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UK\Research\Private\WEATHER\STAGE_ABALDO\scripts\predictions\"/>
    </mc:Choice>
  </mc:AlternateContent>
  <bookViews>
    <workbookView xWindow="0" yWindow="420" windowWidth="41280" windowHeight="12936" activeTab="2"/>
  </bookViews>
  <sheets>
    <sheet name="Predictions" sheetId="1" r:id="rId1"/>
    <sheet name="Sheet1" sheetId="9" r:id="rId2"/>
    <sheet name="Stats" sheetId="4" r:id="rId3"/>
    <sheet name="NAO INDEX" sheetId="5" r:id="rId4"/>
    <sheet name="ANALYSIS" sheetId="6" r:id="rId5"/>
    <sheet name="Charts" sheetId="7" r:id="rId6"/>
    <sheet name="METEO FRANC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6" l="1"/>
  <c r="AH3" i="6"/>
  <c r="G3765" i="1" l="1"/>
  <c r="H6" i="8" l="1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H62" i="8"/>
  <c r="I62" i="8"/>
  <c r="J62" i="8"/>
  <c r="H63" i="8"/>
  <c r="I63" i="8"/>
  <c r="J63" i="8"/>
  <c r="H64" i="8"/>
  <c r="I64" i="8"/>
  <c r="J64" i="8"/>
  <c r="H65" i="8"/>
  <c r="I65" i="8"/>
  <c r="J65" i="8"/>
  <c r="H66" i="8"/>
  <c r="I66" i="8"/>
  <c r="J66" i="8"/>
  <c r="H67" i="8"/>
  <c r="I67" i="8"/>
  <c r="J67" i="8"/>
  <c r="H68" i="8"/>
  <c r="I68" i="8"/>
  <c r="J68" i="8"/>
  <c r="H69" i="8"/>
  <c r="I69" i="8"/>
  <c r="J69" i="8"/>
  <c r="H70" i="8"/>
  <c r="I70" i="8"/>
  <c r="J70" i="8"/>
  <c r="H71" i="8"/>
  <c r="I71" i="8"/>
  <c r="J71" i="8"/>
  <c r="H72" i="8"/>
  <c r="I72" i="8"/>
  <c r="J72" i="8"/>
  <c r="H73" i="8"/>
  <c r="I73" i="8"/>
  <c r="J73" i="8"/>
  <c r="H74" i="8"/>
  <c r="I74" i="8"/>
  <c r="J74" i="8"/>
  <c r="H75" i="8"/>
  <c r="I75" i="8"/>
  <c r="J75" i="8"/>
  <c r="H76" i="8"/>
  <c r="I76" i="8"/>
  <c r="J76" i="8"/>
  <c r="H77" i="8"/>
  <c r="I77" i="8"/>
  <c r="J77" i="8"/>
  <c r="H78" i="8"/>
  <c r="I78" i="8"/>
  <c r="J78" i="8"/>
  <c r="H79" i="8"/>
  <c r="I79" i="8"/>
  <c r="J79" i="8"/>
  <c r="H80" i="8"/>
  <c r="I80" i="8"/>
  <c r="J80" i="8"/>
  <c r="H81" i="8"/>
  <c r="I81" i="8"/>
  <c r="J81" i="8"/>
  <c r="H82" i="8"/>
  <c r="I82" i="8"/>
  <c r="J82" i="8"/>
  <c r="H83" i="8"/>
  <c r="I83" i="8"/>
  <c r="J83" i="8"/>
  <c r="H84" i="8"/>
  <c r="I84" i="8"/>
  <c r="J84" i="8"/>
  <c r="H85" i="8"/>
  <c r="I85" i="8"/>
  <c r="J85" i="8"/>
  <c r="H86" i="8"/>
  <c r="I86" i="8"/>
  <c r="J86" i="8"/>
  <c r="H87" i="8"/>
  <c r="I87" i="8"/>
  <c r="J87" i="8"/>
  <c r="H88" i="8"/>
  <c r="I88" i="8"/>
  <c r="J88" i="8"/>
  <c r="H89" i="8"/>
  <c r="I89" i="8"/>
  <c r="J89" i="8"/>
  <c r="H90" i="8"/>
  <c r="I90" i="8"/>
  <c r="J90" i="8"/>
  <c r="H91" i="8"/>
  <c r="I91" i="8"/>
  <c r="J91" i="8"/>
  <c r="H92" i="8"/>
  <c r="I92" i="8"/>
  <c r="J92" i="8"/>
  <c r="H93" i="8"/>
  <c r="I93" i="8"/>
  <c r="J93" i="8"/>
  <c r="H94" i="8"/>
  <c r="I94" i="8"/>
  <c r="J94" i="8"/>
  <c r="H95" i="8"/>
  <c r="I95" i="8"/>
  <c r="J95" i="8"/>
  <c r="H96" i="8"/>
  <c r="I96" i="8"/>
  <c r="J96" i="8"/>
  <c r="H97" i="8"/>
  <c r="I97" i="8"/>
  <c r="J97" i="8"/>
  <c r="H98" i="8"/>
  <c r="I98" i="8"/>
  <c r="J98" i="8"/>
  <c r="H99" i="8"/>
  <c r="I99" i="8"/>
  <c r="J99" i="8"/>
  <c r="H100" i="8"/>
  <c r="I100" i="8"/>
  <c r="J100" i="8"/>
  <c r="H101" i="8"/>
  <c r="I101" i="8"/>
  <c r="J101" i="8"/>
  <c r="H102" i="8"/>
  <c r="I102" i="8"/>
  <c r="J102" i="8"/>
  <c r="H103" i="8"/>
  <c r="I103" i="8"/>
  <c r="J103" i="8"/>
  <c r="H104" i="8"/>
  <c r="I104" i="8"/>
  <c r="J104" i="8"/>
  <c r="H105" i="8"/>
  <c r="I105" i="8"/>
  <c r="J105" i="8"/>
  <c r="H106" i="8"/>
  <c r="I106" i="8"/>
  <c r="J106" i="8"/>
  <c r="H107" i="8"/>
  <c r="I107" i="8"/>
  <c r="J107" i="8"/>
  <c r="H108" i="8"/>
  <c r="I108" i="8"/>
  <c r="J108" i="8"/>
  <c r="H109" i="8"/>
  <c r="I109" i="8"/>
  <c r="J109" i="8"/>
  <c r="H110" i="8"/>
  <c r="I110" i="8"/>
  <c r="J110" i="8"/>
  <c r="H111" i="8"/>
  <c r="I111" i="8"/>
  <c r="J111" i="8"/>
  <c r="H112" i="8"/>
  <c r="I112" i="8"/>
  <c r="J112" i="8"/>
  <c r="H113" i="8"/>
  <c r="I113" i="8"/>
  <c r="J113" i="8"/>
  <c r="H114" i="8"/>
  <c r="I114" i="8"/>
  <c r="J114" i="8"/>
  <c r="H115" i="8"/>
  <c r="I115" i="8"/>
  <c r="J115" i="8"/>
  <c r="H116" i="8"/>
  <c r="I116" i="8"/>
  <c r="J116" i="8"/>
  <c r="H117" i="8"/>
  <c r="I117" i="8"/>
  <c r="J117" i="8"/>
  <c r="H118" i="8"/>
  <c r="I118" i="8"/>
  <c r="J118" i="8"/>
  <c r="H119" i="8"/>
  <c r="I119" i="8"/>
  <c r="J119" i="8"/>
  <c r="H120" i="8"/>
  <c r="I120" i="8"/>
  <c r="J120" i="8"/>
  <c r="H121" i="8"/>
  <c r="I121" i="8"/>
  <c r="J121" i="8"/>
  <c r="H122" i="8"/>
  <c r="I122" i="8"/>
  <c r="J122" i="8"/>
  <c r="H123" i="8"/>
  <c r="I123" i="8"/>
  <c r="J123" i="8"/>
  <c r="H124" i="8"/>
  <c r="I124" i="8"/>
  <c r="J124" i="8"/>
  <c r="H125" i="8"/>
  <c r="I125" i="8"/>
  <c r="J125" i="8"/>
  <c r="H126" i="8"/>
  <c r="I126" i="8"/>
  <c r="J126" i="8"/>
  <c r="H127" i="8"/>
  <c r="I127" i="8"/>
  <c r="J127" i="8"/>
  <c r="H128" i="8"/>
  <c r="I128" i="8"/>
  <c r="J128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6" i="8"/>
  <c r="AF5" i="1" l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Y5" i="6"/>
  <c r="Z5" i="6"/>
  <c r="AC5" i="6" s="1"/>
  <c r="AA5" i="6"/>
  <c r="AB5" i="6"/>
  <c r="Y6" i="6"/>
  <c r="Z6" i="6"/>
  <c r="AA6" i="6"/>
  <c r="AB6" i="6"/>
  <c r="Y7" i="6"/>
  <c r="Z7" i="6"/>
  <c r="AA7" i="6"/>
  <c r="AB7" i="6"/>
  <c r="Y8" i="6"/>
  <c r="Z8" i="6"/>
  <c r="AA8" i="6"/>
  <c r="AB8" i="6"/>
  <c r="AC8" i="6" s="1"/>
  <c r="Y9" i="6"/>
  <c r="Z9" i="6"/>
  <c r="AC9" i="6" s="1"/>
  <c r="AA9" i="6"/>
  <c r="AB9" i="6"/>
  <c r="Y10" i="6"/>
  <c r="Z10" i="6"/>
  <c r="AA10" i="6"/>
  <c r="AB10" i="6"/>
  <c r="Y11" i="6"/>
  <c r="Z11" i="6"/>
  <c r="AA11" i="6"/>
  <c r="AB11" i="6"/>
  <c r="Y12" i="6"/>
  <c r="Z12" i="6"/>
  <c r="AA12" i="6"/>
  <c r="AB12" i="6"/>
  <c r="AC12" i="6" s="1"/>
  <c r="Y13" i="6"/>
  <c r="Z13" i="6"/>
  <c r="AC13" i="6" s="1"/>
  <c r="AA13" i="6"/>
  <c r="AB13" i="6"/>
  <c r="Y14" i="6"/>
  <c r="Z14" i="6"/>
  <c r="AA14" i="6"/>
  <c r="AB14" i="6"/>
  <c r="Y15" i="6"/>
  <c r="Z15" i="6"/>
  <c r="AA15" i="6"/>
  <c r="AB15" i="6"/>
  <c r="Y16" i="6"/>
  <c r="Z16" i="6"/>
  <c r="AA16" i="6"/>
  <c r="AB16" i="6"/>
  <c r="AC16" i="6" s="1"/>
  <c r="Y17" i="6"/>
  <c r="Z17" i="6"/>
  <c r="AC17" i="6" s="1"/>
  <c r="AA17" i="6"/>
  <c r="AB17" i="6"/>
  <c r="Y18" i="6"/>
  <c r="Z18" i="6"/>
  <c r="AA18" i="6"/>
  <c r="AB18" i="6"/>
  <c r="Y19" i="6"/>
  <c r="Z19" i="6"/>
  <c r="AA19" i="6"/>
  <c r="AB19" i="6"/>
  <c r="Y20" i="6"/>
  <c r="Z20" i="6"/>
  <c r="AA20" i="6"/>
  <c r="AB20" i="6"/>
  <c r="AC20" i="6" s="1"/>
  <c r="Y21" i="6"/>
  <c r="Z21" i="6"/>
  <c r="AC21" i="6" s="1"/>
  <c r="AA21" i="6"/>
  <c r="AB21" i="6"/>
  <c r="Y22" i="6"/>
  <c r="Z22" i="6"/>
  <c r="AA22" i="6"/>
  <c r="AB22" i="6"/>
  <c r="Y23" i="6"/>
  <c r="Z23" i="6"/>
  <c r="AA23" i="6"/>
  <c r="AB23" i="6"/>
  <c r="Y24" i="6"/>
  <c r="Z24" i="6"/>
  <c r="AA24" i="6"/>
  <c r="AB24" i="6"/>
  <c r="AC24" i="6" s="1"/>
  <c r="Y25" i="6"/>
  <c r="Z25" i="6"/>
  <c r="AC25" i="6" s="1"/>
  <c r="AA25" i="6"/>
  <c r="AB25" i="6"/>
  <c r="Y26" i="6"/>
  <c r="Z26" i="6"/>
  <c r="AA26" i="6"/>
  <c r="AB26" i="6"/>
  <c r="Y27" i="6"/>
  <c r="Z27" i="6"/>
  <c r="AA27" i="6"/>
  <c r="AB27" i="6"/>
  <c r="Y28" i="6"/>
  <c r="Z28" i="6"/>
  <c r="AA28" i="6"/>
  <c r="AB28" i="6"/>
  <c r="Y29" i="6"/>
  <c r="Z29" i="6"/>
  <c r="AC29" i="6" s="1"/>
  <c r="AA29" i="6"/>
  <c r="AB29" i="6"/>
  <c r="Y30" i="6"/>
  <c r="Z30" i="6"/>
  <c r="AA30" i="6"/>
  <c r="AB30" i="6"/>
  <c r="Y31" i="6"/>
  <c r="Z31" i="6"/>
  <c r="AA31" i="6"/>
  <c r="AB31" i="6"/>
  <c r="Y32" i="6"/>
  <c r="Z32" i="6"/>
  <c r="AA32" i="6"/>
  <c r="AB32" i="6"/>
  <c r="AC32" i="6" s="1"/>
  <c r="Y33" i="6"/>
  <c r="Z33" i="6"/>
  <c r="AC33" i="6" s="1"/>
  <c r="AA33" i="6"/>
  <c r="AB33" i="6"/>
  <c r="Y34" i="6"/>
  <c r="Z34" i="6"/>
  <c r="AA34" i="6"/>
  <c r="AB34" i="6"/>
  <c r="Y35" i="6"/>
  <c r="Z35" i="6"/>
  <c r="AA35" i="6"/>
  <c r="AB35" i="6"/>
  <c r="Y36" i="6"/>
  <c r="Z36" i="6"/>
  <c r="AA36" i="6"/>
  <c r="AB36" i="6"/>
  <c r="Y37" i="6"/>
  <c r="Z37" i="6"/>
  <c r="AA37" i="6"/>
  <c r="AB37" i="6"/>
  <c r="Y38" i="6"/>
  <c r="Z38" i="6"/>
  <c r="AA38" i="6"/>
  <c r="AB38" i="6"/>
  <c r="Y39" i="6"/>
  <c r="Z39" i="6"/>
  <c r="AA39" i="6"/>
  <c r="AB39" i="6"/>
  <c r="Y40" i="6"/>
  <c r="Z40" i="6"/>
  <c r="AA40" i="6"/>
  <c r="AB40" i="6"/>
  <c r="Y41" i="6"/>
  <c r="Z41" i="6"/>
  <c r="AA41" i="6"/>
  <c r="AB41" i="6"/>
  <c r="Y42" i="6"/>
  <c r="Z42" i="6"/>
  <c r="AA42" i="6"/>
  <c r="AB42" i="6"/>
  <c r="Y43" i="6"/>
  <c r="Z43" i="6"/>
  <c r="AA43" i="6"/>
  <c r="AB43" i="6"/>
  <c r="Y44" i="6"/>
  <c r="Z44" i="6"/>
  <c r="AA44" i="6"/>
  <c r="AB44" i="6"/>
  <c r="Y45" i="6"/>
  <c r="Z45" i="6"/>
  <c r="AA45" i="6"/>
  <c r="AB45" i="6"/>
  <c r="Y46" i="6"/>
  <c r="AC46" i="6" s="1"/>
  <c r="Z46" i="6"/>
  <c r="AA46" i="6"/>
  <c r="AB46" i="6"/>
  <c r="Z4" i="6"/>
  <c r="AA4" i="6"/>
  <c r="AB4" i="6"/>
  <c r="Y4" i="6"/>
  <c r="T5" i="6"/>
  <c r="U5" i="6"/>
  <c r="V5" i="6"/>
  <c r="W5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T11" i="6"/>
  <c r="U11" i="6"/>
  <c r="V11" i="6"/>
  <c r="W11" i="6"/>
  <c r="T12" i="6"/>
  <c r="U12" i="6"/>
  <c r="V12" i="6"/>
  <c r="W12" i="6"/>
  <c r="T13" i="6"/>
  <c r="U13" i="6"/>
  <c r="V13" i="6"/>
  <c r="W13" i="6"/>
  <c r="T14" i="6"/>
  <c r="U14" i="6"/>
  <c r="V14" i="6"/>
  <c r="W14" i="6"/>
  <c r="T15" i="6"/>
  <c r="U15" i="6"/>
  <c r="V15" i="6"/>
  <c r="W15" i="6"/>
  <c r="T16" i="6"/>
  <c r="U16" i="6"/>
  <c r="V16" i="6"/>
  <c r="W16" i="6"/>
  <c r="T17" i="6"/>
  <c r="U17" i="6"/>
  <c r="V17" i="6"/>
  <c r="W17" i="6"/>
  <c r="X17" i="6" s="1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22" i="6"/>
  <c r="U22" i="6"/>
  <c r="V22" i="6"/>
  <c r="W22" i="6"/>
  <c r="T23" i="6"/>
  <c r="X23" i="6" s="1"/>
  <c r="U23" i="6"/>
  <c r="V23" i="6"/>
  <c r="W23" i="6"/>
  <c r="T24" i="6"/>
  <c r="U24" i="6"/>
  <c r="V24" i="6"/>
  <c r="W24" i="6"/>
  <c r="T25" i="6"/>
  <c r="U25" i="6"/>
  <c r="V25" i="6"/>
  <c r="W25" i="6"/>
  <c r="T26" i="6"/>
  <c r="U26" i="6"/>
  <c r="V26" i="6"/>
  <c r="W26" i="6"/>
  <c r="T27" i="6"/>
  <c r="X27" i="6" s="1"/>
  <c r="U27" i="6"/>
  <c r="V27" i="6"/>
  <c r="W27" i="6"/>
  <c r="T28" i="6"/>
  <c r="U28" i="6"/>
  <c r="V28" i="6"/>
  <c r="W28" i="6"/>
  <c r="T29" i="6"/>
  <c r="U29" i="6"/>
  <c r="V29" i="6"/>
  <c r="W29" i="6"/>
  <c r="T30" i="6"/>
  <c r="U30" i="6"/>
  <c r="V30" i="6"/>
  <c r="W30" i="6"/>
  <c r="T31" i="6"/>
  <c r="X31" i="6" s="1"/>
  <c r="U31" i="6"/>
  <c r="V31" i="6"/>
  <c r="W31" i="6"/>
  <c r="T32" i="6"/>
  <c r="U32" i="6"/>
  <c r="V32" i="6"/>
  <c r="W32" i="6"/>
  <c r="T33" i="6"/>
  <c r="U33" i="6"/>
  <c r="V33" i="6"/>
  <c r="W33" i="6"/>
  <c r="T34" i="6"/>
  <c r="U34" i="6"/>
  <c r="V34" i="6"/>
  <c r="W34" i="6"/>
  <c r="T35" i="6"/>
  <c r="X35" i="6" s="1"/>
  <c r="U35" i="6"/>
  <c r="V35" i="6"/>
  <c r="W35" i="6"/>
  <c r="T36" i="6"/>
  <c r="U36" i="6"/>
  <c r="V36" i="6"/>
  <c r="W36" i="6"/>
  <c r="T37" i="6"/>
  <c r="U37" i="6"/>
  <c r="V37" i="6"/>
  <c r="W37" i="6"/>
  <c r="T38" i="6"/>
  <c r="U38" i="6"/>
  <c r="V38" i="6"/>
  <c r="W38" i="6"/>
  <c r="T39" i="6"/>
  <c r="X39" i="6" s="1"/>
  <c r="U39" i="6"/>
  <c r="V39" i="6"/>
  <c r="W39" i="6"/>
  <c r="T40" i="6"/>
  <c r="U40" i="6"/>
  <c r="V40" i="6"/>
  <c r="W40" i="6"/>
  <c r="T41" i="6"/>
  <c r="U41" i="6"/>
  <c r="V41" i="6"/>
  <c r="W41" i="6"/>
  <c r="T42" i="6"/>
  <c r="U42" i="6"/>
  <c r="V42" i="6"/>
  <c r="W42" i="6"/>
  <c r="T43" i="6"/>
  <c r="X43" i="6" s="1"/>
  <c r="U43" i="6"/>
  <c r="V43" i="6"/>
  <c r="W43" i="6"/>
  <c r="T44" i="6"/>
  <c r="U44" i="6"/>
  <c r="V44" i="6"/>
  <c r="W44" i="6"/>
  <c r="T45" i="6"/>
  <c r="U45" i="6"/>
  <c r="V45" i="6"/>
  <c r="W45" i="6"/>
  <c r="T46" i="6"/>
  <c r="U46" i="6"/>
  <c r="V46" i="6"/>
  <c r="W46" i="6"/>
  <c r="U4" i="6"/>
  <c r="V4" i="6"/>
  <c r="W4" i="6"/>
  <c r="T4" i="6"/>
  <c r="P5" i="6"/>
  <c r="Q5" i="6"/>
  <c r="R5" i="6"/>
  <c r="S5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P11" i="6"/>
  <c r="Q11" i="6"/>
  <c r="R11" i="6"/>
  <c r="S11" i="6"/>
  <c r="P12" i="6"/>
  <c r="Q12" i="6"/>
  <c r="R12" i="6"/>
  <c r="S12" i="6"/>
  <c r="P13" i="6"/>
  <c r="Q13" i="6"/>
  <c r="R13" i="6"/>
  <c r="S13" i="6"/>
  <c r="P14" i="6"/>
  <c r="Q14" i="6"/>
  <c r="R14" i="6"/>
  <c r="S14" i="6"/>
  <c r="P15" i="6"/>
  <c r="Q15" i="6"/>
  <c r="R15" i="6"/>
  <c r="S15" i="6"/>
  <c r="P16" i="6"/>
  <c r="Q16" i="6"/>
  <c r="R16" i="6"/>
  <c r="S16" i="6"/>
  <c r="P17" i="6"/>
  <c r="Q17" i="6"/>
  <c r="R17" i="6"/>
  <c r="S17" i="6"/>
  <c r="P18" i="6"/>
  <c r="Q18" i="6"/>
  <c r="R18" i="6"/>
  <c r="S18" i="6"/>
  <c r="P19" i="6"/>
  <c r="Q19" i="6"/>
  <c r="R19" i="6"/>
  <c r="S19" i="6"/>
  <c r="P20" i="6"/>
  <c r="Q20" i="6"/>
  <c r="R20" i="6"/>
  <c r="S20" i="6"/>
  <c r="P21" i="6"/>
  <c r="Q21" i="6"/>
  <c r="R21" i="6"/>
  <c r="S21" i="6"/>
  <c r="P22" i="6"/>
  <c r="Q22" i="6"/>
  <c r="R22" i="6"/>
  <c r="S22" i="6"/>
  <c r="P23" i="6"/>
  <c r="Q23" i="6"/>
  <c r="R23" i="6"/>
  <c r="S23" i="6"/>
  <c r="P24" i="6"/>
  <c r="Q24" i="6"/>
  <c r="R24" i="6"/>
  <c r="S24" i="6"/>
  <c r="P25" i="6"/>
  <c r="Q25" i="6"/>
  <c r="R25" i="6"/>
  <c r="S25" i="6"/>
  <c r="P26" i="6"/>
  <c r="Q26" i="6"/>
  <c r="R26" i="6"/>
  <c r="S26" i="6"/>
  <c r="P27" i="6"/>
  <c r="Q27" i="6"/>
  <c r="R27" i="6"/>
  <c r="S27" i="6"/>
  <c r="P28" i="6"/>
  <c r="Q28" i="6"/>
  <c r="R28" i="6"/>
  <c r="S28" i="6"/>
  <c r="P29" i="6"/>
  <c r="Q29" i="6"/>
  <c r="R29" i="6"/>
  <c r="S29" i="6"/>
  <c r="P30" i="6"/>
  <c r="Q30" i="6"/>
  <c r="R30" i="6"/>
  <c r="S30" i="6"/>
  <c r="P31" i="6"/>
  <c r="Q31" i="6"/>
  <c r="R31" i="6"/>
  <c r="S31" i="6"/>
  <c r="P32" i="6"/>
  <c r="Q32" i="6"/>
  <c r="R32" i="6"/>
  <c r="S32" i="6"/>
  <c r="P33" i="6"/>
  <c r="Q33" i="6"/>
  <c r="R33" i="6"/>
  <c r="S33" i="6"/>
  <c r="P34" i="6"/>
  <c r="Q34" i="6"/>
  <c r="R34" i="6"/>
  <c r="S34" i="6"/>
  <c r="P35" i="6"/>
  <c r="Q35" i="6"/>
  <c r="R35" i="6"/>
  <c r="S35" i="6"/>
  <c r="P36" i="6"/>
  <c r="Q36" i="6"/>
  <c r="R36" i="6"/>
  <c r="S36" i="6"/>
  <c r="P37" i="6"/>
  <c r="Q37" i="6"/>
  <c r="R37" i="6"/>
  <c r="S37" i="6"/>
  <c r="P38" i="6"/>
  <c r="Q38" i="6"/>
  <c r="R38" i="6"/>
  <c r="S38" i="6"/>
  <c r="P39" i="6"/>
  <c r="Q39" i="6"/>
  <c r="R39" i="6"/>
  <c r="S39" i="6"/>
  <c r="P40" i="6"/>
  <c r="Q40" i="6"/>
  <c r="R40" i="6"/>
  <c r="S40" i="6"/>
  <c r="P41" i="6"/>
  <c r="Q41" i="6"/>
  <c r="R41" i="6"/>
  <c r="S41" i="6"/>
  <c r="P42" i="6"/>
  <c r="Q42" i="6"/>
  <c r="R42" i="6"/>
  <c r="S42" i="6"/>
  <c r="P43" i="6"/>
  <c r="Q43" i="6"/>
  <c r="R43" i="6"/>
  <c r="S43" i="6"/>
  <c r="P44" i="6"/>
  <c r="Q44" i="6"/>
  <c r="R44" i="6"/>
  <c r="S44" i="6"/>
  <c r="P45" i="6"/>
  <c r="Q45" i="6"/>
  <c r="R45" i="6"/>
  <c r="S45" i="6"/>
  <c r="P46" i="6"/>
  <c r="Q46" i="6"/>
  <c r="R46" i="6"/>
  <c r="S46" i="6"/>
  <c r="Q4" i="6"/>
  <c r="R4" i="6"/>
  <c r="S4" i="6"/>
  <c r="P4" i="6"/>
  <c r="AJ2" i="6" s="1"/>
  <c r="AC34" i="6"/>
  <c r="AC30" i="6"/>
  <c r="AC26" i="6"/>
  <c r="AC22" i="6"/>
  <c r="X19" i="6"/>
  <c r="AC18" i="6"/>
  <c r="X15" i="6"/>
  <c r="AC14" i="6"/>
  <c r="X11" i="6"/>
  <c r="AC10" i="6"/>
  <c r="X7" i="6"/>
  <c r="AC6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K38" i="6"/>
  <c r="L38" i="6"/>
  <c r="M38" i="6"/>
  <c r="N38" i="6"/>
  <c r="K39" i="6"/>
  <c r="L39" i="6"/>
  <c r="M39" i="6"/>
  <c r="N39" i="6"/>
  <c r="K40" i="6"/>
  <c r="L40" i="6"/>
  <c r="M40" i="6"/>
  <c r="N40" i="6"/>
  <c r="K41" i="6"/>
  <c r="L41" i="6"/>
  <c r="M41" i="6"/>
  <c r="N41" i="6"/>
  <c r="K42" i="6"/>
  <c r="L42" i="6"/>
  <c r="M42" i="6"/>
  <c r="N42" i="6"/>
  <c r="K43" i="6"/>
  <c r="L43" i="6"/>
  <c r="M43" i="6"/>
  <c r="N43" i="6"/>
  <c r="K44" i="6"/>
  <c r="L44" i="6"/>
  <c r="M44" i="6"/>
  <c r="N44" i="6"/>
  <c r="K45" i="6"/>
  <c r="L45" i="6"/>
  <c r="M45" i="6"/>
  <c r="N45" i="6"/>
  <c r="K46" i="6"/>
  <c r="L46" i="6"/>
  <c r="M46" i="6"/>
  <c r="N46" i="6"/>
  <c r="L4" i="6"/>
  <c r="M4" i="6"/>
  <c r="N4" i="6"/>
  <c r="K4" i="6"/>
  <c r="I4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" i="6"/>
  <c r="G4" i="6"/>
  <c r="H4" i="6"/>
  <c r="G5" i="6"/>
  <c r="H5" i="6"/>
  <c r="I5" i="6"/>
  <c r="F5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C4" i="6"/>
  <c r="D4" i="6"/>
  <c r="E4" i="6"/>
  <c r="AG3" i="6" s="1"/>
  <c r="B4" i="6"/>
  <c r="AG2" i="6" s="1"/>
  <c r="J6" i="6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H26" i="5"/>
  <c r="C26" i="5"/>
  <c r="H25" i="5"/>
  <c r="C25" i="5"/>
  <c r="C24" i="5"/>
  <c r="C23" i="5"/>
  <c r="C22" i="5"/>
  <c r="C21" i="5"/>
  <c r="C20" i="5"/>
  <c r="C19" i="5"/>
  <c r="H18" i="5"/>
  <c r="C18" i="5"/>
  <c r="H17" i="5"/>
  <c r="C17" i="5"/>
  <c r="C16" i="5"/>
  <c r="C15" i="5"/>
  <c r="C14" i="5"/>
  <c r="C13" i="5"/>
  <c r="C12" i="5"/>
  <c r="C11" i="5"/>
  <c r="H10" i="5"/>
  <c r="C10" i="5"/>
  <c r="H9" i="5"/>
  <c r="C9" i="5"/>
  <c r="C8" i="5"/>
  <c r="C7" i="5"/>
  <c r="C6" i="5"/>
  <c r="H6" i="5" s="1"/>
  <c r="C5" i="5"/>
  <c r="C4" i="5"/>
  <c r="C3" i="5"/>
  <c r="H2" i="5"/>
  <c r="C2" i="5"/>
  <c r="H38" i="5" s="1"/>
  <c r="X18" i="6" l="1"/>
  <c r="X14" i="6"/>
  <c r="X10" i="6"/>
  <c r="X6" i="6"/>
  <c r="X38" i="6"/>
  <c r="X26" i="6"/>
  <c r="X34" i="6"/>
  <c r="X30" i="6"/>
  <c r="X46" i="6"/>
  <c r="X22" i="6"/>
  <c r="X42" i="6"/>
  <c r="AJ3" i="6"/>
  <c r="X9" i="6"/>
  <c r="AC42" i="6"/>
  <c r="AC38" i="6"/>
  <c r="AC45" i="6"/>
  <c r="AC41" i="6"/>
  <c r="AC37" i="6"/>
  <c r="X5" i="6"/>
  <c r="X13" i="6"/>
  <c r="X8" i="6"/>
  <c r="AC23" i="6"/>
  <c r="AC19" i="6"/>
  <c r="AC15" i="6"/>
  <c r="AC11" i="6"/>
  <c r="AC7" i="6"/>
  <c r="J4" i="6"/>
  <c r="J30" i="6"/>
  <c r="J8" i="6"/>
  <c r="J12" i="6"/>
  <c r="X45" i="6"/>
  <c r="X41" i="6"/>
  <c r="X37" i="6"/>
  <c r="X33" i="6"/>
  <c r="X29" i="6"/>
  <c r="X25" i="6"/>
  <c r="X21" i="6"/>
  <c r="AC44" i="6"/>
  <c r="AC40" i="6"/>
  <c r="X20" i="6"/>
  <c r="X16" i="6"/>
  <c r="X12" i="6"/>
  <c r="AL2" i="6"/>
  <c r="AC27" i="6"/>
  <c r="X4" i="6"/>
  <c r="O4" i="6"/>
  <c r="AL3" i="6"/>
  <c r="X44" i="6"/>
  <c r="X40" i="6"/>
  <c r="X28" i="6"/>
  <c r="X24" i="6"/>
  <c r="AC43" i="6"/>
  <c r="AC39" i="6"/>
  <c r="AC35" i="6"/>
  <c r="AC31" i="6"/>
  <c r="AK3" i="6"/>
  <c r="AC4" i="6"/>
  <c r="J16" i="6"/>
  <c r="J10" i="6"/>
  <c r="J34" i="6"/>
  <c r="J22" i="6"/>
  <c r="J14" i="6"/>
  <c r="J32" i="6"/>
  <c r="J24" i="6"/>
  <c r="J20" i="6"/>
  <c r="O43" i="6"/>
  <c r="O39" i="6"/>
  <c r="O35" i="6"/>
  <c r="O31" i="6"/>
  <c r="O27" i="6"/>
  <c r="J36" i="6"/>
  <c r="J28" i="6"/>
  <c r="J39" i="6"/>
  <c r="J31" i="6"/>
  <c r="J27" i="6"/>
  <c r="J19" i="6"/>
  <c r="J15" i="6"/>
  <c r="J11" i="6"/>
  <c r="J7" i="6"/>
  <c r="O46" i="6"/>
  <c r="O42" i="6"/>
  <c r="O38" i="6"/>
  <c r="O34" i="6"/>
  <c r="J35" i="6"/>
  <c r="J23" i="6"/>
  <c r="AH2" i="6"/>
  <c r="AK2" i="6"/>
  <c r="J26" i="6"/>
  <c r="J18" i="6"/>
  <c r="O45" i="6"/>
  <c r="J38" i="6"/>
  <c r="J33" i="6"/>
  <c r="J25" i="6"/>
  <c r="J21" i="6"/>
  <c r="J17" i="6"/>
  <c r="J13" i="6"/>
  <c r="J9" i="6"/>
  <c r="O44" i="6"/>
  <c r="O40" i="6"/>
  <c r="J37" i="6"/>
  <c r="J29" i="6"/>
  <c r="AI2" i="6"/>
  <c r="X36" i="6"/>
  <c r="X32" i="6"/>
  <c r="O36" i="6"/>
  <c r="O32" i="6"/>
  <c r="O28" i="6"/>
  <c r="O24" i="6"/>
  <c r="O20" i="6"/>
  <c r="O16" i="6"/>
  <c r="O12" i="6"/>
  <c r="O8" i="6"/>
  <c r="O23" i="6"/>
  <c r="O19" i="6"/>
  <c r="O15" i="6"/>
  <c r="O11" i="6"/>
  <c r="O7" i="6"/>
  <c r="O30" i="6"/>
  <c r="O26" i="6"/>
  <c r="O22" i="6"/>
  <c r="O18" i="6"/>
  <c r="O14" i="6"/>
  <c r="O10" i="6"/>
  <c r="O6" i="6"/>
  <c r="AC36" i="6"/>
  <c r="AC28" i="6"/>
  <c r="O41" i="6"/>
  <c r="O37" i="6"/>
  <c r="O33" i="6"/>
  <c r="O29" i="6"/>
  <c r="O25" i="6"/>
  <c r="O21" i="6"/>
  <c r="O17" i="6"/>
  <c r="O13" i="6"/>
  <c r="O9" i="6"/>
  <c r="O5" i="6"/>
  <c r="J45" i="6"/>
  <c r="J41" i="6"/>
  <c r="J44" i="6"/>
  <c r="J40" i="6"/>
  <c r="J43" i="6"/>
  <c r="J46" i="6"/>
  <c r="J42" i="6"/>
  <c r="J5" i="6"/>
  <c r="H30" i="5"/>
  <c r="H39" i="5"/>
  <c r="H7" i="5"/>
  <c r="H15" i="5"/>
  <c r="H23" i="5"/>
  <c r="H31" i="5"/>
  <c r="H40" i="5"/>
  <c r="H8" i="5"/>
  <c r="H16" i="5"/>
  <c r="H24" i="5"/>
  <c r="H32" i="5"/>
  <c r="H41" i="5"/>
  <c r="H33" i="5"/>
  <c r="H42" i="5"/>
  <c r="H34" i="5"/>
  <c r="H43" i="5"/>
  <c r="H3" i="5"/>
  <c r="H11" i="5"/>
  <c r="H19" i="5"/>
  <c r="H27" i="5"/>
  <c r="H35" i="5"/>
  <c r="H44" i="5"/>
  <c r="H36" i="5"/>
  <c r="H4" i="5"/>
  <c r="H12" i="5"/>
  <c r="H20" i="5"/>
  <c r="H28" i="5"/>
  <c r="H5" i="5"/>
  <c r="H13" i="5"/>
  <c r="H21" i="5"/>
  <c r="H29" i="5"/>
  <c r="H37" i="5"/>
  <c r="H14" i="5"/>
  <c r="H22" i="5"/>
  <c r="W4" i="4" l="1"/>
  <c r="X4" i="4"/>
  <c r="Y4" i="4"/>
  <c r="V4" i="4"/>
  <c r="S4" i="4"/>
  <c r="T4" i="4"/>
  <c r="U4" i="4"/>
  <c r="R4" i="4"/>
  <c r="O4" i="4"/>
  <c r="P4" i="4"/>
  <c r="Q4" i="4"/>
  <c r="N4" i="4"/>
  <c r="K4" i="4"/>
  <c r="L4" i="4"/>
  <c r="M4" i="4"/>
  <c r="J4" i="4"/>
  <c r="G4" i="4"/>
  <c r="H4" i="4"/>
  <c r="I4" i="4"/>
  <c r="F4" i="4"/>
  <c r="C4" i="4"/>
  <c r="D4" i="4"/>
  <c r="E4" i="4"/>
  <c r="B4" i="4"/>
  <c r="Q3853" i="1" l="1"/>
  <c r="L3853" i="1"/>
  <c r="G3853" i="1"/>
  <c r="Q3852" i="1"/>
  <c r="L3852" i="1"/>
  <c r="G3852" i="1"/>
  <c r="Q3851" i="1"/>
  <c r="L3851" i="1"/>
  <c r="G3851" i="1"/>
  <c r="Q3850" i="1"/>
  <c r="L3850" i="1"/>
  <c r="G3850" i="1"/>
  <c r="Q3849" i="1"/>
  <c r="L3849" i="1"/>
  <c r="G3849" i="1"/>
  <c r="Q3848" i="1"/>
  <c r="L3848" i="1"/>
  <c r="G3848" i="1"/>
  <c r="Q3847" i="1"/>
  <c r="L3847" i="1"/>
  <c r="G3847" i="1"/>
  <c r="Q3846" i="1"/>
  <c r="L3846" i="1"/>
  <c r="G3846" i="1"/>
  <c r="Q3845" i="1"/>
  <c r="L3845" i="1"/>
  <c r="G3845" i="1"/>
  <c r="Q3844" i="1"/>
  <c r="L3844" i="1"/>
  <c r="G3844" i="1"/>
  <c r="Q3843" i="1"/>
  <c r="L3843" i="1"/>
  <c r="G3843" i="1"/>
  <c r="Q3842" i="1"/>
  <c r="L3842" i="1"/>
  <c r="G3842" i="1"/>
  <c r="Q3841" i="1"/>
  <c r="L3841" i="1"/>
  <c r="G3841" i="1"/>
  <c r="Q3840" i="1"/>
  <c r="L3840" i="1"/>
  <c r="G3840" i="1"/>
  <c r="Q3839" i="1"/>
  <c r="L3839" i="1"/>
  <c r="G3839" i="1"/>
  <c r="Q3838" i="1"/>
  <c r="L3838" i="1"/>
  <c r="G3838" i="1"/>
  <c r="Q3837" i="1"/>
  <c r="L3837" i="1"/>
  <c r="G3837" i="1"/>
  <c r="Q3836" i="1"/>
  <c r="L3836" i="1"/>
  <c r="G3836" i="1"/>
  <c r="Q3835" i="1"/>
  <c r="L3835" i="1"/>
  <c r="G3835" i="1"/>
  <c r="Q3834" i="1"/>
  <c r="L3834" i="1"/>
  <c r="G3834" i="1"/>
  <c r="Q3833" i="1"/>
  <c r="L3833" i="1"/>
  <c r="G3833" i="1"/>
  <c r="Q3832" i="1"/>
  <c r="L3832" i="1"/>
  <c r="G3832" i="1"/>
  <c r="Q3831" i="1"/>
  <c r="L3831" i="1"/>
  <c r="G3831" i="1"/>
  <c r="Q3830" i="1"/>
  <c r="L3830" i="1"/>
  <c r="G3830" i="1"/>
  <c r="Q3829" i="1"/>
  <c r="L3829" i="1"/>
  <c r="G3829" i="1"/>
  <c r="Q3828" i="1"/>
  <c r="L3828" i="1"/>
  <c r="G3828" i="1"/>
  <c r="Q3827" i="1"/>
  <c r="L3827" i="1"/>
  <c r="G3827" i="1"/>
  <c r="Q3826" i="1"/>
  <c r="L3826" i="1"/>
  <c r="G3826" i="1"/>
  <c r="Q3825" i="1"/>
  <c r="L3825" i="1"/>
  <c r="G3825" i="1"/>
  <c r="Q3824" i="1"/>
  <c r="L3824" i="1"/>
  <c r="G3824" i="1"/>
  <c r="Q3823" i="1"/>
  <c r="L3823" i="1"/>
  <c r="G3823" i="1"/>
  <c r="Q3822" i="1"/>
  <c r="L3822" i="1"/>
  <c r="G3822" i="1"/>
  <c r="Q3821" i="1"/>
  <c r="L3821" i="1"/>
  <c r="G3821" i="1"/>
  <c r="Q3820" i="1"/>
  <c r="L3820" i="1"/>
  <c r="G3820" i="1"/>
  <c r="Q3819" i="1"/>
  <c r="L3819" i="1"/>
  <c r="G3819" i="1"/>
  <c r="Q3818" i="1"/>
  <c r="L3818" i="1"/>
  <c r="G3818" i="1"/>
  <c r="Q3817" i="1"/>
  <c r="L3817" i="1"/>
  <c r="G3817" i="1"/>
  <c r="Q3816" i="1"/>
  <c r="L3816" i="1"/>
  <c r="G3816" i="1"/>
  <c r="Q3815" i="1"/>
  <c r="L3815" i="1"/>
  <c r="G3815" i="1"/>
  <c r="Q3814" i="1"/>
  <c r="L3814" i="1"/>
  <c r="G3814" i="1"/>
  <c r="Q3813" i="1"/>
  <c r="L3813" i="1"/>
  <c r="G3813" i="1"/>
  <c r="Q3812" i="1"/>
  <c r="L3812" i="1"/>
  <c r="G3812" i="1"/>
  <c r="Q3811" i="1"/>
  <c r="L3811" i="1"/>
  <c r="G3811" i="1"/>
  <c r="Q3810" i="1"/>
  <c r="L3810" i="1"/>
  <c r="G3810" i="1"/>
  <c r="Q3809" i="1"/>
  <c r="L3809" i="1"/>
  <c r="G3809" i="1"/>
  <c r="Q3808" i="1"/>
  <c r="L3808" i="1"/>
  <c r="G3808" i="1"/>
  <c r="Q3807" i="1"/>
  <c r="L3807" i="1"/>
  <c r="G3807" i="1"/>
  <c r="Q3806" i="1"/>
  <c r="L3806" i="1"/>
  <c r="G3806" i="1"/>
  <c r="Q3805" i="1"/>
  <c r="L3805" i="1"/>
  <c r="G3805" i="1"/>
  <c r="Q3804" i="1"/>
  <c r="L3804" i="1"/>
  <c r="G3804" i="1"/>
  <c r="Q3803" i="1"/>
  <c r="L3803" i="1"/>
  <c r="G3803" i="1"/>
  <c r="Q3802" i="1"/>
  <c r="L3802" i="1"/>
  <c r="G3802" i="1"/>
  <c r="Q3801" i="1"/>
  <c r="L3801" i="1"/>
  <c r="G3801" i="1"/>
  <c r="Q3800" i="1"/>
  <c r="L3800" i="1"/>
  <c r="G3800" i="1"/>
  <c r="Q3799" i="1"/>
  <c r="L3799" i="1"/>
  <c r="G3799" i="1"/>
  <c r="Q3798" i="1"/>
  <c r="L3798" i="1"/>
  <c r="G3798" i="1"/>
  <c r="Q3797" i="1"/>
  <c r="L3797" i="1"/>
  <c r="G3797" i="1"/>
  <c r="Q3796" i="1"/>
  <c r="L3796" i="1"/>
  <c r="G3796" i="1"/>
  <c r="Q3795" i="1"/>
  <c r="L3795" i="1"/>
  <c r="G3795" i="1"/>
  <c r="Q3794" i="1"/>
  <c r="L3794" i="1"/>
  <c r="G3794" i="1"/>
  <c r="Q3793" i="1"/>
  <c r="L3793" i="1"/>
  <c r="G3793" i="1"/>
  <c r="Q3792" i="1"/>
  <c r="L3792" i="1"/>
  <c r="G3792" i="1"/>
  <c r="Q3791" i="1"/>
  <c r="L3791" i="1"/>
  <c r="G3791" i="1"/>
  <c r="Q3790" i="1"/>
  <c r="L3790" i="1"/>
  <c r="G3790" i="1"/>
  <c r="Q3789" i="1"/>
  <c r="L3789" i="1"/>
  <c r="G3789" i="1"/>
  <c r="Q3788" i="1"/>
  <c r="L3788" i="1"/>
  <c r="G3788" i="1"/>
  <c r="Q3787" i="1"/>
  <c r="L3787" i="1"/>
  <c r="G3787" i="1"/>
  <c r="Q3786" i="1"/>
  <c r="L3786" i="1"/>
  <c r="G3786" i="1"/>
  <c r="Q3785" i="1"/>
  <c r="L3785" i="1"/>
  <c r="G3785" i="1"/>
  <c r="Q3784" i="1"/>
  <c r="L3784" i="1"/>
  <c r="G3784" i="1"/>
  <c r="Q3783" i="1"/>
  <c r="L3783" i="1"/>
  <c r="G3783" i="1"/>
  <c r="Q3782" i="1"/>
  <c r="L3782" i="1"/>
  <c r="G3782" i="1"/>
  <c r="Q3781" i="1"/>
  <c r="L3781" i="1"/>
  <c r="G3781" i="1"/>
  <c r="Q3780" i="1"/>
  <c r="L3780" i="1"/>
  <c r="G3780" i="1"/>
  <c r="Q3779" i="1"/>
  <c r="L3779" i="1"/>
  <c r="G3779" i="1"/>
  <c r="Q3778" i="1"/>
  <c r="L3778" i="1"/>
  <c r="G3778" i="1"/>
  <c r="Q3777" i="1"/>
  <c r="L3777" i="1"/>
  <c r="G3777" i="1"/>
  <c r="Q3776" i="1"/>
  <c r="L3776" i="1"/>
  <c r="G3776" i="1"/>
  <c r="Q3775" i="1"/>
  <c r="L3775" i="1"/>
  <c r="G3775" i="1"/>
  <c r="Q3774" i="1"/>
  <c r="L3774" i="1"/>
  <c r="G3774" i="1"/>
  <c r="Q3773" i="1"/>
  <c r="L3773" i="1"/>
  <c r="G3773" i="1"/>
  <c r="Q3772" i="1"/>
  <c r="L3772" i="1"/>
  <c r="G3772" i="1"/>
  <c r="Q3771" i="1"/>
  <c r="L3771" i="1"/>
  <c r="G3771" i="1"/>
  <c r="Q3770" i="1"/>
  <c r="L3770" i="1"/>
  <c r="G3770" i="1"/>
  <c r="Q3769" i="1"/>
  <c r="L3769" i="1"/>
  <c r="G3769" i="1"/>
  <c r="Q3768" i="1"/>
  <c r="L3768" i="1"/>
  <c r="G3768" i="1"/>
  <c r="Q3767" i="1"/>
  <c r="L3767" i="1"/>
  <c r="G3767" i="1"/>
  <c r="Q3766" i="1"/>
  <c r="L3766" i="1"/>
  <c r="G3766" i="1"/>
  <c r="Q3765" i="1"/>
  <c r="L3765" i="1"/>
  <c r="Q3764" i="1"/>
  <c r="L3764" i="1"/>
  <c r="G3764" i="1"/>
  <c r="Q3763" i="1"/>
  <c r="L3763" i="1"/>
  <c r="G3763" i="1"/>
  <c r="Q3762" i="1"/>
  <c r="L3762" i="1"/>
  <c r="G3762" i="1"/>
  <c r="Q3761" i="1"/>
  <c r="L3761" i="1"/>
  <c r="G3761" i="1"/>
  <c r="Q3760" i="1"/>
  <c r="L3760" i="1"/>
  <c r="G3760" i="1"/>
  <c r="Q3759" i="1"/>
  <c r="L3759" i="1"/>
  <c r="G3759" i="1"/>
  <c r="Q3758" i="1"/>
  <c r="L3758" i="1"/>
  <c r="G3758" i="1"/>
  <c r="Q3757" i="1"/>
  <c r="L3757" i="1"/>
  <c r="G3757" i="1"/>
  <c r="Q3756" i="1"/>
  <c r="L3756" i="1"/>
  <c r="G3756" i="1"/>
  <c r="Q3755" i="1"/>
  <c r="L3755" i="1"/>
  <c r="G3755" i="1"/>
  <c r="Q3754" i="1"/>
  <c r="L3754" i="1"/>
  <c r="G3754" i="1"/>
  <c r="Q3753" i="1"/>
  <c r="L3753" i="1"/>
  <c r="G3753" i="1"/>
  <c r="Q3752" i="1"/>
  <c r="L3752" i="1"/>
  <c r="G3752" i="1"/>
  <c r="Q3751" i="1"/>
  <c r="L3751" i="1"/>
  <c r="G3751" i="1"/>
  <c r="Q3750" i="1"/>
  <c r="L3750" i="1"/>
  <c r="G3750" i="1"/>
  <c r="Q3749" i="1"/>
  <c r="L3749" i="1"/>
  <c r="G3749" i="1"/>
  <c r="Q3748" i="1"/>
  <c r="L3748" i="1"/>
  <c r="G3748" i="1"/>
  <c r="Q3747" i="1"/>
  <c r="L3747" i="1"/>
  <c r="G3747" i="1"/>
  <c r="Q3746" i="1"/>
  <c r="L3746" i="1"/>
  <c r="G3746" i="1"/>
  <c r="Q3745" i="1"/>
  <c r="L3745" i="1"/>
  <c r="G3745" i="1"/>
  <c r="Q3744" i="1"/>
  <c r="L3744" i="1"/>
  <c r="G3744" i="1"/>
  <c r="Q3743" i="1"/>
  <c r="L3743" i="1"/>
  <c r="G3743" i="1"/>
  <c r="Q3742" i="1"/>
  <c r="L3742" i="1"/>
  <c r="G3742" i="1"/>
  <c r="Q3741" i="1"/>
  <c r="L3741" i="1"/>
  <c r="G3741" i="1"/>
  <c r="Q3740" i="1"/>
  <c r="L3740" i="1"/>
  <c r="G3740" i="1"/>
  <c r="Q3739" i="1"/>
  <c r="L3739" i="1"/>
  <c r="G3739" i="1"/>
  <c r="Q3738" i="1"/>
  <c r="L3738" i="1"/>
  <c r="G3738" i="1"/>
  <c r="Q3737" i="1"/>
  <c r="L3737" i="1"/>
  <c r="G3737" i="1"/>
  <c r="Q3736" i="1"/>
  <c r="L3736" i="1"/>
  <c r="G3736" i="1"/>
  <c r="Q3735" i="1"/>
  <c r="L3735" i="1"/>
  <c r="G3735" i="1"/>
  <c r="Q3734" i="1"/>
  <c r="L3734" i="1"/>
  <c r="G3734" i="1"/>
  <c r="Q3733" i="1"/>
  <c r="L3733" i="1"/>
  <c r="G3733" i="1"/>
  <c r="Q3732" i="1"/>
  <c r="L3732" i="1"/>
  <c r="G3732" i="1"/>
  <c r="Q3731" i="1"/>
  <c r="L3731" i="1"/>
  <c r="G3731" i="1"/>
  <c r="Q3730" i="1"/>
  <c r="L3730" i="1"/>
  <c r="G3730" i="1"/>
  <c r="Q3729" i="1"/>
  <c r="L3729" i="1"/>
  <c r="G3729" i="1"/>
  <c r="Q3728" i="1"/>
  <c r="L3728" i="1"/>
  <c r="G3728" i="1"/>
  <c r="Q3727" i="1"/>
  <c r="L3727" i="1"/>
  <c r="G3727" i="1"/>
  <c r="Q3726" i="1"/>
  <c r="L3726" i="1"/>
  <c r="G3726" i="1"/>
  <c r="Q3725" i="1"/>
  <c r="L3725" i="1"/>
  <c r="G3725" i="1"/>
  <c r="Q3724" i="1"/>
  <c r="L3724" i="1"/>
  <c r="G3724" i="1"/>
  <c r="Q3723" i="1"/>
  <c r="L3723" i="1"/>
  <c r="G3723" i="1"/>
  <c r="Q3722" i="1"/>
  <c r="L3722" i="1"/>
  <c r="G3722" i="1"/>
  <c r="Q3721" i="1"/>
  <c r="L3721" i="1"/>
  <c r="G3721" i="1"/>
  <c r="Q3720" i="1"/>
  <c r="L3720" i="1"/>
  <c r="G3720" i="1"/>
  <c r="Q3719" i="1"/>
  <c r="L3719" i="1"/>
  <c r="G3719" i="1"/>
  <c r="Q3718" i="1"/>
  <c r="L3718" i="1"/>
  <c r="G3718" i="1"/>
  <c r="Q3717" i="1"/>
  <c r="L3717" i="1"/>
  <c r="G3717" i="1"/>
  <c r="Q3716" i="1"/>
  <c r="L3716" i="1"/>
  <c r="G3716" i="1"/>
  <c r="Q3715" i="1"/>
  <c r="L3715" i="1"/>
  <c r="G3715" i="1"/>
  <c r="Q3714" i="1"/>
  <c r="L3714" i="1"/>
  <c r="G3714" i="1"/>
  <c r="Q3713" i="1"/>
  <c r="L3713" i="1"/>
  <c r="G3713" i="1"/>
  <c r="Q3712" i="1"/>
  <c r="L3712" i="1"/>
  <c r="G3712" i="1"/>
  <c r="Q3711" i="1"/>
  <c r="L3711" i="1"/>
  <c r="G3711" i="1"/>
  <c r="Q3710" i="1"/>
  <c r="L3710" i="1"/>
  <c r="G3710" i="1"/>
  <c r="Q3709" i="1"/>
  <c r="L3709" i="1"/>
  <c r="G3709" i="1"/>
  <c r="Q3708" i="1"/>
  <c r="L3708" i="1"/>
  <c r="G3708" i="1"/>
  <c r="Q3707" i="1"/>
  <c r="L3707" i="1"/>
  <c r="G3707" i="1"/>
  <c r="Q3706" i="1"/>
  <c r="L3706" i="1"/>
  <c r="G3706" i="1"/>
  <c r="Q3705" i="1"/>
  <c r="L3705" i="1"/>
  <c r="G3705" i="1"/>
  <c r="Q3704" i="1"/>
  <c r="L3704" i="1"/>
  <c r="G3704" i="1"/>
  <c r="Q3703" i="1"/>
  <c r="L3703" i="1"/>
  <c r="G3703" i="1"/>
  <c r="Q3702" i="1"/>
  <c r="L3702" i="1"/>
  <c r="G3702" i="1"/>
  <c r="Q3701" i="1"/>
  <c r="L3701" i="1"/>
  <c r="G3701" i="1"/>
  <c r="Q3700" i="1"/>
  <c r="L3700" i="1"/>
  <c r="G3700" i="1"/>
  <c r="Q3699" i="1"/>
  <c r="L3699" i="1"/>
  <c r="G3699" i="1"/>
  <c r="Q3698" i="1"/>
  <c r="L3698" i="1"/>
  <c r="G3698" i="1"/>
  <c r="Q3697" i="1"/>
  <c r="L3697" i="1"/>
  <c r="G3697" i="1"/>
  <c r="Q3696" i="1"/>
  <c r="L3696" i="1"/>
  <c r="G3696" i="1"/>
  <c r="Q3695" i="1"/>
  <c r="L3695" i="1"/>
  <c r="G3695" i="1"/>
  <c r="Q3694" i="1"/>
  <c r="L3694" i="1"/>
  <c r="G3694" i="1"/>
  <c r="Q3693" i="1"/>
  <c r="L3693" i="1"/>
  <c r="G3693" i="1"/>
  <c r="Q3692" i="1"/>
  <c r="L3692" i="1"/>
  <c r="G3692" i="1"/>
  <c r="Q3691" i="1"/>
  <c r="L3691" i="1"/>
  <c r="G3691" i="1"/>
  <c r="Q3690" i="1"/>
  <c r="L3690" i="1"/>
  <c r="G3690" i="1"/>
  <c r="Q3689" i="1"/>
  <c r="L3689" i="1"/>
  <c r="G3689" i="1"/>
  <c r="Q3688" i="1"/>
  <c r="L3688" i="1"/>
  <c r="G3688" i="1"/>
  <c r="Q3687" i="1"/>
  <c r="L3687" i="1"/>
  <c r="G3687" i="1"/>
  <c r="Q3686" i="1"/>
  <c r="L3686" i="1"/>
  <c r="G3686" i="1"/>
  <c r="Q3685" i="1"/>
  <c r="L3685" i="1"/>
  <c r="G3685" i="1"/>
  <c r="Q3684" i="1"/>
  <c r="L3684" i="1"/>
  <c r="G3684" i="1"/>
  <c r="Q3683" i="1"/>
  <c r="L3683" i="1"/>
  <c r="G3683" i="1"/>
  <c r="Q3682" i="1"/>
  <c r="L3682" i="1"/>
  <c r="G3682" i="1"/>
  <c r="Q3681" i="1"/>
  <c r="L3681" i="1"/>
  <c r="G3681" i="1"/>
  <c r="Q3680" i="1"/>
  <c r="L3680" i="1"/>
  <c r="G3680" i="1"/>
  <c r="Q3679" i="1"/>
  <c r="L3679" i="1"/>
  <c r="G3679" i="1"/>
  <c r="Q3678" i="1"/>
  <c r="L3678" i="1"/>
  <c r="G3678" i="1"/>
  <c r="Q3677" i="1"/>
  <c r="L3677" i="1"/>
  <c r="G3677" i="1"/>
  <c r="Q3676" i="1"/>
  <c r="L3676" i="1"/>
  <c r="G3676" i="1"/>
  <c r="Q3675" i="1"/>
  <c r="L3675" i="1"/>
  <c r="G3675" i="1"/>
  <c r="Q3674" i="1"/>
  <c r="L3674" i="1"/>
  <c r="G3674" i="1"/>
  <c r="Q3673" i="1"/>
  <c r="L3673" i="1"/>
  <c r="G3673" i="1"/>
  <c r="Q3672" i="1"/>
  <c r="L3672" i="1"/>
  <c r="G3672" i="1"/>
  <c r="Q3671" i="1"/>
  <c r="L3671" i="1"/>
  <c r="G3671" i="1"/>
  <c r="Q3670" i="1"/>
  <c r="L3670" i="1"/>
  <c r="G3670" i="1"/>
  <c r="Q3669" i="1"/>
  <c r="L3669" i="1"/>
  <c r="G3669" i="1"/>
  <c r="Q3668" i="1"/>
  <c r="L3668" i="1"/>
  <c r="G3668" i="1"/>
  <c r="Q3667" i="1"/>
  <c r="L3667" i="1"/>
  <c r="G3667" i="1"/>
  <c r="Q3666" i="1"/>
  <c r="L3666" i="1"/>
  <c r="G3666" i="1"/>
  <c r="Q3665" i="1"/>
  <c r="L3665" i="1"/>
  <c r="G3665" i="1"/>
  <c r="Q3664" i="1"/>
  <c r="L3664" i="1"/>
  <c r="G3664" i="1"/>
  <c r="Q3663" i="1"/>
  <c r="L3663" i="1"/>
  <c r="G3663" i="1"/>
  <c r="Q3662" i="1"/>
  <c r="L3662" i="1"/>
  <c r="G3662" i="1"/>
  <c r="Q3661" i="1"/>
  <c r="L3661" i="1"/>
  <c r="G3661" i="1"/>
  <c r="Q3660" i="1"/>
  <c r="L3660" i="1"/>
  <c r="G3660" i="1"/>
  <c r="Q3659" i="1"/>
  <c r="L3659" i="1"/>
  <c r="G3659" i="1"/>
  <c r="Q3658" i="1"/>
  <c r="L3658" i="1"/>
  <c r="G3658" i="1"/>
  <c r="Q3657" i="1"/>
  <c r="L3657" i="1"/>
  <c r="G3657" i="1"/>
  <c r="Q3656" i="1"/>
  <c r="L3656" i="1"/>
  <c r="G3656" i="1"/>
  <c r="Q3655" i="1"/>
  <c r="L3655" i="1"/>
  <c r="G3655" i="1"/>
  <c r="Q3654" i="1"/>
  <c r="L3654" i="1"/>
  <c r="G3654" i="1"/>
  <c r="Q3653" i="1"/>
  <c r="L3653" i="1"/>
  <c r="G3653" i="1"/>
  <c r="Q3652" i="1"/>
  <c r="L3652" i="1"/>
  <c r="G3652" i="1"/>
  <c r="Q3651" i="1"/>
  <c r="L3651" i="1"/>
  <c r="G3651" i="1"/>
  <c r="Q3650" i="1"/>
  <c r="L3650" i="1"/>
  <c r="G3650" i="1"/>
  <c r="Q3649" i="1"/>
  <c r="L3649" i="1"/>
  <c r="G3649" i="1"/>
  <c r="Q3648" i="1"/>
  <c r="L3648" i="1"/>
  <c r="G3648" i="1"/>
  <c r="Q3647" i="1"/>
  <c r="L3647" i="1"/>
  <c r="G3647" i="1"/>
  <c r="Q3646" i="1"/>
  <c r="L3646" i="1"/>
  <c r="G3646" i="1"/>
  <c r="Q3645" i="1"/>
  <c r="L3645" i="1"/>
  <c r="G3645" i="1"/>
  <c r="Q3644" i="1"/>
  <c r="L3644" i="1"/>
  <c r="G3644" i="1"/>
  <c r="Q3643" i="1"/>
  <c r="L3643" i="1"/>
  <c r="G3643" i="1"/>
  <c r="Q3642" i="1"/>
  <c r="L3642" i="1"/>
  <c r="G3642" i="1"/>
  <c r="Q3641" i="1"/>
  <c r="L3641" i="1"/>
  <c r="G3641" i="1"/>
  <c r="Q3640" i="1"/>
  <c r="L3640" i="1"/>
  <c r="G3640" i="1"/>
  <c r="Q3639" i="1"/>
  <c r="L3639" i="1"/>
  <c r="G3639" i="1"/>
  <c r="Q3638" i="1"/>
  <c r="L3638" i="1"/>
  <c r="G3638" i="1"/>
  <c r="Q3637" i="1"/>
  <c r="L3637" i="1"/>
  <c r="G3637" i="1"/>
  <c r="Q3636" i="1"/>
  <c r="L3636" i="1"/>
  <c r="G3636" i="1"/>
  <c r="Q3635" i="1"/>
  <c r="L3635" i="1"/>
  <c r="G3635" i="1"/>
  <c r="Q3634" i="1"/>
  <c r="L3634" i="1"/>
  <c r="G3634" i="1"/>
  <c r="Q3633" i="1"/>
  <c r="L3633" i="1"/>
  <c r="G3633" i="1"/>
  <c r="Q3632" i="1"/>
  <c r="L3632" i="1"/>
  <c r="G3632" i="1"/>
  <c r="Q3631" i="1"/>
  <c r="L3631" i="1"/>
  <c r="G3631" i="1"/>
  <c r="Q3630" i="1"/>
  <c r="L3630" i="1"/>
  <c r="G3630" i="1"/>
  <c r="Q3629" i="1"/>
  <c r="L3629" i="1"/>
  <c r="G3629" i="1"/>
  <c r="Q3628" i="1"/>
  <c r="L3628" i="1"/>
  <c r="G3628" i="1"/>
  <c r="Q3627" i="1"/>
  <c r="L3627" i="1"/>
  <c r="G3627" i="1"/>
  <c r="Q3626" i="1"/>
  <c r="L3626" i="1"/>
  <c r="G3626" i="1"/>
  <c r="Q3625" i="1"/>
  <c r="L3625" i="1"/>
  <c r="G3625" i="1"/>
  <c r="Q3624" i="1"/>
  <c r="L3624" i="1"/>
  <c r="G3624" i="1"/>
  <c r="Q3623" i="1"/>
  <c r="L3623" i="1"/>
  <c r="G3623" i="1"/>
  <c r="Q3622" i="1"/>
  <c r="L3622" i="1"/>
  <c r="G3622" i="1"/>
  <c r="Q3621" i="1"/>
  <c r="L3621" i="1"/>
  <c r="G3621" i="1"/>
  <c r="Q3620" i="1"/>
  <c r="L3620" i="1"/>
  <c r="G3620" i="1"/>
  <c r="Q3619" i="1"/>
  <c r="L3619" i="1"/>
  <c r="G3619" i="1"/>
  <c r="Q3618" i="1"/>
  <c r="L3618" i="1"/>
  <c r="G3618" i="1"/>
  <c r="Q3617" i="1"/>
  <c r="L3617" i="1"/>
  <c r="G3617" i="1"/>
  <c r="Q3616" i="1"/>
  <c r="L3616" i="1"/>
  <c r="G3616" i="1"/>
  <c r="Q3615" i="1"/>
  <c r="L3615" i="1"/>
  <c r="G3615" i="1"/>
  <c r="Q3614" i="1"/>
  <c r="L3614" i="1"/>
  <c r="G3614" i="1"/>
  <c r="Q3613" i="1"/>
  <c r="L3613" i="1"/>
  <c r="G3613" i="1"/>
  <c r="Q3612" i="1"/>
  <c r="L3612" i="1"/>
  <c r="G3612" i="1"/>
  <c r="Q3611" i="1"/>
  <c r="L3611" i="1"/>
  <c r="G3611" i="1"/>
  <c r="Q3610" i="1"/>
  <c r="L3610" i="1"/>
  <c r="G3610" i="1"/>
  <c r="Q3609" i="1"/>
  <c r="L3609" i="1"/>
  <c r="G3609" i="1"/>
  <c r="Q3608" i="1"/>
  <c r="L3608" i="1"/>
  <c r="G3608" i="1"/>
  <c r="Q3607" i="1"/>
  <c r="L3607" i="1"/>
  <c r="G3607" i="1"/>
  <c r="Q3606" i="1"/>
  <c r="L3606" i="1"/>
  <c r="G3606" i="1"/>
  <c r="Q3605" i="1"/>
  <c r="L3605" i="1"/>
  <c r="G3605" i="1"/>
  <c r="Q3604" i="1"/>
  <c r="L3604" i="1"/>
  <c r="G3604" i="1"/>
  <c r="Q3603" i="1"/>
  <c r="L3603" i="1"/>
  <c r="G3603" i="1"/>
  <c r="Q3602" i="1"/>
  <c r="L3602" i="1"/>
  <c r="G3602" i="1"/>
  <c r="Q3601" i="1"/>
  <c r="L3601" i="1"/>
  <c r="G3601" i="1"/>
  <c r="Q3600" i="1"/>
  <c r="L3600" i="1"/>
  <c r="G3600" i="1"/>
  <c r="Q3599" i="1"/>
  <c r="L3599" i="1"/>
  <c r="G3599" i="1"/>
  <c r="Q3598" i="1"/>
  <c r="L3598" i="1"/>
  <c r="G3598" i="1"/>
  <c r="Q3597" i="1"/>
  <c r="L3597" i="1"/>
  <c r="G3597" i="1"/>
  <c r="Q3596" i="1"/>
  <c r="L3596" i="1"/>
  <c r="G3596" i="1"/>
  <c r="Q3595" i="1"/>
  <c r="L3595" i="1"/>
  <c r="G3595" i="1"/>
  <c r="Q3594" i="1"/>
  <c r="L3594" i="1"/>
  <c r="G3594" i="1"/>
  <c r="Q3593" i="1"/>
  <c r="L3593" i="1"/>
  <c r="G3593" i="1"/>
  <c r="Q3592" i="1"/>
  <c r="L3592" i="1"/>
  <c r="G3592" i="1"/>
  <c r="Q3591" i="1"/>
  <c r="L3591" i="1"/>
  <c r="G3591" i="1"/>
  <c r="Q3590" i="1"/>
  <c r="L3590" i="1"/>
  <c r="G3590" i="1"/>
  <c r="Q3589" i="1"/>
  <c r="L3589" i="1"/>
  <c r="G3589" i="1"/>
  <c r="Q3588" i="1"/>
  <c r="L3588" i="1"/>
  <c r="G3588" i="1"/>
  <c r="Q3587" i="1"/>
  <c r="L3587" i="1"/>
  <c r="G3587" i="1"/>
  <c r="Q3586" i="1"/>
  <c r="L3586" i="1"/>
  <c r="G3586" i="1"/>
  <c r="Q3585" i="1"/>
  <c r="L3585" i="1"/>
  <c r="G3585" i="1"/>
  <c r="Q3584" i="1"/>
  <c r="L3584" i="1"/>
  <c r="G3584" i="1"/>
  <c r="Q3583" i="1"/>
  <c r="L3583" i="1"/>
  <c r="G3583" i="1"/>
  <c r="Q3582" i="1"/>
  <c r="L3582" i="1"/>
  <c r="G3582" i="1"/>
  <c r="Q3581" i="1"/>
  <c r="L3581" i="1"/>
  <c r="G3581" i="1"/>
  <c r="Q3580" i="1"/>
  <c r="L3580" i="1"/>
  <c r="G3580" i="1"/>
  <c r="Q3579" i="1"/>
  <c r="L3579" i="1"/>
  <c r="G3579" i="1"/>
  <c r="Q3578" i="1"/>
  <c r="L3578" i="1"/>
  <c r="G3578" i="1"/>
  <c r="Q3577" i="1"/>
  <c r="L3577" i="1"/>
  <c r="G3577" i="1"/>
  <c r="Q3576" i="1"/>
  <c r="L3576" i="1"/>
  <c r="G3576" i="1"/>
  <c r="Q3575" i="1"/>
  <c r="L3575" i="1"/>
  <c r="G3575" i="1"/>
  <c r="Q3574" i="1"/>
  <c r="L3574" i="1"/>
  <c r="G3574" i="1"/>
  <c r="Q3573" i="1"/>
  <c r="L3573" i="1"/>
  <c r="G3573" i="1"/>
  <c r="Q3572" i="1"/>
  <c r="L3572" i="1"/>
  <c r="G3572" i="1"/>
  <c r="Q3571" i="1"/>
  <c r="L3571" i="1"/>
  <c r="G3571" i="1"/>
  <c r="Q3570" i="1"/>
  <c r="L3570" i="1"/>
  <c r="G3570" i="1"/>
  <c r="Q3569" i="1"/>
  <c r="L3569" i="1"/>
  <c r="G3569" i="1"/>
  <c r="Q3568" i="1"/>
  <c r="L3568" i="1"/>
  <c r="G3568" i="1"/>
  <c r="Q3567" i="1"/>
  <c r="L3567" i="1"/>
  <c r="G3567" i="1"/>
  <c r="Q3566" i="1"/>
  <c r="L3566" i="1"/>
  <c r="G3566" i="1"/>
  <c r="Q3565" i="1"/>
  <c r="L3565" i="1"/>
  <c r="G3565" i="1"/>
  <c r="Q3564" i="1"/>
  <c r="L3564" i="1"/>
  <c r="G3564" i="1"/>
  <c r="Q3563" i="1"/>
  <c r="L3563" i="1"/>
  <c r="G3563" i="1"/>
  <c r="Q3562" i="1"/>
  <c r="L3562" i="1"/>
  <c r="G3562" i="1"/>
  <c r="Q3561" i="1"/>
  <c r="L3561" i="1"/>
  <c r="G3561" i="1"/>
  <c r="Q3560" i="1"/>
  <c r="L3560" i="1"/>
  <c r="G3560" i="1"/>
  <c r="Q3559" i="1"/>
  <c r="L3559" i="1"/>
  <c r="G3559" i="1"/>
  <c r="Q3558" i="1"/>
  <c r="L3558" i="1"/>
  <c r="G3558" i="1"/>
  <c r="Q3557" i="1"/>
  <c r="L3557" i="1"/>
  <c r="G3557" i="1"/>
  <c r="Q3556" i="1"/>
  <c r="L3556" i="1"/>
  <c r="G3556" i="1"/>
  <c r="Q3555" i="1"/>
  <c r="L3555" i="1"/>
  <c r="G3555" i="1"/>
  <c r="Q3554" i="1"/>
  <c r="L3554" i="1"/>
  <c r="G3554" i="1"/>
  <c r="Q3553" i="1"/>
  <c r="L3553" i="1"/>
  <c r="G3553" i="1"/>
  <c r="Q3552" i="1"/>
  <c r="L3552" i="1"/>
  <c r="G3552" i="1"/>
  <c r="Q3551" i="1"/>
  <c r="L3551" i="1"/>
  <c r="G3551" i="1"/>
  <c r="Q3550" i="1"/>
  <c r="L3550" i="1"/>
  <c r="G3550" i="1"/>
  <c r="Q3549" i="1"/>
  <c r="L3549" i="1"/>
  <c r="G3549" i="1"/>
  <c r="Q3548" i="1"/>
  <c r="L3548" i="1"/>
  <c r="G3548" i="1"/>
  <c r="Q3547" i="1"/>
  <c r="L3547" i="1"/>
  <c r="G3547" i="1"/>
  <c r="Q3546" i="1"/>
  <c r="L3546" i="1"/>
  <c r="G3546" i="1"/>
  <c r="Q3545" i="1"/>
  <c r="L3545" i="1"/>
  <c r="G3545" i="1"/>
  <c r="Q3544" i="1"/>
  <c r="L3544" i="1"/>
  <c r="G3544" i="1"/>
  <c r="Q3543" i="1"/>
  <c r="L3543" i="1"/>
  <c r="G3543" i="1"/>
  <c r="Q3542" i="1"/>
  <c r="L3542" i="1"/>
  <c r="G3542" i="1"/>
  <c r="Q3541" i="1"/>
  <c r="L3541" i="1"/>
  <c r="G3541" i="1"/>
  <c r="Q3540" i="1"/>
  <c r="L3540" i="1"/>
  <c r="G3540" i="1"/>
  <c r="Q3539" i="1"/>
  <c r="L3539" i="1"/>
  <c r="G3539" i="1"/>
  <c r="Q3538" i="1"/>
  <c r="L3538" i="1"/>
  <c r="G3538" i="1"/>
  <c r="Q3537" i="1"/>
  <c r="L3537" i="1"/>
  <c r="G3537" i="1"/>
  <c r="Q3536" i="1"/>
  <c r="L3536" i="1"/>
  <c r="G3536" i="1"/>
  <c r="Q3535" i="1"/>
  <c r="L3535" i="1"/>
  <c r="G3535" i="1"/>
  <c r="Q3534" i="1"/>
  <c r="L3534" i="1"/>
  <c r="G3534" i="1"/>
  <c r="Q3533" i="1"/>
  <c r="L3533" i="1"/>
  <c r="G3533" i="1"/>
  <c r="Q3532" i="1"/>
  <c r="L3532" i="1"/>
  <c r="G3532" i="1"/>
  <c r="Q3531" i="1"/>
  <c r="L3531" i="1"/>
  <c r="G3531" i="1"/>
  <c r="Q3530" i="1"/>
  <c r="L3530" i="1"/>
  <c r="G3530" i="1"/>
  <c r="Q3529" i="1"/>
  <c r="L3529" i="1"/>
  <c r="G3529" i="1"/>
  <c r="Q3528" i="1"/>
  <c r="L3528" i="1"/>
  <c r="G3528" i="1"/>
  <c r="Q3527" i="1"/>
  <c r="L3527" i="1"/>
  <c r="G3527" i="1"/>
  <c r="Q3526" i="1"/>
  <c r="L3526" i="1"/>
  <c r="G3526" i="1"/>
  <c r="Q3525" i="1"/>
  <c r="L3525" i="1"/>
  <c r="G3525" i="1"/>
  <c r="Q3524" i="1"/>
  <c r="L3524" i="1"/>
  <c r="G3524" i="1"/>
  <c r="Q3523" i="1"/>
  <c r="L3523" i="1"/>
  <c r="G3523" i="1"/>
  <c r="Q3522" i="1"/>
  <c r="L3522" i="1"/>
  <c r="G3522" i="1"/>
  <c r="Q3521" i="1"/>
  <c r="L3521" i="1"/>
  <c r="G3521" i="1"/>
  <c r="Q3520" i="1"/>
  <c r="L3520" i="1"/>
  <c r="G3520" i="1"/>
  <c r="Q3519" i="1"/>
  <c r="L3519" i="1"/>
  <c r="G3519" i="1"/>
  <c r="Q3518" i="1"/>
  <c r="L3518" i="1"/>
  <c r="G3518" i="1"/>
  <c r="Q3517" i="1"/>
  <c r="L3517" i="1"/>
  <c r="G3517" i="1"/>
  <c r="Q3516" i="1"/>
  <c r="L3516" i="1"/>
  <c r="G3516" i="1"/>
  <c r="Q3515" i="1"/>
  <c r="L3515" i="1"/>
  <c r="G3515" i="1"/>
  <c r="Q3514" i="1"/>
  <c r="L3514" i="1"/>
  <c r="G3514" i="1"/>
  <c r="Q3513" i="1"/>
  <c r="L3513" i="1"/>
  <c r="G3513" i="1"/>
  <c r="Q3512" i="1"/>
  <c r="L3512" i="1"/>
  <c r="G3512" i="1"/>
  <c r="Q3511" i="1"/>
  <c r="L3511" i="1"/>
  <c r="G3511" i="1"/>
  <c r="Q3510" i="1"/>
  <c r="L3510" i="1"/>
  <c r="G3510" i="1"/>
  <c r="Q3509" i="1"/>
  <c r="L3509" i="1"/>
  <c r="G3509" i="1"/>
  <c r="Q3508" i="1"/>
  <c r="L3508" i="1"/>
  <c r="G3508" i="1"/>
  <c r="Q3507" i="1"/>
  <c r="L3507" i="1"/>
  <c r="G3507" i="1"/>
  <c r="Q3506" i="1"/>
  <c r="L3506" i="1"/>
  <c r="G3506" i="1"/>
  <c r="Q3505" i="1"/>
  <c r="L3505" i="1"/>
  <c r="G3505" i="1"/>
  <c r="Q3504" i="1"/>
  <c r="L3504" i="1"/>
  <c r="G3504" i="1"/>
  <c r="Q3503" i="1"/>
  <c r="L3503" i="1"/>
  <c r="G3503" i="1"/>
  <c r="Q3502" i="1"/>
  <c r="L3502" i="1"/>
  <c r="G3502" i="1"/>
  <c r="Q3501" i="1"/>
  <c r="L3501" i="1"/>
  <c r="G3501" i="1"/>
  <c r="Q3500" i="1"/>
  <c r="L3500" i="1"/>
  <c r="G3500" i="1"/>
  <c r="Q3499" i="1"/>
  <c r="L3499" i="1"/>
  <c r="G3499" i="1"/>
  <c r="Q3498" i="1"/>
  <c r="L3498" i="1"/>
  <c r="G3498" i="1"/>
  <c r="Q3497" i="1"/>
  <c r="L3497" i="1"/>
  <c r="G3497" i="1"/>
  <c r="Q3496" i="1"/>
  <c r="L3496" i="1"/>
  <c r="G3496" i="1"/>
  <c r="Q3495" i="1"/>
  <c r="L3495" i="1"/>
  <c r="G3495" i="1"/>
  <c r="Q3494" i="1"/>
  <c r="L3494" i="1"/>
  <c r="G3494" i="1"/>
  <c r="Q3493" i="1"/>
  <c r="L3493" i="1"/>
  <c r="G3493" i="1"/>
  <c r="Q3492" i="1"/>
  <c r="L3492" i="1"/>
  <c r="G3492" i="1"/>
  <c r="Q3491" i="1"/>
  <c r="L3491" i="1"/>
  <c r="G3491" i="1"/>
  <c r="Q3490" i="1"/>
  <c r="L3490" i="1"/>
  <c r="G3490" i="1"/>
  <c r="Q3489" i="1"/>
  <c r="L3489" i="1"/>
  <c r="G3489" i="1"/>
  <c r="Q3488" i="1"/>
  <c r="L3488" i="1"/>
  <c r="G3488" i="1"/>
  <c r="Q3487" i="1"/>
  <c r="L3487" i="1"/>
  <c r="G3487" i="1"/>
  <c r="Q3486" i="1"/>
  <c r="L3486" i="1"/>
  <c r="G3486" i="1"/>
  <c r="Q3485" i="1"/>
  <c r="L3485" i="1"/>
  <c r="G3485" i="1"/>
  <c r="Q3484" i="1"/>
  <c r="L3484" i="1"/>
  <c r="G3484" i="1"/>
  <c r="Q3483" i="1"/>
  <c r="L3483" i="1"/>
  <c r="G3483" i="1"/>
  <c r="Q3482" i="1"/>
  <c r="L3482" i="1"/>
  <c r="G3482" i="1"/>
  <c r="Q3481" i="1"/>
  <c r="L3481" i="1"/>
  <c r="G3481" i="1"/>
  <c r="Q3480" i="1"/>
  <c r="L3480" i="1"/>
  <c r="G3480" i="1"/>
  <c r="Q3479" i="1"/>
  <c r="L3479" i="1"/>
  <c r="G3479" i="1"/>
  <c r="Q3478" i="1"/>
  <c r="L3478" i="1"/>
  <c r="G3478" i="1"/>
  <c r="Q3477" i="1"/>
  <c r="L3477" i="1"/>
  <c r="G3477" i="1"/>
  <c r="Q3476" i="1"/>
  <c r="L3476" i="1"/>
  <c r="G3476" i="1"/>
  <c r="Q3475" i="1"/>
  <c r="L3475" i="1"/>
  <c r="G3475" i="1"/>
  <c r="Q3474" i="1"/>
  <c r="L3474" i="1"/>
  <c r="G3474" i="1"/>
  <c r="Q3473" i="1"/>
  <c r="L3473" i="1"/>
  <c r="G3473" i="1"/>
  <c r="Q3472" i="1"/>
  <c r="L3472" i="1"/>
  <c r="G3472" i="1"/>
  <c r="Q3471" i="1"/>
  <c r="L3471" i="1"/>
  <c r="G3471" i="1"/>
  <c r="Q3470" i="1"/>
  <c r="L3470" i="1"/>
  <c r="G3470" i="1"/>
  <c r="Q3469" i="1"/>
  <c r="L3469" i="1"/>
  <c r="G3469" i="1"/>
  <c r="Q3468" i="1"/>
  <c r="L3468" i="1"/>
  <c r="G3468" i="1"/>
  <c r="Q3467" i="1"/>
  <c r="L3467" i="1"/>
  <c r="G3467" i="1"/>
  <c r="Q3466" i="1"/>
  <c r="L3466" i="1"/>
  <c r="G3466" i="1"/>
  <c r="Q3465" i="1"/>
  <c r="L3465" i="1"/>
  <c r="G3465" i="1"/>
  <c r="Q3464" i="1"/>
  <c r="L3464" i="1"/>
  <c r="G3464" i="1"/>
  <c r="Q3463" i="1"/>
  <c r="L3463" i="1"/>
  <c r="G3463" i="1"/>
  <c r="Q3462" i="1"/>
  <c r="L3462" i="1"/>
  <c r="G3462" i="1"/>
  <c r="Q3461" i="1"/>
  <c r="L3461" i="1"/>
  <c r="G3461" i="1"/>
  <c r="Q3460" i="1"/>
  <c r="L3460" i="1"/>
  <c r="G3460" i="1"/>
  <c r="Q3459" i="1"/>
  <c r="L3459" i="1"/>
  <c r="G3459" i="1"/>
  <c r="Q3458" i="1"/>
  <c r="L3458" i="1"/>
  <c r="G3458" i="1"/>
  <c r="Q3457" i="1"/>
  <c r="L3457" i="1"/>
  <c r="G3457" i="1"/>
  <c r="Q3456" i="1"/>
  <c r="L3456" i="1"/>
  <c r="G3456" i="1"/>
  <c r="Q3455" i="1"/>
  <c r="L3455" i="1"/>
  <c r="G3455" i="1"/>
  <c r="Q3454" i="1"/>
  <c r="L3454" i="1"/>
  <c r="G3454" i="1"/>
  <c r="Q3453" i="1"/>
  <c r="L3453" i="1"/>
  <c r="G3453" i="1"/>
  <c r="Q3452" i="1"/>
  <c r="L3452" i="1"/>
  <c r="G3452" i="1"/>
  <c r="Q3451" i="1"/>
  <c r="L3451" i="1"/>
  <c r="G3451" i="1"/>
  <c r="Q3450" i="1"/>
  <c r="L3450" i="1"/>
  <c r="G3450" i="1"/>
  <c r="Q3449" i="1"/>
  <c r="L3449" i="1"/>
  <c r="G3449" i="1"/>
  <c r="Q3448" i="1"/>
  <c r="L3448" i="1"/>
  <c r="G3448" i="1"/>
  <c r="Q3447" i="1"/>
  <c r="L3447" i="1"/>
  <c r="G3447" i="1"/>
  <c r="Q3446" i="1"/>
  <c r="L3446" i="1"/>
  <c r="G3446" i="1"/>
  <c r="Q3445" i="1"/>
  <c r="L3445" i="1"/>
  <c r="G3445" i="1"/>
  <c r="Q3444" i="1"/>
  <c r="L3444" i="1"/>
  <c r="G3444" i="1"/>
  <c r="Q3443" i="1"/>
  <c r="L3443" i="1"/>
  <c r="G3443" i="1"/>
  <c r="Q3442" i="1"/>
  <c r="L3442" i="1"/>
  <c r="G3442" i="1"/>
  <c r="Q3441" i="1"/>
  <c r="L3441" i="1"/>
  <c r="G3441" i="1"/>
  <c r="Q3440" i="1"/>
  <c r="L3440" i="1"/>
  <c r="G3440" i="1"/>
  <c r="Q3439" i="1"/>
  <c r="L3439" i="1"/>
  <c r="G3439" i="1"/>
  <c r="Q3438" i="1"/>
  <c r="L3438" i="1"/>
  <c r="G3438" i="1"/>
  <c r="Q3437" i="1"/>
  <c r="L3437" i="1"/>
  <c r="G3437" i="1"/>
  <c r="Q3436" i="1"/>
  <c r="L3436" i="1"/>
  <c r="G3436" i="1"/>
  <c r="Q3435" i="1"/>
  <c r="L3435" i="1"/>
  <c r="G3435" i="1"/>
  <c r="Q3434" i="1"/>
  <c r="L3434" i="1"/>
  <c r="G3434" i="1"/>
  <c r="Q3433" i="1"/>
  <c r="L3433" i="1"/>
  <c r="G3433" i="1"/>
  <c r="Q3432" i="1"/>
  <c r="L3432" i="1"/>
  <c r="G3432" i="1"/>
  <c r="Q3431" i="1"/>
  <c r="L3431" i="1"/>
  <c r="G3431" i="1"/>
  <c r="Q3430" i="1"/>
  <c r="L3430" i="1"/>
  <c r="G3430" i="1"/>
  <c r="Q3429" i="1"/>
  <c r="L3429" i="1"/>
  <c r="G3429" i="1"/>
  <c r="Q3428" i="1"/>
  <c r="L3428" i="1"/>
  <c r="G3428" i="1"/>
  <c r="Q3427" i="1"/>
  <c r="L3427" i="1"/>
  <c r="G3427" i="1"/>
  <c r="Q3426" i="1"/>
  <c r="L3426" i="1"/>
  <c r="G3426" i="1"/>
  <c r="Q3425" i="1"/>
  <c r="L3425" i="1"/>
  <c r="G3425" i="1"/>
  <c r="Q3424" i="1"/>
  <c r="L3424" i="1"/>
  <c r="G3424" i="1"/>
  <c r="Q3423" i="1"/>
  <c r="L3423" i="1"/>
  <c r="G3423" i="1"/>
  <c r="Q3422" i="1"/>
  <c r="L3422" i="1"/>
  <c r="G3422" i="1"/>
  <c r="Q3421" i="1"/>
  <c r="L3421" i="1"/>
  <c r="G3421" i="1"/>
  <c r="Q3420" i="1"/>
  <c r="L3420" i="1"/>
  <c r="G3420" i="1"/>
  <c r="Q3419" i="1"/>
  <c r="L3419" i="1"/>
  <c r="G3419" i="1"/>
  <c r="Q3418" i="1"/>
  <c r="L3418" i="1"/>
  <c r="G3418" i="1"/>
  <c r="Q3417" i="1"/>
  <c r="L3417" i="1"/>
  <c r="G3417" i="1"/>
  <c r="Q3416" i="1"/>
  <c r="L3416" i="1"/>
  <c r="G3416" i="1"/>
  <c r="Q3415" i="1"/>
  <c r="L3415" i="1"/>
  <c r="G3415" i="1"/>
  <c r="Q3414" i="1"/>
  <c r="L3414" i="1"/>
  <c r="G3414" i="1"/>
  <c r="Q3413" i="1"/>
  <c r="L3413" i="1"/>
  <c r="G3413" i="1"/>
  <c r="Q3412" i="1"/>
  <c r="L3412" i="1"/>
  <c r="G3412" i="1"/>
  <c r="Q3411" i="1"/>
  <c r="L3411" i="1"/>
  <c r="G3411" i="1"/>
  <c r="Q3410" i="1"/>
  <c r="L3410" i="1"/>
  <c r="G3410" i="1"/>
  <c r="Q3409" i="1"/>
  <c r="L3409" i="1"/>
  <c r="G3409" i="1"/>
  <c r="Q3408" i="1"/>
  <c r="L3408" i="1"/>
  <c r="G3408" i="1"/>
  <c r="Q3407" i="1"/>
  <c r="L3407" i="1"/>
  <c r="G3407" i="1"/>
  <c r="Q3406" i="1"/>
  <c r="L3406" i="1"/>
  <c r="G3406" i="1"/>
  <c r="Q3405" i="1"/>
  <c r="L3405" i="1"/>
  <c r="G3405" i="1"/>
  <c r="Q3404" i="1"/>
  <c r="L3404" i="1"/>
  <c r="G3404" i="1"/>
  <c r="Q3403" i="1"/>
  <c r="L3403" i="1"/>
  <c r="G3403" i="1"/>
  <c r="Q3402" i="1"/>
  <c r="L3402" i="1"/>
  <c r="G3402" i="1"/>
  <c r="Q3401" i="1"/>
  <c r="L3401" i="1"/>
  <c r="G3401" i="1"/>
  <c r="Q3400" i="1"/>
  <c r="L3400" i="1"/>
  <c r="G3400" i="1"/>
  <c r="Q3399" i="1"/>
  <c r="L3399" i="1"/>
  <c r="G3399" i="1"/>
  <c r="Q3398" i="1"/>
  <c r="L3398" i="1"/>
  <c r="G3398" i="1"/>
  <c r="Q3397" i="1"/>
  <c r="L3397" i="1"/>
  <c r="G3397" i="1"/>
  <c r="Q3396" i="1"/>
  <c r="L3396" i="1"/>
  <c r="G3396" i="1"/>
  <c r="Q3395" i="1"/>
  <c r="L3395" i="1"/>
  <c r="G3395" i="1"/>
  <c r="Q3394" i="1"/>
  <c r="L3394" i="1"/>
  <c r="G3394" i="1"/>
  <c r="Q3393" i="1"/>
  <c r="L3393" i="1"/>
  <c r="G3393" i="1"/>
  <c r="Q3392" i="1"/>
  <c r="L3392" i="1"/>
  <c r="G3392" i="1"/>
  <c r="Q3391" i="1"/>
  <c r="L3391" i="1"/>
  <c r="G3391" i="1"/>
  <c r="Q3390" i="1"/>
  <c r="L3390" i="1"/>
  <c r="G3390" i="1"/>
  <c r="Q3389" i="1"/>
  <c r="L3389" i="1"/>
  <c r="G3389" i="1"/>
  <c r="Q3388" i="1"/>
  <c r="L3388" i="1"/>
  <c r="G3388" i="1"/>
  <c r="Q3387" i="1"/>
  <c r="L3387" i="1"/>
  <c r="G3387" i="1"/>
  <c r="Q3386" i="1"/>
  <c r="L3386" i="1"/>
  <c r="G3386" i="1"/>
  <c r="Q3385" i="1"/>
  <c r="L3385" i="1"/>
  <c r="G3385" i="1"/>
  <c r="Q3384" i="1"/>
  <c r="L3384" i="1"/>
  <c r="G3384" i="1"/>
  <c r="Q3383" i="1"/>
  <c r="L3383" i="1"/>
  <c r="G3383" i="1"/>
  <c r="Q3382" i="1"/>
  <c r="L3382" i="1"/>
  <c r="G3382" i="1"/>
  <c r="Q3381" i="1"/>
  <c r="L3381" i="1"/>
  <c r="G3381" i="1"/>
  <c r="Q3380" i="1"/>
  <c r="L3380" i="1"/>
  <c r="G3380" i="1"/>
  <c r="Q3379" i="1"/>
  <c r="L3379" i="1"/>
  <c r="G3379" i="1"/>
  <c r="Q3378" i="1"/>
  <c r="L3378" i="1"/>
  <c r="G3378" i="1"/>
  <c r="Q3377" i="1"/>
  <c r="L3377" i="1"/>
  <c r="G3377" i="1"/>
  <c r="Q3376" i="1"/>
  <c r="L3376" i="1"/>
  <c r="G3376" i="1"/>
  <c r="Q3375" i="1"/>
  <c r="L3375" i="1"/>
  <c r="G3375" i="1"/>
  <c r="Q3374" i="1"/>
  <c r="L3374" i="1"/>
  <c r="G3374" i="1"/>
  <c r="Q3373" i="1"/>
  <c r="L3373" i="1"/>
  <c r="G3373" i="1"/>
  <c r="Q3372" i="1"/>
  <c r="L3372" i="1"/>
  <c r="G3372" i="1"/>
  <c r="Q3371" i="1"/>
  <c r="L3371" i="1"/>
  <c r="G3371" i="1"/>
  <c r="Q3370" i="1"/>
  <c r="L3370" i="1"/>
  <c r="G3370" i="1"/>
  <c r="Q3369" i="1"/>
  <c r="L3369" i="1"/>
  <c r="G3369" i="1"/>
  <c r="Q3368" i="1"/>
  <c r="L3368" i="1"/>
  <c r="G3368" i="1"/>
  <c r="Q3367" i="1"/>
  <c r="L3367" i="1"/>
  <c r="G3367" i="1"/>
  <c r="Q3366" i="1"/>
  <c r="L3366" i="1"/>
  <c r="G3366" i="1"/>
  <c r="Q3365" i="1"/>
  <c r="L3365" i="1"/>
  <c r="G3365" i="1"/>
  <c r="Q3364" i="1"/>
  <c r="L3364" i="1"/>
  <c r="G3364" i="1"/>
  <c r="Q3363" i="1"/>
  <c r="L3363" i="1"/>
  <c r="G3363" i="1"/>
  <c r="Q3362" i="1"/>
  <c r="L3362" i="1"/>
  <c r="G3362" i="1"/>
  <c r="Q3361" i="1"/>
  <c r="L3361" i="1"/>
  <c r="G3361" i="1"/>
  <c r="Q3360" i="1"/>
  <c r="L3360" i="1"/>
  <c r="G3360" i="1"/>
  <c r="Q3359" i="1"/>
  <c r="L3359" i="1"/>
  <c r="G3359" i="1"/>
  <c r="Q3358" i="1"/>
  <c r="L3358" i="1"/>
  <c r="G3358" i="1"/>
  <c r="Q3357" i="1"/>
  <c r="L3357" i="1"/>
  <c r="G3357" i="1"/>
  <c r="Q3356" i="1"/>
  <c r="L3356" i="1"/>
  <c r="G3356" i="1"/>
  <c r="Q3355" i="1"/>
  <c r="L3355" i="1"/>
  <c r="G3355" i="1"/>
  <c r="Q3354" i="1"/>
  <c r="L3354" i="1"/>
  <c r="G3354" i="1"/>
  <c r="Q3353" i="1"/>
  <c r="L3353" i="1"/>
  <c r="G3353" i="1"/>
  <c r="Q3352" i="1"/>
  <c r="L3352" i="1"/>
  <c r="G3352" i="1"/>
  <c r="Q3351" i="1"/>
  <c r="L3351" i="1"/>
  <c r="G3351" i="1"/>
  <c r="Q3350" i="1"/>
  <c r="L3350" i="1"/>
  <c r="G3350" i="1"/>
  <c r="Q3349" i="1"/>
  <c r="L3349" i="1"/>
  <c r="G3349" i="1"/>
  <c r="Q3348" i="1"/>
  <c r="L3348" i="1"/>
  <c r="G3348" i="1"/>
  <c r="Q3347" i="1"/>
  <c r="L3347" i="1"/>
  <c r="G3347" i="1"/>
  <c r="Q3346" i="1"/>
  <c r="L3346" i="1"/>
  <c r="G3346" i="1"/>
  <c r="Q3345" i="1"/>
  <c r="L3345" i="1"/>
  <c r="G3345" i="1"/>
  <c r="Q3344" i="1"/>
  <c r="L3344" i="1"/>
  <c r="G3344" i="1"/>
  <c r="Q3343" i="1"/>
  <c r="L3343" i="1"/>
  <c r="G3343" i="1"/>
  <c r="Q3342" i="1"/>
  <c r="L3342" i="1"/>
  <c r="G3342" i="1"/>
  <c r="Q3341" i="1"/>
  <c r="L3341" i="1"/>
  <c r="G3341" i="1"/>
  <c r="Q3340" i="1"/>
  <c r="L3340" i="1"/>
  <c r="G3340" i="1"/>
  <c r="Q3339" i="1"/>
  <c r="L3339" i="1"/>
  <c r="G3339" i="1"/>
  <c r="Q3338" i="1"/>
  <c r="L3338" i="1"/>
  <c r="G3338" i="1"/>
  <c r="Q3337" i="1"/>
  <c r="L3337" i="1"/>
  <c r="G3337" i="1"/>
  <c r="Q3336" i="1"/>
  <c r="L3336" i="1"/>
  <c r="G3336" i="1"/>
  <c r="Q3335" i="1"/>
  <c r="L3335" i="1"/>
  <c r="G3335" i="1"/>
  <c r="Q3334" i="1"/>
  <c r="L3334" i="1"/>
  <c r="G3334" i="1"/>
  <c r="Q3333" i="1"/>
  <c r="L3333" i="1"/>
  <c r="G3333" i="1"/>
  <c r="Q3332" i="1"/>
  <c r="L3332" i="1"/>
  <c r="G3332" i="1"/>
  <c r="Q3331" i="1"/>
  <c r="L3331" i="1"/>
  <c r="G3331" i="1"/>
  <c r="Q3330" i="1"/>
  <c r="L3330" i="1"/>
  <c r="G3330" i="1"/>
  <c r="Q3329" i="1"/>
  <c r="L3329" i="1"/>
  <c r="G3329" i="1"/>
  <c r="Q3328" i="1"/>
  <c r="L3328" i="1"/>
  <c r="G3328" i="1"/>
  <c r="Q3327" i="1"/>
  <c r="L3327" i="1"/>
  <c r="G3327" i="1"/>
  <c r="Q3326" i="1"/>
  <c r="L3326" i="1"/>
  <c r="G3326" i="1"/>
  <c r="Q3325" i="1"/>
  <c r="L3325" i="1"/>
  <c r="G3325" i="1"/>
  <c r="Q3324" i="1"/>
  <c r="L3324" i="1"/>
  <c r="G3324" i="1"/>
  <c r="Q3323" i="1"/>
  <c r="L3323" i="1"/>
  <c r="G3323" i="1"/>
  <c r="Q3322" i="1"/>
  <c r="L3322" i="1"/>
  <c r="G3322" i="1"/>
  <c r="Q3321" i="1"/>
  <c r="L3321" i="1"/>
  <c r="G3321" i="1"/>
  <c r="Q3320" i="1"/>
  <c r="L3320" i="1"/>
  <c r="G3320" i="1"/>
  <c r="Q3319" i="1"/>
  <c r="L3319" i="1"/>
  <c r="G3319" i="1"/>
  <c r="Q3318" i="1"/>
  <c r="L3318" i="1"/>
  <c r="G3318" i="1"/>
  <c r="Q3317" i="1"/>
  <c r="L3317" i="1"/>
  <c r="G3317" i="1"/>
  <c r="Q3316" i="1"/>
  <c r="L3316" i="1"/>
  <c r="G3316" i="1"/>
  <c r="Q3315" i="1"/>
  <c r="L3315" i="1"/>
  <c r="G3315" i="1"/>
  <c r="Q3314" i="1"/>
  <c r="L3314" i="1"/>
  <c r="G3314" i="1"/>
  <c r="Q3313" i="1"/>
  <c r="L3313" i="1"/>
  <c r="G3313" i="1"/>
  <c r="Q3312" i="1"/>
  <c r="L3312" i="1"/>
  <c r="G3312" i="1"/>
  <c r="Q3311" i="1"/>
  <c r="L3311" i="1"/>
  <c r="G3311" i="1"/>
  <c r="Q3310" i="1"/>
  <c r="L3310" i="1"/>
  <c r="G3310" i="1"/>
  <c r="Q3309" i="1"/>
  <c r="L3309" i="1"/>
  <c r="G3309" i="1"/>
  <c r="Q3308" i="1"/>
  <c r="L3308" i="1"/>
  <c r="G3308" i="1"/>
  <c r="Q3307" i="1"/>
  <c r="L3307" i="1"/>
  <c r="G3307" i="1"/>
  <c r="Q3306" i="1"/>
  <c r="L3306" i="1"/>
  <c r="G3306" i="1"/>
  <c r="Q3305" i="1"/>
  <c r="L3305" i="1"/>
  <c r="G3305" i="1"/>
  <c r="Q3304" i="1"/>
  <c r="L3304" i="1"/>
  <c r="G3304" i="1"/>
  <c r="Q3303" i="1"/>
  <c r="L3303" i="1"/>
  <c r="G3303" i="1"/>
  <c r="Q3302" i="1"/>
  <c r="L3302" i="1"/>
  <c r="G3302" i="1"/>
  <c r="Q3301" i="1"/>
  <c r="L3301" i="1"/>
  <c r="G3301" i="1"/>
  <c r="Q3300" i="1"/>
  <c r="L3300" i="1"/>
  <c r="G3300" i="1"/>
  <c r="Q3299" i="1"/>
  <c r="L3299" i="1"/>
  <c r="G3299" i="1"/>
  <c r="Q3298" i="1"/>
  <c r="L3298" i="1"/>
  <c r="G3298" i="1"/>
  <c r="Q3297" i="1"/>
  <c r="L3297" i="1"/>
  <c r="G3297" i="1"/>
  <c r="Q3296" i="1"/>
  <c r="L3296" i="1"/>
  <c r="G3296" i="1"/>
  <c r="Q3295" i="1"/>
  <c r="L3295" i="1"/>
  <c r="G3295" i="1"/>
  <c r="Q3294" i="1"/>
  <c r="L3294" i="1"/>
  <c r="G3294" i="1"/>
  <c r="Q3293" i="1"/>
  <c r="L3293" i="1"/>
  <c r="G3293" i="1"/>
  <c r="Q3292" i="1"/>
  <c r="L3292" i="1"/>
  <c r="G3292" i="1"/>
  <c r="Q3291" i="1"/>
  <c r="L3291" i="1"/>
  <c r="G3291" i="1"/>
  <c r="Q3290" i="1"/>
  <c r="L3290" i="1"/>
  <c r="G3290" i="1"/>
  <c r="Q3289" i="1"/>
  <c r="L3289" i="1"/>
  <c r="G3289" i="1"/>
  <c r="Q3288" i="1"/>
  <c r="L3288" i="1"/>
  <c r="G3288" i="1"/>
  <c r="Q3287" i="1"/>
  <c r="L3287" i="1"/>
  <c r="G3287" i="1"/>
  <c r="Q3286" i="1"/>
  <c r="L3286" i="1"/>
  <c r="G3286" i="1"/>
  <c r="Q3285" i="1"/>
  <c r="L3285" i="1"/>
  <c r="G3285" i="1"/>
  <c r="Q3284" i="1"/>
  <c r="L3284" i="1"/>
  <c r="G3284" i="1"/>
  <c r="Q3283" i="1"/>
  <c r="L3283" i="1"/>
  <c r="G3283" i="1"/>
  <c r="Q3282" i="1"/>
  <c r="L3282" i="1"/>
  <c r="G3282" i="1"/>
  <c r="Q3281" i="1"/>
  <c r="L3281" i="1"/>
  <c r="G3281" i="1"/>
  <c r="Q3280" i="1"/>
  <c r="L3280" i="1"/>
  <c r="G3280" i="1"/>
  <c r="Q3279" i="1"/>
  <c r="L3279" i="1"/>
  <c r="G3279" i="1"/>
  <c r="Q3278" i="1"/>
  <c r="L3278" i="1"/>
  <c r="G3278" i="1"/>
  <c r="Q3277" i="1"/>
  <c r="L3277" i="1"/>
  <c r="G3277" i="1"/>
  <c r="Q3276" i="1"/>
  <c r="L3276" i="1"/>
  <c r="G3276" i="1"/>
  <c r="Q3275" i="1"/>
  <c r="L3275" i="1"/>
  <c r="G3275" i="1"/>
  <c r="Q3274" i="1"/>
  <c r="L3274" i="1"/>
  <c r="G3274" i="1"/>
  <c r="Q3273" i="1"/>
  <c r="L3273" i="1"/>
  <c r="G3273" i="1"/>
  <c r="Q3272" i="1"/>
  <c r="L3272" i="1"/>
  <c r="G3272" i="1"/>
  <c r="Q3271" i="1"/>
  <c r="L3271" i="1"/>
  <c r="G3271" i="1"/>
  <c r="Q3270" i="1"/>
  <c r="L3270" i="1"/>
  <c r="G3270" i="1"/>
  <c r="Q3269" i="1"/>
  <c r="L3269" i="1"/>
  <c r="G3269" i="1"/>
  <c r="Q3268" i="1"/>
  <c r="L3268" i="1"/>
  <c r="G3268" i="1"/>
  <c r="Q3267" i="1"/>
  <c r="L3267" i="1"/>
  <c r="G3267" i="1"/>
  <c r="Q3266" i="1"/>
  <c r="L3266" i="1"/>
  <c r="G3266" i="1"/>
  <c r="Q3265" i="1"/>
  <c r="L3265" i="1"/>
  <c r="G3265" i="1"/>
  <c r="Q3264" i="1"/>
  <c r="L3264" i="1"/>
  <c r="G3264" i="1"/>
  <c r="Q3263" i="1"/>
  <c r="L3263" i="1"/>
  <c r="G3263" i="1"/>
  <c r="Q3262" i="1"/>
  <c r="L3262" i="1"/>
  <c r="G3262" i="1"/>
  <c r="Q3261" i="1"/>
  <c r="L3261" i="1"/>
  <c r="G3261" i="1"/>
  <c r="Q3260" i="1"/>
  <c r="L3260" i="1"/>
  <c r="G3260" i="1"/>
  <c r="Q3259" i="1"/>
  <c r="L3259" i="1"/>
  <c r="G3259" i="1"/>
  <c r="Q3258" i="1"/>
  <c r="L3258" i="1"/>
  <c r="G3258" i="1"/>
  <c r="Q3257" i="1"/>
  <c r="L3257" i="1"/>
  <c r="G3257" i="1"/>
  <c r="Q3256" i="1"/>
  <c r="L3256" i="1"/>
  <c r="G3256" i="1"/>
  <c r="Q3255" i="1"/>
  <c r="L3255" i="1"/>
  <c r="G3255" i="1"/>
  <c r="Q3254" i="1"/>
  <c r="L3254" i="1"/>
  <c r="G3254" i="1"/>
  <c r="Q3253" i="1"/>
  <c r="L3253" i="1"/>
  <c r="G3253" i="1"/>
  <c r="Q3252" i="1"/>
  <c r="L3252" i="1"/>
  <c r="G3252" i="1"/>
  <c r="Q3251" i="1"/>
  <c r="L3251" i="1"/>
  <c r="G3251" i="1"/>
  <c r="Q3250" i="1"/>
  <c r="L3250" i="1"/>
  <c r="G3250" i="1"/>
  <c r="Q3249" i="1"/>
  <c r="L3249" i="1"/>
  <c r="G3249" i="1"/>
  <c r="Q3248" i="1"/>
  <c r="L3248" i="1"/>
  <c r="G3248" i="1"/>
  <c r="Q3247" i="1"/>
  <c r="L3247" i="1"/>
  <c r="G3247" i="1"/>
  <c r="Q3246" i="1"/>
  <c r="L3246" i="1"/>
  <c r="G3246" i="1"/>
  <c r="Q3245" i="1"/>
  <c r="L3245" i="1"/>
  <c r="G3245" i="1"/>
  <c r="Q3244" i="1"/>
  <c r="L3244" i="1"/>
  <c r="G3244" i="1"/>
  <c r="Q3243" i="1"/>
  <c r="L3243" i="1"/>
  <c r="G3243" i="1"/>
  <c r="Q3242" i="1"/>
  <c r="L3242" i="1"/>
  <c r="G3242" i="1"/>
  <c r="Q3241" i="1"/>
  <c r="L3241" i="1"/>
  <c r="G3241" i="1"/>
  <c r="Q3240" i="1"/>
  <c r="L3240" i="1"/>
  <c r="G3240" i="1"/>
  <c r="Q3239" i="1"/>
  <c r="L3239" i="1"/>
  <c r="G3239" i="1"/>
  <c r="Q3238" i="1"/>
  <c r="L3238" i="1"/>
  <c r="G3238" i="1"/>
  <c r="Q3237" i="1"/>
  <c r="L3237" i="1"/>
  <c r="G3237" i="1"/>
  <c r="Q3236" i="1"/>
  <c r="L3236" i="1"/>
  <c r="G3236" i="1"/>
  <c r="Q3235" i="1"/>
  <c r="L3235" i="1"/>
  <c r="G3235" i="1"/>
  <c r="Q3234" i="1"/>
  <c r="L3234" i="1"/>
  <c r="G3234" i="1"/>
  <c r="Q3233" i="1"/>
  <c r="L3233" i="1"/>
  <c r="G3233" i="1"/>
  <c r="Q3232" i="1"/>
  <c r="L3232" i="1"/>
  <c r="G3232" i="1"/>
  <c r="Q3231" i="1"/>
  <c r="L3231" i="1"/>
  <c r="G3231" i="1"/>
  <c r="Q3230" i="1"/>
  <c r="L3230" i="1"/>
  <c r="G3230" i="1"/>
  <c r="Q3229" i="1"/>
  <c r="L3229" i="1"/>
  <c r="G3229" i="1"/>
  <c r="Q3228" i="1"/>
  <c r="L3228" i="1"/>
  <c r="G3228" i="1"/>
  <c r="Q3227" i="1"/>
  <c r="L3227" i="1"/>
  <c r="G3227" i="1"/>
  <c r="Q3226" i="1"/>
  <c r="L3226" i="1"/>
  <c r="G3226" i="1"/>
  <c r="Q3225" i="1"/>
  <c r="L3225" i="1"/>
  <c r="G3225" i="1"/>
  <c r="Q3224" i="1"/>
  <c r="L3224" i="1"/>
  <c r="G3224" i="1"/>
  <c r="Q3223" i="1"/>
  <c r="L3223" i="1"/>
  <c r="G3223" i="1"/>
  <c r="Q3222" i="1"/>
  <c r="L3222" i="1"/>
  <c r="G3222" i="1"/>
  <c r="Q3221" i="1"/>
  <c r="L3221" i="1"/>
  <c r="G3221" i="1"/>
  <c r="Q3220" i="1"/>
  <c r="L3220" i="1"/>
  <c r="G3220" i="1"/>
  <c r="Q3219" i="1"/>
  <c r="L3219" i="1"/>
  <c r="G3219" i="1"/>
  <c r="Q3218" i="1"/>
  <c r="L3218" i="1"/>
  <c r="G3218" i="1"/>
  <c r="Q3217" i="1"/>
  <c r="L3217" i="1"/>
  <c r="G3217" i="1"/>
  <c r="Q3216" i="1"/>
  <c r="L3216" i="1"/>
  <c r="G3216" i="1"/>
  <c r="Q3215" i="1"/>
  <c r="L3215" i="1"/>
  <c r="G3215" i="1"/>
  <c r="Q3214" i="1"/>
  <c r="L3214" i="1"/>
  <c r="G3214" i="1"/>
  <c r="Q3213" i="1"/>
  <c r="L3213" i="1"/>
  <c r="G3213" i="1"/>
  <c r="Q3212" i="1"/>
  <c r="L3212" i="1"/>
  <c r="G3212" i="1"/>
  <c r="Q3211" i="1"/>
  <c r="L3211" i="1"/>
  <c r="G3211" i="1"/>
  <c r="Q3210" i="1"/>
  <c r="L3210" i="1"/>
  <c r="G3210" i="1"/>
  <c r="Q3209" i="1"/>
  <c r="L3209" i="1"/>
  <c r="G3209" i="1"/>
  <c r="Q3208" i="1"/>
  <c r="L3208" i="1"/>
  <c r="G3208" i="1"/>
  <c r="Q3207" i="1"/>
  <c r="L3207" i="1"/>
  <c r="G3207" i="1"/>
  <c r="Q3206" i="1"/>
  <c r="L3206" i="1"/>
  <c r="G3206" i="1"/>
  <c r="Q3205" i="1"/>
  <c r="L3205" i="1"/>
  <c r="G3205" i="1"/>
  <c r="Q3204" i="1"/>
  <c r="L3204" i="1"/>
  <c r="G3204" i="1"/>
  <c r="Q3203" i="1"/>
  <c r="L3203" i="1"/>
  <c r="G3203" i="1"/>
  <c r="Q3202" i="1"/>
  <c r="L3202" i="1"/>
  <c r="G3202" i="1"/>
  <c r="Q3201" i="1"/>
  <c r="L3201" i="1"/>
  <c r="G3201" i="1"/>
  <c r="Q3200" i="1"/>
  <c r="L3200" i="1"/>
  <c r="G3200" i="1"/>
  <c r="Q3199" i="1"/>
  <c r="L3199" i="1"/>
  <c r="G3199" i="1"/>
  <c r="Q3198" i="1"/>
  <c r="L3198" i="1"/>
  <c r="G3198" i="1"/>
  <c r="Q3197" i="1"/>
  <c r="L3197" i="1"/>
  <c r="G3197" i="1"/>
  <c r="Q3196" i="1"/>
  <c r="L3196" i="1"/>
  <c r="G3196" i="1"/>
  <c r="Q3195" i="1"/>
  <c r="L3195" i="1"/>
  <c r="G3195" i="1"/>
  <c r="Q3194" i="1"/>
  <c r="L3194" i="1"/>
  <c r="G3194" i="1"/>
  <c r="Q3193" i="1"/>
  <c r="L3193" i="1"/>
  <c r="G3193" i="1"/>
  <c r="Q3192" i="1"/>
  <c r="L3192" i="1"/>
  <c r="G3192" i="1"/>
  <c r="Q3191" i="1"/>
  <c r="L3191" i="1"/>
  <c r="G3191" i="1"/>
  <c r="Q3190" i="1"/>
  <c r="L3190" i="1"/>
  <c r="G3190" i="1"/>
  <c r="Q3189" i="1"/>
  <c r="L3189" i="1"/>
  <c r="G3189" i="1"/>
  <c r="Q3188" i="1"/>
  <c r="L3188" i="1"/>
  <c r="G3188" i="1"/>
  <c r="Q3187" i="1"/>
  <c r="L3187" i="1"/>
  <c r="G3187" i="1"/>
  <c r="Q3186" i="1"/>
  <c r="L3186" i="1"/>
  <c r="G3186" i="1"/>
  <c r="Q3185" i="1"/>
  <c r="L3185" i="1"/>
  <c r="G3185" i="1"/>
  <c r="Q3184" i="1"/>
  <c r="L3184" i="1"/>
  <c r="G3184" i="1"/>
  <c r="Q3183" i="1"/>
  <c r="L3183" i="1"/>
  <c r="G3183" i="1"/>
  <c r="Q3182" i="1"/>
  <c r="L3182" i="1"/>
  <c r="G3182" i="1"/>
  <c r="Q3181" i="1"/>
  <c r="L3181" i="1"/>
  <c r="G3181" i="1"/>
  <c r="Q3180" i="1"/>
  <c r="L3180" i="1"/>
  <c r="G3180" i="1"/>
  <c r="Q3179" i="1"/>
  <c r="L3179" i="1"/>
  <c r="G3179" i="1"/>
  <c r="Q3178" i="1"/>
  <c r="L3178" i="1"/>
  <c r="G3178" i="1"/>
  <c r="Q3177" i="1"/>
  <c r="L3177" i="1"/>
  <c r="G3177" i="1"/>
  <c r="Q3176" i="1"/>
  <c r="L3176" i="1"/>
  <c r="G3176" i="1"/>
  <c r="Q3175" i="1"/>
  <c r="L3175" i="1"/>
  <c r="G3175" i="1"/>
  <c r="Q3174" i="1"/>
  <c r="L3174" i="1"/>
  <c r="G3174" i="1"/>
  <c r="Q3173" i="1"/>
  <c r="L3173" i="1"/>
  <c r="G3173" i="1"/>
  <c r="Q3172" i="1"/>
  <c r="L3172" i="1"/>
  <c r="G3172" i="1"/>
  <c r="Q3171" i="1"/>
  <c r="L3171" i="1"/>
  <c r="G3171" i="1"/>
  <c r="Q3170" i="1"/>
  <c r="L3170" i="1"/>
  <c r="G3170" i="1"/>
  <c r="Q3169" i="1"/>
  <c r="L3169" i="1"/>
  <c r="G3169" i="1"/>
  <c r="Q3168" i="1"/>
  <c r="L3168" i="1"/>
  <c r="G3168" i="1"/>
  <c r="Q3167" i="1"/>
  <c r="L3167" i="1"/>
  <c r="G3167" i="1"/>
  <c r="Q3166" i="1"/>
  <c r="L3166" i="1"/>
  <c r="G3166" i="1"/>
  <c r="Q3165" i="1"/>
  <c r="L3165" i="1"/>
  <c r="G3165" i="1"/>
  <c r="Q3164" i="1"/>
  <c r="L3164" i="1"/>
  <c r="G3164" i="1"/>
  <c r="Q3163" i="1"/>
  <c r="L3163" i="1"/>
  <c r="G3163" i="1"/>
  <c r="Q3162" i="1"/>
  <c r="L3162" i="1"/>
  <c r="G3162" i="1"/>
  <c r="Q3161" i="1"/>
  <c r="L3161" i="1"/>
  <c r="G3161" i="1"/>
  <c r="Q3160" i="1"/>
  <c r="L3160" i="1"/>
  <c r="G3160" i="1"/>
  <c r="Q3159" i="1"/>
  <c r="L3159" i="1"/>
  <c r="G3159" i="1"/>
  <c r="Q3158" i="1"/>
  <c r="L3158" i="1"/>
  <c r="G3158" i="1"/>
  <c r="Q3157" i="1"/>
  <c r="L3157" i="1"/>
  <c r="G3157" i="1"/>
  <c r="Q3156" i="1"/>
  <c r="L3156" i="1"/>
  <c r="G3156" i="1"/>
  <c r="Q3155" i="1"/>
  <c r="L3155" i="1"/>
  <c r="G3155" i="1"/>
  <c r="Q3154" i="1"/>
  <c r="L3154" i="1"/>
  <c r="G3154" i="1"/>
  <c r="Q3153" i="1"/>
  <c r="L3153" i="1"/>
  <c r="G3153" i="1"/>
  <c r="Q3152" i="1"/>
  <c r="L3152" i="1"/>
  <c r="G3152" i="1"/>
  <c r="Q3151" i="1"/>
  <c r="L3151" i="1"/>
  <c r="G3151" i="1"/>
  <c r="Q3150" i="1"/>
  <c r="L3150" i="1"/>
  <c r="G3150" i="1"/>
  <c r="Q3149" i="1"/>
  <c r="L3149" i="1"/>
  <c r="G3149" i="1"/>
  <c r="Q3148" i="1"/>
  <c r="L3148" i="1"/>
  <c r="G3148" i="1"/>
  <c r="Q3147" i="1"/>
  <c r="L3147" i="1"/>
  <c r="G3147" i="1"/>
  <c r="Q3146" i="1"/>
  <c r="L3146" i="1"/>
  <c r="G3146" i="1"/>
  <c r="Q3145" i="1"/>
  <c r="L3145" i="1"/>
  <c r="G3145" i="1"/>
  <c r="Q3144" i="1"/>
  <c r="L3144" i="1"/>
  <c r="G3144" i="1"/>
  <c r="Q3143" i="1"/>
  <c r="L3143" i="1"/>
  <c r="G3143" i="1"/>
  <c r="Q3142" i="1"/>
  <c r="L3142" i="1"/>
  <c r="G3142" i="1"/>
  <c r="Q3141" i="1"/>
  <c r="L3141" i="1"/>
  <c r="G3141" i="1"/>
  <c r="Q3140" i="1"/>
  <c r="L3140" i="1"/>
  <c r="G3140" i="1"/>
  <c r="Q3139" i="1"/>
  <c r="L3139" i="1"/>
  <c r="G3139" i="1"/>
  <c r="Q3138" i="1"/>
  <c r="L3138" i="1"/>
  <c r="G3138" i="1"/>
  <c r="Q3137" i="1"/>
  <c r="L3137" i="1"/>
  <c r="G3137" i="1"/>
  <c r="Q3136" i="1"/>
  <c r="L3136" i="1"/>
  <c r="G3136" i="1"/>
  <c r="Q3135" i="1"/>
  <c r="L3135" i="1"/>
  <c r="G3135" i="1"/>
  <c r="Q3134" i="1"/>
  <c r="L3134" i="1"/>
  <c r="G3134" i="1"/>
  <c r="Q3133" i="1"/>
  <c r="L3133" i="1"/>
  <c r="G3133" i="1"/>
  <c r="Q3132" i="1"/>
  <c r="L3132" i="1"/>
  <c r="G3132" i="1"/>
  <c r="Q3131" i="1"/>
  <c r="L3131" i="1"/>
  <c r="G3131" i="1"/>
  <c r="Q3130" i="1"/>
  <c r="L3130" i="1"/>
  <c r="G3130" i="1"/>
  <c r="Q3129" i="1"/>
  <c r="L3129" i="1"/>
  <c r="G3129" i="1"/>
  <c r="Q3128" i="1"/>
  <c r="L3128" i="1"/>
  <c r="G3128" i="1"/>
  <c r="Q3127" i="1"/>
  <c r="L3127" i="1"/>
  <c r="G3127" i="1"/>
  <c r="Q3126" i="1"/>
  <c r="L3126" i="1"/>
  <c r="G3126" i="1"/>
  <c r="Q3125" i="1"/>
  <c r="L3125" i="1"/>
  <c r="G3125" i="1"/>
  <c r="Q3124" i="1"/>
  <c r="L3124" i="1"/>
  <c r="G3124" i="1"/>
  <c r="Q3123" i="1"/>
  <c r="L3123" i="1"/>
  <c r="G3123" i="1"/>
  <c r="Q3122" i="1"/>
  <c r="L3122" i="1"/>
  <c r="G3122" i="1"/>
  <c r="Q3121" i="1"/>
  <c r="L3121" i="1"/>
  <c r="G3121" i="1"/>
  <c r="Q3120" i="1"/>
  <c r="L3120" i="1"/>
  <c r="G3120" i="1"/>
  <c r="Q3119" i="1"/>
  <c r="L3119" i="1"/>
  <c r="G3119" i="1"/>
  <c r="Q3118" i="1"/>
  <c r="L3118" i="1"/>
  <c r="G3118" i="1"/>
  <c r="Q3117" i="1"/>
  <c r="L3117" i="1"/>
  <c r="G3117" i="1"/>
  <c r="Q3116" i="1"/>
  <c r="L3116" i="1"/>
  <c r="G3116" i="1"/>
  <c r="Q3115" i="1"/>
  <c r="L3115" i="1"/>
  <c r="G3115" i="1"/>
  <c r="Q3114" i="1"/>
  <c r="L3114" i="1"/>
  <c r="G3114" i="1"/>
  <c r="Q3113" i="1"/>
  <c r="L3113" i="1"/>
  <c r="G3113" i="1"/>
  <c r="Q3112" i="1"/>
  <c r="L3112" i="1"/>
  <c r="G3112" i="1"/>
  <c r="Q3111" i="1"/>
  <c r="L3111" i="1"/>
  <c r="G3111" i="1"/>
  <c r="Q3110" i="1"/>
  <c r="L3110" i="1"/>
  <c r="G3110" i="1"/>
  <c r="Q3109" i="1"/>
  <c r="L3109" i="1"/>
  <c r="G3109" i="1"/>
  <c r="Q3108" i="1"/>
  <c r="L3108" i="1"/>
  <c r="G3108" i="1"/>
  <c r="Q3107" i="1"/>
  <c r="L3107" i="1"/>
  <c r="G3107" i="1"/>
  <c r="Q3106" i="1"/>
  <c r="L3106" i="1"/>
  <c r="G3106" i="1"/>
  <c r="Q3105" i="1"/>
  <c r="L3105" i="1"/>
  <c r="G3105" i="1"/>
  <c r="Q3104" i="1"/>
  <c r="L3104" i="1"/>
  <c r="G3104" i="1"/>
  <c r="Q3103" i="1"/>
  <c r="L3103" i="1"/>
  <c r="G3103" i="1"/>
  <c r="Q3102" i="1"/>
  <c r="L3102" i="1"/>
  <c r="G3102" i="1"/>
  <c r="Q3101" i="1"/>
  <c r="L3101" i="1"/>
  <c r="G3101" i="1"/>
  <c r="Q3100" i="1"/>
  <c r="L3100" i="1"/>
  <c r="G3100" i="1"/>
  <c r="Q3099" i="1"/>
  <c r="L3099" i="1"/>
  <c r="G3099" i="1"/>
  <c r="Q3098" i="1"/>
  <c r="L3098" i="1"/>
  <c r="G3098" i="1"/>
  <c r="Q3097" i="1"/>
  <c r="L3097" i="1"/>
  <c r="G3097" i="1"/>
  <c r="Q3096" i="1"/>
  <c r="L3096" i="1"/>
  <c r="G3096" i="1"/>
  <c r="Q3095" i="1"/>
  <c r="L3095" i="1"/>
  <c r="G3095" i="1"/>
  <c r="Q3094" i="1"/>
  <c r="L3094" i="1"/>
  <c r="G3094" i="1"/>
  <c r="Q3093" i="1"/>
  <c r="L3093" i="1"/>
  <c r="G3093" i="1"/>
  <c r="Q3092" i="1"/>
  <c r="L3092" i="1"/>
  <c r="G3092" i="1"/>
  <c r="Q3091" i="1"/>
  <c r="L3091" i="1"/>
  <c r="G3091" i="1"/>
  <c r="Q3090" i="1"/>
  <c r="L3090" i="1"/>
  <c r="G3090" i="1"/>
  <c r="Q3089" i="1"/>
  <c r="L3089" i="1"/>
  <c r="G3089" i="1"/>
  <c r="Q3088" i="1"/>
  <c r="L3088" i="1"/>
  <c r="G3088" i="1"/>
  <c r="Q3087" i="1"/>
  <c r="L3087" i="1"/>
  <c r="G3087" i="1"/>
  <c r="Q3086" i="1"/>
  <c r="L3086" i="1"/>
  <c r="G3086" i="1"/>
  <c r="Q3085" i="1"/>
  <c r="L3085" i="1"/>
  <c r="G3085" i="1"/>
  <c r="Q3084" i="1"/>
  <c r="L3084" i="1"/>
  <c r="G3084" i="1"/>
  <c r="Q3083" i="1"/>
  <c r="L3083" i="1"/>
  <c r="G3083" i="1"/>
  <c r="Q3082" i="1"/>
  <c r="L3082" i="1"/>
  <c r="G3082" i="1"/>
  <c r="Q3081" i="1"/>
  <c r="L3081" i="1"/>
  <c r="G3081" i="1"/>
  <c r="Q3080" i="1"/>
  <c r="L3080" i="1"/>
  <c r="G3080" i="1"/>
  <c r="Q3079" i="1"/>
  <c r="L3079" i="1"/>
  <c r="G3079" i="1"/>
  <c r="Q3078" i="1"/>
  <c r="L3078" i="1"/>
  <c r="G3078" i="1"/>
  <c r="Q3077" i="1"/>
  <c r="L3077" i="1"/>
  <c r="G3077" i="1"/>
  <c r="Q3076" i="1"/>
  <c r="L3076" i="1"/>
  <c r="G3076" i="1"/>
  <c r="Q3075" i="1"/>
  <c r="L3075" i="1"/>
  <c r="G3075" i="1"/>
  <c r="Q3074" i="1"/>
  <c r="L3074" i="1"/>
  <c r="G3074" i="1"/>
  <c r="Q3073" i="1"/>
  <c r="L3073" i="1"/>
  <c r="G3073" i="1"/>
  <c r="Q3072" i="1"/>
  <c r="L3072" i="1"/>
  <c r="G3072" i="1"/>
  <c r="Q3071" i="1"/>
  <c r="L3071" i="1"/>
  <c r="G3071" i="1"/>
  <c r="Q3070" i="1"/>
  <c r="L3070" i="1"/>
  <c r="G3070" i="1"/>
  <c r="Q3069" i="1"/>
  <c r="L3069" i="1"/>
  <c r="G3069" i="1"/>
  <c r="Q3068" i="1"/>
  <c r="L3068" i="1"/>
  <c r="G3068" i="1"/>
  <c r="Q3067" i="1"/>
  <c r="L3067" i="1"/>
  <c r="G3067" i="1"/>
  <c r="Q3066" i="1"/>
  <c r="L3066" i="1"/>
  <c r="G3066" i="1"/>
  <c r="Q3065" i="1"/>
  <c r="L3065" i="1"/>
  <c r="G3065" i="1"/>
  <c r="Q3064" i="1"/>
  <c r="L3064" i="1"/>
  <c r="G3064" i="1"/>
  <c r="Q3063" i="1"/>
  <c r="L3063" i="1"/>
  <c r="G3063" i="1"/>
  <c r="Q3062" i="1"/>
  <c r="L3062" i="1"/>
  <c r="G3062" i="1"/>
  <c r="Q3061" i="1"/>
  <c r="L3061" i="1"/>
  <c r="G3061" i="1"/>
  <c r="Q3060" i="1"/>
  <c r="L3060" i="1"/>
  <c r="G3060" i="1"/>
  <c r="Q3059" i="1"/>
  <c r="L3059" i="1"/>
  <c r="G3059" i="1"/>
  <c r="Q3058" i="1"/>
  <c r="L3058" i="1"/>
  <c r="G3058" i="1"/>
  <c r="Q3057" i="1"/>
  <c r="L3057" i="1"/>
  <c r="G3057" i="1"/>
  <c r="Q3056" i="1"/>
  <c r="L3056" i="1"/>
  <c r="G3056" i="1"/>
  <c r="Q3055" i="1"/>
  <c r="L3055" i="1"/>
  <c r="G3055" i="1"/>
  <c r="Q3054" i="1"/>
  <c r="L3054" i="1"/>
  <c r="G3054" i="1"/>
  <c r="Q3053" i="1"/>
  <c r="L3053" i="1"/>
  <c r="G3053" i="1"/>
  <c r="Q3052" i="1"/>
  <c r="L3052" i="1"/>
  <c r="G3052" i="1"/>
  <c r="Q3051" i="1"/>
  <c r="L3051" i="1"/>
  <c r="G3051" i="1"/>
  <c r="Q3050" i="1"/>
  <c r="L3050" i="1"/>
  <c r="G3050" i="1"/>
  <c r="Q3049" i="1"/>
  <c r="L3049" i="1"/>
  <c r="G3049" i="1"/>
  <c r="Q3048" i="1"/>
  <c r="L3048" i="1"/>
  <c r="G3048" i="1"/>
  <c r="Q3047" i="1"/>
  <c r="L3047" i="1"/>
  <c r="G3047" i="1"/>
  <c r="Q3046" i="1"/>
  <c r="L3046" i="1"/>
  <c r="G3046" i="1"/>
  <c r="Q3045" i="1"/>
  <c r="L3045" i="1"/>
  <c r="G3045" i="1"/>
  <c r="Q3044" i="1"/>
  <c r="L3044" i="1"/>
  <c r="G3044" i="1"/>
  <c r="Q3043" i="1"/>
  <c r="L3043" i="1"/>
  <c r="G3043" i="1"/>
  <c r="Q3042" i="1"/>
  <c r="L3042" i="1"/>
  <c r="G3042" i="1"/>
  <c r="Q3041" i="1"/>
  <c r="L3041" i="1"/>
  <c r="G3041" i="1"/>
  <c r="Q3040" i="1"/>
  <c r="L3040" i="1"/>
  <c r="G3040" i="1"/>
  <c r="Q3039" i="1"/>
  <c r="L3039" i="1"/>
  <c r="G3039" i="1"/>
  <c r="Q3038" i="1"/>
  <c r="L3038" i="1"/>
  <c r="G3038" i="1"/>
  <c r="Q3037" i="1"/>
  <c r="L3037" i="1"/>
  <c r="G3037" i="1"/>
  <c r="Q3036" i="1"/>
  <c r="L3036" i="1"/>
  <c r="G3036" i="1"/>
  <c r="Q3035" i="1"/>
  <c r="L3035" i="1"/>
  <c r="G3035" i="1"/>
  <c r="Q3034" i="1"/>
  <c r="L3034" i="1"/>
  <c r="G3034" i="1"/>
  <c r="Q3033" i="1"/>
  <c r="L3033" i="1"/>
  <c r="G3033" i="1"/>
  <c r="Q3032" i="1"/>
  <c r="L3032" i="1"/>
  <c r="G3032" i="1"/>
  <c r="Q3031" i="1"/>
  <c r="L3031" i="1"/>
  <c r="G3031" i="1"/>
  <c r="Q3030" i="1"/>
  <c r="L3030" i="1"/>
  <c r="G3030" i="1"/>
  <c r="Q3029" i="1"/>
  <c r="L3029" i="1"/>
  <c r="G3029" i="1"/>
  <c r="Q3028" i="1"/>
  <c r="L3028" i="1"/>
  <c r="G3028" i="1"/>
  <c r="Q3027" i="1"/>
  <c r="L3027" i="1"/>
  <c r="G3027" i="1"/>
  <c r="Q3026" i="1"/>
  <c r="L3026" i="1"/>
  <c r="G3026" i="1"/>
  <c r="Q3025" i="1"/>
  <c r="L3025" i="1"/>
  <c r="G3025" i="1"/>
  <c r="Q3024" i="1"/>
  <c r="L3024" i="1"/>
  <c r="G3024" i="1"/>
  <c r="Q3023" i="1"/>
  <c r="L3023" i="1"/>
  <c r="G3023" i="1"/>
  <c r="Q3022" i="1"/>
  <c r="L3022" i="1"/>
  <c r="G3022" i="1"/>
  <c r="Q3021" i="1"/>
  <c r="L3021" i="1"/>
  <c r="G3021" i="1"/>
  <c r="Q3020" i="1"/>
  <c r="L3020" i="1"/>
  <c r="G3020" i="1"/>
  <c r="Q3019" i="1"/>
  <c r="L3019" i="1"/>
  <c r="G3019" i="1"/>
  <c r="Q3018" i="1"/>
  <c r="L3018" i="1"/>
  <c r="G3018" i="1"/>
  <c r="Q3017" i="1"/>
  <c r="L3017" i="1"/>
  <c r="G3017" i="1"/>
  <c r="Q3016" i="1"/>
  <c r="L3016" i="1"/>
  <c r="G3016" i="1"/>
  <c r="Q3015" i="1"/>
  <c r="L3015" i="1"/>
  <c r="G3015" i="1"/>
  <c r="Q3014" i="1"/>
  <c r="L3014" i="1"/>
  <c r="G3014" i="1"/>
  <c r="Q3013" i="1"/>
  <c r="L3013" i="1"/>
  <c r="G3013" i="1"/>
  <c r="Q3012" i="1"/>
  <c r="L3012" i="1"/>
  <c r="G3012" i="1"/>
  <c r="Q3011" i="1"/>
  <c r="L3011" i="1"/>
  <c r="G3011" i="1"/>
  <c r="Q3010" i="1"/>
  <c r="L3010" i="1"/>
  <c r="G3010" i="1"/>
  <c r="Q3009" i="1"/>
  <c r="L3009" i="1"/>
  <c r="G3009" i="1"/>
  <c r="Q3008" i="1"/>
  <c r="L3008" i="1"/>
  <c r="G3008" i="1"/>
  <c r="Q3007" i="1"/>
  <c r="L3007" i="1"/>
  <c r="G3007" i="1"/>
  <c r="Q3006" i="1"/>
  <c r="L3006" i="1"/>
  <c r="G3006" i="1"/>
  <c r="Q3005" i="1"/>
  <c r="L3005" i="1"/>
  <c r="G3005" i="1"/>
  <c r="Q3004" i="1"/>
  <c r="L3004" i="1"/>
  <c r="G3004" i="1"/>
  <c r="Q3003" i="1"/>
  <c r="L3003" i="1"/>
  <c r="G3003" i="1"/>
  <c r="Q3002" i="1"/>
  <c r="L3002" i="1"/>
  <c r="G3002" i="1"/>
  <c r="Q3001" i="1"/>
  <c r="L3001" i="1"/>
  <c r="G3001" i="1"/>
  <c r="Q3000" i="1"/>
  <c r="L3000" i="1"/>
  <c r="G3000" i="1"/>
  <c r="Q2999" i="1"/>
  <c r="L2999" i="1"/>
  <c r="G2999" i="1"/>
  <c r="Q2998" i="1"/>
  <c r="L2998" i="1"/>
  <c r="G2998" i="1"/>
  <c r="Q2997" i="1"/>
  <c r="L2997" i="1"/>
  <c r="G2997" i="1"/>
  <c r="Q2996" i="1"/>
  <c r="L2996" i="1"/>
  <c r="G2996" i="1"/>
  <c r="Q2995" i="1"/>
  <c r="L2995" i="1"/>
  <c r="G2995" i="1"/>
  <c r="Q2994" i="1"/>
  <c r="L2994" i="1"/>
  <c r="G2994" i="1"/>
  <c r="Q2993" i="1"/>
  <c r="L2993" i="1"/>
  <c r="G2993" i="1"/>
  <c r="Q2992" i="1"/>
  <c r="L2992" i="1"/>
  <c r="G2992" i="1"/>
  <c r="Q2991" i="1"/>
  <c r="L2991" i="1"/>
  <c r="G2991" i="1"/>
  <c r="Q2990" i="1"/>
  <c r="L2990" i="1"/>
  <c r="G2990" i="1"/>
  <c r="Q2989" i="1"/>
  <c r="L2989" i="1"/>
  <c r="G2989" i="1"/>
  <c r="Q2988" i="1"/>
  <c r="L2988" i="1"/>
  <c r="G2988" i="1"/>
  <c r="Q2987" i="1"/>
  <c r="L2987" i="1"/>
  <c r="G2987" i="1"/>
  <c r="Q2986" i="1"/>
  <c r="L2986" i="1"/>
  <c r="G2986" i="1"/>
  <c r="Q2985" i="1"/>
  <c r="L2985" i="1"/>
  <c r="G2985" i="1"/>
  <c r="Q2984" i="1"/>
  <c r="L2984" i="1"/>
  <c r="G2984" i="1"/>
  <c r="Q2983" i="1"/>
  <c r="L2983" i="1"/>
  <c r="G2983" i="1"/>
  <c r="Q2982" i="1"/>
  <c r="L2982" i="1"/>
  <c r="G2982" i="1"/>
  <c r="Q2981" i="1"/>
  <c r="L2981" i="1"/>
  <c r="G2981" i="1"/>
  <c r="Q2980" i="1"/>
  <c r="L2980" i="1"/>
  <c r="G2980" i="1"/>
  <c r="Q2979" i="1"/>
  <c r="L2979" i="1"/>
  <c r="G2979" i="1"/>
  <c r="Q2978" i="1"/>
  <c r="L2978" i="1"/>
  <c r="G2978" i="1"/>
  <c r="Q2977" i="1"/>
  <c r="L2977" i="1"/>
  <c r="G2977" i="1"/>
  <c r="Q2976" i="1"/>
  <c r="L2976" i="1"/>
  <c r="G2976" i="1"/>
  <c r="Q2975" i="1"/>
  <c r="L2975" i="1"/>
  <c r="G2975" i="1"/>
  <c r="Q2974" i="1"/>
  <c r="L2974" i="1"/>
  <c r="G2974" i="1"/>
  <c r="Q2973" i="1"/>
  <c r="L2973" i="1"/>
  <c r="G2973" i="1"/>
  <c r="Q2972" i="1"/>
  <c r="L2972" i="1"/>
  <c r="G2972" i="1"/>
  <c r="Q2971" i="1"/>
  <c r="L2971" i="1"/>
  <c r="G2971" i="1"/>
  <c r="Q2970" i="1"/>
  <c r="L2970" i="1"/>
  <c r="G2970" i="1"/>
  <c r="Q2969" i="1"/>
  <c r="L2969" i="1"/>
  <c r="G2969" i="1"/>
  <c r="Q2968" i="1"/>
  <c r="L2968" i="1"/>
  <c r="G2968" i="1"/>
  <c r="Q2967" i="1"/>
  <c r="L2967" i="1"/>
  <c r="G2967" i="1"/>
  <c r="Q2966" i="1"/>
  <c r="L2966" i="1"/>
  <c r="G2966" i="1"/>
  <c r="Q2965" i="1"/>
  <c r="L2965" i="1"/>
  <c r="G2965" i="1"/>
  <c r="Q2964" i="1"/>
  <c r="L2964" i="1"/>
  <c r="G2964" i="1"/>
  <c r="Q2963" i="1"/>
  <c r="L2963" i="1"/>
  <c r="G2963" i="1"/>
  <c r="Q2962" i="1"/>
  <c r="L2962" i="1"/>
  <c r="G2962" i="1"/>
  <c r="Q2961" i="1"/>
  <c r="L2961" i="1"/>
  <c r="G2961" i="1"/>
  <c r="Q2960" i="1"/>
  <c r="L2960" i="1"/>
  <c r="G2960" i="1"/>
  <c r="Q2959" i="1"/>
  <c r="L2959" i="1"/>
  <c r="G2959" i="1"/>
  <c r="Q2958" i="1"/>
  <c r="L2958" i="1"/>
  <c r="G2958" i="1"/>
  <c r="Q2957" i="1"/>
  <c r="L2957" i="1"/>
  <c r="G2957" i="1"/>
  <c r="Q2956" i="1"/>
  <c r="L2956" i="1"/>
  <c r="G2956" i="1"/>
  <c r="Q2955" i="1"/>
  <c r="L2955" i="1"/>
  <c r="G2955" i="1"/>
  <c r="Q2954" i="1"/>
  <c r="L2954" i="1"/>
  <c r="G2954" i="1"/>
  <c r="Q2953" i="1"/>
  <c r="L2953" i="1"/>
  <c r="G2953" i="1"/>
  <c r="Q2952" i="1"/>
  <c r="L2952" i="1"/>
  <c r="G2952" i="1"/>
  <c r="Q2951" i="1"/>
  <c r="L2951" i="1"/>
  <c r="G2951" i="1"/>
  <c r="Q2950" i="1"/>
  <c r="L2950" i="1"/>
  <c r="G2950" i="1"/>
  <c r="Q2949" i="1"/>
  <c r="L2949" i="1"/>
  <c r="G2949" i="1"/>
  <c r="Q2948" i="1"/>
  <c r="L2948" i="1"/>
  <c r="G2948" i="1"/>
  <c r="Q2947" i="1"/>
  <c r="L2947" i="1"/>
  <c r="G2947" i="1"/>
  <c r="Q2946" i="1"/>
  <c r="L2946" i="1"/>
  <c r="G2946" i="1"/>
  <c r="Q2945" i="1"/>
  <c r="L2945" i="1"/>
  <c r="G2945" i="1"/>
  <c r="Q2944" i="1"/>
  <c r="L2944" i="1"/>
  <c r="G2944" i="1"/>
  <c r="Q2943" i="1"/>
  <c r="L2943" i="1"/>
  <c r="G2943" i="1"/>
  <c r="Q2942" i="1"/>
  <c r="L2942" i="1"/>
  <c r="G2942" i="1"/>
  <c r="Q2941" i="1"/>
  <c r="L2941" i="1"/>
  <c r="G2941" i="1"/>
  <c r="Q2940" i="1"/>
  <c r="L2940" i="1"/>
  <c r="G2940" i="1"/>
  <c r="Q2939" i="1"/>
  <c r="L2939" i="1"/>
  <c r="G2939" i="1"/>
  <c r="Q2938" i="1"/>
  <c r="L2938" i="1"/>
  <c r="G2938" i="1"/>
  <c r="Q2937" i="1"/>
  <c r="L2937" i="1"/>
  <c r="G2937" i="1"/>
  <c r="Q2936" i="1"/>
  <c r="L2936" i="1"/>
  <c r="G2936" i="1"/>
  <c r="Q2935" i="1"/>
  <c r="L2935" i="1"/>
  <c r="G2935" i="1"/>
  <c r="Q2934" i="1"/>
  <c r="L2934" i="1"/>
  <c r="G2934" i="1"/>
  <c r="Q2933" i="1"/>
  <c r="L2933" i="1"/>
  <c r="G2933" i="1"/>
  <c r="Q2932" i="1"/>
  <c r="L2932" i="1"/>
  <c r="G2932" i="1"/>
  <c r="Q2931" i="1"/>
  <c r="L2931" i="1"/>
  <c r="G2931" i="1"/>
  <c r="Q2930" i="1"/>
  <c r="L2930" i="1"/>
  <c r="G2930" i="1"/>
  <c r="Q2929" i="1"/>
  <c r="L2929" i="1"/>
  <c r="G2929" i="1"/>
  <c r="Q2928" i="1"/>
  <c r="L2928" i="1"/>
  <c r="G2928" i="1"/>
  <c r="Q2927" i="1"/>
  <c r="L2927" i="1"/>
  <c r="G2927" i="1"/>
  <c r="Q2926" i="1"/>
  <c r="L2926" i="1"/>
  <c r="G2926" i="1"/>
  <c r="Q2925" i="1"/>
  <c r="L2925" i="1"/>
  <c r="G2925" i="1"/>
  <c r="Q2924" i="1"/>
  <c r="L2924" i="1"/>
  <c r="G2924" i="1"/>
  <c r="Q2923" i="1"/>
  <c r="L2923" i="1"/>
  <c r="G2923" i="1"/>
  <c r="Q2922" i="1"/>
  <c r="L2922" i="1"/>
  <c r="G2922" i="1"/>
  <c r="Q2921" i="1"/>
  <c r="L2921" i="1"/>
  <c r="G2921" i="1"/>
  <c r="Q2920" i="1"/>
  <c r="L2920" i="1"/>
  <c r="G2920" i="1"/>
  <c r="Q2919" i="1"/>
  <c r="L2919" i="1"/>
  <c r="G2919" i="1"/>
  <c r="Q2918" i="1"/>
  <c r="L2918" i="1"/>
  <c r="G2918" i="1"/>
  <c r="Q2917" i="1"/>
  <c r="L2917" i="1"/>
  <c r="G2917" i="1"/>
  <c r="Q2916" i="1"/>
  <c r="L2916" i="1"/>
  <c r="G2916" i="1"/>
  <c r="Q2915" i="1"/>
  <c r="L2915" i="1"/>
  <c r="G2915" i="1"/>
  <c r="Q2914" i="1"/>
  <c r="L2914" i="1"/>
  <c r="G2914" i="1"/>
  <c r="Q2913" i="1"/>
  <c r="L2913" i="1"/>
  <c r="G2913" i="1"/>
  <c r="Q2912" i="1"/>
  <c r="L2912" i="1"/>
  <c r="G2912" i="1"/>
  <c r="Q2911" i="1"/>
  <c r="L2911" i="1"/>
  <c r="G2911" i="1"/>
  <c r="Q2910" i="1"/>
  <c r="L2910" i="1"/>
  <c r="G2910" i="1"/>
  <c r="Q2909" i="1"/>
  <c r="L2909" i="1"/>
  <c r="G2909" i="1"/>
  <c r="Q2908" i="1"/>
  <c r="L2908" i="1"/>
  <c r="G2908" i="1"/>
  <c r="Q2907" i="1"/>
  <c r="L2907" i="1"/>
  <c r="G2907" i="1"/>
  <c r="Q2906" i="1"/>
  <c r="L2906" i="1"/>
  <c r="G2906" i="1"/>
  <c r="Q2905" i="1"/>
  <c r="L2905" i="1"/>
  <c r="G2905" i="1"/>
  <c r="Q2904" i="1"/>
  <c r="L2904" i="1"/>
  <c r="G2904" i="1"/>
  <c r="Q2903" i="1"/>
  <c r="L2903" i="1"/>
  <c r="G2903" i="1"/>
  <c r="Q2902" i="1"/>
  <c r="L2902" i="1"/>
  <c r="G2902" i="1"/>
  <c r="Q2901" i="1"/>
  <c r="L2901" i="1"/>
  <c r="G2901" i="1"/>
  <c r="Q2900" i="1"/>
  <c r="L2900" i="1"/>
  <c r="G2900" i="1"/>
  <c r="Q2899" i="1"/>
  <c r="L2899" i="1"/>
  <c r="G2899" i="1"/>
  <c r="Q2898" i="1"/>
  <c r="L2898" i="1"/>
  <c r="G2898" i="1"/>
  <c r="Q2897" i="1"/>
  <c r="L2897" i="1"/>
  <c r="G2897" i="1"/>
  <c r="Q2896" i="1"/>
  <c r="L2896" i="1"/>
  <c r="G2896" i="1"/>
  <c r="Q2895" i="1"/>
  <c r="L2895" i="1"/>
  <c r="G2895" i="1"/>
  <c r="Q2894" i="1"/>
  <c r="L2894" i="1"/>
  <c r="G2894" i="1"/>
  <c r="Q2893" i="1"/>
  <c r="L2893" i="1"/>
  <c r="G2893" i="1"/>
  <c r="Q2892" i="1"/>
  <c r="L2892" i="1"/>
  <c r="G2892" i="1"/>
  <c r="Q2891" i="1"/>
  <c r="L2891" i="1"/>
  <c r="G2891" i="1"/>
  <c r="Q2890" i="1"/>
  <c r="L2890" i="1"/>
  <c r="G2890" i="1"/>
  <c r="Q2889" i="1"/>
  <c r="L2889" i="1"/>
  <c r="G2889" i="1"/>
  <c r="Q2888" i="1"/>
  <c r="L2888" i="1"/>
  <c r="G2888" i="1"/>
  <c r="Q2887" i="1"/>
  <c r="L2887" i="1"/>
  <c r="G2887" i="1"/>
  <c r="Q2886" i="1"/>
  <c r="L2886" i="1"/>
  <c r="G2886" i="1"/>
  <c r="Q2885" i="1"/>
  <c r="L2885" i="1"/>
  <c r="G2885" i="1"/>
  <c r="Q2884" i="1"/>
  <c r="L2884" i="1"/>
  <c r="G2884" i="1"/>
  <c r="Q2883" i="1"/>
  <c r="L2883" i="1"/>
  <c r="G2883" i="1"/>
  <c r="Q2882" i="1"/>
  <c r="L2882" i="1"/>
  <c r="G2882" i="1"/>
  <c r="Q2881" i="1"/>
  <c r="L2881" i="1"/>
  <c r="G2881" i="1"/>
  <c r="Q2880" i="1"/>
  <c r="L2880" i="1"/>
  <c r="G2880" i="1"/>
  <c r="Q2879" i="1"/>
  <c r="L2879" i="1"/>
  <c r="G2879" i="1"/>
  <c r="Q2878" i="1"/>
  <c r="L2878" i="1"/>
  <c r="G2878" i="1"/>
  <c r="Q2877" i="1"/>
  <c r="L2877" i="1"/>
  <c r="G2877" i="1"/>
  <c r="Q2876" i="1"/>
  <c r="L2876" i="1"/>
  <c r="G2876" i="1"/>
  <c r="Q2875" i="1"/>
  <c r="L2875" i="1"/>
  <c r="G2875" i="1"/>
  <c r="Q2874" i="1"/>
  <c r="L2874" i="1"/>
  <c r="G2874" i="1"/>
  <c r="Q2873" i="1"/>
  <c r="L2873" i="1"/>
  <c r="G2873" i="1"/>
  <c r="Q2872" i="1"/>
  <c r="L2872" i="1"/>
  <c r="G2872" i="1"/>
  <c r="Q2871" i="1"/>
  <c r="L2871" i="1"/>
  <c r="G2871" i="1"/>
  <c r="Q2870" i="1"/>
  <c r="L2870" i="1"/>
  <c r="G2870" i="1"/>
  <c r="Q2869" i="1"/>
  <c r="L2869" i="1"/>
  <c r="G2869" i="1"/>
  <c r="Q2868" i="1"/>
  <c r="L2868" i="1"/>
  <c r="G2868" i="1"/>
  <c r="Q2867" i="1"/>
  <c r="L2867" i="1"/>
  <c r="G2867" i="1"/>
  <c r="Q2866" i="1"/>
  <c r="L2866" i="1"/>
  <c r="G2866" i="1"/>
  <c r="Q2865" i="1"/>
  <c r="L2865" i="1"/>
  <c r="G2865" i="1"/>
  <c r="Q2864" i="1"/>
  <c r="L2864" i="1"/>
  <c r="G2864" i="1"/>
  <c r="Q2863" i="1"/>
  <c r="L2863" i="1"/>
  <c r="G2863" i="1"/>
  <c r="Q2862" i="1"/>
  <c r="L2862" i="1"/>
  <c r="G2862" i="1"/>
  <c r="Q2861" i="1"/>
  <c r="L2861" i="1"/>
  <c r="G2861" i="1"/>
  <c r="Q2860" i="1"/>
  <c r="L2860" i="1"/>
  <c r="G2860" i="1"/>
  <c r="Q2859" i="1"/>
  <c r="L2859" i="1"/>
  <c r="G2859" i="1"/>
  <c r="Q2858" i="1"/>
  <c r="L2858" i="1"/>
  <c r="G2858" i="1"/>
  <c r="Q2857" i="1"/>
  <c r="L2857" i="1"/>
  <c r="G2857" i="1"/>
  <c r="Q2856" i="1"/>
  <c r="L2856" i="1"/>
  <c r="G2856" i="1"/>
  <c r="Q2855" i="1"/>
  <c r="L2855" i="1"/>
  <c r="G2855" i="1"/>
  <c r="Q2854" i="1"/>
  <c r="L2854" i="1"/>
  <c r="G2854" i="1"/>
  <c r="Q2853" i="1"/>
  <c r="L2853" i="1"/>
  <c r="G2853" i="1"/>
  <c r="Q2852" i="1"/>
  <c r="L2852" i="1"/>
  <c r="G2852" i="1"/>
  <c r="Q2851" i="1"/>
  <c r="L2851" i="1"/>
  <c r="G2851" i="1"/>
  <c r="Q2850" i="1"/>
  <c r="L2850" i="1"/>
  <c r="G2850" i="1"/>
  <c r="Q2849" i="1"/>
  <c r="L2849" i="1"/>
  <c r="G2849" i="1"/>
  <c r="Q2848" i="1"/>
  <c r="L2848" i="1"/>
  <c r="G2848" i="1"/>
  <c r="Q2847" i="1"/>
  <c r="L2847" i="1"/>
  <c r="G2847" i="1"/>
  <c r="Q2846" i="1"/>
  <c r="L2846" i="1"/>
  <c r="G2846" i="1"/>
  <c r="Q2845" i="1"/>
  <c r="L2845" i="1"/>
  <c r="G2845" i="1"/>
  <c r="Q2844" i="1"/>
  <c r="L2844" i="1"/>
  <c r="G2844" i="1"/>
  <c r="Q2843" i="1"/>
  <c r="L2843" i="1"/>
  <c r="G2843" i="1"/>
  <c r="Q2842" i="1"/>
  <c r="L2842" i="1"/>
  <c r="G2842" i="1"/>
  <c r="Q2841" i="1"/>
  <c r="L2841" i="1"/>
  <c r="G2841" i="1"/>
  <c r="Q2840" i="1"/>
  <c r="L2840" i="1"/>
  <c r="G2840" i="1"/>
  <c r="Q2839" i="1"/>
  <c r="L2839" i="1"/>
  <c r="G2839" i="1"/>
  <c r="Q2838" i="1"/>
  <c r="L2838" i="1"/>
  <c r="G2838" i="1"/>
  <c r="Q2837" i="1"/>
  <c r="L2837" i="1"/>
  <c r="G2837" i="1"/>
  <c r="Q2836" i="1"/>
  <c r="L2836" i="1"/>
  <c r="G2836" i="1"/>
  <c r="Q2835" i="1"/>
  <c r="L2835" i="1"/>
  <c r="G2835" i="1"/>
  <c r="Q2834" i="1"/>
  <c r="L2834" i="1"/>
  <c r="G2834" i="1"/>
  <c r="Q2833" i="1"/>
  <c r="L2833" i="1"/>
  <c r="G2833" i="1"/>
  <c r="Q2832" i="1"/>
  <c r="L2832" i="1"/>
  <c r="G2832" i="1"/>
  <c r="Q2831" i="1"/>
  <c r="L2831" i="1"/>
  <c r="G2831" i="1"/>
  <c r="Q2830" i="1"/>
  <c r="L2830" i="1"/>
  <c r="G2830" i="1"/>
  <c r="Q2829" i="1"/>
  <c r="L2829" i="1"/>
  <c r="G2829" i="1"/>
  <c r="Q2828" i="1"/>
  <c r="L2828" i="1"/>
  <c r="G2828" i="1"/>
  <c r="Q2827" i="1"/>
  <c r="L2827" i="1"/>
  <c r="G2827" i="1"/>
  <c r="Q2826" i="1"/>
  <c r="L2826" i="1"/>
  <c r="G2826" i="1"/>
  <c r="Q2825" i="1"/>
  <c r="L2825" i="1"/>
  <c r="G2825" i="1"/>
  <c r="Q2824" i="1"/>
  <c r="L2824" i="1"/>
  <c r="G2824" i="1"/>
  <c r="Q2823" i="1"/>
  <c r="L2823" i="1"/>
  <c r="G2823" i="1"/>
  <c r="Q2822" i="1"/>
  <c r="L2822" i="1"/>
  <c r="G2822" i="1"/>
  <c r="Q2821" i="1"/>
  <c r="L2821" i="1"/>
  <c r="G2821" i="1"/>
  <c r="Q2820" i="1"/>
  <c r="L2820" i="1"/>
  <c r="G2820" i="1"/>
  <c r="Q2819" i="1"/>
  <c r="L2819" i="1"/>
  <c r="G2819" i="1"/>
  <c r="Q2818" i="1"/>
  <c r="L2818" i="1"/>
  <c r="G2818" i="1"/>
  <c r="Q2817" i="1"/>
  <c r="L2817" i="1"/>
  <c r="G2817" i="1"/>
  <c r="Q2816" i="1"/>
  <c r="L2816" i="1"/>
  <c r="G2816" i="1"/>
  <c r="Q2815" i="1"/>
  <c r="L2815" i="1"/>
  <c r="G2815" i="1"/>
  <c r="Q2814" i="1"/>
  <c r="L2814" i="1"/>
  <c r="G2814" i="1"/>
  <c r="Q2813" i="1"/>
  <c r="L2813" i="1"/>
  <c r="G2813" i="1"/>
  <c r="Q2812" i="1"/>
  <c r="L2812" i="1"/>
  <c r="G2812" i="1"/>
  <c r="Q2811" i="1"/>
  <c r="L2811" i="1"/>
  <c r="G2811" i="1"/>
  <c r="Q2810" i="1"/>
  <c r="L2810" i="1"/>
  <c r="G2810" i="1"/>
  <c r="Q2809" i="1"/>
  <c r="L2809" i="1"/>
  <c r="G2809" i="1"/>
  <c r="Q2808" i="1"/>
  <c r="L2808" i="1"/>
  <c r="G2808" i="1"/>
  <c r="Q2807" i="1"/>
  <c r="L2807" i="1"/>
  <c r="G2807" i="1"/>
  <c r="Q2806" i="1"/>
  <c r="L2806" i="1"/>
  <c r="G2806" i="1"/>
  <c r="Q2805" i="1"/>
  <c r="L2805" i="1"/>
  <c r="G2805" i="1"/>
  <c r="Q2804" i="1"/>
  <c r="L2804" i="1"/>
  <c r="G2804" i="1"/>
  <c r="Q2803" i="1"/>
  <c r="L2803" i="1"/>
  <c r="G2803" i="1"/>
  <c r="Q2802" i="1"/>
  <c r="L2802" i="1"/>
  <c r="G2802" i="1"/>
  <c r="Q2801" i="1"/>
  <c r="L2801" i="1"/>
  <c r="G2801" i="1"/>
  <c r="Q2800" i="1"/>
  <c r="L2800" i="1"/>
  <c r="G2800" i="1"/>
  <c r="Q2799" i="1"/>
  <c r="L2799" i="1"/>
  <c r="G2799" i="1"/>
  <c r="Q2798" i="1"/>
  <c r="L2798" i="1"/>
  <c r="G2798" i="1"/>
  <c r="Q2797" i="1"/>
  <c r="L2797" i="1"/>
  <c r="G2797" i="1"/>
  <c r="Q2796" i="1"/>
  <c r="L2796" i="1"/>
  <c r="G2796" i="1"/>
  <c r="Q2795" i="1"/>
  <c r="L2795" i="1"/>
  <c r="G2795" i="1"/>
  <c r="Q2794" i="1"/>
  <c r="L2794" i="1"/>
  <c r="G2794" i="1"/>
  <c r="Q2793" i="1"/>
  <c r="L2793" i="1"/>
  <c r="G2793" i="1"/>
  <c r="Q2792" i="1"/>
  <c r="L2792" i="1"/>
  <c r="G2792" i="1"/>
  <c r="Q2791" i="1"/>
  <c r="L2791" i="1"/>
  <c r="G2791" i="1"/>
  <c r="Q2790" i="1"/>
  <c r="L2790" i="1"/>
  <c r="G2790" i="1"/>
  <c r="Q2789" i="1"/>
  <c r="L2789" i="1"/>
  <c r="G2789" i="1"/>
  <c r="Q2788" i="1"/>
  <c r="L2788" i="1"/>
  <c r="G2788" i="1"/>
  <c r="Q2787" i="1"/>
  <c r="L2787" i="1"/>
  <c r="G2787" i="1"/>
  <c r="Q2786" i="1"/>
  <c r="L2786" i="1"/>
  <c r="G2786" i="1"/>
  <c r="Q2785" i="1"/>
  <c r="L2785" i="1"/>
  <c r="G2785" i="1"/>
  <c r="Q2784" i="1"/>
  <c r="L2784" i="1"/>
  <c r="G2784" i="1"/>
  <c r="Q2783" i="1"/>
  <c r="L2783" i="1"/>
  <c r="G2783" i="1"/>
  <c r="Q2782" i="1"/>
  <c r="L2782" i="1"/>
  <c r="G2782" i="1"/>
  <c r="Q2781" i="1"/>
  <c r="L2781" i="1"/>
  <c r="G2781" i="1"/>
  <c r="Q2780" i="1"/>
  <c r="L2780" i="1"/>
  <c r="G2780" i="1"/>
  <c r="Q2779" i="1"/>
  <c r="L2779" i="1"/>
  <c r="G2779" i="1"/>
  <c r="Q2778" i="1"/>
  <c r="L2778" i="1"/>
  <c r="G2778" i="1"/>
  <c r="Q2777" i="1"/>
  <c r="L2777" i="1"/>
  <c r="G2777" i="1"/>
  <c r="Q2776" i="1"/>
  <c r="L2776" i="1"/>
  <c r="G2776" i="1"/>
  <c r="Q2775" i="1"/>
  <c r="L2775" i="1"/>
  <c r="G2775" i="1"/>
  <c r="Q2774" i="1"/>
  <c r="L2774" i="1"/>
  <c r="G2774" i="1"/>
  <c r="Q2773" i="1"/>
  <c r="L2773" i="1"/>
  <c r="G2773" i="1"/>
  <c r="Q2772" i="1"/>
  <c r="L2772" i="1"/>
  <c r="G2772" i="1"/>
  <c r="Q2771" i="1"/>
  <c r="L2771" i="1"/>
  <c r="G2771" i="1"/>
  <c r="Q2770" i="1"/>
  <c r="L2770" i="1"/>
  <c r="G2770" i="1"/>
  <c r="Q2769" i="1"/>
  <c r="L2769" i="1"/>
  <c r="G2769" i="1"/>
  <c r="Q2768" i="1"/>
  <c r="L2768" i="1"/>
  <c r="G2768" i="1"/>
  <c r="Q2767" i="1"/>
  <c r="L2767" i="1"/>
  <c r="G2767" i="1"/>
  <c r="Q2766" i="1"/>
  <c r="L2766" i="1"/>
  <c r="G2766" i="1"/>
  <c r="Q2765" i="1"/>
  <c r="L2765" i="1"/>
  <c r="G2765" i="1"/>
  <c r="Q2764" i="1"/>
  <c r="L2764" i="1"/>
  <c r="G2764" i="1"/>
  <c r="Q2763" i="1"/>
  <c r="L2763" i="1"/>
  <c r="G2763" i="1"/>
  <c r="Q2762" i="1"/>
  <c r="L2762" i="1"/>
  <c r="G2762" i="1"/>
  <c r="Q2761" i="1"/>
  <c r="L2761" i="1"/>
  <c r="G2761" i="1"/>
  <c r="Q2760" i="1"/>
  <c r="L2760" i="1"/>
  <c r="G2760" i="1"/>
  <c r="Q2759" i="1"/>
  <c r="L2759" i="1"/>
  <c r="G2759" i="1"/>
  <c r="Q2758" i="1"/>
  <c r="L2758" i="1"/>
  <c r="G2758" i="1"/>
  <c r="Q2757" i="1"/>
  <c r="L2757" i="1"/>
  <c r="G2757" i="1"/>
  <c r="Q2756" i="1"/>
  <c r="L2756" i="1"/>
  <c r="G2756" i="1"/>
  <c r="Q2755" i="1"/>
  <c r="L2755" i="1"/>
  <c r="G2755" i="1"/>
  <c r="Q2754" i="1"/>
  <c r="L2754" i="1"/>
  <c r="G2754" i="1"/>
  <c r="Q2753" i="1"/>
  <c r="L2753" i="1"/>
  <c r="G2753" i="1"/>
  <c r="Q2752" i="1"/>
  <c r="L2752" i="1"/>
  <c r="G2752" i="1"/>
  <c r="Q2751" i="1"/>
  <c r="L2751" i="1"/>
  <c r="G2751" i="1"/>
  <c r="Q2750" i="1"/>
  <c r="L2750" i="1"/>
  <c r="G2750" i="1"/>
  <c r="Q2749" i="1"/>
  <c r="L2749" i="1"/>
  <c r="G2749" i="1"/>
  <c r="Q2748" i="1"/>
  <c r="L2748" i="1"/>
  <c r="G2748" i="1"/>
  <c r="Q2747" i="1"/>
  <c r="L2747" i="1"/>
  <c r="G2747" i="1"/>
  <c r="Q2746" i="1"/>
  <c r="L2746" i="1"/>
  <c r="G2746" i="1"/>
  <c r="Q2745" i="1"/>
  <c r="L2745" i="1"/>
  <c r="G2745" i="1"/>
  <c r="Q2744" i="1"/>
  <c r="L2744" i="1"/>
  <c r="G2744" i="1"/>
  <c r="Q2743" i="1"/>
  <c r="L2743" i="1"/>
  <c r="G2743" i="1"/>
  <c r="Q2742" i="1"/>
  <c r="L2742" i="1"/>
  <c r="G2742" i="1"/>
  <c r="Q2741" i="1"/>
  <c r="L2741" i="1"/>
  <c r="G2741" i="1"/>
  <c r="Q2740" i="1"/>
  <c r="L2740" i="1"/>
  <c r="G2740" i="1"/>
  <c r="Q2739" i="1"/>
  <c r="L2739" i="1"/>
  <c r="G2739" i="1"/>
  <c r="Q2738" i="1"/>
  <c r="L2738" i="1"/>
  <c r="G2738" i="1"/>
  <c r="Q2737" i="1"/>
  <c r="L2737" i="1"/>
  <c r="G2737" i="1"/>
  <c r="Q2736" i="1"/>
  <c r="L2736" i="1"/>
  <c r="G2736" i="1"/>
  <c r="Q2735" i="1"/>
  <c r="L2735" i="1"/>
  <c r="G2735" i="1"/>
  <c r="Q2734" i="1"/>
  <c r="L2734" i="1"/>
  <c r="G2734" i="1"/>
  <c r="Q2733" i="1"/>
  <c r="L2733" i="1"/>
  <c r="G2733" i="1"/>
  <c r="Q2732" i="1"/>
  <c r="L2732" i="1"/>
  <c r="G2732" i="1"/>
  <c r="Q2731" i="1"/>
  <c r="L2731" i="1"/>
  <c r="G2731" i="1"/>
  <c r="Q2730" i="1"/>
  <c r="L2730" i="1"/>
  <c r="G2730" i="1"/>
  <c r="Q2729" i="1"/>
  <c r="L2729" i="1"/>
  <c r="G2729" i="1"/>
  <c r="Q2728" i="1"/>
  <c r="L2728" i="1"/>
  <c r="G2728" i="1"/>
  <c r="Q2727" i="1"/>
  <c r="L2727" i="1"/>
  <c r="G2727" i="1"/>
  <c r="Q2726" i="1"/>
  <c r="L2726" i="1"/>
  <c r="G2726" i="1"/>
  <c r="Q2725" i="1"/>
  <c r="L2725" i="1"/>
  <c r="G2725" i="1"/>
  <c r="Q2724" i="1"/>
  <c r="L2724" i="1"/>
  <c r="G2724" i="1"/>
  <c r="Q2723" i="1"/>
  <c r="L2723" i="1"/>
  <c r="G2723" i="1"/>
  <c r="Q2722" i="1"/>
  <c r="L2722" i="1"/>
  <c r="G2722" i="1"/>
  <c r="Q2721" i="1"/>
  <c r="L2721" i="1"/>
  <c r="G2721" i="1"/>
  <c r="Q2720" i="1"/>
  <c r="L2720" i="1"/>
  <c r="G2720" i="1"/>
  <c r="Q2719" i="1"/>
  <c r="L2719" i="1"/>
  <c r="G2719" i="1"/>
  <c r="Q2718" i="1"/>
  <c r="L2718" i="1"/>
  <c r="G2718" i="1"/>
  <c r="Q2717" i="1"/>
  <c r="L2717" i="1"/>
  <c r="G2717" i="1"/>
  <c r="Q2716" i="1"/>
  <c r="L2716" i="1"/>
  <c r="G2716" i="1"/>
  <c r="Q2715" i="1"/>
  <c r="L2715" i="1"/>
  <c r="G2715" i="1"/>
  <c r="Q2714" i="1"/>
  <c r="L2714" i="1"/>
  <c r="G2714" i="1"/>
  <c r="Q2713" i="1"/>
  <c r="L2713" i="1"/>
  <c r="G2713" i="1"/>
  <c r="Q2712" i="1"/>
  <c r="L2712" i="1"/>
  <c r="G2712" i="1"/>
  <c r="Q2711" i="1"/>
  <c r="L2711" i="1"/>
  <c r="G2711" i="1"/>
  <c r="Q2710" i="1"/>
  <c r="L2710" i="1"/>
  <c r="G2710" i="1"/>
  <c r="Q2709" i="1"/>
  <c r="L2709" i="1"/>
  <c r="G2709" i="1"/>
  <c r="Q2708" i="1"/>
  <c r="L2708" i="1"/>
  <c r="G2708" i="1"/>
  <c r="Q2707" i="1"/>
  <c r="L2707" i="1"/>
  <c r="G2707" i="1"/>
  <c r="Q2706" i="1"/>
  <c r="L2706" i="1"/>
  <c r="G2706" i="1"/>
  <c r="Q2705" i="1"/>
  <c r="L2705" i="1"/>
  <c r="G2705" i="1"/>
  <c r="Q2704" i="1"/>
  <c r="L2704" i="1"/>
  <c r="G2704" i="1"/>
  <c r="Q2703" i="1"/>
  <c r="L2703" i="1"/>
  <c r="G2703" i="1"/>
  <c r="Q2702" i="1"/>
  <c r="L2702" i="1"/>
  <c r="G2702" i="1"/>
  <c r="Q2701" i="1"/>
  <c r="L2701" i="1"/>
  <c r="G2701" i="1"/>
  <c r="Q2700" i="1"/>
  <c r="L2700" i="1"/>
  <c r="G2700" i="1"/>
  <c r="Q2699" i="1"/>
  <c r="L2699" i="1"/>
  <c r="G2699" i="1"/>
  <c r="Q2698" i="1"/>
  <c r="L2698" i="1"/>
  <c r="G2698" i="1"/>
  <c r="Q2697" i="1"/>
  <c r="L2697" i="1"/>
  <c r="G2697" i="1"/>
  <c r="Q2696" i="1"/>
  <c r="L2696" i="1"/>
  <c r="G2696" i="1"/>
  <c r="Q2695" i="1"/>
  <c r="L2695" i="1"/>
  <c r="G2695" i="1"/>
  <c r="Q2694" i="1"/>
  <c r="L2694" i="1"/>
  <c r="G2694" i="1"/>
  <c r="Q2693" i="1"/>
  <c r="L2693" i="1"/>
  <c r="G2693" i="1"/>
  <c r="Q2692" i="1"/>
  <c r="L2692" i="1"/>
  <c r="G2692" i="1"/>
  <c r="Q2691" i="1"/>
  <c r="L2691" i="1"/>
  <c r="G2691" i="1"/>
  <c r="Q2690" i="1"/>
  <c r="L2690" i="1"/>
  <c r="G2690" i="1"/>
  <c r="Q2689" i="1"/>
  <c r="L2689" i="1"/>
  <c r="G2689" i="1"/>
  <c r="Q2688" i="1"/>
  <c r="L2688" i="1"/>
  <c r="G2688" i="1"/>
  <c r="Q2687" i="1"/>
  <c r="L2687" i="1"/>
  <c r="G2687" i="1"/>
  <c r="Q2686" i="1"/>
  <c r="L2686" i="1"/>
  <c r="G2686" i="1"/>
  <c r="Q2685" i="1"/>
  <c r="L2685" i="1"/>
  <c r="G2685" i="1"/>
  <c r="Q2684" i="1"/>
  <c r="L2684" i="1"/>
  <c r="G2684" i="1"/>
  <c r="Q2683" i="1"/>
  <c r="L2683" i="1"/>
  <c r="G2683" i="1"/>
  <c r="Q2682" i="1"/>
  <c r="L2682" i="1"/>
  <c r="G2682" i="1"/>
  <c r="Q2681" i="1"/>
  <c r="L2681" i="1"/>
  <c r="G2681" i="1"/>
  <c r="Q2680" i="1"/>
  <c r="L2680" i="1"/>
  <c r="G2680" i="1"/>
  <c r="Q2679" i="1"/>
  <c r="L2679" i="1"/>
  <c r="G2679" i="1"/>
  <c r="Q2678" i="1"/>
  <c r="L2678" i="1"/>
  <c r="G2678" i="1"/>
  <c r="Q2677" i="1"/>
  <c r="L2677" i="1"/>
  <c r="G2677" i="1"/>
  <c r="Q2676" i="1"/>
  <c r="L2676" i="1"/>
  <c r="G2676" i="1"/>
  <c r="Q2675" i="1"/>
  <c r="L2675" i="1"/>
  <c r="G2675" i="1"/>
  <c r="Q2674" i="1"/>
  <c r="L2674" i="1"/>
  <c r="G2674" i="1"/>
  <c r="Q2673" i="1"/>
  <c r="L2673" i="1"/>
  <c r="G2673" i="1"/>
  <c r="Q2672" i="1"/>
  <c r="L2672" i="1"/>
  <c r="G2672" i="1"/>
  <c r="Q2671" i="1"/>
  <c r="L2671" i="1"/>
  <c r="G2671" i="1"/>
  <c r="Q2670" i="1"/>
  <c r="L2670" i="1"/>
  <c r="G2670" i="1"/>
  <c r="Q2669" i="1"/>
  <c r="L2669" i="1"/>
  <c r="G2669" i="1"/>
  <c r="Q2668" i="1"/>
  <c r="L2668" i="1"/>
  <c r="G2668" i="1"/>
  <c r="Q2667" i="1"/>
  <c r="L2667" i="1"/>
  <c r="G2667" i="1"/>
  <c r="Q2666" i="1"/>
  <c r="L2666" i="1"/>
  <c r="G2666" i="1"/>
  <c r="Q2665" i="1"/>
  <c r="L2665" i="1"/>
  <c r="G2665" i="1"/>
  <c r="Q2664" i="1"/>
  <c r="L2664" i="1"/>
  <c r="G2664" i="1"/>
  <c r="Q2663" i="1"/>
  <c r="L2663" i="1"/>
  <c r="G2663" i="1"/>
  <c r="Q2662" i="1"/>
  <c r="L2662" i="1"/>
  <c r="G2662" i="1"/>
  <c r="Q2661" i="1"/>
  <c r="L2661" i="1"/>
  <c r="G2661" i="1"/>
  <c r="Q2660" i="1"/>
  <c r="L2660" i="1"/>
  <c r="G2660" i="1"/>
  <c r="Q2659" i="1"/>
  <c r="L2659" i="1"/>
  <c r="G2659" i="1"/>
  <c r="Q2658" i="1"/>
  <c r="L2658" i="1"/>
  <c r="G2658" i="1"/>
  <c r="Q2657" i="1"/>
  <c r="L2657" i="1"/>
  <c r="G2657" i="1"/>
  <c r="Q2656" i="1"/>
  <c r="L2656" i="1"/>
  <c r="G2656" i="1"/>
  <c r="Q2655" i="1"/>
  <c r="L2655" i="1"/>
  <c r="G2655" i="1"/>
  <c r="Q2654" i="1"/>
  <c r="L2654" i="1"/>
  <c r="G2654" i="1"/>
  <c r="Q2653" i="1"/>
  <c r="L2653" i="1"/>
  <c r="G2653" i="1"/>
  <c r="Q2652" i="1"/>
  <c r="L2652" i="1"/>
  <c r="G2652" i="1"/>
  <c r="Q2651" i="1"/>
  <c r="L2651" i="1"/>
  <c r="G2651" i="1"/>
  <c r="Q2650" i="1"/>
  <c r="L2650" i="1"/>
  <c r="G2650" i="1"/>
  <c r="Q2649" i="1"/>
  <c r="L2649" i="1"/>
  <c r="G2649" i="1"/>
  <c r="Q2648" i="1"/>
  <c r="L2648" i="1"/>
  <c r="G2648" i="1"/>
  <c r="Q2647" i="1"/>
  <c r="L2647" i="1"/>
  <c r="G2647" i="1"/>
  <c r="Q2646" i="1"/>
  <c r="L2646" i="1"/>
  <c r="G2646" i="1"/>
  <c r="Q2645" i="1"/>
  <c r="L2645" i="1"/>
  <c r="G2645" i="1"/>
  <c r="Q2644" i="1"/>
  <c r="L2644" i="1"/>
  <c r="G2644" i="1"/>
  <c r="Q2643" i="1"/>
  <c r="L2643" i="1"/>
  <c r="G2643" i="1"/>
  <c r="Q2642" i="1"/>
  <c r="L2642" i="1"/>
  <c r="G2642" i="1"/>
  <c r="Q2641" i="1"/>
  <c r="L2641" i="1"/>
  <c r="G2641" i="1"/>
  <c r="Q2640" i="1"/>
  <c r="L2640" i="1"/>
  <c r="G2640" i="1"/>
  <c r="Q2639" i="1"/>
  <c r="L2639" i="1"/>
  <c r="G2639" i="1"/>
  <c r="Q2638" i="1"/>
  <c r="L2638" i="1"/>
  <c r="G2638" i="1"/>
  <c r="Q2637" i="1"/>
  <c r="L2637" i="1"/>
  <c r="G2637" i="1"/>
  <c r="Q2636" i="1"/>
  <c r="L2636" i="1"/>
  <c r="G2636" i="1"/>
  <c r="Q2635" i="1"/>
  <c r="L2635" i="1"/>
  <c r="G2635" i="1"/>
  <c r="Q2634" i="1"/>
  <c r="L2634" i="1"/>
  <c r="G2634" i="1"/>
  <c r="Q2633" i="1"/>
  <c r="L2633" i="1"/>
  <c r="G2633" i="1"/>
  <c r="Q2632" i="1"/>
  <c r="L2632" i="1"/>
  <c r="G2632" i="1"/>
  <c r="Q2631" i="1"/>
  <c r="L2631" i="1"/>
  <c r="G2631" i="1"/>
  <c r="Q2630" i="1"/>
  <c r="L2630" i="1"/>
  <c r="G2630" i="1"/>
  <c r="Q2629" i="1"/>
  <c r="L2629" i="1"/>
  <c r="G2629" i="1"/>
  <c r="Q2628" i="1"/>
  <c r="L2628" i="1"/>
  <c r="G2628" i="1"/>
  <c r="Q2627" i="1"/>
  <c r="L2627" i="1"/>
  <c r="G2627" i="1"/>
  <c r="Q2626" i="1"/>
  <c r="L2626" i="1"/>
  <c r="G2626" i="1"/>
  <c r="Q2625" i="1"/>
  <c r="L2625" i="1"/>
  <c r="G2625" i="1"/>
  <c r="Q2624" i="1"/>
  <c r="L2624" i="1"/>
  <c r="G2624" i="1"/>
  <c r="Q2623" i="1"/>
  <c r="L2623" i="1"/>
  <c r="G2623" i="1"/>
  <c r="Q2622" i="1"/>
  <c r="L2622" i="1"/>
  <c r="G2622" i="1"/>
  <c r="Q2621" i="1"/>
  <c r="L2621" i="1"/>
  <c r="G2621" i="1"/>
  <c r="Q2620" i="1"/>
  <c r="L2620" i="1"/>
  <c r="G2620" i="1"/>
  <c r="Q2619" i="1"/>
  <c r="L2619" i="1"/>
  <c r="G2619" i="1"/>
  <c r="Q2618" i="1"/>
  <c r="L2618" i="1"/>
  <c r="G2618" i="1"/>
  <c r="Q2617" i="1"/>
  <c r="L2617" i="1"/>
  <c r="G2617" i="1"/>
  <c r="Q2616" i="1"/>
  <c r="L2616" i="1"/>
  <c r="G2616" i="1"/>
  <c r="Q2615" i="1"/>
  <c r="L2615" i="1"/>
  <c r="G2615" i="1"/>
  <c r="Q2614" i="1"/>
  <c r="L2614" i="1"/>
  <c r="G2614" i="1"/>
  <c r="Q2613" i="1"/>
  <c r="L2613" i="1"/>
  <c r="G2613" i="1"/>
  <c r="Q2612" i="1"/>
  <c r="L2612" i="1"/>
  <c r="G2612" i="1"/>
  <c r="Q2611" i="1"/>
  <c r="L2611" i="1"/>
  <c r="G2611" i="1"/>
  <c r="Q2610" i="1"/>
  <c r="L2610" i="1"/>
  <c r="G2610" i="1"/>
  <c r="Q2609" i="1"/>
  <c r="L2609" i="1"/>
  <c r="G2609" i="1"/>
  <c r="Q2608" i="1"/>
  <c r="L2608" i="1"/>
  <c r="G2608" i="1"/>
  <c r="Q2607" i="1"/>
  <c r="L2607" i="1"/>
  <c r="G2607" i="1"/>
  <c r="Q2606" i="1"/>
  <c r="L2606" i="1"/>
  <c r="G2606" i="1"/>
  <c r="Q2605" i="1"/>
  <c r="L2605" i="1"/>
  <c r="G2605" i="1"/>
  <c r="Q2604" i="1"/>
  <c r="L2604" i="1"/>
  <c r="G2604" i="1"/>
  <c r="Q2603" i="1"/>
  <c r="L2603" i="1"/>
  <c r="G2603" i="1"/>
  <c r="Q2602" i="1"/>
  <c r="L2602" i="1"/>
  <c r="G2602" i="1"/>
  <c r="Q2601" i="1"/>
  <c r="L2601" i="1"/>
  <c r="G2601" i="1"/>
  <c r="Q2600" i="1"/>
  <c r="L2600" i="1"/>
  <c r="G2600" i="1"/>
  <c r="Q2599" i="1"/>
  <c r="L2599" i="1"/>
  <c r="G2599" i="1"/>
  <c r="Q2598" i="1"/>
  <c r="L2598" i="1"/>
  <c r="G2598" i="1"/>
  <c r="Q2597" i="1"/>
  <c r="L2597" i="1"/>
  <c r="G2597" i="1"/>
  <c r="Q2596" i="1"/>
  <c r="L2596" i="1"/>
  <c r="G2596" i="1"/>
  <c r="Q2595" i="1"/>
  <c r="L2595" i="1"/>
  <c r="G2595" i="1"/>
  <c r="Q2594" i="1"/>
  <c r="L2594" i="1"/>
  <c r="G2594" i="1"/>
  <c r="Q2593" i="1"/>
  <c r="L2593" i="1"/>
  <c r="G2593" i="1"/>
  <c r="Q2592" i="1"/>
  <c r="L2592" i="1"/>
  <c r="G2592" i="1"/>
  <c r="Q2591" i="1"/>
  <c r="L2591" i="1"/>
  <c r="G2591" i="1"/>
  <c r="Q2590" i="1"/>
  <c r="L2590" i="1"/>
  <c r="G2590" i="1"/>
  <c r="Q2589" i="1"/>
  <c r="L2589" i="1"/>
  <c r="G2589" i="1"/>
  <c r="Q2588" i="1"/>
  <c r="L2588" i="1"/>
  <c r="G2588" i="1"/>
  <c r="Q2587" i="1"/>
  <c r="L2587" i="1"/>
  <c r="G2587" i="1"/>
  <c r="Q2586" i="1"/>
  <c r="L2586" i="1"/>
  <c r="G2586" i="1"/>
  <c r="Q2585" i="1"/>
  <c r="L2585" i="1"/>
  <c r="G2585" i="1"/>
  <c r="Q2584" i="1"/>
  <c r="L2584" i="1"/>
  <c r="G2584" i="1"/>
  <c r="Q2583" i="1"/>
  <c r="L2583" i="1"/>
  <c r="G2583" i="1"/>
  <c r="Q2582" i="1"/>
  <c r="L2582" i="1"/>
  <c r="G2582" i="1"/>
  <c r="Q2581" i="1"/>
  <c r="L2581" i="1"/>
  <c r="G2581" i="1"/>
  <c r="Q2580" i="1"/>
  <c r="L2580" i="1"/>
  <c r="G2580" i="1"/>
  <c r="Q2579" i="1"/>
  <c r="L2579" i="1"/>
  <c r="G2579" i="1"/>
  <c r="Q2578" i="1"/>
  <c r="L2578" i="1"/>
  <c r="G2578" i="1"/>
  <c r="Q2577" i="1"/>
  <c r="L2577" i="1"/>
  <c r="G2577" i="1"/>
  <c r="Q2576" i="1"/>
  <c r="L2576" i="1"/>
  <c r="G2576" i="1"/>
  <c r="Q2575" i="1"/>
  <c r="L2575" i="1"/>
  <c r="G2575" i="1"/>
  <c r="Q2574" i="1"/>
  <c r="L2574" i="1"/>
  <c r="G2574" i="1"/>
  <c r="Q2573" i="1"/>
  <c r="L2573" i="1"/>
  <c r="G2573" i="1"/>
  <c r="Q2572" i="1"/>
  <c r="L2572" i="1"/>
  <c r="G2572" i="1"/>
  <c r="Q2571" i="1"/>
  <c r="L2571" i="1"/>
  <c r="G2571" i="1"/>
  <c r="Q2570" i="1"/>
  <c r="L2570" i="1"/>
  <c r="G2570" i="1"/>
  <c r="Q2569" i="1"/>
  <c r="L2569" i="1"/>
  <c r="G2569" i="1"/>
  <c r="Q2568" i="1"/>
  <c r="L2568" i="1"/>
  <c r="G2568" i="1"/>
  <c r="Q2567" i="1"/>
  <c r="L2567" i="1"/>
  <c r="G2567" i="1"/>
  <c r="Q2566" i="1"/>
  <c r="L2566" i="1"/>
  <c r="G2566" i="1"/>
  <c r="Q2565" i="1"/>
  <c r="L2565" i="1"/>
  <c r="G2565" i="1"/>
  <c r="Q2564" i="1"/>
  <c r="L2564" i="1"/>
  <c r="G2564" i="1"/>
  <c r="Q2563" i="1"/>
  <c r="L2563" i="1"/>
  <c r="G2563" i="1"/>
  <c r="Q2562" i="1"/>
  <c r="L2562" i="1"/>
  <c r="G2562" i="1"/>
  <c r="Q2561" i="1"/>
  <c r="L2561" i="1"/>
  <c r="G2561" i="1"/>
  <c r="Q2560" i="1"/>
  <c r="L2560" i="1"/>
  <c r="G2560" i="1"/>
  <c r="Q2559" i="1"/>
  <c r="L2559" i="1"/>
  <c r="G2559" i="1"/>
  <c r="Q2558" i="1"/>
  <c r="L2558" i="1"/>
  <c r="G2558" i="1"/>
  <c r="Q2557" i="1"/>
  <c r="L2557" i="1"/>
  <c r="G2557" i="1"/>
  <c r="Q2556" i="1"/>
  <c r="L2556" i="1"/>
  <c r="G2556" i="1"/>
  <c r="Q2555" i="1"/>
  <c r="L2555" i="1"/>
  <c r="G2555" i="1"/>
  <c r="Q2554" i="1"/>
  <c r="L2554" i="1"/>
  <c r="G2554" i="1"/>
  <c r="Q2553" i="1"/>
  <c r="L2553" i="1"/>
  <c r="G2553" i="1"/>
  <c r="Q2552" i="1"/>
  <c r="L2552" i="1"/>
  <c r="G2552" i="1"/>
  <c r="Q2551" i="1"/>
  <c r="L2551" i="1"/>
  <c r="G2551" i="1"/>
  <c r="Q2550" i="1"/>
  <c r="L2550" i="1"/>
  <c r="G2550" i="1"/>
  <c r="Q2549" i="1"/>
  <c r="L2549" i="1"/>
  <c r="G2549" i="1"/>
  <c r="Q2548" i="1"/>
  <c r="L2548" i="1"/>
  <c r="G2548" i="1"/>
  <c r="Q2547" i="1"/>
  <c r="L2547" i="1"/>
  <c r="G2547" i="1"/>
  <c r="Q2546" i="1"/>
  <c r="L2546" i="1"/>
  <c r="G2546" i="1"/>
  <c r="Q2545" i="1"/>
  <c r="L2545" i="1"/>
  <c r="G2545" i="1"/>
  <c r="Q2544" i="1"/>
  <c r="L2544" i="1"/>
  <c r="G2544" i="1"/>
  <c r="Q2543" i="1"/>
  <c r="L2543" i="1"/>
  <c r="G2543" i="1"/>
  <c r="Q2542" i="1"/>
  <c r="L2542" i="1"/>
  <c r="G2542" i="1"/>
  <c r="Q2541" i="1"/>
  <c r="L2541" i="1"/>
  <c r="G2541" i="1"/>
  <c r="Q2540" i="1"/>
  <c r="L2540" i="1"/>
  <c r="G2540" i="1"/>
  <c r="Q2539" i="1"/>
  <c r="L2539" i="1"/>
  <c r="G2539" i="1"/>
  <c r="Q2538" i="1"/>
  <c r="L2538" i="1"/>
  <c r="G2538" i="1"/>
  <c r="Q2537" i="1"/>
  <c r="L2537" i="1"/>
  <c r="G2537" i="1"/>
  <c r="Q2536" i="1"/>
  <c r="L2536" i="1"/>
  <c r="G2536" i="1"/>
  <c r="Q2535" i="1"/>
  <c r="L2535" i="1"/>
  <c r="G2535" i="1"/>
  <c r="Q2534" i="1"/>
  <c r="L2534" i="1"/>
  <c r="G2534" i="1"/>
  <c r="Q2533" i="1"/>
  <c r="L2533" i="1"/>
  <c r="G2533" i="1"/>
  <c r="Q2532" i="1"/>
  <c r="L2532" i="1"/>
  <c r="G2532" i="1"/>
  <c r="Q2531" i="1"/>
  <c r="L2531" i="1"/>
  <c r="G2531" i="1"/>
  <c r="Q2530" i="1"/>
  <c r="L2530" i="1"/>
  <c r="G2530" i="1"/>
  <c r="Q2529" i="1"/>
  <c r="L2529" i="1"/>
  <c r="G2529" i="1"/>
  <c r="Q2528" i="1"/>
  <c r="L2528" i="1"/>
  <c r="G2528" i="1"/>
  <c r="Q2527" i="1"/>
  <c r="L2527" i="1"/>
  <c r="G2527" i="1"/>
  <c r="Q2526" i="1"/>
  <c r="L2526" i="1"/>
  <c r="G2526" i="1"/>
  <c r="Q2525" i="1"/>
  <c r="L2525" i="1"/>
  <c r="G2525" i="1"/>
  <c r="Q2524" i="1"/>
  <c r="L2524" i="1"/>
  <c r="G2524" i="1"/>
  <c r="Q2523" i="1"/>
  <c r="L2523" i="1"/>
  <c r="G2523" i="1"/>
  <c r="Q2522" i="1"/>
  <c r="L2522" i="1"/>
  <c r="G2522" i="1"/>
  <c r="Q2521" i="1"/>
  <c r="L2521" i="1"/>
  <c r="G2521" i="1"/>
  <c r="Q2520" i="1"/>
  <c r="L2520" i="1"/>
  <c r="G2520" i="1"/>
  <c r="Q2519" i="1"/>
  <c r="L2519" i="1"/>
  <c r="G2519" i="1"/>
  <c r="Q2518" i="1"/>
  <c r="L2518" i="1"/>
  <c r="G2518" i="1"/>
  <c r="Q2517" i="1"/>
  <c r="L2517" i="1"/>
  <c r="G2517" i="1"/>
  <c r="Q2516" i="1"/>
  <c r="L2516" i="1"/>
  <c r="G2516" i="1"/>
  <c r="Q2515" i="1"/>
  <c r="L2515" i="1"/>
  <c r="G2515" i="1"/>
  <c r="Q2514" i="1"/>
  <c r="L2514" i="1"/>
  <c r="G2514" i="1"/>
  <c r="Q2513" i="1"/>
  <c r="L2513" i="1"/>
  <c r="G2513" i="1"/>
  <c r="Q2512" i="1"/>
  <c r="L2512" i="1"/>
  <c r="G2512" i="1"/>
  <c r="Q2511" i="1"/>
  <c r="L2511" i="1"/>
  <c r="G2511" i="1"/>
  <c r="Q2510" i="1"/>
  <c r="L2510" i="1"/>
  <c r="G2510" i="1"/>
  <c r="Q2509" i="1"/>
  <c r="L2509" i="1"/>
  <c r="G2509" i="1"/>
  <c r="Q2508" i="1"/>
  <c r="L2508" i="1"/>
  <c r="G2508" i="1"/>
  <c r="Q2507" i="1"/>
  <c r="L2507" i="1"/>
  <c r="G2507" i="1"/>
  <c r="Q2506" i="1"/>
  <c r="L2506" i="1"/>
  <c r="G2506" i="1"/>
  <c r="Q2505" i="1"/>
  <c r="L2505" i="1"/>
  <c r="G2505" i="1"/>
  <c r="Q2504" i="1"/>
  <c r="L2504" i="1"/>
  <c r="G2504" i="1"/>
  <c r="Q2503" i="1"/>
  <c r="L2503" i="1"/>
  <c r="G2503" i="1"/>
  <c r="Q2502" i="1"/>
  <c r="L2502" i="1"/>
  <c r="G2502" i="1"/>
  <c r="Q2501" i="1"/>
  <c r="L2501" i="1"/>
  <c r="G2501" i="1"/>
  <c r="Q2500" i="1"/>
  <c r="L2500" i="1"/>
  <c r="G2500" i="1"/>
  <c r="Q2499" i="1"/>
  <c r="L2499" i="1"/>
  <c r="G2499" i="1"/>
  <c r="Q2498" i="1"/>
  <c r="L2498" i="1"/>
  <c r="G2498" i="1"/>
  <c r="Q2497" i="1"/>
  <c r="L2497" i="1"/>
  <c r="G2497" i="1"/>
  <c r="Q2496" i="1"/>
  <c r="L2496" i="1"/>
  <c r="G2496" i="1"/>
  <c r="Q2495" i="1"/>
  <c r="L2495" i="1"/>
  <c r="G2495" i="1"/>
  <c r="Q2494" i="1"/>
  <c r="L2494" i="1"/>
  <c r="G2494" i="1"/>
  <c r="Q2493" i="1"/>
  <c r="L2493" i="1"/>
  <c r="G2493" i="1"/>
  <c r="Q2492" i="1"/>
  <c r="L2492" i="1"/>
  <c r="G2492" i="1"/>
  <c r="Q2491" i="1"/>
  <c r="L2491" i="1"/>
  <c r="G2491" i="1"/>
  <c r="Q2490" i="1"/>
  <c r="L2490" i="1"/>
  <c r="G2490" i="1"/>
  <c r="Q2489" i="1"/>
  <c r="L2489" i="1"/>
  <c r="G2489" i="1"/>
  <c r="Q2488" i="1"/>
  <c r="L2488" i="1"/>
  <c r="G2488" i="1"/>
  <c r="Q2487" i="1"/>
  <c r="L2487" i="1"/>
  <c r="G2487" i="1"/>
  <c r="Q2486" i="1"/>
  <c r="L2486" i="1"/>
  <c r="G2486" i="1"/>
  <c r="Q2485" i="1"/>
  <c r="L2485" i="1"/>
  <c r="G2485" i="1"/>
  <c r="Q2484" i="1"/>
  <c r="L2484" i="1"/>
  <c r="G2484" i="1"/>
  <c r="Q2483" i="1"/>
  <c r="L2483" i="1"/>
  <c r="G2483" i="1"/>
  <c r="Q2482" i="1"/>
  <c r="L2482" i="1"/>
  <c r="G2482" i="1"/>
  <c r="Q2481" i="1"/>
  <c r="L2481" i="1"/>
  <c r="G2481" i="1"/>
  <c r="Q2480" i="1"/>
  <c r="L2480" i="1"/>
  <c r="G2480" i="1"/>
  <c r="Q2479" i="1"/>
  <c r="L2479" i="1"/>
  <c r="G2479" i="1"/>
  <c r="Q2478" i="1"/>
  <c r="L2478" i="1"/>
  <c r="G2478" i="1"/>
  <c r="Q2477" i="1"/>
  <c r="L2477" i="1"/>
  <c r="G2477" i="1"/>
  <c r="Q2476" i="1"/>
  <c r="L2476" i="1"/>
  <c r="G2476" i="1"/>
  <c r="Q2475" i="1"/>
  <c r="L2475" i="1"/>
  <c r="G2475" i="1"/>
  <c r="Q2474" i="1"/>
  <c r="L2474" i="1"/>
  <c r="G2474" i="1"/>
  <c r="Q2473" i="1"/>
  <c r="L2473" i="1"/>
  <c r="G2473" i="1"/>
  <c r="Q2472" i="1"/>
  <c r="L2472" i="1"/>
  <c r="G2472" i="1"/>
  <c r="Q2471" i="1"/>
  <c r="L2471" i="1"/>
  <c r="G2471" i="1"/>
  <c r="Q2470" i="1"/>
  <c r="L2470" i="1"/>
  <c r="G2470" i="1"/>
  <c r="Q2469" i="1"/>
  <c r="L2469" i="1"/>
  <c r="G2469" i="1"/>
  <c r="Q2468" i="1"/>
  <c r="L2468" i="1"/>
  <c r="G2468" i="1"/>
  <c r="Q2467" i="1"/>
  <c r="L2467" i="1"/>
  <c r="G2467" i="1"/>
  <c r="Q2466" i="1"/>
  <c r="L2466" i="1"/>
  <c r="G2466" i="1"/>
  <c r="Q2465" i="1"/>
  <c r="L2465" i="1"/>
  <c r="G2465" i="1"/>
  <c r="Q2464" i="1"/>
  <c r="L2464" i="1"/>
  <c r="G2464" i="1"/>
  <c r="Q2463" i="1"/>
  <c r="L2463" i="1"/>
  <c r="G2463" i="1"/>
  <c r="Q2462" i="1"/>
  <c r="L2462" i="1"/>
  <c r="G2462" i="1"/>
  <c r="Q2461" i="1"/>
  <c r="L2461" i="1"/>
  <c r="G2461" i="1"/>
  <c r="Q2460" i="1"/>
  <c r="L2460" i="1"/>
  <c r="G2460" i="1"/>
  <c r="Q2459" i="1"/>
  <c r="L2459" i="1"/>
  <c r="G2459" i="1"/>
  <c r="Q2458" i="1"/>
  <c r="L2458" i="1"/>
  <c r="G2458" i="1"/>
  <c r="Q2457" i="1"/>
  <c r="L2457" i="1"/>
  <c r="G2457" i="1"/>
  <c r="Q2456" i="1"/>
  <c r="L2456" i="1"/>
  <c r="G2456" i="1"/>
  <c r="Q2455" i="1"/>
  <c r="L2455" i="1"/>
  <c r="G2455" i="1"/>
  <c r="Q2454" i="1"/>
  <c r="L2454" i="1"/>
  <c r="G2454" i="1"/>
  <c r="Q2453" i="1"/>
  <c r="L2453" i="1"/>
  <c r="G2453" i="1"/>
  <c r="Q2452" i="1"/>
  <c r="L2452" i="1"/>
  <c r="G2452" i="1"/>
  <c r="Q2451" i="1"/>
  <c r="L2451" i="1"/>
  <c r="G2451" i="1"/>
  <c r="Q2450" i="1"/>
  <c r="L2450" i="1"/>
  <c r="G2450" i="1"/>
  <c r="Q2449" i="1"/>
  <c r="L2449" i="1"/>
  <c r="G2449" i="1"/>
  <c r="Q2448" i="1"/>
  <c r="L2448" i="1"/>
  <c r="G2448" i="1"/>
  <c r="Q2447" i="1"/>
  <c r="L2447" i="1"/>
  <c r="G2447" i="1"/>
  <c r="Q2446" i="1"/>
  <c r="L2446" i="1"/>
  <c r="G2446" i="1"/>
  <c r="Q2445" i="1"/>
  <c r="L2445" i="1"/>
  <c r="G2445" i="1"/>
  <c r="Q2444" i="1"/>
  <c r="L2444" i="1"/>
  <c r="G2444" i="1"/>
  <c r="Q2443" i="1"/>
  <c r="L2443" i="1"/>
  <c r="G2443" i="1"/>
  <c r="Q2442" i="1"/>
  <c r="L2442" i="1"/>
  <c r="G2442" i="1"/>
  <c r="Q2441" i="1"/>
  <c r="L2441" i="1"/>
  <c r="G2441" i="1"/>
  <c r="Q2440" i="1"/>
  <c r="L2440" i="1"/>
  <c r="G2440" i="1"/>
  <c r="Q2439" i="1"/>
  <c r="L2439" i="1"/>
  <c r="G2439" i="1"/>
  <c r="Q2438" i="1"/>
  <c r="L2438" i="1"/>
  <c r="G2438" i="1"/>
  <c r="Q2437" i="1"/>
  <c r="L2437" i="1"/>
  <c r="G2437" i="1"/>
  <c r="Q2436" i="1"/>
  <c r="L2436" i="1"/>
  <c r="G2436" i="1"/>
  <c r="Q2435" i="1"/>
  <c r="L2435" i="1"/>
  <c r="G2435" i="1"/>
  <c r="Q2434" i="1"/>
  <c r="L2434" i="1"/>
  <c r="G2434" i="1"/>
  <c r="Q2433" i="1"/>
  <c r="L2433" i="1"/>
  <c r="G2433" i="1"/>
  <c r="Q2432" i="1"/>
  <c r="L2432" i="1"/>
  <c r="G2432" i="1"/>
  <c r="Q2431" i="1"/>
  <c r="L2431" i="1"/>
  <c r="G2431" i="1"/>
  <c r="Q2430" i="1"/>
  <c r="L2430" i="1"/>
  <c r="G2430" i="1"/>
  <c r="Q2429" i="1"/>
  <c r="L2429" i="1"/>
  <c r="G2429" i="1"/>
  <c r="Q2428" i="1"/>
  <c r="L2428" i="1"/>
  <c r="G2428" i="1"/>
  <c r="Q2427" i="1"/>
  <c r="L2427" i="1"/>
  <c r="G2427" i="1"/>
  <c r="Q2426" i="1"/>
  <c r="L2426" i="1"/>
  <c r="G2426" i="1"/>
  <c r="Q2425" i="1"/>
  <c r="L2425" i="1"/>
  <c r="G2425" i="1"/>
  <c r="Q2424" i="1"/>
  <c r="L2424" i="1"/>
  <c r="G2424" i="1"/>
  <c r="Q2423" i="1"/>
  <c r="L2423" i="1"/>
  <c r="G2423" i="1"/>
  <c r="Q2422" i="1"/>
  <c r="L2422" i="1"/>
  <c r="G2422" i="1"/>
  <c r="Q2421" i="1"/>
  <c r="L2421" i="1"/>
  <c r="G2421" i="1"/>
  <c r="Q2420" i="1"/>
  <c r="L2420" i="1"/>
  <c r="G2420" i="1"/>
  <c r="Q2419" i="1"/>
  <c r="L2419" i="1"/>
  <c r="G2419" i="1"/>
  <c r="Q2418" i="1"/>
  <c r="L2418" i="1"/>
  <c r="G2418" i="1"/>
  <c r="Q2417" i="1"/>
  <c r="L2417" i="1"/>
  <c r="G2417" i="1"/>
  <c r="Q2416" i="1"/>
  <c r="L2416" i="1"/>
  <c r="G2416" i="1"/>
  <c r="Q2415" i="1"/>
  <c r="L2415" i="1"/>
  <c r="G2415" i="1"/>
  <c r="Q2414" i="1"/>
  <c r="L2414" i="1"/>
  <c r="G2414" i="1"/>
  <c r="Q2413" i="1"/>
  <c r="L2413" i="1"/>
  <c r="G2413" i="1"/>
  <c r="Q2412" i="1"/>
  <c r="L2412" i="1"/>
  <c r="G2412" i="1"/>
  <c r="Q2411" i="1"/>
  <c r="L2411" i="1"/>
  <c r="G2411" i="1"/>
  <c r="Q2410" i="1"/>
  <c r="L2410" i="1"/>
  <c r="G2410" i="1"/>
  <c r="Q2409" i="1"/>
  <c r="L2409" i="1"/>
  <c r="G2409" i="1"/>
  <c r="Q2408" i="1"/>
  <c r="L2408" i="1"/>
  <c r="G2408" i="1"/>
  <c r="Q2407" i="1"/>
  <c r="L2407" i="1"/>
  <c r="G2407" i="1"/>
  <c r="Q2406" i="1"/>
  <c r="L2406" i="1"/>
  <c r="G2406" i="1"/>
  <c r="Q2405" i="1"/>
  <c r="L2405" i="1"/>
  <c r="G2405" i="1"/>
  <c r="Q2404" i="1"/>
  <c r="L2404" i="1"/>
  <c r="G2404" i="1"/>
  <c r="Q2403" i="1"/>
  <c r="L2403" i="1"/>
  <c r="G2403" i="1"/>
  <c r="Q2402" i="1"/>
  <c r="L2402" i="1"/>
  <c r="G2402" i="1"/>
  <c r="Q2401" i="1"/>
  <c r="L2401" i="1"/>
  <c r="G2401" i="1"/>
  <c r="Q2400" i="1"/>
  <c r="L2400" i="1"/>
  <c r="G2400" i="1"/>
  <c r="Q2399" i="1"/>
  <c r="L2399" i="1"/>
  <c r="G2399" i="1"/>
  <c r="Q2398" i="1"/>
  <c r="L2398" i="1"/>
  <c r="G2398" i="1"/>
  <c r="Q2397" i="1"/>
  <c r="L2397" i="1"/>
  <c r="G2397" i="1"/>
  <c r="Q2396" i="1"/>
  <c r="L2396" i="1"/>
  <c r="G2396" i="1"/>
  <c r="Q2395" i="1"/>
  <c r="L2395" i="1"/>
  <c r="G2395" i="1"/>
  <c r="Q2394" i="1"/>
  <c r="L2394" i="1"/>
  <c r="G2394" i="1"/>
  <c r="Q2393" i="1"/>
  <c r="L2393" i="1"/>
  <c r="G2393" i="1"/>
  <c r="Q2392" i="1"/>
  <c r="L2392" i="1"/>
  <c r="G2392" i="1"/>
  <c r="Q2391" i="1"/>
  <c r="L2391" i="1"/>
  <c r="G2391" i="1"/>
  <c r="Q2390" i="1"/>
  <c r="L2390" i="1"/>
  <c r="G2390" i="1"/>
  <c r="Q2389" i="1"/>
  <c r="L2389" i="1"/>
  <c r="G2389" i="1"/>
  <c r="Q2388" i="1"/>
  <c r="L2388" i="1"/>
  <c r="G2388" i="1"/>
  <c r="Q2387" i="1"/>
  <c r="L2387" i="1"/>
  <c r="G2387" i="1"/>
  <c r="Q2386" i="1"/>
  <c r="L2386" i="1"/>
  <c r="G2386" i="1"/>
  <c r="Q2385" i="1"/>
  <c r="L2385" i="1"/>
  <c r="G2385" i="1"/>
  <c r="Q2384" i="1"/>
  <c r="L2384" i="1"/>
  <c r="G2384" i="1"/>
  <c r="Q2383" i="1"/>
  <c r="L2383" i="1"/>
  <c r="G2383" i="1"/>
  <c r="Q2382" i="1"/>
  <c r="L2382" i="1"/>
  <c r="G2382" i="1"/>
  <c r="Q2381" i="1"/>
  <c r="L2381" i="1"/>
  <c r="G2381" i="1"/>
  <c r="Q2380" i="1"/>
  <c r="L2380" i="1"/>
  <c r="G2380" i="1"/>
  <c r="Q2379" i="1"/>
  <c r="L2379" i="1"/>
  <c r="G2379" i="1"/>
  <c r="Q2378" i="1"/>
  <c r="L2378" i="1"/>
  <c r="G2378" i="1"/>
  <c r="Q2377" i="1"/>
  <c r="L2377" i="1"/>
  <c r="G2377" i="1"/>
  <c r="Q2376" i="1"/>
  <c r="L2376" i="1"/>
  <c r="G2376" i="1"/>
  <c r="Q2375" i="1"/>
  <c r="L2375" i="1"/>
  <c r="G2375" i="1"/>
  <c r="Q2374" i="1"/>
  <c r="L2374" i="1"/>
  <c r="G2374" i="1"/>
  <c r="Q2373" i="1"/>
  <c r="L2373" i="1"/>
  <c r="G2373" i="1"/>
  <c r="Q2372" i="1"/>
  <c r="L2372" i="1"/>
  <c r="G2372" i="1"/>
  <c r="Q2371" i="1"/>
  <c r="L2371" i="1"/>
  <c r="G2371" i="1"/>
  <c r="Q2370" i="1"/>
  <c r="L2370" i="1"/>
  <c r="G2370" i="1"/>
  <c r="Q2369" i="1"/>
  <c r="L2369" i="1"/>
  <c r="G2369" i="1"/>
  <c r="Q2368" i="1"/>
  <c r="L2368" i="1"/>
  <c r="G2368" i="1"/>
  <c r="Q2367" i="1"/>
  <c r="L2367" i="1"/>
  <c r="G2367" i="1"/>
  <c r="Q2366" i="1"/>
  <c r="L2366" i="1"/>
  <c r="G2366" i="1"/>
  <c r="Q2365" i="1"/>
  <c r="L2365" i="1"/>
  <c r="G2365" i="1"/>
  <c r="Q2364" i="1"/>
  <c r="L2364" i="1"/>
  <c r="G2364" i="1"/>
  <c r="Q2363" i="1"/>
  <c r="L2363" i="1"/>
  <c r="G2363" i="1"/>
  <c r="Q2362" i="1"/>
  <c r="L2362" i="1"/>
  <c r="G2362" i="1"/>
  <c r="Q2361" i="1"/>
  <c r="L2361" i="1"/>
  <c r="G2361" i="1"/>
  <c r="Q2360" i="1"/>
  <c r="L2360" i="1"/>
  <c r="G2360" i="1"/>
  <c r="Q2359" i="1"/>
  <c r="L2359" i="1"/>
  <c r="G2359" i="1"/>
  <c r="Q2358" i="1"/>
  <c r="L2358" i="1"/>
  <c r="G2358" i="1"/>
  <c r="Q2357" i="1"/>
  <c r="L2357" i="1"/>
  <c r="G2357" i="1"/>
  <c r="Q2356" i="1"/>
  <c r="L2356" i="1"/>
  <c r="G2356" i="1"/>
  <c r="Q2355" i="1"/>
  <c r="L2355" i="1"/>
  <c r="G2355" i="1"/>
  <c r="Q2354" i="1"/>
  <c r="L2354" i="1"/>
  <c r="G2354" i="1"/>
  <c r="Q2353" i="1"/>
  <c r="L2353" i="1"/>
  <c r="G2353" i="1"/>
  <c r="Q2352" i="1"/>
  <c r="L2352" i="1"/>
  <c r="G2352" i="1"/>
  <c r="Q2351" i="1"/>
  <c r="L2351" i="1"/>
  <c r="G2351" i="1"/>
  <c r="Q2350" i="1"/>
  <c r="L2350" i="1"/>
  <c r="G2350" i="1"/>
  <c r="Q2349" i="1"/>
  <c r="L2349" i="1"/>
  <c r="G2349" i="1"/>
  <c r="Q2348" i="1"/>
  <c r="L2348" i="1"/>
  <c r="G2348" i="1"/>
  <c r="Q2347" i="1"/>
  <c r="L2347" i="1"/>
  <c r="G2347" i="1"/>
  <c r="Q2346" i="1"/>
  <c r="L2346" i="1"/>
  <c r="G2346" i="1"/>
  <c r="Q2345" i="1"/>
  <c r="L2345" i="1"/>
  <c r="G2345" i="1"/>
  <c r="Q2344" i="1"/>
  <c r="L2344" i="1"/>
  <c r="G2344" i="1"/>
  <c r="Q2343" i="1"/>
  <c r="L2343" i="1"/>
  <c r="G2343" i="1"/>
  <c r="Q2342" i="1"/>
  <c r="L2342" i="1"/>
  <c r="G2342" i="1"/>
  <c r="Q2341" i="1"/>
  <c r="L2341" i="1"/>
  <c r="G2341" i="1"/>
  <c r="Q2340" i="1"/>
  <c r="L2340" i="1"/>
  <c r="G2340" i="1"/>
  <c r="Q2339" i="1"/>
  <c r="L2339" i="1"/>
  <c r="G2339" i="1"/>
  <c r="Q2338" i="1"/>
  <c r="L2338" i="1"/>
  <c r="G2338" i="1"/>
  <c r="Q2337" i="1"/>
  <c r="L2337" i="1"/>
  <c r="G2337" i="1"/>
  <c r="Q2336" i="1"/>
  <c r="L2336" i="1"/>
  <c r="G2336" i="1"/>
  <c r="Q2335" i="1"/>
  <c r="L2335" i="1"/>
  <c r="G2335" i="1"/>
  <c r="Q2334" i="1"/>
  <c r="L2334" i="1"/>
  <c r="G2334" i="1"/>
  <c r="Q2333" i="1"/>
  <c r="L2333" i="1"/>
  <c r="G2333" i="1"/>
  <c r="Q2332" i="1"/>
  <c r="L2332" i="1"/>
  <c r="G2332" i="1"/>
  <c r="Q2331" i="1"/>
  <c r="L2331" i="1"/>
  <c r="G2331" i="1"/>
  <c r="Q2330" i="1"/>
  <c r="L2330" i="1"/>
  <c r="G2330" i="1"/>
  <c r="Q2329" i="1"/>
  <c r="L2329" i="1"/>
  <c r="G2329" i="1"/>
  <c r="Q2328" i="1"/>
  <c r="L2328" i="1"/>
  <c r="G2328" i="1"/>
  <c r="Q2327" i="1"/>
  <c r="L2327" i="1"/>
  <c r="G2327" i="1"/>
  <c r="Q2326" i="1"/>
  <c r="L2326" i="1"/>
  <c r="G2326" i="1"/>
  <c r="Q2325" i="1"/>
  <c r="L2325" i="1"/>
  <c r="G2325" i="1"/>
  <c r="Q2324" i="1"/>
  <c r="L2324" i="1"/>
  <c r="G2324" i="1"/>
  <c r="Q2323" i="1"/>
  <c r="L2323" i="1"/>
  <c r="G2323" i="1"/>
  <c r="Q2322" i="1"/>
  <c r="L2322" i="1"/>
  <c r="G2322" i="1"/>
  <c r="Q2321" i="1"/>
  <c r="L2321" i="1"/>
  <c r="G2321" i="1"/>
  <c r="Q2320" i="1"/>
  <c r="L2320" i="1"/>
  <c r="G2320" i="1"/>
  <c r="Q2319" i="1"/>
  <c r="L2319" i="1"/>
  <c r="G2319" i="1"/>
  <c r="Q2318" i="1"/>
  <c r="L2318" i="1"/>
  <c r="G2318" i="1"/>
  <c r="Q2317" i="1"/>
  <c r="L2317" i="1"/>
  <c r="G2317" i="1"/>
  <c r="Q2316" i="1"/>
  <c r="L2316" i="1"/>
  <c r="G2316" i="1"/>
  <c r="Q2315" i="1"/>
  <c r="L2315" i="1"/>
  <c r="G2315" i="1"/>
  <c r="Q2314" i="1"/>
  <c r="L2314" i="1"/>
  <c r="G2314" i="1"/>
  <c r="Q2313" i="1"/>
  <c r="L2313" i="1"/>
  <c r="G2313" i="1"/>
  <c r="Q2312" i="1"/>
  <c r="L2312" i="1"/>
  <c r="G2312" i="1"/>
  <c r="Q2311" i="1"/>
  <c r="L2311" i="1"/>
  <c r="G2311" i="1"/>
  <c r="Q2310" i="1"/>
  <c r="L2310" i="1"/>
  <c r="G2310" i="1"/>
  <c r="Q2309" i="1"/>
  <c r="L2309" i="1"/>
  <c r="G2309" i="1"/>
  <c r="Q2308" i="1"/>
  <c r="L2308" i="1"/>
  <c r="G2308" i="1"/>
  <c r="Q2307" i="1"/>
  <c r="L2307" i="1"/>
  <c r="G2307" i="1"/>
  <c r="Q2306" i="1"/>
  <c r="L2306" i="1"/>
  <c r="G2306" i="1"/>
  <c r="Q2305" i="1"/>
  <c r="L2305" i="1"/>
  <c r="G2305" i="1"/>
  <c r="Q2304" i="1"/>
  <c r="L2304" i="1"/>
  <c r="G2304" i="1"/>
  <c r="Q2303" i="1"/>
  <c r="L2303" i="1"/>
  <c r="G2303" i="1"/>
  <c r="Q2302" i="1"/>
  <c r="L2302" i="1"/>
  <c r="G2302" i="1"/>
  <c r="Q2301" i="1"/>
  <c r="L2301" i="1"/>
  <c r="G2301" i="1"/>
  <c r="Q2300" i="1"/>
  <c r="L2300" i="1"/>
  <c r="G2300" i="1"/>
  <c r="Q2299" i="1"/>
  <c r="L2299" i="1"/>
  <c r="G2299" i="1"/>
  <c r="Q2298" i="1"/>
  <c r="L2298" i="1"/>
  <c r="G2298" i="1"/>
  <c r="Q2297" i="1"/>
  <c r="L2297" i="1"/>
  <c r="G2297" i="1"/>
  <c r="Q2296" i="1"/>
  <c r="L2296" i="1"/>
  <c r="G2296" i="1"/>
  <c r="Q2295" i="1"/>
  <c r="L2295" i="1"/>
  <c r="G2295" i="1"/>
  <c r="Q2294" i="1"/>
  <c r="L2294" i="1"/>
  <c r="G2294" i="1"/>
  <c r="Q2293" i="1"/>
  <c r="L2293" i="1"/>
  <c r="G2293" i="1"/>
  <c r="Q2292" i="1"/>
  <c r="L2292" i="1"/>
  <c r="G2292" i="1"/>
  <c r="Q2291" i="1"/>
  <c r="L2291" i="1"/>
  <c r="G2291" i="1"/>
  <c r="Q2290" i="1"/>
  <c r="L2290" i="1"/>
  <c r="G2290" i="1"/>
  <c r="Q2289" i="1"/>
  <c r="L2289" i="1"/>
  <c r="G2289" i="1"/>
  <c r="Q2288" i="1"/>
  <c r="L2288" i="1"/>
  <c r="G2288" i="1"/>
  <c r="Q2287" i="1"/>
  <c r="L2287" i="1"/>
  <c r="G2287" i="1"/>
  <c r="Q2286" i="1"/>
  <c r="L2286" i="1"/>
  <c r="G2286" i="1"/>
  <c r="Q2285" i="1"/>
  <c r="L2285" i="1"/>
  <c r="G2285" i="1"/>
  <c r="Q2284" i="1"/>
  <c r="L2284" i="1"/>
  <c r="G2284" i="1"/>
  <c r="Q2283" i="1"/>
  <c r="L2283" i="1"/>
  <c r="G2283" i="1"/>
  <c r="Q2282" i="1"/>
  <c r="L2282" i="1"/>
  <c r="G2282" i="1"/>
  <c r="Q2281" i="1"/>
  <c r="L2281" i="1"/>
  <c r="G2281" i="1"/>
  <c r="Q2280" i="1"/>
  <c r="L2280" i="1"/>
  <c r="G2280" i="1"/>
  <c r="Q2279" i="1"/>
  <c r="L2279" i="1"/>
  <c r="G2279" i="1"/>
  <c r="Q2278" i="1"/>
  <c r="L2278" i="1"/>
  <c r="G2278" i="1"/>
  <c r="Q2277" i="1"/>
  <c r="L2277" i="1"/>
  <c r="G2277" i="1"/>
  <c r="Q2276" i="1"/>
  <c r="L2276" i="1"/>
  <c r="G2276" i="1"/>
  <c r="Q2275" i="1"/>
  <c r="L2275" i="1"/>
  <c r="G2275" i="1"/>
  <c r="Q2274" i="1"/>
  <c r="L2274" i="1"/>
  <c r="G2274" i="1"/>
  <c r="Q2273" i="1"/>
  <c r="L2273" i="1"/>
  <c r="G2273" i="1"/>
  <c r="Q2272" i="1"/>
  <c r="L2272" i="1"/>
  <c r="G2272" i="1"/>
  <c r="Q2271" i="1"/>
  <c r="L2271" i="1"/>
  <c r="G2271" i="1"/>
  <c r="Q2270" i="1"/>
  <c r="L2270" i="1"/>
  <c r="G2270" i="1"/>
  <c r="Q2269" i="1"/>
  <c r="L2269" i="1"/>
  <c r="G2269" i="1"/>
  <c r="Q2268" i="1"/>
  <c r="L2268" i="1"/>
  <c r="G2268" i="1"/>
  <c r="Q2267" i="1"/>
  <c r="L2267" i="1"/>
  <c r="G2267" i="1"/>
  <c r="Q2266" i="1"/>
  <c r="L2266" i="1"/>
  <c r="G2266" i="1"/>
  <c r="Q2265" i="1"/>
  <c r="L2265" i="1"/>
  <c r="G2265" i="1"/>
  <c r="Q2264" i="1"/>
  <c r="L2264" i="1"/>
  <c r="G2264" i="1"/>
  <c r="Q2263" i="1"/>
  <c r="L2263" i="1"/>
  <c r="G2263" i="1"/>
  <c r="Q2262" i="1"/>
  <c r="L2262" i="1"/>
  <c r="G2262" i="1"/>
  <c r="Q2261" i="1"/>
  <c r="L2261" i="1"/>
  <c r="G2261" i="1"/>
  <c r="Q2260" i="1"/>
  <c r="L2260" i="1"/>
  <c r="G2260" i="1"/>
  <c r="Q2259" i="1"/>
  <c r="L2259" i="1"/>
  <c r="G2259" i="1"/>
  <c r="Q2258" i="1"/>
  <c r="L2258" i="1"/>
  <c r="G2258" i="1"/>
  <c r="Q2257" i="1"/>
  <c r="L2257" i="1"/>
  <c r="G2257" i="1"/>
  <c r="Q2256" i="1"/>
  <c r="L2256" i="1"/>
  <c r="G2256" i="1"/>
  <c r="Q2255" i="1"/>
  <c r="L2255" i="1"/>
  <c r="G2255" i="1"/>
  <c r="Q2254" i="1"/>
  <c r="L2254" i="1"/>
  <c r="G2254" i="1"/>
  <c r="Q2253" i="1"/>
  <c r="L2253" i="1"/>
  <c r="G2253" i="1"/>
  <c r="Q2252" i="1"/>
  <c r="L2252" i="1"/>
  <c r="G2252" i="1"/>
  <c r="Q2251" i="1"/>
  <c r="L2251" i="1"/>
  <c r="G2251" i="1"/>
  <c r="Q2250" i="1"/>
  <c r="L2250" i="1"/>
  <c r="G2250" i="1"/>
  <c r="Q2249" i="1"/>
  <c r="L2249" i="1"/>
  <c r="G2249" i="1"/>
  <c r="Q2248" i="1"/>
  <c r="L2248" i="1"/>
  <c r="G2248" i="1"/>
  <c r="Q2247" i="1"/>
  <c r="L2247" i="1"/>
  <c r="G2247" i="1"/>
  <c r="Q2246" i="1"/>
  <c r="L2246" i="1"/>
  <c r="G2246" i="1"/>
  <c r="Q2245" i="1"/>
  <c r="L2245" i="1"/>
  <c r="G2245" i="1"/>
  <c r="Q2244" i="1"/>
  <c r="L2244" i="1"/>
  <c r="G2244" i="1"/>
  <c r="Q2243" i="1"/>
  <c r="L2243" i="1"/>
  <c r="G2243" i="1"/>
  <c r="Q2242" i="1"/>
  <c r="L2242" i="1"/>
  <c r="G2242" i="1"/>
  <c r="Q2241" i="1"/>
  <c r="L2241" i="1"/>
  <c r="G2241" i="1"/>
  <c r="Q2240" i="1"/>
  <c r="L2240" i="1"/>
  <c r="G2240" i="1"/>
  <c r="Q2239" i="1"/>
  <c r="L2239" i="1"/>
  <c r="G2239" i="1"/>
  <c r="Q2238" i="1"/>
  <c r="L2238" i="1"/>
  <c r="G2238" i="1"/>
  <c r="Q2237" i="1"/>
  <c r="L2237" i="1"/>
  <c r="G2237" i="1"/>
  <c r="Q2236" i="1"/>
  <c r="L2236" i="1"/>
  <c r="G2236" i="1"/>
  <c r="Q2235" i="1"/>
  <c r="L2235" i="1"/>
  <c r="G2235" i="1"/>
  <c r="Q2234" i="1"/>
  <c r="L2234" i="1"/>
  <c r="G2234" i="1"/>
  <c r="Q2233" i="1"/>
  <c r="L2233" i="1"/>
  <c r="G2233" i="1"/>
  <c r="Q2232" i="1"/>
  <c r="L2232" i="1"/>
  <c r="G2232" i="1"/>
  <c r="Q2231" i="1"/>
  <c r="L2231" i="1"/>
  <c r="G2231" i="1"/>
  <c r="Q2230" i="1"/>
  <c r="L2230" i="1"/>
  <c r="G2230" i="1"/>
  <c r="Q2229" i="1"/>
  <c r="L2229" i="1"/>
  <c r="G2229" i="1"/>
  <c r="Q2228" i="1"/>
  <c r="L2228" i="1"/>
  <c r="G2228" i="1"/>
  <c r="Q2227" i="1"/>
  <c r="L2227" i="1"/>
  <c r="G2227" i="1"/>
  <c r="Q2226" i="1"/>
  <c r="L2226" i="1"/>
  <c r="G2226" i="1"/>
  <c r="Q2225" i="1"/>
  <c r="L2225" i="1"/>
  <c r="G2225" i="1"/>
  <c r="Q2224" i="1"/>
  <c r="L2224" i="1"/>
  <c r="G2224" i="1"/>
  <c r="Q2223" i="1"/>
  <c r="L2223" i="1"/>
  <c r="G2223" i="1"/>
  <c r="Q2222" i="1"/>
  <c r="L2222" i="1"/>
  <c r="G2222" i="1"/>
  <c r="Q2221" i="1"/>
  <c r="L2221" i="1"/>
  <c r="G2221" i="1"/>
  <c r="Q2220" i="1"/>
  <c r="L2220" i="1"/>
  <c r="G2220" i="1"/>
  <c r="Q2219" i="1"/>
  <c r="L2219" i="1"/>
  <c r="G2219" i="1"/>
  <c r="Q2218" i="1"/>
  <c r="L2218" i="1"/>
  <c r="G2218" i="1"/>
  <c r="Q2217" i="1"/>
  <c r="L2217" i="1"/>
  <c r="G2217" i="1"/>
  <c r="Q2216" i="1"/>
  <c r="L2216" i="1"/>
  <c r="G2216" i="1"/>
  <c r="Q2215" i="1"/>
  <c r="L2215" i="1"/>
  <c r="G2215" i="1"/>
  <c r="Q2214" i="1"/>
  <c r="L2214" i="1"/>
  <c r="G2214" i="1"/>
  <c r="Q2213" i="1"/>
  <c r="L2213" i="1"/>
  <c r="G2213" i="1"/>
  <c r="Q2212" i="1"/>
  <c r="L2212" i="1"/>
  <c r="G2212" i="1"/>
  <c r="Q2211" i="1"/>
  <c r="L2211" i="1"/>
  <c r="G2211" i="1"/>
  <c r="Q2210" i="1"/>
  <c r="L2210" i="1"/>
  <c r="G2210" i="1"/>
  <c r="Q2209" i="1"/>
  <c r="L2209" i="1"/>
  <c r="G2209" i="1"/>
  <c r="Q2208" i="1"/>
  <c r="L2208" i="1"/>
  <c r="G2208" i="1"/>
  <c r="Q2207" i="1"/>
  <c r="L2207" i="1"/>
  <c r="G2207" i="1"/>
  <c r="Q2206" i="1"/>
  <c r="L2206" i="1"/>
  <c r="G2206" i="1"/>
  <c r="Q2205" i="1"/>
  <c r="L2205" i="1"/>
  <c r="G2205" i="1"/>
  <c r="Q2204" i="1"/>
  <c r="L2204" i="1"/>
  <c r="G2204" i="1"/>
  <c r="Q2203" i="1"/>
  <c r="L2203" i="1"/>
  <c r="G2203" i="1"/>
  <c r="Q2202" i="1"/>
  <c r="L2202" i="1"/>
  <c r="G2202" i="1"/>
  <c r="Q2201" i="1"/>
  <c r="L2201" i="1"/>
  <c r="G2201" i="1"/>
  <c r="Q2200" i="1"/>
  <c r="L2200" i="1"/>
  <c r="G2200" i="1"/>
  <c r="Q2199" i="1"/>
  <c r="L2199" i="1"/>
  <c r="G2199" i="1"/>
  <c r="Q2198" i="1"/>
  <c r="L2198" i="1"/>
  <c r="G2198" i="1"/>
  <c r="Q2197" i="1"/>
  <c r="L2197" i="1"/>
  <c r="G2197" i="1"/>
  <c r="Q2196" i="1"/>
  <c r="L2196" i="1"/>
  <c r="G2196" i="1"/>
  <c r="Q2195" i="1"/>
  <c r="L2195" i="1"/>
  <c r="G2195" i="1"/>
  <c r="Q2194" i="1"/>
  <c r="L2194" i="1"/>
  <c r="G2194" i="1"/>
  <c r="Q2193" i="1"/>
  <c r="L2193" i="1"/>
  <c r="G2193" i="1"/>
  <c r="Q2192" i="1"/>
  <c r="L2192" i="1"/>
  <c r="G2192" i="1"/>
  <c r="Q2191" i="1"/>
  <c r="L2191" i="1"/>
  <c r="G2191" i="1"/>
  <c r="Q2190" i="1"/>
  <c r="L2190" i="1"/>
  <c r="G2190" i="1"/>
  <c r="Q2189" i="1"/>
  <c r="L2189" i="1"/>
  <c r="G2189" i="1"/>
  <c r="Q2188" i="1"/>
  <c r="L2188" i="1"/>
  <c r="G2188" i="1"/>
  <c r="Q2187" i="1"/>
  <c r="L2187" i="1"/>
  <c r="G2187" i="1"/>
  <c r="Q2186" i="1"/>
  <c r="L2186" i="1"/>
  <c r="G2186" i="1"/>
  <c r="Q2185" i="1"/>
  <c r="L2185" i="1"/>
  <c r="G2185" i="1"/>
  <c r="Q2184" i="1"/>
  <c r="L2184" i="1"/>
  <c r="G2184" i="1"/>
  <c r="Q2183" i="1"/>
  <c r="L2183" i="1"/>
  <c r="G2183" i="1"/>
  <c r="Q2182" i="1"/>
  <c r="L2182" i="1"/>
  <c r="G2182" i="1"/>
  <c r="Q2181" i="1"/>
  <c r="L2181" i="1"/>
  <c r="G2181" i="1"/>
  <c r="Q2180" i="1"/>
  <c r="L2180" i="1"/>
  <c r="G2180" i="1"/>
  <c r="Q2179" i="1"/>
  <c r="L2179" i="1"/>
  <c r="G2179" i="1"/>
  <c r="Q2178" i="1"/>
  <c r="L2178" i="1"/>
  <c r="G2178" i="1"/>
  <c r="Q2177" i="1"/>
  <c r="L2177" i="1"/>
  <c r="G2177" i="1"/>
  <c r="Q2176" i="1"/>
  <c r="L2176" i="1"/>
  <c r="G2176" i="1"/>
  <c r="Q2175" i="1"/>
  <c r="L2175" i="1"/>
  <c r="G2175" i="1"/>
  <c r="Q2174" i="1"/>
  <c r="L2174" i="1"/>
  <c r="G2174" i="1"/>
  <c r="Q2173" i="1"/>
  <c r="L2173" i="1"/>
  <c r="G2173" i="1"/>
  <c r="Q2172" i="1"/>
  <c r="L2172" i="1"/>
  <c r="G2172" i="1"/>
  <c r="Q2171" i="1"/>
  <c r="L2171" i="1"/>
  <c r="G2171" i="1"/>
  <c r="Q2170" i="1"/>
  <c r="L2170" i="1"/>
  <c r="G2170" i="1"/>
  <c r="Q2169" i="1"/>
  <c r="L2169" i="1"/>
  <c r="G2169" i="1"/>
  <c r="Q2168" i="1"/>
  <c r="L2168" i="1"/>
  <c r="G2168" i="1"/>
  <c r="Q2167" i="1"/>
  <c r="L2167" i="1"/>
  <c r="G2167" i="1"/>
  <c r="Q2166" i="1"/>
  <c r="L2166" i="1"/>
  <c r="G2166" i="1"/>
  <c r="Q2165" i="1"/>
  <c r="L2165" i="1"/>
  <c r="G2165" i="1"/>
  <c r="Q2164" i="1"/>
  <c r="L2164" i="1"/>
  <c r="G2164" i="1"/>
  <c r="Q2163" i="1"/>
  <c r="L2163" i="1"/>
  <c r="G2163" i="1"/>
  <c r="Q2162" i="1"/>
  <c r="L2162" i="1"/>
  <c r="G2162" i="1"/>
  <c r="Q2161" i="1"/>
  <c r="L2161" i="1"/>
  <c r="G2161" i="1"/>
  <c r="Q2160" i="1"/>
  <c r="L2160" i="1"/>
  <c r="G2160" i="1"/>
  <c r="Q2159" i="1"/>
  <c r="L2159" i="1"/>
  <c r="G2159" i="1"/>
  <c r="Q2158" i="1"/>
  <c r="L2158" i="1"/>
  <c r="G2158" i="1"/>
  <c r="Q2157" i="1"/>
  <c r="L2157" i="1"/>
  <c r="G2157" i="1"/>
  <c r="Q2156" i="1"/>
  <c r="L2156" i="1"/>
  <c r="G2156" i="1"/>
  <c r="Q2155" i="1"/>
  <c r="L2155" i="1"/>
  <c r="G2155" i="1"/>
  <c r="Q2154" i="1"/>
  <c r="L2154" i="1"/>
  <c r="G2154" i="1"/>
  <c r="Q2153" i="1"/>
  <c r="L2153" i="1"/>
  <c r="G2153" i="1"/>
  <c r="Q2152" i="1"/>
  <c r="L2152" i="1"/>
  <c r="G2152" i="1"/>
  <c r="Q2151" i="1"/>
  <c r="L2151" i="1"/>
  <c r="G2151" i="1"/>
  <c r="Q2150" i="1"/>
  <c r="L2150" i="1"/>
  <c r="G2150" i="1"/>
  <c r="Q2149" i="1"/>
  <c r="L2149" i="1"/>
  <c r="G2149" i="1"/>
  <c r="Q2148" i="1"/>
  <c r="L2148" i="1"/>
  <c r="G2148" i="1"/>
  <c r="Q2147" i="1"/>
  <c r="L2147" i="1"/>
  <c r="G2147" i="1"/>
  <c r="Q2146" i="1"/>
  <c r="L2146" i="1"/>
  <c r="G2146" i="1"/>
  <c r="Q2145" i="1"/>
  <c r="L2145" i="1"/>
  <c r="G2145" i="1"/>
  <c r="Q2144" i="1"/>
  <c r="L2144" i="1"/>
  <c r="G2144" i="1"/>
  <c r="Q2143" i="1"/>
  <c r="L2143" i="1"/>
  <c r="G2143" i="1"/>
  <c r="Q2142" i="1"/>
  <c r="L2142" i="1"/>
  <c r="G2142" i="1"/>
  <c r="Q2141" i="1"/>
  <c r="L2141" i="1"/>
  <c r="G2141" i="1"/>
  <c r="Q2140" i="1"/>
  <c r="L2140" i="1"/>
  <c r="G2140" i="1"/>
  <c r="Q2139" i="1"/>
  <c r="L2139" i="1"/>
  <c r="G2139" i="1"/>
  <c r="Q2138" i="1"/>
  <c r="L2138" i="1"/>
  <c r="G2138" i="1"/>
  <c r="Q2137" i="1"/>
  <c r="L2137" i="1"/>
  <c r="G2137" i="1"/>
  <c r="Q2136" i="1"/>
  <c r="L2136" i="1"/>
  <c r="G2136" i="1"/>
  <c r="Q2135" i="1"/>
  <c r="L2135" i="1"/>
  <c r="G2135" i="1"/>
  <c r="Q2134" i="1"/>
  <c r="L2134" i="1"/>
  <c r="G2134" i="1"/>
  <c r="Q2133" i="1"/>
  <c r="L2133" i="1"/>
  <c r="G2133" i="1"/>
  <c r="Q2132" i="1"/>
  <c r="L2132" i="1"/>
  <c r="G2132" i="1"/>
  <c r="Q2131" i="1"/>
  <c r="L2131" i="1"/>
  <c r="G2131" i="1"/>
  <c r="Q2130" i="1"/>
  <c r="L2130" i="1"/>
  <c r="G2130" i="1"/>
  <c r="Q2129" i="1"/>
  <c r="L2129" i="1"/>
  <c r="G2129" i="1"/>
  <c r="Q2128" i="1"/>
  <c r="L2128" i="1"/>
  <c r="G2128" i="1"/>
  <c r="Q2127" i="1"/>
  <c r="L2127" i="1"/>
  <c r="G2127" i="1"/>
  <c r="Q2126" i="1"/>
  <c r="L2126" i="1"/>
  <c r="G2126" i="1"/>
  <c r="Q2125" i="1"/>
  <c r="L2125" i="1"/>
  <c r="G2125" i="1"/>
  <c r="Q2124" i="1"/>
  <c r="L2124" i="1"/>
  <c r="G2124" i="1"/>
  <c r="Q2123" i="1"/>
  <c r="L2123" i="1"/>
  <c r="G2123" i="1"/>
  <c r="Q2122" i="1"/>
  <c r="L2122" i="1"/>
  <c r="G2122" i="1"/>
  <c r="Q2121" i="1"/>
  <c r="L2121" i="1"/>
  <c r="G2121" i="1"/>
  <c r="Q2120" i="1"/>
  <c r="L2120" i="1"/>
  <c r="G2120" i="1"/>
  <c r="Q2119" i="1"/>
  <c r="L2119" i="1"/>
  <c r="G2119" i="1"/>
  <c r="Q2118" i="1"/>
  <c r="L2118" i="1"/>
  <c r="G2118" i="1"/>
  <c r="Q2117" i="1"/>
  <c r="L2117" i="1"/>
  <c r="G2117" i="1"/>
  <c r="Q2116" i="1"/>
  <c r="L2116" i="1"/>
  <c r="G2116" i="1"/>
  <c r="Q2115" i="1"/>
  <c r="L2115" i="1"/>
  <c r="G2115" i="1"/>
  <c r="Q2114" i="1"/>
  <c r="L2114" i="1"/>
  <c r="G2114" i="1"/>
  <c r="Q2113" i="1"/>
  <c r="L2113" i="1"/>
  <c r="G2113" i="1"/>
  <c r="Q2112" i="1"/>
  <c r="L2112" i="1"/>
  <c r="G2112" i="1"/>
  <c r="Q2111" i="1"/>
  <c r="L2111" i="1"/>
  <c r="G2111" i="1"/>
  <c r="Q2110" i="1"/>
  <c r="L2110" i="1"/>
  <c r="G2110" i="1"/>
  <c r="Q2109" i="1"/>
  <c r="L2109" i="1"/>
  <c r="G2109" i="1"/>
  <c r="Q2108" i="1"/>
  <c r="L2108" i="1"/>
  <c r="G2108" i="1"/>
  <c r="Q2107" i="1"/>
  <c r="L2107" i="1"/>
  <c r="G2107" i="1"/>
  <c r="Q2106" i="1"/>
  <c r="L2106" i="1"/>
  <c r="G2106" i="1"/>
  <c r="Q2105" i="1"/>
  <c r="L2105" i="1"/>
  <c r="G2105" i="1"/>
  <c r="Q2104" i="1"/>
  <c r="L2104" i="1"/>
  <c r="G2104" i="1"/>
  <c r="Q2103" i="1"/>
  <c r="L2103" i="1"/>
  <c r="G2103" i="1"/>
  <c r="Q2102" i="1"/>
  <c r="L2102" i="1"/>
  <c r="G2102" i="1"/>
  <c r="Q2101" i="1"/>
  <c r="L2101" i="1"/>
  <c r="G2101" i="1"/>
  <c r="Q2100" i="1"/>
  <c r="L2100" i="1"/>
  <c r="G2100" i="1"/>
  <c r="Q2099" i="1"/>
  <c r="L2099" i="1"/>
  <c r="G2099" i="1"/>
  <c r="Q2098" i="1"/>
  <c r="L2098" i="1"/>
  <c r="G2098" i="1"/>
  <c r="Q2097" i="1"/>
  <c r="L2097" i="1"/>
  <c r="G2097" i="1"/>
  <c r="Q2096" i="1"/>
  <c r="L2096" i="1"/>
  <c r="G2096" i="1"/>
  <c r="Q2095" i="1"/>
  <c r="L2095" i="1"/>
  <c r="G2095" i="1"/>
  <c r="Q2094" i="1"/>
  <c r="L2094" i="1"/>
  <c r="G2094" i="1"/>
  <c r="Q2093" i="1"/>
  <c r="L2093" i="1"/>
  <c r="G2093" i="1"/>
  <c r="Q2092" i="1"/>
  <c r="L2092" i="1"/>
  <c r="G2092" i="1"/>
  <c r="Q2091" i="1"/>
  <c r="L2091" i="1"/>
  <c r="G2091" i="1"/>
  <c r="Q2090" i="1"/>
  <c r="L2090" i="1"/>
  <c r="G2090" i="1"/>
  <c r="Q2089" i="1"/>
  <c r="L2089" i="1"/>
  <c r="G2089" i="1"/>
  <c r="Q2088" i="1"/>
  <c r="L2088" i="1"/>
  <c r="G2088" i="1"/>
  <c r="Q2087" i="1"/>
  <c r="L2087" i="1"/>
  <c r="G2087" i="1"/>
  <c r="Q2086" i="1"/>
  <c r="L2086" i="1"/>
  <c r="G2086" i="1"/>
  <c r="Q2085" i="1"/>
  <c r="L2085" i="1"/>
  <c r="G2085" i="1"/>
  <c r="Q2084" i="1"/>
  <c r="L2084" i="1"/>
  <c r="G2084" i="1"/>
  <c r="Q2083" i="1"/>
  <c r="L2083" i="1"/>
  <c r="G2083" i="1"/>
  <c r="Q2082" i="1"/>
  <c r="L2082" i="1"/>
  <c r="G2082" i="1"/>
  <c r="Q2081" i="1"/>
  <c r="L2081" i="1"/>
  <c r="G2081" i="1"/>
  <c r="Q2080" i="1"/>
  <c r="L2080" i="1"/>
  <c r="G2080" i="1"/>
  <c r="Q2079" i="1"/>
  <c r="L2079" i="1"/>
  <c r="G2079" i="1"/>
  <c r="Q2078" i="1"/>
  <c r="L2078" i="1"/>
  <c r="G2078" i="1"/>
  <c r="Q2077" i="1"/>
  <c r="L2077" i="1"/>
  <c r="G2077" i="1"/>
  <c r="Q2076" i="1"/>
  <c r="L2076" i="1"/>
  <c r="G2076" i="1"/>
  <c r="Q2075" i="1"/>
  <c r="L2075" i="1"/>
  <c r="G2075" i="1"/>
  <c r="Q2074" i="1"/>
  <c r="L2074" i="1"/>
  <c r="G2074" i="1"/>
  <c r="Q2073" i="1"/>
  <c r="L2073" i="1"/>
  <c r="G2073" i="1"/>
  <c r="Q2072" i="1"/>
  <c r="L2072" i="1"/>
  <c r="G2072" i="1"/>
  <c r="Q2071" i="1"/>
  <c r="L2071" i="1"/>
  <c r="G2071" i="1"/>
  <c r="Q2070" i="1"/>
  <c r="L2070" i="1"/>
  <c r="G2070" i="1"/>
  <c r="Q2069" i="1"/>
  <c r="L2069" i="1"/>
  <c r="G2069" i="1"/>
  <c r="Q2068" i="1"/>
  <c r="L2068" i="1"/>
  <c r="G2068" i="1"/>
  <c r="Q2067" i="1"/>
  <c r="L2067" i="1"/>
  <c r="G2067" i="1"/>
  <c r="Q2066" i="1"/>
  <c r="L2066" i="1"/>
  <c r="G2066" i="1"/>
  <c r="Q2065" i="1"/>
  <c r="L2065" i="1"/>
  <c r="G2065" i="1"/>
  <c r="Q2064" i="1"/>
  <c r="L2064" i="1"/>
  <c r="G2064" i="1"/>
  <c r="Q2063" i="1"/>
  <c r="L2063" i="1"/>
  <c r="G2063" i="1"/>
  <c r="Q2062" i="1"/>
  <c r="L2062" i="1"/>
  <c r="G2062" i="1"/>
  <c r="Q2061" i="1"/>
  <c r="L2061" i="1"/>
  <c r="G2061" i="1"/>
  <c r="Q2060" i="1"/>
  <c r="L2060" i="1"/>
  <c r="G2060" i="1"/>
  <c r="Q2059" i="1"/>
  <c r="L2059" i="1"/>
  <c r="G2059" i="1"/>
  <c r="Q2058" i="1"/>
  <c r="L2058" i="1"/>
  <c r="G2058" i="1"/>
  <c r="Q2057" i="1"/>
  <c r="L2057" i="1"/>
  <c r="G2057" i="1"/>
  <c r="Q2056" i="1"/>
  <c r="L2056" i="1"/>
  <c r="G2056" i="1"/>
  <c r="Q2055" i="1"/>
  <c r="L2055" i="1"/>
  <c r="G2055" i="1"/>
  <c r="Q2054" i="1"/>
  <c r="L2054" i="1"/>
  <c r="G2054" i="1"/>
  <c r="Q2053" i="1"/>
  <c r="L2053" i="1"/>
  <c r="G2053" i="1"/>
  <c r="Q2052" i="1"/>
  <c r="L2052" i="1"/>
  <c r="G2052" i="1"/>
  <c r="Q2051" i="1"/>
  <c r="L2051" i="1"/>
  <c r="G2051" i="1"/>
  <c r="Q2050" i="1"/>
  <c r="L2050" i="1"/>
  <c r="G2050" i="1"/>
  <c r="Q2049" i="1"/>
  <c r="L2049" i="1"/>
  <c r="G2049" i="1"/>
  <c r="Q2048" i="1"/>
  <c r="L2048" i="1"/>
  <c r="G2048" i="1"/>
  <c r="Q2047" i="1"/>
  <c r="L2047" i="1"/>
  <c r="G2047" i="1"/>
  <c r="Q2046" i="1"/>
  <c r="L2046" i="1"/>
  <c r="G2046" i="1"/>
  <c r="Q2045" i="1"/>
  <c r="L2045" i="1"/>
  <c r="G2045" i="1"/>
  <c r="Q2044" i="1"/>
  <c r="L2044" i="1"/>
  <c r="G2044" i="1"/>
  <c r="Q2043" i="1"/>
  <c r="L2043" i="1"/>
  <c r="G2043" i="1"/>
  <c r="Q2042" i="1"/>
  <c r="L2042" i="1"/>
  <c r="G2042" i="1"/>
  <c r="Q2041" i="1"/>
  <c r="L2041" i="1"/>
  <c r="G2041" i="1"/>
  <c r="Q2040" i="1"/>
  <c r="L2040" i="1"/>
  <c r="G2040" i="1"/>
  <c r="Q2039" i="1"/>
  <c r="L2039" i="1"/>
  <c r="G2039" i="1"/>
  <c r="Q2038" i="1"/>
  <c r="L2038" i="1"/>
  <c r="G2038" i="1"/>
  <c r="Q2037" i="1"/>
  <c r="L2037" i="1"/>
  <c r="G2037" i="1"/>
  <c r="Q2036" i="1"/>
  <c r="L2036" i="1"/>
  <c r="G2036" i="1"/>
  <c r="Q2035" i="1"/>
  <c r="L2035" i="1"/>
  <c r="G2035" i="1"/>
  <c r="Q2034" i="1"/>
  <c r="L2034" i="1"/>
  <c r="G2034" i="1"/>
  <c r="Q2033" i="1"/>
  <c r="L2033" i="1"/>
  <c r="G2033" i="1"/>
  <c r="Q2032" i="1"/>
  <c r="L2032" i="1"/>
  <c r="G2032" i="1"/>
  <c r="Q2031" i="1"/>
  <c r="L2031" i="1"/>
  <c r="G2031" i="1"/>
  <c r="Q2030" i="1"/>
  <c r="L2030" i="1"/>
  <c r="G2030" i="1"/>
  <c r="Q2029" i="1"/>
  <c r="L2029" i="1"/>
  <c r="G2029" i="1"/>
  <c r="Q2028" i="1"/>
  <c r="L2028" i="1"/>
  <c r="G2028" i="1"/>
  <c r="Q2027" i="1"/>
  <c r="L2027" i="1"/>
  <c r="G2027" i="1"/>
  <c r="Q2026" i="1"/>
  <c r="L2026" i="1"/>
  <c r="G2026" i="1"/>
  <c r="Q2025" i="1"/>
  <c r="L2025" i="1"/>
  <c r="G2025" i="1"/>
  <c r="Q2024" i="1"/>
  <c r="L2024" i="1"/>
  <c r="G2024" i="1"/>
  <c r="Q2023" i="1"/>
  <c r="L2023" i="1"/>
  <c r="G2023" i="1"/>
  <c r="Q2022" i="1"/>
  <c r="L2022" i="1"/>
  <c r="G2022" i="1"/>
  <c r="Q2021" i="1"/>
  <c r="L2021" i="1"/>
  <c r="G2021" i="1"/>
  <c r="Q2020" i="1"/>
  <c r="L2020" i="1"/>
  <c r="G2020" i="1"/>
  <c r="Q2019" i="1"/>
  <c r="L2019" i="1"/>
  <c r="G2019" i="1"/>
  <c r="Q2018" i="1"/>
  <c r="L2018" i="1"/>
  <c r="G2018" i="1"/>
  <c r="Q2017" i="1"/>
  <c r="L2017" i="1"/>
  <c r="G2017" i="1"/>
  <c r="Q2016" i="1"/>
  <c r="L2016" i="1"/>
  <c r="G2016" i="1"/>
  <c r="Q2015" i="1"/>
  <c r="L2015" i="1"/>
  <c r="G2015" i="1"/>
  <c r="Q2014" i="1"/>
  <c r="L2014" i="1"/>
  <c r="G2014" i="1"/>
  <c r="Q2013" i="1"/>
  <c r="L2013" i="1"/>
  <c r="G2013" i="1"/>
  <c r="Q2012" i="1"/>
  <c r="L2012" i="1"/>
  <c r="G2012" i="1"/>
  <c r="Q2011" i="1"/>
  <c r="L2011" i="1"/>
  <c r="G2011" i="1"/>
  <c r="Q2010" i="1"/>
  <c r="L2010" i="1"/>
  <c r="G2010" i="1"/>
  <c r="Q2009" i="1"/>
  <c r="L2009" i="1"/>
  <c r="G2009" i="1"/>
  <c r="Q2008" i="1"/>
  <c r="L2008" i="1"/>
  <c r="G2008" i="1"/>
  <c r="Q2007" i="1"/>
  <c r="L2007" i="1"/>
  <c r="G2007" i="1"/>
  <c r="Q2006" i="1"/>
  <c r="L2006" i="1"/>
  <c r="G2006" i="1"/>
  <c r="Q2005" i="1"/>
  <c r="L2005" i="1"/>
  <c r="G2005" i="1"/>
  <c r="Q2004" i="1"/>
  <c r="L2004" i="1"/>
  <c r="G2004" i="1"/>
  <c r="Q2003" i="1"/>
  <c r="L2003" i="1"/>
  <c r="G2003" i="1"/>
  <c r="Q2002" i="1"/>
  <c r="L2002" i="1"/>
  <c r="G2002" i="1"/>
  <c r="Q2001" i="1"/>
  <c r="L2001" i="1"/>
  <c r="G2001" i="1"/>
  <c r="Q2000" i="1"/>
  <c r="L2000" i="1"/>
  <c r="G2000" i="1"/>
  <c r="Q1999" i="1"/>
  <c r="L1999" i="1"/>
  <c r="G1999" i="1"/>
  <c r="Q1998" i="1"/>
  <c r="L1998" i="1"/>
  <c r="G1998" i="1"/>
  <c r="Q1997" i="1"/>
  <c r="L1997" i="1"/>
  <c r="G1997" i="1"/>
  <c r="Q1996" i="1"/>
  <c r="L1996" i="1"/>
  <c r="G1996" i="1"/>
  <c r="Q1995" i="1"/>
  <c r="L1995" i="1"/>
  <c r="G1995" i="1"/>
  <c r="Q1994" i="1"/>
  <c r="L1994" i="1"/>
  <c r="G1994" i="1"/>
  <c r="Q1993" i="1"/>
  <c r="L1993" i="1"/>
  <c r="G1993" i="1"/>
  <c r="Q1992" i="1"/>
  <c r="L1992" i="1"/>
  <c r="G1992" i="1"/>
  <c r="Q1991" i="1"/>
  <c r="L1991" i="1"/>
  <c r="G1991" i="1"/>
  <c r="Q1990" i="1"/>
  <c r="L1990" i="1"/>
  <c r="G1990" i="1"/>
  <c r="Q1989" i="1"/>
  <c r="L1989" i="1"/>
  <c r="G1989" i="1"/>
  <c r="Q1988" i="1"/>
  <c r="L1988" i="1"/>
  <c r="G1988" i="1"/>
  <c r="Q1987" i="1"/>
  <c r="L1987" i="1"/>
  <c r="G1987" i="1"/>
  <c r="Q1986" i="1"/>
  <c r="L1986" i="1"/>
  <c r="G1986" i="1"/>
  <c r="Q1985" i="1"/>
  <c r="L1985" i="1"/>
  <c r="G1985" i="1"/>
  <c r="Q1984" i="1"/>
  <c r="L1984" i="1"/>
  <c r="G1984" i="1"/>
  <c r="Q1983" i="1"/>
  <c r="L1983" i="1"/>
  <c r="G1983" i="1"/>
  <c r="Q1982" i="1"/>
  <c r="L1982" i="1"/>
  <c r="G1982" i="1"/>
  <c r="Q1981" i="1"/>
  <c r="L1981" i="1"/>
  <c r="G1981" i="1"/>
  <c r="Q1980" i="1"/>
  <c r="L1980" i="1"/>
  <c r="G1980" i="1"/>
  <c r="Q1979" i="1"/>
  <c r="L1979" i="1"/>
  <c r="G1979" i="1"/>
  <c r="Q1978" i="1"/>
  <c r="L1978" i="1"/>
  <c r="G1978" i="1"/>
  <c r="Q1977" i="1"/>
  <c r="L1977" i="1"/>
  <c r="G1977" i="1"/>
  <c r="Q1976" i="1"/>
  <c r="L1976" i="1"/>
  <c r="G1976" i="1"/>
  <c r="Q1975" i="1"/>
  <c r="L1975" i="1"/>
  <c r="G1975" i="1"/>
  <c r="Q1974" i="1"/>
  <c r="L1974" i="1"/>
  <c r="G1974" i="1"/>
  <c r="Q1973" i="1"/>
  <c r="L1973" i="1"/>
  <c r="G1973" i="1"/>
  <c r="Q1972" i="1"/>
  <c r="L1972" i="1"/>
  <c r="G1972" i="1"/>
  <c r="Q1971" i="1"/>
  <c r="L1971" i="1"/>
  <c r="G1971" i="1"/>
  <c r="Q1970" i="1"/>
  <c r="L1970" i="1"/>
  <c r="G1970" i="1"/>
  <c r="Q1969" i="1"/>
  <c r="L1969" i="1"/>
  <c r="G1969" i="1"/>
  <c r="Q1968" i="1"/>
  <c r="L1968" i="1"/>
  <c r="G1968" i="1"/>
  <c r="Q1967" i="1"/>
  <c r="L1967" i="1"/>
  <c r="G1967" i="1"/>
  <c r="Q1966" i="1"/>
  <c r="L1966" i="1"/>
  <c r="G1966" i="1"/>
  <c r="Q1965" i="1"/>
  <c r="L1965" i="1"/>
  <c r="G1965" i="1"/>
  <c r="Q1964" i="1"/>
  <c r="L1964" i="1"/>
  <c r="G1964" i="1"/>
  <c r="Q1963" i="1"/>
  <c r="L1963" i="1"/>
  <c r="G1963" i="1"/>
  <c r="Q1962" i="1"/>
  <c r="L1962" i="1"/>
  <c r="G1962" i="1"/>
  <c r="Q1961" i="1"/>
  <c r="L1961" i="1"/>
  <c r="G1961" i="1"/>
  <c r="Q1960" i="1"/>
  <c r="L1960" i="1"/>
  <c r="G1960" i="1"/>
  <c r="Q1959" i="1"/>
  <c r="L1959" i="1"/>
  <c r="G1959" i="1"/>
  <c r="Q1958" i="1"/>
  <c r="L1958" i="1"/>
  <c r="G1958" i="1"/>
  <c r="Q1957" i="1"/>
  <c r="L1957" i="1"/>
  <c r="G1957" i="1"/>
  <c r="Q1956" i="1"/>
  <c r="L1956" i="1"/>
  <c r="G1956" i="1"/>
  <c r="Q1955" i="1"/>
  <c r="L1955" i="1"/>
  <c r="G1955" i="1"/>
  <c r="Q1954" i="1"/>
  <c r="L1954" i="1"/>
  <c r="G1954" i="1"/>
  <c r="Q1953" i="1"/>
  <c r="L1953" i="1"/>
  <c r="G1953" i="1"/>
  <c r="Q1952" i="1"/>
  <c r="L1952" i="1"/>
  <c r="G1952" i="1"/>
  <c r="Q1951" i="1"/>
  <c r="L1951" i="1"/>
  <c r="G1951" i="1"/>
  <c r="Q1950" i="1"/>
  <c r="L1950" i="1"/>
  <c r="G1950" i="1"/>
  <c r="Q1949" i="1"/>
  <c r="L1949" i="1"/>
  <c r="G1949" i="1"/>
  <c r="Q1948" i="1"/>
  <c r="L1948" i="1"/>
  <c r="G1948" i="1"/>
  <c r="Q1947" i="1"/>
  <c r="L1947" i="1"/>
  <c r="G1947" i="1"/>
  <c r="Q1946" i="1"/>
  <c r="L1946" i="1"/>
  <c r="G1946" i="1"/>
  <c r="Q1945" i="1"/>
  <c r="L1945" i="1"/>
  <c r="G1945" i="1"/>
  <c r="Q1944" i="1"/>
  <c r="L1944" i="1"/>
  <c r="G1944" i="1"/>
  <c r="Q1943" i="1"/>
  <c r="L1943" i="1"/>
  <c r="G1943" i="1"/>
  <c r="Q1942" i="1"/>
  <c r="L1942" i="1"/>
  <c r="G1942" i="1"/>
  <c r="Q1941" i="1"/>
  <c r="L1941" i="1"/>
  <c r="G1941" i="1"/>
  <c r="Q1940" i="1"/>
  <c r="L1940" i="1"/>
  <c r="G1940" i="1"/>
  <c r="Q1939" i="1"/>
  <c r="L1939" i="1"/>
  <c r="G1939" i="1"/>
  <c r="Q1938" i="1"/>
  <c r="L1938" i="1"/>
  <c r="G1938" i="1"/>
  <c r="Q1937" i="1"/>
  <c r="L1937" i="1"/>
  <c r="G1937" i="1"/>
  <c r="Q1936" i="1"/>
  <c r="L1936" i="1"/>
  <c r="G1936" i="1"/>
  <c r="Q1935" i="1"/>
  <c r="L1935" i="1"/>
  <c r="G1935" i="1"/>
  <c r="Q1934" i="1"/>
  <c r="L1934" i="1"/>
  <c r="G1934" i="1"/>
  <c r="Q1933" i="1"/>
  <c r="L1933" i="1"/>
  <c r="G1933" i="1"/>
  <c r="Q1932" i="1"/>
  <c r="L1932" i="1"/>
  <c r="G1932" i="1"/>
  <c r="Q1931" i="1"/>
  <c r="L1931" i="1"/>
  <c r="G1931" i="1"/>
  <c r="Q1930" i="1"/>
  <c r="L1930" i="1"/>
  <c r="G1930" i="1"/>
  <c r="Q1929" i="1"/>
  <c r="L1929" i="1"/>
  <c r="G1929" i="1"/>
  <c r="Q1928" i="1"/>
  <c r="L1928" i="1"/>
  <c r="G1928" i="1"/>
  <c r="Q1927" i="1"/>
  <c r="L1927" i="1"/>
  <c r="G1927" i="1"/>
  <c r="Q1926" i="1"/>
  <c r="L1926" i="1"/>
  <c r="G1926" i="1"/>
  <c r="Q1925" i="1"/>
  <c r="L1925" i="1"/>
  <c r="G1925" i="1"/>
  <c r="Q1924" i="1"/>
  <c r="L1924" i="1"/>
  <c r="G1924" i="1"/>
  <c r="Q1923" i="1"/>
  <c r="L1923" i="1"/>
  <c r="G1923" i="1"/>
  <c r="Q1922" i="1"/>
  <c r="L1922" i="1"/>
  <c r="G1922" i="1"/>
  <c r="Q1921" i="1"/>
  <c r="L1921" i="1"/>
  <c r="G1921" i="1"/>
  <c r="Q1920" i="1"/>
  <c r="L1920" i="1"/>
  <c r="G1920" i="1"/>
  <c r="Q1919" i="1"/>
  <c r="L1919" i="1"/>
  <c r="G1919" i="1"/>
  <c r="Q1918" i="1"/>
  <c r="L1918" i="1"/>
  <c r="G1918" i="1"/>
  <c r="Q1917" i="1"/>
  <c r="L1917" i="1"/>
  <c r="G1917" i="1"/>
  <c r="Q1916" i="1"/>
  <c r="L1916" i="1"/>
  <c r="G1916" i="1"/>
  <c r="Q1915" i="1"/>
  <c r="L1915" i="1"/>
  <c r="G1915" i="1"/>
  <c r="Q1914" i="1"/>
  <c r="L1914" i="1"/>
  <c r="G1914" i="1"/>
  <c r="Q1913" i="1"/>
  <c r="L1913" i="1"/>
  <c r="G1913" i="1"/>
  <c r="Q1912" i="1"/>
  <c r="L1912" i="1"/>
  <c r="G1912" i="1"/>
  <c r="Q1911" i="1"/>
  <c r="L1911" i="1"/>
  <c r="G1911" i="1"/>
  <c r="Q1910" i="1"/>
  <c r="L1910" i="1"/>
  <c r="G1910" i="1"/>
  <c r="Q1909" i="1"/>
  <c r="L1909" i="1"/>
  <c r="G1909" i="1"/>
  <c r="Q1908" i="1"/>
  <c r="L1908" i="1"/>
  <c r="G1908" i="1"/>
  <c r="Q1907" i="1"/>
  <c r="L1907" i="1"/>
  <c r="G1907" i="1"/>
  <c r="Q1906" i="1"/>
  <c r="L1906" i="1"/>
  <c r="G1906" i="1"/>
  <c r="Q1905" i="1"/>
  <c r="L1905" i="1"/>
  <c r="G1905" i="1"/>
  <c r="Q1904" i="1"/>
  <c r="L1904" i="1"/>
  <c r="G1904" i="1"/>
  <c r="Q1903" i="1"/>
  <c r="L1903" i="1"/>
  <c r="G1903" i="1"/>
  <c r="Q1902" i="1"/>
  <c r="L1902" i="1"/>
  <c r="G1902" i="1"/>
  <c r="Q1901" i="1"/>
  <c r="L1901" i="1"/>
  <c r="G1901" i="1"/>
  <c r="Q1900" i="1"/>
  <c r="L1900" i="1"/>
  <c r="G1900" i="1"/>
  <c r="Q1899" i="1"/>
  <c r="L1899" i="1"/>
  <c r="G1899" i="1"/>
  <c r="Q1898" i="1"/>
  <c r="L1898" i="1"/>
  <c r="G1898" i="1"/>
  <c r="Q1897" i="1"/>
  <c r="L1897" i="1"/>
  <c r="G1897" i="1"/>
  <c r="Q1896" i="1"/>
  <c r="L1896" i="1"/>
  <c r="G1896" i="1"/>
  <c r="Q1895" i="1"/>
  <c r="L1895" i="1"/>
  <c r="G1895" i="1"/>
  <c r="Q1894" i="1"/>
  <c r="L1894" i="1"/>
  <c r="G1894" i="1"/>
  <c r="Q1893" i="1"/>
  <c r="L1893" i="1"/>
  <c r="G1893" i="1"/>
  <c r="Q1892" i="1"/>
  <c r="L1892" i="1"/>
  <c r="G1892" i="1"/>
  <c r="Q1891" i="1"/>
  <c r="L1891" i="1"/>
  <c r="G1891" i="1"/>
  <c r="Q1890" i="1"/>
  <c r="L1890" i="1"/>
  <c r="G1890" i="1"/>
  <c r="Q1889" i="1"/>
  <c r="L1889" i="1"/>
  <c r="G1889" i="1"/>
  <c r="Q1888" i="1"/>
  <c r="L1888" i="1"/>
  <c r="G1888" i="1"/>
  <c r="Q1887" i="1"/>
  <c r="L1887" i="1"/>
  <c r="G1887" i="1"/>
  <c r="Q1886" i="1"/>
  <c r="L1886" i="1"/>
  <c r="G1886" i="1"/>
  <c r="Q1885" i="1"/>
  <c r="L1885" i="1"/>
  <c r="G1885" i="1"/>
  <c r="Q1884" i="1"/>
  <c r="L1884" i="1"/>
  <c r="G1884" i="1"/>
  <c r="Q1883" i="1"/>
  <c r="L1883" i="1"/>
  <c r="G1883" i="1"/>
  <c r="Q1882" i="1"/>
  <c r="L1882" i="1"/>
  <c r="G1882" i="1"/>
  <c r="Q1881" i="1"/>
  <c r="L1881" i="1"/>
  <c r="G1881" i="1"/>
  <c r="Q1880" i="1"/>
  <c r="L1880" i="1"/>
  <c r="G1880" i="1"/>
  <c r="Q1879" i="1"/>
  <c r="L1879" i="1"/>
  <c r="G1879" i="1"/>
  <c r="Q1878" i="1"/>
  <c r="L1878" i="1"/>
  <c r="G1878" i="1"/>
  <c r="Q1877" i="1"/>
  <c r="L1877" i="1"/>
  <c r="G1877" i="1"/>
  <c r="Q1876" i="1"/>
  <c r="L1876" i="1"/>
  <c r="G1876" i="1"/>
  <c r="Q1875" i="1"/>
  <c r="L1875" i="1"/>
  <c r="G1875" i="1"/>
  <c r="Q1874" i="1"/>
  <c r="L1874" i="1"/>
  <c r="G1874" i="1"/>
  <c r="Q1873" i="1"/>
  <c r="L1873" i="1"/>
  <c r="G1873" i="1"/>
  <c r="Q1872" i="1"/>
  <c r="L1872" i="1"/>
  <c r="G1872" i="1"/>
  <c r="Q1871" i="1"/>
  <c r="L1871" i="1"/>
  <c r="G1871" i="1"/>
  <c r="Q1870" i="1"/>
  <c r="L1870" i="1"/>
  <c r="G1870" i="1"/>
  <c r="Q1869" i="1"/>
  <c r="L1869" i="1"/>
  <c r="G1869" i="1"/>
  <c r="Q1868" i="1"/>
  <c r="L1868" i="1"/>
  <c r="G1868" i="1"/>
  <c r="Q1867" i="1"/>
  <c r="L1867" i="1"/>
  <c r="G1867" i="1"/>
  <c r="Q1866" i="1"/>
  <c r="L1866" i="1"/>
  <c r="G1866" i="1"/>
  <c r="Q1865" i="1"/>
  <c r="L1865" i="1"/>
  <c r="G1865" i="1"/>
  <c r="Q1864" i="1"/>
  <c r="L1864" i="1"/>
  <c r="G1864" i="1"/>
  <c r="Q1863" i="1"/>
  <c r="L1863" i="1"/>
  <c r="G1863" i="1"/>
  <c r="Q1862" i="1"/>
  <c r="L1862" i="1"/>
  <c r="G1862" i="1"/>
  <c r="Q1861" i="1"/>
  <c r="L1861" i="1"/>
  <c r="G1861" i="1"/>
  <c r="Q1860" i="1"/>
  <c r="L1860" i="1"/>
  <c r="G1860" i="1"/>
  <c r="Q1859" i="1"/>
  <c r="L1859" i="1"/>
  <c r="G1859" i="1"/>
  <c r="Q1858" i="1"/>
  <c r="L1858" i="1"/>
  <c r="G1858" i="1"/>
  <c r="Q1857" i="1"/>
  <c r="L1857" i="1"/>
  <c r="G1857" i="1"/>
  <c r="Q1856" i="1"/>
  <c r="L1856" i="1"/>
  <c r="G1856" i="1"/>
  <c r="Q1855" i="1"/>
  <c r="L1855" i="1"/>
  <c r="G1855" i="1"/>
  <c r="Q1854" i="1"/>
  <c r="L1854" i="1"/>
  <c r="G1854" i="1"/>
  <c r="Q1853" i="1"/>
  <c r="L1853" i="1"/>
  <c r="G1853" i="1"/>
  <c r="Q1852" i="1"/>
  <c r="L1852" i="1"/>
  <c r="G1852" i="1"/>
  <c r="Q1851" i="1"/>
  <c r="L1851" i="1"/>
  <c r="G1851" i="1"/>
  <c r="Q1850" i="1"/>
  <c r="L1850" i="1"/>
  <c r="G1850" i="1"/>
  <c r="Q1849" i="1"/>
  <c r="L1849" i="1"/>
  <c r="G1849" i="1"/>
  <c r="Q1848" i="1"/>
  <c r="L1848" i="1"/>
  <c r="G1848" i="1"/>
  <c r="Q1847" i="1"/>
  <c r="L1847" i="1"/>
  <c r="G1847" i="1"/>
  <c r="Q1846" i="1"/>
  <c r="L1846" i="1"/>
  <c r="G1846" i="1"/>
  <c r="Q1845" i="1"/>
  <c r="L1845" i="1"/>
  <c r="G1845" i="1"/>
  <c r="Q1844" i="1"/>
  <c r="L1844" i="1"/>
  <c r="G1844" i="1"/>
  <c r="Q1843" i="1"/>
  <c r="L1843" i="1"/>
  <c r="G1843" i="1"/>
  <c r="Q1842" i="1"/>
  <c r="L1842" i="1"/>
  <c r="G1842" i="1"/>
  <c r="Q1841" i="1"/>
  <c r="L1841" i="1"/>
  <c r="G1841" i="1"/>
  <c r="Q1840" i="1"/>
  <c r="L1840" i="1"/>
  <c r="G1840" i="1"/>
  <c r="Q1839" i="1"/>
  <c r="L1839" i="1"/>
  <c r="G1839" i="1"/>
  <c r="Q1838" i="1"/>
  <c r="L1838" i="1"/>
  <c r="G1838" i="1"/>
  <c r="Q1837" i="1"/>
  <c r="L1837" i="1"/>
  <c r="G1837" i="1"/>
  <c r="Q1836" i="1"/>
  <c r="L1836" i="1"/>
  <c r="G1836" i="1"/>
  <c r="Q1835" i="1"/>
  <c r="L1835" i="1"/>
  <c r="G1835" i="1"/>
  <c r="Q1834" i="1"/>
  <c r="L1834" i="1"/>
  <c r="G1834" i="1"/>
  <c r="Q1833" i="1"/>
  <c r="L1833" i="1"/>
  <c r="G1833" i="1"/>
  <c r="Q1832" i="1"/>
  <c r="L1832" i="1"/>
  <c r="G1832" i="1"/>
  <c r="Q1831" i="1"/>
  <c r="L1831" i="1"/>
  <c r="G1831" i="1"/>
  <c r="Q1830" i="1"/>
  <c r="L1830" i="1"/>
  <c r="G1830" i="1"/>
  <c r="Q1829" i="1"/>
  <c r="L1829" i="1"/>
  <c r="G1829" i="1"/>
  <c r="Q1828" i="1"/>
  <c r="L1828" i="1"/>
  <c r="G1828" i="1"/>
  <c r="Q1827" i="1"/>
  <c r="L1827" i="1"/>
  <c r="G1827" i="1"/>
  <c r="Q1826" i="1"/>
  <c r="L1826" i="1"/>
  <c r="G1826" i="1"/>
  <c r="Q1825" i="1"/>
  <c r="L1825" i="1"/>
  <c r="G1825" i="1"/>
  <c r="Q1824" i="1"/>
  <c r="L1824" i="1"/>
  <c r="G1824" i="1"/>
  <c r="Q1823" i="1"/>
  <c r="L1823" i="1"/>
  <c r="G1823" i="1"/>
  <c r="Q1822" i="1"/>
  <c r="L1822" i="1"/>
  <c r="G1822" i="1"/>
  <c r="Q1821" i="1"/>
  <c r="L1821" i="1"/>
  <c r="G1821" i="1"/>
  <c r="Q1820" i="1"/>
  <c r="L1820" i="1"/>
  <c r="G1820" i="1"/>
  <c r="Q1819" i="1"/>
  <c r="L1819" i="1"/>
  <c r="G1819" i="1"/>
  <c r="Q1818" i="1"/>
  <c r="L1818" i="1"/>
  <c r="G1818" i="1"/>
  <c r="Q1817" i="1"/>
  <c r="L1817" i="1"/>
  <c r="G1817" i="1"/>
  <c r="Q1816" i="1"/>
  <c r="L1816" i="1"/>
  <c r="G1816" i="1"/>
  <c r="Q1815" i="1"/>
  <c r="L1815" i="1"/>
  <c r="G1815" i="1"/>
  <c r="Q1814" i="1"/>
  <c r="L1814" i="1"/>
  <c r="G1814" i="1"/>
  <c r="Q1813" i="1"/>
  <c r="L1813" i="1"/>
  <c r="G1813" i="1"/>
  <c r="Q1812" i="1"/>
  <c r="L1812" i="1"/>
  <c r="G1812" i="1"/>
  <c r="Q1811" i="1"/>
  <c r="L1811" i="1"/>
  <c r="G1811" i="1"/>
  <c r="Q1810" i="1"/>
  <c r="L1810" i="1"/>
  <c r="G1810" i="1"/>
  <c r="Q1809" i="1"/>
  <c r="L1809" i="1"/>
  <c r="G1809" i="1"/>
  <c r="Q1808" i="1"/>
  <c r="L1808" i="1"/>
  <c r="G1808" i="1"/>
  <c r="Q1807" i="1"/>
  <c r="L1807" i="1"/>
  <c r="G1807" i="1"/>
  <c r="Q1806" i="1"/>
  <c r="L1806" i="1"/>
  <c r="G1806" i="1"/>
  <c r="Q1805" i="1"/>
  <c r="L1805" i="1"/>
  <c r="G1805" i="1"/>
  <c r="Q1804" i="1"/>
  <c r="L1804" i="1"/>
  <c r="G1804" i="1"/>
  <c r="Q1803" i="1"/>
  <c r="L1803" i="1"/>
  <c r="G1803" i="1"/>
  <c r="Q1802" i="1"/>
  <c r="L1802" i="1"/>
  <c r="G1802" i="1"/>
  <c r="Q1801" i="1"/>
  <c r="L1801" i="1"/>
  <c r="G1801" i="1"/>
  <c r="Q1800" i="1"/>
  <c r="L1800" i="1"/>
  <c r="G1800" i="1"/>
  <c r="Q1799" i="1"/>
  <c r="L1799" i="1"/>
  <c r="G1799" i="1"/>
  <c r="Q1798" i="1"/>
  <c r="L1798" i="1"/>
  <c r="G1798" i="1"/>
  <c r="Q1797" i="1"/>
  <c r="L1797" i="1"/>
  <c r="G1797" i="1"/>
  <c r="Q1796" i="1"/>
  <c r="L1796" i="1"/>
  <c r="G1796" i="1"/>
  <c r="Q1795" i="1"/>
  <c r="L1795" i="1"/>
  <c r="G1795" i="1"/>
  <c r="Q1794" i="1"/>
  <c r="L1794" i="1"/>
  <c r="G1794" i="1"/>
  <c r="Q1793" i="1"/>
  <c r="L1793" i="1"/>
  <c r="G1793" i="1"/>
  <c r="Q1792" i="1"/>
  <c r="L1792" i="1"/>
  <c r="G1792" i="1"/>
  <c r="Q1791" i="1"/>
  <c r="L1791" i="1"/>
  <c r="G1791" i="1"/>
  <c r="Q1790" i="1"/>
  <c r="L1790" i="1"/>
  <c r="G1790" i="1"/>
  <c r="Q1789" i="1"/>
  <c r="L1789" i="1"/>
  <c r="G1789" i="1"/>
  <c r="Q1788" i="1"/>
  <c r="L1788" i="1"/>
  <c r="G1788" i="1"/>
  <c r="Q1787" i="1"/>
  <c r="L1787" i="1"/>
  <c r="G1787" i="1"/>
  <c r="Q1786" i="1"/>
  <c r="L1786" i="1"/>
  <c r="G1786" i="1"/>
  <c r="Q1785" i="1"/>
  <c r="L1785" i="1"/>
  <c r="G1785" i="1"/>
  <c r="Q1784" i="1"/>
  <c r="L1784" i="1"/>
  <c r="G1784" i="1"/>
  <c r="Q1783" i="1"/>
  <c r="L1783" i="1"/>
  <c r="G1783" i="1"/>
  <c r="Q1782" i="1"/>
  <c r="L1782" i="1"/>
  <c r="G1782" i="1"/>
  <c r="Q1781" i="1"/>
  <c r="L1781" i="1"/>
  <c r="G1781" i="1"/>
  <c r="Q1780" i="1"/>
  <c r="L1780" i="1"/>
  <c r="G1780" i="1"/>
  <c r="Q1779" i="1"/>
  <c r="L1779" i="1"/>
  <c r="G1779" i="1"/>
  <c r="Q1778" i="1"/>
  <c r="L1778" i="1"/>
  <c r="G1778" i="1"/>
  <c r="Q1777" i="1"/>
  <c r="L1777" i="1"/>
  <c r="G1777" i="1"/>
  <c r="Q1776" i="1"/>
  <c r="L1776" i="1"/>
  <c r="G1776" i="1"/>
  <c r="Q1775" i="1"/>
  <c r="L1775" i="1"/>
  <c r="G1775" i="1"/>
  <c r="Q1774" i="1"/>
  <c r="L1774" i="1"/>
  <c r="G1774" i="1"/>
  <c r="Q1773" i="1"/>
  <c r="L1773" i="1"/>
  <c r="G1773" i="1"/>
  <c r="Q1772" i="1"/>
  <c r="L1772" i="1"/>
  <c r="G1772" i="1"/>
  <c r="Q1771" i="1"/>
  <c r="L1771" i="1"/>
  <c r="G1771" i="1"/>
  <c r="Q1770" i="1"/>
  <c r="L1770" i="1"/>
  <c r="G1770" i="1"/>
  <c r="Q1769" i="1"/>
  <c r="L1769" i="1"/>
  <c r="G1769" i="1"/>
  <c r="Q1768" i="1"/>
  <c r="L1768" i="1"/>
  <c r="G1768" i="1"/>
  <c r="Q1767" i="1"/>
  <c r="L1767" i="1"/>
  <c r="G1767" i="1"/>
  <c r="Q1766" i="1"/>
  <c r="L1766" i="1"/>
  <c r="G1766" i="1"/>
  <c r="Q1765" i="1"/>
  <c r="L1765" i="1"/>
  <c r="G1765" i="1"/>
  <c r="Q1764" i="1"/>
  <c r="L1764" i="1"/>
  <c r="G1764" i="1"/>
  <c r="Q1763" i="1"/>
  <c r="L1763" i="1"/>
  <c r="G1763" i="1"/>
  <c r="Q1762" i="1"/>
  <c r="L1762" i="1"/>
  <c r="G1762" i="1"/>
  <c r="Q1761" i="1"/>
  <c r="L1761" i="1"/>
  <c r="G1761" i="1"/>
  <c r="Q1760" i="1"/>
  <c r="L1760" i="1"/>
  <c r="G1760" i="1"/>
  <c r="Q1759" i="1"/>
  <c r="L1759" i="1"/>
  <c r="G1759" i="1"/>
  <c r="Q1758" i="1"/>
  <c r="L1758" i="1"/>
  <c r="G1758" i="1"/>
  <c r="Q1757" i="1"/>
  <c r="L1757" i="1"/>
  <c r="G1757" i="1"/>
  <c r="Q1756" i="1"/>
  <c r="L1756" i="1"/>
  <c r="G1756" i="1"/>
  <c r="Q1755" i="1"/>
  <c r="L1755" i="1"/>
  <c r="G1755" i="1"/>
  <c r="Q1754" i="1"/>
  <c r="L1754" i="1"/>
  <c r="G1754" i="1"/>
  <c r="Q1753" i="1"/>
  <c r="L1753" i="1"/>
  <c r="G1753" i="1"/>
  <c r="Q1752" i="1"/>
  <c r="L1752" i="1"/>
  <c r="G1752" i="1"/>
  <c r="Q1751" i="1"/>
  <c r="L1751" i="1"/>
  <c r="G1751" i="1"/>
  <c r="Q1750" i="1"/>
  <c r="L1750" i="1"/>
  <c r="G1750" i="1"/>
  <c r="Q1749" i="1"/>
  <c r="L1749" i="1"/>
  <c r="G1749" i="1"/>
  <c r="Q1748" i="1"/>
  <c r="L1748" i="1"/>
  <c r="G1748" i="1"/>
  <c r="Q1747" i="1"/>
  <c r="L1747" i="1"/>
  <c r="G1747" i="1"/>
  <c r="Q1746" i="1"/>
  <c r="L1746" i="1"/>
  <c r="G1746" i="1"/>
  <c r="Q1745" i="1"/>
  <c r="L1745" i="1"/>
  <c r="G1745" i="1"/>
  <c r="Q1744" i="1"/>
  <c r="L1744" i="1"/>
  <c r="G1744" i="1"/>
  <c r="Q1743" i="1"/>
  <c r="L1743" i="1"/>
  <c r="G1743" i="1"/>
  <c r="Q1742" i="1"/>
  <c r="L1742" i="1"/>
  <c r="G1742" i="1"/>
  <c r="Q1741" i="1"/>
  <c r="L1741" i="1"/>
  <c r="G1741" i="1"/>
  <c r="Q1740" i="1"/>
  <c r="L1740" i="1"/>
  <c r="G1740" i="1"/>
  <c r="Q1739" i="1"/>
  <c r="L1739" i="1"/>
  <c r="G1739" i="1"/>
  <c r="Q1738" i="1"/>
  <c r="L1738" i="1"/>
  <c r="G1738" i="1"/>
  <c r="Q1737" i="1"/>
  <c r="L1737" i="1"/>
  <c r="G1737" i="1"/>
  <c r="Q1736" i="1"/>
  <c r="L1736" i="1"/>
  <c r="G1736" i="1"/>
  <c r="Q1735" i="1"/>
  <c r="L1735" i="1"/>
  <c r="G1735" i="1"/>
  <c r="Q1734" i="1"/>
  <c r="L1734" i="1"/>
  <c r="G1734" i="1"/>
  <c r="Q1733" i="1"/>
  <c r="L1733" i="1"/>
  <c r="G1733" i="1"/>
  <c r="Q1732" i="1"/>
  <c r="L1732" i="1"/>
  <c r="G1732" i="1"/>
  <c r="Q1731" i="1"/>
  <c r="L1731" i="1"/>
  <c r="G1731" i="1"/>
  <c r="Q1730" i="1"/>
  <c r="L1730" i="1"/>
  <c r="G1730" i="1"/>
  <c r="Q1729" i="1"/>
  <c r="L1729" i="1"/>
  <c r="G1729" i="1"/>
  <c r="Q1728" i="1"/>
  <c r="L1728" i="1"/>
  <c r="G1728" i="1"/>
  <c r="Q1727" i="1"/>
  <c r="L1727" i="1"/>
  <c r="G1727" i="1"/>
  <c r="Q1726" i="1"/>
  <c r="L1726" i="1"/>
  <c r="G1726" i="1"/>
  <c r="Q1725" i="1"/>
  <c r="L1725" i="1"/>
  <c r="G1725" i="1"/>
  <c r="Q1724" i="1"/>
  <c r="L1724" i="1"/>
  <c r="G1724" i="1"/>
  <c r="Q1723" i="1"/>
  <c r="L1723" i="1"/>
  <c r="G1723" i="1"/>
  <c r="Q1722" i="1"/>
  <c r="L1722" i="1"/>
  <c r="G1722" i="1"/>
  <c r="Q1721" i="1"/>
  <c r="L1721" i="1"/>
  <c r="G1721" i="1"/>
  <c r="Q1720" i="1"/>
  <c r="L1720" i="1"/>
  <c r="G1720" i="1"/>
  <c r="Q1719" i="1"/>
  <c r="L1719" i="1"/>
  <c r="G1719" i="1"/>
  <c r="Q1718" i="1"/>
  <c r="L1718" i="1"/>
  <c r="G1718" i="1"/>
  <c r="Q1717" i="1"/>
  <c r="L1717" i="1"/>
  <c r="G1717" i="1"/>
  <c r="Q1716" i="1"/>
  <c r="L1716" i="1"/>
  <c r="G1716" i="1"/>
  <c r="Q1715" i="1"/>
  <c r="L1715" i="1"/>
  <c r="G1715" i="1"/>
  <c r="Q1714" i="1"/>
  <c r="L1714" i="1"/>
  <c r="G1714" i="1"/>
  <c r="Q1713" i="1"/>
  <c r="L1713" i="1"/>
  <c r="G1713" i="1"/>
  <c r="Q1712" i="1"/>
  <c r="L1712" i="1"/>
  <c r="G1712" i="1"/>
  <c r="Q1711" i="1"/>
  <c r="L1711" i="1"/>
  <c r="G1711" i="1"/>
  <c r="Q1710" i="1"/>
  <c r="L1710" i="1"/>
  <c r="G1710" i="1"/>
  <c r="Q1709" i="1"/>
  <c r="L1709" i="1"/>
  <c r="G1709" i="1"/>
  <c r="Q1708" i="1"/>
  <c r="L1708" i="1"/>
  <c r="G1708" i="1"/>
  <c r="Q1707" i="1"/>
  <c r="L1707" i="1"/>
  <c r="G1707" i="1"/>
  <c r="Q1706" i="1"/>
  <c r="L1706" i="1"/>
  <c r="G1706" i="1"/>
  <c r="Q1705" i="1"/>
  <c r="L1705" i="1"/>
  <c r="G1705" i="1"/>
  <c r="Q1704" i="1"/>
  <c r="L1704" i="1"/>
  <c r="G1704" i="1"/>
  <c r="Q1703" i="1"/>
  <c r="L1703" i="1"/>
  <c r="G1703" i="1"/>
  <c r="Q1702" i="1"/>
  <c r="L1702" i="1"/>
  <c r="G1702" i="1"/>
  <c r="Q1701" i="1"/>
  <c r="L1701" i="1"/>
  <c r="G1701" i="1"/>
  <c r="Q1700" i="1"/>
  <c r="L1700" i="1"/>
  <c r="G1700" i="1"/>
  <c r="Q1699" i="1"/>
  <c r="L1699" i="1"/>
  <c r="G1699" i="1"/>
  <c r="Q1698" i="1"/>
  <c r="L1698" i="1"/>
  <c r="G1698" i="1"/>
  <c r="Q1697" i="1"/>
  <c r="L1697" i="1"/>
  <c r="G1697" i="1"/>
  <c r="Q1696" i="1"/>
  <c r="L1696" i="1"/>
  <c r="G1696" i="1"/>
  <c r="Q1695" i="1"/>
  <c r="L1695" i="1"/>
  <c r="G1695" i="1"/>
  <c r="Q1694" i="1"/>
  <c r="L1694" i="1"/>
  <c r="G1694" i="1"/>
  <c r="Q1693" i="1"/>
  <c r="L1693" i="1"/>
  <c r="G1693" i="1"/>
  <c r="Q1692" i="1"/>
  <c r="L1692" i="1"/>
  <c r="G1692" i="1"/>
  <c r="Q1691" i="1"/>
  <c r="L1691" i="1"/>
  <c r="G1691" i="1"/>
  <c r="Q1690" i="1"/>
  <c r="L1690" i="1"/>
  <c r="G1690" i="1"/>
  <c r="Q1689" i="1"/>
  <c r="L1689" i="1"/>
  <c r="G1689" i="1"/>
  <c r="Q1688" i="1"/>
  <c r="L1688" i="1"/>
  <c r="G1688" i="1"/>
  <c r="Q1687" i="1"/>
  <c r="L1687" i="1"/>
  <c r="G1687" i="1"/>
  <c r="Q1686" i="1"/>
  <c r="L1686" i="1"/>
  <c r="G1686" i="1"/>
  <c r="Q1685" i="1"/>
  <c r="L1685" i="1"/>
  <c r="G1685" i="1"/>
  <c r="Q1684" i="1"/>
  <c r="L1684" i="1"/>
  <c r="G1684" i="1"/>
  <c r="Q1683" i="1"/>
  <c r="L1683" i="1"/>
  <c r="G1683" i="1"/>
  <c r="Q1682" i="1"/>
  <c r="L1682" i="1"/>
  <c r="G1682" i="1"/>
  <c r="Q1681" i="1"/>
  <c r="L1681" i="1"/>
  <c r="G1681" i="1"/>
  <c r="Q1680" i="1"/>
  <c r="L1680" i="1"/>
  <c r="G1680" i="1"/>
  <c r="Q1679" i="1"/>
  <c r="L1679" i="1"/>
  <c r="G1679" i="1"/>
  <c r="Q1678" i="1"/>
  <c r="L1678" i="1"/>
  <c r="G1678" i="1"/>
  <c r="Q1677" i="1"/>
  <c r="L1677" i="1"/>
  <c r="G1677" i="1"/>
  <c r="Q1676" i="1"/>
  <c r="L1676" i="1"/>
  <c r="G1676" i="1"/>
  <c r="Q1675" i="1"/>
  <c r="L1675" i="1"/>
  <c r="G1675" i="1"/>
  <c r="Q1674" i="1"/>
  <c r="L1674" i="1"/>
  <c r="G1674" i="1"/>
  <c r="Q1673" i="1"/>
  <c r="L1673" i="1"/>
  <c r="G1673" i="1"/>
  <c r="Q1672" i="1"/>
  <c r="L1672" i="1"/>
  <c r="G1672" i="1"/>
  <c r="Q1671" i="1"/>
  <c r="L1671" i="1"/>
  <c r="G1671" i="1"/>
  <c r="Q1670" i="1"/>
  <c r="L1670" i="1"/>
  <c r="G1670" i="1"/>
  <c r="Q1669" i="1"/>
  <c r="L1669" i="1"/>
  <c r="G1669" i="1"/>
  <c r="Q1668" i="1"/>
  <c r="L1668" i="1"/>
  <c r="G1668" i="1"/>
  <c r="Q1667" i="1"/>
  <c r="L1667" i="1"/>
  <c r="G1667" i="1"/>
  <c r="Q1666" i="1"/>
  <c r="L1666" i="1"/>
  <c r="G1666" i="1"/>
  <c r="Q1665" i="1"/>
  <c r="L1665" i="1"/>
  <c r="G1665" i="1"/>
  <c r="Q1664" i="1"/>
  <c r="L1664" i="1"/>
  <c r="G1664" i="1"/>
  <c r="Q1663" i="1"/>
  <c r="L1663" i="1"/>
  <c r="G1663" i="1"/>
  <c r="Q1662" i="1"/>
  <c r="L1662" i="1"/>
  <c r="G1662" i="1"/>
  <c r="Q1661" i="1"/>
  <c r="L1661" i="1"/>
  <c r="G1661" i="1"/>
  <c r="Q1660" i="1"/>
  <c r="L1660" i="1"/>
  <c r="G1660" i="1"/>
  <c r="Q1659" i="1"/>
  <c r="L1659" i="1"/>
  <c r="G1659" i="1"/>
  <c r="Q1658" i="1"/>
  <c r="L1658" i="1"/>
  <c r="G1658" i="1"/>
  <c r="Q1657" i="1"/>
  <c r="L1657" i="1"/>
  <c r="G1657" i="1"/>
  <c r="Q1656" i="1"/>
  <c r="L1656" i="1"/>
  <c r="G1656" i="1"/>
  <c r="Q1655" i="1"/>
  <c r="L1655" i="1"/>
  <c r="G1655" i="1"/>
  <c r="Q1654" i="1"/>
  <c r="L1654" i="1"/>
  <c r="G1654" i="1"/>
  <c r="Q1653" i="1"/>
  <c r="L1653" i="1"/>
  <c r="G1653" i="1"/>
  <c r="Q1652" i="1"/>
  <c r="L1652" i="1"/>
  <c r="G1652" i="1"/>
  <c r="Q1651" i="1"/>
  <c r="L1651" i="1"/>
  <c r="G1651" i="1"/>
  <c r="Q1650" i="1"/>
  <c r="L1650" i="1"/>
  <c r="G1650" i="1"/>
  <c r="Q1649" i="1"/>
  <c r="L1649" i="1"/>
  <c r="G1649" i="1"/>
  <c r="Q1648" i="1"/>
  <c r="L1648" i="1"/>
  <c r="G1648" i="1"/>
  <c r="Q1647" i="1"/>
  <c r="L1647" i="1"/>
  <c r="G1647" i="1"/>
  <c r="Q1646" i="1"/>
  <c r="L1646" i="1"/>
  <c r="G1646" i="1"/>
  <c r="Q1645" i="1"/>
  <c r="L1645" i="1"/>
  <c r="G1645" i="1"/>
  <c r="Q1644" i="1"/>
  <c r="L1644" i="1"/>
  <c r="G1644" i="1"/>
  <c r="Q1643" i="1"/>
  <c r="L1643" i="1"/>
  <c r="G1643" i="1"/>
  <c r="Q1642" i="1"/>
  <c r="L1642" i="1"/>
  <c r="G1642" i="1"/>
  <c r="Q1641" i="1"/>
  <c r="L1641" i="1"/>
  <c r="G1641" i="1"/>
  <c r="Q1640" i="1"/>
  <c r="L1640" i="1"/>
  <c r="G1640" i="1"/>
  <c r="Q1639" i="1"/>
  <c r="L1639" i="1"/>
  <c r="G1639" i="1"/>
  <c r="Q1638" i="1"/>
  <c r="L1638" i="1"/>
  <c r="G1638" i="1"/>
  <c r="Q1637" i="1"/>
  <c r="L1637" i="1"/>
  <c r="G1637" i="1"/>
  <c r="Q1636" i="1"/>
  <c r="L1636" i="1"/>
  <c r="G1636" i="1"/>
  <c r="Q1635" i="1"/>
  <c r="L1635" i="1"/>
  <c r="G1635" i="1"/>
  <c r="Q1634" i="1"/>
  <c r="L1634" i="1"/>
  <c r="G1634" i="1"/>
  <c r="Q1633" i="1"/>
  <c r="L1633" i="1"/>
  <c r="G1633" i="1"/>
  <c r="Q1632" i="1"/>
  <c r="L1632" i="1"/>
  <c r="G1632" i="1"/>
  <c r="Q1631" i="1"/>
  <c r="L1631" i="1"/>
  <c r="G1631" i="1"/>
  <c r="Q1630" i="1"/>
  <c r="L1630" i="1"/>
  <c r="G1630" i="1"/>
  <c r="Q1629" i="1"/>
  <c r="L1629" i="1"/>
  <c r="G1629" i="1"/>
  <c r="Q1628" i="1"/>
  <c r="L1628" i="1"/>
  <c r="G1628" i="1"/>
  <c r="Q1627" i="1"/>
  <c r="L1627" i="1"/>
  <c r="G1627" i="1"/>
  <c r="Q1626" i="1"/>
  <c r="L1626" i="1"/>
  <c r="G1626" i="1"/>
  <c r="Q1625" i="1"/>
  <c r="L1625" i="1"/>
  <c r="G1625" i="1"/>
  <c r="Q1624" i="1"/>
  <c r="L1624" i="1"/>
  <c r="G1624" i="1"/>
  <c r="Q1623" i="1"/>
  <c r="L1623" i="1"/>
  <c r="G1623" i="1"/>
  <c r="Q1622" i="1"/>
  <c r="L1622" i="1"/>
  <c r="G1622" i="1"/>
  <c r="Q1621" i="1"/>
  <c r="L1621" i="1"/>
  <c r="G1621" i="1"/>
  <c r="Q1620" i="1"/>
  <c r="L1620" i="1"/>
  <c r="G1620" i="1"/>
  <c r="Q1619" i="1"/>
  <c r="L1619" i="1"/>
  <c r="G1619" i="1"/>
  <c r="Q1618" i="1"/>
  <c r="L1618" i="1"/>
  <c r="G1618" i="1"/>
  <c r="Q1617" i="1"/>
  <c r="L1617" i="1"/>
  <c r="G1617" i="1"/>
  <c r="Q1616" i="1"/>
  <c r="L1616" i="1"/>
  <c r="G1616" i="1"/>
  <c r="Q1615" i="1"/>
  <c r="L1615" i="1"/>
  <c r="G1615" i="1"/>
  <c r="Q1614" i="1"/>
  <c r="L1614" i="1"/>
  <c r="G1614" i="1"/>
  <c r="Q1613" i="1"/>
  <c r="L1613" i="1"/>
  <c r="G1613" i="1"/>
  <c r="Q1612" i="1"/>
  <c r="L1612" i="1"/>
  <c r="G1612" i="1"/>
  <c r="Q1611" i="1"/>
  <c r="L1611" i="1"/>
  <c r="G1611" i="1"/>
  <c r="Q1610" i="1"/>
  <c r="L1610" i="1"/>
  <c r="G1610" i="1"/>
  <c r="Q1609" i="1"/>
  <c r="L1609" i="1"/>
  <c r="G1609" i="1"/>
  <c r="Q1608" i="1"/>
  <c r="L1608" i="1"/>
  <c r="G1608" i="1"/>
  <c r="Q1607" i="1"/>
  <c r="L1607" i="1"/>
  <c r="G1607" i="1"/>
  <c r="Q1606" i="1"/>
  <c r="L1606" i="1"/>
  <c r="G1606" i="1"/>
  <c r="Q1605" i="1"/>
  <c r="L1605" i="1"/>
  <c r="G1605" i="1"/>
  <c r="Q1604" i="1"/>
  <c r="L1604" i="1"/>
  <c r="G1604" i="1"/>
  <c r="Q1603" i="1"/>
  <c r="L1603" i="1"/>
  <c r="G1603" i="1"/>
  <c r="Q1602" i="1"/>
  <c r="L1602" i="1"/>
  <c r="G1602" i="1"/>
  <c r="Q1601" i="1"/>
  <c r="L1601" i="1"/>
  <c r="G1601" i="1"/>
  <c r="Q1600" i="1"/>
  <c r="L1600" i="1"/>
  <c r="G1600" i="1"/>
  <c r="Q1599" i="1"/>
  <c r="L1599" i="1"/>
  <c r="G1599" i="1"/>
  <c r="Q1598" i="1"/>
  <c r="L1598" i="1"/>
  <c r="G1598" i="1"/>
  <c r="Q1597" i="1"/>
  <c r="L1597" i="1"/>
  <c r="G1597" i="1"/>
  <c r="Q1596" i="1"/>
  <c r="L1596" i="1"/>
  <c r="G1596" i="1"/>
  <c r="Q1595" i="1"/>
  <c r="L1595" i="1"/>
  <c r="G1595" i="1"/>
  <c r="Q1594" i="1"/>
  <c r="L1594" i="1"/>
  <c r="G1594" i="1"/>
  <c r="Q1593" i="1"/>
  <c r="L1593" i="1"/>
  <c r="G1593" i="1"/>
  <c r="Q1592" i="1"/>
  <c r="L1592" i="1"/>
  <c r="G1592" i="1"/>
  <c r="Q1591" i="1"/>
  <c r="L1591" i="1"/>
  <c r="G1591" i="1"/>
  <c r="Q1590" i="1"/>
  <c r="L1590" i="1"/>
  <c r="G1590" i="1"/>
  <c r="Q1589" i="1"/>
  <c r="L1589" i="1"/>
  <c r="G1589" i="1"/>
  <c r="Q1588" i="1"/>
  <c r="L1588" i="1"/>
  <c r="G1588" i="1"/>
  <c r="Q1587" i="1"/>
  <c r="L1587" i="1"/>
  <c r="G1587" i="1"/>
  <c r="Q1586" i="1"/>
  <c r="L1586" i="1"/>
  <c r="G1586" i="1"/>
  <c r="Q1585" i="1"/>
  <c r="L1585" i="1"/>
  <c r="G1585" i="1"/>
  <c r="Q1584" i="1"/>
  <c r="L1584" i="1"/>
  <c r="G1584" i="1"/>
  <c r="Q1583" i="1"/>
  <c r="L1583" i="1"/>
  <c r="G1583" i="1"/>
  <c r="Q1582" i="1"/>
  <c r="L1582" i="1"/>
  <c r="G1582" i="1"/>
  <c r="Q1581" i="1"/>
  <c r="L1581" i="1"/>
  <c r="G1581" i="1"/>
  <c r="Q1580" i="1"/>
  <c r="L1580" i="1"/>
  <c r="G1580" i="1"/>
  <c r="Q1579" i="1"/>
  <c r="L1579" i="1"/>
  <c r="G1579" i="1"/>
  <c r="Q1578" i="1"/>
  <c r="L1578" i="1"/>
  <c r="G1578" i="1"/>
  <c r="Q1577" i="1"/>
  <c r="L1577" i="1"/>
  <c r="G1577" i="1"/>
  <c r="Q1576" i="1"/>
  <c r="L1576" i="1"/>
  <c r="G1576" i="1"/>
  <c r="Q1575" i="1"/>
  <c r="L1575" i="1"/>
  <c r="G1575" i="1"/>
  <c r="Q1574" i="1"/>
  <c r="L1574" i="1"/>
  <c r="G1574" i="1"/>
  <c r="Q1573" i="1"/>
  <c r="L1573" i="1"/>
  <c r="G1573" i="1"/>
  <c r="Q1572" i="1"/>
  <c r="L1572" i="1"/>
  <c r="G1572" i="1"/>
  <c r="Q1571" i="1"/>
  <c r="L1571" i="1"/>
  <c r="G1571" i="1"/>
  <c r="Q1570" i="1"/>
  <c r="L1570" i="1"/>
  <c r="G1570" i="1"/>
  <c r="Q1569" i="1"/>
  <c r="L1569" i="1"/>
  <c r="G1569" i="1"/>
  <c r="Q1568" i="1"/>
  <c r="L1568" i="1"/>
  <c r="G1568" i="1"/>
  <c r="Q1567" i="1"/>
  <c r="L1567" i="1"/>
  <c r="G1567" i="1"/>
  <c r="Q1566" i="1"/>
  <c r="L1566" i="1"/>
  <c r="G1566" i="1"/>
  <c r="Q1565" i="1"/>
  <c r="L1565" i="1"/>
  <c r="G1565" i="1"/>
  <c r="Q1564" i="1"/>
  <c r="L1564" i="1"/>
  <c r="G1564" i="1"/>
  <c r="Q1563" i="1"/>
  <c r="L1563" i="1"/>
  <c r="G1563" i="1"/>
  <c r="Q1562" i="1"/>
  <c r="L1562" i="1"/>
  <c r="G1562" i="1"/>
  <c r="Q1561" i="1"/>
  <c r="L1561" i="1"/>
  <c r="G1561" i="1"/>
  <c r="Q1560" i="1"/>
  <c r="L1560" i="1"/>
  <c r="G1560" i="1"/>
  <c r="Q1559" i="1"/>
  <c r="L1559" i="1"/>
  <c r="G1559" i="1"/>
  <c r="Q1558" i="1"/>
  <c r="L1558" i="1"/>
  <c r="G1558" i="1"/>
  <c r="Q1557" i="1"/>
  <c r="L1557" i="1"/>
  <c r="G1557" i="1"/>
  <c r="Q1556" i="1"/>
  <c r="L1556" i="1"/>
  <c r="G1556" i="1"/>
  <c r="Q1555" i="1"/>
  <c r="L1555" i="1"/>
  <c r="G1555" i="1"/>
  <c r="Q1554" i="1"/>
  <c r="L1554" i="1"/>
  <c r="G1554" i="1"/>
  <c r="Q1553" i="1"/>
  <c r="L1553" i="1"/>
  <c r="G1553" i="1"/>
  <c r="Q1552" i="1"/>
  <c r="L1552" i="1"/>
  <c r="G1552" i="1"/>
  <c r="Q1551" i="1"/>
  <c r="L1551" i="1"/>
  <c r="G1551" i="1"/>
  <c r="Q1550" i="1"/>
  <c r="L1550" i="1"/>
  <c r="G1550" i="1"/>
  <c r="Q1549" i="1"/>
  <c r="L1549" i="1"/>
  <c r="G1549" i="1"/>
  <c r="Q1548" i="1"/>
  <c r="L1548" i="1"/>
  <c r="G1548" i="1"/>
  <c r="Q1547" i="1"/>
  <c r="L1547" i="1"/>
  <c r="G1547" i="1"/>
  <c r="Q1546" i="1"/>
  <c r="L1546" i="1"/>
  <c r="G1546" i="1"/>
  <c r="Q1545" i="1"/>
  <c r="L1545" i="1"/>
  <c r="G1545" i="1"/>
  <c r="Q1544" i="1"/>
  <c r="L1544" i="1"/>
  <c r="G1544" i="1"/>
  <c r="Q1543" i="1"/>
  <c r="L1543" i="1"/>
  <c r="G1543" i="1"/>
  <c r="Q1542" i="1"/>
  <c r="L1542" i="1"/>
  <c r="G1542" i="1"/>
  <c r="Q1541" i="1"/>
  <c r="L1541" i="1"/>
  <c r="G1541" i="1"/>
  <c r="Q1540" i="1"/>
  <c r="L1540" i="1"/>
  <c r="G1540" i="1"/>
  <c r="Q1539" i="1"/>
  <c r="L1539" i="1"/>
  <c r="G1539" i="1"/>
  <c r="Q1538" i="1"/>
  <c r="L1538" i="1"/>
  <c r="G1538" i="1"/>
  <c r="Q1537" i="1"/>
  <c r="L1537" i="1"/>
  <c r="G1537" i="1"/>
  <c r="Q1536" i="1"/>
  <c r="L1536" i="1"/>
  <c r="G1536" i="1"/>
  <c r="Q1535" i="1"/>
  <c r="L1535" i="1"/>
  <c r="G1535" i="1"/>
  <c r="Q1534" i="1"/>
  <c r="L1534" i="1"/>
  <c r="G1534" i="1"/>
  <c r="Q1533" i="1"/>
  <c r="L1533" i="1"/>
  <c r="G1533" i="1"/>
  <c r="Q1532" i="1"/>
  <c r="L1532" i="1"/>
  <c r="G1532" i="1"/>
  <c r="Q1531" i="1"/>
  <c r="L1531" i="1"/>
  <c r="G1531" i="1"/>
  <c r="Q1530" i="1"/>
  <c r="L1530" i="1"/>
  <c r="G1530" i="1"/>
  <c r="Q1529" i="1"/>
  <c r="L1529" i="1"/>
  <c r="G1529" i="1"/>
  <c r="Q1528" i="1"/>
  <c r="L1528" i="1"/>
  <c r="G1528" i="1"/>
  <c r="Q1527" i="1"/>
  <c r="L1527" i="1"/>
  <c r="G1527" i="1"/>
  <c r="Q1526" i="1"/>
  <c r="L1526" i="1"/>
  <c r="G1526" i="1"/>
  <c r="Q1525" i="1"/>
  <c r="L1525" i="1"/>
  <c r="G1525" i="1"/>
  <c r="Q1524" i="1"/>
  <c r="L1524" i="1"/>
  <c r="G1524" i="1"/>
  <c r="Q1523" i="1"/>
  <c r="L1523" i="1"/>
  <c r="G1523" i="1"/>
  <c r="Q1522" i="1"/>
  <c r="L1522" i="1"/>
  <c r="G1522" i="1"/>
  <c r="Q1521" i="1"/>
  <c r="L1521" i="1"/>
  <c r="G1521" i="1"/>
  <c r="Q1520" i="1"/>
  <c r="L1520" i="1"/>
  <c r="G1520" i="1"/>
  <c r="Q1519" i="1"/>
  <c r="L1519" i="1"/>
  <c r="G1519" i="1"/>
  <c r="Q1518" i="1"/>
  <c r="L1518" i="1"/>
  <c r="G1518" i="1"/>
  <c r="Q1517" i="1"/>
  <c r="L1517" i="1"/>
  <c r="G1517" i="1"/>
  <c r="Q1516" i="1"/>
  <c r="L1516" i="1"/>
  <c r="G1516" i="1"/>
  <c r="Q1515" i="1"/>
  <c r="L1515" i="1"/>
  <c r="G1515" i="1"/>
  <c r="Q1514" i="1"/>
  <c r="L1514" i="1"/>
  <c r="G1514" i="1"/>
  <c r="Q1513" i="1"/>
  <c r="L1513" i="1"/>
  <c r="G1513" i="1"/>
  <c r="Q1512" i="1"/>
  <c r="L1512" i="1"/>
  <c r="G1512" i="1"/>
  <c r="Q1511" i="1"/>
  <c r="L1511" i="1"/>
  <c r="G1511" i="1"/>
  <c r="Q1510" i="1"/>
  <c r="L1510" i="1"/>
  <c r="G1510" i="1"/>
  <c r="Q1509" i="1"/>
  <c r="L1509" i="1"/>
  <c r="G1509" i="1"/>
  <c r="Q1508" i="1"/>
  <c r="L1508" i="1"/>
  <c r="G1508" i="1"/>
  <c r="Q1507" i="1"/>
  <c r="L1507" i="1"/>
  <c r="G1507" i="1"/>
  <c r="Q1506" i="1"/>
  <c r="L1506" i="1"/>
  <c r="G1506" i="1"/>
  <c r="Q1505" i="1"/>
  <c r="L1505" i="1"/>
  <c r="G1505" i="1"/>
  <c r="Q1504" i="1"/>
  <c r="L1504" i="1"/>
  <c r="G1504" i="1"/>
  <c r="Q1503" i="1"/>
  <c r="L1503" i="1"/>
  <c r="G1503" i="1"/>
  <c r="Q1502" i="1"/>
  <c r="L1502" i="1"/>
  <c r="G1502" i="1"/>
  <c r="Q1501" i="1"/>
  <c r="L1501" i="1"/>
  <c r="G1501" i="1"/>
  <c r="Q1500" i="1"/>
  <c r="L1500" i="1"/>
  <c r="G1500" i="1"/>
  <c r="Q1499" i="1"/>
  <c r="L1499" i="1"/>
  <c r="G1499" i="1"/>
  <c r="Q1498" i="1"/>
  <c r="L1498" i="1"/>
  <c r="G1498" i="1"/>
  <c r="Q1497" i="1"/>
  <c r="L1497" i="1"/>
  <c r="G1497" i="1"/>
  <c r="Q1496" i="1"/>
  <c r="L1496" i="1"/>
  <c r="G1496" i="1"/>
  <c r="Q1495" i="1"/>
  <c r="L1495" i="1"/>
  <c r="G1495" i="1"/>
  <c r="Q1494" i="1"/>
  <c r="L1494" i="1"/>
  <c r="G1494" i="1"/>
  <c r="Q1493" i="1"/>
  <c r="L1493" i="1"/>
  <c r="G1493" i="1"/>
  <c r="Q1492" i="1"/>
  <c r="L1492" i="1"/>
  <c r="G1492" i="1"/>
  <c r="Q1491" i="1"/>
  <c r="L1491" i="1"/>
  <c r="G1491" i="1"/>
  <c r="Q1490" i="1"/>
  <c r="L1490" i="1"/>
  <c r="G1490" i="1"/>
  <c r="Q1489" i="1"/>
  <c r="L1489" i="1"/>
  <c r="G1489" i="1"/>
  <c r="Q1488" i="1"/>
  <c r="L1488" i="1"/>
  <c r="G1488" i="1"/>
  <c r="Q1487" i="1"/>
  <c r="L1487" i="1"/>
  <c r="G1487" i="1"/>
  <c r="Q1486" i="1"/>
  <c r="L1486" i="1"/>
  <c r="G1486" i="1"/>
  <c r="Q1485" i="1"/>
  <c r="L1485" i="1"/>
  <c r="G1485" i="1"/>
  <c r="Q1484" i="1"/>
  <c r="L1484" i="1"/>
  <c r="G1484" i="1"/>
  <c r="Q1483" i="1"/>
  <c r="L1483" i="1"/>
  <c r="G1483" i="1"/>
  <c r="Q1482" i="1"/>
  <c r="L1482" i="1"/>
  <c r="G1482" i="1"/>
  <c r="Q1481" i="1"/>
  <c r="L1481" i="1"/>
  <c r="G1481" i="1"/>
  <c r="Q1480" i="1"/>
  <c r="L1480" i="1"/>
  <c r="G1480" i="1"/>
  <c r="Q1479" i="1"/>
  <c r="L1479" i="1"/>
  <c r="G1479" i="1"/>
  <c r="Q1478" i="1"/>
  <c r="L1478" i="1"/>
  <c r="G1478" i="1"/>
  <c r="Q1477" i="1"/>
  <c r="L1477" i="1"/>
  <c r="G1477" i="1"/>
  <c r="Q1476" i="1"/>
  <c r="L1476" i="1"/>
  <c r="G1476" i="1"/>
  <c r="Q1475" i="1"/>
  <c r="L1475" i="1"/>
  <c r="G1475" i="1"/>
  <c r="Q1474" i="1"/>
  <c r="L1474" i="1"/>
  <c r="G1474" i="1"/>
  <c r="Q1473" i="1"/>
  <c r="L1473" i="1"/>
  <c r="G1473" i="1"/>
  <c r="Q1472" i="1"/>
  <c r="L1472" i="1"/>
  <c r="G1472" i="1"/>
  <c r="Q1471" i="1"/>
  <c r="L1471" i="1"/>
  <c r="G1471" i="1"/>
  <c r="Q1470" i="1"/>
  <c r="L1470" i="1"/>
  <c r="G1470" i="1"/>
  <c r="Q1469" i="1"/>
  <c r="L1469" i="1"/>
  <c r="G1469" i="1"/>
  <c r="Q1468" i="1"/>
  <c r="L1468" i="1"/>
  <c r="G1468" i="1"/>
  <c r="Q1467" i="1"/>
  <c r="L1467" i="1"/>
  <c r="G1467" i="1"/>
  <c r="Q1466" i="1"/>
  <c r="L1466" i="1"/>
  <c r="G1466" i="1"/>
  <c r="Q1465" i="1"/>
  <c r="L1465" i="1"/>
  <c r="G1465" i="1"/>
  <c r="Q1464" i="1"/>
  <c r="L1464" i="1"/>
  <c r="G1464" i="1"/>
  <c r="Q1463" i="1"/>
  <c r="L1463" i="1"/>
  <c r="G1463" i="1"/>
  <c r="Q1462" i="1"/>
  <c r="L1462" i="1"/>
  <c r="G1462" i="1"/>
  <c r="Q1461" i="1"/>
  <c r="L1461" i="1"/>
  <c r="G1461" i="1"/>
  <c r="Q1460" i="1"/>
  <c r="L1460" i="1"/>
  <c r="G1460" i="1"/>
  <c r="Q1459" i="1"/>
  <c r="L1459" i="1"/>
  <c r="G1459" i="1"/>
  <c r="Q1458" i="1"/>
  <c r="L1458" i="1"/>
  <c r="G1458" i="1"/>
  <c r="Q1457" i="1"/>
  <c r="L1457" i="1"/>
  <c r="G1457" i="1"/>
  <c r="Q1456" i="1"/>
  <c r="L1456" i="1"/>
  <c r="G1456" i="1"/>
  <c r="Q1455" i="1"/>
  <c r="L1455" i="1"/>
  <c r="G1455" i="1"/>
  <c r="Q1454" i="1"/>
  <c r="L1454" i="1"/>
  <c r="G1454" i="1"/>
  <c r="Q1453" i="1"/>
  <c r="L1453" i="1"/>
  <c r="G1453" i="1"/>
  <c r="Q1452" i="1"/>
  <c r="L1452" i="1"/>
  <c r="G1452" i="1"/>
  <c r="Q1451" i="1"/>
  <c r="L1451" i="1"/>
  <c r="G1451" i="1"/>
  <c r="Q1450" i="1"/>
  <c r="L1450" i="1"/>
  <c r="G1450" i="1"/>
  <c r="Q1449" i="1"/>
  <c r="L1449" i="1"/>
  <c r="G1449" i="1"/>
  <c r="Q1448" i="1"/>
  <c r="L1448" i="1"/>
  <c r="G1448" i="1"/>
  <c r="Q1447" i="1"/>
  <c r="L1447" i="1"/>
  <c r="G1447" i="1"/>
  <c r="Q1446" i="1"/>
  <c r="L1446" i="1"/>
  <c r="G1446" i="1"/>
  <c r="Q1445" i="1"/>
  <c r="L1445" i="1"/>
  <c r="G1445" i="1"/>
  <c r="Q1444" i="1"/>
  <c r="L1444" i="1"/>
  <c r="G1444" i="1"/>
  <c r="Q1443" i="1"/>
  <c r="L1443" i="1"/>
  <c r="G1443" i="1"/>
  <c r="Q1442" i="1"/>
  <c r="L1442" i="1"/>
  <c r="G1442" i="1"/>
  <c r="Q1441" i="1"/>
  <c r="L1441" i="1"/>
  <c r="G1441" i="1"/>
  <c r="Q1440" i="1"/>
  <c r="L1440" i="1"/>
  <c r="G1440" i="1"/>
  <c r="Q1439" i="1"/>
  <c r="L1439" i="1"/>
  <c r="G1439" i="1"/>
  <c r="Q1438" i="1"/>
  <c r="L1438" i="1"/>
  <c r="G1438" i="1"/>
  <c r="Q1437" i="1"/>
  <c r="L1437" i="1"/>
  <c r="G1437" i="1"/>
  <c r="Q1436" i="1"/>
  <c r="L1436" i="1"/>
  <c r="G1436" i="1"/>
  <c r="Q1435" i="1"/>
  <c r="L1435" i="1"/>
  <c r="G1435" i="1"/>
  <c r="Q1434" i="1"/>
  <c r="L1434" i="1"/>
  <c r="G1434" i="1"/>
  <c r="Q1433" i="1"/>
  <c r="L1433" i="1"/>
  <c r="G1433" i="1"/>
  <c r="Q1432" i="1"/>
  <c r="L1432" i="1"/>
  <c r="G1432" i="1"/>
  <c r="Q1431" i="1"/>
  <c r="L1431" i="1"/>
  <c r="G1431" i="1"/>
  <c r="Q1430" i="1"/>
  <c r="L1430" i="1"/>
  <c r="G1430" i="1"/>
  <c r="Q1429" i="1"/>
  <c r="L1429" i="1"/>
  <c r="G1429" i="1"/>
  <c r="Q1428" i="1"/>
  <c r="L1428" i="1"/>
  <c r="G1428" i="1"/>
  <c r="Q1427" i="1"/>
  <c r="L1427" i="1"/>
  <c r="G1427" i="1"/>
  <c r="Q1426" i="1"/>
  <c r="L1426" i="1"/>
  <c r="G1426" i="1"/>
  <c r="Q1425" i="1"/>
  <c r="L1425" i="1"/>
  <c r="G1425" i="1"/>
  <c r="Q1424" i="1"/>
  <c r="L1424" i="1"/>
  <c r="G1424" i="1"/>
  <c r="Q1423" i="1"/>
  <c r="L1423" i="1"/>
  <c r="G1423" i="1"/>
  <c r="Q1422" i="1"/>
  <c r="L1422" i="1"/>
  <c r="G1422" i="1"/>
  <c r="Q1421" i="1"/>
  <c r="L1421" i="1"/>
  <c r="G1421" i="1"/>
  <c r="Q1420" i="1"/>
  <c r="L1420" i="1"/>
  <c r="G1420" i="1"/>
  <c r="Q1419" i="1"/>
  <c r="L1419" i="1"/>
  <c r="G1419" i="1"/>
  <c r="Q1418" i="1"/>
  <c r="L1418" i="1"/>
  <c r="G1418" i="1"/>
  <c r="Q1417" i="1"/>
  <c r="L1417" i="1"/>
  <c r="G1417" i="1"/>
  <c r="Q1416" i="1"/>
  <c r="L1416" i="1"/>
  <c r="G1416" i="1"/>
  <c r="Q1415" i="1"/>
  <c r="L1415" i="1"/>
  <c r="G1415" i="1"/>
  <c r="Q1414" i="1"/>
  <c r="L1414" i="1"/>
  <c r="G1414" i="1"/>
  <c r="Q1413" i="1"/>
  <c r="L1413" i="1"/>
  <c r="G1413" i="1"/>
  <c r="Q1412" i="1"/>
  <c r="L1412" i="1"/>
  <c r="G1412" i="1"/>
  <c r="Q1411" i="1"/>
  <c r="L1411" i="1"/>
  <c r="G1411" i="1"/>
  <c r="Q1410" i="1"/>
  <c r="L1410" i="1"/>
  <c r="G1410" i="1"/>
  <c r="Q1409" i="1"/>
  <c r="L1409" i="1"/>
  <c r="G1409" i="1"/>
  <c r="Q1408" i="1"/>
  <c r="L1408" i="1"/>
  <c r="G1408" i="1"/>
  <c r="Q1407" i="1"/>
  <c r="L1407" i="1"/>
  <c r="G1407" i="1"/>
  <c r="Q1406" i="1"/>
  <c r="L1406" i="1"/>
  <c r="G1406" i="1"/>
  <c r="Q1405" i="1"/>
  <c r="L1405" i="1"/>
  <c r="G1405" i="1"/>
  <c r="Q1404" i="1"/>
  <c r="L1404" i="1"/>
  <c r="G1404" i="1"/>
  <c r="Q1403" i="1"/>
  <c r="L1403" i="1"/>
  <c r="G1403" i="1"/>
  <c r="Q1402" i="1"/>
  <c r="L1402" i="1"/>
  <c r="G1402" i="1"/>
  <c r="Q1401" i="1"/>
  <c r="L1401" i="1"/>
  <c r="G1401" i="1"/>
  <c r="Q1400" i="1"/>
  <c r="L1400" i="1"/>
  <c r="G1400" i="1"/>
  <c r="Q1399" i="1"/>
  <c r="L1399" i="1"/>
  <c r="G1399" i="1"/>
  <c r="Q1398" i="1"/>
  <c r="L1398" i="1"/>
  <c r="G1398" i="1"/>
  <c r="Q1397" i="1"/>
  <c r="L1397" i="1"/>
  <c r="G1397" i="1"/>
  <c r="Q1396" i="1"/>
  <c r="L1396" i="1"/>
  <c r="G1396" i="1"/>
  <c r="Q1395" i="1"/>
  <c r="L1395" i="1"/>
  <c r="G1395" i="1"/>
  <c r="Q1394" i="1"/>
  <c r="L1394" i="1"/>
  <c r="G1394" i="1"/>
  <c r="Q1393" i="1"/>
  <c r="L1393" i="1"/>
  <c r="G1393" i="1"/>
  <c r="Q1392" i="1"/>
  <c r="L1392" i="1"/>
  <c r="G1392" i="1"/>
  <c r="Q1391" i="1"/>
  <c r="L1391" i="1"/>
  <c r="G1391" i="1"/>
  <c r="Q1390" i="1"/>
  <c r="L1390" i="1"/>
  <c r="G1390" i="1"/>
  <c r="Q1389" i="1"/>
  <c r="L1389" i="1"/>
  <c r="G1389" i="1"/>
  <c r="Q1388" i="1"/>
  <c r="L1388" i="1"/>
  <c r="G1388" i="1"/>
  <c r="Q1387" i="1"/>
  <c r="L1387" i="1"/>
  <c r="G1387" i="1"/>
  <c r="Q1386" i="1"/>
  <c r="L1386" i="1"/>
  <c r="G1386" i="1"/>
  <c r="Q1385" i="1"/>
  <c r="L1385" i="1"/>
  <c r="G1385" i="1"/>
  <c r="Q1384" i="1"/>
  <c r="L1384" i="1"/>
  <c r="G1384" i="1"/>
  <c r="Q1383" i="1"/>
  <c r="L1383" i="1"/>
  <c r="G1383" i="1"/>
  <c r="Q1382" i="1"/>
  <c r="L1382" i="1"/>
  <c r="G1382" i="1"/>
  <c r="Q1381" i="1"/>
  <c r="L1381" i="1"/>
  <c r="G1381" i="1"/>
  <c r="Q1380" i="1"/>
  <c r="L1380" i="1"/>
  <c r="G1380" i="1"/>
  <c r="Q1379" i="1"/>
  <c r="L1379" i="1"/>
  <c r="G1379" i="1"/>
  <c r="Q1378" i="1"/>
  <c r="L1378" i="1"/>
  <c r="G1378" i="1"/>
  <c r="Q1377" i="1"/>
  <c r="L1377" i="1"/>
  <c r="G1377" i="1"/>
  <c r="Q1376" i="1"/>
  <c r="L1376" i="1"/>
  <c r="G1376" i="1"/>
  <c r="Q1375" i="1"/>
  <c r="L1375" i="1"/>
  <c r="G1375" i="1"/>
  <c r="Q1374" i="1"/>
  <c r="L1374" i="1"/>
  <c r="G1374" i="1"/>
  <c r="Q1373" i="1"/>
  <c r="L1373" i="1"/>
  <c r="G1373" i="1"/>
  <c r="Q1372" i="1"/>
  <c r="L1372" i="1"/>
  <c r="G1372" i="1"/>
  <c r="Q1371" i="1"/>
  <c r="L1371" i="1"/>
  <c r="G1371" i="1"/>
  <c r="Q1370" i="1"/>
  <c r="L1370" i="1"/>
  <c r="G1370" i="1"/>
  <c r="Q1369" i="1"/>
  <c r="L1369" i="1"/>
  <c r="G1369" i="1"/>
  <c r="Q1368" i="1"/>
  <c r="L1368" i="1"/>
  <c r="G1368" i="1"/>
  <c r="Q1367" i="1"/>
  <c r="L1367" i="1"/>
  <c r="G1367" i="1"/>
  <c r="Q1366" i="1"/>
  <c r="L1366" i="1"/>
  <c r="G1366" i="1"/>
  <c r="Q1365" i="1"/>
  <c r="L1365" i="1"/>
  <c r="G1365" i="1"/>
  <c r="Q1364" i="1"/>
  <c r="L1364" i="1"/>
  <c r="G1364" i="1"/>
  <c r="Q1363" i="1"/>
  <c r="L1363" i="1"/>
  <c r="G1363" i="1"/>
  <c r="Q1362" i="1"/>
  <c r="L1362" i="1"/>
  <c r="G1362" i="1"/>
  <c r="Q1361" i="1"/>
  <c r="L1361" i="1"/>
  <c r="G1361" i="1"/>
  <c r="Q1360" i="1"/>
  <c r="L1360" i="1"/>
  <c r="G1360" i="1"/>
  <c r="Q1359" i="1"/>
  <c r="L1359" i="1"/>
  <c r="G1359" i="1"/>
  <c r="Q1358" i="1"/>
  <c r="L1358" i="1"/>
  <c r="G1358" i="1"/>
  <c r="Q1357" i="1"/>
  <c r="L1357" i="1"/>
  <c r="G1357" i="1"/>
  <c r="Q1356" i="1"/>
  <c r="L1356" i="1"/>
  <c r="G1356" i="1"/>
  <c r="Q1355" i="1"/>
  <c r="L1355" i="1"/>
  <c r="G1355" i="1"/>
  <c r="Q1354" i="1"/>
  <c r="L1354" i="1"/>
  <c r="G1354" i="1"/>
  <c r="Q1353" i="1"/>
  <c r="L1353" i="1"/>
  <c r="G1353" i="1"/>
  <c r="Q1352" i="1"/>
  <c r="L1352" i="1"/>
  <c r="G1352" i="1"/>
  <c r="Q1351" i="1"/>
  <c r="L1351" i="1"/>
  <c r="G1351" i="1"/>
  <c r="Q1350" i="1"/>
  <c r="L1350" i="1"/>
  <c r="G1350" i="1"/>
  <c r="Q1349" i="1"/>
  <c r="L1349" i="1"/>
  <c r="G1349" i="1"/>
  <c r="Q1348" i="1"/>
  <c r="L1348" i="1"/>
  <c r="G1348" i="1"/>
  <c r="Q1347" i="1"/>
  <c r="L1347" i="1"/>
  <c r="G1347" i="1"/>
  <c r="Q1346" i="1"/>
  <c r="L1346" i="1"/>
  <c r="G1346" i="1"/>
  <c r="Q1345" i="1"/>
  <c r="L1345" i="1"/>
  <c r="G1345" i="1"/>
  <c r="Q1344" i="1"/>
  <c r="L1344" i="1"/>
  <c r="G1344" i="1"/>
  <c r="Q1343" i="1"/>
  <c r="L1343" i="1"/>
  <c r="G1343" i="1"/>
  <c r="Q1342" i="1"/>
  <c r="L1342" i="1"/>
  <c r="G1342" i="1"/>
  <c r="Q1341" i="1"/>
  <c r="L1341" i="1"/>
  <c r="G1341" i="1"/>
  <c r="Q1340" i="1"/>
  <c r="L1340" i="1"/>
  <c r="G1340" i="1"/>
  <c r="Q1339" i="1"/>
  <c r="L1339" i="1"/>
  <c r="G1339" i="1"/>
  <c r="Q1338" i="1"/>
  <c r="L1338" i="1"/>
  <c r="G1338" i="1"/>
  <c r="Q1337" i="1"/>
  <c r="L1337" i="1"/>
  <c r="G1337" i="1"/>
  <c r="Q1336" i="1"/>
  <c r="L1336" i="1"/>
  <c r="G1336" i="1"/>
  <c r="Q1335" i="1"/>
  <c r="L1335" i="1"/>
  <c r="G1335" i="1"/>
  <c r="Q1334" i="1"/>
  <c r="L1334" i="1"/>
  <c r="G1334" i="1"/>
  <c r="Q1333" i="1"/>
  <c r="L1333" i="1"/>
  <c r="G1333" i="1"/>
  <c r="Q1332" i="1"/>
  <c r="L1332" i="1"/>
  <c r="G1332" i="1"/>
  <c r="Q1331" i="1"/>
  <c r="L1331" i="1"/>
  <c r="G1331" i="1"/>
  <c r="Q1330" i="1"/>
  <c r="L1330" i="1"/>
  <c r="G1330" i="1"/>
  <c r="Q1329" i="1"/>
  <c r="L1329" i="1"/>
  <c r="G1329" i="1"/>
  <c r="Q1328" i="1"/>
  <c r="L1328" i="1"/>
  <c r="G1328" i="1"/>
  <c r="Q1327" i="1"/>
  <c r="L1327" i="1"/>
  <c r="G1327" i="1"/>
  <c r="Q1326" i="1"/>
  <c r="L1326" i="1"/>
  <c r="G1326" i="1"/>
  <c r="Q1325" i="1"/>
  <c r="L1325" i="1"/>
  <c r="G1325" i="1"/>
  <c r="Q1324" i="1"/>
  <c r="L1324" i="1"/>
  <c r="G1324" i="1"/>
  <c r="Q1323" i="1"/>
  <c r="L1323" i="1"/>
  <c r="G1323" i="1"/>
  <c r="Q1322" i="1"/>
  <c r="L1322" i="1"/>
  <c r="G1322" i="1"/>
  <c r="Q1321" i="1"/>
  <c r="L1321" i="1"/>
  <c r="G1321" i="1"/>
  <c r="Q1320" i="1"/>
  <c r="L1320" i="1"/>
  <c r="G1320" i="1"/>
  <c r="Q1319" i="1"/>
  <c r="L1319" i="1"/>
  <c r="G1319" i="1"/>
  <c r="Q1318" i="1"/>
  <c r="L1318" i="1"/>
  <c r="G1318" i="1"/>
  <c r="Q1317" i="1"/>
  <c r="L1317" i="1"/>
  <c r="G1317" i="1"/>
  <c r="Q1316" i="1"/>
  <c r="L1316" i="1"/>
  <c r="G1316" i="1"/>
  <c r="Q1315" i="1"/>
  <c r="L1315" i="1"/>
  <c r="G1315" i="1"/>
  <c r="Q1314" i="1"/>
  <c r="L1314" i="1"/>
  <c r="G1314" i="1"/>
  <c r="Q1313" i="1"/>
  <c r="L1313" i="1"/>
  <c r="G1313" i="1"/>
  <c r="Q1312" i="1"/>
  <c r="L1312" i="1"/>
  <c r="G1312" i="1"/>
  <c r="Q1311" i="1"/>
  <c r="L1311" i="1"/>
  <c r="G1311" i="1"/>
  <c r="Q1310" i="1"/>
  <c r="L1310" i="1"/>
  <c r="G1310" i="1"/>
  <c r="Q1309" i="1"/>
  <c r="L1309" i="1"/>
  <c r="G1309" i="1"/>
  <c r="Q1308" i="1"/>
  <c r="L1308" i="1"/>
  <c r="G1308" i="1"/>
  <c r="Q1307" i="1"/>
  <c r="L1307" i="1"/>
  <c r="G1307" i="1"/>
  <c r="Q1306" i="1"/>
  <c r="L1306" i="1"/>
  <c r="G1306" i="1"/>
  <c r="Q1305" i="1"/>
  <c r="L1305" i="1"/>
  <c r="G1305" i="1"/>
  <c r="Q1304" i="1"/>
  <c r="L1304" i="1"/>
  <c r="G1304" i="1"/>
  <c r="Q1303" i="1"/>
  <c r="L1303" i="1"/>
  <c r="G1303" i="1"/>
  <c r="Q1302" i="1"/>
  <c r="L1302" i="1"/>
  <c r="G1302" i="1"/>
  <c r="Q1301" i="1"/>
  <c r="L1301" i="1"/>
  <c r="G1301" i="1"/>
  <c r="Q1300" i="1"/>
  <c r="L1300" i="1"/>
  <c r="G1300" i="1"/>
  <c r="Q1299" i="1"/>
  <c r="L1299" i="1"/>
  <c r="G1299" i="1"/>
  <c r="Q1298" i="1"/>
  <c r="L1298" i="1"/>
  <c r="G1298" i="1"/>
  <c r="Q1297" i="1"/>
  <c r="L1297" i="1"/>
  <c r="G1297" i="1"/>
  <c r="Q1296" i="1"/>
  <c r="L1296" i="1"/>
  <c r="G1296" i="1"/>
  <c r="Q1295" i="1"/>
  <c r="L1295" i="1"/>
  <c r="G1295" i="1"/>
  <c r="Q1294" i="1"/>
  <c r="L1294" i="1"/>
  <c r="G1294" i="1"/>
  <c r="Q1293" i="1"/>
  <c r="L1293" i="1"/>
  <c r="G1293" i="1"/>
  <c r="Q1292" i="1"/>
  <c r="L1292" i="1"/>
  <c r="G1292" i="1"/>
  <c r="Q1291" i="1"/>
  <c r="L1291" i="1"/>
  <c r="G1291" i="1"/>
  <c r="Q1290" i="1"/>
  <c r="L1290" i="1"/>
  <c r="G1290" i="1"/>
  <c r="Q1289" i="1"/>
  <c r="L1289" i="1"/>
  <c r="G1289" i="1"/>
  <c r="Q1288" i="1"/>
  <c r="L1288" i="1"/>
  <c r="G1288" i="1"/>
  <c r="Q1287" i="1"/>
  <c r="L1287" i="1"/>
  <c r="G1287" i="1"/>
  <c r="Q1286" i="1"/>
  <c r="L1286" i="1"/>
  <c r="G1286" i="1"/>
  <c r="Q1285" i="1"/>
  <c r="L1285" i="1"/>
  <c r="G1285" i="1"/>
  <c r="Q1284" i="1"/>
  <c r="L1284" i="1"/>
  <c r="G1284" i="1"/>
  <c r="Q1283" i="1"/>
  <c r="L1283" i="1"/>
  <c r="G1283" i="1"/>
  <c r="Q1282" i="1"/>
  <c r="L1282" i="1"/>
  <c r="G1282" i="1"/>
  <c r="Q1281" i="1"/>
  <c r="L1281" i="1"/>
  <c r="G1281" i="1"/>
  <c r="Q1280" i="1"/>
  <c r="L1280" i="1"/>
  <c r="G1280" i="1"/>
  <c r="Q1279" i="1"/>
  <c r="L1279" i="1"/>
  <c r="G1279" i="1"/>
  <c r="Q1278" i="1"/>
  <c r="L1278" i="1"/>
  <c r="G1278" i="1"/>
  <c r="Q1277" i="1"/>
  <c r="L1277" i="1"/>
  <c r="G1277" i="1"/>
  <c r="Q1276" i="1"/>
  <c r="L1276" i="1"/>
  <c r="G1276" i="1"/>
  <c r="Q1275" i="1"/>
  <c r="L1275" i="1"/>
  <c r="G1275" i="1"/>
  <c r="Q1274" i="1"/>
  <c r="L1274" i="1"/>
  <c r="G1274" i="1"/>
  <c r="Q1273" i="1"/>
  <c r="L1273" i="1"/>
  <c r="G1273" i="1"/>
  <c r="Q1272" i="1"/>
  <c r="L1272" i="1"/>
  <c r="G1272" i="1"/>
  <c r="Q1271" i="1"/>
  <c r="L1271" i="1"/>
  <c r="G1271" i="1"/>
  <c r="Q1270" i="1"/>
  <c r="L1270" i="1"/>
  <c r="G1270" i="1"/>
  <c r="Q1269" i="1"/>
  <c r="L1269" i="1"/>
  <c r="G1269" i="1"/>
  <c r="Q1268" i="1"/>
  <c r="L1268" i="1"/>
  <c r="G1268" i="1"/>
  <c r="Q1267" i="1"/>
  <c r="L1267" i="1"/>
  <c r="G1267" i="1"/>
  <c r="Q1266" i="1"/>
  <c r="L1266" i="1"/>
  <c r="G1266" i="1"/>
  <c r="Q1265" i="1"/>
  <c r="L1265" i="1"/>
  <c r="G1265" i="1"/>
  <c r="Q1264" i="1"/>
  <c r="L1264" i="1"/>
  <c r="G1264" i="1"/>
  <c r="Q1263" i="1"/>
  <c r="L1263" i="1"/>
  <c r="G1263" i="1"/>
  <c r="Q1262" i="1"/>
  <c r="L1262" i="1"/>
  <c r="G1262" i="1"/>
  <c r="Q1261" i="1"/>
  <c r="L1261" i="1"/>
  <c r="G1261" i="1"/>
  <c r="Q1260" i="1"/>
  <c r="L1260" i="1"/>
  <c r="G1260" i="1"/>
  <c r="Q1259" i="1"/>
  <c r="L1259" i="1"/>
  <c r="G1259" i="1"/>
  <c r="Q1258" i="1"/>
  <c r="L1258" i="1"/>
  <c r="G1258" i="1"/>
  <c r="Q1257" i="1"/>
  <c r="L1257" i="1"/>
  <c r="G1257" i="1"/>
  <c r="Q1256" i="1"/>
  <c r="L1256" i="1"/>
  <c r="G1256" i="1"/>
  <c r="Q1255" i="1"/>
  <c r="L1255" i="1"/>
  <c r="G1255" i="1"/>
  <c r="Q1254" i="1"/>
  <c r="L1254" i="1"/>
  <c r="G1254" i="1"/>
  <c r="Q1253" i="1"/>
  <c r="L1253" i="1"/>
  <c r="G1253" i="1"/>
  <c r="Q1252" i="1"/>
  <c r="L1252" i="1"/>
  <c r="G1252" i="1"/>
  <c r="Q1251" i="1"/>
  <c r="L1251" i="1"/>
  <c r="G1251" i="1"/>
  <c r="Q1250" i="1"/>
  <c r="L1250" i="1"/>
  <c r="G1250" i="1"/>
  <c r="Q1249" i="1"/>
  <c r="L1249" i="1"/>
  <c r="G1249" i="1"/>
  <c r="Q1248" i="1"/>
  <c r="L1248" i="1"/>
  <c r="G1248" i="1"/>
  <c r="Q1247" i="1"/>
  <c r="L1247" i="1"/>
  <c r="G1247" i="1"/>
  <c r="Q1246" i="1"/>
  <c r="L1246" i="1"/>
  <c r="G1246" i="1"/>
  <c r="Q1245" i="1"/>
  <c r="L1245" i="1"/>
  <c r="G1245" i="1"/>
  <c r="Q1244" i="1"/>
  <c r="L1244" i="1"/>
  <c r="G1244" i="1"/>
  <c r="Q1243" i="1"/>
  <c r="L1243" i="1"/>
  <c r="G1243" i="1"/>
  <c r="Q1242" i="1"/>
  <c r="L1242" i="1"/>
  <c r="G1242" i="1"/>
  <c r="Q1241" i="1"/>
  <c r="L1241" i="1"/>
  <c r="G1241" i="1"/>
  <c r="Q1240" i="1"/>
  <c r="L1240" i="1"/>
  <c r="G1240" i="1"/>
  <c r="Q1239" i="1"/>
  <c r="L1239" i="1"/>
  <c r="G1239" i="1"/>
  <c r="Q1238" i="1"/>
  <c r="L1238" i="1"/>
  <c r="G1238" i="1"/>
  <c r="Q1237" i="1"/>
  <c r="L1237" i="1"/>
  <c r="G1237" i="1"/>
  <c r="Q1236" i="1"/>
  <c r="L1236" i="1"/>
  <c r="G1236" i="1"/>
  <c r="Q1235" i="1"/>
  <c r="L1235" i="1"/>
  <c r="G1235" i="1"/>
  <c r="Q1234" i="1"/>
  <c r="L1234" i="1"/>
  <c r="G1234" i="1"/>
  <c r="Q1233" i="1"/>
  <c r="L1233" i="1"/>
  <c r="G1233" i="1"/>
  <c r="Q1232" i="1"/>
  <c r="L1232" i="1"/>
  <c r="G1232" i="1"/>
  <c r="Q1231" i="1"/>
  <c r="L1231" i="1"/>
  <c r="G1231" i="1"/>
  <c r="Q1230" i="1"/>
  <c r="L1230" i="1"/>
  <c r="G1230" i="1"/>
  <c r="Q1229" i="1"/>
  <c r="L1229" i="1"/>
  <c r="G1229" i="1"/>
  <c r="Q1228" i="1"/>
  <c r="L1228" i="1"/>
  <c r="G1228" i="1"/>
  <c r="Q1227" i="1"/>
  <c r="L1227" i="1"/>
  <c r="G1227" i="1"/>
  <c r="Q1226" i="1"/>
  <c r="L1226" i="1"/>
  <c r="G1226" i="1"/>
  <c r="Q1225" i="1"/>
  <c r="L1225" i="1"/>
  <c r="G1225" i="1"/>
  <c r="Q1224" i="1"/>
  <c r="L1224" i="1"/>
  <c r="G1224" i="1"/>
  <c r="Q1223" i="1"/>
  <c r="L1223" i="1"/>
  <c r="G1223" i="1"/>
  <c r="Q1222" i="1"/>
  <c r="L1222" i="1"/>
  <c r="G1222" i="1"/>
  <c r="Q1221" i="1"/>
  <c r="L1221" i="1"/>
  <c r="G1221" i="1"/>
  <c r="Q1220" i="1"/>
  <c r="L1220" i="1"/>
  <c r="G1220" i="1"/>
  <c r="Q1219" i="1"/>
  <c r="L1219" i="1"/>
  <c r="G1219" i="1"/>
  <c r="Q1218" i="1"/>
  <c r="L1218" i="1"/>
  <c r="G1218" i="1"/>
  <c r="Q1217" i="1"/>
  <c r="L1217" i="1"/>
  <c r="G1217" i="1"/>
  <c r="Q1216" i="1"/>
  <c r="L1216" i="1"/>
  <c r="G1216" i="1"/>
  <c r="Q1215" i="1"/>
  <c r="L1215" i="1"/>
  <c r="G1215" i="1"/>
  <c r="Q1214" i="1"/>
  <c r="L1214" i="1"/>
  <c r="G1214" i="1"/>
  <c r="Q1213" i="1"/>
  <c r="L1213" i="1"/>
  <c r="G1213" i="1"/>
  <c r="Q1212" i="1"/>
  <c r="L1212" i="1"/>
  <c r="G1212" i="1"/>
  <c r="Q1211" i="1"/>
  <c r="L1211" i="1"/>
  <c r="G1211" i="1"/>
  <c r="Q1210" i="1"/>
  <c r="L1210" i="1"/>
  <c r="G1210" i="1"/>
  <c r="Q1209" i="1"/>
  <c r="L1209" i="1"/>
  <c r="G1209" i="1"/>
  <c r="Q1208" i="1"/>
  <c r="L1208" i="1"/>
  <c r="G1208" i="1"/>
  <c r="Q1207" i="1"/>
  <c r="L1207" i="1"/>
  <c r="G1207" i="1"/>
  <c r="Q1206" i="1"/>
  <c r="L1206" i="1"/>
  <c r="G1206" i="1"/>
  <c r="Q1205" i="1"/>
  <c r="L1205" i="1"/>
  <c r="G1205" i="1"/>
  <c r="Q1204" i="1"/>
  <c r="L1204" i="1"/>
  <c r="G1204" i="1"/>
  <c r="Q1203" i="1"/>
  <c r="L1203" i="1"/>
  <c r="G1203" i="1"/>
  <c r="Q1202" i="1"/>
  <c r="L1202" i="1"/>
  <c r="G1202" i="1"/>
  <c r="Q1201" i="1"/>
  <c r="L1201" i="1"/>
  <c r="G1201" i="1"/>
  <c r="Q1200" i="1"/>
  <c r="L1200" i="1"/>
  <c r="G1200" i="1"/>
  <c r="Q1199" i="1"/>
  <c r="L1199" i="1"/>
  <c r="G1199" i="1"/>
  <c r="Q1198" i="1"/>
  <c r="L1198" i="1"/>
  <c r="G1198" i="1"/>
  <c r="Q1197" i="1"/>
  <c r="L1197" i="1"/>
  <c r="G1197" i="1"/>
  <c r="Q1196" i="1"/>
  <c r="L1196" i="1"/>
  <c r="G1196" i="1"/>
  <c r="Q1195" i="1"/>
  <c r="L1195" i="1"/>
  <c r="G1195" i="1"/>
  <c r="Q1194" i="1"/>
  <c r="L1194" i="1"/>
  <c r="G1194" i="1"/>
  <c r="Q1193" i="1"/>
  <c r="L1193" i="1"/>
  <c r="G1193" i="1"/>
  <c r="Q1192" i="1"/>
  <c r="L1192" i="1"/>
  <c r="G1192" i="1"/>
  <c r="Q1191" i="1"/>
  <c r="L1191" i="1"/>
  <c r="G1191" i="1"/>
  <c r="Q1190" i="1"/>
  <c r="L1190" i="1"/>
  <c r="G1190" i="1"/>
  <c r="Q1189" i="1"/>
  <c r="L1189" i="1"/>
  <c r="G1189" i="1"/>
  <c r="Q1188" i="1"/>
  <c r="L1188" i="1"/>
  <c r="G1188" i="1"/>
  <c r="Q1187" i="1"/>
  <c r="L1187" i="1"/>
  <c r="G1187" i="1"/>
  <c r="Q1186" i="1"/>
  <c r="L1186" i="1"/>
  <c r="G1186" i="1"/>
  <c r="Q1185" i="1"/>
  <c r="L1185" i="1"/>
  <c r="G1185" i="1"/>
  <c r="Q1184" i="1"/>
  <c r="L1184" i="1"/>
  <c r="G1184" i="1"/>
  <c r="Q1183" i="1"/>
  <c r="L1183" i="1"/>
  <c r="G1183" i="1"/>
  <c r="Q1182" i="1"/>
  <c r="L1182" i="1"/>
  <c r="G1182" i="1"/>
  <c r="Q1181" i="1"/>
  <c r="L1181" i="1"/>
  <c r="G1181" i="1"/>
  <c r="Q1180" i="1"/>
  <c r="L1180" i="1"/>
  <c r="G1180" i="1"/>
  <c r="Q1179" i="1"/>
  <c r="L1179" i="1"/>
  <c r="G1179" i="1"/>
  <c r="Q1178" i="1"/>
  <c r="L1178" i="1"/>
  <c r="G1178" i="1"/>
  <c r="Q1177" i="1"/>
  <c r="L1177" i="1"/>
  <c r="G1177" i="1"/>
  <c r="Q1176" i="1"/>
  <c r="L1176" i="1"/>
  <c r="G1176" i="1"/>
  <c r="Q1175" i="1"/>
  <c r="L1175" i="1"/>
  <c r="G1175" i="1"/>
  <c r="Q1174" i="1"/>
  <c r="L1174" i="1"/>
  <c r="G1174" i="1"/>
  <c r="Q1173" i="1"/>
  <c r="L1173" i="1"/>
  <c r="G1173" i="1"/>
  <c r="Q1172" i="1"/>
  <c r="L1172" i="1"/>
  <c r="G1172" i="1"/>
  <c r="Q1171" i="1"/>
  <c r="L1171" i="1"/>
  <c r="G1171" i="1"/>
  <c r="Q1170" i="1"/>
  <c r="L1170" i="1"/>
  <c r="G1170" i="1"/>
  <c r="Q1169" i="1"/>
  <c r="L1169" i="1"/>
  <c r="G1169" i="1"/>
  <c r="Q1168" i="1"/>
  <c r="L1168" i="1"/>
  <c r="G1168" i="1"/>
  <c r="Q1167" i="1"/>
  <c r="L1167" i="1"/>
  <c r="G1167" i="1"/>
  <c r="Q1166" i="1"/>
  <c r="L1166" i="1"/>
  <c r="G1166" i="1"/>
  <c r="Q1165" i="1"/>
  <c r="L1165" i="1"/>
  <c r="G1165" i="1"/>
  <c r="Q1164" i="1"/>
  <c r="L1164" i="1"/>
  <c r="G1164" i="1"/>
  <c r="Q1163" i="1"/>
  <c r="L1163" i="1"/>
  <c r="G1163" i="1"/>
  <c r="Q1162" i="1"/>
  <c r="L1162" i="1"/>
  <c r="G1162" i="1"/>
  <c r="Q1161" i="1"/>
  <c r="L1161" i="1"/>
  <c r="G1161" i="1"/>
  <c r="Q1160" i="1"/>
  <c r="L1160" i="1"/>
  <c r="G1160" i="1"/>
  <c r="Q1159" i="1"/>
  <c r="L1159" i="1"/>
  <c r="G1159" i="1"/>
  <c r="Q1158" i="1"/>
  <c r="L1158" i="1"/>
  <c r="G1158" i="1"/>
  <c r="Q1157" i="1"/>
  <c r="L1157" i="1"/>
  <c r="G1157" i="1"/>
  <c r="Q1156" i="1"/>
  <c r="L1156" i="1"/>
  <c r="G1156" i="1"/>
  <c r="Q1155" i="1"/>
  <c r="L1155" i="1"/>
  <c r="G1155" i="1"/>
  <c r="Q1154" i="1"/>
  <c r="L1154" i="1"/>
  <c r="G1154" i="1"/>
  <c r="Q1153" i="1"/>
  <c r="L1153" i="1"/>
  <c r="G1153" i="1"/>
  <c r="Q1152" i="1"/>
  <c r="L1152" i="1"/>
  <c r="G1152" i="1"/>
  <c r="Q1151" i="1"/>
  <c r="L1151" i="1"/>
  <c r="G1151" i="1"/>
  <c r="Q1150" i="1"/>
  <c r="L1150" i="1"/>
  <c r="G1150" i="1"/>
  <c r="Q1149" i="1"/>
  <c r="L1149" i="1"/>
  <c r="G1149" i="1"/>
  <c r="Q1148" i="1"/>
  <c r="L1148" i="1"/>
  <c r="G1148" i="1"/>
  <c r="Q1147" i="1"/>
  <c r="L1147" i="1"/>
  <c r="G1147" i="1"/>
  <c r="Q1146" i="1"/>
  <c r="L1146" i="1"/>
  <c r="G1146" i="1"/>
  <c r="Q1145" i="1"/>
  <c r="L1145" i="1"/>
  <c r="G1145" i="1"/>
  <c r="Q1144" i="1"/>
  <c r="L1144" i="1"/>
  <c r="G1144" i="1"/>
  <c r="Q1143" i="1"/>
  <c r="L1143" i="1"/>
  <c r="G1143" i="1"/>
  <c r="Q1142" i="1"/>
  <c r="L1142" i="1"/>
  <c r="G1142" i="1"/>
  <c r="Q1141" i="1"/>
  <c r="L1141" i="1"/>
  <c r="G1141" i="1"/>
  <c r="Q1140" i="1"/>
  <c r="L1140" i="1"/>
  <c r="G1140" i="1"/>
  <c r="Q1139" i="1"/>
  <c r="L1139" i="1"/>
  <c r="G1139" i="1"/>
  <c r="Q1138" i="1"/>
  <c r="L1138" i="1"/>
  <c r="G1138" i="1"/>
  <c r="Q1137" i="1"/>
  <c r="L1137" i="1"/>
  <c r="G1137" i="1"/>
  <c r="Q1136" i="1"/>
  <c r="L1136" i="1"/>
  <c r="G1136" i="1"/>
  <c r="Q1135" i="1"/>
  <c r="L1135" i="1"/>
  <c r="G1135" i="1"/>
  <c r="Q1134" i="1"/>
  <c r="L1134" i="1"/>
  <c r="G1134" i="1"/>
  <c r="Q1133" i="1"/>
  <c r="L1133" i="1"/>
  <c r="G1133" i="1"/>
  <c r="Q1132" i="1"/>
  <c r="L1132" i="1"/>
  <c r="G1132" i="1"/>
  <c r="Q1131" i="1"/>
  <c r="L1131" i="1"/>
  <c r="G1131" i="1"/>
  <c r="Q1130" i="1"/>
  <c r="L1130" i="1"/>
  <c r="G1130" i="1"/>
  <c r="Q1129" i="1"/>
  <c r="L1129" i="1"/>
  <c r="G1129" i="1"/>
  <c r="Q1128" i="1"/>
  <c r="L1128" i="1"/>
  <c r="G1128" i="1"/>
  <c r="Q1127" i="1"/>
  <c r="L1127" i="1"/>
  <c r="G1127" i="1"/>
  <c r="Q1126" i="1"/>
  <c r="L1126" i="1"/>
  <c r="G1126" i="1"/>
  <c r="Q1125" i="1"/>
  <c r="L1125" i="1"/>
  <c r="G1125" i="1"/>
  <c r="Q1124" i="1"/>
  <c r="L1124" i="1"/>
  <c r="G1124" i="1"/>
  <c r="Q1123" i="1"/>
  <c r="L1123" i="1"/>
  <c r="G1123" i="1"/>
  <c r="Q1122" i="1"/>
  <c r="L1122" i="1"/>
  <c r="G1122" i="1"/>
  <c r="Q1121" i="1"/>
  <c r="L1121" i="1"/>
  <c r="G1121" i="1"/>
  <c r="Q1120" i="1"/>
  <c r="L1120" i="1"/>
  <c r="G1120" i="1"/>
  <c r="Q1119" i="1"/>
  <c r="L1119" i="1"/>
  <c r="G1119" i="1"/>
  <c r="Q1118" i="1"/>
  <c r="L1118" i="1"/>
  <c r="G1118" i="1"/>
  <c r="Q1117" i="1"/>
  <c r="L1117" i="1"/>
  <c r="G1117" i="1"/>
  <c r="Q1116" i="1"/>
  <c r="L1116" i="1"/>
  <c r="G1116" i="1"/>
  <c r="Q1115" i="1"/>
  <c r="L1115" i="1"/>
  <c r="G1115" i="1"/>
  <c r="Q1114" i="1"/>
  <c r="L1114" i="1"/>
  <c r="G1114" i="1"/>
  <c r="Q1113" i="1"/>
  <c r="L1113" i="1"/>
  <c r="G1113" i="1"/>
  <c r="Q1112" i="1"/>
  <c r="L1112" i="1"/>
  <c r="G1112" i="1"/>
  <c r="Q1111" i="1"/>
  <c r="L1111" i="1"/>
  <c r="G1111" i="1"/>
  <c r="Q1110" i="1"/>
  <c r="L1110" i="1"/>
  <c r="G1110" i="1"/>
  <c r="Q1109" i="1"/>
  <c r="L1109" i="1"/>
  <c r="G1109" i="1"/>
  <c r="Q1108" i="1"/>
  <c r="L1108" i="1"/>
  <c r="G1108" i="1"/>
  <c r="Q1107" i="1"/>
  <c r="L1107" i="1"/>
  <c r="G1107" i="1"/>
  <c r="Q1106" i="1"/>
  <c r="L1106" i="1"/>
  <c r="G1106" i="1"/>
  <c r="Q1105" i="1"/>
  <c r="L1105" i="1"/>
  <c r="G1105" i="1"/>
  <c r="Q1104" i="1"/>
  <c r="L1104" i="1"/>
  <c r="G1104" i="1"/>
  <c r="Q1103" i="1"/>
  <c r="L1103" i="1"/>
  <c r="G1103" i="1"/>
  <c r="Q1102" i="1"/>
  <c r="L1102" i="1"/>
  <c r="G1102" i="1"/>
  <c r="Q1101" i="1"/>
  <c r="L1101" i="1"/>
  <c r="G1101" i="1"/>
  <c r="Q1100" i="1"/>
  <c r="L1100" i="1"/>
  <c r="G1100" i="1"/>
  <c r="Q1099" i="1"/>
  <c r="L1099" i="1"/>
  <c r="G1099" i="1"/>
  <c r="Q1098" i="1"/>
  <c r="L1098" i="1"/>
  <c r="G1098" i="1"/>
  <c r="Q1097" i="1"/>
  <c r="L1097" i="1"/>
  <c r="G1097" i="1"/>
  <c r="Q1096" i="1"/>
  <c r="L1096" i="1"/>
  <c r="G1096" i="1"/>
  <c r="Q1095" i="1"/>
  <c r="L1095" i="1"/>
  <c r="G1095" i="1"/>
  <c r="Q1094" i="1"/>
  <c r="L1094" i="1"/>
  <c r="G1094" i="1"/>
  <c r="Q1093" i="1"/>
  <c r="L1093" i="1"/>
  <c r="G1093" i="1"/>
  <c r="Q1092" i="1"/>
  <c r="L1092" i="1"/>
  <c r="G1092" i="1"/>
  <c r="Q1091" i="1"/>
  <c r="L1091" i="1"/>
  <c r="G1091" i="1"/>
  <c r="Q1090" i="1"/>
  <c r="L1090" i="1"/>
  <c r="G1090" i="1"/>
  <c r="Q1089" i="1"/>
  <c r="L1089" i="1"/>
  <c r="G1089" i="1"/>
  <c r="Q1088" i="1"/>
  <c r="L1088" i="1"/>
  <c r="G1088" i="1"/>
  <c r="Q1087" i="1"/>
  <c r="L1087" i="1"/>
  <c r="G1087" i="1"/>
  <c r="Q1086" i="1"/>
  <c r="L1086" i="1"/>
  <c r="G1086" i="1"/>
  <c r="Q1085" i="1"/>
  <c r="L1085" i="1"/>
  <c r="G1085" i="1"/>
  <c r="Q1084" i="1"/>
  <c r="L1084" i="1"/>
  <c r="G1084" i="1"/>
  <c r="Q1083" i="1"/>
  <c r="L1083" i="1"/>
  <c r="G1083" i="1"/>
  <c r="Q1082" i="1"/>
  <c r="L1082" i="1"/>
  <c r="G1082" i="1"/>
  <c r="Q1081" i="1"/>
  <c r="L1081" i="1"/>
  <c r="G1081" i="1"/>
  <c r="Q1080" i="1"/>
  <c r="L1080" i="1"/>
  <c r="G1080" i="1"/>
  <c r="Q1079" i="1"/>
  <c r="L1079" i="1"/>
  <c r="G1079" i="1"/>
  <c r="Q1078" i="1"/>
  <c r="L1078" i="1"/>
  <c r="G1078" i="1"/>
  <c r="Q1077" i="1"/>
  <c r="L1077" i="1"/>
  <c r="G1077" i="1"/>
  <c r="Q1076" i="1"/>
  <c r="L1076" i="1"/>
  <c r="G1076" i="1"/>
  <c r="Q1075" i="1"/>
  <c r="L1075" i="1"/>
  <c r="G1075" i="1"/>
  <c r="Q1074" i="1"/>
  <c r="L1074" i="1"/>
  <c r="G1074" i="1"/>
  <c r="Q1073" i="1"/>
  <c r="L1073" i="1"/>
  <c r="G1073" i="1"/>
  <c r="Q1072" i="1"/>
  <c r="L1072" i="1"/>
  <c r="G1072" i="1"/>
  <c r="Q1071" i="1"/>
  <c r="L1071" i="1"/>
  <c r="G1071" i="1"/>
  <c r="Q1070" i="1"/>
  <c r="L1070" i="1"/>
  <c r="G1070" i="1"/>
  <c r="Q1069" i="1"/>
  <c r="L1069" i="1"/>
  <c r="G1069" i="1"/>
  <c r="Q1068" i="1"/>
  <c r="L1068" i="1"/>
  <c r="G1068" i="1"/>
  <c r="Q1067" i="1"/>
  <c r="L1067" i="1"/>
  <c r="G1067" i="1"/>
  <c r="Q1066" i="1"/>
  <c r="L1066" i="1"/>
  <c r="G1066" i="1"/>
  <c r="Q1065" i="1"/>
  <c r="L1065" i="1"/>
  <c r="G1065" i="1"/>
  <c r="Q1064" i="1"/>
  <c r="L1064" i="1"/>
  <c r="G1064" i="1"/>
  <c r="Q1063" i="1"/>
  <c r="L1063" i="1"/>
  <c r="G1063" i="1"/>
  <c r="Q1062" i="1"/>
  <c r="L1062" i="1"/>
  <c r="G1062" i="1"/>
  <c r="Q1061" i="1"/>
  <c r="L1061" i="1"/>
  <c r="G1061" i="1"/>
  <c r="Q1060" i="1"/>
  <c r="L1060" i="1"/>
  <c r="G1060" i="1"/>
  <c r="Q1059" i="1"/>
  <c r="L1059" i="1"/>
  <c r="G1059" i="1"/>
  <c r="Q1058" i="1"/>
  <c r="L1058" i="1"/>
  <c r="G1058" i="1"/>
  <c r="Q1057" i="1"/>
  <c r="L1057" i="1"/>
  <c r="G1057" i="1"/>
  <c r="Q1056" i="1"/>
  <c r="L1056" i="1"/>
  <c r="G1056" i="1"/>
  <c r="Q1055" i="1"/>
  <c r="L1055" i="1"/>
  <c r="G1055" i="1"/>
  <c r="Q1054" i="1"/>
  <c r="L1054" i="1"/>
  <c r="G1054" i="1"/>
  <c r="Q1053" i="1"/>
  <c r="L1053" i="1"/>
  <c r="G1053" i="1"/>
  <c r="Q1052" i="1"/>
  <c r="L1052" i="1"/>
  <c r="G1052" i="1"/>
  <c r="Q1051" i="1"/>
  <c r="L1051" i="1"/>
  <c r="G1051" i="1"/>
  <c r="Q1050" i="1"/>
  <c r="L1050" i="1"/>
  <c r="G1050" i="1"/>
  <c r="Q1049" i="1"/>
  <c r="L1049" i="1"/>
  <c r="G1049" i="1"/>
  <c r="Q1048" i="1"/>
  <c r="L1048" i="1"/>
  <c r="G1048" i="1"/>
  <c r="Q1047" i="1"/>
  <c r="L1047" i="1"/>
  <c r="G1047" i="1"/>
  <c r="Q1046" i="1"/>
  <c r="L1046" i="1"/>
  <c r="G1046" i="1"/>
  <c r="Q1045" i="1"/>
  <c r="L1045" i="1"/>
  <c r="G1045" i="1"/>
  <c r="Q1044" i="1"/>
  <c r="L1044" i="1"/>
  <c r="G1044" i="1"/>
  <c r="Q1043" i="1"/>
  <c r="L1043" i="1"/>
  <c r="G1043" i="1"/>
  <c r="Q1042" i="1"/>
  <c r="L1042" i="1"/>
  <c r="G1042" i="1"/>
  <c r="Q1041" i="1"/>
  <c r="L1041" i="1"/>
  <c r="G1041" i="1"/>
  <c r="Q1040" i="1"/>
  <c r="L1040" i="1"/>
  <c r="G1040" i="1"/>
  <c r="Q1039" i="1"/>
  <c r="L1039" i="1"/>
  <c r="G1039" i="1"/>
  <c r="Q1038" i="1"/>
  <c r="L1038" i="1"/>
  <c r="G1038" i="1"/>
  <c r="Q1037" i="1"/>
  <c r="L1037" i="1"/>
  <c r="G1037" i="1"/>
  <c r="Q1036" i="1"/>
  <c r="L1036" i="1"/>
  <c r="G1036" i="1"/>
  <c r="Q1035" i="1"/>
  <c r="L1035" i="1"/>
  <c r="G1035" i="1"/>
  <c r="Q1034" i="1"/>
  <c r="L1034" i="1"/>
  <c r="G1034" i="1"/>
  <c r="Q1033" i="1"/>
  <c r="L1033" i="1"/>
  <c r="G1033" i="1"/>
  <c r="Q1032" i="1"/>
  <c r="L1032" i="1"/>
  <c r="G1032" i="1"/>
  <c r="Q1031" i="1"/>
  <c r="L1031" i="1"/>
  <c r="G1031" i="1"/>
  <c r="Q1030" i="1"/>
  <c r="L1030" i="1"/>
  <c r="G1030" i="1"/>
  <c r="Q1029" i="1"/>
  <c r="L1029" i="1"/>
  <c r="G1029" i="1"/>
  <c r="Q1028" i="1"/>
  <c r="L1028" i="1"/>
  <c r="G1028" i="1"/>
  <c r="Q1027" i="1"/>
  <c r="L1027" i="1"/>
  <c r="G1027" i="1"/>
  <c r="Q1026" i="1"/>
  <c r="L1026" i="1"/>
  <c r="G1026" i="1"/>
  <c r="Q1025" i="1"/>
  <c r="L1025" i="1"/>
  <c r="G1025" i="1"/>
  <c r="Q1024" i="1"/>
  <c r="L1024" i="1"/>
  <c r="G1024" i="1"/>
  <c r="Q1023" i="1"/>
  <c r="L1023" i="1"/>
  <c r="G1023" i="1"/>
  <c r="Q1022" i="1"/>
  <c r="L1022" i="1"/>
  <c r="G1022" i="1"/>
  <c r="Q1021" i="1"/>
  <c r="L1021" i="1"/>
  <c r="G1021" i="1"/>
  <c r="Q1020" i="1"/>
  <c r="L1020" i="1"/>
  <c r="G1020" i="1"/>
  <c r="Q1019" i="1"/>
  <c r="L1019" i="1"/>
  <c r="G1019" i="1"/>
  <c r="Q1018" i="1"/>
  <c r="L1018" i="1"/>
  <c r="G1018" i="1"/>
  <c r="Q1017" i="1"/>
  <c r="L1017" i="1"/>
  <c r="G1017" i="1"/>
  <c r="Q1016" i="1"/>
  <c r="L1016" i="1"/>
  <c r="G1016" i="1"/>
  <c r="Q1015" i="1"/>
  <c r="L1015" i="1"/>
  <c r="G1015" i="1"/>
  <c r="Q1014" i="1"/>
  <c r="L1014" i="1"/>
  <c r="G1014" i="1"/>
  <c r="Q1013" i="1"/>
  <c r="L1013" i="1"/>
  <c r="G1013" i="1"/>
  <c r="Q1012" i="1"/>
  <c r="L1012" i="1"/>
  <c r="G1012" i="1"/>
  <c r="Q1011" i="1"/>
  <c r="L1011" i="1"/>
  <c r="G1011" i="1"/>
  <c r="Q1010" i="1"/>
  <c r="L1010" i="1"/>
  <c r="G1010" i="1"/>
  <c r="Q1009" i="1"/>
  <c r="L1009" i="1"/>
  <c r="G1009" i="1"/>
  <c r="Q1008" i="1"/>
  <c r="L1008" i="1"/>
  <c r="G1008" i="1"/>
  <c r="Q1007" i="1"/>
  <c r="L1007" i="1"/>
  <c r="G1007" i="1"/>
  <c r="Q1006" i="1"/>
  <c r="L1006" i="1"/>
  <c r="G1006" i="1"/>
  <c r="Q1005" i="1"/>
  <c r="L1005" i="1"/>
  <c r="G1005" i="1"/>
  <c r="Q1004" i="1"/>
  <c r="L1004" i="1"/>
  <c r="G1004" i="1"/>
  <c r="Q1003" i="1"/>
  <c r="L1003" i="1"/>
  <c r="G1003" i="1"/>
  <c r="Q1002" i="1"/>
  <c r="L1002" i="1"/>
  <c r="G1002" i="1"/>
  <c r="Q1001" i="1"/>
  <c r="L1001" i="1"/>
  <c r="G1001" i="1"/>
  <c r="Q1000" i="1"/>
  <c r="L1000" i="1"/>
  <c r="G1000" i="1"/>
  <c r="Q999" i="1"/>
  <c r="L999" i="1"/>
  <c r="G999" i="1"/>
  <c r="Q998" i="1"/>
  <c r="L998" i="1"/>
  <c r="G998" i="1"/>
  <c r="Q997" i="1"/>
  <c r="L997" i="1"/>
  <c r="G997" i="1"/>
  <c r="Q996" i="1"/>
  <c r="L996" i="1"/>
  <c r="G996" i="1"/>
  <c r="Q995" i="1"/>
  <c r="L995" i="1"/>
  <c r="G995" i="1"/>
  <c r="Q994" i="1"/>
  <c r="L994" i="1"/>
  <c r="G994" i="1"/>
  <c r="Q993" i="1"/>
  <c r="L993" i="1"/>
  <c r="G993" i="1"/>
  <c r="Q992" i="1"/>
  <c r="L992" i="1"/>
  <c r="G992" i="1"/>
  <c r="Q991" i="1"/>
  <c r="L991" i="1"/>
  <c r="G991" i="1"/>
  <c r="Q990" i="1"/>
  <c r="L990" i="1"/>
  <c r="G990" i="1"/>
  <c r="Q989" i="1"/>
  <c r="L989" i="1"/>
  <c r="G989" i="1"/>
  <c r="Q988" i="1"/>
  <c r="L988" i="1"/>
  <c r="G988" i="1"/>
  <c r="Q987" i="1"/>
  <c r="L987" i="1"/>
  <c r="G987" i="1"/>
  <c r="Q986" i="1"/>
  <c r="L986" i="1"/>
  <c r="G986" i="1"/>
  <c r="Q985" i="1"/>
  <c r="L985" i="1"/>
  <c r="G985" i="1"/>
  <c r="Q984" i="1"/>
  <c r="L984" i="1"/>
  <c r="G984" i="1"/>
  <c r="Q983" i="1"/>
  <c r="L983" i="1"/>
  <c r="G983" i="1"/>
  <c r="Q982" i="1"/>
  <c r="L982" i="1"/>
  <c r="G982" i="1"/>
  <c r="Q981" i="1"/>
  <c r="L981" i="1"/>
  <c r="G981" i="1"/>
  <c r="Q980" i="1"/>
  <c r="L980" i="1"/>
  <c r="G980" i="1"/>
  <c r="Q979" i="1"/>
  <c r="L979" i="1"/>
  <c r="G979" i="1"/>
  <c r="Q978" i="1"/>
  <c r="L978" i="1"/>
  <c r="G978" i="1"/>
  <c r="Q977" i="1"/>
  <c r="L977" i="1"/>
  <c r="G977" i="1"/>
  <c r="Q976" i="1"/>
  <c r="L976" i="1"/>
  <c r="G976" i="1"/>
  <c r="Q975" i="1"/>
  <c r="L975" i="1"/>
  <c r="G975" i="1"/>
  <c r="Q974" i="1"/>
  <c r="L974" i="1"/>
  <c r="G974" i="1"/>
  <c r="Q973" i="1"/>
  <c r="L973" i="1"/>
  <c r="G973" i="1"/>
  <c r="Q972" i="1"/>
  <c r="L972" i="1"/>
  <c r="G972" i="1"/>
  <c r="Q971" i="1"/>
  <c r="L971" i="1"/>
  <c r="G971" i="1"/>
  <c r="Q970" i="1"/>
  <c r="L970" i="1"/>
  <c r="G970" i="1"/>
  <c r="Q969" i="1"/>
  <c r="L969" i="1"/>
  <c r="G969" i="1"/>
  <c r="Q968" i="1"/>
  <c r="L968" i="1"/>
  <c r="G968" i="1"/>
  <c r="Q967" i="1"/>
  <c r="L967" i="1"/>
  <c r="G967" i="1"/>
  <c r="Q966" i="1"/>
  <c r="L966" i="1"/>
  <c r="G966" i="1"/>
  <c r="Q965" i="1"/>
  <c r="L965" i="1"/>
  <c r="G965" i="1"/>
  <c r="Q964" i="1"/>
  <c r="L964" i="1"/>
  <c r="G964" i="1"/>
  <c r="Q963" i="1"/>
  <c r="L963" i="1"/>
  <c r="G963" i="1"/>
  <c r="Q962" i="1"/>
  <c r="L962" i="1"/>
  <c r="G962" i="1"/>
  <c r="Q961" i="1"/>
  <c r="L961" i="1"/>
  <c r="G961" i="1"/>
  <c r="Q960" i="1"/>
  <c r="L960" i="1"/>
  <c r="G960" i="1"/>
  <c r="Q959" i="1"/>
  <c r="L959" i="1"/>
  <c r="G959" i="1"/>
  <c r="Q958" i="1"/>
  <c r="L958" i="1"/>
  <c r="G958" i="1"/>
  <c r="Q957" i="1"/>
  <c r="L957" i="1"/>
  <c r="G957" i="1"/>
  <c r="Q956" i="1"/>
  <c r="L956" i="1"/>
  <c r="G956" i="1"/>
  <c r="Q955" i="1"/>
  <c r="L955" i="1"/>
  <c r="G955" i="1"/>
  <c r="Q954" i="1"/>
  <c r="L954" i="1"/>
  <c r="G954" i="1"/>
  <c r="Q953" i="1"/>
  <c r="L953" i="1"/>
  <c r="G953" i="1"/>
  <c r="Q952" i="1"/>
  <c r="L952" i="1"/>
  <c r="G952" i="1"/>
  <c r="Q951" i="1"/>
  <c r="L951" i="1"/>
  <c r="G951" i="1"/>
  <c r="Q950" i="1"/>
  <c r="L950" i="1"/>
  <c r="G950" i="1"/>
  <c r="Q949" i="1"/>
  <c r="L949" i="1"/>
  <c r="G949" i="1"/>
  <c r="Q948" i="1"/>
  <c r="L948" i="1"/>
  <c r="G948" i="1"/>
  <c r="Q947" i="1"/>
  <c r="L947" i="1"/>
  <c r="G947" i="1"/>
  <c r="Q946" i="1"/>
  <c r="L946" i="1"/>
  <c r="G946" i="1"/>
  <c r="Q945" i="1"/>
  <c r="L945" i="1"/>
  <c r="G945" i="1"/>
  <c r="Q944" i="1"/>
  <c r="L944" i="1"/>
  <c r="G944" i="1"/>
  <c r="Q943" i="1"/>
  <c r="L943" i="1"/>
  <c r="G943" i="1"/>
  <c r="Q942" i="1"/>
  <c r="L942" i="1"/>
  <c r="G942" i="1"/>
  <c r="Q941" i="1"/>
  <c r="L941" i="1"/>
  <c r="G941" i="1"/>
  <c r="Q940" i="1"/>
  <c r="L940" i="1"/>
  <c r="G940" i="1"/>
  <c r="Q939" i="1"/>
  <c r="L939" i="1"/>
  <c r="G939" i="1"/>
  <c r="Q938" i="1"/>
  <c r="L938" i="1"/>
  <c r="G938" i="1"/>
  <c r="Q937" i="1"/>
  <c r="L937" i="1"/>
  <c r="G937" i="1"/>
  <c r="Q936" i="1"/>
  <c r="L936" i="1"/>
  <c r="G936" i="1"/>
  <c r="Q935" i="1"/>
  <c r="L935" i="1"/>
  <c r="G935" i="1"/>
  <c r="Q934" i="1"/>
  <c r="L934" i="1"/>
  <c r="G934" i="1"/>
  <c r="Q933" i="1"/>
  <c r="L933" i="1"/>
  <c r="G933" i="1"/>
  <c r="Q932" i="1"/>
  <c r="L932" i="1"/>
  <c r="G932" i="1"/>
  <c r="Q931" i="1"/>
  <c r="L931" i="1"/>
  <c r="G931" i="1"/>
  <c r="Q930" i="1"/>
  <c r="L930" i="1"/>
  <c r="G930" i="1"/>
  <c r="Q929" i="1"/>
  <c r="L929" i="1"/>
  <c r="G929" i="1"/>
  <c r="Q928" i="1"/>
  <c r="L928" i="1"/>
  <c r="G928" i="1"/>
  <c r="Q927" i="1"/>
  <c r="L927" i="1"/>
  <c r="G927" i="1"/>
  <c r="Q926" i="1"/>
  <c r="L926" i="1"/>
  <c r="G926" i="1"/>
  <c r="Q925" i="1"/>
  <c r="L925" i="1"/>
  <c r="G925" i="1"/>
  <c r="Q924" i="1"/>
  <c r="L924" i="1"/>
  <c r="G924" i="1"/>
  <c r="Q923" i="1"/>
  <c r="L923" i="1"/>
  <c r="G923" i="1"/>
  <c r="Q922" i="1"/>
  <c r="L922" i="1"/>
  <c r="G922" i="1"/>
  <c r="Q921" i="1"/>
  <c r="L921" i="1"/>
  <c r="G921" i="1"/>
  <c r="Q920" i="1"/>
  <c r="L920" i="1"/>
  <c r="G920" i="1"/>
  <c r="Q919" i="1"/>
  <c r="L919" i="1"/>
  <c r="G919" i="1"/>
  <c r="Q918" i="1"/>
  <c r="L918" i="1"/>
  <c r="G918" i="1"/>
  <c r="Q917" i="1"/>
  <c r="L917" i="1"/>
  <c r="G917" i="1"/>
  <c r="Q916" i="1"/>
  <c r="L916" i="1"/>
  <c r="G916" i="1"/>
  <c r="Q915" i="1"/>
  <c r="L915" i="1"/>
  <c r="G915" i="1"/>
  <c r="Q914" i="1"/>
  <c r="L914" i="1"/>
  <c r="G914" i="1"/>
  <c r="Q913" i="1"/>
  <c r="L913" i="1"/>
  <c r="G913" i="1"/>
  <c r="Q912" i="1"/>
  <c r="L912" i="1"/>
  <c r="G912" i="1"/>
  <c r="Q911" i="1"/>
  <c r="L911" i="1"/>
  <c r="G911" i="1"/>
  <c r="Q910" i="1"/>
  <c r="L910" i="1"/>
  <c r="G910" i="1"/>
  <c r="Q909" i="1"/>
  <c r="L909" i="1"/>
  <c r="G909" i="1"/>
  <c r="Q908" i="1"/>
  <c r="L908" i="1"/>
  <c r="G908" i="1"/>
  <c r="Q907" i="1"/>
  <c r="L907" i="1"/>
  <c r="G907" i="1"/>
  <c r="Q906" i="1"/>
  <c r="L906" i="1"/>
  <c r="G906" i="1"/>
  <c r="Q905" i="1"/>
  <c r="L905" i="1"/>
  <c r="G905" i="1"/>
  <c r="Q904" i="1"/>
  <c r="L904" i="1"/>
  <c r="G904" i="1"/>
  <c r="Q903" i="1"/>
  <c r="L903" i="1"/>
  <c r="G903" i="1"/>
  <c r="Q902" i="1"/>
  <c r="L902" i="1"/>
  <c r="G902" i="1"/>
  <c r="Q901" i="1"/>
  <c r="L901" i="1"/>
  <c r="G901" i="1"/>
  <c r="Q900" i="1"/>
  <c r="L900" i="1"/>
  <c r="G900" i="1"/>
  <c r="Q899" i="1"/>
  <c r="L899" i="1"/>
  <c r="G899" i="1"/>
  <c r="Q898" i="1"/>
  <c r="L898" i="1"/>
  <c r="G898" i="1"/>
  <c r="Q897" i="1"/>
  <c r="L897" i="1"/>
  <c r="G897" i="1"/>
  <c r="Q896" i="1"/>
  <c r="L896" i="1"/>
  <c r="G896" i="1"/>
  <c r="Q895" i="1"/>
  <c r="L895" i="1"/>
  <c r="G895" i="1"/>
  <c r="Q894" i="1"/>
  <c r="L894" i="1"/>
  <c r="G894" i="1"/>
  <c r="Q893" i="1"/>
  <c r="L893" i="1"/>
  <c r="G893" i="1"/>
  <c r="Q892" i="1"/>
  <c r="L892" i="1"/>
  <c r="G892" i="1"/>
  <c r="Q891" i="1"/>
  <c r="L891" i="1"/>
  <c r="G891" i="1"/>
  <c r="Q890" i="1"/>
  <c r="L890" i="1"/>
  <c r="G890" i="1"/>
  <c r="Q889" i="1"/>
  <c r="L889" i="1"/>
  <c r="G889" i="1"/>
  <c r="Q888" i="1"/>
  <c r="L888" i="1"/>
  <c r="G888" i="1"/>
  <c r="Q887" i="1"/>
  <c r="L887" i="1"/>
  <c r="G887" i="1"/>
  <c r="Q886" i="1"/>
  <c r="L886" i="1"/>
  <c r="G886" i="1"/>
  <c r="Q885" i="1"/>
  <c r="L885" i="1"/>
  <c r="G885" i="1"/>
  <c r="Q884" i="1"/>
  <c r="L884" i="1"/>
  <c r="G884" i="1"/>
  <c r="Q883" i="1"/>
  <c r="L883" i="1"/>
  <c r="G883" i="1"/>
  <c r="Q882" i="1"/>
  <c r="L882" i="1"/>
  <c r="G882" i="1"/>
  <c r="Q881" i="1"/>
  <c r="L881" i="1"/>
  <c r="G881" i="1"/>
  <c r="Q880" i="1"/>
  <c r="L880" i="1"/>
  <c r="G880" i="1"/>
  <c r="Q879" i="1"/>
  <c r="L879" i="1"/>
  <c r="G879" i="1"/>
  <c r="Q878" i="1"/>
  <c r="L878" i="1"/>
  <c r="G878" i="1"/>
  <c r="Q877" i="1"/>
  <c r="L877" i="1"/>
  <c r="G877" i="1"/>
  <c r="Q876" i="1"/>
  <c r="L876" i="1"/>
  <c r="G876" i="1"/>
  <c r="Q875" i="1"/>
  <c r="L875" i="1"/>
  <c r="G875" i="1"/>
  <c r="Q874" i="1"/>
  <c r="L874" i="1"/>
  <c r="G874" i="1"/>
  <c r="Q873" i="1"/>
  <c r="L873" i="1"/>
  <c r="G873" i="1"/>
  <c r="Q872" i="1"/>
  <c r="L872" i="1"/>
  <c r="G872" i="1"/>
  <c r="Q871" i="1"/>
  <c r="L871" i="1"/>
  <c r="G871" i="1"/>
  <c r="Q870" i="1"/>
  <c r="L870" i="1"/>
  <c r="G870" i="1"/>
  <c r="Q869" i="1"/>
  <c r="L869" i="1"/>
  <c r="G869" i="1"/>
  <c r="Q868" i="1"/>
  <c r="L868" i="1"/>
  <c r="G868" i="1"/>
  <c r="Q867" i="1"/>
  <c r="L867" i="1"/>
  <c r="G867" i="1"/>
  <c r="Q866" i="1"/>
  <c r="L866" i="1"/>
  <c r="G866" i="1"/>
  <c r="Q865" i="1"/>
  <c r="L865" i="1"/>
  <c r="G865" i="1"/>
  <c r="Q864" i="1"/>
  <c r="L864" i="1"/>
  <c r="G864" i="1"/>
  <c r="Q863" i="1"/>
  <c r="L863" i="1"/>
  <c r="G863" i="1"/>
  <c r="Q862" i="1"/>
  <c r="L862" i="1"/>
  <c r="G862" i="1"/>
  <c r="Q861" i="1"/>
  <c r="L861" i="1"/>
  <c r="G861" i="1"/>
  <c r="Q860" i="1"/>
  <c r="L860" i="1"/>
  <c r="G860" i="1"/>
  <c r="Q859" i="1"/>
  <c r="L859" i="1"/>
  <c r="G859" i="1"/>
  <c r="Q858" i="1"/>
  <c r="L858" i="1"/>
  <c r="G858" i="1"/>
  <c r="Q857" i="1"/>
  <c r="L857" i="1"/>
  <c r="G857" i="1"/>
  <c r="Q856" i="1"/>
  <c r="L856" i="1"/>
  <c r="G856" i="1"/>
  <c r="Q855" i="1"/>
  <c r="L855" i="1"/>
  <c r="G855" i="1"/>
  <c r="Q854" i="1"/>
  <c r="L854" i="1"/>
  <c r="G854" i="1"/>
  <c r="Q853" i="1"/>
  <c r="L853" i="1"/>
  <c r="G853" i="1"/>
  <c r="Q852" i="1"/>
  <c r="L852" i="1"/>
  <c r="G852" i="1"/>
  <c r="Q851" i="1"/>
  <c r="L851" i="1"/>
  <c r="G851" i="1"/>
  <c r="Q850" i="1"/>
  <c r="L850" i="1"/>
  <c r="G850" i="1"/>
  <c r="Q849" i="1"/>
  <c r="L849" i="1"/>
  <c r="G849" i="1"/>
  <c r="Q848" i="1"/>
  <c r="L848" i="1"/>
  <c r="G848" i="1"/>
  <c r="Q847" i="1"/>
  <c r="L847" i="1"/>
  <c r="G847" i="1"/>
  <c r="Q846" i="1"/>
  <c r="L846" i="1"/>
  <c r="G846" i="1"/>
  <c r="Q845" i="1"/>
  <c r="L845" i="1"/>
  <c r="G845" i="1"/>
  <c r="Q844" i="1"/>
  <c r="L844" i="1"/>
  <c r="G844" i="1"/>
  <c r="Q843" i="1"/>
  <c r="L843" i="1"/>
  <c r="G843" i="1"/>
  <c r="Q842" i="1"/>
  <c r="L842" i="1"/>
  <c r="G842" i="1"/>
  <c r="Q841" i="1"/>
  <c r="L841" i="1"/>
  <c r="G841" i="1"/>
  <c r="Q840" i="1"/>
  <c r="L840" i="1"/>
  <c r="G840" i="1"/>
  <c r="Q839" i="1"/>
  <c r="L839" i="1"/>
  <c r="G839" i="1"/>
  <c r="Q838" i="1"/>
  <c r="L838" i="1"/>
  <c r="G838" i="1"/>
  <c r="Q837" i="1"/>
  <c r="L837" i="1"/>
  <c r="G837" i="1"/>
  <c r="Q836" i="1"/>
  <c r="L836" i="1"/>
  <c r="G836" i="1"/>
  <c r="Q835" i="1"/>
  <c r="L835" i="1"/>
  <c r="G835" i="1"/>
  <c r="Q834" i="1"/>
  <c r="L834" i="1"/>
  <c r="G834" i="1"/>
  <c r="Q833" i="1"/>
  <c r="L833" i="1"/>
  <c r="G833" i="1"/>
  <c r="Q832" i="1"/>
  <c r="L832" i="1"/>
  <c r="G832" i="1"/>
  <c r="Q831" i="1"/>
  <c r="L831" i="1"/>
  <c r="G831" i="1"/>
  <c r="Q830" i="1"/>
  <c r="L830" i="1"/>
  <c r="G830" i="1"/>
  <c r="Q829" i="1"/>
  <c r="L829" i="1"/>
  <c r="G829" i="1"/>
  <c r="Q828" i="1"/>
  <c r="L828" i="1"/>
  <c r="G828" i="1"/>
  <c r="Q827" i="1"/>
  <c r="L827" i="1"/>
  <c r="G827" i="1"/>
  <c r="Q826" i="1"/>
  <c r="L826" i="1"/>
  <c r="G826" i="1"/>
  <c r="Q825" i="1"/>
  <c r="L825" i="1"/>
  <c r="G825" i="1"/>
  <c r="Q824" i="1"/>
  <c r="L824" i="1"/>
  <c r="G824" i="1"/>
  <c r="Q823" i="1"/>
  <c r="L823" i="1"/>
  <c r="G823" i="1"/>
  <c r="Q822" i="1"/>
  <c r="L822" i="1"/>
  <c r="G822" i="1"/>
  <c r="Q821" i="1"/>
  <c r="L821" i="1"/>
  <c r="G821" i="1"/>
  <c r="Q820" i="1"/>
  <c r="L820" i="1"/>
  <c r="G820" i="1"/>
  <c r="Q819" i="1"/>
  <c r="L819" i="1"/>
  <c r="G819" i="1"/>
  <c r="Q818" i="1"/>
  <c r="L818" i="1"/>
  <c r="G818" i="1"/>
  <c r="Q817" i="1"/>
  <c r="L817" i="1"/>
  <c r="G817" i="1"/>
  <c r="Q816" i="1"/>
  <c r="L816" i="1"/>
  <c r="G816" i="1"/>
  <c r="Q815" i="1"/>
  <c r="L815" i="1"/>
  <c r="G815" i="1"/>
  <c r="Q814" i="1"/>
  <c r="L814" i="1"/>
  <c r="G814" i="1"/>
  <c r="Q813" i="1"/>
  <c r="L813" i="1"/>
  <c r="G813" i="1"/>
  <c r="Q812" i="1"/>
  <c r="L812" i="1"/>
  <c r="G812" i="1"/>
  <c r="Q811" i="1"/>
  <c r="L811" i="1"/>
  <c r="G811" i="1"/>
  <c r="Q810" i="1"/>
  <c r="L810" i="1"/>
  <c r="G810" i="1"/>
  <c r="Q809" i="1"/>
  <c r="L809" i="1"/>
  <c r="G809" i="1"/>
  <c r="Q808" i="1"/>
  <c r="L808" i="1"/>
  <c r="G808" i="1"/>
  <c r="Q807" i="1"/>
  <c r="L807" i="1"/>
  <c r="G807" i="1"/>
  <c r="Q806" i="1"/>
  <c r="L806" i="1"/>
  <c r="G806" i="1"/>
  <c r="Q805" i="1"/>
  <c r="L805" i="1"/>
  <c r="G805" i="1"/>
  <c r="Q804" i="1"/>
  <c r="L804" i="1"/>
  <c r="G804" i="1"/>
  <c r="Q803" i="1"/>
  <c r="L803" i="1"/>
  <c r="G803" i="1"/>
  <c r="Q802" i="1"/>
  <c r="L802" i="1"/>
  <c r="G802" i="1"/>
  <c r="Q801" i="1"/>
  <c r="L801" i="1"/>
  <c r="G801" i="1"/>
  <c r="Q800" i="1"/>
  <c r="L800" i="1"/>
  <c r="G800" i="1"/>
  <c r="Q799" i="1"/>
  <c r="L799" i="1"/>
  <c r="G799" i="1"/>
  <c r="Q798" i="1"/>
  <c r="L798" i="1"/>
  <c r="G798" i="1"/>
  <c r="Q797" i="1"/>
  <c r="L797" i="1"/>
  <c r="G797" i="1"/>
  <c r="Q796" i="1"/>
  <c r="L796" i="1"/>
  <c r="G796" i="1"/>
  <c r="Q795" i="1"/>
  <c r="L795" i="1"/>
  <c r="G795" i="1"/>
  <c r="Q794" i="1"/>
  <c r="L794" i="1"/>
  <c r="G794" i="1"/>
  <c r="Q793" i="1"/>
  <c r="L793" i="1"/>
  <c r="G793" i="1"/>
  <c r="Q792" i="1"/>
  <c r="L792" i="1"/>
  <c r="G792" i="1"/>
  <c r="Q791" i="1"/>
  <c r="L791" i="1"/>
  <c r="G791" i="1"/>
  <c r="Q790" i="1"/>
  <c r="L790" i="1"/>
  <c r="G790" i="1"/>
  <c r="Q789" i="1"/>
  <c r="L789" i="1"/>
  <c r="G789" i="1"/>
  <c r="Q788" i="1"/>
  <c r="L788" i="1"/>
  <c r="G788" i="1"/>
  <c r="Q787" i="1"/>
  <c r="L787" i="1"/>
  <c r="G787" i="1"/>
  <c r="Q786" i="1"/>
  <c r="L786" i="1"/>
  <c r="G786" i="1"/>
  <c r="Q785" i="1"/>
  <c r="L785" i="1"/>
  <c r="G785" i="1"/>
  <c r="Q784" i="1"/>
  <c r="L784" i="1"/>
  <c r="G784" i="1"/>
  <c r="Q783" i="1"/>
  <c r="L783" i="1"/>
  <c r="G783" i="1"/>
  <c r="Q782" i="1"/>
  <c r="L782" i="1"/>
  <c r="G782" i="1"/>
  <c r="Q781" i="1"/>
  <c r="L781" i="1"/>
  <c r="G781" i="1"/>
  <c r="Q780" i="1"/>
  <c r="L780" i="1"/>
  <c r="G780" i="1"/>
  <c r="Q779" i="1"/>
  <c r="L779" i="1"/>
  <c r="G779" i="1"/>
  <c r="Q778" i="1"/>
  <c r="L778" i="1"/>
  <c r="G778" i="1"/>
  <c r="Q777" i="1"/>
  <c r="L777" i="1"/>
  <c r="G777" i="1"/>
  <c r="Q776" i="1"/>
  <c r="L776" i="1"/>
  <c r="G776" i="1"/>
  <c r="Q775" i="1"/>
  <c r="L775" i="1"/>
  <c r="G775" i="1"/>
  <c r="Q774" i="1"/>
  <c r="L774" i="1"/>
  <c r="G774" i="1"/>
  <c r="Q773" i="1"/>
  <c r="L773" i="1"/>
  <c r="G773" i="1"/>
  <c r="Q772" i="1"/>
  <c r="L772" i="1"/>
  <c r="G772" i="1"/>
  <c r="Q771" i="1"/>
  <c r="L771" i="1"/>
  <c r="G771" i="1"/>
  <c r="Q770" i="1"/>
  <c r="L770" i="1"/>
  <c r="G770" i="1"/>
  <c r="Q769" i="1"/>
  <c r="L769" i="1"/>
  <c r="G769" i="1"/>
  <c r="Q768" i="1"/>
  <c r="L768" i="1"/>
  <c r="G768" i="1"/>
  <c r="Q767" i="1"/>
  <c r="L767" i="1"/>
  <c r="G767" i="1"/>
  <c r="Q766" i="1"/>
  <c r="L766" i="1"/>
  <c r="G766" i="1"/>
  <c r="Q765" i="1"/>
  <c r="L765" i="1"/>
  <c r="G765" i="1"/>
  <c r="Q764" i="1"/>
  <c r="L764" i="1"/>
  <c r="G764" i="1"/>
  <c r="Q763" i="1"/>
  <c r="L763" i="1"/>
  <c r="G763" i="1"/>
  <c r="Q762" i="1"/>
  <c r="L762" i="1"/>
  <c r="G762" i="1"/>
  <c r="Q761" i="1"/>
  <c r="L761" i="1"/>
  <c r="G761" i="1"/>
  <c r="Q760" i="1"/>
  <c r="L760" i="1"/>
  <c r="G760" i="1"/>
  <c r="Q759" i="1"/>
  <c r="L759" i="1"/>
  <c r="G759" i="1"/>
  <c r="Q758" i="1"/>
  <c r="L758" i="1"/>
  <c r="G758" i="1"/>
  <c r="Q757" i="1"/>
  <c r="L757" i="1"/>
  <c r="G757" i="1"/>
  <c r="Q756" i="1"/>
  <c r="L756" i="1"/>
  <c r="G756" i="1"/>
  <c r="Q755" i="1"/>
  <c r="L755" i="1"/>
  <c r="G755" i="1"/>
  <c r="Q754" i="1"/>
  <c r="L754" i="1"/>
  <c r="G754" i="1"/>
  <c r="Q753" i="1"/>
  <c r="L753" i="1"/>
  <c r="G753" i="1"/>
  <c r="Q752" i="1"/>
  <c r="L752" i="1"/>
  <c r="G752" i="1"/>
  <c r="Q751" i="1"/>
  <c r="L751" i="1"/>
  <c r="G751" i="1"/>
  <c r="Q750" i="1"/>
  <c r="L750" i="1"/>
  <c r="G750" i="1"/>
  <c r="Q749" i="1"/>
  <c r="L749" i="1"/>
  <c r="G749" i="1"/>
  <c r="Q748" i="1"/>
  <c r="L748" i="1"/>
  <c r="G748" i="1"/>
  <c r="Q747" i="1"/>
  <c r="L747" i="1"/>
  <c r="G747" i="1"/>
  <c r="Q746" i="1"/>
  <c r="L746" i="1"/>
  <c r="G746" i="1"/>
  <c r="Q745" i="1"/>
  <c r="L745" i="1"/>
  <c r="G745" i="1"/>
  <c r="Q744" i="1"/>
  <c r="L744" i="1"/>
  <c r="G744" i="1"/>
  <c r="Q743" i="1"/>
  <c r="L743" i="1"/>
  <c r="G743" i="1"/>
  <c r="Q742" i="1"/>
  <c r="L742" i="1"/>
  <c r="G742" i="1"/>
  <c r="Q741" i="1"/>
  <c r="L741" i="1"/>
  <c r="G741" i="1"/>
  <c r="Q740" i="1"/>
  <c r="L740" i="1"/>
  <c r="G740" i="1"/>
  <c r="Q739" i="1"/>
  <c r="L739" i="1"/>
  <c r="G739" i="1"/>
  <c r="Q738" i="1"/>
  <c r="L738" i="1"/>
  <c r="G738" i="1"/>
  <c r="Q737" i="1"/>
  <c r="L737" i="1"/>
  <c r="G737" i="1"/>
  <c r="Q736" i="1"/>
  <c r="L736" i="1"/>
  <c r="G736" i="1"/>
  <c r="Q735" i="1"/>
  <c r="L735" i="1"/>
  <c r="G735" i="1"/>
  <c r="Q734" i="1"/>
  <c r="L734" i="1"/>
  <c r="G734" i="1"/>
  <c r="Q733" i="1"/>
  <c r="L733" i="1"/>
  <c r="G733" i="1"/>
  <c r="Q732" i="1"/>
  <c r="L732" i="1"/>
  <c r="G732" i="1"/>
  <c r="Q731" i="1"/>
  <c r="L731" i="1"/>
  <c r="G731" i="1"/>
  <c r="Q730" i="1"/>
  <c r="L730" i="1"/>
  <c r="G730" i="1"/>
  <c r="Q729" i="1"/>
  <c r="L729" i="1"/>
  <c r="G729" i="1"/>
  <c r="Q728" i="1"/>
  <c r="L728" i="1"/>
  <c r="G728" i="1"/>
  <c r="Q727" i="1"/>
  <c r="L727" i="1"/>
  <c r="G727" i="1"/>
  <c r="Q726" i="1"/>
  <c r="L726" i="1"/>
  <c r="G726" i="1"/>
  <c r="Q725" i="1"/>
  <c r="L725" i="1"/>
  <c r="G725" i="1"/>
  <c r="Q724" i="1"/>
  <c r="L724" i="1"/>
  <c r="G724" i="1"/>
  <c r="Q723" i="1"/>
  <c r="L723" i="1"/>
  <c r="G723" i="1"/>
  <c r="Q722" i="1"/>
  <c r="L722" i="1"/>
  <c r="G722" i="1"/>
  <c r="Q721" i="1"/>
  <c r="L721" i="1"/>
  <c r="G721" i="1"/>
  <c r="Q720" i="1"/>
  <c r="L720" i="1"/>
  <c r="G720" i="1"/>
  <c r="Q719" i="1"/>
  <c r="L719" i="1"/>
  <c r="G719" i="1"/>
  <c r="Q718" i="1"/>
  <c r="L718" i="1"/>
  <c r="G718" i="1"/>
  <c r="Q717" i="1"/>
  <c r="L717" i="1"/>
  <c r="G717" i="1"/>
  <c r="Q716" i="1"/>
  <c r="L716" i="1"/>
  <c r="G716" i="1"/>
  <c r="Q715" i="1"/>
  <c r="L715" i="1"/>
  <c r="G715" i="1"/>
  <c r="Q714" i="1"/>
  <c r="L714" i="1"/>
  <c r="G714" i="1"/>
  <c r="Q713" i="1"/>
  <c r="L713" i="1"/>
  <c r="G713" i="1"/>
  <c r="Q712" i="1"/>
  <c r="L712" i="1"/>
  <c r="G712" i="1"/>
  <c r="Q711" i="1"/>
  <c r="L711" i="1"/>
  <c r="G711" i="1"/>
  <c r="Q710" i="1"/>
  <c r="L710" i="1"/>
  <c r="G710" i="1"/>
  <c r="Q709" i="1"/>
  <c r="L709" i="1"/>
  <c r="G709" i="1"/>
  <c r="Q708" i="1"/>
  <c r="L708" i="1"/>
  <c r="G708" i="1"/>
  <c r="Q707" i="1"/>
  <c r="L707" i="1"/>
  <c r="G707" i="1"/>
  <c r="Q706" i="1"/>
  <c r="L706" i="1"/>
  <c r="G706" i="1"/>
  <c r="Q705" i="1"/>
  <c r="L705" i="1"/>
  <c r="G705" i="1"/>
  <c r="Q704" i="1"/>
  <c r="L704" i="1"/>
  <c r="G704" i="1"/>
  <c r="Q703" i="1"/>
  <c r="L703" i="1"/>
  <c r="G703" i="1"/>
  <c r="Q702" i="1"/>
  <c r="L702" i="1"/>
  <c r="G702" i="1"/>
  <c r="Q701" i="1"/>
  <c r="L701" i="1"/>
  <c r="G701" i="1"/>
  <c r="Q700" i="1"/>
  <c r="L700" i="1"/>
  <c r="G700" i="1"/>
  <c r="Q699" i="1"/>
  <c r="L699" i="1"/>
  <c r="G699" i="1"/>
  <c r="Q698" i="1"/>
  <c r="L698" i="1"/>
  <c r="G698" i="1"/>
  <c r="Q697" i="1"/>
  <c r="L697" i="1"/>
  <c r="G697" i="1"/>
  <c r="Q696" i="1"/>
  <c r="L696" i="1"/>
  <c r="G696" i="1"/>
  <c r="Q695" i="1"/>
  <c r="L695" i="1"/>
  <c r="G695" i="1"/>
  <c r="Q694" i="1"/>
  <c r="L694" i="1"/>
  <c r="G694" i="1"/>
  <c r="Q693" i="1"/>
  <c r="L693" i="1"/>
  <c r="G693" i="1"/>
  <c r="Q692" i="1"/>
  <c r="L692" i="1"/>
  <c r="G692" i="1"/>
  <c r="Q691" i="1"/>
  <c r="L691" i="1"/>
  <c r="G691" i="1"/>
  <c r="Q690" i="1"/>
  <c r="L690" i="1"/>
  <c r="G690" i="1"/>
  <c r="Q689" i="1"/>
  <c r="L689" i="1"/>
  <c r="G689" i="1"/>
  <c r="Q688" i="1"/>
  <c r="L688" i="1"/>
  <c r="G688" i="1"/>
  <c r="Q687" i="1"/>
  <c r="L687" i="1"/>
  <c r="G687" i="1"/>
  <c r="Q686" i="1"/>
  <c r="L686" i="1"/>
  <c r="G686" i="1"/>
  <c r="Q685" i="1"/>
  <c r="L685" i="1"/>
  <c r="G685" i="1"/>
  <c r="Q684" i="1"/>
  <c r="L684" i="1"/>
  <c r="G684" i="1"/>
  <c r="Q683" i="1"/>
  <c r="L683" i="1"/>
  <c r="G683" i="1"/>
  <c r="Q682" i="1"/>
  <c r="L682" i="1"/>
  <c r="G682" i="1"/>
  <c r="Q681" i="1"/>
  <c r="L681" i="1"/>
  <c r="G681" i="1"/>
  <c r="Q680" i="1"/>
  <c r="L680" i="1"/>
  <c r="G680" i="1"/>
  <c r="Q679" i="1"/>
  <c r="L679" i="1"/>
  <c r="G679" i="1"/>
  <c r="Q678" i="1"/>
  <c r="L678" i="1"/>
  <c r="G678" i="1"/>
  <c r="Q677" i="1"/>
  <c r="L677" i="1"/>
  <c r="G677" i="1"/>
  <c r="Q676" i="1"/>
  <c r="L676" i="1"/>
  <c r="G676" i="1"/>
  <c r="Q675" i="1"/>
  <c r="L675" i="1"/>
  <c r="G675" i="1"/>
  <c r="Q674" i="1"/>
  <c r="L674" i="1"/>
  <c r="G674" i="1"/>
  <c r="Q673" i="1"/>
  <c r="L673" i="1"/>
  <c r="G673" i="1"/>
  <c r="Q672" i="1"/>
  <c r="L672" i="1"/>
  <c r="G672" i="1"/>
  <c r="Q671" i="1"/>
  <c r="L671" i="1"/>
  <c r="G671" i="1"/>
  <c r="Q670" i="1"/>
  <c r="L670" i="1"/>
  <c r="G670" i="1"/>
  <c r="Q669" i="1"/>
  <c r="L669" i="1"/>
  <c r="G669" i="1"/>
  <c r="Q668" i="1"/>
  <c r="L668" i="1"/>
  <c r="G668" i="1"/>
  <c r="Q667" i="1"/>
  <c r="L667" i="1"/>
  <c r="G667" i="1"/>
  <c r="Q666" i="1"/>
  <c r="L666" i="1"/>
  <c r="G666" i="1"/>
  <c r="Q665" i="1"/>
  <c r="L665" i="1"/>
  <c r="G665" i="1"/>
  <c r="Q664" i="1"/>
  <c r="L664" i="1"/>
  <c r="G664" i="1"/>
  <c r="Q663" i="1"/>
  <c r="L663" i="1"/>
  <c r="G663" i="1"/>
  <c r="Q662" i="1"/>
  <c r="L662" i="1"/>
  <c r="G662" i="1"/>
  <c r="Q661" i="1"/>
  <c r="L661" i="1"/>
  <c r="G661" i="1"/>
  <c r="Q660" i="1"/>
  <c r="L660" i="1"/>
  <c r="G660" i="1"/>
  <c r="Q659" i="1"/>
  <c r="L659" i="1"/>
  <c r="G659" i="1"/>
  <c r="Q658" i="1"/>
  <c r="L658" i="1"/>
  <c r="G658" i="1"/>
  <c r="Q657" i="1"/>
  <c r="L657" i="1"/>
  <c r="G657" i="1"/>
  <c r="Q656" i="1"/>
  <c r="L656" i="1"/>
  <c r="G656" i="1"/>
  <c r="Q655" i="1"/>
  <c r="L655" i="1"/>
  <c r="G655" i="1"/>
  <c r="Q654" i="1"/>
  <c r="L654" i="1"/>
  <c r="G654" i="1"/>
  <c r="Q653" i="1"/>
  <c r="L653" i="1"/>
  <c r="G653" i="1"/>
  <c r="Q652" i="1"/>
  <c r="L652" i="1"/>
  <c r="G652" i="1"/>
  <c r="Q651" i="1"/>
  <c r="L651" i="1"/>
  <c r="G651" i="1"/>
  <c r="Q650" i="1"/>
  <c r="L650" i="1"/>
  <c r="G650" i="1"/>
  <c r="Q649" i="1"/>
  <c r="L649" i="1"/>
  <c r="G649" i="1"/>
  <c r="Q648" i="1"/>
  <c r="L648" i="1"/>
  <c r="G648" i="1"/>
  <c r="Q647" i="1"/>
  <c r="L647" i="1"/>
  <c r="G647" i="1"/>
  <c r="Q646" i="1"/>
  <c r="L646" i="1"/>
  <c r="G646" i="1"/>
  <c r="Q645" i="1"/>
  <c r="L645" i="1"/>
  <c r="G645" i="1"/>
  <c r="Q644" i="1"/>
  <c r="L644" i="1"/>
  <c r="G644" i="1"/>
  <c r="Q643" i="1"/>
  <c r="L643" i="1"/>
  <c r="G643" i="1"/>
  <c r="Q642" i="1"/>
  <c r="L642" i="1"/>
  <c r="G642" i="1"/>
  <c r="Q641" i="1"/>
  <c r="L641" i="1"/>
  <c r="G641" i="1"/>
  <c r="Q640" i="1"/>
  <c r="L640" i="1"/>
  <c r="G640" i="1"/>
  <c r="Q639" i="1"/>
  <c r="L639" i="1"/>
  <c r="G639" i="1"/>
  <c r="Q638" i="1"/>
  <c r="L638" i="1"/>
  <c r="G638" i="1"/>
  <c r="Q637" i="1"/>
  <c r="L637" i="1"/>
  <c r="G637" i="1"/>
  <c r="Q636" i="1"/>
  <c r="L636" i="1"/>
  <c r="G636" i="1"/>
  <c r="Q635" i="1"/>
  <c r="L635" i="1"/>
  <c r="G635" i="1"/>
  <c r="Q634" i="1"/>
  <c r="L634" i="1"/>
  <c r="G634" i="1"/>
  <c r="Q633" i="1"/>
  <c r="L633" i="1"/>
  <c r="G633" i="1"/>
  <c r="Q632" i="1"/>
  <c r="L632" i="1"/>
  <c r="G632" i="1"/>
  <c r="Q631" i="1"/>
  <c r="L631" i="1"/>
  <c r="G631" i="1"/>
  <c r="Q630" i="1"/>
  <c r="L630" i="1"/>
  <c r="G630" i="1"/>
  <c r="Q629" i="1"/>
  <c r="L629" i="1"/>
  <c r="G629" i="1"/>
  <c r="Q628" i="1"/>
  <c r="L628" i="1"/>
  <c r="G628" i="1"/>
  <c r="Q627" i="1"/>
  <c r="L627" i="1"/>
  <c r="G627" i="1"/>
  <c r="Q626" i="1"/>
  <c r="L626" i="1"/>
  <c r="G626" i="1"/>
  <c r="Q625" i="1"/>
  <c r="L625" i="1"/>
  <c r="G625" i="1"/>
  <c r="Q624" i="1"/>
  <c r="L624" i="1"/>
  <c r="G624" i="1"/>
  <c r="Q623" i="1"/>
  <c r="L623" i="1"/>
  <c r="G623" i="1"/>
  <c r="Q622" i="1"/>
  <c r="L622" i="1"/>
  <c r="G622" i="1"/>
  <c r="Q621" i="1"/>
  <c r="L621" i="1"/>
  <c r="G621" i="1"/>
  <c r="Q620" i="1"/>
  <c r="L620" i="1"/>
  <c r="G620" i="1"/>
  <c r="Q619" i="1"/>
  <c r="L619" i="1"/>
  <c r="G619" i="1"/>
  <c r="Q618" i="1"/>
  <c r="L618" i="1"/>
  <c r="G618" i="1"/>
  <c r="Q617" i="1"/>
  <c r="L617" i="1"/>
  <c r="G617" i="1"/>
  <c r="Q616" i="1"/>
  <c r="L616" i="1"/>
  <c r="G616" i="1"/>
  <c r="Q615" i="1"/>
  <c r="L615" i="1"/>
  <c r="G615" i="1"/>
  <c r="Q614" i="1"/>
  <c r="L614" i="1"/>
  <c r="G614" i="1"/>
  <c r="Q613" i="1"/>
  <c r="L613" i="1"/>
  <c r="G613" i="1"/>
  <c r="Q612" i="1"/>
  <c r="L612" i="1"/>
  <c r="G612" i="1"/>
  <c r="Q611" i="1"/>
  <c r="L611" i="1"/>
  <c r="G611" i="1"/>
  <c r="Q610" i="1"/>
  <c r="L610" i="1"/>
  <c r="G610" i="1"/>
  <c r="Q609" i="1"/>
  <c r="L609" i="1"/>
  <c r="G609" i="1"/>
  <c r="Q608" i="1"/>
  <c r="L608" i="1"/>
  <c r="G608" i="1"/>
  <c r="Q607" i="1"/>
  <c r="L607" i="1"/>
  <c r="G607" i="1"/>
  <c r="Q606" i="1"/>
  <c r="L606" i="1"/>
  <c r="G606" i="1"/>
  <c r="Q605" i="1"/>
  <c r="L605" i="1"/>
  <c r="G605" i="1"/>
  <c r="Q604" i="1"/>
  <c r="L604" i="1"/>
  <c r="G604" i="1"/>
  <c r="Q603" i="1"/>
  <c r="L603" i="1"/>
  <c r="G603" i="1"/>
  <c r="Q602" i="1"/>
  <c r="L602" i="1"/>
  <c r="G602" i="1"/>
  <c r="Q601" i="1"/>
  <c r="L601" i="1"/>
  <c r="G601" i="1"/>
  <c r="Q600" i="1"/>
  <c r="L600" i="1"/>
  <c r="G600" i="1"/>
  <c r="Q599" i="1"/>
  <c r="L599" i="1"/>
  <c r="G599" i="1"/>
  <c r="Q598" i="1"/>
  <c r="L598" i="1"/>
  <c r="G598" i="1"/>
  <c r="Q597" i="1"/>
  <c r="L597" i="1"/>
  <c r="G597" i="1"/>
  <c r="Q596" i="1"/>
  <c r="L596" i="1"/>
  <c r="G596" i="1"/>
  <c r="Q595" i="1"/>
  <c r="L595" i="1"/>
  <c r="G595" i="1"/>
  <c r="Q594" i="1"/>
  <c r="L594" i="1"/>
  <c r="G594" i="1"/>
  <c r="Q593" i="1"/>
  <c r="L593" i="1"/>
  <c r="G593" i="1"/>
  <c r="Q592" i="1"/>
  <c r="L592" i="1"/>
  <c r="G592" i="1"/>
  <c r="Q591" i="1"/>
  <c r="L591" i="1"/>
  <c r="G591" i="1"/>
  <c r="Q590" i="1"/>
  <c r="L590" i="1"/>
  <c r="G590" i="1"/>
  <c r="Q589" i="1"/>
  <c r="L589" i="1"/>
  <c r="G589" i="1"/>
  <c r="Q588" i="1"/>
  <c r="L588" i="1"/>
  <c r="G588" i="1"/>
  <c r="Q587" i="1"/>
  <c r="L587" i="1"/>
  <c r="G587" i="1"/>
  <c r="Q586" i="1"/>
  <c r="L586" i="1"/>
  <c r="G586" i="1"/>
  <c r="Q585" i="1"/>
  <c r="L585" i="1"/>
  <c r="G585" i="1"/>
  <c r="Q584" i="1"/>
  <c r="L584" i="1"/>
  <c r="G584" i="1"/>
  <c r="Q583" i="1"/>
  <c r="L583" i="1"/>
  <c r="G583" i="1"/>
  <c r="Q582" i="1"/>
  <c r="L582" i="1"/>
  <c r="G582" i="1"/>
  <c r="Q581" i="1"/>
  <c r="L581" i="1"/>
  <c r="G581" i="1"/>
  <c r="Q580" i="1"/>
  <c r="L580" i="1"/>
  <c r="G580" i="1"/>
  <c r="Q579" i="1"/>
  <c r="L579" i="1"/>
  <c r="G579" i="1"/>
  <c r="Q578" i="1"/>
  <c r="L578" i="1"/>
  <c r="G578" i="1"/>
  <c r="Q577" i="1"/>
  <c r="L577" i="1"/>
  <c r="G577" i="1"/>
  <c r="Q576" i="1"/>
  <c r="L576" i="1"/>
  <c r="G576" i="1"/>
  <c r="Q575" i="1"/>
  <c r="L575" i="1"/>
  <c r="G575" i="1"/>
  <c r="Q574" i="1"/>
  <c r="L574" i="1"/>
  <c r="G574" i="1"/>
  <c r="Q573" i="1"/>
  <c r="L573" i="1"/>
  <c r="G573" i="1"/>
  <c r="Q572" i="1"/>
  <c r="L572" i="1"/>
  <c r="G572" i="1"/>
  <c r="Q571" i="1"/>
  <c r="L571" i="1"/>
  <c r="G571" i="1"/>
  <c r="Q570" i="1"/>
  <c r="L570" i="1"/>
  <c r="G570" i="1"/>
  <c r="Q569" i="1"/>
  <c r="L569" i="1"/>
  <c r="G569" i="1"/>
  <c r="Q568" i="1"/>
  <c r="L568" i="1"/>
  <c r="G568" i="1"/>
  <c r="Q567" i="1"/>
  <c r="L567" i="1"/>
  <c r="G567" i="1"/>
  <c r="Q566" i="1"/>
  <c r="L566" i="1"/>
  <c r="G566" i="1"/>
  <c r="Q565" i="1"/>
  <c r="L565" i="1"/>
  <c r="G565" i="1"/>
  <c r="Q564" i="1"/>
  <c r="L564" i="1"/>
  <c r="G564" i="1"/>
  <c r="Q563" i="1"/>
  <c r="L563" i="1"/>
  <c r="G563" i="1"/>
  <c r="Q562" i="1"/>
  <c r="L562" i="1"/>
  <c r="G562" i="1"/>
  <c r="Q561" i="1"/>
  <c r="L561" i="1"/>
  <c r="G561" i="1"/>
  <c r="Q560" i="1"/>
  <c r="L560" i="1"/>
  <c r="G560" i="1"/>
  <c r="Q559" i="1"/>
  <c r="L559" i="1"/>
  <c r="G559" i="1"/>
  <c r="Q558" i="1"/>
  <c r="L558" i="1"/>
  <c r="G558" i="1"/>
  <c r="Q557" i="1"/>
  <c r="L557" i="1"/>
  <c r="G557" i="1"/>
  <c r="Q556" i="1"/>
  <c r="L556" i="1"/>
  <c r="G556" i="1"/>
  <c r="Q555" i="1"/>
  <c r="L555" i="1"/>
  <c r="G555" i="1"/>
  <c r="Q554" i="1"/>
  <c r="L554" i="1"/>
  <c r="G554" i="1"/>
  <c r="Q553" i="1"/>
  <c r="L553" i="1"/>
  <c r="G553" i="1"/>
  <c r="Q552" i="1"/>
  <c r="L552" i="1"/>
  <c r="G552" i="1"/>
  <c r="Q551" i="1"/>
  <c r="L551" i="1"/>
  <c r="G551" i="1"/>
  <c r="Q550" i="1"/>
  <c r="L550" i="1"/>
  <c r="G550" i="1"/>
  <c r="Q549" i="1"/>
  <c r="L549" i="1"/>
  <c r="G549" i="1"/>
  <c r="Q548" i="1"/>
  <c r="L548" i="1"/>
  <c r="G548" i="1"/>
  <c r="Q547" i="1"/>
  <c r="L547" i="1"/>
  <c r="G547" i="1"/>
  <c r="Q546" i="1"/>
  <c r="L546" i="1"/>
  <c r="G546" i="1"/>
  <c r="Q545" i="1"/>
  <c r="L545" i="1"/>
  <c r="G545" i="1"/>
  <c r="Q544" i="1"/>
  <c r="L544" i="1"/>
  <c r="G544" i="1"/>
  <c r="Q543" i="1"/>
  <c r="L543" i="1"/>
  <c r="G543" i="1"/>
  <c r="Q542" i="1"/>
  <c r="L542" i="1"/>
  <c r="G542" i="1"/>
  <c r="Q541" i="1"/>
  <c r="L541" i="1"/>
  <c r="G541" i="1"/>
  <c r="Q540" i="1"/>
  <c r="L540" i="1"/>
  <c r="G540" i="1"/>
  <c r="Q539" i="1"/>
  <c r="L539" i="1"/>
  <c r="G539" i="1"/>
  <c r="Q538" i="1"/>
  <c r="L538" i="1"/>
  <c r="G538" i="1"/>
  <c r="Q537" i="1"/>
  <c r="L537" i="1"/>
  <c r="G537" i="1"/>
  <c r="Q536" i="1"/>
  <c r="L536" i="1"/>
  <c r="G536" i="1"/>
  <c r="Q535" i="1"/>
  <c r="L535" i="1"/>
  <c r="G535" i="1"/>
  <c r="Q534" i="1"/>
  <c r="L534" i="1"/>
  <c r="G534" i="1"/>
  <c r="Q533" i="1"/>
  <c r="L533" i="1"/>
  <c r="G533" i="1"/>
  <c r="Q532" i="1"/>
  <c r="L532" i="1"/>
  <c r="G532" i="1"/>
  <c r="Q531" i="1"/>
  <c r="L531" i="1"/>
  <c r="G531" i="1"/>
  <c r="Q530" i="1"/>
  <c r="L530" i="1"/>
  <c r="G530" i="1"/>
  <c r="Q529" i="1"/>
  <c r="L529" i="1"/>
  <c r="G529" i="1"/>
  <c r="Q528" i="1"/>
  <c r="L528" i="1"/>
  <c r="G528" i="1"/>
  <c r="Q527" i="1"/>
  <c r="L527" i="1"/>
  <c r="G527" i="1"/>
  <c r="Q526" i="1"/>
  <c r="L526" i="1"/>
  <c r="G526" i="1"/>
  <c r="Q525" i="1"/>
  <c r="L525" i="1"/>
  <c r="G525" i="1"/>
  <c r="Q524" i="1"/>
  <c r="L524" i="1"/>
  <c r="G524" i="1"/>
  <c r="Q523" i="1"/>
  <c r="L523" i="1"/>
  <c r="G523" i="1"/>
  <c r="Q522" i="1"/>
  <c r="L522" i="1"/>
  <c r="G522" i="1"/>
  <c r="Q521" i="1"/>
  <c r="L521" i="1"/>
  <c r="G521" i="1"/>
  <c r="Q520" i="1"/>
  <c r="L520" i="1"/>
  <c r="G520" i="1"/>
  <c r="Q519" i="1"/>
  <c r="L519" i="1"/>
  <c r="G519" i="1"/>
  <c r="Q518" i="1"/>
  <c r="L518" i="1"/>
  <c r="G518" i="1"/>
  <c r="Q517" i="1"/>
  <c r="L517" i="1"/>
  <c r="G517" i="1"/>
  <c r="Q516" i="1"/>
  <c r="L516" i="1"/>
  <c r="G516" i="1"/>
  <c r="Q515" i="1"/>
  <c r="L515" i="1"/>
  <c r="G515" i="1"/>
  <c r="Q514" i="1"/>
  <c r="L514" i="1"/>
  <c r="G514" i="1"/>
  <c r="Q513" i="1"/>
  <c r="L513" i="1"/>
  <c r="G513" i="1"/>
  <c r="Q512" i="1"/>
  <c r="L512" i="1"/>
  <c r="G512" i="1"/>
  <c r="Q511" i="1"/>
  <c r="L511" i="1"/>
  <c r="G511" i="1"/>
  <c r="Q510" i="1"/>
  <c r="L510" i="1"/>
  <c r="G510" i="1"/>
  <c r="Q509" i="1"/>
  <c r="L509" i="1"/>
  <c r="G509" i="1"/>
  <c r="Q508" i="1"/>
  <c r="L508" i="1"/>
  <c r="G508" i="1"/>
  <c r="Q507" i="1"/>
  <c r="L507" i="1"/>
  <c r="G507" i="1"/>
  <c r="Q506" i="1"/>
  <c r="L506" i="1"/>
  <c r="G506" i="1"/>
  <c r="Q505" i="1"/>
  <c r="L505" i="1"/>
  <c r="G505" i="1"/>
  <c r="Q504" i="1"/>
  <c r="L504" i="1"/>
  <c r="G504" i="1"/>
  <c r="Q503" i="1"/>
  <c r="L503" i="1"/>
  <c r="G503" i="1"/>
  <c r="Q502" i="1"/>
  <c r="L502" i="1"/>
  <c r="G502" i="1"/>
  <c r="Q501" i="1"/>
  <c r="L501" i="1"/>
  <c r="G501" i="1"/>
  <c r="Q500" i="1"/>
  <c r="L500" i="1"/>
  <c r="G500" i="1"/>
  <c r="Q499" i="1"/>
  <c r="L499" i="1"/>
  <c r="G499" i="1"/>
  <c r="Q498" i="1"/>
  <c r="L498" i="1"/>
  <c r="G498" i="1"/>
  <c r="Q497" i="1"/>
  <c r="L497" i="1"/>
  <c r="G497" i="1"/>
  <c r="Q496" i="1"/>
  <c r="L496" i="1"/>
  <c r="G496" i="1"/>
  <c r="Q495" i="1"/>
  <c r="L495" i="1"/>
  <c r="G495" i="1"/>
  <c r="Q494" i="1"/>
  <c r="L494" i="1"/>
  <c r="G494" i="1"/>
  <c r="Q493" i="1"/>
  <c r="L493" i="1"/>
  <c r="G493" i="1"/>
  <c r="Q492" i="1"/>
  <c r="L492" i="1"/>
  <c r="G492" i="1"/>
  <c r="Q491" i="1"/>
  <c r="L491" i="1"/>
  <c r="G491" i="1"/>
  <c r="Q490" i="1"/>
  <c r="L490" i="1"/>
  <c r="G490" i="1"/>
  <c r="Q489" i="1"/>
  <c r="L489" i="1"/>
  <c r="G489" i="1"/>
  <c r="Q488" i="1"/>
  <c r="L488" i="1"/>
  <c r="G488" i="1"/>
  <c r="Q487" i="1"/>
  <c r="L487" i="1"/>
  <c r="G487" i="1"/>
  <c r="Q486" i="1"/>
  <c r="L486" i="1"/>
  <c r="G486" i="1"/>
  <c r="Q485" i="1"/>
  <c r="L485" i="1"/>
  <c r="G485" i="1"/>
  <c r="Q484" i="1"/>
  <c r="L484" i="1"/>
  <c r="G484" i="1"/>
  <c r="Q483" i="1"/>
  <c r="L483" i="1"/>
  <c r="G483" i="1"/>
  <c r="Q482" i="1"/>
  <c r="L482" i="1"/>
  <c r="G482" i="1"/>
  <c r="Q481" i="1"/>
  <c r="L481" i="1"/>
  <c r="G481" i="1"/>
  <c r="Q480" i="1"/>
  <c r="L480" i="1"/>
  <c r="G480" i="1"/>
  <c r="Q479" i="1"/>
  <c r="L479" i="1"/>
  <c r="G479" i="1"/>
  <c r="Q478" i="1"/>
  <c r="L478" i="1"/>
  <c r="G478" i="1"/>
  <c r="Q477" i="1"/>
  <c r="L477" i="1"/>
  <c r="G477" i="1"/>
  <c r="Q476" i="1"/>
  <c r="L476" i="1"/>
  <c r="G476" i="1"/>
  <c r="Q475" i="1"/>
  <c r="L475" i="1"/>
  <c r="G475" i="1"/>
  <c r="Q474" i="1"/>
  <c r="L474" i="1"/>
  <c r="G474" i="1"/>
  <c r="Q473" i="1"/>
  <c r="L473" i="1"/>
  <c r="G473" i="1"/>
  <c r="Q472" i="1"/>
  <c r="L472" i="1"/>
  <c r="G472" i="1"/>
  <c r="Q471" i="1"/>
  <c r="L471" i="1"/>
  <c r="G471" i="1"/>
  <c r="Q470" i="1"/>
  <c r="L470" i="1"/>
  <c r="G470" i="1"/>
  <c r="Q469" i="1"/>
  <c r="L469" i="1"/>
  <c r="G469" i="1"/>
  <c r="Q468" i="1"/>
  <c r="L468" i="1"/>
  <c r="G468" i="1"/>
  <c r="Q467" i="1"/>
  <c r="L467" i="1"/>
  <c r="G467" i="1"/>
  <c r="Q466" i="1"/>
  <c r="L466" i="1"/>
  <c r="G466" i="1"/>
  <c r="Q465" i="1"/>
  <c r="L465" i="1"/>
  <c r="G465" i="1"/>
  <c r="Q464" i="1"/>
  <c r="L464" i="1"/>
  <c r="G464" i="1"/>
  <c r="Q463" i="1"/>
  <c r="L463" i="1"/>
  <c r="G463" i="1"/>
  <c r="Q462" i="1"/>
  <c r="L462" i="1"/>
  <c r="G462" i="1"/>
  <c r="Q461" i="1"/>
  <c r="L461" i="1"/>
  <c r="G461" i="1"/>
  <c r="Q460" i="1"/>
  <c r="L460" i="1"/>
  <c r="G460" i="1"/>
  <c r="Q459" i="1"/>
  <c r="L459" i="1"/>
  <c r="G459" i="1"/>
  <c r="Q458" i="1"/>
  <c r="L458" i="1"/>
  <c r="G458" i="1"/>
  <c r="Q457" i="1"/>
  <c r="L457" i="1"/>
  <c r="G457" i="1"/>
  <c r="Q456" i="1"/>
  <c r="L456" i="1"/>
  <c r="G456" i="1"/>
  <c r="Q455" i="1"/>
  <c r="L455" i="1"/>
  <c r="G455" i="1"/>
  <c r="Q454" i="1"/>
  <c r="L454" i="1"/>
  <c r="G454" i="1"/>
  <c r="Q453" i="1"/>
  <c r="L453" i="1"/>
  <c r="G453" i="1"/>
  <c r="Q452" i="1"/>
  <c r="L452" i="1"/>
  <c r="G452" i="1"/>
  <c r="Q451" i="1"/>
  <c r="L451" i="1"/>
  <c r="G451" i="1"/>
  <c r="Q450" i="1"/>
  <c r="L450" i="1"/>
  <c r="G450" i="1"/>
  <c r="Q449" i="1"/>
  <c r="L449" i="1"/>
  <c r="G449" i="1"/>
  <c r="Q448" i="1"/>
  <c r="L448" i="1"/>
  <c r="G448" i="1"/>
  <c r="Q447" i="1"/>
  <c r="L447" i="1"/>
  <c r="G447" i="1"/>
  <c r="Q446" i="1"/>
  <c r="L446" i="1"/>
  <c r="G446" i="1"/>
  <c r="Q445" i="1"/>
  <c r="L445" i="1"/>
  <c r="G445" i="1"/>
  <c r="Q444" i="1"/>
  <c r="L444" i="1"/>
  <c r="G444" i="1"/>
  <c r="Q443" i="1"/>
  <c r="L443" i="1"/>
  <c r="G443" i="1"/>
  <c r="Q442" i="1"/>
  <c r="L442" i="1"/>
  <c r="G442" i="1"/>
  <c r="Q441" i="1"/>
  <c r="L441" i="1"/>
  <c r="G441" i="1"/>
  <c r="Q440" i="1"/>
  <c r="L440" i="1"/>
  <c r="G440" i="1"/>
  <c r="Q439" i="1"/>
  <c r="L439" i="1"/>
  <c r="G439" i="1"/>
  <c r="Q438" i="1"/>
  <c r="L438" i="1"/>
  <c r="G438" i="1"/>
  <c r="Q437" i="1"/>
  <c r="L437" i="1"/>
  <c r="G437" i="1"/>
  <c r="Q436" i="1"/>
  <c r="L436" i="1"/>
  <c r="G436" i="1"/>
  <c r="Q435" i="1"/>
  <c r="L435" i="1"/>
  <c r="G435" i="1"/>
  <c r="Q434" i="1"/>
  <c r="L434" i="1"/>
  <c r="G434" i="1"/>
  <c r="Q433" i="1"/>
  <c r="L433" i="1"/>
  <c r="G433" i="1"/>
  <c r="Q432" i="1"/>
  <c r="L432" i="1"/>
  <c r="G432" i="1"/>
  <c r="Q431" i="1"/>
  <c r="L431" i="1"/>
  <c r="G431" i="1"/>
  <c r="Q430" i="1"/>
  <c r="L430" i="1"/>
  <c r="G430" i="1"/>
  <c r="Q429" i="1"/>
  <c r="L429" i="1"/>
  <c r="G429" i="1"/>
  <c r="Q428" i="1"/>
  <c r="L428" i="1"/>
  <c r="G428" i="1"/>
  <c r="Q427" i="1"/>
  <c r="L427" i="1"/>
  <c r="G427" i="1"/>
  <c r="Q426" i="1"/>
  <c r="L426" i="1"/>
  <c r="G426" i="1"/>
  <c r="Q425" i="1"/>
  <c r="L425" i="1"/>
  <c r="G425" i="1"/>
  <c r="Q424" i="1"/>
  <c r="L424" i="1"/>
  <c r="G424" i="1"/>
  <c r="Q423" i="1"/>
  <c r="L423" i="1"/>
  <c r="G423" i="1"/>
  <c r="Q422" i="1"/>
  <c r="L422" i="1"/>
  <c r="G422" i="1"/>
  <c r="Q421" i="1"/>
  <c r="L421" i="1"/>
  <c r="G421" i="1"/>
  <c r="Q420" i="1"/>
  <c r="L420" i="1"/>
  <c r="G420" i="1"/>
  <c r="Q419" i="1"/>
  <c r="L419" i="1"/>
  <c r="G419" i="1"/>
  <c r="Q418" i="1"/>
  <c r="L418" i="1"/>
  <c r="G418" i="1"/>
  <c r="Q417" i="1"/>
  <c r="L417" i="1"/>
  <c r="G417" i="1"/>
  <c r="Q416" i="1"/>
  <c r="L416" i="1"/>
  <c r="G416" i="1"/>
  <c r="Q415" i="1"/>
  <c r="L415" i="1"/>
  <c r="G415" i="1"/>
  <c r="Q414" i="1"/>
  <c r="L414" i="1"/>
  <c r="G414" i="1"/>
  <c r="Q413" i="1"/>
  <c r="L413" i="1"/>
  <c r="G413" i="1"/>
  <c r="Q412" i="1"/>
  <c r="L412" i="1"/>
  <c r="G412" i="1"/>
  <c r="Q411" i="1"/>
  <c r="L411" i="1"/>
  <c r="G411" i="1"/>
  <c r="Q410" i="1"/>
  <c r="L410" i="1"/>
  <c r="G410" i="1"/>
  <c r="Q409" i="1"/>
  <c r="L409" i="1"/>
  <c r="G409" i="1"/>
  <c r="Q408" i="1"/>
  <c r="L408" i="1"/>
  <c r="G408" i="1"/>
  <c r="Q407" i="1"/>
  <c r="L407" i="1"/>
  <c r="G407" i="1"/>
  <c r="Q406" i="1"/>
  <c r="L406" i="1"/>
  <c r="G406" i="1"/>
  <c r="Q405" i="1"/>
  <c r="L405" i="1"/>
  <c r="G405" i="1"/>
  <c r="Q404" i="1"/>
  <c r="L404" i="1"/>
  <c r="G404" i="1"/>
  <c r="Q403" i="1"/>
  <c r="L403" i="1"/>
  <c r="G403" i="1"/>
  <c r="Q402" i="1"/>
  <c r="L402" i="1"/>
  <c r="G402" i="1"/>
  <c r="Q401" i="1"/>
  <c r="L401" i="1"/>
  <c r="G401" i="1"/>
  <c r="Q400" i="1"/>
  <c r="L400" i="1"/>
  <c r="G400" i="1"/>
  <c r="Q399" i="1"/>
  <c r="L399" i="1"/>
  <c r="G399" i="1"/>
  <c r="Q398" i="1"/>
  <c r="L398" i="1"/>
  <c r="G398" i="1"/>
  <c r="Q397" i="1"/>
  <c r="L397" i="1"/>
  <c r="G397" i="1"/>
  <c r="Q396" i="1"/>
  <c r="L396" i="1"/>
  <c r="G396" i="1"/>
  <c r="Q395" i="1"/>
  <c r="L395" i="1"/>
  <c r="G395" i="1"/>
  <c r="Q394" i="1"/>
  <c r="L394" i="1"/>
  <c r="G394" i="1"/>
  <c r="Q393" i="1"/>
  <c r="L393" i="1"/>
  <c r="G393" i="1"/>
  <c r="Q392" i="1"/>
  <c r="L392" i="1"/>
  <c r="G392" i="1"/>
  <c r="Q391" i="1"/>
  <c r="L391" i="1"/>
  <c r="G391" i="1"/>
  <c r="Q390" i="1"/>
  <c r="L390" i="1"/>
  <c r="G390" i="1"/>
  <c r="Q389" i="1"/>
  <c r="L389" i="1"/>
  <c r="G389" i="1"/>
  <c r="Q388" i="1"/>
  <c r="L388" i="1"/>
  <c r="G388" i="1"/>
  <c r="Q387" i="1"/>
  <c r="L387" i="1"/>
  <c r="G387" i="1"/>
  <c r="Q386" i="1"/>
  <c r="L386" i="1"/>
  <c r="G386" i="1"/>
  <c r="Q385" i="1"/>
  <c r="L385" i="1"/>
  <c r="G385" i="1"/>
  <c r="Q384" i="1"/>
  <c r="L384" i="1"/>
  <c r="G384" i="1"/>
  <c r="Q383" i="1"/>
  <c r="L383" i="1"/>
  <c r="G383" i="1"/>
  <c r="Q382" i="1"/>
  <c r="L382" i="1"/>
  <c r="G382" i="1"/>
  <c r="Q381" i="1"/>
  <c r="L381" i="1"/>
  <c r="G381" i="1"/>
  <c r="Q380" i="1"/>
  <c r="L380" i="1"/>
  <c r="G380" i="1"/>
  <c r="Q379" i="1"/>
  <c r="L379" i="1"/>
  <c r="G379" i="1"/>
  <c r="Q378" i="1"/>
  <c r="L378" i="1"/>
  <c r="G378" i="1"/>
  <c r="Q377" i="1"/>
  <c r="L377" i="1"/>
  <c r="G377" i="1"/>
  <c r="Q376" i="1"/>
  <c r="L376" i="1"/>
  <c r="G376" i="1"/>
  <c r="Q375" i="1"/>
  <c r="L375" i="1"/>
  <c r="G375" i="1"/>
  <c r="Q374" i="1"/>
  <c r="L374" i="1"/>
  <c r="G374" i="1"/>
  <c r="Q373" i="1"/>
  <c r="L373" i="1"/>
  <c r="G373" i="1"/>
  <c r="Q372" i="1"/>
  <c r="L372" i="1"/>
  <c r="G372" i="1"/>
  <c r="Q371" i="1"/>
  <c r="L371" i="1"/>
  <c r="G371" i="1"/>
  <c r="Q370" i="1"/>
  <c r="L370" i="1"/>
  <c r="G370" i="1"/>
  <c r="Q369" i="1"/>
  <c r="L369" i="1"/>
  <c r="G369" i="1"/>
  <c r="Q368" i="1"/>
  <c r="L368" i="1"/>
  <c r="G368" i="1"/>
  <c r="Q367" i="1"/>
  <c r="L367" i="1"/>
  <c r="G367" i="1"/>
  <c r="Q366" i="1"/>
  <c r="L366" i="1"/>
  <c r="G366" i="1"/>
  <c r="Q365" i="1"/>
  <c r="L365" i="1"/>
  <c r="G365" i="1"/>
  <c r="Q364" i="1"/>
  <c r="L364" i="1"/>
  <c r="G364" i="1"/>
  <c r="Q363" i="1"/>
  <c r="L363" i="1"/>
  <c r="G363" i="1"/>
  <c r="Q362" i="1"/>
  <c r="L362" i="1"/>
  <c r="G362" i="1"/>
  <c r="Q361" i="1"/>
  <c r="L361" i="1"/>
  <c r="G361" i="1"/>
  <c r="Q360" i="1"/>
  <c r="L360" i="1"/>
  <c r="G360" i="1"/>
  <c r="Q359" i="1"/>
  <c r="L359" i="1"/>
  <c r="G359" i="1"/>
  <c r="Q358" i="1"/>
  <c r="L358" i="1"/>
  <c r="G358" i="1"/>
  <c r="Q357" i="1"/>
  <c r="L357" i="1"/>
  <c r="G357" i="1"/>
  <c r="Q356" i="1"/>
  <c r="L356" i="1"/>
  <c r="G356" i="1"/>
  <c r="Q355" i="1"/>
  <c r="L355" i="1"/>
  <c r="G355" i="1"/>
  <c r="Q354" i="1"/>
  <c r="L354" i="1"/>
  <c r="G354" i="1"/>
  <c r="Q353" i="1"/>
  <c r="L353" i="1"/>
  <c r="G353" i="1"/>
  <c r="Q352" i="1"/>
  <c r="L352" i="1"/>
  <c r="G352" i="1"/>
  <c r="Q351" i="1"/>
  <c r="L351" i="1"/>
  <c r="G351" i="1"/>
  <c r="Q350" i="1"/>
  <c r="L350" i="1"/>
  <c r="G350" i="1"/>
  <c r="Q349" i="1"/>
  <c r="L349" i="1"/>
  <c r="G349" i="1"/>
  <c r="Q348" i="1"/>
  <c r="L348" i="1"/>
  <c r="G348" i="1"/>
  <c r="Q347" i="1"/>
  <c r="L347" i="1"/>
  <c r="G347" i="1"/>
  <c r="Q346" i="1"/>
  <c r="L346" i="1"/>
  <c r="G346" i="1"/>
  <c r="Q345" i="1"/>
  <c r="L345" i="1"/>
  <c r="G345" i="1"/>
  <c r="Q344" i="1"/>
  <c r="L344" i="1"/>
  <c r="G344" i="1"/>
  <c r="Q343" i="1"/>
  <c r="L343" i="1"/>
  <c r="G343" i="1"/>
  <c r="Q342" i="1"/>
  <c r="L342" i="1"/>
  <c r="G342" i="1"/>
  <c r="Q341" i="1"/>
  <c r="L341" i="1"/>
  <c r="G341" i="1"/>
  <c r="Q340" i="1"/>
  <c r="L340" i="1"/>
  <c r="G340" i="1"/>
  <c r="Q339" i="1"/>
  <c r="L339" i="1"/>
  <c r="G339" i="1"/>
  <c r="Q338" i="1"/>
  <c r="L338" i="1"/>
  <c r="G338" i="1"/>
  <c r="Q337" i="1"/>
  <c r="L337" i="1"/>
  <c r="G337" i="1"/>
  <c r="Q336" i="1"/>
  <c r="L336" i="1"/>
  <c r="G336" i="1"/>
  <c r="Q335" i="1"/>
  <c r="L335" i="1"/>
  <c r="G335" i="1"/>
  <c r="Q334" i="1"/>
  <c r="L334" i="1"/>
  <c r="G334" i="1"/>
  <c r="Q333" i="1"/>
  <c r="L333" i="1"/>
  <c r="G333" i="1"/>
  <c r="Q332" i="1"/>
  <c r="L332" i="1"/>
  <c r="G332" i="1"/>
  <c r="Q331" i="1"/>
  <c r="L331" i="1"/>
  <c r="G331" i="1"/>
  <c r="Q330" i="1"/>
  <c r="L330" i="1"/>
  <c r="G330" i="1"/>
  <c r="Q329" i="1"/>
  <c r="L329" i="1"/>
  <c r="G329" i="1"/>
  <c r="Q328" i="1"/>
  <c r="L328" i="1"/>
  <c r="G328" i="1"/>
  <c r="Q327" i="1"/>
  <c r="L327" i="1"/>
  <c r="G327" i="1"/>
  <c r="Q326" i="1"/>
  <c r="L326" i="1"/>
  <c r="G326" i="1"/>
  <c r="Q325" i="1"/>
  <c r="L325" i="1"/>
  <c r="G325" i="1"/>
  <c r="Q324" i="1"/>
  <c r="L324" i="1"/>
  <c r="G324" i="1"/>
  <c r="Q323" i="1"/>
  <c r="L323" i="1"/>
  <c r="G323" i="1"/>
  <c r="Q322" i="1"/>
  <c r="L322" i="1"/>
  <c r="G322" i="1"/>
  <c r="Q321" i="1"/>
  <c r="L321" i="1"/>
  <c r="G321" i="1"/>
  <c r="Q320" i="1"/>
  <c r="L320" i="1"/>
  <c r="G320" i="1"/>
  <c r="Q319" i="1"/>
  <c r="L319" i="1"/>
  <c r="G319" i="1"/>
  <c r="Q318" i="1"/>
  <c r="L318" i="1"/>
  <c r="G318" i="1"/>
  <c r="Q317" i="1"/>
  <c r="L317" i="1"/>
  <c r="G317" i="1"/>
  <c r="Q316" i="1"/>
  <c r="L316" i="1"/>
  <c r="G316" i="1"/>
  <c r="Q315" i="1"/>
  <c r="L315" i="1"/>
  <c r="G315" i="1"/>
  <c r="Q314" i="1"/>
  <c r="L314" i="1"/>
  <c r="G314" i="1"/>
  <c r="Q313" i="1"/>
  <c r="L313" i="1"/>
  <c r="G313" i="1"/>
  <c r="Q312" i="1"/>
  <c r="L312" i="1"/>
  <c r="G312" i="1"/>
  <c r="Q311" i="1"/>
  <c r="L311" i="1"/>
  <c r="G311" i="1"/>
  <c r="Q310" i="1"/>
  <c r="L310" i="1"/>
  <c r="G310" i="1"/>
  <c r="Q309" i="1"/>
  <c r="L309" i="1"/>
  <c r="G309" i="1"/>
  <c r="Q308" i="1"/>
  <c r="L308" i="1"/>
  <c r="G308" i="1"/>
  <c r="Q307" i="1"/>
  <c r="L307" i="1"/>
  <c r="G307" i="1"/>
  <c r="Q306" i="1"/>
  <c r="L306" i="1"/>
  <c r="G306" i="1"/>
  <c r="Q305" i="1"/>
  <c r="L305" i="1"/>
  <c r="G305" i="1"/>
  <c r="Q304" i="1"/>
  <c r="L304" i="1"/>
  <c r="G304" i="1"/>
  <c r="Q303" i="1"/>
  <c r="L303" i="1"/>
  <c r="G303" i="1"/>
  <c r="Q302" i="1"/>
  <c r="L302" i="1"/>
  <c r="G302" i="1"/>
  <c r="Q301" i="1"/>
  <c r="L301" i="1"/>
  <c r="G301" i="1"/>
  <c r="Q300" i="1"/>
  <c r="L300" i="1"/>
  <c r="G300" i="1"/>
  <c r="Q299" i="1"/>
  <c r="L299" i="1"/>
  <c r="G299" i="1"/>
  <c r="Q298" i="1"/>
  <c r="L298" i="1"/>
  <c r="G298" i="1"/>
  <c r="Q297" i="1"/>
  <c r="L297" i="1"/>
  <c r="G297" i="1"/>
  <c r="Q296" i="1"/>
  <c r="L296" i="1"/>
  <c r="G296" i="1"/>
  <c r="Q295" i="1"/>
  <c r="L295" i="1"/>
  <c r="G295" i="1"/>
  <c r="Q294" i="1"/>
  <c r="L294" i="1"/>
  <c r="G294" i="1"/>
  <c r="Q293" i="1"/>
  <c r="L293" i="1"/>
  <c r="G293" i="1"/>
  <c r="Q292" i="1"/>
  <c r="L292" i="1"/>
  <c r="G292" i="1"/>
  <c r="Q291" i="1"/>
  <c r="L291" i="1"/>
  <c r="G291" i="1"/>
  <c r="Q290" i="1"/>
  <c r="L290" i="1"/>
  <c r="G290" i="1"/>
  <c r="Q289" i="1"/>
  <c r="L289" i="1"/>
  <c r="G289" i="1"/>
  <c r="Q288" i="1"/>
  <c r="L288" i="1"/>
  <c r="G288" i="1"/>
  <c r="Q287" i="1"/>
  <c r="L287" i="1"/>
  <c r="G287" i="1"/>
  <c r="Q286" i="1"/>
  <c r="L286" i="1"/>
  <c r="G286" i="1"/>
  <c r="Q285" i="1"/>
  <c r="L285" i="1"/>
  <c r="G285" i="1"/>
  <c r="Q284" i="1"/>
  <c r="L284" i="1"/>
  <c r="G284" i="1"/>
  <c r="Q283" i="1"/>
  <c r="L283" i="1"/>
  <c r="G283" i="1"/>
  <c r="Q282" i="1"/>
  <c r="L282" i="1"/>
  <c r="G282" i="1"/>
  <c r="Q281" i="1"/>
  <c r="L281" i="1"/>
  <c r="G281" i="1"/>
  <c r="Q280" i="1"/>
  <c r="L280" i="1"/>
  <c r="G280" i="1"/>
  <c r="Q279" i="1"/>
  <c r="L279" i="1"/>
  <c r="G279" i="1"/>
  <c r="Q278" i="1"/>
  <c r="L278" i="1"/>
  <c r="G278" i="1"/>
  <c r="Q277" i="1"/>
  <c r="L277" i="1"/>
  <c r="G277" i="1"/>
  <c r="Q276" i="1"/>
  <c r="L276" i="1"/>
  <c r="G276" i="1"/>
  <c r="Q275" i="1"/>
  <c r="L275" i="1"/>
  <c r="G275" i="1"/>
  <c r="Q274" i="1"/>
  <c r="L274" i="1"/>
  <c r="G274" i="1"/>
  <c r="Q273" i="1"/>
  <c r="L273" i="1"/>
  <c r="G273" i="1"/>
  <c r="Q272" i="1"/>
  <c r="L272" i="1"/>
  <c r="G272" i="1"/>
  <c r="Q271" i="1"/>
  <c r="L271" i="1"/>
  <c r="G271" i="1"/>
  <c r="Q270" i="1"/>
  <c r="L270" i="1"/>
  <c r="G270" i="1"/>
  <c r="Q269" i="1"/>
  <c r="L269" i="1"/>
  <c r="G269" i="1"/>
  <c r="Q268" i="1"/>
  <c r="L268" i="1"/>
  <c r="G268" i="1"/>
  <c r="Q267" i="1"/>
  <c r="L267" i="1"/>
  <c r="G267" i="1"/>
  <c r="Q266" i="1"/>
  <c r="L266" i="1"/>
  <c r="G266" i="1"/>
  <c r="Q265" i="1"/>
  <c r="L265" i="1"/>
  <c r="G265" i="1"/>
  <c r="Q264" i="1"/>
  <c r="L264" i="1"/>
  <c r="G264" i="1"/>
  <c r="Q263" i="1"/>
  <c r="L263" i="1"/>
  <c r="G263" i="1"/>
  <c r="Q262" i="1"/>
  <c r="L262" i="1"/>
  <c r="G262" i="1"/>
  <c r="Q261" i="1"/>
  <c r="L261" i="1"/>
  <c r="G261" i="1"/>
  <c r="Q260" i="1"/>
  <c r="L260" i="1"/>
  <c r="G260" i="1"/>
  <c r="Q259" i="1"/>
  <c r="L259" i="1"/>
  <c r="G259" i="1"/>
  <c r="Q258" i="1"/>
  <c r="L258" i="1"/>
  <c r="G258" i="1"/>
  <c r="Q257" i="1"/>
  <c r="L257" i="1"/>
  <c r="G257" i="1"/>
  <c r="Q256" i="1"/>
  <c r="L256" i="1"/>
  <c r="G256" i="1"/>
  <c r="Q255" i="1"/>
  <c r="L255" i="1"/>
  <c r="G255" i="1"/>
  <c r="Q254" i="1"/>
  <c r="L254" i="1"/>
  <c r="G254" i="1"/>
  <c r="Q253" i="1"/>
  <c r="L253" i="1"/>
  <c r="G253" i="1"/>
  <c r="Q252" i="1"/>
  <c r="L252" i="1"/>
  <c r="G252" i="1"/>
  <c r="Q251" i="1"/>
  <c r="L251" i="1"/>
  <c r="G251" i="1"/>
  <c r="Q250" i="1"/>
  <c r="L250" i="1"/>
  <c r="G250" i="1"/>
  <c r="Q249" i="1"/>
  <c r="L249" i="1"/>
  <c r="G249" i="1"/>
  <c r="Q248" i="1"/>
  <c r="L248" i="1"/>
  <c r="G248" i="1"/>
  <c r="Q247" i="1"/>
  <c r="L247" i="1"/>
  <c r="G247" i="1"/>
  <c r="Q246" i="1"/>
  <c r="L246" i="1"/>
  <c r="G246" i="1"/>
  <c r="Q245" i="1"/>
  <c r="L245" i="1"/>
  <c r="G245" i="1"/>
  <c r="Q244" i="1"/>
  <c r="L244" i="1"/>
  <c r="G244" i="1"/>
  <c r="Q243" i="1"/>
  <c r="L243" i="1"/>
  <c r="G243" i="1"/>
  <c r="Q242" i="1"/>
  <c r="L242" i="1"/>
  <c r="G242" i="1"/>
  <c r="Q241" i="1"/>
  <c r="L241" i="1"/>
  <c r="G241" i="1"/>
  <c r="Q240" i="1"/>
  <c r="L240" i="1"/>
  <c r="G240" i="1"/>
  <c r="Q239" i="1"/>
  <c r="L239" i="1"/>
  <c r="G239" i="1"/>
  <c r="Q238" i="1"/>
  <c r="L238" i="1"/>
  <c r="G238" i="1"/>
  <c r="Q237" i="1"/>
  <c r="L237" i="1"/>
  <c r="G237" i="1"/>
  <c r="Q236" i="1"/>
  <c r="L236" i="1"/>
  <c r="G236" i="1"/>
  <c r="Q235" i="1"/>
  <c r="L235" i="1"/>
  <c r="G235" i="1"/>
  <c r="Q234" i="1"/>
  <c r="L234" i="1"/>
  <c r="G234" i="1"/>
  <c r="Q233" i="1"/>
  <c r="L233" i="1"/>
  <c r="G233" i="1"/>
  <c r="Q232" i="1"/>
  <c r="L232" i="1"/>
  <c r="G232" i="1"/>
  <c r="Q231" i="1"/>
  <c r="L231" i="1"/>
  <c r="G231" i="1"/>
  <c r="Q230" i="1"/>
  <c r="L230" i="1"/>
  <c r="G230" i="1"/>
  <c r="Q229" i="1"/>
  <c r="L229" i="1"/>
  <c r="G229" i="1"/>
  <c r="Q228" i="1"/>
  <c r="L228" i="1"/>
  <c r="G228" i="1"/>
  <c r="Q227" i="1"/>
  <c r="L227" i="1"/>
  <c r="G227" i="1"/>
  <c r="Q226" i="1"/>
  <c r="L226" i="1"/>
  <c r="G226" i="1"/>
  <c r="Q225" i="1"/>
  <c r="L225" i="1"/>
  <c r="G225" i="1"/>
  <c r="Q224" i="1"/>
  <c r="L224" i="1"/>
  <c r="G224" i="1"/>
  <c r="Q223" i="1"/>
  <c r="L223" i="1"/>
  <c r="G223" i="1"/>
  <c r="Q222" i="1"/>
  <c r="L222" i="1"/>
  <c r="G222" i="1"/>
  <c r="Q221" i="1"/>
  <c r="L221" i="1"/>
  <c r="G221" i="1"/>
  <c r="Q220" i="1"/>
  <c r="L220" i="1"/>
  <c r="G220" i="1"/>
  <c r="Q219" i="1"/>
  <c r="L219" i="1"/>
  <c r="G219" i="1"/>
  <c r="Q218" i="1"/>
  <c r="L218" i="1"/>
  <c r="G218" i="1"/>
  <c r="Q217" i="1"/>
  <c r="L217" i="1"/>
  <c r="G217" i="1"/>
  <c r="Q216" i="1"/>
  <c r="L216" i="1"/>
  <c r="G216" i="1"/>
  <c r="Q215" i="1"/>
  <c r="L215" i="1"/>
  <c r="G215" i="1"/>
  <c r="Q214" i="1"/>
  <c r="L214" i="1"/>
  <c r="G214" i="1"/>
  <c r="Q213" i="1"/>
  <c r="L213" i="1"/>
  <c r="G213" i="1"/>
  <c r="Q212" i="1"/>
  <c r="L212" i="1"/>
  <c r="G212" i="1"/>
  <c r="Q211" i="1"/>
  <c r="L211" i="1"/>
  <c r="G211" i="1"/>
  <c r="Q210" i="1"/>
  <c r="L210" i="1"/>
  <c r="G210" i="1"/>
  <c r="Q209" i="1"/>
  <c r="L209" i="1"/>
  <c r="G209" i="1"/>
  <c r="Q208" i="1"/>
  <c r="L208" i="1"/>
  <c r="G208" i="1"/>
  <c r="Q207" i="1"/>
  <c r="L207" i="1"/>
  <c r="G207" i="1"/>
  <c r="Q206" i="1"/>
  <c r="L206" i="1"/>
  <c r="G206" i="1"/>
  <c r="Q205" i="1"/>
  <c r="L205" i="1"/>
  <c r="G205" i="1"/>
  <c r="Q204" i="1"/>
  <c r="L204" i="1"/>
  <c r="G204" i="1"/>
  <c r="Q203" i="1"/>
  <c r="L203" i="1"/>
  <c r="G203" i="1"/>
  <c r="Q202" i="1"/>
  <c r="L202" i="1"/>
  <c r="G202" i="1"/>
  <c r="Q201" i="1"/>
  <c r="L201" i="1"/>
  <c r="G201" i="1"/>
  <c r="Q200" i="1"/>
  <c r="L200" i="1"/>
  <c r="G200" i="1"/>
  <c r="Q199" i="1"/>
  <c r="L199" i="1"/>
  <c r="G199" i="1"/>
  <c r="Q198" i="1"/>
  <c r="L198" i="1"/>
  <c r="G198" i="1"/>
  <c r="Q197" i="1"/>
  <c r="L197" i="1"/>
  <c r="G197" i="1"/>
  <c r="Q196" i="1"/>
  <c r="L196" i="1"/>
  <c r="G196" i="1"/>
  <c r="Q195" i="1"/>
  <c r="L195" i="1"/>
  <c r="G195" i="1"/>
  <c r="Q194" i="1"/>
  <c r="L194" i="1"/>
  <c r="G194" i="1"/>
  <c r="Q193" i="1"/>
  <c r="L193" i="1"/>
  <c r="G193" i="1"/>
  <c r="Q192" i="1"/>
  <c r="L192" i="1"/>
  <c r="G192" i="1"/>
  <c r="Q191" i="1"/>
  <c r="L191" i="1"/>
  <c r="G191" i="1"/>
  <c r="Q190" i="1"/>
  <c r="L190" i="1"/>
  <c r="G190" i="1"/>
  <c r="Q189" i="1"/>
  <c r="L189" i="1"/>
  <c r="G189" i="1"/>
  <c r="Q188" i="1"/>
  <c r="L188" i="1"/>
  <c r="G188" i="1"/>
  <c r="Q187" i="1"/>
  <c r="L187" i="1"/>
  <c r="G187" i="1"/>
  <c r="Q186" i="1"/>
  <c r="L186" i="1"/>
  <c r="G186" i="1"/>
  <c r="Q185" i="1"/>
  <c r="L185" i="1"/>
  <c r="G185" i="1"/>
  <c r="Q184" i="1"/>
  <c r="L184" i="1"/>
  <c r="G184" i="1"/>
  <c r="Q183" i="1"/>
  <c r="L183" i="1"/>
  <c r="G183" i="1"/>
  <c r="Q182" i="1"/>
  <c r="L182" i="1"/>
  <c r="G182" i="1"/>
  <c r="Q181" i="1"/>
  <c r="L181" i="1"/>
  <c r="G181" i="1"/>
  <c r="Q180" i="1"/>
  <c r="L180" i="1"/>
  <c r="G180" i="1"/>
  <c r="Q179" i="1"/>
  <c r="L179" i="1"/>
  <c r="G179" i="1"/>
  <c r="Q178" i="1"/>
  <c r="L178" i="1"/>
  <c r="G178" i="1"/>
  <c r="Q177" i="1"/>
  <c r="L177" i="1"/>
  <c r="G177" i="1"/>
  <c r="Q176" i="1"/>
  <c r="L176" i="1"/>
  <c r="G176" i="1"/>
  <c r="Q175" i="1"/>
  <c r="L175" i="1"/>
  <c r="G175" i="1"/>
  <c r="Q174" i="1"/>
  <c r="L174" i="1"/>
  <c r="G174" i="1"/>
  <c r="Q173" i="1"/>
  <c r="L173" i="1"/>
  <c r="G173" i="1"/>
  <c r="Q172" i="1"/>
  <c r="L172" i="1"/>
  <c r="G172" i="1"/>
  <c r="Q171" i="1"/>
  <c r="L171" i="1"/>
  <c r="G171" i="1"/>
  <c r="Q170" i="1"/>
  <c r="L170" i="1"/>
  <c r="G170" i="1"/>
  <c r="Q169" i="1"/>
  <c r="L169" i="1"/>
  <c r="G169" i="1"/>
  <c r="Q168" i="1"/>
  <c r="L168" i="1"/>
  <c r="G168" i="1"/>
  <c r="Q167" i="1"/>
  <c r="L167" i="1"/>
  <c r="G167" i="1"/>
  <c r="Q166" i="1"/>
  <c r="L166" i="1"/>
  <c r="G166" i="1"/>
  <c r="Q165" i="1"/>
  <c r="L165" i="1"/>
  <c r="G165" i="1"/>
  <c r="Q164" i="1"/>
  <c r="L164" i="1"/>
  <c r="G164" i="1"/>
  <c r="Q163" i="1"/>
  <c r="L163" i="1"/>
  <c r="G163" i="1"/>
  <c r="Q162" i="1"/>
  <c r="L162" i="1"/>
  <c r="G162" i="1"/>
  <c r="Q161" i="1"/>
  <c r="L161" i="1"/>
  <c r="G161" i="1"/>
  <c r="Q160" i="1"/>
  <c r="L160" i="1"/>
  <c r="G160" i="1"/>
  <c r="Q159" i="1"/>
  <c r="L159" i="1"/>
  <c r="G159" i="1"/>
  <c r="Q158" i="1"/>
  <c r="L158" i="1"/>
  <c r="G158" i="1"/>
  <c r="Q157" i="1"/>
  <c r="L157" i="1"/>
  <c r="G157" i="1"/>
  <c r="Q156" i="1"/>
  <c r="L156" i="1"/>
  <c r="G156" i="1"/>
  <c r="Q155" i="1"/>
  <c r="L155" i="1"/>
  <c r="G155" i="1"/>
  <c r="Q154" i="1"/>
  <c r="L154" i="1"/>
  <c r="G154" i="1"/>
  <c r="Q153" i="1"/>
  <c r="L153" i="1"/>
  <c r="G153" i="1"/>
  <c r="Q152" i="1"/>
  <c r="L152" i="1"/>
  <c r="G152" i="1"/>
  <c r="Q151" i="1"/>
  <c r="L151" i="1"/>
  <c r="G151" i="1"/>
  <c r="Q150" i="1"/>
  <c r="L150" i="1"/>
  <c r="G150" i="1"/>
  <c r="Q149" i="1"/>
  <c r="L149" i="1"/>
  <c r="G149" i="1"/>
  <c r="Q148" i="1"/>
  <c r="L148" i="1"/>
  <c r="G148" i="1"/>
  <c r="Q147" i="1"/>
  <c r="L147" i="1"/>
  <c r="G147" i="1"/>
  <c r="Q146" i="1"/>
  <c r="L146" i="1"/>
  <c r="G146" i="1"/>
  <c r="Q145" i="1"/>
  <c r="L145" i="1"/>
  <c r="G145" i="1"/>
  <c r="Q144" i="1"/>
  <c r="L144" i="1"/>
  <c r="G144" i="1"/>
  <c r="Q143" i="1"/>
  <c r="L143" i="1"/>
  <c r="G143" i="1"/>
  <c r="Q142" i="1"/>
  <c r="L142" i="1"/>
  <c r="G142" i="1"/>
  <c r="Q141" i="1"/>
  <c r="L141" i="1"/>
  <c r="G141" i="1"/>
  <c r="Q140" i="1"/>
  <c r="L140" i="1"/>
  <c r="G140" i="1"/>
  <c r="Q139" i="1"/>
  <c r="L139" i="1"/>
  <c r="G139" i="1"/>
  <c r="Q138" i="1"/>
  <c r="L138" i="1"/>
  <c r="G138" i="1"/>
  <c r="Q137" i="1"/>
  <c r="L137" i="1"/>
  <c r="G137" i="1"/>
  <c r="Q136" i="1"/>
  <c r="L136" i="1"/>
  <c r="G136" i="1"/>
  <c r="Q135" i="1"/>
  <c r="L135" i="1"/>
  <c r="G135" i="1"/>
  <c r="Q134" i="1"/>
  <c r="L134" i="1"/>
  <c r="G134" i="1"/>
  <c r="Q133" i="1"/>
  <c r="L133" i="1"/>
  <c r="G133" i="1"/>
  <c r="Q132" i="1"/>
  <c r="L132" i="1"/>
  <c r="G132" i="1"/>
  <c r="Q131" i="1"/>
  <c r="L131" i="1"/>
  <c r="G131" i="1"/>
  <c r="Q130" i="1"/>
  <c r="L130" i="1"/>
  <c r="G130" i="1"/>
  <c r="Q129" i="1"/>
  <c r="L129" i="1"/>
  <c r="G129" i="1"/>
  <c r="Q128" i="1"/>
  <c r="L128" i="1"/>
  <c r="G128" i="1"/>
  <c r="Q127" i="1"/>
  <c r="L127" i="1"/>
  <c r="G127" i="1"/>
  <c r="Q126" i="1"/>
  <c r="L126" i="1"/>
  <c r="G126" i="1"/>
  <c r="Q125" i="1"/>
  <c r="L125" i="1"/>
  <c r="G125" i="1"/>
  <c r="Q124" i="1"/>
  <c r="L124" i="1"/>
  <c r="G124" i="1"/>
  <c r="Q123" i="1"/>
  <c r="L123" i="1"/>
  <c r="G123" i="1"/>
  <c r="Q122" i="1"/>
  <c r="L122" i="1"/>
  <c r="G122" i="1"/>
  <c r="Q121" i="1"/>
  <c r="L121" i="1"/>
  <c r="G121" i="1"/>
  <c r="Q120" i="1"/>
  <c r="L120" i="1"/>
  <c r="G120" i="1"/>
  <c r="Q119" i="1"/>
  <c r="L119" i="1"/>
  <c r="G119" i="1"/>
  <c r="Q118" i="1"/>
  <c r="L118" i="1"/>
  <c r="G118" i="1"/>
  <c r="Q117" i="1"/>
  <c r="L117" i="1"/>
  <c r="G117" i="1"/>
  <c r="Q116" i="1"/>
  <c r="L116" i="1"/>
  <c r="G116" i="1"/>
  <c r="Q115" i="1"/>
  <c r="L115" i="1"/>
  <c r="G115" i="1"/>
  <c r="Q114" i="1"/>
  <c r="L114" i="1"/>
  <c r="G114" i="1"/>
  <c r="Q113" i="1"/>
  <c r="L113" i="1"/>
  <c r="G113" i="1"/>
  <c r="Q112" i="1"/>
  <c r="L112" i="1"/>
  <c r="G112" i="1"/>
  <c r="Q111" i="1"/>
  <c r="L111" i="1"/>
  <c r="G111" i="1"/>
  <c r="Q110" i="1"/>
  <c r="L110" i="1"/>
  <c r="G110" i="1"/>
  <c r="Q109" i="1"/>
  <c r="L109" i="1"/>
  <c r="G109" i="1"/>
  <c r="Q108" i="1"/>
  <c r="L108" i="1"/>
  <c r="G108" i="1"/>
  <c r="Q107" i="1"/>
  <c r="L107" i="1"/>
  <c r="G107" i="1"/>
  <c r="Q106" i="1"/>
  <c r="L106" i="1"/>
  <c r="G106" i="1"/>
  <c r="Q105" i="1"/>
  <c r="L105" i="1"/>
  <c r="G105" i="1"/>
  <c r="Q104" i="1"/>
  <c r="L104" i="1"/>
  <c r="G104" i="1"/>
  <c r="Q103" i="1"/>
  <c r="L103" i="1"/>
  <c r="G103" i="1"/>
  <c r="Q102" i="1"/>
  <c r="L102" i="1"/>
  <c r="G102" i="1"/>
  <c r="Q101" i="1"/>
  <c r="L101" i="1"/>
  <c r="G101" i="1"/>
  <c r="Q100" i="1"/>
  <c r="L100" i="1"/>
  <c r="G100" i="1"/>
  <c r="Q99" i="1"/>
  <c r="L99" i="1"/>
  <c r="G99" i="1"/>
  <c r="Q98" i="1"/>
  <c r="L98" i="1"/>
  <c r="G98" i="1"/>
  <c r="Q97" i="1"/>
  <c r="L97" i="1"/>
  <c r="G97" i="1"/>
  <c r="Q96" i="1"/>
  <c r="L96" i="1"/>
  <c r="G96" i="1"/>
  <c r="Q95" i="1"/>
  <c r="L95" i="1"/>
  <c r="G95" i="1"/>
  <c r="Q94" i="1"/>
  <c r="L94" i="1"/>
  <c r="G94" i="1"/>
  <c r="Q93" i="1"/>
  <c r="L93" i="1"/>
  <c r="G93" i="1"/>
  <c r="Q92" i="1"/>
  <c r="L92" i="1"/>
  <c r="G92" i="1"/>
  <c r="Q91" i="1"/>
  <c r="L91" i="1"/>
  <c r="G91" i="1"/>
  <c r="Q90" i="1"/>
  <c r="L90" i="1"/>
  <c r="G90" i="1"/>
  <c r="B90" i="1"/>
  <c r="Q89" i="1"/>
  <c r="L89" i="1"/>
  <c r="G89" i="1"/>
  <c r="B89" i="1"/>
  <c r="Q88" i="1"/>
  <c r="L88" i="1"/>
  <c r="G88" i="1"/>
  <c r="B88" i="1"/>
  <c r="Q87" i="1"/>
  <c r="L87" i="1"/>
  <c r="G87" i="1"/>
  <c r="B87" i="1"/>
  <c r="Q86" i="1"/>
  <c r="L86" i="1"/>
  <c r="G86" i="1"/>
  <c r="B86" i="1"/>
  <c r="Q85" i="1"/>
  <c r="L85" i="1"/>
  <c r="G85" i="1"/>
  <c r="B85" i="1"/>
  <c r="Q84" i="1"/>
  <c r="L84" i="1"/>
  <c r="G84" i="1"/>
  <c r="B84" i="1"/>
  <c r="Q83" i="1"/>
  <c r="L83" i="1"/>
  <c r="G83" i="1"/>
  <c r="B83" i="1"/>
  <c r="Q82" i="1"/>
  <c r="L82" i="1"/>
  <c r="G82" i="1"/>
  <c r="B82" i="1"/>
  <c r="Q81" i="1"/>
  <c r="L81" i="1"/>
  <c r="G81" i="1"/>
  <c r="B81" i="1"/>
  <c r="Q80" i="1"/>
  <c r="L80" i="1"/>
  <c r="G80" i="1"/>
  <c r="B80" i="1"/>
  <c r="Q79" i="1"/>
  <c r="L79" i="1"/>
  <c r="G79" i="1"/>
  <c r="B79" i="1"/>
  <c r="Q78" i="1"/>
  <c r="L78" i="1"/>
  <c r="G78" i="1"/>
  <c r="B78" i="1"/>
  <c r="Q77" i="1"/>
  <c r="L77" i="1"/>
  <c r="G77" i="1"/>
  <c r="B77" i="1"/>
  <c r="Q76" i="1"/>
  <c r="L76" i="1"/>
  <c r="G76" i="1"/>
  <c r="B76" i="1"/>
  <c r="Q75" i="1"/>
  <c r="L75" i="1"/>
  <c r="G75" i="1"/>
  <c r="B75" i="1"/>
  <c r="Q74" i="1"/>
  <c r="L74" i="1"/>
  <c r="G74" i="1"/>
  <c r="B74" i="1"/>
  <c r="Q73" i="1"/>
  <c r="L73" i="1"/>
  <c r="G73" i="1"/>
  <c r="B73" i="1"/>
  <c r="Q72" i="1"/>
  <c r="L72" i="1"/>
  <c r="G72" i="1"/>
  <c r="B72" i="1"/>
  <c r="Q71" i="1"/>
  <c r="L71" i="1"/>
  <c r="G71" i="1"/>
  <c r="B71" i="1"/>
  <c r="Q70" i="1"/>
  <c r="L70" i="1"/>
  <c r="G70" i="1"/>
  <c r="B70" i="1"/>
  <c r="Q69" i="1"/>
  <c r="L69" i="1"/>
  <c r="G69" i="1"/>
  <c r="B69" i="1"/>
  <c r="Q68" i="1"/>
  <c r="L68" i="1"/>
  <c r="G68" i="1"/>
  <c r="B68" i="1"/>
  <c r="Q67" i="1"/>
  <c r="L67" i="1"/>
  <c r="G67" i="1"/>
  <c r="B67" i="1"/>
  <c r="Q66" i="1"/>
  <c r="L66" i="1"/>
  <c r="G66" i="1"/>
  <c r="B66" i="1"/>
  <c r="Q65" i="1"/>
  <c r="L65" i="1"/>
  <c r="G65" i="1"/>
  <c r="B65" i="1"/>
  <c r="Q64" i="1"/>
  <c r="L64" i="1"/>
  <c r="G64" i="1"/>
  <c r="B64" i="1"/>
  <c r="Q63" i="1"/>
  <c r="L63" i="1"/>
  <c r="G63" i="1"/>
  <c r="B63" i="1"/>
  <c r="Q62" i="1"/>
  <c r="L62" i="1"/>
  <c r="G62" i="1"/>
  <c r="Q61" i="1"/>
  <c r="L61" i="1"/>
  <c r="G61" i="1"/>
  <c r="Q60" i="1"/>
  <c r="L60" i="1"/>
  <c r="G60" i="1"/>
  <c r="Q59" i="1"/>
  <c r="L59" i="1"/>
  <c r="G59" i="1"/>
  <c r="Q58" i="1"/>
  <c r="L58" i="1"/>
  <c r="G58" i="1"/>
  <c r="Q57" i="1"/>
  <c r="L57" i="1"/>
  <c r="G57" i="1"/>
  <c r="Q56" i="1"/>
  <c r="L56" i="1"/>
  <c r="G56" i="1"/>
  <c r="Q55" i="1"/>
  <c r="L55" i="1"/>
  <c r="G55" i="1"/>
  <c r="Q54" i="1"/>
  <c r="L54" i="1"/>
  <c r="G54" i="1"/>
  <c r="Q53" i="1"/>
  <c r="L53" i="1"/>
  <c r="G53" i="1"/>
  <c r="Q52" i="1"/>
  <c r="L52" i="1"/>
  <c r="G52" i="1"/>
  <c r="Q51" i="1"/>
  <c r="L51" i="1"/>
  <c r="G51" i="1"/>
  <c r="Q50" i="1"/>
  <c r="L50" i="1"/>
  <c r="G50" i="1"/>
  <c r="Q49" i="1"/>
  <c r="L49" i="1"/>
  <c r="G49" i="1"/>
  <c r="Q48" i="1"/>
  <c r="L48" i="1"/>
  <c r="G48" i="1"/>
  <c r="Q47" i="1"/>
  <c r="L47" i="1"/>
  <c r="G47" i="1"/>
  <c r="Q46" i="1"/>
  <c r="L46" i="1"/>
  <c r="G46" i="1"/>
  <c r="Q45" i="1"/>
  <c r="L45" i="1"/>
  <c r="G45" i="1"/>
  <c r="Q44" i="1"/>
  <c r="L44" i="1"/>
  <c r="G44" i="1"/>
  <c r="Q43" i="1"/>
  <c r="L43" i="1"/>
  <c r="G43" i="1"/>
  <c r="Q42" i="1"/>
  <c r="L42" i="1"/>
  <c r="G42" i="1"/>
  <c r="Q41" i="1"/>
  <c r="L41" i="1"/>
  <c r="G41" i="1"/>
  <c r="Q40" i="1"/>
  <c r="L40" i="1"/>
  <c r="G40" i="1"/>
  <c r="Q39" i="1"/>
  <c r="L39" i="1"/>
  <c r="G39" i="1"/>
  <c r="Q38" i="1"/>
  <c r="L38" i="1"/>
  <c r="G38" i="1"/>
  <c r="Q37" i="1"/>
  <c r="L37" i="1"/>
  <c r="G37" i="1"/>
  <c r="Q36" i="1"/>
  <c r="L36" i="1"/>
  <c r="G36" i="1"/>
  <c r="Q35" i="1"/>
  <c r="L35" i="1"/>
  <c r="G35" i="1"/>
  <c r="Q34" i="1"/>
  <c r="L34" i="1"/>
  <c r="G34" i="1"/>
  <c r="Q33" i="1"/>
  <c r="L33" i="1"/>
  <c r="G33" i="1"/>
  <c r="Q32" i="1"/>
  <c r="L32" i="1"/>
  <c r="G32" i="1"/>
  <c r="Q31" i="1"/>
  <c r="L31" i="1"/>
  <c r="G31" i="1"/>
  <c r="Q30" i="1"/>
  <c r="L30" i="1"/>
  <c r="G30" i="1"/>
  <c r="Q29" i="1"/>
  <c r="L29" i="1"/>
  <c r="G29" i="1"/>
  <c r="Q28" i="1"/>
  <c r="L28" i="1"/>
  <c r="G28" i="1"/>
  <c r="Q27" i="1"/>
  <c r="L27" i="1"/>
  <c r="G27" i="1"/>
  <c r="Q26" i="1"/>
  <c r="L26" i="1"/>
  <c r="G26" i="1"/>
  <c r="Q25" i="1"/>
  <c r="L25" i="1"/>
  <c r="G25" i="1"/>
  <c r="Q24" i="1"/>
  <c r="L24" i="1"/>
  <c r="G24" i="1"/>
  <c r="Q23" i="1"/>
  <c r="L23" i="1"/>
  <c r="G23" i="1"/>
  <c r="Q22" i="1"/>
  <c r="L22" i="1"/>
  <c r="G22" i="1"/>
  <c r="Q21" i="1"/>
  <c r="L21" i="1"/>
  <c r="G21" i="1"/>
  <c r="Q20" i="1"/>
  <c r="L20" i="1"/>
  <c r="G20" i="1"/>
  <c r="Q19" i="1"/>
  <c r="L19" i="1"/>
  <c r="G19" i="1"/>
  <c r="Q18" i="1"/>
  <c r="L18" i="1"/>
  <c r="G18" i="1"/>
  <c r="Q17" i="1"/>
  <c r="L17" i="1"/>
  <c r="G17" i="1"/>
  <c r="Q16" i="1"/>
  <c r="L16" i="1"/>
  <c r="G16" i="1"/>
  <c r="Q15" i="1"/>
  <c r="L15" i="1"/>
  <c r="G15" i="1"/>
  <c r="Q14" i="1"/>
  <c r="L14" i="1"/>
  <c r="G14" i="1"/>
  <c r="Q13" i="1"/>
  <c r="L13" i="1"/>
  <c r="G13" i="1"/>
  <c r="Q12" i="1"/>
  <c r="L12" i="1"/>
  <c r="G12" i="1"/>
  <c r="Q11" i="1"/>
  <c r="L11" i="1"/>
  <c r="G11" i="1"/>
  <c r="Q10" i="1"/>
  <c r="L10" i="1"/>
  <c r="G10" i="1"/>
  <c r="Q9" i="1"/>
  <c r="L9" i="1"/>
  <c r="G9" i="1"/>
  <c r="Q8" i="1"/>
  <c r="L8" i="1"/>
  <c r="G8" i="1"/>
  <c r="Q7" i="1"/>
  <c r="L7" i="1"/>
  <c r="G7" i="1"/>
  <c r="Q6" i="1"/>
  <c r="L6" i="1"/>
  <c r="G6" i="1"/>
  <c r="Q5" i="1"/>
  <c r="L5" i="1"/>
  <c r="G5" i="1"/>
  <c r="Q4" i="1"/>
  <c r="L4" i="1"/>
  <c r="G4" i="1"/>
</calcChain>
</file>

<file path=xl/sharedStrings.xml><?xml version="1.0" encoding="utf-8"?>
<sst xmlns="http://schemas.openxmlformats.org/spreadsheetml/2006/main" count="145" uniqueCount="31">
  <si>
    <t>DATE</t>
  </si>
  <si>
    <t>WINTER</t>
  </si>
  <si>
    <t>K-Means</t>
  </si>
  <si>
    <t>Bayesian-GMM</t>
  </si>
  <si>
    <t>GMM</t>
  </si>
  <si>
    <t>NAO+</t>
  </si>
  <si>
    <t>SB</t>
  </si>
  <si>
    <t>AR</t>
  </si>
  <si>
    <t>NAO-</t>
  </si>
  <si>
    <t>Prediction</t>
  </si>
  <si>
    <r>
      <t xml:space="preserve">PCA REDUCTION </t>
    </r>
    <r>
      <rPr>
        <sz val="11"/>
        <color theme="1"/>
        <rFont val="Calibri"/>
        <family val="2"/>
        <scheme val="minor"/>
      </rPr>
      <t>(15 components)</t>
    </r>
  </si>
  <si>
    <r>
      <t xml:space="preserve">VAE REDUCTION </t>
    </r>
    <r>
      <rPr>
        <sz val="11"/>
        <color theme="1"/>
        <rFont val="Calibri"/>
        <family val="2"/>
        <scheme val="minor"/>
      </rPr>
      <t>(5 components)</t>
    </r>
  </si>
  <si>
    <t>Cassou et Al.</t>
  </si>
  <si>
    <t>Van der Wiel</t>
  </si>
  <si>
    <t>YEAR</t>
  </si>
  <si>
    <t>MONTH</t>
  </si>
  <si>
    <t>NAO INDEX</t>
  </si>
  <si>
    <t>K-MEANS</t>
  </si>
  <si>
    <t>Threshold</t>
  </si>
  <si>
    <t xml:space="preserve">NAO+ </t>
  </si>
  <si>
    <t xml:space="preserve">SB </t>
  </si>
  <si>
    <t>Unknown</t>
  </si>
  <si>
    <t>Correlation</t>
  </si>
  <si>
    <t>VAE-Kmean</t>
  </si>
  <si>
    <t>PCA-Kmean</t>
  </si>
  <si>
    <t>PCA-BayesianGMM</t>
  </si>
  <si>
    <t>PCA-GMM</t>
  </si>
  <si>
    <t>VAE-GMM</t>
  </si>
  <si>
    <t>VAE-BayesianGMM</t>
  </si>
  <si>
    <t>Observation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</si>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</sst>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8" xfId="0" applyBorder="1"/>
    <xf numFmtId="0" fontId="0" fillId="0" borderId="0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2" fontId="0" fillId="0" borderId="16" xfId="0" applyNumberFormat="1" applyBorder="1" applyAlignment="1">
      <alignment horizontal="center"/>
    </xf>
    <xf numFmtId="11" fontId="0" fillId="0" borderId="1" xfId="0" applyNumberForma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11" fontId="0" fillId="0" borderId="11" xfId="0" applyNumberFormat="1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0" xfId="0" applyFill="1" applyBorder="1"/>
    <xf numFmtId="0" fontId="0" fillId="2" borderId="0" xfId="0" applyFill="1"/>
    <xf numFmtId="0" fontId="1" fillId="0" borderId="0" xfId="0" applyFon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3" xfId="0" applyNumberFormat="1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Predictions!$W$3</c:f>
              <c:strCache>
                <c:ptCount val="1"/>
                <c:pt idx="0">
                  <c:v>NAO+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Predictions!$A$4:$A$3853</c:f>
              <c:numCache>
                <c:formatCode>m/d/yyyy</c:formatCode>
                <c:ptCount val="3850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29190</c:v>
                </c:pt>
                <c:pt idx="60">
                  <c:v>29191</c:v>
                </c:pt>
                <c:pt idx="61">
                  <c:v>29192</c:v>
                </c:pt>
                <c:pt idx="62">
                  <c:v>29193</c:v>
                </c:pt>
                <c:pt idx="63">
                  <c:v>29194</c:v>
                </c:pt>
                <c:pt idx="64">
                  <c:v>29195</c:v>
                </c:pt>
                <c:pt idx="65">
                  <c:v>29196</c:v>
                </c:pt>
                <c:pt idx="66">
                  <c:v>29197</c:v>
                </c:pt>
                <c:pt idx="67">
                  <c:v>29198</c:v>
                </c:pt>
                <c:pt idx="68">
                  <c:v>29199</c:v>
                </c:pt>
                <c:pt idx="69">
                  <c:v>29200</c:v>
                </c:pt>
                <c:pt idx="70">
                  <c:v>29201</c:v>
                </c:pt>
                <c:pt idx="71">
                  <c:v>29202</c:v>
                </c:pt>
                <c:pt idx="72">
                  <c:v>29203</c:v>
                </c:pt>
                <c:pt idx="73">
                  <c:v>29204</c:v>
                </c:pt>
                <c:pt idx="74">
                  <c:v>29205</c:v>
                </c:pt>
                <c:pt idx="75">
                  <c:v>29206</c:v>
                </c:pt>
                <c:pt idx="76">
                  <c:v>29207</c:v>
                </c:pt>
                <c:pt idx="77">
                  <c:v>29208</c:v>
                </c:pt>
                <c:pt idx="78">
                  <c:v>29209</c:v>
                </c:pt>
                <c:pt idx="79">
                  <c:v>29210</c:v>
                </c:pt>
                <c:pt idx="80">
                  <c:v>29211</c:v>
                </c:pt>
                <c:pt idx="81">
                  <c:v>29212</c:v>
                </c:pt>
                <c:pt idx="82">
                  <c:v>29213</c:v>
                </c:pt>
                <c:pt idx="83">
                  <c:v>29214</c:v>
                </c:pt>
                <c:pt idx="84">
                  <c:v>29215</c:v>
                </c:pt>
                <c:pt idx="85">
                  <c:v>29216</c:v>
                </c:pt>
                <c:pt idx="86">
                  <c:v>29217</c:v>
                </c:pt>
                <c:pt idx="87">
                  <c:v>29218</c:v>
                </c:pt>
                <c:pt idx="88">
                  <c:v>29219</c:v>
                </c:pt>
                <c:pt idx="89">
                  <c:v>29220</c:v>
                </c:pt>
                <c:pt idx="90">
                  <c:v>29221</c:v>
                </c:pt>
                <c:pt idx="91">
                  <c:v>29222</c:v>
                </c:pt>
                <c:pt idx="92">
                  <c:v>29223</c:v>
                </c:pt>
                <c:pt idx="93">
                  <c:v>29224</c:v>
                </c:pt>
                <c:pt idx="94">
                  <c:v>29225</c:v>
                </c:pt>
                <c:pt idx="95">
                  <c:v>29226</c:v>
                </c:pt>
                <c:pt idx="96">
                  <c:v>29227</c:v>
                </c:pt>
                <c:pt idx="97">
                  <c:v>29228</c:v>
                </c:pt>
                <c:pt idx="98">
                  <c:v>29229</c:v>
                </c:pt>
                <c:pt idx="99">
                  <c:v>29230</c:v>
                </c:pt>
                <c:pt idx="100">
                  <c:v>29231</c:v>
                </c:pt>
                <c:pt idx="101">
                  <c:v>29232</c:v>
                </c:pt>
                <c:pt idx="102">
                  <c:v>29233</c:v>
                </c:pt>
                <c:pt idx="103">
                  <c:v>29234</c:v>
                </c:pt>
                <c:pt idx="104">
                  <c:v>29235</c:v>
                </c:pt>
                <c:pt idx="105">
                  <c:v>29236</c:v>
                </c:pt>
                <c:pt idx="106">
                  <c:v>29237</c:v>
                </c:pt>
                <c:pt idx="107">
                  <c:v>29238</c:v>
                </c:pt>
                <c:pt idx="108">
                  <c:v>29239</c:v>
                </c:pt>
                <c:pt idx="109">
                  <c:v>29240</c:v>
                </c:pt>
                <c:pt idx="110">
                  <c:v>29241</c:v>
                </c:pt>
                <c:pt idx="111">
                  <c:v>29242</c:v>
                </c:pt>
                <c:pt idx="112">
                  <c:v>29243</c:v>
                </c:pt>
                <c:pt idx="113">
                  <c:v>29244</c:v>
                </c:pt>
                <c:pt idx="114">
                  <c:v>29245</c:v>
                </c:pt>
                <c:pt idx="115">
                  <c:v>29246</c:v>
                </c:pt>
                <c:pt idx="116">
                  <c:v>29247</c:v>
                </c:pt>
                <c:pt idx="117">
                  <c:v>29248</c:v>
                </c:pt>
                <c:pt idx="118">
                  <c:v>29249</c:v>
                </c:pt>
                <c:pt idx="119">
                  <c:v>29250</c:v>
                </c:pt>
                <c:pt idx="120">
                  <c:v>29251</c:v>
                </c:pt>
                <c:pt idx="121">
                  <c:v>29252</c:v>
                </c:pt>
                <c:pt idx="122">
                  <c:v>29253</c:v>
                </c:pt>
                <c:pt idx="123">
                  <c:v>29254</c:v>
                </c:pt>
                <c:pt idx="124">
                  <c:v>29255</c:v>
                </c:pt>
                <c:pt idx="125">
                  <c:v>29256</c:v>
                </c:pt>
                <c:pt idx="126">
                  <c:v>29257</c:v>
                </c:pt>
                <c:pt idx="127">
                  <c:v>29258</c:v>
                </c:pt>
                <c:pt idx="128">
                  <c:v>29259</c:v>
                </c:pt>
                <c:pt idx="129">
                  <c:v>29260</c:v>
                </c:pt>
                <c:pt idx="130">
                  <c:v>29261</c:v>
                </c:pt>
                <c:pt idx="131">
                  <c:v>29262</c:v>
                </c:pt>
                <c:pt idx="132">
                  <c:v>29263</c:v>
                </c:pt>
                <c:pt idx="133">
                  <c:v>29264</c:v>
                </c:pt>
                <c:pt idx="134">
                  <c:v>29265</c:v>
                </c:pt>
                <c:pt idx="135">
                  <c:v>29266</c:v>
                </c:pt>
                <c:pt idx="136">
                  <c:v>29267</c:v>
                </c:pt>
                <c:pt idx="137">
                  <c:v>29268</c:v>
                </c:pt>
                <c:pt idx="138">
                  <c:v>29269</c:v>
                </c:pt>
                <c:pt idx="139">
                  <c:v>29270</c:v>
                </c:pt>
                <c:pt idx="140">
                  <c:v>29271</c:v>
                </c:pt>
                <c:pt idx="141">
                  <c:v>29272</c:v>
                </c:pt>
                <c:pt idx="142">
                  <c:v>29273</c:v>
                </c:pt>
                <c:pt idx="143">
                  <c:v>29274</c:v>
                </c:pt>
                <c:pt idx="144">
                  <c:v>29275</c:v>
                </c:pt>
                <c:pt idx="145">
                  <c:v>29276</c:v>
                </c:pt>
                <c:pt idx="146">
                  <c:v>29277</c:v>
                </c:pt>
                <c:pt idx="147">
                  <c:v>29278</c:v>
                </c:pt>
                <c:pt idx="148">
                  <c:v>29279</c:v>
                </c:pt>
                <c:pt idx="149">
                  <c:v>29280</c:v>
                </c:pt>
                <c:pt idx="150">
                  <c:v>29556</c:v>
                </c:pt>
                <c:pt idx="151">
                  <c:v>29557</c:v>
                </c:pt>
                <c:pt idx="152">
                  <c:v>29558</c:v>
                </c:pt>
                <c:pt idx="153">
                  <c:v>29559</c:v>
                </c:pt>
                <c:pt idx="154">
                  <c:v>29560</c:v>
                </c:pt>
                <c:pt idx="155">
                  <c:v>29561</c:v>
                </c:pt>
                <c:pt idx="156">
                  <c:v>29562</c:v>
                </c:pt>
                <c:pt idx="157">
                  <c:v>29563</c:v>
                </c:pt>
                <c:pt idx="158">
                  <c:v>29564</c:v>
                </c:pt>
                <c:pt idx="159">
                  <c:v>29565</c:v>
                </c:pt>
                <c:pt idx="160">
                  <c:v>29566</c:v>
                </c:pt>
                <c:pt idx="161">
                  <c:v>29567</c:v>
                </c:pt>
                <c:pt idx="162">
                  <c:v>29568</c:v>
                </c:pt>
                <c:pt idx="163">
                  <c:v>29569</c:v>
                </c:pt>
                <c:pt idx="164">
                  <c:v>29570</c:v>
                </c:pt>
                <c:pt idx="165">
                  <c:v>29571</c:v>
                </c:pt>
                <c:pt idx="166">
                  <c:v>29572</c:v>
                </c:pt>
                <c:pt idx="167">
                  <c:v>29573</c:v>
                </c:pt>
                <c:pt idx="168">
                  <c:v>29574</c:v>
                </c:pt>
                <c:pt idx="169">
                  <c:v>29575</c:v>
                </c:pt>
                <c:pt idx="170">
                  <c:v>29576</c:v>
                </c:pt>
                <c:pt idx="171">
                  <c:v>29577</c:v>
                </c:pt>
                <c:pt idx="172">
                  <c:v>29578</c:v>
                </c:pt>
                <c:pt idx="173">
                  <c:v>29579</c:v>
                </c:pt>
                <c:pt idx="174">
                  <c:v>29580</c:v>
                </c:pt>
                <c:pt idx="175">
                  <c:v>29581</c:v>
                </c:pt>
                <c:pt idx="176">
                  <c:v>29582</c:v>
                </c:pt>
                <c:pt idx="177">
                  <c:v>29583</c:v>
                </c:pt>
                <c:pt idx="178">
                  <c:v>29584</c:v>
                </c:pt>
                <c:pt idx="179">
                  <c:v>29585</c:v>
                </c:pt>
                <c:pt idx="180">
                  <c:v>29586</c:v>
                </c:pt>
                <c:pt idx="181">
                  <c:v>29587</c:v>
                </c:pt>
                <c:pt idx="182">
                  <c:v>29588</c:v>
                </c:pt>
                <c:pt idx="183">
                  <c:v>29589</c:v>
                </c:pt>
                <c:pt idx="184">
                  <c:v>29590</c:v>
                </c:pt>
                <c:pt idx="185">
                  <c:v>29591</c:v>
                </c:pt>
                <c:pt idx="186">
                  <c:v>29592</c:v>
                </c:pt>
                <c:pt idx="187">
                  <c:v>29593</c:v>
                </c:pt>
                <c:pt idx="188">
                  <c:v>29594</c:v>
                </c:pt>
                <c:pt idx="189">
                  <c:v>29595</c:v>
                </c:pt>
                <c:pt idx="190">
                  <c:v>29596</c:v>
                </c:pt>
                <c:pt idx="191">
                  <c:v>29597</c:v>
                </c:pt>
                <c:pt idx="192">
                  <c:v>29598</c:v>
                </c:pt>
                <c:pt idx="193">
                  <c:v>29599</c:v>
                </c:pt>
                <c:pt idx="194">
                  <c:v>29600</c:v>
                </c:pt>
                <c:pt idx="195">
                  <c:v>29601</c:v>
                </c:pt>
                <c:pt idx="196">
                  <c:v>29602</c:v>
                </c:pt>
                <c:pt idx="197">
                  <c:v>29603</c:v>
                </c:pt>
                <c:pt idx="198">
                  <c:v>29604</c:v>
                </c:pt>
                <c:pt idx="199">
                  <c:v>29605</c:v>
                </c:pt>
                <c:pt idx="200">
                  <c:v>29606</c:v>
                </c:pt>
                <c:pt idx="201">
                  <c:v>29607</c:v>
                </c:pt>
                <c:pt idx="202">
                  <c:v>29608</c:v>
                </c:pt>
                <c:pt idx="203">
                  <c:v>29609</c:v>
                </c:pt>
                <c:pt idx="204">
                  <c:v>29610</c:v>
                </c:pt>
                <c:pt idx="205">
                  <c:v>29611</c:v>
                </c:pt>
                <c:pt idx="206">
                  <c:v>29612</c:v>
                </c:pt>
                <c:pt idx="207">
                  <c:v>29613</c:v>
                </c:pt>
                <c:pt idx="208">
                  <c:v>29614</c:v>
                </c:pt>
                <c:pt idx="209">
                  <c:v>29615</c:v>
                </c:pt>
                <c:pt idx="210">
                  <c:v>29616</c:v>
                </c:pt>
                <c:pt idx="211">
                  <c:v>29617</c:v>
                </c:pt>
                <c:pt idx="212">
                  <c:v>29618</c:v>
                </c:pt>
                <c:pt idx="213">
                  <c:v>29619</c:v>
                </c:pt>
                <c:pt idx="214">
                  <c:v>29620</c:v>
                </c:pt>
                <c:pt idx="215">
                  <c:v>29621</c:v>
                </c:pt>
                <c:pt idx="216">
                  <c:v>29622</c:v>
                </c:pt>
                <c:pt idx="217">
                  <c:v>29623</c:v>
                </c:pt>
                <c:pt idx="218">
                  <c:v>29624</c:v>
                </c:pt>
                <c:pt idx="219">
                  <c:v>29625</c:v>
                </c:pt>
                <c:pt idx="220">
                  <c:v>29626</c:v>
                </c:pt>
                <c:pt idx="221">
                  <c:v>29627</c:v>
                </c:pt>
                <c:pt idx="222">
                  <c:v>29628</c:v>
                </c:pt>
                <c:pt idx="223">
                  <c:v>29629</c:v>
                </c:pt>
                <c:pt idx="224">
                  <c:v>29630</c:v>
                </c:pt>
                <c:pt idx="225">
                  <c:v>29631</c:v>
                </c:pt>
                <c:pt idx="226">
                  <c:v>29632</c:v>
                </c:pt>
                <c:pt idx="227">
                  <c:v>29633</c:v>
                </c:pt>
                <c:pt idx="228">
                  <c:v>29634</c:v>
                </c:pt>
                <c:pt idx="229">
                  <c:v>29635</c:v>
                </c:pt>
                <c:pt idx="230">
                  <c:v>29636</c:v>
                </c:pt>
                <c:pt idx="231">
                  <c:v>29637</c:v>
                </c:pt>
                <c:pt idx="232">
                  <c:v>29638</c:v>
                </c:pt>
                <c:pt idx="233">
                  <c:v>29639</c:v>
                </c:pt>
                <c:pt idx="234">
                  <c:v>29640</c:v>
                </c:pt>
                <c:pt idx="235">
                  <c:v>29641</c:v>
                </c:pt>
                <c:pt idx="236">
                  <c:v>29642</c:v>
                </c:pt>
                <c:pt idx="237">
                  <c:v>29643</c:v>
                </c:pt>
                <c:pt idx="238">
                  <c:v>29644</c:v>
                </c:pt>
                <c:pt idx="239">
                  <c:v>29645</c:v>
                </c:pt>
                <c:pt idx="240">
                  <c:v>29921</c:v>
                </c:pt>
                <c:pt idx="241">
                  <c:v>29922</c:v>
                </c:pt>
                <c:pt idx="242">
                  <c:v>29923</c:v>
                </c:pt>
                <c:pt idx="243">
                  <c:v>29924</c:v>
                </c:pt>
                <c:pt idx="244">
                  <c:v>29925</c:v>
                </c:pt>
                <c:pt idx="245">
                  <c:v>29926</c:v>
                </c:pt>
                <c:pt idx="246">
                  <c:v>29927</c:v>
                </c:pt>
                <c:pt idx="247">
                  <c:v>29928</c:v>
                </c:pt>
                <c:pt idx="248">
                  <c:v>29929</c:v>
                </c:pt>
                <c:pt idx="249">
                  <c:v>29930</c:v>
                </c:pt>
                <c:pt idx="250">
                  <c:v>29931</c:v>
                </c:pt>
                <c:pt idx="251">
                  <c:v>29932</c:v>
                </c:pt>
                <c:pt idx="252">
                  <c:v>29933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29939</c:v>
                </c:pt>
                <c:pt idx="259">
                  <c:v>29940</c:v>
                </c:pt>
                <c:pt idx="260">
                  <c:v>29941</c:v>
                </c:pt>
                <c:pt idx="261">
                  <c:v>29942</c:v>
                </c:pt>
                <c:pt idx="262">
                  <c:v>29943</c:v>
                </c:pt>
                <c:pt idx="263">
                  <c:v>29944</c:v>
                </c:pt>
                <c:pt idx="264">
                  <c:v>29945</c:v>
                </c:pt>
                <c:pt idx="265">
                  <c:v>29946</c:v>
                </c:pt>
                <c:pt idx="266">
                  <c:v>29947</c:v>
                </c:pt>
                <c:pt idx="267">
                  <c:v>29948</c:v>
                </c:pt>
                <c:pt idx="268">
                  <c:v>29949</c:v>
                </c:pt>
                <c:pt idx="269">
                  <c:v>29950</c:v>
                </c:pt>
                <c:pt idx="270">
                  <c:v>29951</c:v>
                </c:pt>
                <c:pt idx="271">
                  <c:v>29952</c:v>
                </c:pt>
                <c:pt idx="272">
                  <c:v>29953</c:v>
                </c:pt>
                <c:pt idx="273">
                  <c:v>29954</c:v>
                </c:pt>
                <c:pt idx="274">
                  <c:v>29955</c:v>
                </c:pt>
                <c:pt idx="275">
                  <c:v>29956</c:v>
                </c:pt>
                <c:pt idx="276">
                  <c:v>29957</c:v>
                </c:pt>
                <c:pt idx="277">
                  <c:v>29958</c:v>
                </c:pt>
                <c:pt idx="278">
                  <c:v>29959</c:v>
                </c:pt>
                <c:pt idx="279">
                  <c:v>29960</c:v>
                </c:pt>
                <c:pt idx="280">
                  <c:v>29961</c:v>
                </c:pt>
                <c:pt idx="281">
                  <c:v>29962</c:v>
                </c:pt>
                <c:pt idx="282">
                  <c:v>29963</c:v>
                </c:pt>
                <c:pt idx="283">
                  <c:v>29964</c:v>
                </c:pt>
                <c:pt idx="284">
                  <c:v>29965</c:v>
                </c:pt>
                <c:pt idx="285">
                  <c:v>29966</c:v>
                </c:pt>
                <c:pt idx="286">
                  <c:v>29967</c:v>
                </c:pt>
                <c:pt idx="287">
                  <c:v>29968</c:v>
                </c:pt>
                <c:pt idx="288">
                  <c:v>29969</c:v>
                </c:pt>
                <c:pt idx="289">
                  <c:v>29970</c:v>
                </c:pt>
                <c:pt idx="290">
                  <c:v>29971</c:v>
                </c:pt>
                <c:pt idx="291">
                  <c:v>29972</c:v>
                </c:pt>
                <c:pt idx="292">
                  <c:v>29973</c:v>
                </c:pt>
                <c:pt idx="293">
                  <c:v>29974</c:v>
                </c:pt>
                <c:pt idx="294">
                  <c:v>29975</c:v>
                </c:pt>
                <c:pt idx="295">
                  <c:v>29976</c:v>
                </c:pt>
                <c:pt idx="296">
                  <c:v>29977</c:v>
                </c:pt>
                <c:pt idx="297">
                  <c:v>29978</c:v>
                </c:pt>
                <c:pt idx="298">
                  <c:v>29979</c:v>
                </c:pt>
                <c:pt idx="299">
                  <c:v>29980</c:v>
                </c:pt>
                <c:pt idx="300">
                  <c:v>29981</c:v>
                </c:pt>
                <c:pt idx="301">
                  <c:v>29982</c:v>
                </c:pt>
                <c:pt idx="302">
                  <c:v>29983</c:v>
                </c:pt>
                <c:pt idx="303">
                  <c:v>29984</c:v>
                </c:pt>
                <c:pt idx="304">
                  <c:v>29985</c:v>
                </c:pt>
                <c:pt idx="305">
                  <c:v>29986</c:v>
                </c:pt>
                <c:pt idx="306">
                  <c:v>29987</c:v>
                </c:pt>
                <c:pt idx="307">
                  <c:v>29988</c:v>
                </c:pt>
                <c:pt idx="308">
                  <c:v>29989</c:v>
                </c:pt>
                <c:pt idx="309">
                  <c:v>29990</c:v>
                </c:pt>
                <c:pt idx="310">
                  <c:v>29991</c:v>
                </c:pt>
                <c:pt idx="311">
                  <c:v>29992</c:v>
                </c:pt>
                <c:pt idx="312">
                  <c:v>29993</c:v>
                </c:pt>
                <c:pt idx="313">
                  <c:v>29994</c:v>
                </c:pt>
                <c:pt idx="314">
                  <c:v>29995</c:v>
                </c:pt>
                <c:pt idx="315">
                  <c:v>29996</c:v>
                </c:pt>
                <c:pt idx="316">
                  <c:v>29997</c:v>
                </c:pt>
                <c:pt idx="317">
                  <c:v>29998</c:v>
                </c:pt>
                <c:pt idx="318">
                  <c:v>29999</c:v>
                </c:pt>
                <c:pt idx="319">
                  <c:v>30000</c:v>
                </c:pt>
                <c:pt idx="320">
                  <c:v>30001</c:v>
                </c:pt>
                <c:pt idx="321">
                  <c:v>30002</c:v>
                </c:pt>
                <c:pt idx="322">
                  <c:v>30003</c:v>
                </c:pt>
                <c:pt idx="323">
                  <c:v>30004</c:v>
                </c:pt>
                <c:pt idx="324">
                  <c:v>30005</c:v>
                </c:pt>
                <c:pt idx="325">
                  <c:v>30006</c:v>
                </c:pt>
                <c:pt idx="326">
                  <c:v>30007</c:v>
                </c:pt>
                <c:pt idx="327">
                  <c:v>30008</c:v>
                </c:pt>
                <c:pt idx="328">
                  <c:v>30009</c:v>
                </c:pt>
                <c:pt idx="329">
                  <c:v>30010</c:v>
                </c:pt>
                <c:pt idx="330">
                  <c:v>30286</c:v>
                </c:pt>
                <c:pt idx="331">
                  <c:v>30287</c:v>
                </c:pt>
                <c:pt idx="332">
                  <c:v>30288</c:v>
                </c:pt>
                <c:pt idx="333">
                  <c:v>30289</c:v>
                </c:pt>
                <c:pt idx="334">
                  <c:v>30290</c:v>
                </c:pt>
                <c:pt idx="335">
                  <c:v>30291</c:v>
                </c:pt>
                <c:pt idx="336">
                  <c:v>30292</c:v>
                </c:pt>
                <c:pt idx="337">
                  <c:v>30293</c:v>
                </c:pt>
                <c:pt idx="338">
                  <c:v>30294</c:v>
                </c:pt>
                <c:pt idx="339">
                  <c:v>30295</c:v>
                </c:pt>
                <c:pt idx="340">
                  <c:v>30296</c:v>
                </c:pt>
                <c:pt idx="341">
                  <c:v>30297</c:v>
                </c:pt>
                <c:pt idx="342">
                  <c:v>30298</c:v>
                </c:pt>
                <c:pt idx="343">
                  <c:v>30299</c:v>
                </c:pt>
                <c:pt idx="344">
                  <c:v>30300</c:v>
                </c:pt>
                <c:pt idx="345">
                  <c:v>30301</c:v>
                </c:pt>
                <c:pt idx="346">
                  <c:v>30302</c:v>
                </c:pt>
                <c:pt idx="347">
                  <c:v>30303</c:v>
                </c:pt>
                <c:pt idx="348">
                  <c:v>30304</c:v>
                </c:pt>
                <c:pt idx="349">
                  <c:v>30305</c:v>
                </c:pt>
                <c:pt idx="350">
                  <c:v>30306</c:v>
                </c:pt>
                <c:pt idx="351">
                  <c:v>30307</c:v>
                </c:pt>
                <c:pt idx="352">
                  <c:v>30308</c:v>
                </c:pt>
                <c:pt idx="353">
                  <c:v>30309</c:v>
                </c:pt>
                <c:pt idx="354">
                  <c:v>30310</c:v>
                </c:pt>
                <c:pt idx="355">
                  <c:v>30311</c:v>
                </c:pt>
                <c:pt idx="356">
                  <c:v>30312</c:v>
                </c:pt>
                <c:pt idx="357">
                  <c:v>30313</c:v>
                </c:pt>
                <c:pt idx="358">
                  <c:v>30314</c:v>
                </c:pt>
                <c:pt idx="359">
                  <c:v>30315</c:v>
                </c:pt>
                <c:pt idx="360">
                  <c:v>30316</c:v>
                </c:pt>
                <c:pt idx="361">
                  <c:v>30317</c:v>
                </c:pt>
                <c:pt idx="362">
                  <c:v>30318</c:v>
                </c:pt>
                <c:pt idx="363">
                  <c:v>30319</c:v>
                </c:pt>
                <c:pt idx="364">
                  <c:v>30320</c:v>
                </c:pt>
                <c:pt idx="365">
                  <c:v>30321</c:v>
                </c:pt>
                <c:pt idx="366">
                  <c:v>30322</c:v>
                </c:pt>
                <c:pt idx="367">
                  <c:v>30323</c:v>
                </c:pt>
                <c:pt idx="368">
                  <c:v>30324</c:v>
                </c:pt>
                <c:pt idx="369">
                  <c:v>30325</c:v>
                </c:pt>
                <c:pt idx="370">
                  <c:v>30326</c:v>
                </c:pt>
                <c:pt idx="371">
                  <c:v>30327</c:v>
                </c:pt>
                <c:pt idx="372">
                  <c:v>30328</c:v>
                </c:pt>
                <c:pt idx="373">
                  <c:v>30329</c:v>
                </c:pt>
                <c:pt idx="374">
                  <c:v>30330</c:v>
                </c:pt>
                <c:pt idx="375">
                  <c:v>30331</c:v>
                </c:pt>
                <c:pt idx="376">
                  <c:v>30332</c:v>
                </c:pt>
                <c:pt idx="377">
                  <c:v>30333</c:v>
                </c:pt>
                <c:pt idx="378">
                  <c:v>30334</c:v>
                </c:pt>
                <c:pt idx="379">
                  <c:v>30335</c:v>
                </c:pt>
                <c:pt idx="380">
                  <c:v>30336</c:v>
                </c:pt>
                <c:pt idx="381">
                  <c:v>30337</c:v>
                </c:pt>
                <c:pt idx="382">
                  <c:v>30338</c:v>
                </c:pt>
                <c:pt idx="383">
                  <c:v>30339</c:v>
                </c:pt>
                <c:pt idx="384">
                  <c:v>30340</c:v>
                </c:pt>
                <c:pt idx="385">
                  <c:v>30341</c:v>
                </c:pt>
                <c:pt idx="386">
                  <c:v>30342</c:v>
                </c:pt>
                <c:pt idx="387">
                  <c:v>30343</c:v>
                </c:pt>
                <c:pt idx="388">
                  <c:v>30344</c:v>
                </c:pt>
                <c:pt idx="389">
                  <c:v>30345</c:v>
                </c:pt>
                <c:pt idx="390">
                  <c:v>30346</c:v>
                </c:pt>
                <c:pt idx="391">
                  <c:v>30347</c:v>
                </c:pt>
                <c:pt idx="392">
                  <c:v>30348</c:v>
                </c:pt>
                <c:pt idx="393">
                  <c:v>30349</c:v>
                </c:pt>
                <c:pt idx="394">
                  <c:v>30350</c:v>
                </c:pt>
                <c:pt idx="395">
                  <c:v>30351</c:v>
                </c:pt>
                <c:pt idx="396">
                  <c:v>30352</c:v>
                </c:pt>
                <c:pt idx="397">
                  <c:v>30353</c:v>
                </c:pt>
                <c:pt idx="398">
                  <c:v>30354</c:v>
                </c:pt>
                <c:pt idx="399">
                  <c:v>30355</c:v>
                </c:pt>
                <c:pt idx="400">
                  <c:v>30356</c:v>
                </c:pt>
                <c:pt idx="401">
                  <c:v>30357</c:v>
                </c:pt>
                <c:pt idx="402">
                  <c:v>30358</c:v>
                </c:pt>
                <c:pt idx="403">
                  <c:v>30359</c:v>
                </c:pt>
                <c:pt idx="404">
                  <c:v>30360</c:v>
                </c:pt>
                <c:pt idx="405">
                  <c:v>30361</c:v>
                </c:pt>
                <c:pt idx="406">
                  <c:v>30362</c:v>
                </c:pt>
                <c:pt idx="407">
                  <c:v>30363</c:v>
                </c:pt>
                <c:pt idx="408">
                  <c:v>30364</c:v>
                </c:pt>
                <c:pt idx="409">
                  <c:v>30365</c:v>
                </c:pt>
                <c:pt idx="410">
                  <c:v>30366</c:v>
                </c:pt>
                <c:pt idx="411">
                  <c:v>30367</c:v>
                </c:pt>
                <c:pt idx="412">
                  <c:v>30368</c:v>
                </c:pt>
                <c:pt idx="413">
                  <c:v>30369</c:v>
                </c:pt>
                <c:pt idx="414">
                  <c:v>30370</c:v>
                </c:pt>
                <c:pt idx="415">
                  <c:v>30371</c:v>
                </c:pt>
                <c:pt idx="416">
                  <c:v>30372</c:v>
                </c:pt>
                <c:pt idx="417">
                  <c:v>30373</c:v>
                </c:pt>
                <c:pt idx="418">
                  <c:v>30374</c:v>
                </c:pt>
                <c:pt idx="419">
                  <c:v>30375</c:v>
                </c:pt>
                <c:pt idx="420">
                  <c:v>30651</c:v>
                </c:pt>
                <c:pt idx="421">
                  <c:v>30652</c:v>
                </c:pt>
                <c:pt idx="422">
                  <c:v>30653</c:v>
                </c:pt>
                <c:pt idx="423">
                  <c:v>30654</c:v>
                </c:pt>
                <c:pt idx="424">
                  <c:v>30655</c:v>
                </c:pt>
                <c:pt idx="425">
                  <c:v>30656</c:v>
                </c:pt>
                <c:pt idx="426">
                  <c:v>30657</c:v>
                </c:pt>
                <c:pt idx="427">
                  <c:v>30658</c:v>
                </c:pt>
                <c:pt idx="428">
                  <c:v>30659</c:v>
                </c:pt>
                <c:pt idx="429">
                  <c:v>30660</c:v>
                </c:pt>
                <c:pt idx="430">
                  <c:v>30661</c:v>
                </c:pt>
                <c:pt idx="431">
                  <c:v>30662</c:v>
                </c:pt>
                <c:pt idx="432">
                  <c:v>30663</c:v>
                </c:pt>
                <c:pt idx="433">
                  <c:v>30664</c:v>
                </c:pt>
                <c:pt idx="434">
                  <c:v>30665</c:v>
                </c:pt>
                <c:pt idx="435">
                  <c:v>30666</c:v>
                </c:pt>
                <c:pt idx="436">
                  <c:v>30667</c:v>
                </c:pt>
                <c:pt idx="437">
                  <c:v>30668</c:v>
                </c:pt>
                <c:pt idx="438">
                  <c:v>30669</c:v>
                </c:pt>
                <c:pt idx="439">
                  <c:v>30670</c:v>
                </c:pt>
                <c:pt idx="440">
                  <c:v>30671</c:v>
                </c:pt>
                <c:pt idx="441">
                  <c:v>30672</c:v>
                </c:pt>
                <c:pt idx="442">
                  <c:v>30673</c:v>
                </c:pt>
                <c:pt idx="443">
                  <c:v>30674</c:v>
                </c:pt>
                <c:pt idx="444">
                  <c:v>30675</c:v>
                </c:pt>
                <c:pt idx="445">
                  <c:v>30676</c:v>
                </c:pt>
                <c:pt idx="446">
                  <c:v>30677</c:v>
                </c:pt>
                <c:pt idx="447">
                  <c:v>30678</c:v>
                </c:pt>
                <c:pt idx="448">
                  <c:v>30679</c:v>
                </c:pt>
                <c:pt idx="449">
                  <c:v>30680</c:v>
                </c:pt>
                <c:pt idx="450">
                  <c:v>30681</c:v>
                </c:pt>
                <c:pt idx="451">
                  <c:v>30682</c:v>
                </c:pt>
                <c:pt idx="452">
                  <c:v>30683</c:v>
                </c:pt>
                <c:pt idx="453">
                  <c:v>30684</c:v>
                </c:pt>
                <c:pt idx="454">
                  <c:v>30685</c:v>
                </c:pt>
                <c:pt idx="455">
                  <c:v>30686</c:v>
                </c:pt>
                <c:pt idx="456">
                  <c:v>30687</c:v>
                </c:pt>
                <c:pt idx="457">
                  <c:v>30688</c:v>
                </c:pt>
                <c:pt idx="458">
                  <c:v>30689</c:v>
                </c:pt>
                <c:pt idx="459">
                  <c:v>30690</c:v>
                </c:pt>
                <c:pt idx="460">
                  <c:v>30691</c:v>
                </c:pt>
                <c:pt idx="461">
                  <c:v>30692</c:v>
                </c:pt>
                <c:pt idx="462">
                  <c:v>30693</c:v>
                </c:pt>
                <c:pt idx="463">
                  <c:v>30694</c:v>
                </c:pt>
                <c:pt idx="464">
                  <c:v>30695</c:v>
                </c:pt>
                <c:pt idx="465">
                  <c:v>30696</c:v>
                </c:pt>
                <c:pt idx="466">
                  <c:v>30697</c:v>
                </c:pt>
                <c:pt idx="467">
                  <c:v>30698</c:v>
                </c:pt>
                <c:pt idx="468">
                  <c:v>30699</c:v>
                </c:pt>
                <c:pt idx="469">
                  <c:v>30700</c:v>
                </c:pt>
                <c:pt idx="470">
                  <c:v>30701</c:v>
                </c:pt>
                <c:pt idx="471">
                  <c:v>30702</c:v>
                </c:pt>
                <c:pt idx="472">
                  <c:v>30703</c:v>
                </c:pt>
                <c:pt idx="473">
                  <c:v>30704</c:v>
                </c:pt>
                <c:pt idx="474">
                  <c:v>30705</c:v>
                </c:pt>
                <c:pt idx="475">
                  <c:v>30706</c:v>
                </c:pt>
                <c:pt idx="476">
                  <c:v>30707</c:v>
                </c:pt>
                <c:pt idx="477">
                  <c:v>30708</c:v>
                </c:pt>
                <c:pt idx="478">
                  <c:v>30709</c:v>
                </c:pt>
                <c:pt idx="479">
                  <c:v>30710</c:v>
                </c:pt>
                <c:pt idx="480">
                  <c:v>30711</c:v>
                </c:pt>
                <c:pt idx="481">
                  <c:v>30712</c:v>
                </c:pt>
                <c:pt idx="482">
                  <c:v>30713</c:v>
                </c:pt>
                <c:pt idx="483">
                  <c:v>30714</c:v>
                </c:pt>
                <c:pt idx="484">
                  <c:v>30715</c:v>
                </c:pt>
                <c:pt idx="485">
                  <c:v>30716</c:v>
                </c:pt>
                <c:pt idx="486">
                  <c:v>30717</c:v>
                </c:pt>
                <c:pt idx="487">
                  <c:v>30718</c:v>
                </c:pt>
                <c:pt idx="488">
                  <c:v>30719</c:v>
                </c:pt>
                <c:pt idx="489">
                  <c:v>30720</c:v>
                </c:pt>
                <c:pt idx="490">
                  <c:v>30721</c:v>
                </c:pt>
                <c:pt idx="491">
                  <c:v>30722</c:v>
                </c:pt>
                <c:pt idx="492">
                  <c:v>30723</c:v>
                </c:pt>
                <c:pt idx="493">
                  <c:v>30724</c:v>
                </c:pt>
                <c:pt idx="494">
                  <c:v>30725</c:v>
                </c:pt>
                <c:pt idx="495">
                  <c:v>30726</c:v>
                </c:pt>
                <c:pt idx="496">
                  <c:v>30727</c:v>
                </c:pt>
                <c:pt idx="497">
                  <c:v>30728</c:v>
                </c:pt>
                <c:pt idx="498">
                  <c:v>30729</c:v>
                </c:pt>
                <c:pt idx="499">
                  <c:v>30730</c:v>
                </c:pt>
                <c:pt idx="500">
                  <c:v>30731</c:v>
                </c:pt>
                <c:pt idx="501">
                  <c:v>30732</c:v>
                </c:pt>
                <c:pt idx="502">
                  <c:v>30733</c:v>
                </c:pt>
                <c:pt idx="503">
                  <c:v>30734</c:v>
                </c:pt>
                <c:pt idx="504">
                  <c:v>30735</c:v>
                </c:pt>
                <c:pt idx="505">
                  <c:v>30736</c:v>
                </c:pt>
                <c:pt idx="506">
                  <c:v>30737</c:v>
                </c:pt>
                <c:pt idx="507">
                  <c:v>30738</c:v>
                </c:pt>
                <c:pt idx="508">
                  <c:v>30739</c:v>
                </c:pt>
                <c:pt idx="509">
                  <c:v>30740</c:v>
                </c:pt>
                <c:pt idx="510">
                  <c:v>30741</c:v>
                </c:pt>
                <c:pt idx="511">
                  <c:v>31017</c:v>
                </c:pt>
                <c:pt idx="512">
                  <c:v>31018</c:v>
                </c:pt>
                <c:pt idx="513">
                  <c:v>31019</c:v>
                </c:pt>
                <c:pt idx="514">
                  <c:v>31020</c:v>
                </c:pt>
                <c:pt idx="515">
                  <c:v>31021</c:v>
                </c:pt>
                <c:pt idx="516">
                  <c:v>31022</c:v>
                </c:pt>
                <c:pt idx="517">
                  <c:v>31023</c:v>
                </c:pt>
                <c:pt idx="518">
                  <c:v>31024</c:v>
                </c:pt>
                <c:pt idx="519">
                  <c:v>31025</c:v>
                </c:pt>
                <c:pt idx="520">
                  <c:v>31026</c:v>
                </c:pt>
                <c:pt idx="521">
                  <c:v>31027</c:v>
                </c:pt>
                <c:pt idx="522">
                  <c:v>31028</c:v>
                </c:pt>
                <c:pt idx="523">
                  <c:v>31029</c:v>
                </c:pt>
                <c:pt idx="524">
                  <c:v>31030</c:v>
                </c:pt>
                <c:pt idx="525">
                  <c:v>31031</c:v>
                </c:pt>
                <c:pt idx="526">
                  <c:v>31032</c:v>
                </c:pt>
                <c:pt idx="527">
                  <c:v>31033</c:v>
                </c:pt>
                <c:pt idx="528">
                  <c:v>31034</c:v>
                </c:pt>
                <c:pt idx="529">
                  <c:v>31035</c:v>
                </c:pt>
                <c:pt idx="530">
                  <c:v>31036</c:v>
                </c:pt>
                <c:pt idx="531">
                  <c:v>31037</c:v>
                </c:pt>
                <c:pt idx="532">
                  <c:v>31038</c:v>
                </c:pt>
                <c:pt idx="533">
                  <c:v>31039</c:v>
                </c:pt>
                <c:pt idx="534">
                  <c:v>31040</c:v>
                </c:pt>
                <c:pt idx="535">
                  <c:v>31041</c:v>
                </c:pt>
                <c:pt idx="536">
                  <c:v>31042</c:v>
                </c:pt>
                <c:pt idx="537">
                  <c:v>31043</c:v>
                </c:pt>
                <c:pt idx="538">
                  <c:v>31044</c:v>
                </c:pt>
                <c:pt idx="539">
                  <c:v>31045</c:v>
                </c:pt>
                <c:pt idx="540">
                  <c:v>31046</c:v>
                </c:pt>
                <c:pt idx="541">
                  <c:v>31047</c:v>
                </c:pt>
                <c:pt idx="542">
                  <c:v>31048</c:v>
                </c:pt>
                <c:pt idx="543">
                  <c:v>31049</c:v>
                </c:pt>
                <c:pt idx="544">
                  <c:v>31050</c:v>
                </c:pt>
                <c:pt idx="545">
                  <c:v>31051</c:v>
                </c:pt>
                <c:pt idx="546">
                  <c:v>31052</c:v>
                </c:pt>
                <c:pt idx="547">
                  <c:v>31053</c:v>
                </c:pt>
                <c:pt idx="548">
                  <c:v>31054</c:v>
                </c:pt>
                <c:pt idx="549">
                  <c:v>31055</c:v>
                </c:pt>
                <c:pt idx="550">
                  <c:v>31056</c:v>
                </c:pt>
                <c:pt idx="551">
                  <c:v>31057</c:v>
                </c:pt>
                <c:pt idx="552">
                  <c:v>31058</c:v>
                </c:pt>
                <c:pt idx="553">
                  <c:v>31059</c:v>
                </c:pt>
                <c:pt idx="554">
                  <c:v>31060</c:v>
                </c:pt>
                <c:pt idx="555">
                  <c:v>31061</c:v>
                </c:pt>
                <c:pt idx="556">
                  <c:v>31062</c:v>
                </c:pt>
                <c:pt idx="557">
                  <c:v>31063</c:v>
                </c:pt>
                <c:pt idx="558">
                  <c:v>31064</c:v>
                </c:pt>
                <c:pt idx="559">
                  <c:v>31065</c:v>
                </c:pt>
                <c:pt idx="560">
                  <c:v>31066</c:v>
                </c:pt>
                <c:pt idx="561">
                  <c:v>31067</c:v>
                </c:pt>
                <c:pt idx="562">
                  <c:v>31068</c:v>
                </c:pt>
                <c:pt idx="563">
                  <c:v>31069</c:v>
                </c:pt>
                <c:pt idx="564">
                  <c:v>31070</c:v>
                </c:pt>
                <c:pt idx="565">
                  <c:v>31071</c:v>
                </c:pt>
                <c:pt idx="566">
                  <c:v>31072</c:v>
                </c:pt>
                <c:pt idx="567">
                  <c:v>31073</c:v>
                </c:pt>
                <c:pt idx="568">
                  <c:v>31074</c:v>
                </c:pt>
                <c:pt idx="569">
                  <c:v>31075</c:v>
                </c:pt>
                <c:pt idx="570">
                  <c:v>31076</c:v>
                </c:pt>
                <c:pt idx="571">
                  <c:v>31077</c:v>
                </c:pt>
                <c:pt idx="572">
                  <c:v>31078</c:v>
                </c:pt>
                <c:pt idx="573">
                  <c:v>31079</c:v>
                </c:pt>
                <c:pt idx="574">
                  <c:v>31080</c:v>
                </c:pt>
                <c:pt idx="575">
                  <c:v>31081</c:v>
                </c:pt>
                <c:pt idx="576">
                  <c:v>31082</c:v>
                </c:pt>
                <c:pt idx="577">
                  <c:v>31083</c:v>
                </c:pt>
                <c:pt idx="578">
                  <c:v>31084</c:v>
                </c:pt>
                <c:pt idx="579">
                  <c:v>31085</c:v>
                </c:pt>
                <c:pt idx="580">
                  <c:v>31086</c:v>
                </c:pt>
                <c:pt idx="581">
                  <c:v>31087</c:v>
                </c:pt>
                <c:pt idx="582">
                  <c:v>31088</c:v>
                </c:pt>
                <c:pt idx="583">
                  <c:v>31089</c:v>
                </c:pt>
                <c:pt idx="584">
                  <c:v>31090</c:v>
                </c:pt>
                <c:pt idx="585">
                  <c:v>31091</c:v>
                </c:pt>
                <c:pt idx="586">
                  <c:v>31092</c:v>
                </c:pt>
                <c:pt idx="587">
                  <c:v>31093</c:v>
                </c:pt>
                <c:pt idx="588">
                  <c:v>31094</c:v>
                </c:pt>
                <c:pt idx="589">
                  <c:v>31095</c:v>
                </c:pt>
                <c:pt idx="590">
                  <c:v>31096</c:v>
                </c:pt>
                <c:pt idx="591">
                  <c:v>31097</c:v>
                </c:pt>
                <c:pt idx="592">
                  <c:v>31098</c:v>
                </c:pt>
                <c:pt idx="593">
                  <c:v>31099</c:v>
                </c:pt>
                <c:pt idx="594">
                  <c:v>31100</c:v>
                </c:pt>
                <c:pt idx="595">
                  <c:v>31101</c:v>
                </c:pt>
                <c:pt idx="596">
                  <c:v>31102</c:v>
                </c:pt>
                <c:pt idx="597">
                  <c:v>31103</c:v>
                </c:pt>
                <c:pt idx="598">
                  <c:v>31104</c:v>
                </c:pt>
                <c:pt idx="599">
                  <c:v>31105</c:v>
                </c:pt>
                <c:pt idx="600">
                  <c:v>31106</c:v>
                </c:pt>
                <c:pt idx="601">
                  <c:v>31382</c:v>
                </c:pt>
                <c:pt idx="602">
                  <c:v>31383</c:v>
                </c:pt>
                <c:pt idx="603">
                  <c:v>31384</c:v>
                </c:pt>
                <c:pt idx="604">
                  <c:v>31385</c:v>
                </c:pt>
                <c:pt idx="605">
                  <c:v>31386</c:v>
                </c:pt>
                <c:pt idx="606">
                  <c:v>31387</c:v>
                </c:pt>
                <c:pt idx="607">
                  <c:v>31388</c:v>
                </c:pt>
                <c:pt idx="608">
                  <c:v>31389</c:v>
                </c:pt>
                <c:pt idx="609">
                  <c:v>31390</c:v>
                </c:pt>
                <c:pt idx="610">
                  <c:v>31391</c:v>
                </c:pt>
                <c:pt idx="611">
                  <c:v>31392</c:v>
                </c:pt>
                <c:pt idx="612">
                  <c:v>31393</c:v>
                </c:pt>
                <c:pt idx="613">
                  <c:v>31394</c:v>
                </c:pt>
                <c:pt idx="614">
                  <c:v>31395</c:v>
                </c:pt>
                <c:pt idx="615">
                  <c:v>31396</c:v>
                </c:pt>
                <c:pt idx="616">
                  <c:v>31397</c:v>
                </c:pt>
                <c:pt idx="617">
                  <c:v>31398</c:v>
                </c:pt>
                <c:pt idx="618">
                  <c:v>31399</c:v>
                </c:pt>
                <c:pt idx="619">
                  <c:v>31400</c:v>
                </c:pt>
                <c:pt idx="620">
                  <c:v>31401</c:v>
                </c:pt>
                <c:pt idx="621">
                  <c:v>31402</c:v>
                </c:pt>
                <c:pt idx="622">
                  <c:v>31403</c:v>
                </c:pt>
                <c:pt idx="623">
                  <c:v>31404</c:v>
                </c:pt>
                <c:pt idx="624">
                  <c:v>31405</c:v>
                </c:pt>
                <c:pt idx="625">
                  <c:v>31406</c:v>
                </c:pt>
                <c:pt idx="626">
                  <c:v>31407</c:v>
                </c:pt>
                <c:pt idx="627">
                  <c:v>31408</c:v>
                </c:pt>
                <c:pt idx="628">
                  <c:v>31409</c:v>
                </c:pt>
                <c:pt idx="629">
                  <c:v>31410</c:v>
                </c:pt>
                <c:pt idx="630">
                  <c:v>31411</c:v>
                </c:pt>
                <c:pt idx="631">
                  <c:v>31412</c:v>
                </c:pt>
                <c:pt idx="632">
                  <c:v>31413</c:v>
                </c:pt>
                <c:pt idx="633">
                  <c:v>31414</c:v>
                </c:pt>
                <c:pt idx="634">
                  <c:v>31415</c:v>
                </c:pt>
                <c:pt idx="635">
                  <c:v>31416</c:v>
                </c:pt>
                <c:pt idx="636">
                  <c:v>31417</c:v>
                </c:pt>
                <c:pt idx="637">
                  <c:v>31418</c:v>
                </c:pt>
                <c:pt idx="638">
                  <c:v>31419</c:v>
                </c:pt>
                <c:pt idx="639">
                  <c:v>31420</c:v>
                </c:pt>
                <c:pt idx="640">
                  <c:v>31421</c:v>
                </c:pt>
                <c:pt idx="641">
                  <c:v>31422</c:v>
                </c:pt>
                <c:pt idx="642">
                  <c:v>31423</c:v>
                </c:pt>
                <c:pt idx="643">
                  <c:v>31424</c:v>
                </c:pt>
                <c:pt idx="644">
                  <c:v>31425</c:v>
                </c:pt>
                <c:pt idx="645">
                  <c:v>31426</c:v>
                </c:pt>
                <c:pt idx="646">
                  <c:v>31427</c:v>
                </c:pt>
                <c:pt idx="647">
                  <c:v>31428</c:v>
                </c:pt>
                <c:pt idx="648">
                  <c:v>31429</c:v>
                </c:pt>
                <c:pt idx="649">
                  <c:v>31430</c:v>
                </c:pt>
                <c:pt idx="650">
                  <c:v>31431</c:v>
                </c:pt>
                <c:pt idx="651">
                  <c:v>31432</c:v>
                </c:pt>
                <c:pt idx="652">
                  <c:v>31433</c:v>
                </c:pt>
                <c:pt idx="653">
                  <c:v>31434</c:v>
                </c:pt>
                <c:pt idx="654">
                  <c:v>31435</c:v>
                </c:pt>
                <c:pt idx="655">
                  <c:v>31436</c:v>
                </c:pt>
                <c:pt idx="656">
                  <c:v>31437</c:v>
                </c:pt>
                <c:pt idx="657">
                  <c:v>31438</c:v>
                </c:pt>
                <c:pt idx="658">
                  <c:v>31439</c:v>
                </c:pt>
                <c:pt idx="659">
                  <c:v>31440</c:v>
                </c:pt>
                <c:pt idx="660">
                  <c:v>31441</c:v>
                </c:pt>
                <c:pt idx="661">
                  <c:v>31442</c:v>
                </c:pt>
                <c:pt idx="662">
                  <c:v>31443</c:v>
                </c:pt>
                <c:pt idx="663">
                  <c:v>31444</c:v>
                </c:pt>
                <c:pt idx="664">
                  <c:v>31445</c:v>
                </c:pt>
                <c:pt idx="665">
                  <c:v>31446</c:v>
                </c:pt>
                <c:pt idx="666">
                  <c:v>31447</c:v>
                </c:pt>
                <c:pt idx="667">
                  <c:v>31448</c:v>
                </c:pt>
                <c:pt idx="668">
                  <c:v>31449</c:v>
                </c:pt>
                <c:pt idx="669">
                  <c:v>31450</c:v>
                </c:pt>
                <c:pt idx="670">
                  <c:v>31451</c:v>
                </c:pt>
                <c:pt idx="671">
                  <c:v>31452</c:v>
                </c:pt>
                <c:pt idx="672">
                  <c:v>31453</c:v>
                </c:pt>
                <c:pt idx="673">
                  <c:v>31454</c:v>
                </c:pt>
                <c:pt idx="674">
                  <c:v>31455</c:v>
                </c:pt>
                <c:pt idx="675">
                  <c:v>31456</c:v>
                </c:pt>
                <c:pt idx="676">
                  <c:v>31457</c:v>
                </c:pt>
                <c:pt idx="677">
                  <c:v>31458</c:v>
                </c:pt>
                <c:pt idx="678">
                  <c:v>31459</c:v>
                </c:pt>
                <c:pt idx="679">
                  <c:v>31460</c:v>
                </c:pt>
                <c:pt idx="680">
                  <c:v>31461</c:v>
                </c:pt>
                <c:pt idx="681">
                  <c:v>31462</c:v>
                </c:pt>
                <c:pt idx="682">
                  <c:v>31463</c:v>
                </c:pt>
                <c:pt idx="683">
                  <c:v>31464</c:v>
                </c:pt>
                <c:pt idx="684">
                  <c:v>31465</c:v>
                </c:pt>
                <c:pt idx="685">
                  <c:v>31466</c:v>
                </c:pt>
                <c:pt idx="686">
                  <c:v>31467</c:v>
                </c:pt>
                <c:pt idx="687">
                  <c:v>31468</c:v>
                </c:pt>
                <c:pt idx="688">
                  <c:v>31469</c:v>
                </c:pt>
                <c:pt idx="689">
                  <c:v>31470</c:v>
                </c:pt>
                <c:pt idx="690">
                  <c:v>31471</c:v>
                </c:pt>
                <c:pt idx="691">
                  <c:v>31747</c:v>
                </c:pt>
                <c:pt idx="692">
                  <c:v>31748</c:v>
                </c:pt>
                <c:pt idx="693">
                  <c:v>31749</c:v>
                </c:pt>
                <c:pt idx="694">
                  <c:v>31750</c:v>
                </c:pt>
                <c:pt idx="695">
                  <c:v>31751</c:v>
                </c:pt>
                <c:pt idx="696">
                  <c:v>31752</c:v>
                </c:pt>
                <c:pt idx="697">
                  <c:v>31753</c:v>
                </c:pt>
                <c:pt idx="698">
                  <c:v>31754</c:v>
                </c:pt>
                <c:pt idx="699">
                  <c:v>31755</c:v>
                </c:pt>
                <c:pt idx="700">
                  <c:v>31756</c:v>
                </c:pt>
                <c:pt idx="701">
                  <c:v>31757</c:v>
                </c:pt>
                <c:pt idx="702">
                  <c:v>31758</c:v>
                </c:pt>
                <c:pt idx="703">
                  <c:v>31759</c:v>
                </c:pt>
                <c:pt idx="704">
                  <c:v>31760</c:v>
                </c:pt>
                <c:pt idx="705">
                  <c:v>31761</c:v>
                </c:pt>
                <c:pt idx="706">
                  <c:v>31762</c:v>
                </c:pt>
                <c:pt idx="707">
                  <c:v>31763</c:v>
                </c:pt>
                <c:pt idx="708">
                  <c:v>31764</c:v>
                </c:pt>
                <c:pt idx="709">
                  <c:v>31765</c:v>
                </c:pt>
                <c:pt idx="710">
                  <c:v>31766</c:v>
                </c:pt>
                <c:pt idx="711">
                  <c:v>31767</c:v>
                </c:pt>
                <c:pt idx="712">
                  <c:v>31768</c:v>
                </c:pt>
                <c:pt idx="713">
                  <c:v>31769</c:v>
                </c:pt>
                <c:pt idx="714">
                  <c:v>31770</c:v>
                </c:pt>
                <c:pt idx="715">
                  <c:v>31771</c:v>
                </c:pt>
                <c:pt idx="716">
                  <c:v>31772</c:v>
                </c:pt>
                <c:pt idx="717">
                  <c:v>31773</c:v>
                </c:pt>
                <c:pt idx="718">
                  <c:v>31774</c:v>
                </c:pt>
                <c:pt idx="719">
                  <c:v>31775</c:v>
                </c:pt>
                <c:pt idx="720">
                  <c:v>31776</c:v>
                </c:pt>
                <c:pt idx="721">
                  <c:v>31777</c:v>
                </c:pt>
                <c:pt idx="722">
                  <c:v>31778</c:v>
                </c:pt>
                <c:pt idx="723">
                  <c:v>31779</c:v>
                </c:pt>
                <c:pt idx="724">
                  <c:v>31780</c:v>
                </c:pt>
                <c:pt idx="725">
                  <c:v>31781</c:v>
                </c:pt>
                <c:pt idx="726">
                  <c:v>31782</c:v>
                </c:pt>
                <c:pt idx="727">
                  <c:v>31783</c:v>
                </c:pt>
                <c:pt idx="728">
                  <c:v>31784</c:v>
                </c:pt>
                <c:pt idx="729">
                  <c:v>31785</c:v>
                </c:pt>
                <c:pt idx="730">
                  <c:v>31786</c:v>
                </c:pt>
                <c:pt idx="731">
                  <c:v>31787</c:v>
                </c:pt>
                <c:pt idx="732">
                  <c:v>31788</c:v>
                </c:pt>
                <c:pt idx="733">
                  <c:v>31789</c:v>
                </c:pt>
                <c:pt idx="734">
                  <c:v>31790</c:v>
                </c:pt>
                <c:pt idx="735">
                  <c:v>31791</c:v>
                </c:pt>
                <c:pt idx="736">
                  <c:v>31792</c:v>
                </c:pt>
                <c:pt idx="737">
                  <c:v>31793</c:v>
                </c:pt>
                <c:pt idx="738">
                  <c:v>31794</c:v>
                </c:pt>
                <c:pt idx="739">
                  <c:v>31795</c:v>
                </c:pt>
                <c:pt idx="740">
                  <c:v>31796</c:v>
                </c:pt>
                <c:pt idx="741">
                  <c:v>31797</c:v>
                </c:pt>
                <c:pt idx="742">
                  <c:v>31798</c:v>
                </c:pt>
                <c:pt idx="743">
                  <c:v>31799</c:v>
                </c:pt>
                <c:pt idx="744">
                  <c:v>31800</c:v>
                </c:pt>
                <c:pt idx="745">
                  <c:v>31801</c:v>
                </c:pt>
                <c:pt idx="746">
                  <c:v>31802</c:v>
                </c:pt>
                <c:pt idx="747">
                  <c:v>31803</c:v>
                </c:pt>
                <c:pt idx="748">
                  <c:v>31804</c:v>
                </c:pt>
                <c:pt idx="749">
                  <c:v>31805</c:v>
                </c:pt>
                <c:pt idx="750">
                  <c:v>31806</c:v>
                </c:pt>
                <c:pt idx="751">
                  <c:v>31807</c:v>
                </c:pt>
                <c:pt idx="752">
                  <c:v>31808</c:v>
                </c:pt>
                <c:pt idx="753">
                  <c:v>31809</c:v>
                </c:pt>
                <c:pt idx="754">
                  <c:v>31810</c:v>
                </c:pt>
                <c:pt idx="755">
                  <c:v>31811</c:v>
                </c:pt>
                <c:pt idx="756">
                  <c:v>31812</c:v>
                </c:pt>
                <c:pt idx="757">
                  <c:v>31813</c:v>
                </c:pt>
                <c:pt idx="758">
                  <c:v>31814</c:v>
                </c:pt>
                <c:pt idx="759">
                  <c:v>31815</c:v>
                </c:pt>
                <c:pt idx="760">
                  <c:v>31816</c:v>
                </c:pt>
                <c:pt idx="761">
                  <c:v>31817</c:v>
                </c:pt>
                <c:pt idx="762">
                  <c:v>31818</c:v>
                </c:pt>
                <c:pt idx="763">
                  <c:v>31819</c:v>
                </c:pt>
                <c:pt idx="764">
                  <c:v>31820</c:v>
                </c:pt>
                <c:pt idx="765">
                  <c:v>31821</c:v>
                </c:pt>
                <c:pt idx="766">
                  <c:v>31822</c:v>
                </c:pt>
                <c:pt idx="767">
                  <c:v>31823</c:v>
                </c:pt>
                <c:pt idx="768">
                  <c:v>31824</c:v>
                </c:pt>
                <c:pt idx="769">
                  <c:v>31825</c:v>
                </c:pt>
                <c:pt idx="770">
                  <c:v>31826</c:v>
                </c:pt>
                <c:pt idx="771">
                  <c:v>31827</c:v>
                </c:pt>
                <c:pt idx="772">
                  <c:v>31828</c:v>
                </c:pt>
                <c:pt idx="773">
                  <c:v>31829</c:v>
                </c:pt>
                <c:pt idx="774">
                  <c:v>31830</c:v>
                </c:pt>
                <c:pt idx="775">
                  <c:v>31831</c:v>
                </c:pt>
                <c:pt idx="776">
                  <c:v>31832</c:v>
                </c:pt>
                <c:pt idx="777">
                  <c:v>31833</c:v>
                </c:pt>
                <c:pt idx="778">
                  <c:v>31834</c:v>
                </c:pt>
                <c:pt idx="779">
                  <c:v>31835</c:v>
                </c:pt>
                <c:pt idx="780">
                  <c:v>31836</c:v>
                </c:pt>
                <c:pt idx="781">
                  <c:v>32112</c:v>
                </c:pt>
                <c:pt idx="782">
                  <c:v>32113</c:v>
                </c:pt>
                <c:pt idx="783">
                  <c:v>32114</c:v>
                </c:pt>
                <c:pt idx="784">
                  <c:v>32115</c:v>
                </c:pt>
                <c:pt idx="785">
                  <c:v>32116</c:v>
                </c:pt>
                <c:pt idx="786">
                  <c:v>32117</c:v>
                </c:pt>
                <c:pt idx="787">
                  <c:v>32118</c:v>
                </c:pt>
                <c:pt idx="788">
                  <c:v>32119</c:v>
                </c:pt>
                <c:pt idx="789">
                  <c:v>32120</c:v>
                </c:pt>
                <c:pt idx="790">
                  <c:v>32121</c:v>
                </c:pt>
                <c:pt idx="791">
                  <c:v>32122</c:v>
                </c:pt>
                <c:pt idx="792">
                  <c:v>32123</c:v>
                </c:pt>
                <c:pt idx="793">
                  <c:v>32124</c:v>
                </c:pt>
                <c:pt idx="794">
                  <c:v>32125</c:v>
                </c:pt>
                <c:pt idx="795">
                  <c:v>32126</c:v>
                </c:pt>
                <c:pt idx="796">
                  <c:v>32127</c:v>
                </c:pt>
                <c:pt idx="797">
                  <c:v>32128</c:v>
                </c:pt>
                <c:pt idx="798">
                  <c:v>32129</c:v>
                </c:pt>
                <c:pt idx="799">
                  <c:v>32130</c:v>
                </c:pt>
                <c:pt idx="800">
                  <c:v>32131</c:v>
                </c:pt>
                <c:pt idx="801">
                  <c:v>32132</c:v>
                </c:pt>
                <c:pt idx="802">
                  <c:v>32133</c:v>
                </c:pt>
                <c:pt idx="803">
                  <c:v>32134</c:v>
                </c:pt>
                <c:pt idx="804">
                  <c:v>32135</c:v>
                </c:pt>
                <c:pt idx="805">
                  <c:v>32136</c:v>
                </c:pt>
                <c:pt idx="806">
                  <c:v>32137</c:v>
                </c:pt>
                <c:pt idx="807">
                  <c:v>32138</c:v>
                </c:pt>
                <c:pt idx="808">
                  <c:v>32139</c:v>
                </c:pt>
                <c:pt idx="809">
                  <c:v>32140</c:v>
                </c:pt>
                <c:pt idx="810">
                  <c:v>32141</c:v>
                </c:pt>
                <c:pt idx="811">
                  <c:v>32142</c:v>
                </c:pt>
                <c:pt idx="812">
                  <c:v>32143</c:v>
                </c:pt>
                <c:pt idx="813">
                  <c:v>32144</c:v>
                </c:pt>
                <c:pt idx="814">
                  <c:v>32145</c:v>
                </c:pt>
                <c:pt idx="815">
                  <c:v>32146</c:v>
                </c:pt>
                <c:pt idx="816">
                  <c:v>32147</c:v>
                </c:pt>
                <c:pt idx="817">
                  <c:v>32148</c:v>
                </c:pt>
                <c:pt idx="818">
                  <c:v>32149</c:v>
                </c:pt>
                <c:pt idx="819">
                  <c:v>32150</c:v>
                </c:pt>
                <c:pt idx="820">
                  <c:v>32151</c:v>
                </c:pt>
                <c:pt idx="821">
                  <c:v>32152</c:v>
                </c:pt>
                <c:pt idx="822">
                  <c:v>32153</c:v>
                </c:pt>
                <c:pt idx="823">
                  <c:v>32154</c:v>
                </c:pt>
                <c:pt idx="824">
                  <c:v>32155</c:v>
                </c:pt>
                <c:pt idx="825">
                  <c:v>32156</c:v>
                </c:pt>
                <c:pt idx="826">
                  <c:v>32157</c:v>
                </c:pt>
                <c:pt idx="827">
                  <c:v>32158</c:v>
                </c:pt>
                <c:pt idx="828">
                  <c:v>32159</c:v>
                </c:pt>
                <c:pt idx="829">
                  <c:v>32160</c:v>
                </c:pt>
                <c:pt idx="830">
                  <c:v>32161</c:v>
                </c:pt>
                <c:pt idx="831">
                  <c:v>32162</c:v>
                </c:pt>
                <c:pt idx="832">
                  <c:v>32163</c:v>
                </c:pt>
                <c:pt idx="833">
                  <c:v>32164</c:v>
                </c:pt>
                <c:pt idx="834">
                  <c:v>32165</c:v>
                </c:pt>
                <c:pt idx="835">
                  <c:v>32166</c:v>
                </c:pt>
                <c:pt idx="836">
                  <c:v>32167</c:v>
                </c:pt>
                <c:pt idx="837">
                  <c:v>32168</c:v>
                </c:pt>
                <c:pt idx="838">
                  <c:v>32169</c:v>
                </c:pt>
                <c:pt idx="839">
                  <c:v>32170</c:v>
                </c:pt>
                <c:pt idx="840">
                  <c:v>32171</c:v>
                </c:pt>
                <c:pt idx="841">
                  <c:v>32172</c:v>
                </c:pt>
                <c:pt idx="842">
                  <c:v>32173</c:v>
                </c:pt>
                <c:pt idx="843">
                  <c:v>32174</c:v>
                </c:pt>
                <c:pt idx="844">
                  <c:v>32175</c:v>
                </c:pt>
                <c:pt idx="845">
                  <c:v>32176</c:v>
                </c:pt>
                <c:pt idx="846">
                  <c:v>32177</c:v>
                </c:pt>
                <c:pt idx="847">
                  <c:v>32178</c:v>
                </c:pt>
                <c:pt idx="848">
                  <c:v>32179</c:v>
                </c:pt>
                <c:pt idx="849">
                  <c:v>32180</c:v>
                </c:pt>
                <c:pt idx="850">
                  <c:v>32181</c:v>
                </c:pt>
                <c:pt idx="851">
                  <c:v>32182</c:v>
                </c:pt>
                <c:pt idx="852">
                  <c:v>32183</c:v>
                </c:pt>
                <c:pt idx="853">
                  <c:v>32184</c:v>
                </c:pt>
                <c:pt idx="854">
                  <c:v>32185</c:v>
                </c:pt>
                <c:pt idx="855">
                  <c:v>32186</c:v>
                </c:pt>
                <c:pt idx="856">
                  <c:v>32187</c:v>
                </c:pt>
                <c:pt idx="857">
                  <c:v>32188</c:v>
                </c:pt>
                <c:pt idx="858">
                  <c:v>32189</c:v>
                </c:pt>
                <c:pt idx="859">
                  <c:v>32190</c:v>
                </c:pt>
                <c:pt idx="860">
                  <c:v>32191</c:v>
                </c:pt>
                <c:pt idx="861">
                  <c:v>32192</c:v>
                </c:pt>
                <c:pt idx="862">
                  <c:v>32193</c:v>
                </c:pt>
                <c:pt idx="863">
                  <c:v>32194</c:v>
                </c:pt>
                <c:pt idx="864">
                  <c:v>32195</c:v>
                </c:pt>
                <c:pt idx="865">
                  <c:v>32196</c:v>
                </c:pt>
                <c:pt idx="866">
                  <c:v>32197</c:v>
                </c:pt>
                <c:pt idx="867">
                  <c:v>32198</c:v>
                </c:pt>
                <c:pt idx="868">
                  <c:v>32199</c:v>
                </c:pt>
                <c:pt idx="869">
                  <c:v>32200</c:v>
                </c:pt>
                <c:pt idx="870">
                  <c:v>32201</c:v>
                </c:pt>
                <c:pt idx="871">
                  <c:v>32202</c:v>
                </c:pt>
                <c:pt idx="872">
                  <c:v>32478</c:v>
                </c:pt>
                <c:pt idx="873">
                  <c:v>32479</c:v>
                </c:pt>
                <c:pt idx="874">
                  <c:v>32480</c:v>
                </c:pt>
                <c:pt idx="875">
                  <c:v>32481</c:v>
                </c:pt>
                <c:pt idx="876">
                  <c:v>32482</c:v>
                </c:pt>
                <c:pt idx="877">
                  <c:v>32483</c:v>
                </c:pt>
                <c:pt idx="878">
                  <c:v>32484</c:v>
                </c:pt>
                <c:pt idx="879">
                  <c:v>32485</c:v>
                </c:pt>
                <c:pt idx="880">
                  <c:v>32486</c:v>
                </c:pt>
                <c:pt idx="881">
                  <c:v>32487</c:v>
                </c:pt>
                <c:pt idx="882">
                  <c:v>32488</c:v>
                </c:pt>
                <c:pt idx="883">
                  <c:v>32489</c:v>
                </c:pt>
                <c:pt idx="884">
                  <c:v>32490</c:v>
                </c:pt>
                <c:pt idx="885">
                  <c:v>32491</c:v>
                </c:pt>
                <c:pt idx="886">
                  <c:v>32492</c:v>
                </c:pt>
                <c:pt idx="887">
                  <c:v>32493</c:v>
                </c:pt>
                <c:pt idx="888">
                  <c:v>32494</c:v>
                </c:pt>
                <c:pt idx="889">
                  <c:v>32495</c:v>
                </c:pt>
                <c:pt idx="890">
                  <c:v>32496</c:v>
                </c:pt>
                <c:pt idx="891">
                  <c:v>32497</c:v>
                </c:pt>
                <c:pt idx="892">
                  <c:v>32498</c:v>
                </c:pt>
                <c:pt idx="893">
                  <c:v>32499</c:v>
                </c:pt>
                <c:pt idx="894">
                  <c:v>32500</c:v>
                </c:pt>
                <c:pt idx="895">
                  <c:v>32501</c:v>
                </c:pt>
                <c:pt idx="896">
                  <c:v>32502</c:v>
                </c:pt>
                <c:pt idx="897">
                  <c:v>32503</c:v>
                </c:pt>
                <c:pt idx="898">
                  <c:v>32504</c:v>
                </c:pt>
                <c:pt idx="899">
                  <c:v>32505</c:v>
                </c:pt>
                <c:pt idx="900">
                  <c:v>32506</c:v>
                </c:pt>
                <c:pt idx="901">
                  <c:v>32507</c:v>
                </c:pt>
                <c:pt idx="902">
                  <c:v>32508</c:v>
                </c:pt>
                <c:pt idx="903">
                  <c:v>32509</c:v>
                </c:pt>
                <c:pt idx="904">
                  <c:v>32510</c:v>
                </c:pt>
                <c:pt idx="905">
                  <c:v>32511</c:v>
                </c:pt>
                <c:pt idx="906">
                  <c:v>32512</c:v>
                </c:pt>
                <c:pt idx="907">
                  <c:v>32513</c:v>
                </c:pt>
                <c:pt idx="908">
                  <c:v>32514</c:v>
                </c:pt>
                <c:pt idx="909">
                  <c:v>32515</c:v>
                </c:pt>
                <c:pt idx="910">
                  <c:v>32516</c:v>
                </c:pt>
                <c:pt idx="911">
                  <c:v>32517</c:v>
                </c:pt>
                <c:pt idx="912">
                  <c:v>32518</c:v>
                </c:pt>
                <c:pt idx="913">
                  <c:v>32519</c:v>
                </c:pt>
                <c:pt idx="914">
                  <c:v>32520</c:v>
                </c:pt>
                <c:pt idx="915">
                  <c:v>32521</c:v>
                </c:pt>
                <c:pt idx="916">
                  <c:v>32522</c:v>
                </c:pt>
                <c:pt idx="917">
                  <c:v>32523</c:v>
                </c:pt>
                <c:pt idx="918">
                  <c:v>32524</c:v>
                </c:pt>
                <c:pt idx="919">
                  <c:v>32525</c:v>
                </c:pt>
                <c:pt idx="920">
                  <c:v>32526</c:v>
                </c:pt>
                <c:pt idx="921">
                  <c:v>32527</c:v>
                </c:pt>
                <c:pt idx="922">
                  <c:v>32528</c:v>
                </c:pt>
                <c:pt idx="923">
                  <c:v>32529</c:v>
                </c:pt>
                <c:pt idx="924">
                  <c:v>32530</c:v>
                </c:pt>
                <c:pt idx="925">
                  <c:v>32531</c:v>
                </c:pt>
                <c:pt idx="926">
                  <c:v>32532</c:v>
                </c:pt>
                <c:pt idx="927">
                  <c:v>32533</c:v>
                </c:pt>
                <c:pt idx="928">
                  <c:v>32534</c:v>
                </c:pt>
                <c:pt idx="929">
                  <c:v>32535</c:v>
                </c:pt>
                <c:pt idx="930">
                  <c:v>32536</c:v>
                </c:pt>
                <c:pt idx="931">
                  <c:v>32537</c:v>
                </c:pt>
                <c:pt idx="932">
                  <c:v>32538</c:v>
                </c:pt>
                <c:pt idx="933">
                  <c:v>32539</c:v>
                </c:pt>
                <c:pt idx="934">
                  <c:v>32540</c:v>
                </c:pt>
                <c:pt idx="935">
                  <c:v>32541</c:v>
                </c:pt>
                <c:pt idx="936">
                  <c:v>32542</c:v>
                </c:pt>
                <c:pt idx="937">
                  <c:v>32543</c:v>
                </c:pt>
                <c:pt idx="938">
                  <c:v>32544</c:v>
                </c:pt>
                <c:pt idx="939">
                  <c:v>32545</c:v>
                </c:pt>
                <c:pt idx="940">
                  <c:v>32546</c:v>
                </c:pt>
                <c:pt idx="941">
                  <c:v>32547</c:v>
                </c:pt>
                <c:pt idx="942">
                  <c:v>32548</c:v>
                </c:pt>
                <c:pt idx="943">
                  <c:v>32549</c:v>
                </c:pt>
                <c:pt idx="944">
                  <c:v>32550</c:v>
                </c:pt>
                <c:pt idx="945">
                  <c:v>32551</c:v>
                </c:pt>
                <c:pt idx="946">
                  <c:v>32552</c:v>
                </c:pt>
                <c:pt idx="947">
                  <c:v>32553</c:v>
                </c:pt>
                <c:pt idx="948">
                  <c:v>32554</c:v>
                </c:pt>
                <c:pt idx="949">
                  <c:v>32555</c:v>
                </c:pt>
                <c:pt idx="950">
                  <c:v>32556</c:v>
                </c:pt>
                <c:pt idx="951">
                  <c:v>32557</c:v>
                </c:pt>
                <c:pt idx="952">
                  <c:v>32558</c:v>
                </c:pt>
                <c:pt idx="953">
                  <c:v>32559</c:v>
                </c:pt>
                <c:pt idx="954">
                  <c:v>32560</c:v>
                </c:pt>
                <c:pt idx="955">
                  <c:v>32561</c:v>
                </c:pt>
                <c:pt idx="956">
                  <c:v>32562</c:v>
                </c:pt>
                <c:pt idx="957">
                  <c:v>32563</c:v>
                </c:pt>
                <c:pt idx="958">
                  <c:v>32564</c:v>
                </c:pt>
                <c:pt idx="959">
                  <c:v>32565</c:v>
                </c:pt>
                <c:pt idx="960">
                  <c:v>32566</c:v>
                </c:pt>
                <c:pt idx="961">
                  <c:v>32567</c:v>
                </c:pt>
                <c:pt idx="962">
                  <c:v>32843</c:v>
                </c:pt>
                <c:pt idx="963">
                  <c:v>32844</c:v>
                </c:pt>
                <c:pt idx="964">
                  <c:v>32845</c:v>
                </c:pt>
                <c:pt idx="965">
                  <c:v>32846</c:v>
                </c:pt>
                <c:pt idx="966">
                  <c:v>32847</c:v>
                </c:pt>
                <c:pt idx="967">
                  <c:v>32848</c:v>
                </c:pt>
                <c:pt idx="968">
                  <c:v>32849</c:v>
                </c:pt>
                <c:pt idx="969">
                  <c:v>32850</c:v>
                </c:pt>
                <c:pt idx="970">
                  <c:v>32851</c:v>
                </c:pt>
                <c:pt idx="971">
                  <c:v>32852</c:v>
                </c:pt>
                <c:pt idx="972">
                  <c:v>32853</c:v>
                </c:pt>
                <c:pt idx="973">
                  <c:v>32854</c:v>
                </c:pt>
                <c:pt idx="974">
                  <c:v>32855</c:v>
                </c:pt>
                <c:pt idx="975">
                  <c:v>32856</c:v>
                </c:pt>
                <c:pt idx="976">
                  <c:v>32857</c:v>
                </c:pt>
                <c:pt idx="977">
                  <c:v>32858</c:v>
                </c:pt>
                <c:pt idx="978">
                  <c:v>32859</c:v>
                </c:pt>
                <c:pt idx="979">
                  <c:v>32860</c:v>
                </c:pt>
                <c:pt idx="980">
                  <c:v>32861</c:v>
                </c:pt>
                <c:pt idx="981">
                  <c:v>32862</c:v>
                </c:pt>
                <c:pt idx="982">
                  <c:v>32863</c:v>
                </c:pt>
                <c:pt idx="983">
                  <c:v>32864</c:v>
                </c:pt>
                <c:pt idx="984">
                  <c:v>32865</c:v>
                </c:pt>
                <c:pt idx="985">
                  <c:v>32866</c:v>
                </c:pt>
                <c:pt idx="986">
                  <c:v>32867</c:v>
                </c:pt>
                <c:pt idx="987">
                  <c:v>32868</c:v>
                </c:pt>
                <c:pt idx="988">
                  <c:v>32869</c:v>
                </c:pt>
                <c:pt idx="989">
                  <c:v>32870</c:v>
                </c:pt>
                <c:pt idx="990">
                  <c:v>32871</c:v>
                </c:pt>
                <c:pt idx="991">
                  <c:v>32872</c:v>
                </c:pt>
                <c:pt idx="992">
                  <c:v>32873</c:v>
                </c:pt>
                <c:pt idx="993">
                  <c:v>32874</c:v>
                </c:pt>
                <c:pt idx="994">
                  <c:v>32875</c:v>
                </c:pt>
                <c:pt idx="995">
                  <c:v>32876</c:v>
                </c:pt>
                <c:pt idx="996">
                  <c:v>32877</c:v>
                </c:pt>
                <c:pt idx="997">
                  <c:v>32878</c:v>
                </c:pt>
                <c:pt idx="998">
                  <c:v>32879</c:v>
                </c:pt>
                <c:pt idx="999">
                  <c:v>32880</c:v>
                </c:pt>
                <c:pt idx="1000">
                  <c:v>32881</c:v>
                </c:pt>
                <c:pt idx="1001">
                  <c:v>32882</c:v>
                </c:pt>
                <c:pt idx="1002">
                  <c:v>32883</c:v>
                </c:pt>
                <c:pt idx="1003">
                  <c:v>32884</c:v>
                </c:pt>
                <c:pt idx="1004">
                  <c:v>32885</c:v>
                </c:pt>
                <c:pt idx="1005">
                  <c:v>32886</c:v>
                </c:pt>
                <c:pt idx="1006">
                  <c:v>32887</c:v>
                </c:pt>
                <c:pt idx="1007">
                  <c:v>32888</c:v>
                </c:pt>
                <c:pt idx="1008">
                  <c:v>32889</c:v>
                </c:pt>
                <c:pt idx="1009">
                  <c:v>32890</c:v>
                </c:pt>
                <c:pt idx="1010">
                  <c:v>32891</c:v>
                </c:pt>
                <c:pt idx="1011">
                  <c:v>32892</c:v>
                </c:pt>
                <c:pt idx="1012">
                  <c:v>32893</c:v>
                </c:pt>
                <c:pt idx="1013">
                  <c:v>32894</c:v>
                </c:pt>
                <c:pt idx="1014">
                  <c:v>32895</c:v>
                </c:pt>
                <c:pt idx="1015">
                  <c:v>32896</c:v>
                </c:pt>
                <c:pt idx="1016">
                  <c:v>32897</c:v>
                </c:pt>
                <c:pt idx="1017">
                  <c:v>32898</c:v>
                </c:pt>
                <c:pt idx="1018">
                  <c:v>32899</c:v>
                </c:pt>
                <c:pt idx="1019">
                  <c:v>32900</c:v>
                </c:pt>
                <c:pt idx="1020">
                  <c:v>32901</c:v>
                </c:pt>
                <c:pt idx="1021">
                  <c:v>32902</c:v>
                </c:pt>
                <c:pt idx="1022">
                  <c:v>32903</c:v>
                </c:pt>
                <c:pt idx="1023">
                  <c:v>32904</c:v>
                </c:pt>
                <c:pt idx="1024">
                  <c:v>32905</c:v>
                </c:pt>
                <c:pt idx="1025">
                  <c:v>32906</c:v>
                </c:pt>
                <c:pt idx="1026">
                  <c:v>32907</c:v>
                </c:pt>
                <c:pt idx="1027">
                  <c:v>32908</c:v>
                </c:pt>
                <c:pt idx="1028">
                  <c:v>32909</c:v>
                </c:pt>
                <c:pt idx="1029">
                  <c:v>32910</c:v>
                </c:pt>
                <c:pt idx="1030">
                  <c:v>32911</c:v>
                </c:pt>
                <c:pt idx="1031">
                  <c:v>32912</c:v>
                </c:pt>
                <c:pt idx="1032">
                  <c:v>32913</c:v>
                </c:pt>
                <c:pt idx="1033">
                  <c:v>32914</c:v>
                </c:pt>
                <c:pt idx="1034">
                  <c:v>32915</c:v>
                </c:pt>
                <c:pt idx="1035">
                  <c:v>32916</c:v>
                </c:pt>
                <c:pt idx="1036">
                  <c:v>32917</c:v>
                </c:pt>
                <c:pt idx="1037">
                  <c:v>32918</c:v>
                </c:pt>
                <c:pt idx="1038">
                  <c:v>32919</c:v>
                </c:pt>
                <c:pt idx="1039">
                  <c:v>32920</c:v>
                </c:pt>
                <c:pt idx="1040">
                  <c:v>32921</c:v>
                </c:pt>
                <c:pt idx="1041">
                  <c:v>32922</c:v>
                </c:pt>
                <c:pt idx="1042">
                  <c:v>32923</c:v>
                </c:pt>
                <c:pt idx="1043">
                  <c:v>32924</c:v>
                </c:pt>
                <c:pt idx="1044">
                  <c:v>32925</c:v>
                </c:pt>
                <c:pt idx="1045">
                  <c:v>32926</c:v>
                </c:pt>
                <c:pt idx="1046">
                  <c:v>32927</c:v>
                </c:pt>
                <c:pt idx="1047">
                  <c:v>32928</c:v>
                </c:pt>
                <c:pt idx="1048">
                  <c:v>32929</c:v>
                </c:pt>
                <c:pt idx="1049">
                  <c:v>32930</c:v>
                </c:pt>
                <c:pt idx="1050">
                  <c:v>32931</c:v>
                </c:pt>
                <c:pt idx="1051">
                  <c:v>32932</c:v>
                </c:pt>
                <c:pt idx="1052">
                  <c:v>33208</c:v>
                </c:pt>
                <c:pt idx="1053">
                  <c:v>33209</c:v>
                </c:pt>
                <c:pt idx="1054">
                  <c:v>33210</c:v>
                </c:pt>
                <c:pt idx="1055">
                  <c:v>33211</c:v>
                </c:pt>
                <c:pt idx="1056">
                  <c:v>33212</c:v>
                </c:pt>
                <c:pt idx="1057">
                  <c:v>33213</c:v>
                </c:pt>
                <c:pt idx="1058">
                  <c:v>33214</c:v>
                </c:pt>
                <c:pt idx="1059">
                  <c:v>33215</c:v>
                </c:pt>
                <c:pt idx="1060">
                  <c:v>33216</c:v>
                </c:pt>
                <c:pt idx="1061">
                  <c:v>33217</c:v>
                </c:pt>
                <c:pt idx="1062">
                  <c:v>33218</c:v>
                </c:pt>
                <c:pt idx="1063">
                  <c:v>33219</c:v>
                </c:pt>
                <c:pt idx="1064">
                  <c:v>33220</c:v>
                </c:pt>
                <c:pt idx="1065">
                  <c:v>33221</c:v>
                </c:pt>
                <c:pt idx="1066">
                  <c:v>33222</c:v>
                </c:pt>
                <c:pt idx="1067">
                  <c:v>33223</c:v>
                </c:pt>
                <c:pt idx="1068">
                  <c:v>33224</c:v>
                </c:pt>
                <c:pt idx="1069">
                  <c:v>33225</c:v>
                </c:pt>
                <c:pt idx="1070">
                  <c:v>33226</c:v>
                </c:pt>
                <c:pt idx="1071">
                  <c:v>33227</c:v>
                </c:pt>
                <c:pt idx="1072">
                  <c:v>33228</c:v>
                </c:pt>
                <c:pt idx="1073">
                  <c:v>33229</c:v>
                </c:pt>
                <c:pt idx="1074">
                  <c:v>33230</c:v>
                </c:pt>
                <c:pt idx="1075">
                  <c:v>33231</c:v>
                </c:pt>
                <c:pt idx="1076">
                  <c:v>33232</c:v>
                </c:pt>
                <c:pt idx="1077">
                  <c:v>33233</c:v>
                </c:pt>
                <c:pt idx="1078">
                  <c:v>33234</c:v>
                </c:pt>
                <c:pt idx="1079">
                  <c:v>33235</c:v>
                </c:pt>
                <c:pt idx="1080">
                  <c:v>33236</c:v>
                </c:pt>
                <c:pt idx="1081">
                  <c:v>33237</c:v>
                </c:pt>
                <c:pt idx="1082">
                  <c:v>33238</c:v>
                </c:pt>
                <c:pt idx="1083">
                  <c:v>33239</c:v>
                </c:pt>
                <c:pt idx="1084">
                  <c:v>33240</c:v>
                </c:pt>
                <c:pt idx="1085">
                  <c:v>33241</c:v>
                </c:pt>
                <c:pt idx="1086">
                  <c:v>33242</c:v>
                </c:pt>
                <c:pt idx="1087">
                  <c:v>33243</c:v>
                </c:pt>
                <c:pt idx="1088">
                  <c:v>33244</c:v>
                </c:pt>
                <c:pt idx="1089">
                  <c:v>33245</c:v>
                </c:pt>
                <c:pt idx="1090">
                  <c:v>33246</c:v>
                </c:pt>
                <c:pt idx="1091">
                  <c:v>33247</c:v>
                </c:pt>
                <c:pt idx="1092">
                  <c:v>33248</c:v>
                </c:pt>
                <c:pt idx="1093">
                  <c:v>33249</c:v>
                </c:pt>
                <c:pt idx="1094">
                  <c:v>33250</c:v>
                </c:pt>
                <c:pt idx="1095">
                  <c:v>33251</c:v>
                </c:pt>
                <c:pt idx="1096">
                  <c:v>33252</c:v>
                </c:pt>
                <c:pt idx="1097">
                  <c:v>33253</c:v>
                </c:pt>
                <c:pt idx="1098">
                  <c:v>33254</c:v>
                </c:pt>
                <c:pt idx="1099">
                  <c:v>33255</c:v>
                </c:pt>
                <c:pt idx="1100">
                  <c:v>33256</c:v>
                </c:pt>
                <c:pt idx="1101">
                  <c:v>33257</c:v>
                </c:pt>
                <c:pt idx="1102">
                  <c:v>33258</c:v>
                </c:pt>
                <c:pt idx="1103">
                  <c:v>33259</c:v>
                </c:pt>
                <c:pt idx="1104">
                  <c:v>33260</c:v>
                </c:pt>
                <c:pt idx="1105">
                  <c:v>33261</c:v>
                </c:pt>
                <c:pt idx="1106">
                  <c:v>33262</c:v>
                </c:pt>
                <c:pt idx="1107">
                  <c:v>33263</c:v>
                </c:pt>
                <c:pt idx="1108">
                  <c:v>33264</c:v>
                </c:pt>
                <c:pt idx="1109">
                  <c:v>33265</c:v>
                </c:pt>
                <c:pt idx="1110">
                  <c:v>33266</c:v>
                </c:pt>
                <c:pt idx="1111">
                  <c:v>33267</c:v>
                </c:pt>
                <c:pt idx="1112">
                  <c:v>33268</c:v>
                </c:pt>
                <c:pt idx="1113">
                  <c:v>33269</c:v>
                </c:pt>
                <c:pt idx="1114">
                  <c:v>33270</c:v>
                </c:pt>
                <c:pt idx="1115">
                  <c:v>33271</c:v>
                </c:pt>
                <c:pt idx="1116">
                  <c:v>33272</c:v>
                </c:pt>
                <c:pt idx="1117">
                  <c:v>33273</c:v>
                </c:pt>
                <c:pt idx="1118">
                  <c:v>33274</c:v>
                </c:pt>
                <c:pt idx="1119">
                  <c:v>33275</c:v>
                </c:pt>
                <c:pt idx="1120">
                  <c:v>33276</c:v>
                </c:pt>
                <c:pt idx="1121">
                  <c:v>33277</c:v>
                </c:pt>
                <c:pt idx="1122">
                  <c:v>33278</c:v>
                </c:pt>
                <c:pt idx="1123">
                  <c:v>33279</c:v>
                </c:pt>
                <c:pt idx="1124">
                  <c:v>33280</c:v>
                </c:pt>
                <c:pt idx="1125">
                  <c:v>33281</c:v>
                </c:pt>
                <c:pt idx="1126">
                  <c:v>33282</c:v>
                </c:pt>
                <c:pt idx="1127">
                  <c:v>33283</c:v>
                </c:pt>
                <c:pt idx="1128">
                  <c:v>33284</c:v>
                </c:pt>
                <c:pt idx="1129">
                  <c:v>33285</c:v>
                </c:pt>
                <c:pt idx="1130">
                  <c:v>33286</c:v>
                </c:pt>
                <c:pt idx="1131">
                  <c:v>33287</c:v>
                </c:pt>
                <c:pt idx="1132">
                  <c:v>33288</c:v>
                </c:pt>
                <c:pt idx="1133">
                  <c:v>33289</c:v>
                </c:pt>
                <c:pt idx="1134">
                  <c:v>33290</c:v>
                </c:pt>
                <c:pt idx="1135">
                  <c:v>33291</c:v>
                </c:pt>
                <c:pt idx="1136">
                  <c:v>33292</c:v>
                </c:pt>
                <c:pt idx="1137">
                  <c:v>33293</c:v>
                </c:pt>
                <c:pt idx="1138">
                  <c:v>33294</c:v>
                </c:pt>
                <c:pt idx="1139">
                  <c:v>33295</c:v>
                </c:pt>
                <c:pt idx="1140">
                  <c:v>33296</c:v>
                </c:pt>
                <c:pt idx="1141">
                  <c:v>33297</c:v>
                </c:pt>
                <c:pt idx="1142">
                  <c:v>33573</c:v>
                </c:pt>
                <c:pt idx="1143">
                  <c:v>33574</c:v>
                </c:pt>
                <c:pt idx="1144">
                  <c:v>33575</c:v>
                </c:pt>
                <c:pt idx="1145">
                  <c:v>33576</c:v>
                </c:pt>
                <c:pt idx="1146">
                  <c:v>33577</c:v>
                </c:pt>
                <c:pt idx="1147">
                  <c:v>33578</c:v>
                </c:pt>
                <c:pt idx="1148">
                  <c:v>33579</c:v>
                </c:pt>
                <c:pt idx="1149">
                  <c:v>33580</c:v>
                </c:pt>
                <c:pt idx="1150">
                  <c:v>33581</c:v>
                </c:pt>
                <c:pt idx="1151">
                  <c:v>33582</c:v>
                </c:pt>
                <c:pt idx="1152">
                  <c:v>33583</c:v>
                </c:pt>
                <c:pt idx="1153">
                  <c:v>33584</c:v>
                </c:pt>
                <c:pt idx="1154">
                  <c:v>33585</c:v>
                </c:pt>
                <c:pt idx="1155">
                  <c:v>33586</c:v>
                </c:pt>
                <c:pt idx="1156">
                  <c:v>33587</c:v>
                </c:pt>
                <c:pt idx="1157">
                  <c:v>33588</c:v>
                </c:pt>
                <c:pt idx="1158">
                  <c:v>33589</c:v>
                </c:pt>
                <c:pt idx="1159">
                  <c:v>33590</c:v>
                </c:pt>
                <c:pt idx="1160">
                  <c:v>33591</c:v>
                </c:pt>
                <c:pt idx="1161">
                  <c:v>33592</c:v>
                </c:pt>
                <c:pt idx="1162">
                  <c:v>33593</c:v>
                </c:pt>
                <c:pt idx="1163">
                  <c:v>33594</c:v>
                </c:pt>
                <c:pt idx="1164">
                  <c:v>33595</c:v>
                </c:pt>
                <c:pt idx="1165">
                  <c:v>33596</c:v>
                </c:pt>
                <c:pt idx="1166">
                  <c:v>33597</c:v>
                </c:pt>
                <c:pt idx="1167">
                  <c:v>33598</c:v>
                </c:pt>
                <c:pt idx="1168">
                  <c:v>33599</c:v>
                </c:pt>
                <c:pt idx="1169">
                  <c:v>33600</c:v>
                </c:pt>
                <c:pt idx="1170">
                  <c:v>33601</c:v>
                </c:pt>
                <c:pt idx="1171">
                  <c:v>33602</c:v>
                </c:pt>
                <c:pt idx="1172">
                  <c:v>33603</c:v>
                </c:pt>
                <c:pt idx="1173">
                  <c:v>33604</c:v>
                </c:pt>
                <c:pt idx="1174">
                  <c:v>33605</c:v>
                </c:pt>
                <c:pt idx="1175">
                  <c:v>33606</c:v>
                </c:pt>
                <c:pt idx="1176">
                  <c:v>33607</c:v>
                </c:pt>
                <c:pt idx="1177">
                  <c:v>33608</c:v>
                </c:pt>
                <c:pt idx="1178">
                  <c:v>33609</c:v>
                </c:pt>
                <c:pt idx="1179">
                  <c:v>33610</c:v>
                </c:pt>
                <c:pt idx="1180">
                  <c:v>33611</c:v>
                </c:pt>
                <c:pt idx="1181">
                  <c:v>33612</c:v>
                </c:pt>
                <c:pt idx="1182">
                  <c:v>33613</c:v>
                </c:pt>
                <c:pt idx="1183">
                  <c:v>33614</c:v>
                </c:pt>
                <c:pt idx="1184">
                  <c:v>33615</c:v>
                </c:pt>
                <c:pt idx="1185">
                  <c:v>33616</c:v>
                </c:pt>
                <c:pt idx="1186">
                  <c:v>33617</c:v>
                </c:pt>
                <c:pt idx="1187">
                  <c:v>33618</c:v>
                </c:pt>
                <c:pt idx="1188">
                  <c:v>33619</c:v>
                </c:pt>
                <c:pt idx="1189">
                  <c:v>33620</c:v>
                </c:pt>
                <c:pt idx="1190">
                  <c:v>33621</c:v>
                </c:pt>
                <c:pt idx="1191">
                  <c:v>33622</c:v>
                </c:pt>
                <c:pt idx="1192">
                  <c:v>33623</c:v>
                </c:pt>
                <c:pt idx="1193">
                  <c:v>33624</c:v>
                </c:pt>
                <c:pt idx="1194">
                  <c:v>33625</c:v>
                </c:pt>
                <c:pt idx="1195">
                  <c:v>33626</c:v>
                </c:pt>
                <c:pt idx="1196">
                  <c:v>33627</c:v>
                </c:pt>
                <c:pt idx="1197">
                  <c:v>33628</c:v>
                </c:pt>
                <c:pt idx="1198">
                  <c:v>33629</c:v>
                </c:pt>
                <c:pt idx="1199">
                  <c:v>33630</c:v>
                </c:pt>
                <c:pt idx="1200">
                  <c:v>33631</c:v>
                </c:pt>
                <c:pt idx="1201">
                  <c:v>33632</c:v>
                </c:pt>
                <c:pt idx="1202">
                  <c:v>33633</c:v>
                </c:pt>
                <c:pt idx="1203">
                  <c:v>33634</c:v>
                </c:pt>
                <c:pt idx="1204">
                  <c:v>33635</c:v>
                </c:pt>
                <c:pt idx="1205">
                  <c:v>33636</c:v>
                </c:pt>
                <c:pt idx="1206">
                  <c:v>33637</c:v>
                </c:pt>
                <c:pt idx="1207">
                  <c:v>33638</c:v>
                </c:pt>
                <c:pt idx="1208">
                  <c:v>33639</c:v>
                </c:pt>
                <c:pt idx="1209">
                  <c:v>33640</c:v>
                </c:pt>
                <c:pt idx="1210">
                  <c:v>33641</c:v>
                </c:pt>
                <c:pt idx="1211">
                  <c:v>33642</c:v>
                </c:pt>
                <c:pt idx="1212">
                  <c:v>33643</c:v>
                </c:pt>
                <c:pt idx="1213">
                  <c:v>33644</c:v>
                </c:pt>
                <c:pt idx="1214">
                  <c:v>33645</c:v>
                </c:pt>
                <c:pt idx="1215">
                  <c:v>33646</c:v>
                </c:pt>
                <c:pt idx="1216">
                  <c:v>33647</c:v>
                </c:pt>
                <c:pt idx="1217">
                  <c:v>33648</c:v>
                </c:pt>
                <c:pt idx="1218">
                  <c:v>33649</c:v>
                </c:pt>
                <c:pt idx="1219">
                  <c:v>33650</c:v>
                </c:pt>
                <c:pt idx="1220">
                  <c:v>33651</c:v>
                </c:pt>
                <c:pt idx="1221">
                  <c:v>33652</c:v>
                </c:pt>
                <c:pt idx="1222">
                  <c:v>33653</c:v>
                </c:pt>
                <c:pt idx="1223">
                  <c:v>33654</c:v>
                </c:pt>
                <c:pt idx="1224">
                  <c:v>33655</c:v>
                </c:pt>
                <c:pt idx="1225">
                  <c:v>33656</c:v>
                </c:pt>
                <c:pt idx="1226">
                  <c:v>33657</c:v>
                </c:pt>
                <c:pt idx="1227">
                  <c:v>33658</c:v>
                </c:pt>
                <c:pt idx="1228">
                  <c:v>33659</c:v>
                </c:pt>
                <c:pt idx="1229">
                  <c:v>33660</c:v>
                </c:pt>
                <c:pt idx="1230">
                  <c:v>33661</c:v>
                </c:pt>
                <c:pt idx="1231">
                  <c:v>33662</c:v>
                </c:pt>
                <c:pt idx="1232">
                  <c:v>33663</c:v>
                </c:pt>
                <c:pt idx="1233">
                  <c:v>33939</c:v>
                </c:pt>
                <c:pt idx="1234">
                  <c:v>33940</c:v>
                </c:pt>
                <c:pt idx="1235">
                  <c:v>33941</c:v>
                </c:pt>
                <c:pt idx="1236">
                  <c:v>33942</c:v>
                </c:pt>
                <c:pt idx="1237">
                  <c:v>33943</c:v>
                </c:pt>
                <c:pt idx="1238">
                  <c:v>33944</c:v>
                </c:pt>
                <c:pt idx="1239">
                  <c:v>33945</c:v>
                </c:pt>
                <c:pt idx="1240">
                  <c:v>33946</c:v>
                </c:pt>
                <c:pt idx="1241">
                  <c:v>33947</c:v>
                </c:pt>
                <c:pt idx="1242">
                  <c:v>33948</c:v>
                </c:pt>
                <c:pt idx="1243">
                  <c:v>33949</c:v>
                </c:pt>
                <c:pt idx="1244">
                  <c:v>33950</c:v>
                </c:pt>
                <c:pt idx="1245">
                  <c:v>33951</c:v>
                </c:pt>
                <c:pt idx="1246">
                  <c:v>33952</c:v>
                </c:pt>
                <c:pt idx="1247">
                  <c:v>33953</c:v>
                </c:pt>
                <c:pt idx="1248">
                  <c:v>33954</c:v>
                </c:pt>
                <c:pt idx="1249">
                  <c:v>33955</c:v>
                </c:pt>
                <c:pt idx="1250">
                  <c:v>33956</c:v>
                </c:pt>
                <c:pt idx="1251">
                  <c:v>33957</c:v>
                </c:pt>
                <c:pt idx="1252">
                  <c:v>33958</c:v>
                </c:pt>
                <c:pt idx="1253">
                  <c:v>33959</c:v>
                </c:pt>
                <c:pt idx="1254">
                  <c:v>33960</c:v>
                </c:pt>
                <c:pt idx="1255">
                  <c:v>33961</c:v>
                </c:pt>
                <c:pt idx="1256">
                  <c:v>33962</c:v>
                </c:pt>
                <c:pt idx="1257">
                  <c:v>33963</c:v>
                </c:pt>
                <c:pt idx="1258">
                  <c:v>33964</c:v>
                </c:pt>
                <c:pt idx="1259">
                  <c:v>33965</c:v>
                </c:pt>
                <c:pt idx="1260">
                  <c:v>33966</c:v>
                </c:pt>
                <c:pt idx="1261">
                  <c:v>33967</c:v>
                </c:pt>
                <c:pt idx="1262">
                  <c:v>33968</c:v>
                </c:pt>
                <c:pt idx="1263">
                  <c:v>33969</c:v>
                </c:pt>
                <c:pt idx="1264">
                  <c:v>33970</c:v>
                </c:pt>
                <c:pt idx="1265">
                  <c:v>33971</c:v>
                </c:pt>
                <c:pt idx="1266">
                  <c:v>33972</c:v>
                </c:pt>
                <c:pt idx="1267">
                  <c:v>33973</c:v>
                </c:pt>
                <c:pt idx="1268">
                  <c:v>33974</c:v>
                </c:pt>
                <c:pt idx="1269">
                  <c:v>33975</c:v>
                </c:pt>
                <c:pt idx="1270">
                  <c:v>33976</c:v>
                </c:pt>
                <c:pt idx="1271">
                  <c:v>33977</c:v>
                </c:pt>
                <c:pt idx="1272">
                  <c:v>33978</c:v>
                </c:pt>
                <c:pt idx="1273">
                  <c:v>33979</c:v>
                </c:pt>
                <c:pt idx="1274">
                  <c:v>33980</c:v>
                </c:pt>
                <c:pt idx="1275">
                  <c:v>33981</c:v>
                </c:pt>
                <c:pt idx="1276">
                  <c:v>33982</c:v>
                </c:pt>
                <c:pt idx="1277">
                  <c:v>33983</c:v>
                </c:pt>
                <c:pt idx="1278">
                  <c:v>33984</c:v>
                </c:pt>
                <c:pt idx="1279">
                  <c:v>33985</c:v>
                </c:pt>
                <c:pt idx="1280">
                  <c:v>33986</c:v>
                </c:pt>
                <c:pt idx="1281">
                  <c:v>33987</c:v>
                </c:pt>
                <c:pt idx="1282">
                  <c:v>33988</c:v>
                </c:pt>
                <c:pt idx="1283">
                  <c:v>33989</c:v>
                </c:pt>
                <c:pt idx="1284">
                  <c:v>33990</c:v>
                </c:pt>
                <c:pt idx="1285">
                  <c:v>33991</c:v>
                </c:pt>
                <c:pt idx="1286">
                  <c:v>33992</c:v>
                </c:pt>
                <c:pt idx="1287">
                  <c:v>33993</c:v>
                </c:pt>
                <c:pt idx="1288">
                  <c:v>33994</c:v>
                </c:pt>
                <c:pt idx="1289">
                  <c:v>33995</c:v>
                </c:pt>
                <c:pt idx="1290">
                  <c:v>33996</c:v>
                </c:pt>
                <c:pt idx="1291">
                  <c:v>33997</c:v>
                </c:pt>
                <c:pt idx="1292">
                  <c:v>33998</c:v>
                </c:pt>
                <c:pt idx="1293">
                  <c:v>33999</c:v>
                </c:pt>
                <c:pt idx="1294">
                  <c:v>34000</c:v>
                </c:pt>
                <c:pt idx="1295">
                  <c:v>34001</c:v>
                </c:pt>
                <c:pt idx="1296">
                  <c:v>34002</c:v>
                </c:pt>
                <c:pt idx="1297">
                  <c:v>34003</c:v>
                </c:pt>
                <c:pt idx="1298">
                  <c:v>34004</c:v>
                </c:pt>
                <c:pt idx="1299">
                  <c:v>34005</c:v>
                </c:pt>
                <c:pt idx="1300">
                  <c:v>34006</c:v>
                </c:pt>
                <c:pt idx="1301">
                  <c:v>34007</c:v>
                </c:pt>
                <c:pt idx="1302">
                  <c:v>34008</c:v>
                </c:pt>
                <c:pt idx="1303">
                  <c:v>34009</c:v>
                </c:pt>
                <c:pt idx="1304">
                  <c:v>34010</c:v>
                </c:pt>
                <c:pt idx="1305">
                  <c:v>34011</c:v>
                </c:pt>
                <c:pt idx="1306">
                  <c:v>34012</c:v>
                </c:pt>
                <c:pt idx="1307">
                  <c:v>34013</c:v>
                </c:pt>
                <c:pt idx="1308">
                  <c:v>34014</c:v>
                </c:pt>
                <c:pt idx="1309">
                  <c:v>34015</c:v>
                </c:pt>
                <c:pt idx="1310">
                  <c:v>34016</c:v>
                </c:pt>
                <c:pt idx="1311">
                  <c:v>34017</c:v>
                </c:pt>
                <c:pt idx="1312">
                  <c:v>34018</c:v>
                </c:pt>
                <c:pt idx="1313">
                  <c:v>34019</c:v>
                </c:pt>
                <c:pt idx="1314">
                  <c:v>34020</c:v>
                </c:pt>
                <c:pt idx="1315">
                  <c:v>34021</c:v>
                </c:pt>
                <c:pt idx="1316">
                  <c:v>34022</c:v>
                </c:pt>
                <c:pt idx="1317">
                  <c:v>34023</c:v>
                </c:pt>
                <c:pt idx="1318">
                  <c:v>34024</c:v>
                </c:pt>
                <c:pt idx="1319">
                  <c:v>34025</c:v>
                </c:pt>
                <c:pt idx="1320">
                  <c:v>34026</c:v>
                </c:pt>
                <c:pt idx="1321">
                  <c:v>34027</c:v>
                </c:pt>
                <c:pt idx="1322">
                  <c:v>34028</c:v>
                </c:pt>
                <c:pt idx="1323">
                  <c:v>34304</c:v>
                </c:pt>
                <c:pt idx="1324">
                  <c:v>34305</c:v>
                </c:pt>
                <c:pt idx="1325">
                  <c:v>34306</c:v>
                </c:pt>
                <c:pt idx="1326">
                  <c:v>34307</c:v>
                </c:pt>
                <c:pt idx="1327">
                  <c:v>34308</c:v>
                </c:pt>
                <c:pt idx="1328">
                  <c:v>34309</c:v>
                </c:pt>
                <c:pt idx="1329">
                  <c:v>34310</c:v>
                </c:pt>
                <c:pt idx="1330">
                  <c:v>34311</c:v>
                </c:pt>
                <c:pt idx="1331">
                  <c:v>34312</c:v>
                </c:pt>
                <c:pt idx="1332">
                  <c:v>34313</c:v>
                </c:pt>
                <c:pt idx="1333">
                  <c:v>34314</c:v>
                </c:pt>
                <c:pt idx="1334">
                  <c:v>34315</c:v>
                </c:pt>
                <c:pt idx="1335">
                  <c:v>34316</c:v>
                </c:pt>
                <c:pt idx="1336">
                  <c:v>34317</c:v>
                </c:pt>
                <c:pt idx="1337">
                  <c:v>34318</c:v>
                </c:pt>
                <c:pt idx="1338">
                  <c:v>34319</c:v>
                </c:pt>
                <c:pt idx="1339">
                  <c:v>34320</c:v>
                </c:pt>
                <c:pt idx="1340">
                  <c:v>34321</c:v>
                </c:pt>
                <c:pt idx="1341">
                  <c:v>34322</c:v>
                </c:pt>
                <c:pt idx="1342">
                  <c:v>34323</c:v>
                </c:pt>
                <c:pt idx="1343">
                  <c:v>34324</c:v>
                </c:pt>
                <c:pt idx="1344">
                  <c:v>34325</c:v>
                </c:pt>
                <c:pt idx="1345">
                  <c:v>34326</c:v>
                </c:pt>
                <c:pt idx="1346">
                  <c:v>34327</c:v>
                </c:pt>
                <c:pt idx="1347">
                  <c:v>34328</c:v>
                </c:pt>
                <c:pt idx="1348">
                  <c:v>34329</c:v>
                </c:pt>
                <c:pt idx="1349">
                  <c:v>34330</c:v>
                </c:pt>
                <c:pt idx="1350">
                  <c:v>34331</c:v>
                </c:pt>
                <c:pt idx="1351">
                  <c:v>34332</c:v>
                </c:pt>
                <c:pt idx="1352">
                  <c:v>34333</c:v>
                </c:pt>
                <c:pt idx="1353">
                  <c:v>34334</c:v>
                </c:pt>
                <c:pt idx="1354">
                  <c:v>34335</c:v>
                </c:pt>
                <c:pt idx="1355">
                  <c:v>34336</c:v>
                </c:pt>
                <c:pt idx="1356">
                  <c:v>34337</c:v>
                </c:pt>
                <c:pt idx="1357">
                  <c:v>34338</c:v>
                </c:pt>
                <c:pt idx="1358">
                  <c:v>34339</c:v>
                </c:pt>
                <c:pt idx="1359">
                  <c:v>34340</c:v>
                </c:pt>
                <c:pt idx="1360">
                  <c:v>34341</c:v>
                </c:pt>
                <c:pt idx="1361">
                  <c:v>34342</c:v>
                </c:pt>
                <c:pt idx="1362">
                  <c:v>34343</c:v>
                </c:pt>
                <c:pt idx="1363">
                  <c:v>34344</c:v>
                </c:pt>
                <c:pt idx="1364">
                  <c:v>34345</c:v>
                </c:pt>
                <c:pt idx="1365">
                  <c:v>34346</c:v>
                </c:pt>
                <c:pt idx="1366">
                  <c:v>34347</c:v>
                </c:pt>
                <c:pt idx="1367">
                  <c:v>34348</c:v>
                </c:pt>
                <c:pt idx="1368">
                  <c:v>34349</c:v>
                </c:pt>
                <c:pt idx="1369">
                  <c:v>34350</c:v>
                </c:pt>
                <c:pt idx="1370">
                  <c:v>34351</c:v>
                </c:pt>
                <c:pt idx="1371">
                  <c:v>34352</c:v>
                </c:pt>
                <c:pt idx="1372">
                  <c:v>34353</c:v>
                </c:pt>
                <c:pt idx="1373">
                  <c:v>34354</c:v>
                </c:pt>
                <c:pt idx="1374">
                  <c:v>34355</c:v>
                </c:pt>
                <c:pt idx="1375">
                  <c:v>34356</c:v>
                </c:pt>
                <c:pt idx="1376">
                  <c:v>34357</c:v>
                </c:pt>
                <c:pt idx="1377">
                  <c:v>34358</c:v>
                </c:pt>
                <c:pt idx="1378">
                  <c:v>34359</c:v>
                </c:pt>
                <c:pt idx="1379">
                  <c:v>34360</c:v>
                </c:pt>
                <c:pt idx="1380">
                  <c:v>34361</c:v>
                </c:pt>
                <c:pt idx="1381">
                  <c:v>34362</c:v>
                </c:pt>
                <c:pt idx="1382">
                  <c:v>34363</c:v>
                </c:pt>
                <c:pt idx="1383">
                  <c:v>34364</c:v>
                </c:pt>
                <c:pt idx="1384">
                  <c:v>34365</c:v>
                </c:pt>
                <c:pt idx="1385">
                  <c:v>34366</c:v>
                </c:pt>
                <c:pt idx="1386">
                  <c:v>34367</c:v>
                </c:pt>
                <c:pt idx="1387">
                  <c:v>34368</c:v>
                </c:pt>
                <c:pt idx="1388">
                  <c:v>34369</c:v>
                </c:pt>
                <c:pt idx="1389">
                  <c:v>34370</c:v>
                </c:pt>
                <c:pt idx="1390">
                  <c:v>34371</c:v>
                </c:pt>
                <c:pt idx="1391">
                  <c:v>34372</c:v>
                </c:pt>
                <c:pt idx="1392">
                  <c:v>34373</c:v>
                </c:pt>
                <c:pt idx="1393">
                  <c:v>34374</c:v>
                </c:pt>
                <c:pt idx="1394">
                  <c:v>34375</c:v>
                </c:pt>
                <c:pt idx="1395">
                  <c:v>34376</c:v>
                </c:pt>
                <c:pt idx="1396">
                  <c:v>34377</c:v>
                </c:pt>
                <c:pt idx="1397">
                  <c:v>34378</c:v>
                </c:pt>
                <c:pt idx="1398">
                  <c:v>34379</c:v>
                </c:pt>
                <c:pt idx="1399">
                  <c:v>34380</c:v>
                </c:pt>
                <c:pt idx="1400">
                  <c:v>34381</c:v>
                </c:pt>
                <c:pt idx="1401">
                  <c:v>34382</c:v>
                </c:pt>
                <c:pt idx="1402">
                  <c:v>34383</c:v>
                </c:pt>
                <c:pt idx="1403">
                  <c:v>34384</c:v>
                </c:pt>
                <c:pt idx="1404">
                  <c:v>34385</c:v>
                </c:pt>
                <c:pt idx="1405">
                  <c:v>34386</c:v>
                </c:pt>
                <c:pt idx="1406">
                  <c:v>34387</c:v>
                </c:pt>
                <c:pt idx="1407">
                  <c:v>34388</c:v>
                </c:pt>
                <c:pt idx="1408">
                  <c:v>34389</c:v>
                </c:pt>
                <c:pt idx="1409">
                  <c:v>34390</c:v>
                </c:pt>
                <c:pt idx="1410">
                  <c:v>34391</c:v>
                </c:pt>
                <c:pt idx="1411">
                  <c:v>34392</c:v>
                </c:pt>
                <c:pt idx="1412">
                  <c:v>34393</c:v>
                </c:pt>
                <c:pt idx="1413">
                  <c:v>34669</c:v>
                </c:pt>
                <c:pt idx="1414">
                  <c:v>34670</c:v>
                </c:pt>
                <c:pt idx="1415">
                  <c:v>34671</c:v>
                </c:pt>
                <c:pt idx="1416">
                  <c:v>34672</c:v>
                </c:pt>
                <c:pt idx="1417">
                  <c:v>34673</c:v>
                </c:pt>
                <c:pt idx="1418">
                  <c:v>34674</c:v>
                </c:pt>
                <c:pt idx="1419">
                  <c:v>34675</c:v>
                </c:pt>
                <c:pt idx="1420">
                  <c:v>34676</c:v>
                </c:pt>
                <c:pt idx="1421">
                  <c:v>34677</c:v>
                </c:pt>
                <c:pt idx="1422">
                  <c:v>34678</c:v>
                </c:pt>
                <c:pt idx="1423">
                  <c:v>34679</c:v>
                </c:pt>
                <c:pt idx="1424">
                  <c:v>34680</c:v>
                </c:pt>
                <c:pt idx="1425">
                  <c:v>34681</c:v>
                </c:pt>
                <c:pt idx="1426">
                  <c:v>34682</c:v>
                </c:pt>
                <c:pt idx="1427">
                  <c:v>34683</c:v>
                </c:pt>
                <c:pt idx="1428">
                  <c:v>34684</c:v>
                </c:pt>
                <c:pt idx="1429">
                  <c:v>34685</c:v>
                </c:pt>
                <c:pt idx="1430">
                  <c:v>34686</c:v>
                </c:pt>
                <c:pt idx="1431">
                  <c:v>34687</c:v>
                </c:pt>
                <c:pt idx="1432">
                  <c:v>34688</c:v>
                </c:pt>
                <c:pt idx="1433">
                  <c:v>34689</c:v>
                </c:pt>
                <c:pt idx="1434">
                  <c:v>34690</c:v>
                </c:pt>
                <c:pt idx="1435">
                  <c:v>34691</c:v>
                </c:pt>
                <c:pt idx="1436">
                  <c:v>34692</c:v>
                </c:pt>
                <c:pt idx="1437">
                  <c:v>34693</c:v>
                </c:pt>
                <c:pt idx="1438">
                  <c:v>34694</c:v>
                </c:pt>
                <c:pt idx="1439">
                  <c:v>34695</c:v>
                </c:pt>
                <c:pt idx="1440">
                  <c:v>34696</c:v>
                </c:pt>
                <c:pt idx="1441">
                  <c:v>34697</c:v>
                </c:pt>
                <c:pt idx="1442">
                  <c:v>34698</c:v>
                </c:pt>
                <c:pt idx="1443">
                  <c:v>34699</c:v>
                </c:pt>
                <c:pt idx="1444">
                  <c:v>34700</c:v>
                </c:pt>
                <c:pt idx="1445">
                  <c:v>34701</c:v>
                </c:pt>
                <c:pt idx="1446">
                  <c:v>34702</c:v>
                </c:pt>
                <c:pt idx="1447">
                  <c:v>34703</c:v>
                </c:pt>
                <c:pt idx="1448">
                  <c:v>34704</c:v>
                </c:pt>
                <c:pt idx="1449">
                  <c:v>34705</c:v>
                </c:pt>
                <c:pt idx="1450">
                  <c:v>34706</c:v>
                </c:pt>
                <c:pt idx="1451">
                  <c:v>34707</c:v>
                </c:pt>
                <c:pt idx="1452">
                  <c:v>34708</c:v>
                </c:pt>
                <c:pt idx="1453">
                  <c:v>34709</c:v>
                </c:pt>
                <c:pt idx="1454">
                  <c:v>34710</c:v>
                </c:pt>
                <c:pt idx="1455">
                  <c:v>34711</c:v>
                </c:pt>
                <c:pt idx="1456">
                  <c:v>34712</c:v>
                </c:pt>
                <c:pt idx="1457">
                  <c:v>34713</c:v>
                </c:pt>
                <c:pt idx="1458">
                  <c:v>34714</c:v>
                </c:pt>
                <c:pt idx="1459">
                  <c:v>34715</c:v>
                </c:pt>
                <c:pt idx="1460">
                  <c:v>34716</c:v>
                </c:pt>
                <c:pt idx="1461">
                  <c:v>34717</c:v>
                </c:pt>
                <c:pt idx="1462">
                  <c:v>34718</c:v>
                </c:pt>
                <c:pt idx="1463">
                  <c:v>34719</c:v>
                </c:pt>
                <c:pt idx="1464">
                  <c:v>34720</c:v>
                </c:pt>
                <c:pt idx="1465">
                  <c:v>34721</c:v>
                </c:pt>
                <c:pt idx="1466">
                  <c:v>34722</c:v>
                </c:pt>
                <c:pt idx="1467">
                  <c:v>34723</c:v>
                </c:pt>
                <c:pt idx="1468">
                  <c:v>34724</c:v>
                </c:pt>
                <c:pt idx="1469">
                  <c:v>34725</c:v>
                </c:pt>
                <c:pt idx="1470">
                  <c:v>34726</c:v>
                </c:pt>
                <c:pt idx="1471">
                  <c:v>34727</c:v>
                </c:pt>
                <c:pt idx="1472">
                  <c:v>34728</c:v>
                </c:pt>
                <c:pt idx="1473">
                  <c:v>34729</c:v>
                </c:pt>
                <c:pt idx="1474">
                  <c:v>34730</c:v>
                </c:pt>
                <c:pt idx="1475">
                  <c:v>34731</c:v>
                </c:pt>
                <c:pt idx="1476">
                  <c:v>34732</c:v>
                </c:pt>
                <c:pt idx="1477">
                  <c:v>34733</c:v>
                </c:pt>
                <c:pt idx="1478">
                  <c:v>34734</c:v>
                </c:pt>
                <c:pt idx="1479">
                  <c:v>34735</c:v>
                </c:pt>
                <c:pt idx="1480">
                  <c:v>34736</c:v>
                </c:pt>
                <c:pt idx="1481">
                  <c:v>34737</c:v>
                </c:pt>
                <c:pt idx="1482">
                  <c:v>34738</c:v>
                </c:pt>
                <c:pt idx="1483">
                  <c:v>34739</c:v>
                </c:pt>
                <c:pt idx="1484">
                  <c:v>34740</c:v>
                </c:pt>
                <c:pt idx="1485">
                  <c:v>34741</c:v>
                </c:pt>
                <c:pt idx="1486">
                  <c:v>34742</c:v>
                </c:pt>
                <c:pt idx="1487">
                  <c:v>34743</c:v>
                </c:pt>
                <c:pt idx="1488">
                  <c:v>34744</c:v>
                </c:pt>
                <c:pt idx="1489">
                  <c:v>34745</c:v>
                </c:pt>
                <c:pt idx="1490">
                  <c:v>34746</c:v>
                </c:pt>
                <c:pt idx="1491">
                  <c:v>34747</c:v>
                </c:pt>
                <c:pt idx="1492">
                  <c:v>34748</c:v>
                </c:pt>
                <c:pt idx="1493">
                  <c:v>34749</c:v>
                </c:pt>
                <c:pt idx="1494">
                  <c:v>34750</c:v>
                </c:pt>
                <c:pt idx="1495">
                  <c:v>34751</c:v>
                </c:pt>
                <c:pt idx="1496">
                  <c:v>34752</c:v>
                </c:pt>
                <c:pt idx="1497">
                  <c:v>34753</c:v>
                </c:pt>
                <c:pt idx="1498">
                  <c:v>34754</c:v>
                </c:pt>
                <c:pt idx="1499">
                  <c:v>34755</c:v>
                </c:pt>
                <c:pt idx="1500">
                  <c:v>34756</c:v>
                </c:pt>
                <c:pt idx="1501">
                  <c:v>34757</c:v>
                </c:pt>
                <c:pt idx="1502">
                  <c:v>34758</c:v>
                </c:pt>
                <c:pt idx="1503">
                  <c:v>35034</c:v>
                </c:pt>
                <c:pt idx="1504">
                  <c:v>35035</c:v>
                </c:pt>
                <c:pt idx="1505">
                  <c:v>35036</c:v>
                </c:pt>
                <c:pt idx="1506">
                  <c:v>35037</c:v>
                </c:pt>
                <c:pt idx="1507">
                  <c:v>35038</c:v>
                </c:pt>
                <c:pt idx="1508">
                  <c:v>35039</c:v>
                </c:pt>
                <c:pt idx="1509">
                  <c:v>35040</c:v>
                </c:pt>
                <c:pt idx="1510">
                  <c:v>35041</c:v>
                </c:pt>
                <c:pt idx="1511">
                  <c:v>35042</c:v>
                </c:pt>
                <c:pt idx="1512">
                  <c:v>35043</c:v>
                </c:pt>
                <c:pt idx="1513">
                  <c:v>35044</c:v>
                </c:pt>
                <c:pt idx="1514">
                  <c:v>35045</c:v>
                </c:pt>
                <c:pt idx="1515">
                  <c:v>35046</c:v>
                </c:pt>
                <c:pt idx="1516">
                  <c:v>35047</c:v>
                </c:pt>
                <c:pt idx="1517">
                  <c:v>35048</c:v>
                </c:pt>
                <c:pt idx="1518">
                  <c:v>35049</c:v>
                </c:pt>
                <c:pt idx="1519">
                  <c:v>35050</c:v>
                </c:pt>
                <c:pt idx="1520">
                  <c:v>35051</c:v>
                </c:pt>
                <c:pt idx="1521">
                  <c:v>35052</c:v>
                </c:pt>
                <c:pt idx="1522">
                  <c:v>35053</c:v>
                </c:pt>
                <c:pt idx="1523">
                  <c:v>35054</c:v>
                </c:pt>
                <c:pt idx="1524">
                  <c:v>35055</c:v>
                </c:pt>
                <c:pt idx="1525">
                  <c:v>35056</c:v>
                </c:pt>
                <c:pt idx="1526">
                  <c:v>35057</c:v>
                </c:pt>
                <c:pt idx="1527">
                  <c:v>35058</c:v>
                </c:pt>
                <c:pt idx="1528">
                  <c:v>35059</c:v>
                </c:pt>
                <c:pt idx="1529">
                  <c:v>35060</c:v>
                </c:pt>
                <c:pt idx="1530">
                  <c:v>35061</c:v>
                </c:pt>
                <c:pt idx="1531">
                  <c:v>35062</c:v>
                </c:pt>
                <c:pt idx="1532">
                  <c:v>35063</c:v>
                </c:pt>
                <c:pt idx="1533">
                  <c:v>35064</c:v>
                </c:pt>
                <c:pt idx="1534">
                  <c:v>35065</c:v>
                </c:pt>
                <c:pt idx="1535">
                  <c:v>35066</c:v>
                </c:pt>
                <c:pt idx="1536">
                  <c:v>35067</c:v>
                </c:pt>
                <c:pt idx="1537">
                  <c:v>35068</c:v>
                </c:pt>
                <c:pt idx="1538">
                  <c:v>35069</c:v>
                </c:pt>
                <c:pt idx="1539">
                  <c:v>35070</c:v>
                </c:pt>
                <c:pt idx="1540">
                  <c:v>35071</c:v>
                </c:pt>
                <c:pt idx="1541">
                  <c:v>35072</c:v>
                </c:pt>
                <c:pt idx="1542">
                  <c:v>35073</c:v>
                </c:pt>
                <c:pt idx="1543">
                  <c:v>35074</c:v>
                </c:pt>
                <c:pt idx="1544">
                  <c:v>35075</c:v>
                </c:pt>
                <c:pt idx="1545">
                  <c:v>35076</c:v>
                </c:pt>
                <c:pt idx="1546">
                  <c:v>35077</c:v>
                </c:pt>
                <c:pt idx="1547">
                  <c:v>35078</c:v>
                </c:pt>
                <c:pt idx="1548">
                  <c:v>35079</c:v>
                </c:pt>
                <c:pt idx="1549">
                  <c:v>35080</c:v>
                </c:pt>
                <c:pt idx="1550">
                  <c:v>35081</c:v>
                </c:pt>
                <c:pt idx="1551">
                  <c:v>35082</c:v>
                </c:pt>
                <c:pt idx="1552">
                  <c:v>35083</c:v>
                </c:pt>
                <c:pt idx="1553">
                  <c:v>35084</c:v>
                </c:pt>
                <c:pt idx="1554">
                  <c:v>35085</c:v>
                </c:pt>
                <c:pt idx="1555">
                  <c:v>35086</c:v>
                </c:pt>
                <c:pt idx="1556">
                  <c:v>35087</c:v>
                </c:pt>
                <c:pt idx="1557">
                  <c:v>35088</c:v>
                </c:pt>
                <c:pt idx="1558">
                  <c:v>35089</c:v>
                </c:pt>
                <c:pt idx="1559">
                  <c:v>35090</c:v>
                </c:pt>
                <c:pt idx="1560">
                  <c:v>35091</c:v>
                </c:pt>
                <c:pt idx="1561">
                  <c:v>35092</c:v>
                </c:pt>
                <c:pt idx="1562">
                  <c:v>35093</c:v>
                </c:pt>
                <c:pt idx="1563">
                  <c:v>35094</c:v>
                </c:pt>
                <c:pt idx="1564">
                  <c:v>35095</c:v>
                </c:pt>
                <c:pt idx="1565">
                  <c:v>35096</c:v>
                </c:pt>
                <c:pt idx="1566">
                  <c:v>35097</c:v>
                </c:pt>
                <c:pt idx="1567">
                  <c:v>35098</c:v>
                </c:pt>
                <c:pt idx="1568">
                  <c:v>35099</c:v>
                </c:pt>
                <c:pt idx="1569">
                  <c:v>35100</c:v>
                </c:pt>
                <c:pt idx="1570">
                  <c:v>35101</c:v>
                </c:pt>
                <c:pt idx="1571">
                  <c:v>35102</c:v>
                </c:pt>
                <c:pt idx="1572">
                  <c:v>35103</c:v>
                </c:pt>
                <c:pt idx="1573">
                  <c:v>35104</c:v>
                </c:pt>
                <c:pt idx="1574">
                  <c:v>35105</c:v>
                </c:pt>
                <c:pt idx="1575">
                  <c:v>35106</c:v>
                </c:pt>
                <c:pt idx="1576">
                  <c:v>35107</c:v>
                </c:pt>
                <c:pt idx="1577">
                  <c:v>35108</c:v>
                </c:pt>
                <c:pt idx="1578">
                  <c:v>35109</c:v>
                </c:pt>
                <c:pt idx="1579">
                  <c:v>35110</c:v>
                </c:pt>
                <c:pt idx="1580">
                  <c:v>35111</c:v>
                </c:pt>
                <c:pt idx="1581">
                  <c:v>35112</c:v>
                </c:pt>
                <c:pt idx="1582">
                  <c:v>35113</c:v>
                </c:pt>
                <c:pt idx="1583">
                  <c:v>35114</c:v>
                </c:pt>
                <c:pt idx="1584">
                  <c:v>35115</c:v>
                </c:pt>
                <c:pt idx="1585">
                  <c:v>35116</c:v>
                </c:pt>
                <c:pt idx="1586">
                  <c:v>35117</c:v>
                </c:pt>
                <c:pt idx="1587">
                  <c:v>35118</c:v>
                </c:pt>
                <c:pt idx="1588">
                  <c:v>35119</c:v>
                </c:pt>
                <c:pt idx="1589">
                  <c:v>35120</c:v>
                </c:pt>
                <c:pt idx="1590">
                  <c:v>35121</c:v>
                </c:pt>
                <c:pt idx="1591">
                  <c:v>35122</c:v>
                </c:pt>
                <c:pt idx="1592">
                  <c:v>35123</c:v>
                </c:pt>
                <c:pt idx="1593">
                  <c:v>35124</c:v>
                </c:pt>
                <c:pt idx="1594">
                  <c:v>35400</c:v>
                </c:pt>
                <c:pt idx="1595">
                  <c:v>35401</c:v>
                </c:pt>
                <c:pt idx="1596">
                  <c:v>35402</c:v>
                </c:pt>
                <c:pt idx="1597">
                  <c:v>35403</c:v>
                </c:pt>
                <c:pt idx="1598">
                  <c:v>35404</c:v>
                </c:pt>
                <c:pt idx="1599">
                  <c:v>35405</c:v>
                </c:pt>
                <c:pt idx="1600">
                  <c:v>35406</c:v>
                </c:pt>
                <c:pt idx="1601">
                  <c:v>35407</c:v>
                </c:pt>
                <c:pt idx="1602">
                  <c:v>35408</c:v>
                </c:pt>
                <c:pt idx="1603">
                  <c:v>35409</c:v>
                </c:pt>
                <c:pt idx="1604">
                  <c:v>35410</c:v>
                </c:pt>
                <c:pt idx="1605">
                  <c:v>35411</c:v>
                </c:pt>
                <c:pt idx="1606">
                  <c:v>35412</c:v>
                </c:pt>
                <c:pt idx="1607">
                  <c:v>35413</c:v>
                </c:pt>
                <c:pt idx="1608">
                  <c:v>35414</c:v>
                </c:pt>
                <c:pt idx="1609">
                  <c:v>35415</c:v>
                </c:pt>
                <c:pt idx="1610">
                  <c:v>35416</c:v>
                </c:pt>
                <c:pt idx="1611">
                  <c:v>35417</c:v>
                </c:pt>
                <c:pt idx="1612">
                  <c:v>35418</c:v>
                </c:pt>
                <c:pt idx="1613">
                  <c:v>35419</c:v>
                </c:pt>
                <c:pt idx="1614">
                  <c:v>35420</c:v>
                </c:pt>
                <c:pt idx="1615">
                  <c:v>35421</c:v>
                </c:pt>
                <c:pt idx="1616">
                  <c:v>35422</c:v>
                </c:pt>
                <c:pt idx="1617">
                  <c:v>35423</c:v>
                </c:pt>
                <c:pt idx="1618">
                  <c:v>35424</c:v>
                </c:pt>
                <c:pt idx="1619">
                  <c:v>35425</c:v>
                </c:pt>
                <c:pt idx="1620">
                  <c:v>35426</c:v>
                </c:pt>
                <c:pt idx="1621">
                  <c:v>35427</c:v>
                </c:pt>
                <c:pt idx="1622">
                  <c:v>35428</c:v>
                </c:pt>
                <c:pt idx="1623">
                  <c:v>35429</c:v>
                </c:pt>
                <c:pt idx="1624">
                  <c:v>35430</c:v>
                </c:pt>
                <c:pt idx="1625">
                  <c:v>35431</c:v>
                </c:pt>
                <c:pt idx="1626">
                  <c:v>35432</c:v>
                </c:pt>
                <c:pt idx="1627">
                  <c:v>35433</c:v>
                </c:pt>
                <c:pt idx="1628">
                  <c:v>35434</c:v>
                </c:pt>
                <c:pt idx="1629">
                  <c:v>35435</c:v>
                </c:pt>
                <c:pt idx="1630">
                  <c:v>35436</c:v>
                </c:pt>
                <c:pt idx="1631">
                  <c:v>35437</c:v>
                </c:pt>
                <c:pt idx="1632">
                  <c:v>35438</c:v>
                </c:pt>
                <c:pt idx="1633">
                  <c:v>35439</c:v>
                </c:pt>
                <c:pt idx="1634">
                  <c:v>35440</c:v>
                </c:pt>
                <c:pt idx="1635">
                  <c:v>35441</c:v>
                </c:pt>
                <c:pt idx="1636">
                  <c:v>35442</c:v>
                </c:pt>
                <c:pt idx="1637">
                  <c:v>35443</c:v>
                </c:pt>
                <c:pt idx="1638">
                  <c:v>35444</c:v>
                </c:pt>
                <c:pt idx="1639">
                  <c:v>35445</c:v>
                </c:pt>
                <c:pt idx="1640">
                  <c:v>35446</c:v>
                </c:pt>
                <c:pt idx="1641">
                  <c:v>35447</c:v>
                </c:pt>
                <c:pt idx="1642">
                  <c:v>35448</c:v>
                </c:pt>
                <c:pt idx="1643">
                  <c:v>35449</c:v>
                </c:pt>
                <c:pt idx="1644">
                  <c:v>35450</c:v>
                </c:pt>
                <c:pt idx="1645">
                  <c:v>35451</c:v>
                </c:pt>
                <c:pt idx="1646">
                  <c:v>35452</c:v>
                </c:pt>
                <c:pt idx="1647">
                  <c:v>35453</c:v>
                </c:pt>
                <c:pt idx="1648">
                  <c:v>35454</c:v>
                </c:pt>
                <c:pt idx="1649">
                  <c:v>35455</c:v>
                </c:pt>
                <c:pt idx="1650">
                  <c:v>35456</c:v>
                </c:pt>
                <c:pt idx="1651">
                  <c:v>35457</c:v>
                </c:pt>
                <c:pt idx="1652">
                  <c:v>35458</c:v>
                </c:pt>
                <c:pt idx="1653">
                  <c:v>35459</c:v>
                </c:pt>
                <c:pt idx="1654">
                  <c:v>35460</c:v>
                </c:pt>
                <c:pt idx="1655">
                  <c:v>35461</c:v>
                </c:pt>
                <c:pt idx="1656">
                  <c:v>35462</c:v>
                </c:pt>
                <c:pt idx="1657">
                  <c:v>35463</c:v>
                </c:pt>
                <c:pt idx="1658">
                  <c:v>35464</c:v>
                </c:pt>
                <c:pt idx="1659">
                  <c:v>35465</c:v>
                </c:pt>
                <c:pt idx="1660">
                  <c:v>35466</c:v>
                </c:pt>
                <c:pt idx="1661">
                  <c:v>35467</c:v>
                </c:pt>
                <c:pt idx="1662">
                  <c:v>35468</c:v>
                </c:pt>
                <c:pt idx="1663">
                  <c:v>35469</c:v>
                </c:pt>
                <c:pt idx="1664">
                  <c:v>35470</c:v>
                </c:pt>
                <c:pt idx="1665">
                  <c:v>35471</c:v>
                </c:pt>
                <c:pt idx="1666">
                  <c:v>35472</c:v>
                </c:pt>
                <c:pt idx="1667">
                  <c:v>35473</c:v>
                </c:pt>
                <c:pt idx="1668">
                  <c:v>35474</c:v>
                </c:pt>
                <c:pt idx="1669">
                  <c:v>35475</c:v>
                </c:pt>
                <c:pt idx="1670">
                  <c:v>35476</c:v>
                </c:pt>
                <c:pt idx="1671">
                  <c:v>35477</c:v>
                </c:pt>
                <c:pt idx="1672">
                  <c:v>35478</c:v>
                </c:pt>
                <c:pt idx="1673">
                  <c:v>35479</c:v>
                </c:pt>
                <c:pt idx="1674">
                  <c:v>35480</c:v>
                </c:pt>
                <c:pt idx="1675">
                  <c:v>35481</c:v>
                </c:pt>
                <c:pt idx="1676">
                  <c:v>35482</c:v>
                </c:pt>
                <c:pt idx="1677">
                  <c:v>35483</c:v>
                </c:pt>
                <c:pt idx="1678">
                  <c:v>35484</c:v>
                </c:pt>
                <c:pt idx="1679">
                  <c:v>35485</c:v>
                </c:pt>
                <c:pt idx="1680">
                  <c:v>35486</c:v>
                </c:pt>
                <c:pt idx="1681">
                  <c:v>35487</c:v>
                </c:pt>
                <c:pt idx="1682">
                  <c:v>35488</c:v>
                </c:pt>
                <c:pt idx="1683">
                  <c:v>35489</c:v>
                </c:pt>
                <c:pt idx="1684">
                  <c:v>35765</c:v>
                </c:pt>
                <c:pt idx="1685">
                  <c:v>35766</c:v>
                </c:pt>
                <c:pt idx="1686">
                  <c:v>35767</c:v>
                </c:pt>
                <c:pt idx="1687">
                  <c:v>35768</c:v>
                </c:pt>
                <c:pt idx="1688">
                  <c:v>35769</c:v>
                </c:pt>
                <c:pt idx="1689">
                  <c:v>35770</c:v>
                </c:pt>
                <c:pt idx="1690">
                  <c:v>35771</c:v>
                </c:pt>
                <c:pt idx="1691">
                  <c:v>35772</c:v>
                </c:pt>
                <c:pt idx="1692">
                  <c:v>35773</c:v>
                </c:pt>
                <c:pt idx="1693">
                  <c:v>35774</c:v>
                </c:pt>
                <c:pt idx="1694">
                  <c:v>35775</c:v>
                </c:pt>
                <c:pt idx="1695">
                  <c:v>35776</c:v>
                </c:pt>
                <c:pt idx="1696">
                  <c:v>35777</c:v>
                </c:pt>
                <c:pt idx="1697">
                  <c:v>35778</c:v>
                </c:pt>
                <c:pt idx="1698">
                  <c:v>35779</c:v>
                </c:pt>
                <c:pt idx="1699">
                  <c:v>35780</c:v>
                </c:pt>
                <c:pt idx="1700">
                  <c:v>35781</c:v>
                </c:pt>
                <c:pt idx="1701">
                  <c:v>35782</c:v>
                </c:pt>
                <c:pt idx="1702">
                  <c:v>35783</c:v>
                </c:pt>
                <c:pt idx="1703">
                  <c:v>35784</c:v>
                </c:pt>
                <c:pt idx="1704">
                  <c:v>35785</c:v>
                </c:pt>
                <c:pt idx="1705">
                  <c:v>35786</c:v>
                </c:pt>
                <c:pt idx="1706">
                  <c:v>35787</c:v>
                </c:pt>
                <c:pt idx="1707">
                  <c:v>35788</c:v>
                </c:pt>
                <c:pt idx="1708">
                  <c:v>35789</c:v>
                </c:pt>
                <c:pt idx="1709">
                  <c:v>35790</c:v>
                </c:pt>
                <c:pt idx="1710">
                  <c:v>35791</c:v>
                </c:pt>
                <c:pt idx="1711">
                  <c:v>35792</c:v>
                </c:pt>
                <c:pt idx="1712">
                  <c:v>35793</c:v>
                </c:pt>
                <c:pt idx="1713">
                  <c:v>35794</c:v>
                </c:pt>
                <c:pt idx="1714">
                  <c:v>35795</c:v>
                </c:pt>
                <c:pt idx="1715">
                  <c:v>35796</c:v>
                </c:pt>
                <c:pt idx="1716">
                  <c:v>35797</c:v>
                </c:pt>
                <c:pt idx="1717">
                  <c:v>35798</c:v>
                </c:pt>
                <c:pt idx="1718">
                  <c:v>35799</c:v>
                </c:pt>
                <c:pt idx="1719">
                  <c:v>35800</c:v>
                </c:pt>
                <c:pt idx="1720">
                  <c:v>35801</c:v>
                </c:pt>
                <c:pt idx="1721">
                  <c:v>35802</c:v>
                </c:pt>
                <c:pt idx="1722">
                  <c:v>35803</c:v>
                </c:pt>
                <c:pt idx="1723">
                  <c:v>35804</c:v>
                </c:pt>
                <c:pt idx="1724">
                  <c:v>35805</c:v>
                </c:pt>
                <c:pt idx="1725">
                  <c:v>35806</c:v>
                </c:pt>
                <c:pt idx="1726">
                  <c:v>35807</c:v>
                </c:pt>
                <c:pt idx="1727">
                  <c:v>35808</c:v>
                </c:pt>
                <c:pt idx="1728">
                  <c:v>35809</c:v>
                </c:pt>
                <c:pt idx="1729">
                  <c:v>35810</c:v>
                </c:pt>
                <c:pt idx="1730">
                  <c:v>35811</c:v>
                </c:pt>
                <c:pt idx="1731">
                  <c:v>35812</c:v>
                </c:pt>
                <c:pt idx="1732">
                  <c:v>35813</c:v>
                </c:pt>
                <c:pt idx="1733">
                  <c:v>35814</c:v>
                </c:pt>
                <c:pt idx="1734">
                  <c:v>35815</c:v>
                </c:pt>
                <c:pt idx="1735">
                  <c:v>35816</c:v>
                </c:pt>
                <c:pt idx="1736">
                  <c:v>35817</c:v>
                </c:pt>
                <c:pt idx="1737">
                  <c:v>35818</c:v>
                </c:pt>
                <c:pt idx="1738">
                  <c:v>35819</c:v>
                </c:pt>
                <c:pt idx="1739">
                  <c:v>35820</c:v>
                </c:pt>
                <c:pt idx="1740">
                  <c:v>35821</c:v>
                </c:pt>
                <c:pt idx="1741">
                  <c:v>35822</c:v>
                </c:pt>
                <c:pt idx="1742">
                  <c:v>35823</c:v>
                </c:pt>
                <c:pt idx="1743">
                  <c:v>35824</c:v>
                </c:pt>
                <c:pt idx="1744">
                  <c:v>35825</c:v>
                </c:pt>
                <c:pt idx="1745">
                  <c:v>35826</c:v>
                </c:pt>
                <c:pt idx="1746">
                  <c:v>35827</c:v>
                </c:pt>
                <c:pt idx="1747">
                  <c:v>35828</c:v>
                </c:pt>
                <c:pt idx="1748">
                  <c:v>35829</c:v>
                </c:pt>
                <c:pt idx="1749">
                  <c:v>35830</c:v>
                </c:pt>
                <c:pt idx="1750">
                  <c:v>35831</c:v>
                </c:pt>
                <c:pt idx="1751">
                  <c:v>35832</c:v>
                </c:pt>
                <c:pt idx="1752">
                  <c:v>35833</c:v>
                </c:pt>
                <c:pt idx="1753">
                  <c:v>35834</c:v>
                </c:pt>
                <c:pt idx="1754">
                  <c:v>35835</c:v>
                </c:pt>
                <c:pt idx="1755">
                  <c:v>35836</c:v>
                </c:pt>
                <c:pt idx="1756">
                  <c:v>35837</c:v>
                </c:pt>
                <c:pt idx="1757">
                  <c:v>35838</c:v>
                </c:pt>
                <c:pt idx="1758">
                  <c:v>35839</c:v>
                </c:pt>
                <c:pt idx="1759">
                  <c:v>35840</c:v>
                </c:pt>
                <c:pt idx="1760">
                  <c:v>35841</c:v>
                </c:pt>
                <c:pt idx="1761">
                  <c:v>35842</c:v>
                </c:pt>
                <c:pt idx="1762">
                  <c:v>35843</c:v>
                </c:pt>
                <c:pt idx="1763">
                  <c:v>35844</c:v>
                </c:pt>
                <c:pt idx="1764">
                  <c:v>35845</c:v>
                </c:pt>
                <c:pt idx="1765">
                  <c:v>35846</c:v>
                </c:pt>
                <c:pt idx="1766">
                  <c:v>35847</c:v>
                </c:pt>
                <c:pt idx="1767">
                  <c:v>35848</c:v>
                </c:pt>
                <c:pt idx="1768">
                  <c:v>35849</c:v>
                </c:pt>
                <c:pt idx="1769">
                  <c:v>35850</c:v>
                </c:pt>
                <c:pt idx="1770">
                  <c:v>35851</c:v>
                </c:pt>
                <c:pt idx="1771">
                  <c:v>35852</c:v>
                </c:pt>
                <c:pt idx="1772">
                  <c:v>35853</c:v>
                </c:pt>
                <c:pt idx="1773">
                  <c:v>35854</c:v>
                </c:pt>
                <c:pt idx="1774">
                  <c:v>36130</c:v>
                </c:pt>
                <c:pt idx="1775">
                  <c:v>36131</c:v>
                </c:pt>
                <c:pt idx="1776">
                  <c:v>36132</c:v>
                </c:pt>
                <c:pt idx="1777">
                  <c:v>36133</c:v>
                </c:pt>
                <c:pt idx="1778">
                  <c:v>36134</c:v>
                </c:pt>
                <c:pt idx="1779">
                  <c:v>36135</c:v>
                </c:pt>
                <c:pt idx="1780">
                  <c:v>36136</c:v>
                </c:pt>
                <c:pt idx="1781">
                  <c:v>36137</c:v>
                </c:pt>
                <c:pt idx="1782">
                  <c:v>36138</c:v>
                </c:pt>
                <c:pt idx="1783">
                  <c:v>36139</c:v>
                </c:pt>
                <c:pt idx="1784">
                  <c:v>36140</c:v>
                </c:pt>
                <c:pt idx="1785">
                  <c:v>36141</c:v>
                </c:pt>
                <c:pt idx="1786">
                  <c:v>36142</c:v>
                </c:pt>
                <c:pt idx="1787">
                  <c:v>36143</c:v>
                </c:pt>
                <c:pt idx="1788">
                  <c:v>36144</c:v>
                </c:pt>
                <c:pt idx="1789">
                  <c:v>36145</c:v>
                </c:pt>
                <c:pt idx="1790">
                  <c:v>36146</c:v>
                </c:pt>
                <c:pt idx="1791">
                  <c:v>36147</c:v>
                </c:pt>
                <c:pt idx="1792">
                  <c:v>36148</c:v>
                </c:pt>
                <c:pt idx="1793">
                  <c:v>36149</c:v>
                </c:pt>
                <c:pt idx="1794">
                  <c:v>36150</c:v>
                </c:pt>
                <c:pt idx="1795">
                  <c:v>36151</c:v>
                </c:pt>
                <c:pt idx="1796">
                  <c:v>36152</c:v>
                </c:pt>
                <c:pt idx="1797">
                  <c:v>36153</c:v>
                </c:pt>
                <c:pt idx="1798">
                  <c:v>36154</c:v>
                </c:pt>
                <c:pt idx="1799">
                  <c:v>36155</c:v>
                </c:pt>
                <c:pt idx="1800">
                  <c:v>36156</c:v>
                </c:pt>
                <c:pt idx="1801">
                  <c:v>36157</c:v>
                </c:pt>
                <c:pt idx="1802">
                  <c:v>36158</c:v>
                </c:pt>
                <c:pt idx="1803">
                  <c:v>36159</c:v>
                </c:pt>
                <c:pt idx="1804">
                  <c:v>36160</c:v>
                </c:pt>
                <c:pt idx="1805">
                  <c:v>36161</c:v>
                </c:pt>
                <c:pt idx="1806">
                  <c:v>36162</c:v>
                </c:pt>
                <c:pt idx="1807">
                  <c:v>36163</c:v>
                </c:pt>
                <c:pt idx="1808">
                  <c:v>36164</c:v>
                </c:pt>
                <c:pt idx="1809">
                  <c:v>36165</c:v>
                </c:pt>
                <c:pt idx="1810">
                  <c:v>36166</c:v>
                </c:pt>
                <c:pt idx="1811">
                  <c:v>36167</c:v>
                </c:pt>
                <c:pt idx="1812">
                  <c:v>36168</c:v>
                </c:pt>
                <c:pt idx="1813">
                  <c:v>36169</c:v>
                </c:pt>
                <c:pt idx="1814">
                  <c:v>36170</c:v>
                </c:pt>
                <c:pt idx="1815">
                  <c:v>36171</c:v>
                </c:pt>
                <c:pt idx="1816">
                  <c:v>36172</c:v>
                </c:pt>
                <c:pt idx="1817">
                  <c:v>36173</c:v>
                </c:pt>
                <c:pt idx="1818">
                  <c:v>36174</c:v>
                </c:pt>
                <c:pt idx="1819">
                  <c:v>36175</c:v>
                </c:pt>
                <c:pt idx="1820">
                  <c:v>36176</c:v>
                </c:pt>
                <c:pt idx="1821">
                  <c:v>36177</c:v>
                </c:pt>
                <c:pt idx="1822">
                  <c:v>36178</c:v>
                </c:pt>
                <c:pt idx="1823">
                  <c:v>36179</c:v>
                </c:pt>
                <c:pt idx="1824">
                  <c:v>36180</c:v>
                </c:pt>
                <c:pt idx="1825">
                  <c:v>36181</c:v>
                </c:pt>
                <c:pt idx="1826">
                  <c:v>36182</c:v>
                </c:pt>
                <c:pt idx="1827">
                  <c:v>36183</c:v>
                </c:pt>
                <c:pt idx="1828">
                  <c:v>36184</c:v>
                </c:pt>
                <c:pt idx="1829">
                  <c:v>36185</c:v>
                </c:pt>
                <c:pt idx="1830">
                  <c:v>36186</c:v>
                </c:pt>
                <c:pt idx="1831">
                  <c:v>36187</c:v>
                </c:pt>
                <c:pt idx="1832">
                  <c:v>36188</c:v>
                </c:pt>
                <c:pt idx="1833">
                  <c:v>36189</c:v>
                </c:pt>
                <c:pt idx="1834">
                  <c:v>36190</c:v>
                </c:pt>
                <c:pt idx="1835">
                  <c:v>36191</c:v>
                </c:pt>
                <c:pt idx="1836">
                  <c:v>36192</c:v>
                </c:pt>
                <c:pt idx="1837">
                  <c:v>36193</c:v>
                </c:pt>
                <c:pt idx="1838">
                  <c:v>36194</c:v>
                </c:pt>
                <c:pt idx="1839">
                  <c:v>36195</c:v>
                </c:pt>
                <c:pt idx="1840">
                  <c:v>36196</c:v>
                </c:pt>
                <c:pt idx="1841">
                  <c:v>36197</c:v>
                </c:pt>
                <c:pt idx="1842">
                  <c:v>36198</c:v>
                </c:pt>
                <c:pt idx="1843">
                  <c:v>36199</c:v>
                </c:pt>
                <c:pt idx="1844">
                  <c:v>36200</c:v>
                </c:pt>
                <c:pt idx="1845">
                  <c:v>36201</c:v>
                </c:pt>
                <c:pt idx="1846">
                  <c:v>36202</c:v>
                </c:pt>
                <c:pt idx="1847">
                  <c:v>36203</c:v>
                </c:pt>
                <c:pt idx="1848">
                  <c:v>36204</c:v>
                </c:pt>
                <c:pt idx="1849">
                  <c:v>36205</c:v>
                </c:pt>
                <c:pt idx="1850">
                  <c:v>36206</c:v>
                </c:pt>
                <c:pt idx="1851">
                  <c:v>36207</c:v>
                </c:pt>
                <c:pt idx="1852">
                  <c:v>36208</c:v>
                </c:pt>
                <c:pt idx="1853">
                  <c:v>36209</c:v>
                </c:pt>
                <c:pt idx="1854">
                  <c:v>36210</c:v>
                </c:pt>
                <c:pt idx="1855">
                  <c:v>36211</c:v>
                </c:pt>
                <c:pt idx="1856">
                  <c:v>36212</c:v>
                </c:pt>
                <c:pt idx="1857">
                  <c:v>36213</c:v>
                </c:pt>
                <c:pt idx="1858">
                  <c:v>36214</c:v>
                </c:pt>
                <c:pt idx="1859">
                  <c:v>36215</c:v>
                </c:pt>
                <c:pt idx="1860">
                  <c:v>36216</c:v>
                </c:pt>
                <c:pt idx="1861">
                  <c:v>36217</c:v>
                </c:pt>
                <c:pt idx="1862">
                  <c:v>36218</c:v>
                </c:pt>
                <c:pt idx="1863">
                  <c:v>36219</c:v>
                </c:pt>
                <c:pt idx="1864">
                  <c:v>36495</c:v>
                </c:pt>
                <c:pt idx="1865">
                  <c:v>36496</c:v>
                </c:pt>
                <c:pt idx="1866">
                  <c:v>36497</c:v>
                </c:pt>
                <c:pt idx="1867">
                  <c:v>36498</c:v>
                </c:pt>
                <c:pt idx="1868">
                  <c:v>36499</c:v>
                </c:pt>
                <c:pt idx="1869">
                  <c:v>36500</c:v>
                </c:pt>
                <c:pt idx="1870">
                  <c:v>36501</c:v>
                </c:pt>
                <c:pt idx="1871">
                  <c:v>36502</c:v>
                </c:pt>
                <c:pt idx="1872">
                  <c:v>36503</c:v>
                </c:pt>
                <c:pt idx="1873">
                  <c:v>36504</c:v>
                </c:pt>
                <c:pt idx="1874">
                  <c:v>36505</c:v>
                </c:pt>
                <c:pt idx="1875">
                  <c:v>36506</c:v>
                </c:pt>
                <c:pt idx="1876">
                  <c:v>36507</c:v>
                </c:pt>
                <c:pt idx="1877">
                  <c:v>36508</c:v>
                </c:pt>
                <c:pt idx="1878">
                  <c:v>36509</c:v>
                </c:pt>
                <c:pt idx="1879">
                  <c:v>36510</c:v>
                </c:pt>
                <c:pt idx="1880">
                  <c:v>36511</c:v>
                </c:pt>
                <c:pt idx="1881">
                  <c:v>36512</c:v>
                </c:pt>
                <c:pt idx="1882">
                  <c:v>36513</c:v>
                </c:pt>
                <c:pt idx="1883">
                  <c:v>36514</c:v>
                </c:pt>
                <c:pt idx="1884">
                  <c:v>36515</c:v>
                </c:pt>
                <c:pt idx="1885">
                  <c:v>36516</c:v>
                </c:pt>
                <c:pt idx="1886">
                  <c:v>36517</c:v>
                </c:pt>
                <c:pt idx="1887">
                  <c:v>36518</c:v>
                </c:pt>
                <c:pt idx="1888">
                  <c:v>36519</c:v>
                </c:pt>
                <c:pt idx="1889">
                  <c:v>36520</c:v>
                </c:pt>
                <c:pt idx="1890">
                  <c:v>36521</c:v>
                </c:pt>
                <c:pt idx="1891">
                  <c:v>36522</c:v>
                </c:pt>
                <c:pt idx="1892">
                  <c:v>36523</c:v>
                </c:pt>
                <c:pt idx="1893">
                  <c:v>36524</c:v>
                </c:pt>
                <c:pt idx="1894">
                  <c:v>36525</c:v>
                </c:pt>
                <c:pt idx="1895">
                  <c:v>36526</c:v>
                </c:pt>
                <c:pt idx="1896">
                  <c:v>36527</c:v>
                </c:pt>
                <c:pt idx="1897">
                  <c:v>36528</c:v>
                </c:pt>
                <c:pt idx="1898">
                  <c:v>36529</c:v>
                </c:pt>
                <c:pt idx="1899">
                  <c:v>36530</c:v>
                </c:pt>
                <c:pt idx="1900">
                  <c:v>36531</c:v>
                </c:pt>
                <c:pt idx="1901">
                  <c:v>36532</c:v>
                </c:pt>
                <c:pt idx="1902">
                  <c:v>36533</c:v>
                </c:pt>
                <c:pt idx="1903">
                  <c:v>36534</c:v>
                </c:pt>
                <c:pt idx="1904">
                  <c:v>36535</c:v>
                </c:pt>
                <c:pt idx="1905">
                  <c:v>36536</c:v>
                </c:pt>
                <c:pt idx="1906">
                  <c:v>36537</c:v>
                </c:pt>
                <c:pt idx="1907">
                  <c:v>36538</c:v>
                </c:pt>
                <c:pt idx="1908">
                  <c:v>36539</c:v>
                </c:pt>
                <c:pt idx="1909">
                  <c:v>36540</c:v>
                </c:pt>
                <c:pt idx="1910">
                  <c:v>36541</c:v>
                </c:pt>
                <c:pt idx="1911">
                  <c:v>36542</c:v>
                </c:pt>
                <c:pt idx="1912">
                  <c:v>36543</c:v>
                </c:pt>
                <c:pt idx="1913">
                  <c:v>36544</c:v>
                </c:pt>
                <c:pt idx="1914">
                  <c:v>36545</c:v>
                </c:pt>
                <c:pt idx="1915">
                  <c:v>36546</c:v>
                </c:pt>
                <c:pt idx="1916">
                  <c:v>36547</c:v>
                </c:pt>
                <c:pt idx="1917">
                  <c:v>36548</c:v>
                </c:pt>
                <c:pt idx="1918">
                  <c:v>36549</c:v>
                </c:pt>
                <c:pt idx="1919">
                  <c:v>36550</c:v>
                </c:pt>
                <c:pt idx="1920">
                  <c:v>36551</c:v>
                </c:pt>
                <c:pt idx="1921">
                  <c:v>36552</c:v>
                </c:pt>
                <c:pt idx="1922">
                  <c:v>36553</c:v>
                </c:pt>
                <c:pt idx="1923">
                  <c:v>36554</c:v>
                </c:pt>
                <c:pt idx="1924">
                  <c:v>36555</c:v>
                </c:pt>
                <c:pt idx="1925">
                  <c:v>36556</c:v>
                </c:pt>
                <c:pt idx="1926">
                  <c:v>36557</c:v>
                </c:pt>
                <c:pt idx="1927">
                  <c:v>36558</c:v>
                </c:pt>
                <c:pt idx="1928">
                  <c:v>36559</c:v>
                </c:pt>
                <c:pt idx="1929">
                  <c:v>36560</c:v>
                </c:pt>
                <c:pt idx="1930">
                  <c:v>36561</c:v>
                </c:pt>
                <c:pt idx="1931">
                  <c:v>36562</c:v>
                </c:pt>
                <c:pt idx="1932">
                  <c:v>36563</c:v>
                </c:pt>
                <c:pt idx="1933">
                  <c:v>36564</c:v>
                </c:pt>
                <c:pt idx="1934">
                  <c:v>36565</c:v>
                </c:pt>
                <c:pt idx="1935">
                  <c:v>36566</c:v>
                </c:pt>
                <c:pt idx="1936">
                  <c:v>36567</c:v>
                </c:pt>
                <c:pt idx="1937">
                  <c:v>36568</c:v>
                </c:pt>
                <c:pt idx="1938">
                  <c:v>36569</c:v>
                </c:pt>
                <c:pt idx="1939">
                  <c:v>36570</c:v>
                </c:pt>
                <c:pt idx="1940">
                  <c:v>36571</c:v>
                </c:pt>
                <c:pt idx="1941">
                  <c:v>36572</c:v>
                </c:pt>
                <c:pt idx="1942">
                  <c:v>36573</c:v>
                </c:pt>
                <c:pt idx="1943">
                  <c:v>36574</c:v>
                </c:pt>
                <c:pt idx="1944">
                  <c:v>36575</c:v>
                </c:pt>
                <c:pt idx="1945">
                  <c:v>36576</c:v>
                </c:pt>
                <c:pt idx="1946">
                  <c:v>36577</c:v>
                </c:pt>
                <c:pt idx="1947">
                  <c:v>36578</c:v>
                </c:pt>
                <c:pt idx="1948">
                  <c:v>36579</c:v>
                </c:pt>
                <c:pt idx="1949">
                  <c:v>36580</c:v>
                </c:pt>
                <c:pt idx="1950">
                  <c:v>36581</c:v>
                </c:pt>
                <c:pt idx="1951">
                  <c:v>36582</c:v>
                </c:pt>
                <c:pt idx="1952">
                  <c:v>36583</c:v>
                </c:pt>
                <c:pt idx="1953">
                  <c:v>36584</c:v>
                </c:pt>
                <c:pt idx="1954">
                  <c:v>36585</c:v>
                </c:pt>
                <c:pt idx="1955">
                  <c:v>36861</c:v>
                </c:pt>
                <c:pt idx="1956">
                  <c:v>36862</c:v>
                </c:pt>
                <c:pt idx="1957">
                  <c:v>36863</c:v>
                </c:pt>
                <c:pt idx="1958">
                  <c:v>36864</c:v>
                </c:pt>
                <c:pt idx="1959">
                  <c:v>36865</c:v>
                </c:pt>
                <c:pt idx="1960">
                  <c:v>36866</c:v>
                </c:pt>
                <c:pt idx="1961">
                  <c:v>36867</c:v>
                </c:pt>
                <c:pt idx="1962">
                  <c:v>36868</c:v>
                </c:pt>
                <c:pt idx="1963">
                  <c:v>36869</c:v>
                </c:pt>
                <c:pt idx="1964">
                  <c:v>36870</c:v>
                </c:pt>
                <c:pt idx="1965">
                  <c:v>36871</c:v>
                </c:pt>
                <c:pt idx="1966">
                  <c:v>36872</c:v>
                </c:pt>
                <c:pt idx="1967">
                  <c:v>36873</c:v>
                </c:pt>
                <c:pt idx="1968">
                  <c:v>36874</c:v>
                </c:pt>
                <c:pt idx="1969">
                  <c:v>36875</c:v>
                </c:pt>
                <c:pt idx="1970">
                  <c:v>36876</c:v>
                </c:pt>
                <c:pt idx="1971">
                  <c:v>36877</c:v>
                </c:pt>
                <c:pt idx="1972">
                  <c:v>36878</c:v>
                </c:pt>
                <c:pt idx="1973">
                  <c:v>36879</c:v>
                </c:pt>
                <c:pt idx="1974">
                  <c:v>36880</c:v>
                </c:pt>
                <c:pt idx="1975">
                  <c:v>36881</c:v>
                </c:pt>
                <c:pt idx="1976">
                  <c:v>36882</c:v>
                </c:pt>
                <c:pt idx="1977">
                  <c:v>36883</c:v>
                </c:pt>
                <c:pt idx="1978">
                  <c:v>36884</c:v>
                </c:pt>
                <c:pt idx="1979">
                  <c:v>36885</c:v>
                </c:pt>
                <c:pt idx="1980">
                  <c:v>36886</c:v>
                </c:pt>
                <c:pt idx="1981">
                  <c:v>36887</c:v>
                </c:pt>
                <c:pt idx="1982">
                  <c:v>36888</c:v>
                </c:pt>
                <c:pt idx="1983">
                  <c:v>36889</c:v>
                </c:pt>
                <c:pt idx="1984">
                  <c:v>36890</c:v>
                </c:pt>
                <c:pt idx="1985">
                  <c:v>36891</c:v>
                </c:pt>
                <c:pt idx="1986">
                  <c:v>36892</c:v>
                </c:pt>
                <c:pt idx="1987">
                  <c:v>36893</c:v>
                </c:pt>
                <c:pt idx="1988">
                  <c:v>36894</c:v>
                </c:pt>
                <c:pt idx="1989">
                  <c:v>36895</c:v>
                </c:pt>
                <c:pt idx="1990">
                  <c:v>36896</c:v>
                </c:pt>
                <c:pt idx="1991">
                  <c:v>36897</c:v>
                </c:pt>
                <c:pt idx="1992">
                  <c:v>36898</c:v>
                </c:pt>
                <c:pt idx="1993">
                  <c:v>36899</c:v>
                </c:pt>
                <c:pt idx="1994">
                  <c:v>36900</c:v>
                </c:pt>
                <c:pt idx="1995">
                  <c:v>36901</c:v>
                </c:pt>
                <c:pt idx="1996">
                  <c:v>36902</c:v>
                </c:pt>
                <c:pt idx="1997">
                  <c:v>36903</c:v>
                </c:pt>
                <c:pt idx="1998">
                  <c:v>36904</c:v>
                </c:pt>
                <c:pt idx="1999">
                  <c:v>36905</c:v>
                </c:pt>
                <c:pt idx="2000">
                  <c:v>36906</c:v>
                </c:pt>
                <c:pt idx="2001">
                  <c:v>36907</c:v>
                </c:pt>
                <c:pt idx="2002">
                  <c:v>36908</c:v>
                </c:pt>
                <c:pt idx="2003">
                  <c:v>36909</c:v>
                </c:pt>
                <c:pt idx="2004">
                  <c:v>36910</c:v>
                </c:pt>
                <c:pt idx="2005">
                  <c:v>36911</c:v>
                </c:pt>
                <c:pt idx="2006">
                  <c:v>36912</c:v>
                </c:pt>
                <c:pt idx="2007">
                  <c:v>36913</c:v>
                </c:pt>
                <c:pt idx="2008">
                  <c:v>36914</c:v>
                </c:pt>
                <c:pt idx="2009">
                  <c:v>36915</c:v>
                </c:pt>
                <c:pt idx="2010">
                  <c:v>36916</c:v>
                </c:pt>
                <c:pt idx="2011">
                  <c:v>36917</c:v>
                </c:pt>
                <c:pt idx="2012">
                  <c:v>36918</c:v>
                </c:pt>
                <c:pt idx="2013">
                  <c:v>36919</c:v>
                </c:pt>
                <c:pt idx="2014">
                  <c:v>36920</c:v>
                </c:pt>
                <c:pt idx="2015">
                  <c:v>36921</c:v>
                </c:pt>
                <c:pt idx="2016">
                  <c:v>36922</c:v>
                </c:pt>
                <c:pt idx="2017">
                  <c:v>36923</c:v>
                </c:pt>
                <c:pt idx="2018">
                  <c:v>36924</c:v>
                </c:pt>
                <c:pt idx="2019">
                  <c:v>36925</c:v>
                </c:pt>
                <c:pt idx="2020">
                  <c:v>36926</c:v>
                </c:pt>
                <c:pt idx="2021">
                  <c:v>36927</c:v>
                </c:pt>
                <c:pt idx="2022">
                  <c:v>36928</c:v>
                </c:pt>
                <c:pt idx="2023">
                  <c:v>36929</c:v>
                </c:pt>
                <c:pt idx="2024">
                  <c:v>36930</c:v>
                </c:pt>
                <c:pt idx="2025">
                  <c:v>36931</c:v>
                </c:pt>
                <c:pt idx="2026">
                  <c:v>36932</c:v>
                </c:pt>
                <c:pt idx="2027">
                  <c:v>36933</c:v>
                </c:pt>
                <c:pt idx="2028">
                  <c:v>36934</c:v>
                </c:pt>
                <c:pt idx="2029">
                  <c:v>36935</c:v>
                </c:pt>
                <c:pt idx="2030">
                  <c:v>36936</c:v>
                </c:pt>
                <c:pt idx="2031">
                  <c:v>36937</c:v>
                </c:pt>
                <c:pt idx="2032">
                  <c:v>36938</c:v>
                </c:pt>
                <c:pt idx="2033">
                  <c:v>36939</c:v>
                </c:pt>
                <c:pt idx="2034">
                  <c:v>36940</c:v>
                </c:pt>
                <c:pt idx="2035">
                  <c:v>36941</c:v>
                </c:pt>
                <c:pt idx="2036">
                  <c:v>36942</c:v>
                </c:pt>
                <c:pt idx="2037">
                  <c:v>36943</c:v>
                </c:pt>
                <c:pt idx="2038">
                  <c:v>36944</c:v>
                </c:pt>
                <c:pt idx="2039">
                  <c:v>36945</c:v>
                </c:pt>
                <c:pt idx="2040">
                  <c:v>36946</c:v>
                </c:pt>
                <c:pt idx="2041">
                  <c:v>36947</c:v>
                </c:pt>
                <c:pt idx="2042">
                  <c:v>36948</c:v>
                </c:pt>
                <c:pt idx="2043">
                  <c:v>36949</c:v>
                </c:pt>
                <c:pt idx="2044">
                  <c:v>36950</c:v>
                </c:pt>
                <c:pt idx="2045">
                  <c:v>37226</c:v>
                </c:pt>
                <c:pt idx="2046">
                  <c:v>37227</c:v>
                </c:pt>
                <c:pt idx="2047">
                  <c:v>37228</c:v>
                </c:pt>
                <c:pt idx="2048">
                  <c:v>37229</c:v>
                </c:pt>
                <c:pt idx="2049">
                  <c:v>37230</c:v>
                </c:pt>
                <c:pt idx="2050">
                  <c:v>37231</c:v>
                </c:pt>
                <c:pt idx="2051">
                  <c:v>37232</c:v>
                </c:pt>
                <c:pt idx="2052">
                  <c:v>37233</c:v>
                </c:pt>
                <c:pt idx="2053">
                  <c:v>37234</c:v>
                </c:pt>
                <c:pt idx="2054">
                  <c:v>37235</c:v>
                </c:pt>
                <c:pt idx="2055">
                  <c:v>37236</c:v>
                </c:pt>
                <c:pt idx="2056">
                  <c:v>37237</c:v>
                </c:pt>
                <c:pt idx="2057">
                  <c:v>37238</c:v>
                </c:pt>
                <c:pt idx="2058">
                  <c:v>37239</c:v>
                </c:pt>
                <c:pt idx="2059">
                  <c:v>37240</c:v>
                </c:pt>
                <c:pt idx="2060">
                  <c:v>37241</c:v>
                </c:pt>
                <c:pt idx="2061">
                  <c:v>37242</c:v>
                </c:pt>
                <c:pt idx="2062">
                  <c:v>37243</c:v>
                </c:pt>
                <c:pt idx="2063">
                  <c:v>37244</c:v>
                </c:pt>
                <c:pt idx="2064">
                  <c:v>37245</c:v>
                </c:pt>
                <c:pt idx="2065">
                  <c:v>37246</c:v>
                </c:pt>
                <c:pt idx="2066">
                  <c:v>37247</c:v>
                </c:pt>
                <c:pt idx="2067">
                  <c:v>37248</c:v>
                </c:pt>
                <c:pt idx="2068">
                  <c:v>37249</c:v>
                </c:pt>
                <c:pt idx="2069">
                  <c:v>37250</c:v>
                </c:pt>
                <c:pt idx="2070">
                  <c:v>37251</c:v>
                </c:pt>
                <c:pt idx="2071">
                  <c:v>37252</c:v>
                </c:pt>
                <c:pt idx="2072">
                  <c:v>37253</c:v>
                </c:pt>
                <c:pt idx="2073">
                  <c:v>37254</c:v>
                </c:pt>
                <c:pt idx="2074">
                  <c:v>37255</c:v>
                </c:pt>
                <c:pt idx="2075">
                  <c:v>37256</c:v>
                </c:pt>
                <c:pt idx="2076">
                  <c:v>37257</c:v>
                </c:pt>
                <c:pt idx="2077">
                  <c:v>37258</c:v>
                </c:pt>
                <c:pt idx="2078">
                  <c:v>37259</c:v>
                </c:pt>
                <c:pt idx="2079">
                  <c:v>37260</c:v>
                </c:pt>
                <c:pt idx="2080">
                  <c:v>37261</c:v>
                </c:pt>
                <c:pt idx="2081">
                  <c:v>37262</c:v>
                </c:pt>
                <c:pt idx="2082">
                  <c:v>37263</c:v>
                </c:pt>
                <c:pt idx="2083">
                  <c:v>37264</c:v>
                </c:pt>
                <c:pt idx="2084">
                  <c:v>37265</c:v>
                </c:pt>
                <c:pt idx="2085">
                  <c:v>37266</c:v>
                </c:pt>
                <c:pt idx="2086">
                  <c:v>37267</c:v>
                </c:pt>
                <c:pt idx="2087">
                  <c:v>37268</c:v>
                </c:pt>
                <c:pt idx="2088">
                  <c:v>37269</c:v>
                </c:pt>
                <c:pt idx="2089">
                  <c:v>37270</c:v>
                </c:pt>
                <c:pt idx="2090">
                  <c:v>37271</c:v>
                </c:pt>
                <c:pt idx="2091">
                  <c:v>37272</c:v>
                </c:pt>
                <c:pt idx="2092">
                  <c:v>37273</c:v>
                </c:pt>
                <c:pt idx="2093">
                  <c:v>37274</c:v>
                </c:pt>
                <c:pt idx="2094">
                  <c:v>37275</c:v>
                </c:pt>
                <c:pt idx="2095">
                  <c:v>37276</c:v>
                </c:pt>
                <c:pt idx="2096">
                  <c:v>37277</c:v>
                </c:pt>
                <c:pt idx="2097">
                  <c:v>37278</c:v>
                </c:pt>
                <c:pt idx="2098">
                  <c:v>37279</c:v>
                </c:pt>
                <c:pt idx="2099">
                  <c:v>37280</c:v>
                </c:pt>
                <c:pt idx="2100">
                  <c:v>37281</c:v>
                </c:pt>
                <c:pt idx="2101">
                  <c:v>37282</c:v>
                </c:pt>
                <c:pt idx="2102">
                  <c:v>37283</c:v>
                </c:pt>
                <c:pt idx="2103">
                  <c:v>37284</c:v>
                </c:pt>
                <c:pt idx="2104">
                  <c:v>37285</c:v>
                </c:pt>
                <c:pt idx="2105">
                  <c:v>37286</c:v>
                </c:pt>
                <c:pt idx="2106">
                  <c:v>37287</c:v>
                </c:pt>
                <c:pt idx="2107">
                  <c:v>37288</c:v>
                </c:pt>
                <c:pt idx="2108">
                  <c:v>37289</c:v>
                </c:pt>
                <c:pt idx="2109">
                  <c:v>37290</c:v>
                </c:pt>
                <c:pt idx="2110">
                  <c:v>37291</c:v>
                </c:pt>
                <c:pt idx="2111">
                  <c:v>37292</c:v>
                </c:pt>
                <c:pt idx="2112">
                  <c:v>37293</c:v>
                </c:pt>
                <c:pt idx="2113">
                  <c:v>37294</c:v>
                </c:pt>
                <c:pt idx="2114">
                  <c:v>37295</c:v>
                </c:pt>
                <c:pt idx="2115">
                  <c:v>37296</c:v>
                </c:pt>
                <c:pt idx="2116">
                  <c:v>37297</c:v>
                </c:pt>
                <c:pt idx="2117">
                  <c:v>37298</c:v>
                </c:pt>
                <c:pt idx="2118">
                  <c:v>37299</c:v>
                </c:pt>
                <c:pt idx="2119">
                  <c:v>37300</c:v>
                </c:pt>
                <c:pt idx="2120">
                  <c:v>37301</c:v>
                </c:pt>
                <c:pt idx="2121">
                  <c:v>37302</c:v>
                </c:pt>
                <c:pt idx="2122">
                  <c:v>37303</c:v>
                </c:pt>
                <c:pt idx="2123">
                  <c:v>37304</c:v>
                </c:pt>
                <c:pt idx="2124">
                  <c:v>37305</c:v>
                </c:pt>
                <c:pt idx="2125">
                  <c:v>37306</c:v>
                </c:pt>
                <c:pt idx="2126">
                  <c:v>37307</c:v>
                </c:pt>
                <c:pt idx="2127">
                  <c:v>37308</c:v>
                </c:pt>
                <c:pt idx="2128">
                  <c:v>37309</c:v>
                </c:pt>
                <c:pt idx="2129">
                  <c:v>37310</c:v>
                </c:pt>
                <c:pt idx="2130">
                  <c:v>37311</c:v>
                </c:pt>
                <c:pt idx="2131">
                  <c:v>37312</c:v>
                </c:pt>
                <c:pt idx="2132">
                  <c:v>37313</c:v>
                </c:pt>
                <c:pt idx="2133">
                  <c:v>37314</c:v>
                </c:pt>
                <c:pt idx="2134">
                  <c:v>37315</c:v>
                </c:pt>
                <c:pt idx="2135">
                  <c:v>37591</c:v>
                </c:pt>
                <c:pt idx="2136">
                  <c:v>37592</c:v>
                </c:pt>
                <c:pt idx="2137">
                  <c:v>37593</c:v>
                </c:pt>
                <c:pt idx="2138">
                  <c:v>37594</c:v>
                </c:pt>
                <c:pt idx="2139">
                  <c:v>37595</c:v>
                </c:pt>
                <c:pt idx="2140">
                  <c:v>37596</c:v>
                </c:pt>
                <c:pt idx="2141">
                  <c:v>37597</c:v>
                </c:pt>
                <c:pt idx="2142">
                  <c:v>37598</c:v>
                </c:pt>
                <c:pt idx="2143">
                  <c:v>37599</c:v>
                </c:pt>
                <c:pt idx="2144">
                  <c:v>37600</c:v>
                </c:pt>
                <c:pt idx="2145">
                  <c:v>37601</c:v>
                </c:pt>
                <c:pt idx="2146">
                  <c:v>37602</c:v>
                </c:pt>
                <c:pt idx="2147">
                  <c:v>37603</c:v>
                </c:pt>
                <c:pt idx="2148">
                  <c:v>37604</c:v>
                </c:pt>
                <c:pt idx="2149">
                  <c:v>37605</c:v>
                </c:pt>
                <c:pt idx="2150">
                  <c:v>37606</c:v>
                </c:pt>
                <c:pt idx="2151">
                  <c:v>37607</c:v>
                </c:pt>
                <c:pt idx="2152">
                  <c:v>37608</c:v>
                </c:pt>
                <c:pt idx="2153">
                  <c:v>37609</c:v>
                </c:pt>
                <c:pt idx="2154">
                  <c:v>37610</c:v>
                </c:pt>
                <c:pt idx="2155">
                  <c:v>37611</c:v>
                </c:pt>
                <c:pt idx="2156">
                  <c:v>37612</c:v>
                </c:pt>
                <c:pt idx="2157">
                  <c:v>37613</c:v>
                </c:pt>
                <c:pt idx="2158">
                  <c:v>37614</c:v>
                </c:pt>
                <c:pt idx="2159">
                  <c:v>37615</c:v>
                </c:pt>
                <c:pt idx="2160">
                  <c:v>37616</c:v>
                </c:pt>
                <c:pt idx="2161">
                  <c:v>37617</c:v>
                </c:pt>
                <c:pt idx="2162">
                  <c:v>37618</c:v>
                </c:pt>
                <c:pt idx="2163">
                  <c:v>37619</c:v>
                </c:pt>
                <c:pt idx="2164">
                  <c:v>37620</c:v>
                </c:pt>
                <c:pt idx="2165">
                  <c:v>37621</c:v>
                </c:pt>
                <c:pt idx="2166">
                  <c:v>37622</c:v>
                </c:pt>
                <c:pt idx="2167">
                  <c:v>37623</c:v>
                </c:pt>
                <c:pt idx="2168">
                  <c:v>37624</c:v>
                </c:pt>
                <c:pt idx="2169">
                  <c:v>37625</c:v>
                </c:pt>
                <c:pt idx="2170">
                  <c:v>37626</c:v>
                </c:pt>
                <c:pt idx="2171">
                  <c:v>37627</c:v>
                </c:pt>
                <c:pt idx="2172">
                  <c:v>37628</c:v>
                </c:pt>
                <c:pt idx="2173">
                  <c:v>37629</c:v>
                </c:pt>
                <c:pt idx="2174">
                  <c:v>37630</c:v>
                </c:pt>
                <c:pt idx="2175">
                  <c:v>37631</c:v>
                </c:pt>
                <c:pt idx="2176">
                  <c:v>37632</c:v>
                </c:pt>
                <c:pt idx="2177">
                  <c:v>37633</c:v>
                </c:pt>
                <c:pt idx="2178">
                  <c:v>37634</c:v>
                </c:pt>
                <c:pt idx="2179">
                  <c:v>37635</c:v>
                </c:pt>
                <c:pt idx="2180">
                  <c:v>37636</c:v>
                </c:pt>
                <c:pt idx="2181">
                  <c:v>37637</c:v>
                </c:pt>
                <c:pt idx="2182">
                  <c:v>37638</c:v>
                </c:pt>
                <c:pt idx="2183">
                  <c:v>37639</c:v>
                </c:pt>
                <c:pt idx="2184">
                  <c:v>37640</c:v>
                </c:pt>
                <c:pt idx="2185">
                  <c:v>37641</c:v>
                </c:pt>
                <c:pt idx="2186">
                  <c:v>37642</c:v>
                </c:pt>
                <c:pt idx="2187">
                  <c:v>37643</c:v>
                </c:pt>
                <c:pt idx="2188">
                  <c:v>37644</c:v>
                </c:pt>
                <c:pt idx="2189">
                  <c:v>37645</c:v>
                </c:pt>
                <c:pt idx="2190">
                  <c:v>37646</c:v>
                </c:pt>
                <c:pt idx="2191">
                  <c:v>37647</c:v>
                </c:pt>
                <c:pt idx="2192">
                  <c:v>37648</c:v>
                </c:pt>
                <c:pt idx="2193">
                  <c:v>37649</c:v>
                </c:pt>
                <c:pt idx="2194">
                  <c:v>37650</c:v>
                </c:pt>
                <c:pt idx="2195">
                  <c:v>37651</c:v>
                </c:pt>
                <c:pt idx="2196">
                  <c:v>37652</c:v>
                </c:pt>
                <c:pt idx="2197">
                  <c:v>37653</c:v>
                </c:pt>
                <c:pt idx="2198">
                  <c:v>37654</c:v>
                </c:pt>
                <c:pt idx="2199">
                  <c:v>37655</c:v>
                </c:pt>
                <c:pt idx="2200">
                  <c:v>37656</c:v>
                </c:pt>
                <c:pt idx="2201">
                  <c:v>37657</c:v>
                </c:pt>
                <c:pt idx="2202">
                  <c:v>37658</c:v>
                </c:pt>
                <c:pt idx="2203">
                  <c:v>37659</c:v>
                </c:pt>
                <c:pt idx="2204">
                  <c:v>37660</c:v>
                </c:pt>
                <c:pt idx="2205">
                  <c:v>37661</c:v>
                </c:pt>
                <c:pt idx="2206">
                  <c:v>37662</c:v>
                </c:pt>
                <c:pt idx="2207">
                  <c:v>37663</c:v>
                </c:pt>
                <c:pt idx="2208">
                  <c:v>37664</c:v>
                </c:pt>
                <c:pt idx="2209">
                  <c:v>37665</c:v>
                </c:pt>
                <c:pt idx="2210">
                  <c:v>37666</c:v>
                </c:pt>
                <c:pt idx="2211">
                  <c:v>37667</c:v>
                </c:pt>
                <c:pt idx="2212">
                  <c:v>37668</c:v>
                </c:pt>
                <c:pt idx="2213">
                  <c:v>37669</c:v>
                </c:pt>
                <c:pt idx="2214">
                  <c:v>37670</c:v>
                </c:pt>
                <c:pt idx="2215">
                  <c:v>37671</c:v>
                </c:pt>
                <c:pt idx="2216">
                  <c:v>37672</c:v>
                </c:pt>
                <c:pt idx="2217">
                  <c:v>37673</c:v>
                </c:pt>
                <c:pt idx="2218">
                  <c:v>37674</c:v>
                </c:pt>
                <c:pt idx="2219">
                  <c:v>37675</c:v>
                </c:pt>
                <c:pt idx="2220">
                  <c:v>37676</c:v>
                </c:pt>
                <c:pt idx="2221">
                  <c:v>37677</c:v>
                </c:pt>
                <c:pt idx="2222">
                  <c:v>37678</c:v>
                </c:pt>
                <c:pt idx="2223">
                  <c:v>37679</c:v>
                </c:pt>
                <c:pt idx="2224">
                  <c:v>37680</c:v>
                </c:pt>
                <c:pt idx="2225">
                  <c:v>37956</c:v>
                </c:pt>
                <c:pt idx="2226">
                  <c:v>37957</c:v>
                </c:pt>
                <c:pt idx="2227">
                  <c:v>37958</c:v>
                </c:pt>
                <c:pt idx="2228">
                  <c:v>37959</c:v>
                </c:pt>
                <c:pt idx="2229">
                  <c:v>37960</c:v>
                </c:pt>
                <c:pt idx="2230">
                  <c:v>37961</c:v>
                </c:pt>
                <c:pt idx="2231">
                  <c:v>37962</c:v>
                </c:pt>
                <c:pt idx="2232">
                  <c:v>37963</c:v>
                </c:pt>
                <c:pt idx="2233">
                  <c:v>37964</c:v>
                </c:pt>
                <c:pt idx="2234">
                  <c:v>37965</c:v>
                </c:pt>
                <c:pt idx="2235">
                  <c:v>37966</c:v>
                </c:pt>
                <c:pt idx="2236">
                  <c:v>37967</c:v>
                </c:pt>
                <c:pt idx="2237">
                  <c:v>37968</c:v>
                </c:pt>
                <c:pt idx="2238">
                  <c:v>37969</c:v>
                </c:pt>
                <c:pt idx="2239">
                  <c:v>37970</c:v>
                </c:pt>
                <c:pt idx="2240">
                  <c:v>37971</c:v>
                </c:pt>
                <c:pt idx="2241">
                  <c:v>37972</c:v>
                </c:pt>
                <c:pt idx="2242">
                  <c:v>37973</c:v>
                </c:pt>
                <c:pt idx="2243">
                  <c:v>37974</c:v>
                </c:pt>
                <c:pt idx="2244">
                  <c:v>37975</c:v>
                </c:pt>
                <c:pt idx="2245">
                  <c:v>37976</c:v>
                </c:pt>
                <c:pt idx="2246">
                  <c:v>37977</c:v>
                </c:pt>
                <c:pt idx="2247">
                  <c:v>37978</c:v>
                </c:pt>
                <c:pt idx="2248">
                  <c:v>37979</c:v>
                </c:pt>
                <c:pt idx="2249">
                  <c:v>37980</c:v>
                </c:pt>
                <c:pt idx="2250">
                  <c:v>37981</c:v>
                </c:pt>
                <c:pt idx="2251">
                  <c:v>37982</c:v>
                </c:pt>
                <c:pt idx="2252">
                  <c:v>37983</c:v>
                </c:pt>
                <c:pt idx="2253">
                  <c:v>37984</c:v>
                </c:pt>
                <c:pt idx="2254">
                  <c:v>37985</c:v>
                </c:pt>
                <c:pt idx="2255">
                  <c:v>37986</c:v>
                </c:pt>
                <c:pt idx="2256">
                  <c:v>37987</c:v>
                </c:pt>
                <c:pt idx="2257">
                  <c:v>37988</c:v>
                </c:pt>
                <c:pt idx="2258">
                  <c:v>37989</c:v>
                </c:pt>
                <c:pt idx="2259">
                  <c:v>37990</c:v>
                </c:pt>
                <c:pt idx="2260">
                  <c:v>37991</c:v>
                </c:pt>
                <c:pt idx="2261">
                  <c:v>37992</c:v>
                </c:pt>
                <c:pt idx="2262">
                  <c:v>37993</c:v>
                </c:pt>
                <c:pt idx="2263">
                  <c:v>37994</c:v>
                </c:pt>
                <c:pt idx="2264">
                  <c:v>37995</c:v>
                </c:pt>
                <c:pt idx="2265">
                  <c:v>37996</c:v>
                </c:pt>
                <c:pt idx="2266">
                  <c:v>37997</c:v>
                </c:pt>
                <c:pt idx="2267">
                  <c:v>37998</c:v>
                </c:pt>
                <c:pt idx="2268">
                  <c:v>37999</c:v>
                </c:pt>
                <c:pt idx="2269">
                  <c:v>38000</c:v>
                </c:pt>
                <c:pt idx="2270">
                  <c:v>38001</c:v>
                </c:pt>
                <c:pt idx="2271">
                  <c:v>38002</c:v>
                </c:pt>
                <c:pt idx="2272">
                  <c:v>38003</c:v>
                </c:pt>
                <c:pt idx="2273">
                  <c:v>38004</c:v>
                </c:pt>
                <c:pt idx="2274">
                  <c:v>38005</c:v>
                </c:pt>
                <c:pt idx="2275">
                  <c:v>38006</c:v>
                </c:pt>
                <c:pt idx="2276">
                  <c:v>38007</c:v>
                </c:pt>
                <c:pt idx="2277">
                  <c:v>38008</c:v>
                </c:pt>
                <c:pt idx="2278">
                  <c:v>38009</c:v>
                </c:pt>
                <c:pt idx="2279">
                  <c:v>38010</c:v>
                </c:pt>
                <c:pt idx="2280">
                  <c:v>38011</c:v>
                </c:pt>
                <c:pt idx="2281">
                  <c:v>38012</c:v>
                </c:pt>
                <c:pt idx="2282">
                  <c:v>38013</c:v>
                </c:pt>
                <c:pt idx="2283">
                  <c:v>38014</c:v>
                </c:pt>
                <c:pt idx="2284">
                  <c:v>38015</c:v>
                </c:pt>
                <c:pt idx="2285">
                  <c:v>38016</c:v>
                </c:pt>
                <c:pt idx="2286">
                  <c:v>38017</c:v>
                </c:pt>
                <c:pt idx="2287">
                  <c:v>38018</c:v>
                </c:pt>
                <c:pt idx="2288">
                  <c:v>38019</c:v>
                </c:pt>
                <c:pt idx="2289">
                  <c:v>38020</c:v>
                </c:pt>
                <c:pt idx="2290">
                  <c:v>38021</c:v>
                </c:pt>
                <c:pt idx="2291">
                  <c:v>38022</c:v>
                </c:pt>
                <c:pt idx="2292">
                  <c:v>38023</c:v>
                </c:pt>
                <c:pt idx="2293">
                  <c:v>38024</c:v>
                </c:pt>
                <c:pt idx="2294">
                  <c:v>38025</c:v>
                </c:pt>
                <c:pt idx="2295">
                  <c:v>38026</c:v>
                </c:pt>
                <c:pt idx="2296">
                  <c:v>38027</c:v>
                </c:pt>
                <c:pt idx="2297">
                  <c:v>38028</c:v>
                </c:pt>
                <c:pt idx="2298">
                  <c:v>38029</c:v>
                </c:pt>
                <c:pt idx="2299">
                  <c:v>38030</c:v>
                </c:pt>
                <c:pt idx="2300">
                  <c:v>38031</c:v>
                </c:pt>
                <c:pt idx="2301">
                  <c:v>38032</c:v>
                </c:pt>
                <c:pt idx="2302">
                  <c:v>38033</c:v>
                </c:pt>
                <c:pt idx="2303">
                  <c:v>38034</c:v>
                </c:pt>
                <c:pt idx="2304">
                  <c:v>38035</c:v>
                </c:pt>
                <c:pt idx="2305">
                  <c:v>38036</c:v>
                </c:pt>
                <c:pt idx="2306">
                  <c:v>38037</c:v>
                </c:pt>
                <c:pt idx="2307">
                  <c:v>38038</c:v>
                </c:pt>
                <c:pt idx="2308">
                  <c:v>38039</c:v>
                </c:pt>
                <c:pt idx="2309">
                  <c:v>38040</c:v>
                </c:pt>
                <c:pt idx="2310">
                  <c:v>38041</c:v>
                </c:pt>
                <c:pt idx="2311">
                  <c:v>38042</c:v>
                </c:pt>
                <c:pt idx="2312">
                  <c:v>38043</c:v>
                </c:pt>
                <c:pt idx="2313">
                  <c:v>38044</c:v>
                </c:pt>
                <c:pt idx="2314">
                  <c:v>38045</c:v>
                </c:pt>
                <c:pt idx="2315">
                  <c:v>38046</c:v>
                </c:pt>
                <c:pt idx="2316">
                  <c:v>38322</c:v>
                </c:pt>
                <c:pt idx="2317">
                  <c:v>38323</c:v>
                </c:pt>
                <c:pt idx="2318">
                  <c:v>38324</c:v>
                </c:pt>
                <c:pt idx="2319">
                  <c:v>38325</c:v>
                </c:pt>
                <c:pt idx="2320">
                  <c:v>38326</c:v>
                </c:pt>
                <c:pt idx="2321">
                  <c:v>38327</c:v>
                </c:pt>
                <c:pt idx="2322">
                  <c:v>38328</c:v>
                </c:pt>
                <c:pt idx="2323">
                  <c:v>38329</c:v>
                </c:pt>
                <c:pt idx="2324">
                  <c:v>38330</c:v>
                </c:pt>
                <c:pt idx="2325">
                  <c:v>38331</c:v>
                </c:pt>
                <c:pt idx="2326">
                  <c:v>38332</c:v>
                </c:pt>
                <c:pt idx="2327">
                  <c:v>38333</c:v>
                </c:pt>
                <c:pt idx="2328">
                  <c:v>38334</c:v>
                </c:pt>
                <c:pt idx="2329">
                  <c:v>38335</c:v>
                </c:pt>
                <c:pt idx="2330">
                  <c:v>38336</c:v>
                </c:pt>
                <c:pt idx="2331">
                  <c:v>38337</c:v>
                </c:pt>
                <c:pt idx="2332">
                  <c:v>38338</c:v>
                </c:pt>
                <c:pt idx="2333">
                  <c:v>38339</c:v>
                </c:pt>
                <c:pt idx="2334">
                  <c:v>38340</c:v>
                </c:pt>
                <c:pt idx="2335">
                  <c:v>38341</c:v>
                </c:pt>
                <c:pt idx="2336">
                  <c:v>38342</c:v>
                </c:pt>
                <c:pt idx="2337">
                  <c:v>38343</c:v>
                </c:pt>
                <c:pt idx="2338">
                  <c:v>38344</c:v>
                </c:pt>
                <c:pt idx="2339">
                  <c:v>38345</c:v>
                </c:pt>
                <c:pt idx="2340">
                  <c:v>38346</c:v>
                </c:pt>
                <c:pt idx="2341">
                  <c:v>38347</c:v>
                </c:pt>
                <c:pt idx="2342">
                  <c:v>38348</c:v>
                </c:pt>
                <c:pt idx="2343">
                  <c:v>38349</c:v>
                </c:pt>
                <c:pt idx="2344">
                  <c:v>38350</c:v>
                </c:pt>
                <c:pt idx="2345">
                  <c:v>38351</c:v>
                </c:pt>
                <c:pt idx="2346">
                  <c:v>38352</c:v>
                </c:pt>
                <c:pt idx="2347">
                  <c:v>38353</c:v>
                </c:pt>
                <c:pt idx="2348">
                  <c:v>38354</c:v>
                </c:pt>
                <c:pt idx="2349">
                  <c:v>38355</c:v>
                </c:pt>
                <c:pt idx="2350">
                  <c:v>38356</c:v>
                </c:pt>
                <c:pt idx="2351">
                  <c:v>38357</c:v>
                </c:pt>
                <c:pt idx="2352">
                  <c:v>38358</c:v>
                </c:pt>
                <c:pt idx="2353">
                  <c:v>38359</c:v>
                </c:pt>
                <c:pt idx="2354">
                  <c:v>38360</c:v>
                </c:pt>
                <c:pt idx="2355">
                  <c:v>38361</c:v>
                </c:pt>
                <c:pt idx="2356">
                  <c:v>38362</c:v>
                </c:pt>
                <c:pt idx="2357">
                  <c:v>38363</c:v>
                </c:pt>
                <c:pt idx="2358">
                  <c:v>38364</c:v>
                </c:pt>
                <c:pt idx="2359">
                  <c:v>38365</c:v>
                </c:pt>
                <c:pt idx="2360">
                  <c:v>38366</c:v>
                </c:pt>
                <c:pt idx="2361">
                  <c:v>38367</c:v>
                </c:pt>
                <c:pt idx="2362">
                  <c:v>38368</c:v>
                </c:pt>
                <c:pt idx="2363">
                  <c:v>38369</c:v>
                </c:pt>
                <c:pt idx="2364">
                  <c:v>38370</c:v>
                </c:pt>
                <c:pt idx="2365">
                  <c:v>38371</c:v>
                </c:pt>
                <c:pt idx="2366">
                  <c:v>38372</c:v>
                </c:pt>
                <c:pt idx="2367">
                  <c:v>38373</c:v>
                </c:pt>
                <c:pt idx="2368">
                  <c:v>38374</c:v>
                </c:pt>
                <c:pt idx="2369">
                  <c:v>38375</c:v>
                </c:pt>
                <c:pt idx="2370">
                  <c:v>38376</c:v>
                </c:pt>
                <c:pt idx="2371">
                  <c:v>38377</c:v>
                </c:pt>
                <c:pt idx="2372">
                  <c:v>38378</c:v>
                </c:pt>
                <c:pt idx="2373">
                  <c:v>38379</c:v>
                </c:pt>
                <c:pt idx="2374">
                  <c:v>38380</c:v>
                </c:pt>
                <c:pt idx="2375">
                  <c:v>38381</c:v>
                </c:pt>
                <c:pt idx="2376">
                  <c:v>38382</c:v>
                </c:pt>
                <c:pt idx="2377">
                  <c:v>38383</c:v>
                </c:pt>
                <c:pt idx="2378">
                  <c:v>38384</c:v>
                </c:pt>
                <c:pt idx="2379">
                  <c:v>38385</c:v>
                </c:pt>
                <c:pt idx="2380">
                  <c:v>38386</c:v>
                </c:pt>
                <c:pt idx="2381">
                  <c:v>38387</c:v>
                </c:pt>
                <c:pt idx="2382">
                  <c:v>38388</c:v>
                </c:pt>
                <c:pt idx="2383">
                  <c:v>38389</c:v>
                </c:pt>
                <c:pt idx="2384">
                  <c:v>38390</c:v>
                </c:pt>
                <c:pt idx="2385">
                  <c:v>38391</c:v>
                </c:pt>
                <c:pt idx="2386">
                  <c:v>38392</c:v>
                </c:pt>
                <c:pt idx="2387">
                  <c:v>38393</c:v>
                </c:pt>
                <c:pt idx="2388">
                  <c:v>38394</c:v>
                </c:pt>
                <c:pt idx="2389">
                  <c:v>38395</c:v>
                </c:pt>
                <c:pt idx="2390">
                  <c:v>38396</c:v>
                </c:pt>
                <c:pt idx="2391">
                  <c:v>38397</c:v>
                </c:pt>
                <c:pt idx="2392">
                  <c:v>38398</c:v>
                </c:pt>
                <c:pt idx="2393">
                  <c:v>38399</c:v>
                </c:pt>
                <c:pt idx="2394">
                  <c:v>38400</c:v>
                </c:pt>
                <c:pt idx="2395">
                  <c:v>38401</c:v>
                </c:pt>
                <c:pt idx="2396">
                  <c:v>38402</c:v>
                </c:pt>
                <c:pt idx="2397">
                  <c:v>38403</c:v>
                </c:pt>
                <c:pt idx="2398">
                  <c:v>38404</c:v>
                </c:pt>
                <c:pt idx="2399">
                  <c:v>38405</c:v>
                </c:pt>
                <c:pt idx="2400">
                  <c:v>38406</c:v>
                </c:pt>
                <c:pt idx="2401">
                  <c:v>38407</c:v>
                </c:pt>
                <c:pt idx="2402">
                  <c:v>38408</c:v>
                </c:pt>
                <c:pt idx="2403">
                  <c:v>38409</c:v>
                </c:pt>
                <c:pt idx="2404">
                  <c:v>38410</c:v>
                </c:pt>
                <c:pt idx="2405">
                  <c:v>38411</c:v>
                </c:pt>
                <c:pt idx="2406">
                  <c:v>38687</c:v>
                </c:pt>
                <c:pt idx="2407">
                  <c:v>38688</c:v>
                </c:pt>
                <c:pt idx="2408">
                  <c:v>38689</c:v>
                </c:pt>
                <c:pt idx="2409">
                  <c:v>38690</c:v>
                </c:pt>
                <c:pt idx="2410">
                  <c:v>38691</c:v>
                </c:pt>
                <c:pt idx="2411">
                  <c:v>38692</c:v>
                </c:pt>
                <c:pt idx="2412">
                  <c:v>38693</c:v>
                </c:pt>
                <c:pt idx="2413">
                  <c:v>38694</c:v>
                </c:pt>
                <c:pt idx="2414">
                  <c:v>38695</c:v>
                </c:pt>
                <c:pt idx="2415">
                  <c:v>38696</c:v>
                </c:pt>
                <c:pt idx="2416">
                  <c:v>38697</c:v>
                </c:pt>
                <c:pt idx="2417">
                  <c:v>38698</c:v>
                </c:pt>
                <c:pt idx="2418">
                  <c:v>38699</c:v>
                </c:pt>
                <c:pt idx="2419">
                  <c:v>38700</c:v>
                </c:pt>
                <c:pt idx="2420">
                  <c:v>38701</c:v>
                </c:pt>
                <c:pt idx="2421">
                  <c:v>38702</c:v>
                </c:pt>
                <c:pt idx="2422">
                  <c:v>38703</c:v>
                </c:pt>
                <c:pt idx="2423">
                  <c:v>38704</c:v>
                </c:pt>
                <c:pt idx="2424">
                  <c:v>38705</c:v>
                </c:pt>
                <c:pt idx="2425">
                  <c:v>38706</c:v>
                </c:pt>
                <c:pt idx="2426">
                  <c:v>38707</c:v>
                </c:pt>
                <c:pt idx="2427">
                  <c:v>38708</c:v>
                </c:pt>
                <c:pt idx="2428">
                  <c:v>38709</c:v>
                </c:pt>
                <c:pt idx="2429">
                  <c:v>38710</c:v>
                </c:pt>
                <c:pt idx="2430">
                  <c:v>38711</c:v>
                </c:pt>
                <c:pt idx="2431">
                  <c:v>38712</c:v>
                </c:pt>
                <c:pt idx="2432">
                  <c:v>38713</c:v>
                </c:pt>
                <c:pt idx="2433">
                  <c:v>38714</c:v>
                </c:pt>
                <c:pt idx="2434">
                  <c:v>38715</c:v>
                </c:pt>
                <c:pt idx="2435">
                  <c:v>38716</c:v>
                </c:pt>
                <c:pt idx="2436">
                  <c:v>38717</c:v>
                </c:pt>
                <c:pt idx="2437">
                  <c:v>38718</c:v>
                </c:pt>
                <c:pt idx="2438">
                  <c:v>38719</c:v>
                </c:pt>
                <c:pt idx="2439">
                  <c:v>38720</c:v>
                </c:pt>
                <c:pt idx="2440">
                  <c:v>38721</c:v>
                </c:pt>
                <c:pt idx="2441">
                  <c:v>38722</c:v>
                </c:pt>
                <c:pt idx="2442">
                  <c:v>38723</c:v>
                </c:pt>
                <c:pt idx="2443">
                  <c:v>38724</c:v>
                </c:pt>
                <c:pt idx="2444">
                  <c:v>38725</c:v>
                </c:pt>
                <c:pt idx="2445">
                  <c:v>38726</c:v>
                </c:pt>
                <c:pt idx="2446">
                  <c:v>38727</c:v>
                </c:pt>
                <c:pt idx="2447">
                  <c:v>38728</c:v>
                </c:pt>
                <c:pt idx="2448">
                  <c:v>38729</c:v>
                </c:pt>
                <c:pt idx="2449">
                  <c:v>38730</c:v>
                </c:pt>
                <c:pt idx="2450">
                  <c:v>38731</c:v>
                </c:pt>
                <c:pt idx="2451">
                  <c:v>38732</c:v>
                </c:pt>
                <c:pt idx="2452">
                  <c:v>38733</c:v>
                </c:pt>
                <c:pt idx="2453">
                  <c:v>38734</c:v>
                </c:pt>
                <c:pt idx="2454">
                  <c:v>38735</c:v>
                </c:pt>
                <c:pt idx="2455">
                  <c:v>38736</c:v>
                </c:pt>
                <c:pt idx="2456">
                  <c:v>38737</c:v>
                </c:pt>
                <c:pt idx="2457">
                  <c:v>38738</c:v>
                </c:pt>
                <c:pt idx="2458">
                  <c:v>38739</c:v>
                </c:pt>
                <c:pt idx="2459">
                  <c:v>38740</c:v>
                </c:pt>
                <c:pt idx="2460">
                  <c:v>38741</c:v>
                </c:pt>
                <c:pt idx="2461">
                  <c:v>38742</c:v>
                </c:pt>
                <c:pt idx="2462">
                  <c:v>38743</c:v>
                </c:pt>
                <c:pt idx="2463">
                  <c:v>38744</c:v>
                </c:pt>
                <c:pt idx="2464">
                  <c:v>38745</c:v>
                </c:pt>
                <c:pt idx="2465">
                  <c:v>38746</c:v>
                </c:pt>
                <c:pt idx="2466">
                  <c:v>38747</c:v>
                </c:pt>
                <c:pt idx="2467">
                  <c:v>38748</c:v>
                </c:pt>
                <c:pt idx="2468">
                  <c:v>38749</c:v>
                </c:pt>
                <c:pt idx="2469">
                  <c:v>38750</c:v>
                </c:pt>
                <c:pt idx="2470">
                  <c:v>38751</c:v>
                </c:pt>
                <c:pt idx="2471">
                  <c:v>38752</c:v>
                </c:pt>
                <c:pt idx="2472">
                  <c:v>38753</c:v>
                </c:pt>
                <c:pt idx="2473">
                  <c:v>38754</c:v>
                </c:pt>
                <c:pt idx="2474">
                  <c:v>38755</c:v>
                </c:pt>
                <c:pt idx="2475">
                  <c:v>38756</c:v>
                </c:pt>
                <c:pt idx="2476">
                  <c:v>38757</c:v>
                </c:pt>
                <c:pt idx="2477">
                  <c:v>38758</c:v>
                </c:pt>
                <c:pt idx="2478">
                  <c:v>38759</c:v>
                </c:pt>
                <c:pt idx="2479">
                  <c:v>38760</c:v>
                </c:pt>
                <c:pt idx="2480">
                  <c:v>38761</c:v>
                </c:pt>
                <c:pt idx="2481">
                  <c:v>38762</c:v>
                </c:pt>
                <c:pt idx="2482">
                  <c:v>38763</c:v>
                </c:pt>
                <c:pt idx="2483">
                  <c:v>38764</c:v>
                </c:pt>
                <c:pt idx="2484">
                  <c:v>38765</c:v>
                </c:pt>
                <c:pt idx="2485">
                  <c:v>38766</c:v>
                </c:pt>
                <c:pt idx="2486">
                  <c:v>38767</c:v>
                </c:pt>
                <c:pt idx="2487">
                  <c:v>38768</c:v>
                </c:pt>
                <c:pt idx="2488">
                  <c:v>38769</c:v>
                </c:pt>
                <c:pt idx="2489">
                  <c:v>38770</c:v>
                </c:pt>
                <c:pt idx="2490">
                  <c:v>38771</c:v>
                </c:pt>
                <c:pt idx="2491">
                  <c:v>38772</c:v>
                </c:pt>
                <c:pt idx="2492">
                  <c:v>38773</c:v>
                </c:pt>
                <c:pt idx="2493">
                  <c:v>38774</c:v>
                </c:pt>
                <c:pt idx="2494">
                  <c:v>38775</c:v>
                </c:pt>
                <c:pt idx="2495">
                  <c:v>38776</c:v>
                </c:pt>
                <c:pt idx="2496">
                  <c:v>39052</c:v>
                </c:pt>
                <c:pt idx="2497">
                  <c:v>39053</c:v>
                </c:pt>
                <c:pt idx="2498">
                  <c:v>39054</c:v>
                </c:pt>
                <c:pt idx="2499">
                  <c:v>39055</c:v>
                </c:pt>
                <c:pt idx="2500">
                  <c:v>39056</c:v>
                </c:pt>
                <c:pt idx="2501">
                  <c:v>39057</c:v>
                </c:pt>
                <c:pt idx="2502">
                  <c:v>39058</c:v>
                </c:pt>
                <c:pt idx="2503">
                  <c:v>39059</c:v>
                </c:pt>
                <c:pt idx="2504">
                  <c:v>39060</c:v>
                </c:pt>
                <c:pt idx="2505">
                  <c:v>39061</c:v>
                </c:pt>
                <c:pt idx="2506">
                  <c:v>39062</c:v>
                </c:pt>
                <c:pt idx="2507">
                  <c:v>39063</c:v>
                </c:pt>
                <c:pt idx="2508">
                  <c:v>39064</c:v>
                </c:pt>
                <c:pt idx="2509">
                  <c:v>39065</c:v>
                </c:pt>
                <c:pt idx="2510">
                  <c:v>39066</c:v>
                </c:pt>
                <c:pt idx="2511">
                  <c:v>39067</c:v>
                </c:pt>
                <c:pt idx="2512">
                  <c:v>39068</c:v>
                </c:pt>
                <c:pt idx="2513">
                  <c:v>39069</c:v>
                </c:pt>
                <c:pt idx="2514">
                  <c:v>39070</c:v>
                </c:pt>
                <c:pt idx="2515">
                  <c:v>39071</c:v>
                </c:pt>
                <c:pt idx="2516">
                  <c:v>39072</c:v>
                </c:pt>
                <c:pt idx="2517">
                  <c:v>39073</c:v>
                </c:pt>
                <c:pt idx="2518">
                  <c:v>39074</c:v>
                </c:pt>
                <c:pt idx="2519">
                  <c:v>39075</c:v>
                </c:pt>
                <c:pt idx="2520">
                  <c:v>39076</c:v>
                </c:pt>
                <c:pt idx="2521">
                  <c:v>39077</c:v>
                </c:pt>
                <c:pt idx="2522">
                  <c:v>39078</c:v>
                </c:pt>
                <c:pt idx="2523">
                  <c:v>39079</c:v>
                </c:pt>
                <c:pt idx="2524">
                  <c:v>39080</c:v>
                </c:pt>
                <c:pt idx="2525">
                  <c:v>39081</c:v>
                </c:pt>
                <c:pt idx="2526">
                  <c:v>39082</c:v>
                </c:pt>
                <c:pt idx="2527">
                  <c:v>39083</c:v>
                </c:pt>
                <c:pt idx="2528">
                  <c:v>39084</c:v>
                </c:pt>
                <c:pt idx="2529">
                  <c:v>39085</c:v>
                </c:pt>
                <c:pt idx="2530">
                  <c:v>39086</c:v>
                </c:pt>
                <c:pt idx="2531">
                  <c:v>39087</c:v>
                </c:pt>
                <c:pt idx="2532">
                  <c:v>39088</c:v>
                </c:pt>
                <c:pt idx="2533">
                  <c:v>39089</c:v>
                </c:pt>
                <c:pt idx="2534">
                  <c:v>39090</c:v>
                </c:pt>
                <c:pt idx="2535">
                  <c:v>39091</c:v>
                </c:pt>
                <c:pt idx="2536">
                  <c:v>39092</c:v>
                </c:pt>
                <c:pt idx="2537">
                  <c:v>39093</c:v>
                </c:pt>
                <c:pt idx="2538">
                  <c:v>39094</c:v>
                </c:pt>
                <c:pt idx="2539">
                  <c:v>39095</c:v>
                </c:pt>
                <c:pt idx="2540">
                  <c:v>39096</c:v>
                </c:pt>
                <c:pt idx="2541">
                  <c:v>39097</c:v>
                </c:pt>
                <c:pt idx="2542">
                  <c:v>39098</c:v>
                </c:pt>
                <c:pt idx="2543">
                  <c:v>39099</c:v>
                </c:pt>
                <c:pt idx="2544">
                  <c:v>39100</c:v>
                </c:pt>
                <c:pt idx="2545">
                  <c:v>39101</c:v>
                </c:pt>
                <c:pt idx="2546">
                  <c:v>39102</c:v>
                </c:pt>
                <c:pt idx="2547">
                  <c:v>39103</c:v>
                </c:pt>
                <c:pt idx="2548">
                  <c:v>39104</c:v>
                </c:pt>
                <c:pt idx="2549">
                  <c:v>39105</c:v>
                </c:pt>
                <c:pt idx="2550">
                  <c:v>39106</c:v>
                </c:pt>
                <c:pt idx="2551">
                  <c:v>39107</c:v>
                </c:pt>
                <c:pt idx="2552">
                  <c:v>39108</c:v>
                </c:pt>
                <c:pt idx="2553">
                  <c:v>39109</c:v>
                </c:pt>
                <c:pt idx="2554">
                  <c:v>39110</c:v>
                </c:pt>
                <c:pt idx="2555">
                  <c:v>39111</c:v>
                </c:pt>
                <c:pt idx="2556">
                  <c:v>39112</c:v>
                </c:pt>
                <c:pt idx="2557">
                  <c:v>39113</c:v>
                </c:pt>
                <c:pt idx="2558">
                  <c:v>39114</c:v>
                </c:pt>
                <c:pt idx="2559">
                  <c:v>39115</c:v>
                </c:pt>
                <c:pt idx="2560">
                  <c:v>39116</c:v>
                </c:pt>
                <c:pt idx="2561">
                  <c:v>39117</c:v>
                </c:pt>
                <c:pt idx="2562">
                  <c:v>39118</c:v>
                </c:pt>
                <c:pt idx="2563">
                  <c:v>39119</c:v>
                </c:pt>
                <c:pt idx="2564">
                  <c:v>39120</c:v>
                </c:pt>
                <c:pt idx="2565">
                  <c:v>39121</c:v>
                </c:pt>
                <c:pt idx="2566">
                  <c:v>39122</c:v>
                </c:pt>
                <c:pt idx="2567">
                  <c:v>39123</c:v>
                </c:pt>
                <c:pt idx="2568">
                  <c:v>39124</c:v>
                </c:pt>
                <c:pt idx="2569">
                  <c:v>39125</c:v>
                </c:pt>
                <c:pt idx="2570">
                  <c:v>39126</c:v>
                </c:pt>
                <c:pt idx="2571">
                  <c:v>39127</c:v>
                </c:pt>
                <c:pt idx="2572">
                  <c:v>39128</c:v>
                </c:pt>
                <c:pt idx="2573">
                  <c:v>39129</c:v>
                </c:pt>
                <c:pt idx="2574">
                  <c:v>39130</c:v>
                </c:pt>
                <c:pt idx="2575">
                  <c:v>39131</c:v>
                </c:pt>
                <c:pt idx="2576">
                  <c:v>39132</c:v>
                </c:pt>
                <c:pt idx="2577">
                  <c:v>39133</c:v>
                </c:pt>
                <c:pt idx="2578">
                  <c:v>39134</c:v>
                </c:pt>
                <c:pt idx="2579">
                  <c:v>39135</c:v>
                </c:pt>
                <c:pt idx="2580">
                  <c:v>39136</c:v>
                </c:pt>
                <c:pt idx="2581">
                  <c:v>39137</c:v>
                </c:pt>
                <c:pt idx="2582">
                  <c:v>39138</c:v>
                </c:pt>
                <c:pt idx="2583">
                  <c:v>39139</c:v>
                </c:pt>
                <c:pt idx="2584">
                  <c:v>39140</c:v>
                </c:pt>
                <c:pt idx="2585">
                  <c:v>39141</c:v>
                </c:pt>
                <c:pt idx="2586">
                  <c:v>39417</c:v>
                </c:pt>
                <c:pt idx="2587">
                  <c:v>39418</c:v>
                </c:pt>
                <c:pt idx="2588">
                  <c:v>39419</c:v>
                </c:pt>
                <c:pt idx="2589">
                  <c:v>39420</c:v>
                </c:pt>
                <c:pt idx="2590">
                  <c:v>39421</c:v>
                </c:pt>
                <c:pt idx="2591">
                  <c:v>39422</c:v>
                </c:pt>
                <c:pt idx="2592">
                  <c:v>39423</c:v>
                </c:pt>
                <c:pt idx="2593">
                  <c:v>39424</c:v>
                </c:pt>
                <c:pt idx="2594">
                  <c:v>39425</c:v>
                </c:pt>
                <c:pt idx="2595">
                  <c:v>39426</c:v>
                </c:pt>
                <c:pt idx="2596">
                  <c:v>39427</c:v>
                </c:pt>
                <c:pt idx="2597">
                  <c:v>39428</c:v>
                </c:pt>
                <c:pt idx="2598">
                  <c:v>39429</c:v>
                </c:pt>
                <c:pt idx="2599">
                  <c:v>39430</c:v>
                </c:pt>
                <c:pt idx="2600">
                  <c:v>39431</c:v>
                </c:pt>
                <c:pt idx="2601">
                  <c:v>39432</c:v>
                </c:pt>
                <c:pt idx="2602">
                  <c:v>39433</c:v>
                </c:pt>
                <c:pt idx="2603">
                  <c:v>39434</c:v>
                </c:pt>
                <c:pt idx="2604">
                  <c:v>39435</c:v>
                </c:pt>
                <c:pt idx="2605">
                  <c:v>39436</c:v>
                </c:pt>
                <c:pt idx="2606">
                  <c:v>39437</c:v>
                </c:pt>
                <c:pt idx="2607">
                  <c:v>39438</c:v>
                </c:pt>
                <c:pt idx="2608">
                  <c:v>39439</c:v>
                </c:pt>
                <c:pt idx="2609">
                  <c:v>39440</c:v>
                </c:pt>
                <c:pt idx="2610">
                  <c:v>39441</c:v>
                </c:pt>
                <c:pt idx="2611">
                  <c:v>39442</c:v>
                </c:pt>
                <c:pt idx="2612">
                  <c:v>39443</c:v>
                </c:pt>
                <c:pt idx="2613">
                  <c:v>39444</c:v>
                </c:pt>
                <c:pt idx="2614">
                  <c:v>39445</c:v>
                </c:pt>
                <c:pt idx="2615">
                  <c:v>39446</c:v>
                </c:pt>
                <c:pt idx="2616">
                  <c:v>39447</c:v>
                </c:pt>
                <c:pt idx="2617">
                  <c:v>39448</c:v>
                </c:pt>
                <c:pt idx="2618">
                  <c:v>39449</c:v>
                </c:pt>
                <c:pt idx="2619">
                  <c:v>39450</c:v>
                </c:pt>
                <c:pt idx="2620">
                  <c:v>39451</c:v>
                </c:pt>
                <c:pt idx="2621">
                  <c:v>39452</c:v>
                </c:pt>
                <c:pt idx="2622">
                  <c:v>39453</c:v>
                </c:pt>
                <c:pt idx="2623">
                  <c:v>39454</c:v>
                </c:pt>
                <c:pt idx="2624">
                  <c:v>39455</c:v>
                </c:pt>
                <c:pt idx="2625">
                  <c:v>39456</c:v>
                </c:pt>
                <c:pt idx="2626">
                  <c:v>39457</c:v>
                </c:pt>
                <c:pt idx="2627">
                  <c:v>39458</c:v>
                </c:pt>
                <c:pt idx="2628">
                  <c:v>39459</c:v>
                </c:pt>
                <c:pt idx="2629">
                  <c:v>39460</c:v>
                </c:pt>
                <c:pt idx="2630">
                  <c:v>39461</c:v>
                </c:pt>
                <c:pt idx="2631">
                  <c:v>39462</c:v>
                </c:pt>
                <c:pt idx="2632">
                  <c:v>39463</c:v>
                </c:pt>
                <c:pt idx="2633">
                  <c:v>39464</c:v>
                </c:pt>
                <c:pt idx="2634">
                  <c:v>39465</c:v>
                </c:pt>
                <c:pt idx="2635">
                  <c:v>39466</c:v>
                </c:pt>
                <c:pt idx="2636">
                  <c:v>39467</c:v>
                </c:pt>
                <c:pt idx="2637">
                  <c:v>39468</c:v>
                </c:pt>
                <c:pt idx="2638">
                  <c:v>39469</c:v>
                </c:pt>
                <c:pt idx="2639">
                  <c:v>39470</c:v>
                </c:pt>
                <c:pt idx="2640">
                  <c:v>39471</c:v>
                </c:pt>
                <c:pt idx="2641">
                  <c:v>39472</c:v>
                </c:pt>
                <c:pt idx="2642">
                  <c:v>39473</c:v>
                </c:pt>
                <c:pt idx="2643">
                  <c:v>39474</c:v>
                </c:pt>
                <c:pt idx="2644">
                  <c:v>39475</c:v>
                </c:pt>
                <c:pt idx="2645">
                  <c:v>39476</c:v>
                </c:pt>
                <c:pt idx="2646">
                  <c:v>39477</c:v>
                </c:pt>
                <c:pt idx="2647">
                  <c:v>39478</c:v>
                </c:pt>
                <c:pt idx="2648">
                  <c:v>39479</c:v>
                </c:pt>
                <c:pt idx="2649">
                  <c:v>39480</c:v>
                </c:pt>
                <c:pt idx="2650">
                  <c:v>39481</c:v>
                </c:pt>
                <c:pt idx="2651">
                  <c:v>39482</c:v>
                </c:pt>
                <c:pt idx="2652">
                  <c:v>39483</c:v>
                </c:pt>
                <c:pt idx="2653">
                  <c:v>39484</c:v>
                </c:pt>
                <c:pt idx="2654">
                  <c:v>39485</c:v>
                </c:pt>
                <c:pt idx="2655">
                  <c:v>39486</c:v>
                </c:pt>
                <c:pt idx="2656">
                  <c:v>39487</c:v>
                </c:pt>
                <c:pt idx="2657">
                  <c:v>39488</c:v>
                </c:pt>
                <c:pt idx="2658">
                  <c:v>39489</c:v>
                </c:pt>
                <c:pt idx="2659">
                  <c:v>39490</c:v>
                </c:pt>
                <c:pt idx="2660">
                  <c:v>39491</c:v>
                </c:pt>
                <c:pt idx="2661">
                  <c:v>39492</c:v>
                </c:pt>
                <c:pt idx="2662">
                  <c:v>39493</c:v>
                </c:pt>
                <c:pt idx="2663">
                  <c:v>39494</c:v>
                </c:pt>
                <c:pt idx="2664">
                  <c:v>39495</c:v>
                </c:pt>
                <c:pt idx="2665">
                  <c:v>39496</c:v>
                </c:pt>
                <c:pt idx="2666">
                  <c:v>39497</c:v>
                </c:pt>
                <c:pt idx="2667">
                  <c:v>39498</c:v>
                </c:pt>
                <c:pt idx="2668">
                  <c:v>39499</c:v>
                </c:pt>
                <c:pt idx="2669">
                  <c:v>39500</c:v>
                </c:pt>
                <c:pt idx="2670">
                  <c:v>39501</c:v>
                </c:pt>
                <c:pt idx="2671">
                  <c:v>39502</c:v>
                </c:pt>
                <c:pt idx="2672">
                  <c:v>39503</c:v>
                </c:pt>
                <c:pt idx="2673">
                  <c:v>39504</c:v>
                </c:pt>
                <c:pt idx="2674">
                  <c:v>39505</c:v>
                </c:pt>
                <c:pt idx="2675">
                  <c:v>39506</c:v>
                </c:pt>
                <c:pt idx="2676">
                  <c:v>39507</c:v>
                </c:pt>
                <c:pt idx="2677">
                  <c:v>39783</c:v>
                </c:pt>
                <c:pt idx="2678">
                  <c:v>39784</c:v>
                </c:pt>
                <c:pt idx="2679">
                  <c:v>39785</c:v>
                </c:pt>
                <c:pt idx="2680">
                  <c:v>39786</c:v>
                </c:pt>
                <c:pt idx="2681">
                  <c:v>39787</c:v>
                </c:pt>
                <c:pt idx="2682">
                  <c:v>39788</c:v>
                </c:pt>
                <c:pt idx="2683">
                  <c:v>39789</c:v>
                </c:pt>
                <c:pt idx="2684">
                  <c:v>39790</c:v>
                </c:pt>
                <c:pt idx="2685">
                  <c:v>39791</c:v>
                </c:pt>
                <c:pt idx="2686">
                  <c:v>39792</c:v>
                </c:pt>
                <c:pt idx="2687">
                  <c:v>39793</c:v>
                </c:pt>
                <c:pt idx="2688">
                  <c:v>39794</c:v>
                </c:pt>
                <c:pt idx="2689">
                  <c:v>39795</c:v>
                </c:pt>
                <c:pt idx="2690">
                  <c:v>39796</c:v>
                </c:pt>
                <c:pt idx="2691">
                  <c:v>39797</c:v>
                </c:pt>
                <c:pt idx="2692">
                  <c:v>39798</c:v>
                </c:pt>
                <c:pt idx="2693">
                  <c:v>39799</c:v>
                </c:pt>
                <c:pt idx="2694">
                  <c:v>39800</c:v>
                </c:pt>
                <c:pt idx="2695">
                  <c:v>39801</c:v>
                </c:pt>
                <c:pt idx="2696">
                  <c:v>39802</c:v>
                </c:pt>
                <c:pt idx="2697">
                  <c:v>39803</c:v>
                </c:pt>
                <c:pt idx="2698">
                  <c:v>39804</c:v>
                </c:pt>
                <c:pt idx="2699">
                  <c:v>39805</c:v>
                </c:pt>
                <c:pt idx="2700">
                  <c:v>39806</c:v>
                </c:pt>
                <c:pt idx="2701">
                  <c:v>39807</c:v>
                </c:pt>
                <c:pt idx="2702">
                  <c:v>39808</c:v>
                </c:pt>
                <c:pt idx="2703">
                  <c:v>39809</c:v>
                </c:pt>
                <c:pt idx="2704">
                  <c:v>39810</c:v>
                </c:pt>
                <c:pt idx="2705">
                  <c:v>39811</c:v>
                </c:pt>
                <c:pt idx="2706">
                  <c:v>39812</c:v>
                </c:pt>
                <c:pt idx="2707">
                  <c:v>39813</c:v>
                </c:pt>
                <c:pt idx="2708">
                  <c:v>39814</c:v>
                </c:pt>
                <c:pt idx="2709">
                  <c:v>39815</c:v>
                </c:pt>
                <c:pt idx="2710">
                  <c:v>39816</c:v>
                </c:pt>
                <c:pt idx="2711">
                  <c:v>39817</c:v>
                </c:pt>
                <c:pt idx="2712">
                  <c:v>39818</c:v>
                </c:pt>
                <c:pt idx="2713">
                  <c:v>39819</c:v>
                </c:pt>
                <c:pt idx="2714">
                  <c:v>39820</c:v>
                </c:pt>
                <c:pt idx="2715">
                  <c:v>39821</c:v>
                </c:pt>
                <c:pt idx="2716">
                  <c:v>39822</c:v>
                </c:pt>
                <c:pt idx="2717">
                  <c:v>39823</c:v>
                </c:pt>
                <c:pt idx="2718">
                  <c:v>39824</c:v>
                </c:pt>
                <c:pt idx="2719">
                  <c:v>39825</c:v>
                </c:pt>
                <c:pt idx="2720">
                  <c:v>39826</c:v>
                </c:pt>
                <c:pt idx="2721">
                  <c:v>39827</c:v>
                </c:pt>
                <c:pt idx="2722">
                  <c:v>39828</c:v>
                </c:pt>
                <c:pt idx="2723">
                  <c:v>39829</c:v>
                </c:pt>
                <c:pt idx="2724">
                  <c:v>39830</c:v>
                </c:pt>
                <c:pt idx="2725">
                  <c:v>39831</c:v>
                </c:pt>
                <c:pt idx="2726">
                  <c:v>39832</c:v>
                </c:pt>
                <c:pt idx="2727">
                  <c:v>39833</c:v>
                </c:pt>
                <c:pt idx="2728">
                  <c:v>39834</c:v>
                </c:pt>
                <c:pt idx="2729">
                  <c:v>39835</c:v>
                </c:pt>
                <c:pt idx="2730">
                  <c:v>39836</c:v>
                </c:pt>
                <c:pt idx="2731">
                  <c:v>39837</c:v>
                </c:pt>
                <c:pt idx="2732">
                  <c:v>39838</c:v>
                </c:pt>
                <c:pt idx="2733">
                  <c:v>39839</c:v>
                </c:pt>
                <c:pt idx="2734">
                  <c:v>39840</c:v>
                </c:pt>
                <c:pt idx="2735">
                  <c:v>39841</c:v>
                </c:pt>
                <c:pt idx="2736">
                  <c:v>39842</c:v>
                </c:pt>
                <c:pt idx="2737">
                  <c:v>39843</c:v>
                </c:pt>
                <c:pt idx="2738">
                  <c:v>39844</c:v>
                </c:pt>
                <c:pt idx="2739">
                  <c:v>39845</c:v>
                </c:pt>
                <c:pt idx="2740">
                  <c:v>39846</c:v>
                </c:pt>
                <c:pt idx="2741">
                  <c:v>39847</c:v>
                </c:pt>
                <c:pt idx="2742">
                  <c:v>39848</c:v>
                </c:pt>
                <c:pt idx="2743">
                  <c:v>39849</c:v>
                </c:pt>
                <c:pt idx="2744">
                  <c:v>39850</c:v>
                </c:pt>
                <c:pt idx="2745">
                  <c:v>39851</c:v>
                </c:pt>
                <c:pt idx="2746">
                  <c:v>39852</c:v>
                </c:pt>
                <c:pt idx="2747">
                  <c:v>39853</c:v>
                </c:pt>
                <c:pt idx="2748">
                  <c:v>39854</c:v>
                </c:pt>
                <c:pt idx="2749">
                  <c:v>39855</c:v>
                </c:pt>
                <c:pt idx="2750">
                  <c:v>39856</c:v>
                </c:pt>
                <c:pt idx="2751">
                  <c:v>39857</c:v>
                </c:pt>
                <c:pt idx="2752">
                  <c:v>39858</c:v>
                </c:pt>
                <c:pt idx="2753">
                  <c:v>39859</c:v>
                </c:pt>
                <c:pt idx="2754">
                  <c:v>39860</c:v>
                </c:pt>
                <c:pt idx="2755">
                  <c:v>39861</c:v>
                </c:pt>
                <c:pt idx="2756">
                  <c:v>39862</c:v>
                </c:pt>
                <c:pt idx="2757">
                  <c:v>39863</c:v>
                </c:pt>
                <c:pt idx="2758">
                  <c:v>39864</c:v>
                </c:pt>
                <c:pt idx="2759">
                  <c:v>39865</c:v>
                </c:pt>
                <c:pt idx="2760">
                  <c:v>39866</c:v>
                </c:pt>
                <c:pt idx="2761">
                  <c:v>39867</c:v>
                </c:pt>
                <c:pt idx="2762">
                  <c:v>39868</c:v>
                </c:pt>
                <c:pt idx="2763">
                  <c:v>39869</c:v>
                </c:pt>
                <c:pt idx="2764">
                  <c:v>39870</c:v>
                </c:pt>
                <c:pt idx="2765">
                  <c:v>39871</c:v>
                </c:pt>
                <c:pt idx="2766">
                  <c:v>39872</c:v>
                </c:pt>
                <c:pt idx="2767">
                  <c:v>40148</c:v>
                </c:pt>
                <c:pt idx="2768">
                  <c:v>40149</c:v>
                </c:pt>
                <c:pt idx="2769">
                  <c:v>40150</c:v>
                </c:pt>
                <c:pt idx="2770">
                  <c:v>40151</c:v>
                </c:pt>
                <c:pt idx="2771">
                  <c:v>40152</c:v>
                </c:pt>
                <c:pt idx="2772">
                  <c:v>40153</c:v>
                </c:pt>
                <c:pt idx="2773">
                  <c:v>40154</c:v>
                </c:pt>
                <c:pt idx="2774">
                  <c:v>40155</c:v>
                </c:pt>
                <c:pt idx="2775">
                  <c:v>40156</c:v>
                </c:pt>
                <c:pt idx="2776">
                  <c:v>40157</c:v>
                </c:pt>
                <c:pt idx="2777">
                  <c:v>40158</c:v>
                </c:pt>
                <c:pt idx="2778">
                  <c:v>40159</c:v>
                </c:pt>
                <c:pt idx="2779">
                  <c:v>40160</c:v>
                </c:pt>
                <c:pt idx="2780">
                  <c:v>40161</c:v>
                </c:pt>
                <c:pt idx="2781">
                  <c:v>40162</c:v>
                </c:pt>
                <c:pt idx="2782">
                  <c:v>40163</c:v>
                </c:pt>
                <c:pt idx="2783">
                  <c:v>40164</c:v>
                </c:pt>
                <c:pt idx="2784">
                  <c:v>40165</c:v>
                </c:pt>
                <c:pt idx="2785">
                  <c:v>40166</c:v>
                </c:pt>
                <c:pt idx="2786">
                  <c:v>40167</c:v>
                </c:pt>
                <c:pt idx="2787">
                  <c:v>40168</c:v>
                </c:pt>
                <c:pt idx="2788">
                  <c:v>40169</c:v>
                </c:pt>
                <c:pt idx="2789">
                  <c:v>40170</c:v>
                </c:pt>
                <c:pt idx="2790">
                  <c:v>40171</c:v>
                </c:pt>
                <c:pt idx="2791">
                  <c:v>40172</c:v>
                </c:pt>
                <c:pt idx="2792">
                  <c:v>40173</c:v>
                </c:pt>
                <c:pt idx="2793">
                  <c:v>40174</c:v>
                </c:pt>
                <c:pt idx="2794">
                  <c:v>40175</c:v>
                </c:pt>
                <c:pt idx="2795">
                  <c:v>40176</c:v>
                </c:pt>
                <c:pt idx="2796">
                  <c:v>40177</c:v>
                </c:pt>
                <c:pt idx="2797">
                  <c:v>40178</c:v>
                </c:pt>
                <c:pt idx="2798">
                  <c:v>40179</c:v>
                </c:pt>
                <c:pt idx="2799">
                  <c:v>40180</c:v>
                </c:pt>
                <c:pt idx="2800">
                  <c:v>40181</c:v>
                </c:pt>
                <c:pt idx="2801">
                  <c:v>40182</c:v>
                </c:pt>
                <c:pt idx="2802">
                  <c:v>40183</c:v>
                </c:pt>
                <c:pt idx="2803">
                  <c:v>40184</c:v>
                </c:pt>
                <c:pt idx="2804">
                  <c:v>40185</c:v>
                </c:pt>
                <c:pt idx="2805">
                  <c:v>40186</c:v>
                </c:pt>
                <c:pt idx="2806">
                  <c:v>40187</c:v>
                </c:pt>
                <c:pt idx="2807">
                  <c:v>40188</c:v>
                </c:pt>
                <c:pt idx="2808">
                  <c:v>40189</c:v>
                </c:pt>
                <c:pt idx="2809">
                  <c:v>40190</c:v>
                </c:pt>
                <c:pt idx="2810">
                  <c:v>40191</c:v>
                </c:pt>
                <c:pt idx="2811">
                  <c:v>40192</c:v>
                </c:pt>
                <c:pt idx="2812">
                  <c:v>40193</c:v>
                </c:pt>
                <c:pt idx="2813">
                  <c:v>40194</c:v>
                </c:pt>
                <c:pt idx="2814">
                  <c:v>40195</c:v>
                </c:pt>
                <c:pt idx="2815">
                  <c:v>40196</c:v>
                </c:pt>
                <c:pt idx="2816">
                  <c:v>40197</c:v>
                </c:pt>
                <c:pt idx="2817">
                  <c:v>40198</c:v>
                </c:pt>
                <c:pt idx="2818">
                  <c:v>40199</c:v>
                </c:pt>
                <c:pt idx="2819">
                  <c:v>40200</c:v>
                </c:pt>
                <c:pt idx="2820">
                  <c:v>40201</c:v>
                </c:pt>
                <c:pt idx="2821">
                  <c:v>40202</c:v>
                </c:pt>
                <c:pt idx="2822">
                  <c:v>40203</c:v>
                </c:pt>
                <c:pt idx="2823">
                  <c:v>40204</c:v>
                </c:pt>
                <c:pt idx="2824">
                  <c:v>40205</c:v>
                </c:pt>
                <c:pt idx="2825">
                  <c:v>40206</c:v>
                </c:pt>
                <c:pt idx="2826">
                  <c:v>40207</c:v>
                </c:pt>
                <c:pt idx="2827">
                  <c:v>40208</c:v>
                </c:pt>
                <c:pt idx="2828">
                  <c:v>40209</c:v>
                </c:pt>
                <c:pt idx="2829">
                  <c:v>40210</c:v>
                </c:pt>
                <c:pt idx="2830">
                  <c:v>40211</c:v>
                </c:pt>
                <c:pt idx="2831">
                  <c:v>40212</c:v>
                </c:pt>
                <c:pt idx="2832">
                  <c:v>40213</c:v>
                </c:pt>
                <c:pt idx="2833">
                  <c:v>40214</c:v>
                </c:pt>
                <c:pt idx="2834">
                  <c:v>40215</c:v>
                </c:pt>
                <c:pt idx="2835">
                  <c:v>40216</c:v>
                </c:pt>
                <c:pt idx="2836">
                  <c:v>40217</c:v>
                </c:pt>
                <c:pt idx="2837">
                  <c:v>40218</c:v>
                </c:pt>
                <c:pt idx="2838">
                  <c:v>40219</c:v>
                </c:pt>
                <c:pt idx="2839">
                  <c:v>40220</c:v>
                </c:pt>
                <c:pt idx="2840">
                  <c:v>40221</c:v>
                </c:pt>
                <c:pt idx="2841">
                  <c:v>40222</c:v>
                </c:pt>
                <c:pt idx="2842">
                  <c:v>40223</c:v>
                </c:pt>
                <c:pt idx="2843">
                  <c:v>40224</c:v>
                </c:pt>
                <c:pt idx="2844">
                  <c:v>40225</c:v>
                </c:pt>
                <c:pt idx="2845">
                  <c:v>40226</c:v>
                </c:pt>
                <c:pt idx="2846">
                  <c:v>40227</c:v>
                </c:pt>
                <c:pt idx="2847">
                  <c:v>40228</c:v>
                </c:pt>
                <c:pt idx="2848">
                  <c:v>40229</c:v>
                </c:pt>
                <c:pt idx="2849">
                  <c:v>40230</c:v>
                </c:pt>
                <c:pt idx="2850">
                  <c:v>40231</c:v>
                </c:pt>
                <c:pt idx="2851">
                  <c:v>40232</c:v>
                </c:pt>
                <c:pt idx="2852">
                  <c:v>40233</c:v>
                </c:pt>
                <c:pt idx="2853">
                  <c:v>40234</c:v>
                </c:pt>
                <c:pt idx="2854">
                  <c:v>40235</c:v>
                </c:pt>
                <c:pt idx="2855">
                  <c:v>40236</c:v>
                </c:pt>
                <c:pt idx="2856">
                  <c:v>40237</c:v>
                </c:pt>
                <c:pt idx="2857">
                  <c:v>40513</c:v>
                </c:pt>
                <c:pt idx="2858">
                  <c:v>40514</c:v>
                </c:pt>
                <c:pt idx="2859">
                  <c:v>40515</c:v>
                </c:pt>
                <c:pt idx="2860">
                  <c:v>40516</c:v>
                </c:pt>
                <c:pt idx="2861">
                  <c:v>40517</c:v>
                </c:pt>
                <c:pt idx="2862">
                  <c:v>40518</c:v>
                </c:pt>
                <c:pt idx="2863">
                  <c:v>40519</c:v>
                </c:pt>
                <c:pt idx="2864">
                  <c:v>40520</c:v>
                </c:pt>
                <c:pt idx="2865">
                  <c:v>40521</c:v>
                </c:pt>
                <c:pt idx="2866">
                  <c:v>40522</c:v>
                </c:pt>
                <c:pt idx="2867">
                  <c:v>40523</c:v>
                </c:pt>
                <c:pt idx="2868">
                  <c:v>40524</c:v>
                </c:pt>
                <c:pt idx="2869">
                  <c:v>40525</c:v>
                </c:pt>
                <c:pt idx="2870">
                  <c:v>40526</c:v>
                </c:pt>
                <c:pt idx="2871">
                  <c:v>40527</c:v>
                </c:pt>
                <c:pt idx="2872">
                  <c:v>40528</c:v>
                </c:pt>
                <c:pt idx="2873">
                  <c:v>40529</c:v>
                </c:pt>
                <c:pt idx="2874">
                  <c:v>40530</c:v>
                </c:pt>
                <c:pt idx="2875">
                  <c:v>40531</c:v>
                </c:pt>
                <c:pt idx="2876">
                  <c:v>40532</c:v>
                </c:pt>
                <c:pt idx="2877">
                  <c:v>40533</c:v>
                </c:pt>
                <c:pt idx="2878">
                  <c:v>40534</c:v>
                </c:pt>
                <c:pt idx="2879">
                  <c:v>40535</c:v>
                </c:pt>
                <c:pt idx="2880">
                  <c:v>40536</c:v>
                </c:pt>
                <c:pt idx="2881">
                  <c:v>40537</c:v>
                </c:pt>
                <c:pt idx="2882">
                  <c:v>40538</c:v>
                </c:pt>
                <c:pt idx="2883">
                  <c:v>40539</c:v>
                </c:pt>
                <c:pt idx="2884">
                  <c:v>40540</c:v>
                </c:pt>
                <c:pt idx="2885">
                  <c:v>40541</c:v>
                </c:pt>
                <c:pt idx="2886">
                  <c:v>40542</c:v>
                </c:pt>
                <c:pt idx="2887">
                  <c:v>40543</c:v>
                </c:pt>
                <c:pt idx="2888">
                  <c:v>40544</c:v>
                </c:pt>
                <c:pt idx="2889">
                  <c:v>40545</c:v>
                </c:pt>
                <c:pt idx="2890">
                  <c:v>40546</c:v>
                </c:pt>
                <c:pt idx="2891">
                  <c:v>40547</c:v>
                </c:pt>
                <c:pt idx="2892">
                  <c:v>40548</c:v>
                </c:pt>
                <c:pt idx="2893">
                  <c:v>40549</c:v>
                </c:pt>
                <c:pt idx="2894">
                  <c:v>40550</c:v>
                </c:pt>
                <c:pt idx="2895">
                  <c:v>40551</c:v>
                </c:pt>
                <c:pt idx="2896">
                  <c:v>40552</c:v>
                </c:pt>
                <c:pt idx="2897">
                  <c:v>40553</c:v>
                </c:pt>
                <c:pt idx="2898">
                  <c:v>40554</c:v>
                </c:pt>
                <c:pt idx="2899">
                  <c:v>40555</c:v>
                </c:pt>
                <c:pt idx="2900">
                  <c:v>40556</c:v>
                </c:pt>
                <c:pt idx="2901">
                  <c:v>40557</c:v>
                </c:pt>
                <c:pt idx="2902">
                  <c:v>40558</c:v>
                </c:pt>
                <c:pt idx="2903">
                  <c:v>40559</c:v>
                </c:pt>
                <c:pt idx="2904">
                  <c:v>40560</c:v>
                </c:pt>
                <c:pt idx="2905">
                  <c:v>40561</c:v>
                </c:pt>
                <c:pt idx="2906">
                  <c:v>40562</c:v>
                </c:pt>
                <c:pt idx="2907">
                  <c:v>40563</c:v>
                </c:pt>
                <c:pt idx="2908">
                  <c:v>40564</c:v>
                </c:pt>
                <c:pt idx="2909">
                  <c:v>40565</c:v>
                </c:pt>
                <c:pt idx="2910">
                  <c:v>40566</c:v>
                </c:pt>
                <c:pt idx="2911">
                  <c:v>40567</c:v>
                </c:pt>
                <c:pt idx="2912">
                  <c:v>40568</c:v>
                </c:pt>
                <c:pt idx="2913">
                  <c:v>40569</c:v>
                </c:pt>
                <c:pt idx="2914">
                  <c:v>40570</c:v>
                </c:pt>
                <c:pt idx="2915">
                  <c:v>40571</c:v>
                </c:pt>
                <c:pt idx="2916">
                  <c:v>40572</c:v>
                </c:pt>
                <c:pt idx="2917">
                  <c:v>40573</c:v>
                </c:pt>
                <c:pt idx="2918">
                  <c:v>40574</c:v>
                </c:pt>
                <c:pt idx="2919">
                  <c:v>40575</c:v>
                </c:pt>
                <c:pt idx="2920">
                  <c:v>40576</c:v>
                </c:pt>
                <c:pt idx="2921">
                  <c:v>40577</c:v>
                </c:pt>
                <c:pt idx="2922">
                  <c:v>40578</c:v>
                </c:pt>
                <c:pt idx="2923">
                  <c:v>40579</c:v>
                </c:pt>
                <c:pt idx="2924">
                  <c:v>40580</c:v>
                </c:pt>
                <c:pt idx="2925">
                  <c:v>40581</c:v>
                </c:pt>
                <c:pt idx="2926">
                  <c:v>40582</c:v>
                </c:pt>
                <c:pt idx="2927">
                  <c:v>40583</c:v>
                </c:pt>
                <c:pt idx="2928">
                  <c:v>40584</c:v>
                </c:pt>
                <c:pt idx="2929">
                  <c:v>40585</c:v>
                </c:pt>
                <c:pt idx="2930">
                  <c:v>40586</c:v>
                </c:pt>
                <c:pt idx="2931">
                  <c:v>40587</c:v>
                </c:pt>
                <c:pt idx="2932">
                  <c:v>40588</c:v>
                </c:pt>
                <c:pt idx="2933">
                  <c:v>40589</c:v>
                </c:pt>
                <c:pt idx="2934">
                  <c:v>40590</c:v>
                </c:pt>
                <c:pt idx="2935">
                  <c:v>40591</c:v>
                </c:pt>
                <c:pt idx="2936">
                  <c:v>40592</c:v>
                </c:pt>
                <c:pt idx="2937">
                  <c:v>40593</c:v>
                </c:pt>
                <c:pt idx="2938">
                  <c:v>40594</c:v>
                </c:pt>
                <c:pt idx="2939">
                  <c:v>40595</c:v>
                </c:pt>
                <c:pt idx="2940">
                  <c:v>40596</c:v>
                </c:pt>
                <c:pt idx="2941">
                  <c:v>40597</c:v>
                </c:pt>
                <c:pt idx="2942">
                  <c:v>40598</c:v>
                </c:pt>
                <c:pt idx="2943">
                  <c:v>40599</c:v>
                </c:pt>
                <c:pt idx="2944">
                  <c:v>40600</c:v>
                </c:pt>
                <c:pt idx="2945">
                  <c:v>40601</c:v>
                </c:pt>
                <c:pt idx="2946">
                  <c:v>40602</c:v>
                </c:pt>
                <c:pt idx="2947">
                  <c:v>40878</c:v>
                </c:pt>
                <c:pt idx="2948">
                  <c:v>40879</c:v>
                </c:pt>
                <c:pt idx="2949">
                  <c:v>40880</c:v>
                </c:pt>
                <c:pt idx="2950">
                  <c:v>40881</c:v>
                </c:pt>
                <c:pt idx="2951">
                  <c:v>40882</c:v>
                </c:pt>
                <c:pt idx="2952">
                  <c:v>40883</c:v>
                </c:pt>
                <c:pt idx="2953">
                  <c:v>40884</c:v>
                </c:pt>
                <c:pt idx="2954">
                  <c:v>40885</c:v>
                </c:pt>
                <c:pt idx="2955">
                  <c:v>40886</c:v>
                </c:pt>
                <c:pt idx="2956">
                  <c:v>40887</c:v>
                </c:pt>
                <c:pt idx="2957">
                  <c:v>40888</c:v>
                </c:pt>
                <c:pt idx="2958">
                  <c:v>40889</c:v>
                </c:pt>
                <c:pt idx="2959">
                  <c:v>40890</c:v>
                </c:pt>
                <c:pt idx="2960">
                  <c:v>40891</c:v>
                </c:pt>
                <c:pt idx="2961">
                  <c:v>40892</c:v>
                </c:pt>
                <c:pt idx="2962">
                  <c:v>40893</c:v>
                </c:pt>
                <c:pt idx="2963">
                  <c:v>40894</c:v>
                </c:pt>
                <c:pt idx="2964">
                  <c:v>40895</c:v>
                </c:pt>
                <c:pt idx="2965">
                  <c:v>40896</c:v>
                </c:pt>
                <c:pt idx="2966">
                  <c:v>40897</c:v>
                </c:pt>
                <c:pt idx="2967">
                  <c:v>40898</c:v>
                </c:pt>
                <c:pt idx="2968">
                  <c:v>40899</c:v>
                </c:pt>
                <c:pt idx="2969">
                  <c:v>40900</c:v>
                </c:pt>
                <c:pt idx="2970">
                  <c:v>40901</c:v>
                </c:pt>
                <c:pt idx="2971">
                  <c:v>40902</c:v>
                </c:pt>
                <c:pt idx="2972">
                  <c:v>40903</c:v>
                </c:pt>
                <c:pt idx="2973">
                  <c:v>40904</c:v>
                </c:pt>
                <c:pt idx="2974">
                  <c:v>40905</c:v>
                </c:pt>
                <c:pt idx="2975">
                  <c:v>40906</c:v>
                </c:pt>
                <c:pt idx="2976">
                  <c:v>40907</c:v>
                </c:pt>
                <c:pt idx="2977">
                  <c:v>40908</c:v>
                </c:pt>
                <c:pt idx="2978">
                  <c:v>40909</c:v>
                </c:pt>
                <c:pt idx="2979">
                  <c:v>40910</c:v>
                </c:pt>
                <c:pt idx="2980">
                  <c:v>40911</c:v>
                </c:pt>
                <c:pt idx="2981">
                  <c:v>40912</c:v>
                </c:pt>
                <c:pt idx="2982">
                  <c:v>40913</c:v>
                </c:pt>
                <c:pt idx="2983">
                  <c:v>40914</c:v>
                </c:pt>
                <c:pt idx="2984">
                  <c:v>40915</c:v>
                </c:pt>
                <c:pt idx="2985">
                  <c:v>40916</c:v>
                </c:pt>
                <c:pt idx="2986">
                  <c:v>40917</c:v>
                </c:pt>
                <c:pt idx="2987">
                  <c:v>40918</c:v>
                </c:pt>
                <c:pt idx="2988">
                  <c:v>40919</c:v>
                </c:pt>
                <c:pt idx="2989">
                  <c:v>40920</c:v>
                </c:pt>
                <c:pt idx="2990">
                  <c:v>40921</c:v>
                </c:pt>
                <c:pt idx="2991">
                  <c:v>40922</c:v>
                </c:pt>
                <c:pt idx="2992">
                  <c:v>40923</c:v>
                </c:pt>
                <c:pt idx="2993">
                  <c:v>40924</c:v>
                </c:pt>
                <c:pt idx="2994">
                  <c:v>40925</c:v>
                </c:pt>
                <c:pt idx="2995">
                  <c:v>40926</c:v>
                </c:pt>
                <c:pt idx="2996">
                  <c:v>40927</c:v>
                </c:pt>
                <c:pt idx="2997">
                  <c:v>40928</c:v>
                </c:pt>
                <c:pt idx="2998">
                  <c:v>40929</c:v>
                </c:pt>
                <c:pt idx="2999">
                  <c:v>40930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40934</c:v>
                </c:pt>
                <c:pt idx="3004">
                  <c:v>40935</c:v>
                </c:pt>
                <c:pt idx="3005">
                  <c:v>40936</c:v>
                </c:pt>
                <c:pt idx="3006">
                  <c:v>40937</c:v>
                </c:pt>
                <c:pt idx="3007">
                  <c:v>40938</c:v>
                </c:pt>
                <c:pt idx="3008">
                  <c:v>40939</c:v>
                </c:pt>
                <c:pt idx="3009">
                  <c:v>40940</c:v>
                </c:pt>
                <c:pt idx="3010">
                  <c:v>40941</c:v>
                </c:pt>
                <c:pt idx="3011">
                  <c:v>40942</c:v>
                </c:pt>
                <c:pt idx="3012">
                  <c:v>40943</c:v>
                </c:pt>
                <c:pt idx="3013">
                  <c:v>40944</c:v>
                </c:pt>
                <c:pt idx="3014">
                  <c:v>40945</c:v>
                </c:pt>
                <c:pt idx="3015">
                  <c:v>40946</c:v>
                </c:pt>
                <c:pt idx="3016">
                  <c:v>40947</c:v>
                </c:pt>
                <c:pt idx="3017">
                  <c:v>40948</c:v>
                </c:pt>
                <c:pt idx="3018">
                  <c:v>40949</c:v>
                </c:pt>
                <c:pt idx="3019">
                  <c:v>40950</c:v>
                </c:pt>
                <c:pt idx="3020">
                  <c:v>40951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40957</c:v>
                </c:pt>
                <c:pt idx="3027">
                  <c:v>40958</c:v>
                </c:pt>
                <c:pt idx="3028">
                  <c:v>40959</c:v>
                </c:pt>
                <c:pt idx="3029">
                  <c:v>40960</c:v>
                </c:pt>
                <c:pt idx="3030">
                  <c:v>40961</c:v>
                </c:pt>
                <c:pt idx="3031">
                  <c:v>40962</c:v>
                </c:pt>
                <c:pt idx="3032">
                  <c:v>40963</c:v>
                </c:pt>
                <c:pt idx="3033">
                  <c:v>40964</c:v>
                </c:pt>
                <c:pt idx="3034">
                  <c:v>40965</c:v>
                </c:pt>
                <c:pt idx="3035">
                  <c:v>40966</c:v>
                </c:pt>
                <c:pt idx="3036">
                  <c:v>40967</c:v>
                </c:pt>
                <c:pt idx="3037">
                  <c:v>40968</c:v>
                </c:pt>
                <c:pt idx="3038">
                  <c:v>41244</c:v>
                </c:pt>
                <c:pt idx="3039">
                  <c:v>41245</c:v>
                </c:pt>
                <c:pt idx="3040">
                  <c:v>41246</c:v>
                </c:pt>
                <c:pt idx="3041">
                  <c:v>41247</c:v>
                </c:pt>
                <c:pt idx="3042">
                  <c:v>41248</c:v>
                </c:pt>
                <c:pt idx="3043">
                  <c:v>41249</c:v>
                </c:pt>
                <c:pt idx="3044">
                  <c:v>41250</c:v>
                </c:pt>
                <c:pt idx="3045">
                  <c:v>41251</c:v>
                </c:pt>
                <c:pt idx="3046">
                  <c:v>41252</c:v>
                </c:pt>
                <c:pt idx="3047">
                  <c:v>41253</c:v>
                </c:pt>
                <c:pt idx="3048">
                  <c:v>41254</c:v>
                </c:pt>
                <c:pt idx="3049">
                  <c:v>41255</c:v>
                </c:pt>
                <c:pt idx="3050">
                  <c:v>41256</c:v>
                </c:pt>
                <c:pt idx="3051">
                  <c:v>41257</c:v>
                </c:pt>
                <c:pt idx="3052">
                  <c:v>41258</c:v>
                </c:pt>
                <c:pt idx="3053">
                  <c:v>41259</c:v>
                </c:pt>
                <c:pt idx="3054">
                  <c:v>41260</c:v>
                </c:pt>
                <c:pt idx="3055">
                  <c:v>41261</c:v>
                </c:pt>
                <c:pt idx="3056">
                  <c:v>41262</c:v>
                </c:pt>
                <c:pt idx="3057">
                  <c:v>41263</c:v>
                </c:pt>
                <c:pt idx="3058">
                  <c:v>41264</c:v>
                </c:pt>
                <c:pt idx="3059">
                  <c:v>41265</c:v>
                </c:pt>
                <c:pt idx="3060">
                  <c:v>41266</c:v>
                </c:pt>
                <c:pt idx="3061">
                  <c:v>41267</c:v>
                </c:pt>
                <c:pt idx="3062">
                  <c:v>41268</c:v>
                </c:pt>
                <c:pt idx="3063">
                  <c:v>41269</c:v>
                </c:pt>
                <c:pt idx="3064">
                  <c:v>41270</c:v>
                </c:pt>
                <c:pt idx="3065">
                  <c:v>41271</c:v>
                </c:pt>
                <c:pt idx="3066">
                  <c:v>41272</c:v>
                </c:pt>
                <c:pt idx="3067">
                  <c:v>41273</c:v>
                </c:pt>
                <c:pt idx="3068">
                  <c:v>41274</c:v>
                </c:pt>
                <c:pt idx="3069">
                  <c:v>41275</c:v>
                </c:pt>
                <c:pt idx="3070">
                  <c:v>41276</c:v>
                </c:pt>
                <c:pt idx="3071">
                  <c:v>41277</c:v>
                </c:pt>
                <c:pt idx="3072">
                  <c:v>41278</c:v>
                </c:pt>
                <c:pt idx="3073">
                  <c:v>41279</c:v>
                </c:pt>
                <c:pt idx="3074">
                  <c:v>41280</c:v>
                </c:pt>
                <c:pt idx="3075">
                  <c:v>41281</c:v>
                </c:pt>
                <c:pt idx="3076">
                  <c:v>41282</c:v>
                </c:pt>
                <c:pt idx="3077">
                  <c:v>41283</c:v>
                </c:pt>
                <c:pt idx="3078">
                  <c:v>41284</c:v>
                </c:pt>
                <c:pt idx="3079">
                  <c:v>41285</c:v>
                </c:pt>
                <c:pt idx="3080">
                  <c:v>41286</c:v>
                </c:pt>
                <c:pt idx="3081">
                  <c:v>41287</c:v>
                </c:pt>
                <c:pt idx="3082">
                  <c:v>41288</c:v>
                </c:pt>
                <c:pt idx="3083">
                  <c:v>41289</c:v>
                </c:pt>
                <c:pt idx="3084">
                  <c:v>41290</c:v>
                </c:pt>
                <c:pt idx="3085">
                  <c:v>41291</c:v>
                </c:pt>
                <c:pt idx="3086">
                  <c:v>41292</c:v>
                </c:pt>
                <c:pt idx="3087">
                  <c:v>41293</c:v>
                </c:pt>
                <c:pt idx="3088">
                  <c:v>41294</c:v>
                </c:pt>
                <c:pt idx="3089">
                  <c:v>41295</c:v>
                </c:pt>
                <c:pt idx="3090">
                  <c:v>41296</c:v>
                </c:pt>
                <c:pt idx="3091">
                  <c:v>41297</c:v>
                </c:pt>
                <c:pt idx="3092">
                  <c:v>41298</c:v>
                </c:pt>
                <c:pt idx="3093">
                  <c:v>41299</c:v>
                </c:pt>
                <c:pt idx="3094">
                  <c:v>41300</c:v>
                </c:pt>
                <c:pt idx="3095">
                  <c:v>41301</c:v>
                </c:pt>
                <c:pt idx="3096">
                  <c:v>41302</c:v>
                </c:pt>
                <c:pt idx="3097">
                  <c:v>41303</c:v>
                </c:pt>
                <c:pt idx="3098">
                  <c:v>41304</c:v>
                </c:pt>
                <c:pt idx="3099">
                  <c:v>41305</c:v>
                </c:pt>
                <c:pt idx="3100">
                  <c:v>41306</c:v>
                </c:pt>
                <c:pt idx="3101">
                  <c:v>41307</c:v>
                </c:pt>
                <c:pt idx="3102">
                  <c:v>41308</c:v>
                </c:pt>
                <c:pt idx="3103">
                  <c:v>41309</c:v>
                </c:pt>
                <c:pt idx="3104">
                  <c:v>41310</c:v>
                </c:pt>
                <c:pt idx="3105">
                  <c:v>41311</c:v>
                </c:pt>
                <c:pt idx="3106">
                  <c:v>41312</c:v>
                </c:pt>
                <c:pt idx="3107">
                  <c:v>41313</c:v>
                </c:pt>
                <c:pt idx="3108">
                  <c:v>41314</c:v>
                </c:pt>
                <c:pt idx="3109">
                  <c:v>41315</c:v>
                </c:pt>
                <c:pt idx="3110">
                  <c:v>41316</c:v>
                </c:pt>
                <c:pt idx="3111">
                  <c:v>41317</c:v>
                </c:pt>
                <c:pt idx="3112">
                  <c:v>41318</c:v>
                </c:pt>
                <c:pt idx="3113">
                  <c:v>41319</c:v>
                </c:pt>
                <c:pt idx="3114">
                  <c:v>41320</c:v>
                </c:pt>
                <c:pt idx="3115">
                  <c:v>41321</c:v>
                </c:pt>
                <c:pt idx="3116">
                  <c:v>41322</c:v>
                </c:pt>
                <c:pt idx="3117">
                  <c:v>41323</c:v>
                </c:pt>
                <c:pt idx="3118">
                  <c:v>41324</c:v>
                </c:pt>
                <c:pt idx="3119">
                  <c:v>41325</c:v>
                </c:pt>
                <c:pt idx="3120">
                  <c:v>41326</c:v>
                </c:pt>
                <c:pt idx="3121">
                  <c:v>41327</c:v>
                </c:pt>
                <c:pt idx="3122">
                  <c:v>41328</c:v>
                </c:pt>
                <c:pt idx="3123">
                  <c:v>41329</c:v>
                </c:pt>
                <c:pt idx="3124">
                  <c:v>41330</c:v>
                </c:pt>
                <c:pt idx="3125">
                  <c:v>41331</c:v>
                </c:pt>
                <c:pt idx="3126">
                  <c:v>41332</c:v>
                </c:pt>
                <c:pt idx="3127">
                  <c:v>41333</c:v>
                </c:pt>
                <c:pt idx="3128">
                  <c:v>41609</c:v>
                </c:pt>
                <c:pt idx="3129">
                  <c:v>41610</c:v>
                </c:pt>
                <c:pt idx="3130">
                  <c:v>41611</c:v>
                </c:pt>
                <c:pt idx="3131">
                  <c:v>41612</c:v>
                </c:pt>
                <c:pt idx="3132">
                  <c:v>41613</c:v>
                </c:pt>
                <c:pt idx="3133">
                  <c:v>41614</c:v>
                </c:pt>
                <c:pt idx="3134">
                  <c:v>41615</c:v>
                </c:pt>
                <c:pt idx="3135">
                  <c:v>41616</c:v>
                </c:pt>
                <c:pt idx="3136">
                  <c:v>41617</c:v>
                </c:pt>
                <c:pt idx="3137">
                  <c:v>41618</c:v>
                </c:pt>
                <c:pt idx="3138">
                  <c:v>41619</c:v>
                </c:pt>
                <c:pt idx="3139">
                  <c:v>41620</c:v>
                </c:pt>
                <c:pt idx="3140">
                  <c:v>41621</c:v>
                </c:pt>
                <c:pt idx="3141">
                  <c:v>41622</c:v>
                </c:pt>
                <c:pt idx="3142">
                  <c:v>41623</c:v>
                </c:pt>
                <c:pt idx="3143">
                  <c:v>41624</c:v>
                </c:pt>
                <c:pt idx="3144">
                  <c:v>41625</c:v>
                </c:pt>
                <c:pt idx="3145">
                  <c:v>41626</c:v>
                </c:pt>
                <c:pt idx="3146">
                  <c:v>41627</c:v>
                </c:pt>
                <c:pt idx="3147">
                  <c:v>41628</c:v>
                </c:pt>
                <c:pt idx="3148">
                  <c:v>41629</c:v>
                </c:pt>
                <c:pt idx="3149">
                  <c:v>41630</c:v>
                </c:pt>
                <c:pt idx="3150">
                  <c:v>41631</c:v>
                </c:pt>
                <c:pt idx="3151">
                  <c:v>41632</c:v>
                </c:pt>
                <c:pt idx="3152">
                  <c:v>41633</c:v>
                </c:pt>
                <c:pt idx="3153">
                  <c:v>41634</c:v>
                </c:pt>
                <c:pt idx="3154">
                  <c:v>41635</c:v>
                </c:pt>
                <c:pt idx="3155">
                  <c:v>41636</c:v>
                </c:pt>
                <c:pt idx="3156">
                  <c:v>41637</c:v>
                </c:pt>
                <c:pt idx="3157">
                  <c:v>41638</c:v>
                </c:pt>
                <c:pt idx="3158">
                  <c:v>41639</c:v>
                </c:pt>
                <c:pt idx="3159">
                  <c:v>41640</c:v>
                </c:pt>
                <c:pt idx="3160">
                  <c:v>41641</c:v>
                </c:pt>
                <c:pt idx="3161">
                  <c:v>41642</c:v>
                </c:pt>
                <c:pt idx="3162">
                  <c:v>41643</c:v>
                </c:pt>
                <c:pt idx="3163">
                  <c:v>41644</c:v>
                </c:pt>
                <c:pt idx="3164">
                  <c:v>41645</c:v>
                </c:pt>
                <c:pt idx="3165">
                  <c:v>41646</c:v>
                </c:pt>
                <c:pt idx="3166">
                  <c:v>41647</c:v>
                </c:pt>
                <c:pt idx="3167">
                  <c:v>41648</c:v>
                </c:pt>
                <c:pt idx="3168">
                  <c:v>41649</c:v>
                </c:pt>
                <c:pt idx="3169">
                  <c:v>41650</c:v>
                </c:pt>
                <c:pt idx="3170">
                  <c:v>41651</c:v>
                </c:pt>
                <c:pt idx="3171">
                  <c:v>41652</c:v>
                </c:pt>
                <c:pt idx="3172">
                  <c:v>41653</c:v>
                </c:pt>
                <c:pt idx="3173">
                  <c:v>41654</c:v>
                </c:pt>
                <c:pt idx="3174">
                  <c:v>41655</c:v>
                </c:pt>
                <c:pt idx="3175">
                  <c:v>41656</c:v>
                </c:pt>
                <c:pt idx="3176">
                  <c:v>41657</c:v>
                </c:pt>
                <c:pt idx="3177">
                  <c:v>41658</c:v>
                </c:pt>
                <c:pt idx="3178">
                  <c:v>41659</c:v>
                </c:pt>
                <c:pt idx="3179">
                  <c:v>41660</c:v>
                </c:pt>
                <c:pt idx="3180">
                  <c:v>41661</c:v>
                </c:pt>
                <c:pt idx="3181">
                  <c:v>41662</c:v>
                </c:pt>
                <c:pt idx="3182">
                  <c:v>41663</c:v>
                </c:pt>
                <c:pt idx="3183">
                  <c:v>41664</c:v>
                </c:pt>
                <c:pt idx="3184">
                  <c:v>41665</c:v>
                </c:pt>
                <c:pt idx="3185">
                  <c:v>41666</c:v>
                </c:pt>
                <c:pt idx="3186">
                  <c:v>41667</c:v>
                </c:pt>
                <c:pt idx="3187">
                  <c:v>41668</c:v>
                </c:pt>
                <c:pt idx="3188">
                  <c:v>41669</c:v>
                </c:pt>
                <c:pt idx="3189">
                  <c:v>41670</c:v>
                </c:pt>
                <c:pt idx="3190">
                  <c:v>41671</c:v>
                </c:pt>
                <c:pt idx="3191">
                  <c:v>41672</c:v>
                </c:pt>
                <c:pt idx="3192">
                  <c:v>41673</c:v>
                </c:pt>
                <c:pt idx="3193">
                  <c:v>41674</c:v>
                </c:pt>
                <c:pt idx="3194">
                  <c:v>41675</c:v>
                </c:pt>
                <c:pt idx="3195">
                  <c:v>41676</c:v>
                </c:pt>
                <c:pt idx="3196">
                  <c:v>41677</c:v>
                </c:pt>
                <c:pt idx="3197">
                  <c:v>41678</c:v>
                </c:pt>
                <c:pt idx="3198">
                  <c:v>41679</c:v>
                </c:pt>
                <c:pt idx="3199">
                  <c:v>41680</c:v>
                </c:pt>
                <c:pt idx="3200">
                  <c:v>41681</c:v>
                </c:pt>
                <c:pt idx="3201">
                  <c:v>41682</c:v>
                </c:pt>
                <c:pt idx="3202">
                  <c:v>41683</c:v>
                </c:pt>
                <c:pt idx="3203">
                  <c:v>41684</c:v>
                </c:pt>
                <c:pt idx="3204">
                  <c:v>41685</c:v>
                </c:pt>
                <c:pt idx="3205">
                  <c:v>41686</c:v>
                </c:pt>
                <c:pt idx="3206">
                  <c:v>41687</c:v>
                </c:pt>
                <c:pt idx="3207">
                  <c:v>41688</c:v>
                </c:pt>
                <c:pt idx="3208">
                  <c:v>41689</c:v>
                </c:pt>
                <c:pt idx="3209">
                  <c:v>41690</c:v>
                </c:pt>
                <c:pt idx="3210">
                  <c:v>41691</c:v>
                </c:pt>
                <c:pt idx="3211">
                  <c:v>41692</c:v>
                </c:pt>
                <c:pt idx="3212">
                  <c:v>41693</c:v>
                </c:pt>
                <c:pt idx="3213">
                  <c:v>41694</c:v>
                </c:pt>
                <c:pt idx="3214">
                  <c:v>41695</c:v>
                </c:pt>
                <c:pt idx="3215">
                  <c:v>41696</c:v>
                </c:pt>
                <c:pt idx="3216">
                  <c:v>41697</c:v>
                </c:pt>
                <c:pt idx="3217">
                  <c:v>41698</c:v>
                </c:pt>
                <c:pt idx="3218">
                  <c:v>41974</c:v>
                </c:pt>
                <c:pt idx="3219">
                  <c:v>41975</c:v>
                </c:pt>
                <c:pt idx="3220">
                  <c:v>41976</c:v>
                </c:pt>
                <c:pt idx="3221">
                  <c:v>41977</c:v>
                </c:pt>
                <c:pt idx="3222">
                  <c:v>41978</c:v>
                </c:pt>
                <c:pt idx="3223">
                  <c:v>41979</c:v>
                </c:pt>
                <c:pt idx="3224">
                  <c:v>41980</c:v>
                </c:pt>
                <c:pt idx="3225">
                  <c:v>41981</c:v>
                </c:pt>
                <c:pt idx="3226">
                  <c:v>41982</c:v>
                </c:pt>
                <c:pt idx="3227">
                  <c:v>41983</c:v>
                </c:pt>
                <c:pt idx="3228">
                  <c:v>41984</c:v>
                </c:pt>
                <c:pt idx="3229">
                  <c:v>41985</c:v>
                </c:pt>
                <c:pt idx="3230">
                  <c:v>41986</c:v>
                </c:pt>
                <c:pt idx="3231">
                  <c:v>41987</c:v>
                </c:pt>
                <c:pt idx="3232">
                  <c:v>41988</c:v>
                </c:pt>
                <c:pt idx="3233">
                  <c:v>41989</c:v>
                </c:pt>
                <c:pt idx="3234">
                  <c:v>41990</c:v>
                </c:pt>
                <c:pt idx="3235">
                  <c:v>41991</c:v>
                </c:pt>
                <c:pt idx="3236">
                  <c:v>41992</c:v>
                </c:pt>
                <c:pt idx="3237">
                  <c:v>41993</c:v>
                </c:pt>
                <c:pt idx="3238">
                  <c:v>41994</c:v>
                </c:pt>
                <c:pt idx="3239">
                  <c:v>41995</c:v>
                </c:pt>
                <c:pt idx="3240">
                  <c:v>41996</c:v>
                </c:pt>
                <c:pt idx="3241">
                  <c:v>41997</c:v>
                </c:pt>
                <c:pt idx="3242">
                  <c:v>41998</c:v>
                </c:pt>
                <c:pt idx="3243">
                  <c:v>41999</c:v>
                </c:pt>
                <c:pt idx="3244">
                  <c:v>42000</c:v>
                </c:pt>
                <c:pt idx="3245">
                  <c:v>42001</c:v>
                </c:pt>
                <c:pt idx="3246">
                  <c:v>42002</c:v>
                </c:pt>
                <c:pt idx="3247">
                  <c:v>42003</c:v>
                </c:pt>
                <c:pt idx="3248">
                  <c:v>42004</c:v>
                </c:pt>
                <c:pt idx="3249">
                  <c:v>42005</c:v>
                </c:pt>
                <c:pt idx="3250">
                  <c:v>42006</c:v>
                </c:pt>
                <c:pt idx="3251">
                  <c:v>42007</c:v>
                </c:pt>
                <c:pt idx="3252">
                  <c:v>42008</c:v>
                </c:pt>
                <c:pt idx="3253">
                  <c:v>42009</c:v>
                </c:pt>
                <c:pt idx="3254">
                  <c:v>42010</c:v>
                </c:pt>
                <c:pt idx="3255">
                  <c:v>42011</c:v>
                </c:pt>
                <c:pt idx="3256">
                  <c:v>42012</c:v>
                </c:pt>
                <c:pt idx="3257">
                  <c:v>42013</c:v>
                </c:pt>
                <c:pt idx="3258">
                  <c:v>42014</c:v>
                </c:pt>
                <c:pt idx="3259">
                  <c:v>42015</c:v>
                </c:pt>
                <c:pt idx="3260">
                  <c:v>42016</c:v>
                </c:pt>
                <c:pt idx="3261">
                  <c:v>42017</c:v>
                </c:pt>
                <c:pt idx="3262">
                  <c:v>42018</c:v>
                </c:pt>
                <c:pt idx="3263">
                  <c:v>42019</c:v>
                </c:pt>
                <c:pt idx="3264">
                  <c:v>42020</c:v>
                </c:pt>
                <c:pt idx="3265">
                  <c:v>42021</c:v>
                </c:pt>
                <c:pt idx="3266">
                  <c:v>42022</c:v>
                </c:pt>
                <c:pt idx="3267">
                  <c:v>42023</c:v>
                </c:pt>
                <c:pt idx="3268">
                  <c:v>42024</c:v>
                </c:pt>
                <c:pt idx="3269">
                  <c:v>42025</c:v>
                </c:pt>
                <c:pt idx="3270">
                  <c:v>42026</c:v>
                </c:pt>
                <c:pt idx="3271">
                  <c:v>42027</c:v>
                </c:pt>
                <c:pt idx="3272">
                  <c:v>42028</c:v>
                </c:pt>
                <c:pt idx="3273">
                  <c:v>42029</c:v>
                </c:pt>
                <c:pt idx="3274">
                  <c:v>42030</c:v>
                </c:pt>
                <c:pt idx="3275">
                  <c:v>42031</c:v>
                </c:pt>
                <c:pt idx="3276">
                  <c:v>42032</c:v>
                </c:pt>
                <c:pt idx="3277">
                  <c:v>42033</c:v>
                </c:pt>
                <c:pt idx="3278">
                  <c:v>42034</c:v>
                </c:pt>
                <c:pt idx="3279">
                  <c:v>42035</c:v>
                </c:pt>
                <c:pt idx="3280">
                  <c:v>42036</c:v>
                </c:pt>
                <c:pt idx="3281">
                  <c:v>42037</c:v>
                </c:pt>
                <c:pt idx="3282">
                  <c:v>42038</c:v>
                </c:pt>
                <c:pt idx="3283">
                  <c:v>42039</c:v>
                </c:pt>
                <c:pt idx="3284">
                  <c:v>42040</c:v>
                </c:pt>
                <c:pt idx="3285">
                  <c:v>42041</c:v>
                </c:pt>
                <c:pt idx="3286">
                  <c:v>42042</c:v>
                </c:pt>
                <c:pt idx="3287">
                  <c:v>42043</c:v>
                </c:pt>
                <c:pt idx="3288">
                  <c:v>42044</c:v>
                </c:pt>
                <c:pt idx="3289">
                  <c:v>42045</c:v>
                </c:pt>
                <c:pt idx="3290">
                  <c:v>42046</c:v>
                </c:pt>
                <c:pt idx="3291">
                  <c:v>42047</c:v>
                </c:pt>
                <c:pt idx="3292">
                  <c:v>42048</c:v>
                </c:pt>
                <c:pt idx="3293">
                  <c:v>42049</c:v>
                </c:pt>
                <c:pt idx="3294">
                  <c:v>42050</c:v>
                </c:pt>
                <c:pt idx="3295">
                  <c:v>42051</c:v>
                </c:pt>
                <c:pt idx="3296">
                  <c:v>42052</c:v>
                </c:pt>
                <c:pt idx="3297">
                  <c:v>42053</c:v>
                </c:pt>
                <c:pt idx="3298">
                  <c:v>42054</c:v>
                </c:pt>
                <c:pt idx="3299">
                  <c:v>42055</c:v>
                </c:pt>
                <c:pt idx="3300">
                  <c:v>42056</c:v>
                </c:pt>
                <c:pt idx="3301">
                  <c:v>42057</c:v>
                </c:pt>
                <c:pt idx="3302">
                  <c:v>42058</c:v>
                </c:pt>
                <c:pt idx="3303">
                  <c:v>42059</c:v>
                </c:pt>
                <c:pt idx="3304">
                  <c:v>42060</c:v>
                </c:pt>
                <c:pt idx="3305">
                  <c:v>42061</c:v>
                </c:pt>
                <c:pt idx="3306">
                  <c:v>42062</c:v>
                </c:pt>
                <c:pt idx="3307">
                  <c:v>42063</c:v>
                </c:pt>
                <c:pt idx="3308">
                  <c:v>42339</c:v>
                </c:pt>
                <c:pt idx="3309">
                  <c:v>42340</c:v>
                </c:pt>
                <c:pt idx="3310">
                  <c:v>42341</c:v>
                </c:pt>
                <c:pt idx="3311">
                  <c:v>42342</c:v>
                </c:pt>
                <c:pt idx="3312">
                  <c:v>42343</c:v>
                </c:pt>
                <c:pt idx="3313">
                  <c:v>42344</c:v>
                </c:pt>
                <c:pt idx="3314">
                  <c:v>42345</c:v>
                </c:pt>
                <c:pt idx="3315">
                  <c:v>42346</c:v>
                </c:pt>
                <c:pt idx="3316">
                  <c:v>42347</c:v>
                </c:pt>
                <c:pt idx="3317">
                  <c:v>42348</c:v>
                </c:pt>
                <c:pt idx="3318">
                  <c:v>42349</c:v>
                </c:pt>
                <c:pt idx="3319">
                  <c:v>42350</c:v>
                </c:pt>
                <c:pt idx="3320">
                  <c:v>42351</c:v>
                </c:pt>
                <c:pt idx="3321">
                  <c:v>42352</c:v>
                </c:pt>
                <c:pt idx="3322">
                  <c:v>42353</c:v>
                </c:pt>
                <c:pt idx="3323">
                  <c:v>42354</c:v>
                </c:pt>
                <c:pt idx="3324">
                  <c:v>42355</c:v>
                </c:pt>
                <c:pt idx="3325">
                  <c:v>42356</c:v>
                </c:pt>
                <c:pt idx="3326">
                  <c:v>42357</c:v>
                </c:pt>
                <c:pt idx="3327">
                  <c:v>42358</c:v>
                </c:pt>
                <c:pt idx="3328">
                  <c:v>42359</c:v>
                </c:pt>
                <c:pt idx="3329">
                  <c:v>42360</c:v>
                </c:pt>
                <c:pt idx="3330">
                  <c:v>42361</c:v>
                </c:pt>
                <c:pt idx="3331">
                  <c:v>42362</c:v>
                </c:pt>
                <c:pt idx="3332">
                  <c:v>42363</c:v>
                </c:pt>
                <c:pt idx="3333">
                  <c:v>42364</c:v>
                </c:pt>
                <c:pt idx="3334">
                  <c:v>42365</c:v>
                </c:pt>
                <c:pt idx="3335">
                  <c:v>42366</c:v>
                </c:pt>
                <c:pt idx="3336">
                  <c:v>42367</c:v>
                </c:pt>
                <c:pt idx="3337">
                  <c:v>42368</c:v>
                </c:pt>
                <c:pt idx="3338">
                  <c:v>42369</c:v>
                </c:pt>
                <c:pt idx="3339">
                  <c:v>42370</c:v>
                </c:pt>
                <c:pt idx="3340">
                  <c:v>42371</c:v>
                </c:pt>
                <c:pt idx="3341">
                  <c:v>42372</c:v>
                </c:pt>
                <c:pt idx="3342">
                  <c:v>42373</c:v>
                </c:pt>
                <c:pt idx="3343">
                  <c:v>42374</c:v>
                </c:pt>
                <c:pt idx="3344">
                  <c:v>42375</c:v>
                </c:pt>
                <c:pt idx="3345">
                  <c:v>42376</c:v>
                </c:pt>
                <c:pt idx="3346">
                  <c:v>42377</c:v>
                </c:pt>
                <c:pt idx="3347">
                  <c:v>42378</c:v>
                </c:pt>
                <c:pt idx="3348">
                  <c:v>42379</c:v>
                </c:pt>
                <c:pt idx="3349">
                  <c:v>42380</c:v>
                </c:pt>
                <c:pt idx="3350">
                  <c:v>42381</c:v>
                </c:pt>
                <c:pt idx="3351">
                  <c:v>42382</c:v>
                </c:pt>
                <c:pt idx="3352">
                  <c:v>42383</c:v>
                </c:pt>
                <c:pt idx="3353">
                  <c:v>42384</c:v>
                </c:pt>
                <c:pt idx="3354">
                  <c:v>42385</c:v>
                </c:pt>
                <c:pt idx="3355">
                  <c:v>42386</c:v>
                </c:pt>
                <c:pt idx="3356">
                  <c:v>42387</c:v>
                </c:pt>
                <c:pt idx="3357">
                  <c:v>42388</c:v>
                </c:pt>
                <c:pt idx="3358">
                  <c:v>42389</c:v>
                </c:pt>
                <c:pt idx="3359">
                  <c:v>42390</c:v>
                </c:pt>
                <c:pt idx="3360">
                  <c:v>42391</c:v>
                </c:pt>
                <c:pt idx="3361">
                  <c:v>42392</c:v>
                </c:pt>
                <c:pt idx="3362">
                  <c:v>42393</c:v>
                </c:pt>
                <c:pt idx="3363">
                  <c:v>42394</c:v>
                </c:pt>
                <c:pt idx="3364">
                  <c:v>42395</c:v>
                </c:pt>
                <c:pt idx="3365">
                  <c:v>42396</c:v>
                </c:pt>
                <c:pt idx="3366">
                  <c:v>42397</c:v>
                </c:pt>
                <c:pt idx="3367">
                  <c:v>42398</c:v>
                </c:pt>
                <c:pt idx="3368">
                  <c:v>42399</c:v>
                </c:pt>
                <c:pt idx="3369">
                  <c:v>42400</c:v>
                </c:pt>
                <c:pt idx="3370">
                  <c:v>42401</c:v>
                </c:pt>
                <c:pt idx="3371">
                  <c:v>42402</c:v>
                </c:pt>
                <c:pt idx="3372">
                  <c:v>42403</c:v>
                </c:pt>
                <c:pt idx="3373">
                  <c:v>42404</c:v>
                </c:pt>
                <c:pt idx="3374">
                  <c:v>42405</c:v>
                </c:pt>
                <c:pt idx="3375">
                  <c:v>42406</c:v>
                </c:pt>
                <c:pt idx="3376">
                  <c:v>42407</c:v>
                </c:pt>
                <c:pt idx="3377">
                  <c:v>42408</c:v>
                </c:pt>
                <c:pt idx="3378">
                  <c:v>42409</c:v>
                </c:pt>
                <c:pt idx="3379">
                  <c:v>42410</c:v>
                </c:pt>
                <c:pt idx="3380">
                  <c:v>42411</c:v>
                </c:pt>
                <c:pt idx="3381">
                  <c:v>42412</c:v>
                </c:pt>
                <c:pt idx="3382">
                  <c:v>42413</c:v>
                </c:pt>
                <c:pt idx="3383">
                  <c:v>42414</c:v>
                </c:pt>
                <c:pt idx="3384">
                  <c:v>42415</c:v>
                </c:pt>
                <c:pt idx="3385">
                  <c:v>42416</c:v>
                </c:pt>
                <c:pt idx="3386">
                  <c:v>42417</c:v>
                </c:pt>
                <c:pt idx="3387">
                  <c:v>42418</c:v>
                </c:pt>
                <c:pt idx="3388">
                  <c:v>42419</c:v>
                </c:pt>
                <c:pt idx="3389">
                  <c:v>42420</c:v>
                </c:pt>
                <c:pt idx="3390">
                  <c:v>42421</c:v>
                </c:pt>
                <c:pt idx="3391">
                  <c:v>42422</c:v>
                </c:pt>
                <c:pt idx="3392">
                  <c:v>42423</c:v>
                </c:pt>
                <c:pt idx="3393">
                  <c:v>42424</c:v>
                </c:pt>
                <c:pt idx="3394">
                  <c:v>42425</c:v>
                </c:pt>
                <c:pt idx="3395">
                  <c:v>42426</c:v>
                </c:pt>
                <c:pt idx="3396">
                  <c:v>42427</c:v>
                </c:pt>
                <c:pt idx="3397">
                  <c:v>42428</c:v>
                </c:pt>
                <c:pt idx="3398">
                  <c:v>42429</c:v>
                </c:pt>
                <c:pt idx="3399">
                  <c:v>42705</c:v>
                </c:pt>
                <c:pt idx="3400">
                  <c:v>42706</c:v>
                </c:pt>
                <c:pt idx="3401">
                  <c:v>42707</c:v>
                </c:pt>
                <c:pt idx="3402">
                  <c:v>42708</c:v>
                </c:pt>
                <c:pt idx="3403">
                  <c:v>42709</c:v>
                </c:pt>
                <c:pt idx="3404">
                  <c:v>42710</c:v>
                </c:pt>
                <c:pt idx="3405">
                  <c:v>42711</c:v>
                </c:pt>
                <c:pt idx="3406">
                  <c:v>42712</c:v>
                </c:pt>
                <c:pt idx="3407">
                  <c:v>42713</c:v>
                </c:pt>
                <c:pt idx="3408">
                  <c:v>42714</c:v>
                </c:pt>
                <c:pt idx="3409">
                  <c:v>42715</c:v>
                </c:pt>
                <c:pt idx="3410">
                  <c:v>42716</c:v>
                </c:pt>
                <c:pt idx="3411">
                  <c:v>42717</c:v>
                </c:pt>
                <c:pt idx="3412">
                  <c:v>42718</c:v>
                </c:pt>
                <c:pt idx="3413">
                  <c:v>42719</c:v>
                </c:pt>
                <c:pt idx="3414">
                  <c:v>42720</c:v>
                </c:pt>
                <c:pt idx="3415">
                  <c:v>42721</c:v>
                </c:pt>
                <c:pt idx="3416">
                  <c:v>42722</c:v>
                </c:pt>
                <c:pt idx="3417">
                  <c:v>42723</c:v>
                </c:pt>
                <c:pt idx="3418">
                  <c:v>42724</c:v>
                </c:pt>
                <c:pt idx="3419">
                  <c:v>42725</c:v>
                </c:pt>
                <c:pt idx="3420">
                  <c:v>42726</c:v>
                </c:pt>
                <c:pt idx="3421">
                  <c:v>42727</c:v>
                </c:pt>
                <c:pt idx="3422">
                  <c:v>42728</c:v>
                </c:pt>
                <c:pt idx="3423">
                  <c:v>42729</c:v>
                </c:pt>
                <c:pt idx="3424">
                  <c:v>42730</c:v>
                </c:pt>
                <c:pt idx="3425">
                  <c:v>42731</c:v>
                </c:pt>
                <c:pt idx="3426">
                  <c:v>42732</c:v>
                </c:pt>
                <c:pt idx="3427">
                  <c:v>42733</c:v>
                </c:pt>
                <c:pt idx="3428">
                  <c:v>42734</c:v>
                </c:pt>
                <c:pt idx="3429">
                  <c:v>42735</c:v>
                </c:pt>
                <c:pt idx="3430">
                  <c:v>42736</c:v>
                </c:pt>
                <c:pt idx="3431">
                  <c:v>42737</c:v>
                </c:pt>
                <c:pt idx="3432">
                  <c:v>42738</c:v>
                </c:pt>
                <c:pt idx="3433">
                  <c:v>42739</c:v>
                </c:pt>
                <c:pt idx="3434">
                  <c:v>42740</c:v>
                </c:pt>
                <c:pt idx="3435">
                  <c:v>42741</c:v>
                </c:pt>
                <c:pt idx="3436">
                  <c:v>42742</c:v>
                </c:pt>
                <c:pt idx="3437">
                  <c:v>42743</c:v>
                </c:pt>
                <c:pt idx="3438">
                  <c:v>42744</c:v>
                </c:pt>
                <c:pt idx="3439">
                  <c:v>42745</c:v>
                </c:pt>
                <c:pt idx="3440">
                  <c:v>42746</c:v>
                </c:pt>
                <c:pt idx="3441">
                  <c:v>42747</c:v>
                </c:pt>
                <c:pt idx="3442">
                  <c:v>42748</c:v>
                </c:pt>
                <c:pt idx="3443">
                  <c:v>42749</c:v>
                </c:pt>
                <c:pt idx="3444">
                  <c:v>42750</c:v>
                </c:pt>
                <c:pt idx="3445">
                  <c:v>42751</c:v>
                </c:pt>
                <c:pt idx="3446">
                  <c:v>42752</c:v>
                </c:pt>
                <c:pt idx="3447">
                  <c:v>42753</c:v>
                </c:pt>
                <c:pt idx="3448">
                  <c:v>42754</c:v>
                </c:pt>
                <c:pt idx="3449">
                  <c:v>42755</c:v>
                </c:pt>
                <c:pt idx="3450">
                  <c:v>42756</c:v>
                </c:pt>
                <c:pt idx="3451">
                  <c:v>42757</c:v>
                </c:pt>
                <c:pt idx="3452">
                  <c:v>42758</c:v>
                </c:pt>
                <c:pt idx="3453">
                  <c:v>42759</c:v>
                </c:pt>
                <c:pt idx="3454">
                  <c:v>42760</c:v>
                </c:pt>
                <c:pt idx="3455">
                  <c:v>42761</c:v>
                </c:pt>
                <c:pt idx="3456">
                  <c:v>42762</c:v>
                </c:pt>
                <c:pt idx="3457">
                  <c:v>42763</c:v>
                </c:pt>
                <c:pt idx="3458">
                  <c:v>42764</c:v>
                </c:pt>
                <c:pt idx="3459">
                  <c:v>42765</c:v>
                </c:pt>
                <c:pt idx="3460">
                  <c:v>42766</c:v>
                </c:pt>
                <c:pt idx="3461">
                  <c:v>42767</c:v>
                </c:pt>
                <c:pt idx="3462">
                  <c:v>42768</c:v>
                </c:pt>
                <c:pt idx="3463">
                  <c:v>42769</c:v>
                </c:pt>
                <c:pt idx="3464">
                  <c:v>42770</c:v>
                </c:pt>
                <c:pt idx="3465">
                  <c:v>42771</c:v>
                </c:pt>
                <c:pt idx="3466">
                  <c:v>42772</c:v>
                </c:pt>
                <c:pt idx="3467">
                  <c:v>42773</c:v>
                </c:pt>
                <c:pt idx="3468">
                  <c:v>42774</c:v>
                </c:pt>
                <c:pt idx="3469">
                  <c:v>42775</c:v>
                </c:pt>
                <c:pt idx="3470">
                  <c:v>42776</c:v>
                </c:pt>
                <c:pt idx="3471">
                  <c:v>42777</c:v>
                </c:pt>
                <c:pt idx="3472">
                  <c:v>42778</c:v>
                </c:pt>
                <c:pt idx="3473">
                  <c:v>42779</c:v>
                </c:pt>
                <c:pt idx="3474">
                  <c:v>42780</c:v>
                </c:pt>
                <c:pt idx="3475">
                  <c:v>42781</c:v>
                </c:pt>
                <c:pt idx="3476">
                  <c:v>42782</c:v>
                </c:pt>
                <c:pt idx="3477">
                  <c:v>42783</c:v>
                </c:pt>
                <c:pt idx="3478">
                  <c:v>42784</c:v>
                </c:pt>
                <c:pt idx="3479">
                  <c:v>42785</c:v>
                </c:pt>
                <c:pt idx="3480">
                  <c:v>42786</c:v>
                </c:pt>
                <c:pt idx="3481">
                  <c:v>42787</c:v>
                </c:pt>
                <c:pt idx="3482">
                  <c:v>42788</c:v>
                </c:pt>
                <c:pt idx="3483">
                  <c:v>42789</c:v>
                </c:pt>
                <c:pt idx="3484">
                  <c:v>42790</c:v>
                </c:pt>
                <c:pt idx="3485">
                  <c:v>42791</c:v>
                </c:pt>
                <c:pt idx="3486">
                  <c:v>42792</c:v>
                </c:pt>
                <c:pt idx="3487">
                  <c:v>42793</c:v>
                </c:pt>
                <c:pt idx="3488">
                  <c:v>42794</c:v>
                </c:pt>
                <c:pt idx="3489">
                  <c:v>43070</c:v>
                </c:pt>
                <c:pt idx="3490">
                  <c:v>43071</c:v>
                </c:pt>
                <c:pt idx="3491">
                  <c:v>43072</c:v>
                </c:pt>
                <c:pt idx="3492">
                  <c:v>43073</c:v>
                </c:pt>
                <c:pt idx="3493">
                  <c:v>43074</c:v>
                </c:pt>
                <c:pt idx="3494">
                  <c:v>43075</c:v>
                </c:pt>
                <c:pt idx="3495">
                  <c:v>43076</c:v>
                </c:pt>
                <c:pt idx="3496">
                  <c:v>43077</c:v>
                </c:pt>
                <c:pt idx="3497">
                  <c:v>43078</c:v>
                </c:pt>
                <c:pt idx="3498">
                  <c:v>43079</c:v>
                </c:pt>
                <c:pt idx="3499">
                  <c:v>43080</c:v>
                </c:pt>
                <c:pt idx="3500">
                  <c:v>43081</c:v>
                </c:pt>
                <c:pt idx="3501">
                  <c:v>43082</c:v>
                </c:pt>
                <c:pt idx="3502">
                  <c:v>43083</c:v>
                </c:pt>
                <c:pt idx="3503">
                  <c:v>43084</c:v>
                </c:pt>
                <c:pt idx="3504">
                  <c:v>43085</c:v>
                </c:pt>
                <c:pt idx="3505">
                  <c:v>43086</c:v>
                </c:pt>
                <c:pt idx="3506">
                  <c:v>43087</c:v>
                </c:pt>
                <c:pt idx="3507">
                  <c:v>43088</c:v>
                </c:pt>
                <c:pt idx="3508">
                  <c:v>43089</c:v>
                </c:pt>
                <c:pt idx="3509">
                  <c:v>43090</c:v>
                </c:pt>
                <c:pt idx="3510">
                  <c:v>43091</c:v>
                </c:pt>
                <c:pt idx="3511">
                  <c:v>43092</c:v>
                </c:pt>
                <c:pt idx="3512">
                  <c:v>43093</c:v>
                </c:pt>
                <c:pt idx="3513">
                  <c:v>43094</c:v>
                </c:pt>
                <c:pt idx="3514">
                  <c:v>43095</c:v>
                </c:pt>
                <c:pt idx="3515">
                  <c:v>43096</c:v>
                </c:pt>
                <c:pt idx="3516">
                  <c:v>43097</c:v>
                </c:pt>
                <c:pt idx="3517">
                  <c:v>43098</c:v>
                </c:pt>
                <c:pt idx="3518">
                  <c:v>43099</c:v>
                </c:pt>
                <c:pt idx="3519">
                  <c:v>43100</c:v>
                </c:pt>
                <c:pt idx="3520">
                  <c:v>43101</c:v>
                </c:pt>
                <c:pt idx="3521">
                  <c:v>43102</c:v>
                </c:pt>
                <c:pt idx="3522">
                  <c:v>43103</c:v>
                </c:pt>
                <c:pt idx="3523">
                  <c:v>43104</c:v>
                </c:pt>
                <c:pt idx="3524">
                  <c:v>43105</c:v>
                </c:pt>
                <c:pt idx="3525">
                  <c:v>43106</c:v>
                </c:pt>
                <c:pt idx="3526">
                  <c:v>43107</c:v>
                </c:pt>
                <c:pt idx="3527">
                  <c:v>43108</c:v>
                </c:pt>
                <c:pt idx="3528">
                  <c:v>43109</c:v>
                </c:pt>
                <c:pt idx="3529">
                  <c:v>43110</c:v>
                </c:pt>
                <c:pt idx="3530">
                  <c:v>43111</c:v>
                </c:pt>
                <c:pt idx="3531">
                  <c:v>43112</c:v>
                </c:pt>
                <c:pt idx="3532">
                  <c:v>43113</c:v>
                </c:pt>
                <c:pt idx="3533">
                  <c:v>43114</c:v>
                </c:pt>
                <c:pt idx="3534">
                  <c:v>43115</c:v>
                </c:pt>
                <c:pt idx="3535">
                  <c:v>43116</c:v>
                </c:pt>
                <c:pt idx="3536">
                  <c:v>43117</c:v>
                </c:pt>
                <c:pt idx="3537">
                  <c:v>43118</c:v>
                </c:pt>
                <c:pt idx="3538">
                  <c:v>43119</c:v>
                </c:pt>
                <c:pt idx="3539">
                  <c:v>43120</c:v>
                </c:pt>
                <c:pt idx="3540">
                  <c:v>43121</c:v>
                </c:pt>
                <c:pt idx="3541">
                  <c:v>43122</c:v>
                </c:pt>
                <c:pt idx="3542">
                  <c:v>43123</c:v>
                </c:pt>
                <c:pt idx="3543">
                  <c:v>43124</c:v>
                </c:pt>
                <c:pt idx="3544">
                  <c:v>43125</c:v>
                </c:pt>
                <c:pt idx="3545">
                  <c:v>43126</c:v>
                </c:pt>
                <c:pt idx="3546">
                  <c:v>43127</c:v>
                </c:pt>
                <c:pt idx="3547">
                  <c:v>43128</c:v>
                </c:pt>
                <c:pt idx="3548">
                  <c:v>43129</c:v>
                </c:pt>
                <c:pt idx="3549">
                  <c:v>43130</c:v>
                </c:pt>
                <c:pt idx="3550">
                  <c:v>43131</c:v>
                </c:pt>
                <c:pt idx="3551">
                  <c:v>43132</c:v>
                </c:pt>
                <c:pt idx="3552">
                  <c:v>43133</c:v>
                </c:pt>
                <c:pt idx="3553">
                  <c:v>43134</c:v>
                </c:pt>
                <c:pt idx="3554">
                  <c:v>43135</c:v>
                </c:pt>
                <c:pt idx="3555">
                  <c:v>43136</c:v>
                </c:pt>
                <c:pt idx="3556">
                  <c:v>43137</c:v>
                </c:pt>
                <c:pt idx="3557">
                  <c:v>43138</c:v>
                </c:pt>
                <c:pt idx="3558">
                  <c:v>43139</c:v>
                </c:pt>
                <c:pt idx="3559">
                  <c:v>43140</c:v>
                </c:pt>
                <c:pt idx="3560">
                  <c:v>43141</c:v>
                </c:pt>
                <c:pt idx="3561">
                  <c:v>43142</c:v>
                </c:pt>
                <c:pt idx="3562">
                  <c:v>43143</c:v>
                </c:pt>
                <c:pt idx="3563">
                  <c:v>43144</c:v>
                </c:pt>
                <c:pt idx="3564">
                  <c:v>43145</c:v>
                </c:pt>
                <c:pt idx="3565">
                  <c:v>43146</c:v>
                </c:pt>
                <c:pt idx="3566">
                  <c:v>43147</c:v>
                </c:pt>
                <c:pt idx="3567">
                  <c:v>43148</c:v>
                </c:pt>
                <c:pt idx="3568">
                  <c:v>43149</c:v>
                </c:pt>
                <c:pt idx="3569">
                  <c:v>43150</c:v>
                </c:pt>
                <c:pt idx="3570">
                  <c:v>43151</c:v>
                </c:pt>
                <c:pt idx="3571">
                  <c:v>43152</c:v>
                </c:pt>
                <c:pt idx="3572">
                  <c:v>43153</c:v>
                </c:pt>
                <c:pt idx="3573">
                  <c:v>43154</c:v>
                </c:pt>
                <c:pt idx="3574">
                  <c:v>43155</c:v>
                </c:pt>
                <c:pt idx="3575">
                  <c:v>43156</c:v>
                </c:pt>
                <c:pt idx="3576">
                  <c:v>43157</c:v>
                </c:pt>
                <c:pt idx="3577">
                  <c:v>43158</c:v>
                </c:pt>
                <c:pt idx="3578">
                  <c:v>43159</c:v>
                </c:pt>
                <c:pt idx="3579">
                  <c:v>43435</c:v>
                </c:pt>
                <c:pt idx="3580">
                  <c:v>43436</c:v>
                </c:pt>
                <c:pt idx="3581">
                  <c:v>43437</c:v>
                </c:pt>
                <c:pt idx="3582">
                  <c:v>43438</c:v>
                </c:pt>
                <c:pt idx="3583">
                  <c:v>43439</c:v>
                </c:pt>
                <c:pt idx="3584">
                  <c:v>43440</c:v>
                </c:pt>
                <c:pt idx="3585">
                  <c:v>43441</c:v>
                </c:pt>
                <c:pt idx="3586">
                  <c:v>43442</c:v>
                </c:pt>
                <c:pt idx="3587">
                  <c:v>43443</c:v>
                </c:pt>
                <c:pt idx="3588">
                  <c:v>43444</c:v>
                </c:pt>
                <c:pt idx="3589">
                  <c:v>43445</c:v>
                </c:pt>
                <c:pt idx="3590">
                  <c:v>43446</c:v>
                </c:pt>
                <c:pt idx="3591">
                  <c:v>43447</c:v>
                </c:pt>
                <c:pt idx="3592">
                  <c:v>43448</c:v>
                </c:pt>
                <c:pt idx="3593">
                  <c:v>43449</c:v>
                </c:pt>
                <c:pt idx="3594">
                  <c:v>43450</c:v>
                </c:pt>
                <c:pt idx="3595">
                  <c:v>43451</c:v>
                </c:pt>
                <c:pt idx="3596">
                  <c:v>43452</c:v>
                </c:pt>
                <c:pt idx="3597">
                  <c:v>43453</c:v>
                </c:pt>
                <c:pt idx="3598">
                  <c:v>43454</c:v>
                </c:pt>
                <c:pt idx="3599">
                  <c:v>43455</c:v>
                </c:pt>
                <c:pt idx="3600">
                  <c:v>43456</c:v>
                </c:pt>
                <c:pt idx="3601">
                  <c:v>43457</c:v>
                </c:pt>
                <c:pt idx="3602">
                  <c:v>43458</c:v>
                </c:pt>
                <c:pt idx="3603">
                  <c:v>43459</c:v>
                </c:pt>
                <c:pt idx="3604">
                  <c:v>43460</c:v>
                </c:pt>
                <c:pt idx="3605">
                  <c:v>43461</c:v>
                </c:pt>
                <c:pt idx="3606">
                  <c:v>43462</c:v>
                </c:pt>
                <c:pt idx="3607">
                  <c:v>43463</c:v>
                </c:pt>
                <c:pt idx="3608">
                  <c:v>43464</c:v>
                </c:pt>
                <c:pt idx="3609">
                  <c:v>43465</c:v>
                </c:pt>
                <c:pt idx="3610">
                  <c:v>43466</c:v>
                </c:pt>
                <c:pt idx="3611">
                  <c:v>43467</c:v>
                </c:pt>
                <c:pt idx="3612">
                  <c:v>43468</c:v>
                </c:pt>
                <c:pt idx="3613">
                  <c:v>43469</c:v>
                </c:pt>
                <c:pt idx="3614">
                  <c:v>43470</c:v>
                </c:pt>
                <c:pt idx="3615">
                  <c:v>43471</c:v>
                </c:pt>
                <c:pt idx="3616">
                  <c:v>43472</c:v>
                </c:pt>
                <c:pt idx="3617">
                  <c:v>43473</c:v>
                </c:pt>
                <c:pt idx="3618">
                  <c:v>43474</c:v>
                </c:pt>
                <c:pt idx="3619">
                  <c:v>43475</c:v>
                </c:pt>
                <c:pt idx="3620">
                  <c:v>43476</c:v>
                </c:pt>
                <c:pt idx="3621">
                  <c:v>43477</c:v>
                </c:pt>
                <c:pt idx="3622">
                  <c:v>43478</c:v>
                </c:pt>
                <c:pt idx="3623">
                  <c:v>43479</c:v>
                </c:pt>
                <c:pt idx="3624">
                  <c:v>43480</c:v>
                </c:pt>
                <c:pt idx="3625">
                  <c:v>43481</c:v>
                </c:pt>
                <c:pt idx="3626">
                  <c:v>43482</c:v>
                </c:pt>
                <c:pt idx="3627">
                  <c:v>43483</c:v>
                </c:pt>
                <c:pt idx="3628">
                  <c:v>43484</c:v>
                </c:pt>
                <c:pt idx="3629">
                  <c:v>43485</c:v>
                </c:pt>
                <c:pt idx="3630">
                  <c:v>43486</c:v>
                </c:pt>
                <c:pt idx="3631">
                  <c:v>43487</c:v>
                </c:pt>
                <c:pt idx="3632">
                  <c:v>43488</c:v>
                </c:pt>
                <c:pt idx="3633">
                  <c:v>43489</c:v>
                </c:pt>
                <c:pt idx="3634">
                  <c:v>43490</c:v>
                </c:pt>
                <c:pt idx="3635">
                  <c:v>43491</c:v>
                </c:pt>
                <c:pt idx="3636">
                  <c:v>43492</c:v>
                </c:pt>
                <c:pt idx="3637">
                  <c:v>43493</c:v>
                </c:pt>
                <c:pt idx="3638">
                  <c:v>43494</c:v>
                </c:pt>
                <c:pt idx="3639">
                  <c:v>43495</c:v>
                </c:pt>
                <c:pt idx="3640">
                  <c:v>43496</c:v>
                </c:pt>
                <c:pt idx="3641">
                  <c:v>43497</c:v>
                </c:pt>
                <c:pt idx="3642">
                  <c:v>43498</c:v>
                </c:pt>
                <c:pt idx="3643">
                  <c:v>43499</c:v>
                </c:pt>
                <c:pt idx="3644">
                  <c:v>43500</c:v>
                </c:pt>
                <c:pt idx="3645">
                  <c:v>43501</c:v>
                </c:pt>
                <c:pt idx="3646">
                  <c:v>43502</c:v>
                </c:pt>
                <c:pt idx="3647">
                  <c:v>43503</c:v>
                </c:pt>
                <c:pt idx="3648">
                  <c:v>43504</c:v>
                </c:pt>
                <c:pt idx="3649">
                  <c:v>43505</c:v>
                </c:pt>
                <c:pt idx="3650">
                  <c:v>43506</c:v>
                </c:pt>
                <c:pt idx="3651">
                  <c:v>43507</c:v>
                </c:pt>
                <c:pt idx="3652">
                  <c:v>43508</c:v>
                </c:pt>
                <c:pt idx="3653">
                  <c:v>43509</c:v>
                </c:pt>
                <c:pt idx="3654">
                  <c:v>43510</c:v>
                </c:pt>
                <c:pt idx="3655">
                  <c:v>43511</c:v>
                </c:pt>
                <c:pt idx="3656">
                  <c:v>43512</c:v>
                </c:pt>
                <c:pt idx="3657">
                  <c:v>43513</c:v>
                </c:pt>
                <c:pt idx="3658">
                  <c:v>43514</c:v>
                </c:pt>
                <c:pt idx="3659">
                  <c:v>43515</c:v>
                </c:pt>
                <c:pt idx="3660">
                  <c:v>43516</c:v>
                </c:pt>
                <c:pt idx="3661">
                  <c:v>43517</c:v>
                </c:pt>
                <c:pt idx="3662">
                  <c:v>43518</c:v>
                </c:pt>
                <c:pt idx="3663">
                  <c:v>43519</c:v>
                </c:pt>
                <c:pt idx="3664">
                  <c:v>43520</c:v>
                </c:pt>
                <c:pt idx="3665">
                  <c:v>43521</c:v>
                </c:pt>
                <c:pt idx="3666">
                  <c:v>43522</c:v>
                </c:pt>
                <c:pt idx="3667">
                  <c:v>43523</c:v>
                </c:pt>
                <c:pt idx="3668">
                  <c:v>43524</c:v>
                </c:pt>
                <c:pt idx="3669">
                  <c:v>43800</c:v>
                </c:pt>
                <c:pt idx="3670">
                  <c:v>43801</c:v>
                </c:pt>
                <c:pt idx="3671">
                  <c:v>43802</c:v>
                </c:pt>
                <c:pt idx="3672">
                  <c:v>43803</c:v>
                </c:pt>
                <c:pt idx="3673">
                  <c:v>43804</c:v>
                </c:pt>
                <c:pt idx="3674">
                  <c:v>43805</c:v>
                </c:pt>
                <c:pt idx="3675">
                  <c:v>43806</c:v>
                </c:pt>
                <c:pt idx="3676">
                  <c:v>43807</c:v>
                </c:pt>
                <c:pt idx="3677">
                  <c:v>43808</c:v>
                </c:pt>
                <c:pt idx="3678">
                  <c:v>43809</c:v>
                </c:pt>
                <c:pt idx="3679">
                  <c:v>43810</c:v>
                </c:pt>
                <c:pt idx="3680">
                  <c:v>43811</c:v>
                </c:pt>
                <c:pt idx="3681">
                  <c:v>43812</c:v>
                </c:pt>
                <c:pt idx="3682">
                  <c:v>43813</c:v>
                </c:pt>
                <c:pt idx="3683">
                  <c:v>43814</c:v>
                </c:pt>
                <c:pt idx="3684">
                  <c:v>43815</c:v>
                </c:pt>
                <c:pt idx="3685">
                  <c:v>43816</c:v>
                </c:pt>
                <c:pt idx="3686">
                  <c:v>43817</c:v>
                </c:pt>
                <c:pt idx="3687">
                  <c:v>43818</c:v>
                </c:pt>
                <c:pt idx="3688">
                  <c:v>43819</c:v>
                </c:pt>
                <c:pt idx="3689">
                  <c:v>43820</c:v>
                </c:pt>
                <c:pt idx="3690">
                  <c:v>43821</c:v>
                </c:pt>
                <c:pt idx="3691">
                  <c:v>43822</c:v>
                </c:pt>
                <c:pt idx="3692">
                  <c:v>43823</c:v>
                </c:pt>
                <c:pt idx="3693">
                  <c:v>43824</c:v>
                </c:pt>
                <c:pt idx="3694">
                  <c:v>43825</c:v>
                </c:pt>
                <c:pt idx="3695">
                  <c:v>43826</c:v>
                </c:pt>
                <c:pt idx="3696">
                  <c:v>43827</c:v>
                </c:pt>
                <c:pt idx="3697">
                  <c:v>43828</c:v>
                </c:pt>
                <c:pt idx="3698">
                  <c:v>43829</c:v>
                </c:pt>
                <c:pt idx="3699">
                  <c:v>43830</c:v>
                </c:pt>
                <c:pt idx="3700">
                  <c:v>43831</c:v>
                </c:pt>
                <c:pt idx="3701">
                  <c:v>43832</c:v>
                </c:pt>
                <c:pt idx="3702">
                  <c:v>43833</c:v>
                </c:pt>
                <c:pt idx="3703">
                  <c:v>43834</c:v>
                </c:pt>
                <c:pt idx="3704">
                  <c:v>43835</c:v>
                </c:pt>
                <c:pt idx="3705">
                  <c:v>43836</c:v>
                </c:pt>
                <c:pt idx="3706">
                  <c:v>43837</c:v>
                </c:pt>
                <c:pt idx="3707">
                  <c:v>43838</c:v>
                </c:pt>
                <c:pt idx="3708">
                  <c:v>43839</c:v>
                </c:pt>
                <c:pt idx="3709">
                  <c:v>43840</c:v>
                </c:pt>
                <c:pt idx="3710">
                  <c:v>43841</c:v>
                </c:pt>
                <c:pt idx="3711">
                  <c:v>43842</c:v>
                </c:pt>
                <c:pt idx="3712">
                  <c:v>43843</c:v>
                </c:pt>
                <c:pt idx="3713">
                  <c:v>43844</c:v>
                </c:pt>
                <c:pt idx="3714">
                  <c:v>43845</c:v>
                </c:pt>
                <c:pt idx="3715">
                  <c:v>43846</c:v>
                </c:pt>
                <c:pt idx="3716">
                  <c:v>43847</c:v>
                </c:pt>
                <c:pt idx="3717">
                  <c:v>43848</c:v>
                </c:pt>
                <c:pt idx="3718">
                  <c:v>43849</c:v>
                </c:pt>
                <c:pt idx="3719">
                  <c:v>43850</c:v>
                </c:pt>
                <c:pt idx="3720">
                  <c:v>43851</c:v>
                </c:pt>
                <c:pt idx="3721">
                  <c:v>43852</c:v>
                </c:pt>
                <c:pt idx="3722">
                  <c:v>43853</c:v>
                </c:pt>
                <c:pt idx="3723">
                  <c:v>43854</c:v>
                </c:pt>
                <c:pt idx="3724">
                  <c:v>43855</c:v>
                </c:pt>
                <c:pt idx="3725">
                  <c:v>43856</c:v>
                </c:pt>
                <c:pt idx="3726">
                  <c:v>43857</c:v>
                </c:pt>
                <c:pt idx="3727">
                  <c:v>43858</c:v>
                </c:pt>
                <c:pt idx="3728">
                  <c:v>43859</c:v>
                </c:pt>
                <c:pt idx="3729">
                  <c:v>43860</c:v>
                </c:pt>
                <c:pt idx="3730">
                  <c:v>43861</c:v>
                </c:pt>
                <c:pt idx="3731">
                  <c:v>43862</c:v>
                </c:pt>
                <c:pt idx="3732">
                  <c:v>43863</c:v>
                </c:pt>
                <c:pt idx="3733">
                  <c:v>43864</c:v>
                </c:pt>
                <c:pt idx="3734">
                  <c:v>43865</c:v>
                </c:pt>
                <c:pt idx="3735">
                  <c:v>43866</c:v>
                </c:pt>
                <c:pt idx="3736">
                  <c:v>43867</c:v>
                </c:pt>
                <c:pt idx="3737">
                  <c:v>43868</c:v>
                </c:pt>
                <c:pt idx="3738">
                  <c:v>43869</c:v>
                </c:pt>
                <c:pt idx="3739">
                  <c:v>43870</c:v>
                </c:pt>
                <c:pt idx="3740">
                  <c:v>43871</c:v>
                </c:pt>
                <c:pt idx="3741">
                  <c:v>43872</c:v>
                </c:pt>
                <c:pt idx="3742">
                  <c:v>43873</c:v>
                </c:pt>
                <c:pt idx="3743">
                  <c:v>43874</c:v>
                </c:pt>
                <c:pt idx="3744">
                  <c:v>43875</c:v>
                </c:pt>
                <c:pt idx="3745">
                  <c:v>43876</c:v>
                </c:pt>
                <c:pt idx="3746">
                  <c:v>43877</c:v>
                </c:pt>
                <c:pt idx="3747">
                  <c:v>43878</c:v>
                </c:pt>
                <c:pt idx="3748">
                  <c:v>43879</c:v>
                </c:pt>
                <c:pt idx="3749">
                  <c:v>43880</c:v>
                </c:pt>
                <c:pt idx="3750">
                  <c:v>43881</c:v>
                </c:pt>
                <c:pt idx="3751">
                  <c:v>43882</c:v>
                </c:pt>
                <c:pt idx="3752">
                  <c:v>43883</c:v>
                </c:pt>
                <c:pt idx="3753">
                  <c:v>43884</c:v>
                </c:pt>
                <c:pt idx="3754">
                  <c:v>43885</c:v>
                </c:pt>
                <c:pt idx="3755">
                  <c:v>43886</c:v>
                </c:pt>
                <c:pt idx="3756">
                  <c:v>43887</c:v>
                </c:pt>
                <c:pt idx="3757">
                  <c:v>43888</c:v>
                </c:pt>
                <c:pt idx="3758">
                  <c:v>43889</c:v>
                </c:pt>
                <c:pt idx="3759">
                  <c:v>43890</c:v>
                </c:pt>
                <c:pt idx="3760">
                  <c:v>44166</c:v>
                </c:pt>
                <c:pt idx="3761">
                  <c:v>44167</c:v>
                </c:pt>
                <c:pt idx="3762">
                  <c:v>44168</c:v>
                </c:pt>
                <c:pt idx="3763">
                  <c:v>44169</c:v>
                </c:pt>
                <c:pt idx="3764">
                  <c:v>44170</c:v>
                </c:pt>
                <c:pt idx="3765">
                  <c:v>44171</c:v>
                </c:pt>
                <c:pt idx="3766">
                  <c:v>44172</c:v>
                </c:pt>
                <c:pt idx="3767">
                  <c:v>44173</c:v>
                </c:pt>
                <c:pt idx="3768">
                  <c:v>44174</c:v>
                </c:pt>
                <c:pt idx="3769">
                  <c:v>44175</c:v>
                </c:pt>
                <c:pt idx="3770">
                  <c:v>44176</c:v>
                </c:pt>
                <c:pt idx="3771">
                  <c:v>44177</c:v>
                </c:pt>
                <c:pt idx="3772">
                  <c:v>44178</c:v>
                </c:pt>
                <c:pt idx="3773">
                  <c:v>44179</c:v>
                </c:pt>
                <c:pt idx="3774">
                  <c:v>44180</c:v>
                </c:pt>
                <c:pt idx="3775">
                  <c:v>44181</c:v>
                </c:pt>
                <c:pt idx="3776">
                  <c:v>44182</c:v>
                </c:pt>
                <c:pt idx="3777">
                  <c:v>44183</c:v>
                </c:pt>
                <c:pt idx="3778">
                  <c:v>44184</c:v>
                </c:pt>
                <c:pt idx="3779">
                  <c:v>44185</c:v>
                </c:pt>
                <c:pt idx="3780">
                  <c:v>44186</c:v>
                </c:pt>
                <c:pt idx="3781">
                  <c:v>44187</c:v>
                </c:pt>
                <c:pt idx="3782">
                  <c:v>44188</c:v>
                </c:pt>
                <c:pt idx="3783">
                  <c:v>44189</c:v>
                </c:pt>
                <c:pt idx="3784">
                  <c:v>44190</c:v>
                </c:pt>
                <c:pt idx="3785">
                  <c:v>44191</c:v>
                </c:pt>
                <c:pt idx="3786">
                  <c:v>44192</c:v>
                </c:pt>
                <c:pt idx="3787">
                  <c:v>44193</c:v>
                </c:pt>
                <c:pt idx="3788">
                  <c:v>44194</c:v>
                </c:pt>
                <c:pt idx="3789">
                  <c:v>44195</c:v>
                </c:pt>
                <c:pt idx="3790">
                  <c:v>44196</c:v>
                </c:pt>
                <c:pt idx="3791">
                  <c:v>44197</c:v>
                </c:pt>
                <c:pt idx="3792">
                  <c:v>44198</c:v>
                </c:pt>
                <c:pt idx="3793">
                  <c:v>44199</c:v>
                </c:pt>
                <c:pt idx="3794">
                  <c:v>44200</c:v>
                </c:pt>
                <c:pt idx="3795">
                  <c:v>44201</c:v>
                </c:pt>
                <c:pt idx="3796">
                  <c:v>44202</c:v>
                </c:pt>
                <c:pt idx="3797">
                  <c:v>44203</c:v>
                </c:pt>
                <c:pt idx="3798">
                  <c:v>44204</c:v>
                </c:pt>
                <c:pt idx="3799">
                  <c:v>44205</c:v>
                </c:pt>
                <c:pt idx="3800">
                  <c:v>44206</c:v>
                </c:pt>
                <c:pt idx="3801">
                  <c:v>44207</c:v>
                </c:pt>
                <c:pt idx="3802">
                  <c:v>44208</c:v>
                </c:pt>
                <c:pt idx="3803">
                  <c:v>44209</c:v>
                </c:pt>
                <c:pt idx="3804">
                  <c:v>44210</c:v>
                </c:pt>
                <c:pt idx="3805">
                  <c:v>44211</c:v>
                </c:pt>
                <c:pt idx="3806">
                  <c:v>44212</c:v>
                </c:pt>
                <c:pt idx="3807">
                  <c:v>44213</c:v>
                </c:pt>
                <c:pt idx="3808">
                  <c:v>44214</c:v>
                </c:pt>
                <c:pt idx="3809">
                  <c:v>44215</c:v>
                </c:pt>
                <c:pt idx="3810">
                  <c:v>44216</c:v>
                </c:pt>
                <c:pt idx="3811">
                  <c:v>44217</c:v>
                </c:pt>
                <c:pt idx="3812">
                  <c:v>44218</c:v>
                </c:pt>
                <c:pt idx="3813">
                  <c:v>44219</c:v>
                </c:pt>
                <c:pt idx="3814">
                  <c:v>44220</c:v>
                </c:pt>
                <c:pt idx="3815">
                  <c:v>44221</c:v>
                </c:pt>
                <c:pt idx="3816">
                  <c:v>44222</c:v>
                </c:pt>
                <c:pt idx="3817">
                  <c:v>44223</c:v>
                </c:pt>
                <c:pt idx="3818">
                  <c:v>44224</c:v>
                </c:pt>
                <c:pt idx="3819">
                  <c:v>44225</c:v>
                </c:pt>
                <c:pt idx="3820">
                  <c:v>44226</c:v>
                </c:pt>
                <c:pt idx="3821">
                  <c:v>44227</c:v>
                </c:pt>
                <c:pt idx="3822">
                  <c:v>44228</c:v>
                </c:pt>
                <c:pt idx="3823">
                  <c:v>44229</c:v>
                </c:pt>
                <c:pt idx="3824">
                  <c:v>44230</c:v>
                </c:pt>
                <c:pt idx="3825">
                  <c:v>44231</c:v>
                </c:pt>
                <c:pt idx="3826">
                  <c:v>44232</c:v>
                </c:pt>
                <c:pt idx="3827">
                  <c:v>44233</c:v>
                </c:pt>
                <c:pt idx="3828">
                  <c:v>44234</c:v>
                </c:pt>
                <c:pt idx="3829">
                  <c:v>44235</c:v>
                </c:pt>
                <c:pt idx="3830">
                  <c:v>44236</c:v>
                </c:pt>
                <c:pt idx="3831">
                  <c:v>44237</c:v>
                </c:pt>
                <c:pt idx="3832">
                  <c:v>44238</c:v>
                </c:pt>
                <c:pt idx="3833">
                  <c:v>44239</c:v>
                </c:pt>
                <c:pt idx="3834">
                  <c:v>44240</c:v>
                </c:pt>
                <c:pt idx="3835">
                  <c:v>44241</c:v>
                </c:pt>
                <c:pt idx="3836">
                  <c:v>44242</c:v>
                </c:pt>
                <c:pt idx="3837">
                  <c:v>44243</c:v>
                </c:pt>
                <c:pt idx="3838">
                  <c:v>44244</c:v>
                </c:pt>
                <c:pt idx="3839">
                  <c:v>44245</c:v>
                </c:pt>
                <c:pt idx="3840">
                  <c:v>44246</c:v>
                </c:pt>
                <c:pt idx="3841">
                  <c:v>44247</c:v>
                </c:pt>
                <c:pt idx="3842">
                  <c:v>44248</c:v>
                </c:pt>
                <c:pt idx="3843">
                  <c:v>44249</c:v>
                </c:pt>
                <c:pt idx="3844">
                  <c:v>44250</c:v>
                </c:pt>
                <c:pt idx="3845">
                  <c:v>44251</c:v>
                </c:pt>
                <c:pt idx="3846">
                  <c:v>44252</c:v>
                </c:pt>
                <c:pt idx="3847">
                  <c:v>44253</c:v>
                </c:pt>
                <c:pt idx="3848">
                  <c:v>44254</c:v>
                </c:pt>
                <c:pt idx="3849">
                  <c:v>44255</c:v>
                </c:pt>
              </c:numCache>
            </c:numRef>
          </c:cat>
          <c:val>
            <c:numRef>
              <c:f>Predictions!$W$4:$W$3853</c:f>
              <c:numCache>
                <c:formatCode>General</c:formatCode>
                <c:ptCount val="3850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0.16600000000000001</c:v>
                </c:pt>
                <c:pt idx="4">
                  <c:v>0.91100000000000003</c:v>
                </c:pt>
                <c:pt idx="5">
                  <c:v>0.98099999999999998</c:v>
                </c:pt>
                <c:pt idx="6">
                  <c:v>0.85299999999999998</c:v>
                </c:pt>
                <c:pt idx="7">
                  <c:v>0.85499999999999998</c:v>
                </c:pt>
                <c:pt idx="8">
                  <c:v>0.94599999999999995</c:v>
                </c:pt>
                <c:pt idx="9">
                  <c:v>0.97799999999999998</c:v>
                </c:pt>
                <c:pt idx="10">
                  <c:v>0.98899999999999999</c:v>
                </c:pt>
                <c:pt idx="11">
                  <c:v>0.97299999999999998</c:v>
                </c:pt>
                <c:pt idx="12">
                  <c:v>0.89900000000000002</c:v>
                </c:pt>
                <c:pt idx="13">
                  <c:v>0.54500000000000004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0.13100000000000001</c:v>
                </c:pt>
                <c:pt idx="31">
                  <c:v>0.41299999999999998</c:v>
                </c:pt>
                <c:pt idx="32">
                  <c:v>0.73399999999999999</c:v>
                </c:pt>
                <c:pt idx="33">
                  <c:v>0.90900000000000003</c:v>
                </c:pt>
                <c:pt idx="34">
                  <c:v>0.94199999999999995</c:v>
                </c:pt>
                <c:pt idx="35">
                  <c:v>0.94399999999999995</c:v>
                </c:pt>
                <c:pt idx="36">
                  <c:v>0.84199999999999997</c:v>
                </c:pt>
                <c:pt idx="37">
                  <c:v>0.47599999999999998</c:v>
                </c:pt>
                <c:pt idx="38">
                  <c:v>0.61199999999999999</c:v>
                </c:pt>
                <c:pt idx="39">
                  <c:v>0.71099999999999997</c:v>
                </c:pt>
                <c:pt idx="40">
                  <c:v>0.77900000000000003</c:v>
                </c:pt>
                <c:pt idx="41">
                  <c:v>0.81599999999999995</c:v>
                </c:pt>
                <c:pt idx="42">
                  <c:v>0.625</c:v>
                </c:pt>
                <c:pt idx="43">
                  <c:v>0.42299999999999999</c:v>
                </c:pt>
                <c:pt idx="44">
                  <c:v>2.5000000000000001E-2</c:v>
                </c:pt>
                <c:pt idx="45">
                  <c:v>5.0000000000000001E-3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3.2000000000000001E-2</c:v>
                </c:pt>
                <c:pt idx="57">
                  <c:v>8.9999999999999993E-3</c:v>
                </c:pt>
                <c:pt idx="58">
                  <c:v>0.26500000000000001</c:v>
                </c:pt>
                <c:pt idx="59">
                  <c:v>0.77400000000000002</c:v>
                </c:pt>
                <c:pt idx="60">
                  <c:v>0.24099999999999999</c:v>
                </c:pt>
                <c:pt idx="61">
                  <c:v>0.25</c:v>
                </c:pt>
                <c:pt idx="62">
                  <c:v>0.58599999999999997</c:v>
                </c:pt>
                <c:pt idx="63">
                  <c:v>0.69799999999999995</c:v>
                </c:pt>
                <c:pt idx="64">
                  <c:v>0.57999999999999996</c:v>
                </c:pt>
                <c:pt idx="65">
                  <c:v>0.86299999999999999</c:v>
                </c:pt>
                <c:pt idx="66">
                  <c:v>0.94299999999999995</c:v>
                </c:pt>
                <c:pt idx="67">
                  <c:v>0.95799999999999996</c:v>
                </c:pt>
                <c:pt idx="68">
                  <c:v>0.93400000000000005</c:v>
                </c:pt>
                <c:pt idx="69">
                  <c:v>0.92200000000000004</c:v>
                </c:pt>
                <c:pt idx="70">
                  <c:v>0.89300000000000002</c:v>
                </c:pt>
                <c:pt idx="71">
                  <c:v>0.81100000000000005</c:v>
                </c:pt>
                <c:pt idx="72">
                  <c:v>0.439</c:v>
                </c:pt>
                <c:pt idx="73">
                  <c:v>0.90100000000000002</c:v>
                </c:pt>
                <c:pt idx="74">
                  <c:v>0.91700000000000004</c:v>
                </c:pt>
                <c:pt idx="75">
                  <c:v>0.97199999999999998</c:v>
                </c:pt>
                <c:pt idx="76">
                  <c:v>0.108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1E-3</c:v>
                </c:pt>
                <c:pt idx="85">
                  <c:v>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0.11600000000000001</c:v>
                </c:pt>
                <c:pt idx="91">
                  <c:v>0.84099999999999997</c:v>
                </c:pt>
                <c:pt idx="92">
                  <c:v>0.89600000000000002</c:v>
                </c:pt>
                <c:pt idx="93">
                  <c:v>0.88400000000000001</c:v>
                </c:pt>
                <c:pt idx="94">
                  <c:v>0.55800000000000005</c:v>
                </c:pt>
                <c:pt idx="95">
                  <c:v>1.4999999999999999E-2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1E-3</c:v>
                </c:pt>
                <c:pt idx="109">
                  <c:v>2.4E-2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2.5999999999999999E-2</c:v>
                </c:pt>
                <c:pt idx="135">
                  <c:v>0.80500000000000005</c:v>
                </c:pt>
                <c:pt idx="136">
                  <c:v>0.70199999999999996</c:v>
                </c:pt>
                <c:pt idx="137">
                  <c:v>0.111</c:v>
                </c:pt>
                <c:pt idx="138">
                  <c:v>1.7999999999999999E-2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1E-3</c:v>
                </c:pt>
                <c:pt idx="158">
                  <c:v>0.46100000000000002</c:v>
                </c:pt>
                <c:pt idx="159">
                  <c:v>0.55700000000000005</c:v>
                </c:pt>
                <c:pt idx="160">
                  <c:v>0.69</c:v>
                </c:pt>
                <c:pt idx="161">
                  <c:v>0.871</c:v>
                </c:pt>
                <c:pt idx="162">
                  <c:v>0.92</c:v>
                </c:pt>
                <c:pt idx="163">
                  <c:v>0.92600000000000005</c:v>
                </c:pt>
                <c:pt idx="164">
                  <c:v>0.98799999999999999</c:v>
                </c:pt>
                <c:pt idx="165">
                  <c:v>0.98099999999999998</c:v>
                </c:pt>
                <c:pt idx="166">
                  <c:v>0.95799999999999996</c:v>
                </c:pt>
                <c:pt idx="167">
                  <c:v>0.97899999999999998</c:v>
                </c:pt>
                <c:pt idx="168">
                  <c:v>0.99</c:v>
                </c:pt>
                <c:pt idx="169">
                  <c:v>0.99</c:v>
                </c:pt>
                <c:pt idx="170">
                  <c:v>0.98699999999999999</c:v>
                </c:pt>
                <c:pt idx="171">
                  <c:v>0.97599999999999998</c:v>
                </c:pt>
                <c:pt idx="172">
                  <c:v>0.91400000000000003</c:v>
                </c:pt>
                <c:pt idx="173">
                  <c:v>0.81899999999999995</c:v>
                </c:pt>
                <c:pt idx="174">
                  <c:v>0.96299999999999997</c:v>
                </c:pt>
                <c:pt idx="175">
                  <c:v>0.63900000000000001</c:v>
                </c:pt>
                <c:pt idx="176">
                  <c:v>3.3000000000000002E-2</c:v>
                </c:pt>
                <c:pt idx="177">
                  <c:v>8.0000000000000002E-3</c:v>
                </c:pt>
                <c:pt idx="178">
                  <c:v>1E-3</c:v>
                </c:pt>
                <c:pt idx="179">
                  <c:v>0.159</c:v>
                </c:pt>
                <c:pt idx="180">
                  <c:v>0.16500000000000001</c:v>
                </c:pt>
                <c:pt idx="181">
                  <c:v>0.27800000000000002</c:v>
                </c:pt>
                <c:pt idx="182">
                  <c:v>0.29799999999999999</c:v>
                </c:pt>
                <c:pt idx="183">
                  <c:v>5.0000000000000001E-3</c:v>
                </c:pt>
                <c:pt idx="184">
                  <c:v>0.39800000000000002</c:v>
                </c:pt>
                <c:pt idx="185">
                  <c:v>0.436</c:v>
                </c:pt>
                <c:pt idx="186">
                  <c:v>6.5000000000000002E-2</c:v>
                </c:pt>
                <c:pt idx="187">
                  <c:v>5.0000000000000001E-3</c:v>
                </c:pt>
                <c:pt idx="188">
                  <c:v>3.0000000000000001E-3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3.0000000000000001E-3</c:v>
                </c:pt>
                <c:pt idx="195">
                  <c:v>0.94799999999999995</c:v>
                </c:pt>
                <c:pt idx="196">
                  <c:v>0.97099999999999997</c:v>
                </c:pt>
                <c:pt idx="197">
                  <c:v>0.96899999999999997</c:v>
                </c:pt>
                <c:pt idx="198">
                  <c:v>0.96599999999999997</c:v>
                </c:pt>
                <c:pt idx="199">
                  <c:v>0.96299999999999997</c:v>
                </c:pt>
                <c:pt idx="200">
                  <c:v>0.755</c:v>
                </c:pt>
                <c:pt idx="201">
                  <c:v>8.4000000000000005E-2</c:v>
                </c:pt>
                <c:pt idx="202">
                  <c:v>5.0000000000000001E-3</c:v>
                </c:pt>
                <c:pt idx="203">
                  <c:v>4.0000000000000001E-3</c:v>
                </c:pt>
                <c:pt idx="204">
                  <c:v>1.0999999999999999E-2</c:v>
                </c:pt>
                <c:pt idx="205">
                  <c:v>0.11700000000000001</c:v>
                </c:pt>
                <c:pt idx="206">
                  <c:v>2.1000000000000001E-2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3.2000000000000001E-2</c:v>
                </c:pt>
                <c:pt idx="214">
                  <c:v>0.13300000000000001</c:v>
                </c:pt>
                <c:pt idx="215">
                  <c:v>0.20200000000000001</c:v>
                </c:pt>
                <c:pt idx="216">
                  <c:v>0.85799999999999998</c:v>
                </c:pt>
                <c:pt idx="217">
                  <c:v>0.95199999999999996</c:v>
                </c:pt>
                <c:pt idx="218">
                  <c:v>0.88700000000000001</c:v>
                </c:pt>
                <c:pt idx="219">
                  <c:v>0.92800000000000005</c:v>
                </c:pt>
                <c:pt idx="220">
                  <c:v>0.876</c:v>
                </c:pt>
                <c:pt idx="221">
                  <c:v>0.94499999999999995</c:v>
                </c:pt>
                <c:pt idx="222">
                  <c:v>0.26900000000000002</c:v>
                </c:pt>
                <c:pt idx="223">
                  <c:v>7.0000000000000007E-2</c:v>
                </c:pt>
                <c:pt idx="224">
                  <c:v>0.58399999999999996</c:v>
                </c:pt>
                <c:pt idx="225">
                  <c:v>0.57399999999999995</c:v>
                </c:pt>
                <c:pt idx="226">
                  <c:v>0.246</c:v>
                </c:pt>
                <c:pt idx="227">
                  <c:v>5.5E-2</c:v>
                </c:pt>
                <c:pt idx="228">
                  <c:v>1E-3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4.0000000000000001E-3</c:v>
                </c:pt>
                <c:pt idx="254">
                  <c:v>1.6E-2</c:v>
                </c:pt>
                <c:pt idx="255">
                  <c:v>4.0000000000000001E-3</c:v>
                </c:pt>
                <c:pt idx="256">
                  <c:v>0.124</c:v>
                </c:pt>
                <c:pt idx="257">
                  <c:v>0.628</c:v>
                </c:pt>
                <c:pt idx="258">
                  <c:v>0.92700000000000005</c:v>
                </c:pt>
                <c:pt idx="259">
                  <c:v>0.97499999999999998</c:v>
                </c:pt>
                <c:pt idx="260">
                  <c:v>0.90100000000000002</c:v>
                </c:pt>
                <c:pt idx="261">
                  <c:v>0.53700000000000003</c:v>
                </c:pt>
                <c:pt idx="262">
                  <c:v>0.754</c:v>
                </c:pt>
                <c:pt idx="263">
                  <c:v>0.748</c:v>
                </c:pt>
                <c:pt idx="264">
                  <c:v>0.41199999999999998</c:v>
                </c:pt>
                <c:pt idx="265">
                  <c:v>0.109</c:v>
                </c:pt>
                <c:pt idx="266">
                  <c:v>3.0000000000000001E-3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3.0000000000000001E-3</c:v>
                </c:pt>
                <c:pt idx="276">
                  <c:v>1E-3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0.95299999999999996</c:v>
                </c:pt>
                <c:pt idx="282">
                  <c:v>0.94399999999999995</c:v>
                </c:pt>
                <c:pt idx="283">
                  <c:v>0.247</c:v>
                </c:pt>
                <c:pt idx="284">
                  <c:v>5.2999999999999999E-2</c:v>
                </c:pt>
                <c:pt idx="285">
                  <c:v>4.4999999999999998E-2</c:v>
                </c:pt>
                <c:pt idx="286">
                  <c:v>8.0000000000000002E-3</c:v>
                </c:pt>
                <c:pt idx="287">
                  <c:v>3.0000000000000001E-3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4.0000000000000001E-3</c:v>
                </c:pt>
                <c:pt idx="292">
                  <c:v>1E-3</c:v>
                </c:pt>
                <c:pt idx="293">
                  <c:v>8.9999999999999993E-3</c:v>
                </c:pt>
                <c:pt idx="294">
                  <c:v>1.7000000000000001E-2</c:v>
                </c:pt>
                <c:pt idx="295">
                  <c:v>1.2999999999999999E-2</c:v>
                </c:pt>
                <c:pt idx="296">
                  <c:v>5.0000000000000001E-3</c:v>
                </c:pt>
                <c:pt idx="297">
                  <c:v>0.185</c:v>
                </c:pt>
                <c:pt idx="298">
                  <c:v>0.17899999999999999</c:v>
                </c:pt>
                <c:pt idx="299">
                  <c:v>0.20499999999999999</c:v>
                </c:pt>
                <c:pt idx="300">
                  <c:v>0.41299999999999998</c:v>
                </c:pt>
                <c:pt idx="301">
                  <c:v>0.32</c:v>
                </c:pt>
                <c:pt idx="302">
                  <c:v>0.17199999999999999</c:v>
                </c:pt>
                <c:pt idx="303">
                  <c:v>2.4E-2</c:v>
                </c:pt>
                <c:pt idx="304">
                  <c:v>1E-3</c:v>
                </c:pt>
                <c:pt idx="305">
                  <c:v>0</c:v>
                </c:pt>
                <c:pt idx="306">
                  <c:v>0</c:v>
                </c:pt>
                <c:pt idx="307">
                  <c:v>0.49299999999999999</c:v>
                </c:pt>
                <c:pt idx="308">
                  <c:v>0.89</c:v>
                </c:pt>
                <c:pt idx="309">
                  <c:v>0.91600000000000004</c:v>
                </c:pt>
                <c:pt idx="310">
                  <c:v>0.72899999999999998</c:v>
                </c:pt>
                <c:pt idx="311">
                  <c:v>0.54600000000000004</c:v>
                </c:pt>
                <c:pt idx="312">
                  <c:v>0.33500000000000002</c:v>
                </c:pt>
                <c:pt idx="313">
                  <c:v>0.71599999999999997</c:v>
                </c:pt>
                <c:pt idx="314">
                  <c:v>0.65500000000000003</c:v>
                </c:pt>
                <c:pt idx="315">
                  <c:v>0.79300000000000004</c:v>
                </c:pt>
                <c:pt idx="316">
                  <c:v>0.38700000000000001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1.4E-2</c:v>
                </c:pt>
                <c:pt idx="323">
                  <c:v>0.23200000000000001</c:v>
                </c:pt>
                <c:pt idx="324">
                  <c:v>0.70699999999999996</c:v>
                </c:pt>
                <c:pt idx="325">
                  <c:v>0.96299999999999997</c:v>
                </c:pt>
                <c:pt idx="326">
                  <c:v>0.95599999999999996</c:v>
                </c:pt>
                <c:pt idx="327">
                  <c:v>0.96299999999999997</c:v>
                </c:pt>
                <c:pt idx="328">
                  <c:v>0.95299999999999996</c:v>
                </c:pt>
                <c:pt idx="329">
                  <c:v>0.93600000000000005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3.0000000000000001E-3</c:v>
                </c:pt>
                <c:pt idx="335">
                  <c:v>0.13600000000000001</c:v>
                </c:pt>
                <c:pt idx="336">
                  <c:v>0.85599999999999998</c:v>
                </c:pt>
                <c:pt idx="337">
                  <c:v>0.83799999999999997</c:v>
                </c:pt>
                <c:pt idx="338">
                  <c:v>0.94599999999999995</c:v>
                </c:pt>
                <c:pt idx="339">
                  <c:v>0.96599999999999997</c:v>
                </c:pt>
                <c:pt idx="340">
                  <c:v>0.97599999999999998</c:v>
                </c:pt>
                <c:pt idx="341">
                  <c:v>0.97599999999999998</c:v>
                </c:pt>
                <c:pt idx="342">
                  <c:v>0.95599999999999996</c:v>
                </c:pt>
                <c:pt idx="343">
                  <c:v>0.93100000000000005</c:v>
                </c:pt>
                <c:pt idx="344">
                  <c:v>0.85</c:v>
                </c:pt>
                <c:pt idx="345">
                  <c:v>0.38500000000000001</c:v>
                </c:pt>
                <c:pt idx="346">
                  <c:v>0.30099999999999999</c:v>
                </c:pt>
                <c:pt idx="347">
                  <c:v>0.73199999999999998</c:v>
                </c:pt>
                <c:pt idx="348">
                  <c:v>2.1999999999999999E-2</c:v>
                </c:pt>
                <c:pt idx="349">
                  <c:v>0</c:v>
                </c:pt>
                <c:pt idx="350">
                  <c:v>8.9999999999999993E-3</c:v>
                </c:pt>
                <c:pt idx="351">
                  <c:v>0.70199999999999996</c:v>
                </c:pt>
                <c:pt idx="352">
                  <c:v>0.88100000000000001</c:v>
                </c:pt>
                <c:pt idx="353">
                  <c:v>0.17599999999999999</c:v>
                </c:pt>
                <c:pt idx="354">
                  <c:v>4.0000000000000001E-3</c:v>
                </c:pt>
                <c:pt idx="355">
                  <c:v>0.16500000000000001</c:v>
                </c:pt>
                <c:pt idx="356">
                  <c:v>0.41799999999999998</c:v>
                </c:pt>
                <c:pt idx="357">
                  <c:v>0.106</c:v>
                </c:pt>
                <c:pt idx="358">
                  <c:v>0</c:v>
                </c:pt>
                <c:pt idx="359">
                  <c:v>2E-3</c:v>
                </c:pt>
                <c:pt idx="360">
                  <c:v>0.20799999999999999</c:v>
                </c:pt>
                <c:pt idx="361">
                  <c:v>0.80600000000000005</c:v>
                </c:pt>
                <c:pt idx="362">
                  <c:v>0.92600000000000005</c:v>
                </c:pt>
                <c:pt idx="363">
                  <c:v>0.93400000000000005</c:v>
                </c:pt>
                <c:pt idx="364">
                  <c:v>0.86899999999999999</c:v>
                </c:pt>
                <c:pt idx="365">
                  <c:v>0.76600000000000001</c:v>
                </c:pt>
                <c:pt idx="366">
                  <c:v>0.76800000000000002</c:v>
                </c:pt>
                <c:pt idx="367">
                  <c:v>0.95399999999999996</c:v>
                </c:pt>
                <c:pt idx="368">
                  <c:v>0.94499999999999995</c:v>
                </c:pt>
                <c:pt idx="369">
                  <c:v>0.84399999999999997</c:v>
                </c:pt>
                <c:pt idx="370">
                  <c:v>5.6000000000000001E-2</c:v>
                </c:pt>
                <c:pt idx="371">
                  <c:v>1E-3</c:v>
                </c:pt>
                <c:pt idx="372">
                  <c:v>1.0999999999999999E-2</c:v>
                </c:pt>
                <c:pt idx="373">
                  <c:v>0</c:v>
                </c:pt>
                <c:pt idx="374">
                  <c:v>0</c:v>
                </c:pt>
                <c:pt idx="375">
                  <c:v>6.0000000000000001E-3</c:v>
                </c:pt>
                <c:pt idx="376">
                  <c:v>0.14199999999999999</c:v>
                </c:pt>
                <c:pt idx="377">
                  <c:v>1.7000000000000001E-2</c:v>
                </c:pt>
                <c:pt idx="378">
                  <c:v>1E-3</c:v>
                </c:pt>
                <c:pt idx="379">
                  <c:v>0</c:v>
                </c:pt>
                <c:pt idx="380">
                  <c:v>0</c:v>
                </c:pt>
                <c:pt idx="381">
                  <c:v>1E-3</c:v>
                </c:pt>
                <c:pt idx="382">
                  <c:v>0</c:v>
                </c:pt>
                <c:pt idx="383">
                  <c:v>0</c:v>
                </c:pt>
                <c:pt idx="384">
                  <c:v>4.0000000000000001E-3</c:v>
                </c:pt>
                <c:pt idx="385">
                  <c:v>0.57199999999999995</c:v>
                </c:pt>
                <c:pt idx="386">
                  <c:v>0.252</c:v>
                </c:pt>
                <c:pt idx="387">
                  <c:v>6.0000000000000001E-3</c:v>
                </c:pt>
                <c:pt idx="388">
                  <c:v>0.76100000000000001</c:v>
                </c:pt>
                <c:pt idx="389">
                  <c:v>0.39300000000000002</c:v>
                </c:pt>
                <c:pt idx="390">
                  <c:v>8.2000000000000003E-2</c:v>
                </c:pt>
                <c:pt idx="391">
                  <c:v>0.13700000000000001</c:v>
                </c:pt>
                <c:pt idx="392">
                  <c:v>0.629</c:v>
                </c:pt>
                <c:pt idx="393">
                  <c:v>0.47699999999999998</c:v>
                </c:pt>
                <c:pt idx="394">
                  <c:v>0.14000000000000001</c:v>
                </c:pt>
                <c:pt idx="395">
                  <c:v>1E-3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1E-3</c:v>
                </c:pt>
                <c:pt idx="413">
                  <c:v>0.02</c:v>
                </c:pt>
                <c:pt idx="414">
                  <c:v>1E-3</c:v>
                </c:pt>
                <c:pt idx="415">
                  <c:v>1E-3</c:v>
                </c:pt>
                <c:pt idx="416">
                  <c:v>1.4E-2</c:v>
                </c:pt>
                <c:pt idx="417">
                  <c:v>0.5</c:v>
                </c:pt>
                <c:pt idx="418">
                  <c:v>0.67200000000000004</c:v>
                </c:pt>
                <c:pt idx="419">
                  <c:v>0.53400000000000003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1E-3</c:v>
                </c:pt>
                <c:pt idx="428">
                  <c:v>1.7000000000000001E-2</c:v>
                </c:pt>
                <c:pt idx="429">
                  <c:v>0.84799999999999998</c:v>
                </c:pt>
                <c:pt idx="430">
                  <c:v>0.86899999999999999</c:v>
                </c:pt>
                <c:pt idx="431">
                  <c:v>0.40300000000000002</c:v>
                </c:pt>
                <c:pt idx="432">
                  <c:v>5.8000000000000003E-2</c:v>
                </c:pt>
                <c:pt idx="433">
                  <c:v>3.0000000000000001E-3</c:v>
                </c:pt>
                <c:pt idx="434">
                  <c:v>5.5E-2</c:v>
                </c:pt>
                <c:pt idx="435">
                  <c:v>0.89200000000000002</c:v>
                </c:pt>
                <c:pt idx="436">
                  <c:v>0.86699999999999999</c:v>
                </c:pt>
                <c:pt idx="437">
                  <c:v>0.86</c:v>
                </c:pt>
                <c:pt idx="438">
                  <c:v>0.81399999999999995</c:v>
                </c:pt>
                <c:pt idx="439">
                  <c:v>0.44500000000000001</c:v>
                </c:pt>
                <c:pt idx="440">
                  <c:v>0</c:v>
                </c:pt>
                <c:pt idx="441">
                  <c:v>0</c:v>
                </c:pt>
                <c:pt idx="442">
                  <c:v>7.0000000000000007E-2</c:v>
                </c:pt>
                <c:pt idx="443">
                  <c:v>0.86899999999999999</c:v>
                </c:pt>
                <c:pt idx="444">
                  <c:v>0.92100000000000004</c:v>
                </c:pt>
                <c:pt idx="445">
                  <c:v>0.96399999999999997</c:v>
                </c:pt>
                <c:pt idx="446">
                  <c:v>0.08</c:v>
                </c:pt>
                <c:pt idx="447">
                  <c:v>1.2E-2</c:v>
                </c:pt>
                <c:pt idx="448">
                  <c:v>8.3000000000000004E-2</c:v>
                </c:pt>
                <c:pt idx="449">
                  <c:v>0.63300000000000001</c:v>
                </c:pt>
                <c:pt idx="450">
                  <c:v>0.86599999999999999</c:v>
                </c:pt>
                <c:pt idx="451">
                  <c:v>0.71899999999999997</c:v>
                </c:pt>
                <c:pt idx="452">
                  <c:v>0.71499999999999997</c:v>
                </c:pt>
                <c:pt idx="453">
                  <c:v>0.97499999999999998</c:v>
                </c:pt>
                <c:pt idx="454">
                  <c:v>0.97399999999999998</c:v>
                </c:pt>
                <c:pt idx="455">
                  <c:v>0.93799999999999994</c:v>
                </c:pt>
                <c:pt idx="456">
                  <c:v>0.94699999999999995</c:v>
                </c:pt>
                <c:pt idx="457">
                  <c:v>0.86599999999999999</c:v>
                </c:pt>
                <c:pt idx="458">
                  <c:v>0.60699999999999998</c:v>
                </c:pt>
                <c:pt idx="459">
                  <c:v>0.89500000000000002</c:v>
                </c:pt>
                <c:pt idx="460">
                  <c:v>0.96799999999999997</c:v>
                </c:pt>
                <c:pt idx="461">
                  <c:v>0.97899999999999998</c:v>
                </c:pt>
                <c:pt idx="462">
                  <c:v>0.97399999999999998</c:v>
                </c:pt>
                <c:pt idx="463">
                  <c:v>0.92400000000000004</c:v>
                </c:pt>
                <c:pt idx="464">
                  <c:v>0.94</c:v>
                </c:pt>
                <c:pt idx="465">
                  <c:v>0.97699999999999998</c:v>
                </c:pt>
                <c:pt idx="466">
                  <c:v>0.97599999999999998</c:v>
                </c:pt>
                <c:pt idx="467">
                  <c:v>0.98</c:v>
                </c:pt>
                <c:pt idx="468">
                  <c:v>0.97299999999999998</c:v>
                </c:pt>
                <c:pt idx="469">
                  <c:v>0.97199999999999998</c:v>
                </c:pt>
                <c:pt idx="470">
                  <c:v>0.98099999999999998</c:v>
                </c:pt>
                <c:pt idx="471">
                  <c:v>0.97399999999999998</c:v>
                </c:pt>
                <c:pt idx="472">
                  <c:v>0.88600000000000001</c:v>
                </c:pt>
                <c:pt idx="473">
                  <c:v>0.90200000000000002</c:v>
                </c:pt>
                <c:pt idx="474">
                  <c:v>0.94</c:v>
                </c:pt>
                <c:pt idx="475">
                  <c:v>0.93200000000000005</c:v>
                </c:pt>
                <c:pt idx="476">
                  <c:v>0.92300000000000004</c:v>
                </c:pt>
                <c:pt idx="477">
                  <c:v>0.39900000000000002</c:v>
                </c:pt>
                <c:pt idx="478">
                  <c:v>0.45900000000000002</c:v>
                </c:pt>
                <c:pt idx="479">
                  <c:v>0.64300000000000002</c:v>
                </c:pt>
                <c:pt idx="480">
                  <c:v>0.96599999999999997</c:v>
                </c:pt>
                <c:pt idx="481">
                  <c:v>0.98499999999999999</c:v>
                </c:pt>
                <c:pt idx="482">
                  <c:v>0.98799999999999999</c:v>
                </c:pt>
                <c:pt idx="483">
                  <c:v>0.98099999999999998</c:v>
                </c:pt>
                <c:pt idx="484">
                  <c:v>0.96699999999999997</c:v>
                </c:pt>
                <c:pt idx="485">
                  <c:v>0.97299999999999998</c:v>
                </c:pt>
                <c:pt idx="486">
                  <c:v>0.92600000000000005</c:v>
                </c:pt>
                <c:pt idx="487">
                  <c:v>0.86199999999999999</c:v>
                </c:pt>
                <c:pt idx="488">
                  <c:v>0.85799999999999998</c:v>
                </c:pt>
                <c:pt idx="489">
                  <c:v>0.88200000000000001</c:v>
                </c:pt>
                <c:pt idx="490">
                  <c:v>5.7000000000000002E-2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1E-3</c:v>
                </c:pt>
                <c:pt idx="500">
                  <c:v>0</c:v>
                </c:pt>
                <c:pt idx="501">
                  <c:v>0</c:v>
                </c:pt>
                <c:pt idx="502">
                  <c:v>1.6E-2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0.02</c:v>
                </c:pt>
                <c:pt idx="512">
                  <c:v>0.14099999999999999</c:v>
                </c:pt>
                <c:pt idx="513">
                  <c:v>5.0000000000000001E-3</c:v>
                </c:pt>
                <c:pt idx="514">
                  <c:v>0</c:v>
                </c:pt>
                <c:pt idx="515">
                  <c:v>1.0999999999999999E-2</c:v>
                </c:pt>
                <c:pt idx="516">
                  <c:v>6.3E-2</c:v>
                </c:pt>
                <c:pt idx="517">
                  <c:v>0.20100000000000001</c:v>
                </c:pt>
                <c:pt idx="518">
                  <c:v>3.4000000000000002E-2</c:v>
                </c:pt>
                <c:pt idx="519">
                  <c:v>4.0000000000000001E-3</c:v>
                </c:pt>
                <c:pt idx="520">
                  <c:v>1E-3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0.41299999999999998</c:v>
                </c:pt>
                <c:pt idx="529">
                  <c:v>0.94599999999999995</c:v>
                </c:pt>
                <c:pt idx="530">
                  <c:v>0.94699999999999995</c:v>
                </c:pt>
                <c:pt idx="531">
                  <c:v>0.91</c:v>
                </c:pt>
                <c:pt idx="532">
                  <c:v>0.85799999999999998</c:v>
                </c:pt>
                <c:pt idx="533">
                  <c:v>0.82199999999999995</c:v>
                </c:pt>
                <c:pt idx="534">
                  <c:v>0.89900000000000002</c:v>
                </c:pt>
                <c:pt idx="535">
                  <c:v>0.94899999999999995</c:v>
                </c:pt>
                <c:pt idx="536">
                  <c:v>0.32</c:v>
                </c:pt>
                <c:pt idx="537">
                  <c:v>4.0000000000000001E-3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2.4E-2</c:v>
                </c:pt>
                <c:pt idx="552">
                  <c:v>2.1999999999999999E-2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7.6999999999999999E-2</c:v>
                </c:pt>
                <c:pt idx="564">
                  <c:v>0.752</c:v>
                </c:pt>
                <c:pt idx="565">
                  <c:v>0.85899999999999999</c:v>
                </c:pt>
                <c:pt idx="566">
                  <c:v>0.77800000000000002</c:v>
                </c:pt>
                <c:pt idx="567">
                  <c:v>0.83599999999999997</c:v>
                </c:pt>
                <c:pt idx="568">
                  <c:v>0.88200000000000001</c:v>
                </c:pt>
                <c:pt idx="569">
                  <c:v>0.92800000000000005</c:v>
                </c:pt>
                <c:pt idx="570">
                  <c:v>0.90200000000000002</c:v>
                </c:pt>
                <c:pt idx="571">
                  <c:v>0.77600000000000002</c:v>
                </c:pt>
                <c:pt idx="572">
                  <c:v>0.75</c:v>
                </c:pt>
                <c:pt idx="573">
                  <c:v>0.73599999999999999</c:v>
                </c:pt>
                <c:pt idx="574">
                  <c:v>0.54100000000000004</c:v>
                </c:pt>
                <c:pt idx="575">
                  <c:v>0.187</c:v>
                </c:pt>
                <c:pt idx="576">
                  <c:v>1.9E-2</c:v>
                </c:pt>
                <c:pt idx="577">
                  <c:v>1E-3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3.0000000000000001E-3</c:v>
                </c:pt>
                <c:pt idx="589">
                  <c:v>0.78600000000000003</c:v>
                </c:pt>
                <c:pt idx="590">
                  <c:v>0.84</c:v>
                </c:pt>
                <c:pt idx="591">
                  <c:v>0.29199999999999998</c:v>
                </c:pt>
                <c:pt idx="592">
                  <c:v>0.14000000000000001</c:v>
                </c:pt>
                <c:pt idx="593">
                  <c:v>1.0999999999999999E-2</c:v>
                </c:pt>
                <c:pt idx="594">
                  <c:v>1.9E-2</c:v>
                </c:pt>
                <c:pt idx="595">
                  <c:v>1.2999999999999999E-2</c:v>
                </c:pt>
                <c:pt idx="596">
                  <c:v>7.0000000000000001E-3</c:v>
                </c:pt>
                <c:pt idx="597">
                  <c:v>1E-3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1.0999999999999999E-2</c:v>
                </c:pt>
                <c:pt idx="603">
                  <c:v>0.03</c:v>
                </c:pt>
                <c:pt idx="604">
                  <c:v>6.0000000000000001E-3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1E-3</c:v>
                </c:pt>
                <c:pt idx="610">
                  <c:v>8.8999999999999996E-2</c:v>
                </c:pt>
                <c:pt idx="611">
                  <c:v>0.11799999999999999</c:v>
                </c:pt>
                <c:pt idx="612">
                  <c:v>4.7E-2</c:v>
                </c:pt>
                <c:pt idx="613">
                  <c:v>0.30499999999999999</c:v>
                </c:pt>
                <c:pt idx="614">
                  <c:v>0.38200000000000001</c:v>
                </c:pt>
                <c:pt idx="615">
                  <c:v>4.5999999999999999E-2</c:v>
                </c:pt>
                <c:pt idx="616">
                  <c:v>1.9E-2</c:v>
                </c:pt>
                <c:pt idx="617">
                  <c:v>0.46</c:v>
                </c:pt>
                <c:pt idx="618">
                  <c:v>0.9</c:v>
                </c:pt>
                <c:pt idx="619">
                  <c:v>0.95799999999999996</c:v>
                </c:pt>
                <c:pt idx="620">
                  <c:v>0.95299999999999996</c:v>
                </c:pt>
                <c:pt idx="621">
                  <c:v>0.91300000000000003</c:v>
                </c:pt>
                <c:pt idx="622">
                  <c:v>0.81499999999999995</c:v>
                </c:pt>
                <c:pt idx="623">
                  <c:v>0.89500000000000002</c:v>
                </c:pt>
                <c:pt idx="624">
                  <c:v>0.27100000000000002</c:v>
                </c:pt>
                <c:pt idx="625">
                  <c:v>1.2E-2</c:v>
                </c:pt>
                <c:pt idx="626">
                  <c:v>0</c:v>
                </c:pt>
                <c:pt idx="627">
                  <c:v>0.151</c:v>
                </c:pt>
                <c:pt idx="628">
                  <c:v>0.88400000000000001</c:v>
                </c:pt>
                <c:pt idx="629">
                  <c:v>0.96</c:v>
                </c:pt>
                <c:pt idx="630">
                  <c:v>0.96499999999999997</c:v>
                </c:pt>
                <c:pt idx="631">
                  <c:v>0.96299999999999997</c:v>
                </c:pt>
                <c:pt idx="632">
                  <c:v>0.93700000000000006</c:v>
                </c:pt>
                <c:pt idx="633">
                  <c:v>0.97599999999999998</c:v>
                </c:pt>
                <c:pt idx="634">
                  <c:v>0.97599999999999998</c:v>
                </c:pt>
                <c:pt idx="635">
                  <c:v>0.98099999999999998</c:v>
                </c:pt>
                <c:pt idx="636">
                  <c:v>0.94499999999999995</c:v>
                </c:pt>
                <c:pt idx="637">
                  <c:v>0.77500000000000002</c:v>
                </c:pt>
                <c:pt idx="638">
                  <c:v>0.80100000000000005</c:v>
                </c:pt>
                <c:pt idx="639">
                  <c:v>0.94199999999999995</c:v>
                </c:pt>
                <c:pt idx="640">
                  <c:v>0.92</c:v>
                </c:pt>
                <c:pt idx="641">
                  <c:v>0.95099999999999996</c:v>
                </c:pt>
                <c:pt idx="642">
                  <c:v>0.98699999999999999</c:v>
                </c:pt>
                <c:pt idx="643">
                  <c:v>0.97399999999999998</c:v>
                </c:pt>
                <c:pt idx="644">
                  <c:v>0.98599999999999999</c:v>
                </c:pt>
                <c:pt idx="645">
                  <c:v>0.95699999999999996</c:v>
                </c:pt>
                <c:pt idx="646">
                  <c:v>0.83099999999999996</c:v>
                </c:pt>
                <c:pt idx="647">
                  <c:v>0.89500000000000002</c:v>
                </c:pt>
                <c:pt idx="648">
                  <c:v>0.92600000000000005</c:v>
                </c:pt>
                <c:pt idx="649">
                  <c:v>0.88500000000000001</c:v>
                </c:pt>
                <c:pt idx="650">
                  <c:v>0.71299999999999997</c:v>
                </c:pt>
                <c:pt idx="651">
                  <c:v>0.54300000000000004</c:v>
                </c:pt>
                <c:pt idx="652">
                  <c:v>0.47599999999999998</c:v>
                </c:pt>
                <c:pt idx="653">
                  <c:v>0.92</c:v>
                </c:pt>
                <c:pt idx="654">
                  <c:v>0.97</c:v>
                </c:pt>
                <c:pt idx="655">
                  <c:v>0.97199999999999998</c:v>
                </c:pt>
                <c:pt idx="656">
                  <c:v>0.89900000000000002</c:v>
                </c:pt>
                <c:pt idx="657">
                  <c:v>0.28999999999999998</c:v>
                </c:pt>
                <c:pt idx="658">
                  <c:v>0</c:v>
                </c:pt>
                <c:pt idx="659">
                  <c:v>0</c:v>
                </c:pt>
                <c:pt idx="660">
                  <c:v>2.8000000000000001E-2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3.0000000000000001E-3</c:v>
                </c:pt>
                <c:pt idx="672">
                  <c:v>0.377</c:v>
                </c:pt>
                <c:pt idx="673">
                  <c:v>4.0000000000000001E-3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4.3999999999999997E-2</c:v>
                </c:pt>
                <c:pt idx="695">
                  <c:v>0.66600000000000004</c:v>
                </c:pt>
                <c:pt idx="696">
                  <c:v>0.82299999999999995</c:v>
                </c:pt>
                <c:pt idx="697">
                  <c:v>0.58599999999999997</c:v>
                </c:pt>
                <c:pt idx="698">
                  <c:v>0.34699999999999998</c:v>
                </c:pt>
                <c:pt idx="699">
                  <c:v>0.40100000000000002</c:v>
                </c:pt>
                <c:pt idx="700">
                  <c:v>0.06</c:v>
                </c:pt>
                <c:pt idx="701">
                  <c:v>2E-3</c:v>
                </c:pt>
                <c:pt idx="702">
                  <c:v>7.2999999999999995E-2</c:v>
                </c:pt>
                <c:pt idx="703">
                  <c:v>0.438</c:v>
                </c:pt>
                <c:pt idx="704">
                  <c:v>0.82199999999999995</c:v>
                </c:pt>
                <c:pt idx="705">
                  <c:v>0.94699999999999995</c:v>
                </c:pt>
                <c:pt idx="706">
                  <c:v>0.96299999999999997</c:v>
                </c:pt>
                <c:pt idx="707">
                  <c:v>0.96299999999999997</c:v>
                </c:pt>
                <c:pt idx="708">
                  <c:v>0.93600000000000005</c:v>
                </c:pt>
                <c:pt idx="709">
                  <c:v>0.75800000000000001</c:v>
                </c:pt>
                <c:pt idx="710">
                  <c:v>0.159</c:v>
                </c:pt>
                <c:pt idx="711">
                  <c:v>1.0999999999999999E-2</c:v>
                </c:pt>
                <c:pt idx="712">
                  <c:v>0</c:v>
                </c:pt>
                <c:pt idx="713">
                  <c:v>0</c:v>
                </c:pt>
                <c:pt idx="714">
                  <c:v>2E-3</c:v>
                </c:pt>
                <c:pt idx="715">
                  <c:v>0.192</c:v>
                </c:pt>
                <c:pt idx="716">
                  <c:v>8.8999999999999996E-2</c:v>
                </c:pt>
                <c:pt idx="717">
                  <c:v>0.26700000000000002</c:v>
                </c:pt>
                <c:pt idx="718">
                  <c:v>0.39200000000000002</c:v>
                </c:pt>
                <c:pt idx="719">
                  <c:v>0.498</c:v>
                </c:pt>
                <c:pt idx="720">
                  <c:v>0.25800000000000001</c:v>
                </c:pt>
                <c:pt idx="721">
                  <c:v>0.54800000000000004</c:v>
                </c:pt>
                <c:pt idx="722">
                  <c:v>0.48</c:v>
                </c:pt>
                <c:pt idx="723">
                  <c:v>6.5000000000000002E-2</c:v>
                </c:pt>
                <c:pt idx="724">
                  <c:v>2.4E-2</c:v>
                </c:pt>
                <c:pt idx="725">
                  <c:v>8.9999999999999993E-3</c:v>
                </c:pt>
                <c:pt idx="726">
                  <c:v>0</c:v>
                </c:pt>
                <c:pt idx="727">
                  <c:v>0</c:v>
                </c:pt>
                <c:pt idx="728">
                  <c:v>1E-3</c:v>
                </c:pt>
                <c:pt idx="729">
                  <c:v>2.8000000000000001E-2</c:v>
                </c:pt>
                <c:pt idx="730">
                  <c:v>0.13500000000000001</c:v>
                </c:pt>
                <c:pt idx="731">
                  <c:v>8.9999999999999993E-3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7.0000000000000001E-3</c:v>
                </c:pt>
                <c:pt idx="749">
                  <c:v>0.36399999999999999</c:v>
                </c:pt>
                <c:pt idx="750">
                  <c:v>0.63700000000000001</c:v>
                </c:pt>
                <c:pt idx="751">
                  <c:v>0.87</c:v>
                </c:pt>
                <c:pt idx="752">
                  <c:v>0.88400000000000001</c:v>
                </c:pt>
                <c:pt idx="753">
                  <c:v>0.81</c:v>
                </c:pt>
                <c:pt idx="754">
                  <c:v>0.63200000000000001</c:v>
                </c:pt>
                <c:pt idx="755">
                  <c:v>0.76900000000000002</c:v>
                </c:pt>
                <c:pt idx="756">
                  <c:v>0.71499999999999997</c:v>
                </c:pt>
                <c:pt idx="757">
                  <c:v>0.80800000000000005</c:v>
                </c:pt>
                <c:pt idx="758">
                  <c:v>0.89100000000000001</c:v>
                </c:pt>
                <c:pt idx="759">
                  <c:v>0.873</c:v>
                </c:pt>
                <c:pt idx="760">
                  <c:v>0.91</c:v>
                </c:pt>
                <c:pt idx="761">
                  <c:v>0.96099999999999997</c:v>
                </c:pt>
                <c:pt idx="762">
                  <c:v>0.97399999999999998</c:v>
                </c:pt>
                <c:pt idx="763">
                  <c:v>0.92600000000000005</c:v>
                </c:pt>
                <c:pt idx="764">
                  <c:v>0.72699999999999998</c:v>
                </c:pt>
                <c:pt idx="765">
                  <c:v>0.45900000000000002</c:v>
                </c:pt>
                <c:pt idx="766">
                  <c:v>3.4000000000000002E-2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1E-3</c:v>
                </c:pt>
                <c:pt idx="779">
                  <c:v>0.218</c:v>
                </c:pt>
                <c:pt idx="780">
                  <c:v>0.41899999999999998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4.9000000000000002E-2</c:v>
                </c:pt>
                <c:pt idx="797">
                  <c:v>0.61499999999999999</c:v>
                </c:pt>
                <c:pt idx="798">
                  <c:v>0.78600000000000003</c:v>
                </c:pt>
                <c:pt idx="799">
                  <c:v>0.70399999999999996</c:v>
                </c:pt>
                <c:pt idx="800">
                  <c:v>3.5999999999999997E-2</c:v>
                </c:pt>
                <c:pt idx="801">
                  <c:v>5.0000000000000001E-3</c:v>
                </c:pt>
                <c:pt idx="802">
                  <c:v>6.2E-2</c:v>
                </c:pt>
                <c:pt idx="803">
                  <c:v>3.5000000000000003E-2</c:v>
                </c:pt>
                <c:pt idx="804">
                  <c:v>0.01</c:v>
                </c:pt>
                <c:pt idx="805">
                  <c:v>7.8E-2</c:v>
                </c:pt>
                <c:pt idx="806">
                  <c:v>0.29899999999999999</c:v>
                </c:pt>
                <c:pt idx="807">
                  <c:v>0.27500000000000002</c:v>
                </c:pt>
                <c:pt idx="808">
                  <c:v>0.20899999999999999</c:v>
                </c:pt>
                <c:pt idx="809">
                  <c:v>0.44700000000000001</c:v>
                </c:pt>
                <c:pt idx="810">
                  <c:v>0.45500000000000002</c:v>
                </c:pt>
                <c:pt idx="811">
                  <c:v>0.95</c:v>
                </c:pt>
                <c:pt idx="812">
                  <c:v>0.95699999999999996</c:v>
                </c:pt>
                <c:pt idx="813">
                  <c:v>0.95799999999999996</c:v>
                </c:pt>
                <c:pt idx="814">
                  <c:v>0.94899999999999995</c:v>
                </c:pt>
                <c:pt idx="815">
                  <c:v>0.91800000000000004</c:v>
                </c:pt>
                <c:pt idx="816">
                  <c:v>0.93700000000000006</c:v>
                </c:pt>
                <c:pt idx="817">
                  <c:v>0.93799999999999994</c:v>
                </c:pt>
                <c:pt idx="818">
                  <c:v>0.96599999999999997</c:v>
                </c:pt>
                <c:pt idx="819">
                  <c:v>0.90500000000000003</c:v>
                </c:pt>
                <c:pt idx="820">
                  <c:v>0.60099999999999998</c:v>
                </c:pt>
                <c:pt idx="821">
                  <c:v>0.81200000000000006</c:v>
                </c:pt>
                <c:pt idx="822">
                  <c:v>0.85299999999999998</c:v>
                </c:pt>
                <c:pt idx="823">
                  <c:v>0.93300000000000005</c:v>
                </c:pt>
                <c:pt idx="824">
                  <c:v>0.91400000000000003</c:v>
                </c:pt>
                <c:pt idx="825">
                  <c:v>0.84</c:v>
                </c:pt>
                <c:pt idx="826">
                  <c:v>0.111</c:v>
                </c:pt>
                <c:pt idx="827">
                  <c:v>2E-3</c:v>
                </c:pt>
                <c:pt idx="828">
                  <c:v>0.215</c:v>
                </c:pt>
                <c:pt idx="829">
                  <c:v>0.74299999999999999</c:v>
                </c:pt>
                <c:pt idx="830">
                  <c:v>0.112</c:v>
                </c:pt>
                <c:pt idx="831">
                  <c:v>0.52200000000000002</c:v>
                </c:pt>
                <c:pt idx="832">
                  <c:v>0.96599999999999997</c:v>
                </c:pt>
                <c:pt idx="833">
                  <c:v>0.97699999999999998</c:v>
                </c:pt>
                <c:pt idx="834">
                  <c:v>0.97</c:v>
                </c:pt>
                <c:pt idx="835">
                  <c:v>0.95899999999999996</c:v>
                </c:pt>
                <c:pt idx="836">
                  <c:v>0.95099999999999996</c:v>
                </c:pt>
                <c:pt idx="837">
                  <c:v>0.95699999999999996</c:v>
                </c:pt>
                <c:pt idx="838">
                  <c:v>0.93600000000000005</c:v>
                </c:pt>
                <c:pt idx="839">
                  <c:v>0.77300000000000002</c:v>
                </c:pt>
                <c:pt idx="840">
                  <c:v>0.752</c:v>
                </c:pt>
                <c:pt idx="841">
                  <c:v>0.68400000000000005</c:v>
                </c:pt>
                <c:pt idx="842">
                  <c:v>0.80700000000000005</c:v>
                </c:pt>
                <c:pt idx="843">
                  <c:v>0.55300000000000005</c:v>
                </c:pt>
                <c:pt idx="844">
                  <c:v>0.22800000000000001</c:v>
                </c:pt>
                <c:pt idx="845">
                  <c:v>0.74</c:v>
                </c:pt>
                <c:pt idx="846">
                  <c:v>0.622</c:v>
                </c:pt>
                <c:pt idx="847">
                  <c:v>0.92500000000000004</c:v>
                </c:pt>
                <c:pt idx="848">
                  <c:v>0.98599999999999999</c:v>
                </c:pt>
                <c:pt idx="849">
                  <c:v>0.99</c:v>
                </c:pt>
                <c:pt idx="850">
                  <c:v>0.97699999999999998</c:v>
                </c:pt>
                <c:pt idx="851">
                  <c:v>0.98099999999999998</c:v>
                </c:pt>
                <c:pt idx="852">
                  <c:v>0.98099999999999998</c:v>
                </c:pt>
                <c:pt idx="853">
                  <c:v>0.96399999999999997</c:v>
                </c:pt>
                <c:pt idx="854">
                  <c:v>0.85199999999999998</c:v>
                </c:pt>
                <c:pt idx="855">
                  <c:v>0.78900000000000003</c:v>
                </c:pt>
                <c:pt idx="856">
                  <c:v>1.2E-2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8.5000000000000006E-2</c:v>
                </c:pt>
                <c:pt idx="861">
                  <c:v>1.2999999999999999E-2</c:v>
                </c:pt>
                <c:pt idx="862">
                  <c:v>2E-3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0.876</c:v>
                </c:pt>
                <c:pt idx="873">
                  <c:v>0.90100000000000002</c:v>
                </c:pt>
                <c:pt idx="874">
                  <c:v>0.92700000000000005</c:v>
                </c:pt>
                <c:pt idx="875">
                  <c:v>0.97099999999999997</c:v>
                </c:pt>
                <c:pt idx="876">
                  <c:v>0.98599999999999999</c:v>
                </c:pt>
                <c:pt idx="877">
                  <c:v>0.59799999999999998</c:v>
                </c:pt>
                <c:pt idx="878">
                  <c:v>3.4000000000000002E-2</c:v>
                </c:pt>
                <c:pt idx="879">
                  <c:v>1E-3</c:v>
                </c:pt>
                <c:pt idx="880">
                  <c:v>1E-3</c:v>
                </c:pt>
                <c:pt idx="881">
                  <c:v>2E-3</c:v>
                </c:pt>
                <c:pt idx="882">
                  <c:v>1E-3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0.19600000000000001</c:v>
                </c:pt>
                <c:pt idx="888">
                  <c:v>0.61199999999999999</c:v>
                </c:pt>
                <c:pt idx="889">
                  <c:v>0.19800000000000001</c:v>
                </c:pt>
                <c:pt idx="890">
                  <c:v>0.246</c:v>
                </c:pt>
                <c:pt idx="891">
                  <c:v>0.47499999999999998</c:v>
                </c:pt>
                <c:pt idx="892">
                  <c:v>0.38500000000000001</c:v>
                </c:pt>
                <c:pt idx="893">
                  <c:v>0.04</c:v>
                </c:pt>
                <c:pt idx="894">
                  <c:v>1.4E-2</c:v>
                </c:pt>
                <c:pt idx="895">
                  <c:v>5.5E-2</c:v>
                </c:pt>
                <c:pt idx="896">
                  <c:v>0.40600000000000003</c:v>
                </c:pt>
                <c:pt idx="897">
                  <c:v>0.17100000000000001</c:v>
                </c:pt>
                <c:pt idx="898">
                  <c:v>0.161</c:v>
                </c:pt>
                <c:pt idx="899">
                  <c:v>4.0000000000000001E-3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0.34200000000000003</c:v>
                </c:pt>
                <c:pt idx="907">
                  <c:v>0.96499999999999997</c:v>
                </c:pt>
                <c:pt idx="908">
                  <c:v>2.8000000000000001E-2</c:v>
                </c:pt>
                <c:pt idx="909">
                  <c:v>1.9E-2</c:v>
                </c:pt>
                <c:pt idx="910">
                  <c:v>0.254</c:v>
                </c:pt>
                <c:pt idx="911">
                  <c:v>0.84799999999999998</c:v>
                </c:pt>
                <c:pt idx="912">
                  <c:v>0.91500000000000004</c:v>
                </c:pt>
                <c:pt idx="913">
                  <c:v>0.65700000000000003</c:v>
                </c:pt>
                <c:pt idx="914">
                  <c:v>0.221</c:v>
                </c:pt>
                <c:pt idx="915">
                  <c:v>0.7</c:v>
                </c:pt>
                <c:pt idx="916">
                  <c:v>0.33500000000000002</c:v>
                </c:pt>
                <c:pt idx="917">
                  <c:v>6.0000000000000001E-3</c:v>
                </c:pt>
                <c:pt idx="918">
                  <c:v>5.1999999999999998E-2</c:v>
                </c:pt>
                <c:pt idx="919">
                  <c:v>0.29799999999999999</c:v>
                </c:pt>
                <c:pt idx="920">
                  <c:v>4.2999999999999997E-2</c:v>
                </c:pt>
                <c:pt idx="921">
                  <c:v>2.1000000000000001E-2</c:v>
                </c:pt>
                <c:pt idx="922">
                  <c:v>0.29899999999999999</c:v>
                </c:pt>
                <c:pt idx="923">
                  <c:v>0.85599999999999998</c:v>
                </c:pt>
                <c:pt idx="924">
                  <c:v>0.749</c:v>
                </c:pt>
                <c:pt idx="925">
                  <c:v>1.4999999999999999E-2</c:v>
                </c:pt>
                <c:pt idx="926">
                  <c:v>1E-3</c:v>
                </c:pt>
                <c:pt idx="927">
                  <c:v>4.0000000000000001E-3</c:v>
                </c:pt>
                <c:pt idx="928">
                  <c:v>5.1999999999999998E-2</c:v>
                </c:pt>
                <c:pt idx="929">
                  <c:v>1.7999999999999999E-2</c:v>
                </c:pt>
                <c:pt idx="930">
                  <c:v>4.4999999999999998E-2</c:v>
                </c:pt>
                <c:pt idx="931">
                  <c:v>2E-3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1E-3</c:v>
                </c:pt>
                <c:pt idx="936">
                  <c:v>0.151</c:v>
                </c:pt>
                <c:pt idx="937">
                  <c:v>0.751</c:v>
                </c:pt>
                <c:pt idx="938">
                  <c:v>0.83699999999999997</c:v>
                </c:pt>
                <c:pt idx="939">
                  <c:v>0.27900000000000003</c:v>
                </c:pt>
                <c:pt idx="940">
                  <c:v>0.19600000000000001</c:v>
                </c:pt>
                <c:pt idx="941">
                  <c:v>0.35</c:v>
                </c:pt>
                <c:pt idx="942">
                  <c:v>1.6E-2</c:v>
                </c:pt>
                <c:pt idx="943">
                  <c:v>1.9E-2</c:v>
                </c:pt>
                <c:pt idx="944">
                  <c:v>0.22800000000000001</c:v>
                </c:pt>
                <c:pt idx="945">
                  <c:v>0.83699999999999997</c:v>
                </c:pt>
                <c:pt idx="946">
                  <c:v>0.80700000000000005</c:v>
                </c:pt>
                <c:pt idx="947">
                  <c:v>0.70499999999999996</c:v>
                </c:pt>
                <c:pt idx="948">
                  <c:v>0.92600000000000005</c:v>
                </c:pt>
                <c:pt idx="949">
                  <c:v>0.85699999999999998</c:v>
                </c:pt>
                <c:pt idx="950">
                  <c:v>0.85399999999999998</c:v>
                </c:pt>
                <c:pt idx="951">
                  <c:v>0.91100000000000003</c:v>
                </c:pt>
                <c:pt idx="952">
                  <c:v>0.85499999999999998</c:v>
                </c:pt>
                <c:pt idx="953">
                  <c:v>0.88200000000000001</c:v>
                </c:pt>
                <c:pt idx="954">
                  <c:v>0.90600000000000003</c:v>
                </c:pt>
                <c:pt idx="955">
                  <c:v>0.93500000000000005</c:v>
                </c:pt>
                <c:pt idx="956">
                  <c:v>0.94199999999999995</c:v>
                </c:pt>
                <c:pt idx="957">
                  <c:v>0.90100000000000002</c:v>
                </c:pt>
                <c:pt idx="958">
                  <c:v>0.89</c:v>
                </c:pt>
                <c:pt idx="959">
                  <c:v>0.92400000000000004</c:v>
                </c:pt>
                <c:pt idx="960">
                  <c:v>0.98099999999999998</c:v>
                </c:pt>
                <c:pt idx="961">
                  <c:v>0.96599999999999997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2E-3</c:v>
                </c:pt>
                <c:pt idx="981">
                  <c:v>0.56399999999999995</c:v>
                </c:pt>
                <c:pt idx="982">
                  <c:v>0.85199999999999998</c:v>
                </c:pt>
                <c:pt idx="983">
                  <c:v>0.873</c:v>
                </c:pt>
                <c:pt idx="984">
                  <c:v>0.90700000000000003</c:v>
                </c:pt>
                <c:pt idx="985">
                  <c:v>0.94399999999999995</c:v>
                </c:pt>
                <c:pt idx="986">
                  <c:v>0.77500000000000002</c:v>
                </c:pt>
                <c:pt idx="987">
                  <c:v>0.82899999999999996</c:v>
                </c:pt>
                <c:pt idx="988">
                  <c:v>0.82099999999999995</c:v>
                </c:pt>
                <c:pt idx="989">
                  <c:v>7.6999999999999999E-2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2E-3</c:v>
                </c:pt>
                <c:pt idx="994">
                  <c:v>1E-3</c:v>
                </c:pt>
                <c:pt idx="995">
                  <c:v>8.0000000000000002E-3</c:v>
                </c:pt>
                <c:pt idx="996">
                  <c:v>3.6999999999999998E-2</c:v>
                </c:pt>
                <c:pt idx="997">
                  <c:v>5.5E-2</c:v>
                </c:pt>
                <c:pt idx="998">
                  <c:v>7.6999999999999999E-2</c:v>
                </c:pt>
                <c:pt idx="999">
                  <c:v>0.28999999999999998</c:v>
                </c:pt>
                <c:pt idx="1000">
                  <c:v>0.249</c:v>
                </c:pt>
                <c:pt idx="1001">
                  <c:v>0.52200000000000002</c:v>
                </c:pt>
                <c:pt idx="1002">
                  <c:v>0.56999999999999995</c:v>
                </c:pt>
                <c:pt idx="1003">
                  <c:v>0.59499999999999997</c:v>
                </c:pt>
                <c:pt idx="1004">
                  <c:v>0.47499999999999998</c:v>
                </c:pt>
                <c:pt idx="1005">
                  <c:v>0.94</c:v>
                </c:pt>
                <c:pt idx="1006">
                  <c:v>0.95</c:v>
                </c:pt>
                <c:pt idx="1007">
                  <c:v>0.76300000000000001</c:v>
                </c:pt>
                <c:pt idx="1008">
                  <c:v>0.38700000000000001</c:v>
                </c:pt>
                <c:pt idx="1009">
                  <c:v>0.48099999999999998</c:v>
                </c:pt>
                <c:pt idx="1010">
                  <c:v>0.88</c:v>
                </c:pt>
                <c:pt idx="1011">
                  <c:v>0.86</c:v>
                </c:pt>
                <c:pt idx="1012">
                  <c:v>0.82299999999999995</c:v>
                </c:pt>
                <c:pt idx="1013">
                  <c:v>0.42399999999999999</c:v>
                </c:pt>
                <c:pt idx="1014">
                  <c:v>0.61899999999999999</c:v>
                </c:pt>
                <c:pt idx="1015">
                  <c:v>0.96199999999999997</c:v>
                </c:pt>
                <c:pt idx="1016">
                  <c:v>0.94599999999999995</c:v>
                </c:pt>
                <c:pt idx="1017">
                  <c:v>0.89200000000000002</c:v>
                </c:pt>
                <c:pt idx="1018">
                  <c:v>0.85799999999999998</c:v>
                </c:pt>
                <c:pt idx="1019">
                  <c:v>0.96399999999999997</c:v>
                </c:pt>
                <c:pt idx="1020">
                  <c:v>0.89200000000000002</c:v>
                </c:pt>
                <c:pt idx="1021">
                  <c:v>0.94599999999999995</c:v>
                </c:pt>
                <c:pt idx="1022">
                  <c:v>0.93</c:v>
                </c:pt>
                <c:pt idx="1023">
                  <c:v>0.77100000000000002</c:v>
                </c:pt>
                <c:pt idx="1024">
                  <c:v>0.51900000000000002</c:v>
                </c:pt>
                <c:pt idx="1025">
                  <c:v>0.65100000000000002</c:v>
                </c:pt>
                <c:pt idx="1026">
                  <c:v>0.66400000000000003</c:v>
                </c:pt>
                <c:pt idx="1027">
                  <c:v>0.74</c:v>
                </c:pt>
                <c:pt idx="1028">
                  <c:v>0.125</c:v>
                </c:pt>
                <c:pt idx="1029">
                  <c:v>0.152</c:v>
                </c:pt>
                <c:pt idx="1030">
                  <c:v>0.76100000000000001</c:v>
                </c:pt>
                <c:pt idx="1031">
                  <c:v>0.84399999999999997</c:v>
                </c:pt>
                <c:pt idx="1032">
                  <c:v>0.91</c:v>
                </c:pt>
                <c:pt idx="1033">
                  <c:v>0.96</c:v>
                </c:pt>
                <c:pt idx="1034">
                  <c:v>0.98499999999999999</c:v>
                </c:pt>
                <c:pt idx="1035">
                  <c:v>0.98899999999999999</c:v>
                </c:pt>
                <c:pt idx="1036">
                  <c:v>0.96199999999999997</c:v>
                </c:pt>
                <c:pt idx="1037">
                  <c:v>0.92700000000000005</c:v>
                </c:pt>
                <c:pt idx="1038">
                  <c:v>0.89100000000000001</c:v>
                </c:pt>
                <c:pt idx="1039">
                  <c:v>0.88100000000000001</c:v>
                </c:pt>
                <c:pt idx="1040">
                  <c:v>0.91400000000000003</c:v>
                </c:pt>
                <c:pt idx="1041">
                  <c:v>0.86799999999999999</c:v>
                </c:pt>
                <c:pt idx="1042">
                  <c:v>0.66800000000000004</c:v>
                </c:pt>
                <c:pt idx="1043">
                  <c:v>0.17699999999999999</c:v>
                </c:pt>
                <c:pt idx="1044">
                  <c:v>2.9000000000000001E-2</c:v>
                </c:pt>
                <c:pt idx="1045">
                  <c:v>0</c:v>
                </c:pt>
                <c:pt idx="1046">
                  <c:v>0</c:v>
                </c:pt>
                <c:pt idx="1047">
                  <c:v>0.46600000000000003</c:v>
                </c:pt>
                <c:pt idx="1048">
                  <c:v>0.60699999999999998</c:v>
                </c:pt>
                <c:pt idx="1049">
                  <c:v>0.98</c:v>
                </c:pt>
                <c:pt idx="1050">
                  <c:v>0.97799999999999998</c:v>
                </c:pt>
                <c:pt idx="1051">
                  <c:v>0.95899999999999996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1.9E-2</c:v>
                </c:pt>
                <c:pt idx="1062">
                  <c:v>0.105</c:v>
                </c:pt>
                <c:pt idx="1063">
                  <c:v>8.9999999999999993E-3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7.0000000000000001E-3</c:v>
                </c:pt>
                <c:pt idx="1070">
                  <c:v>0.34399999999999997</c:v>
                </c:pt>
                <c:pt idx="1071">
                  <c:v>0.89300000000000002</c:v>
                </c:pt>
                <c:pt idx="1072">
                  <c:v>0.55500000000000005</c:v>
                </c:pt>
                <c:pt idx="1073">
                  <c:v>0.112</c:v>
                </c:pt>
                <c:pt idx="1074">
                  <c:v>0.219</c:v>
                </c:pt>
                <c:pt idx="1075">
                  <c:v>0.83099999999999996</c:v>
                </c:pt>
                <c:pt idx="1076">
                  <c:v>0.96699999999999997</c:v>
                </c:pt>
                <c:pt idx="1077">
                  <c:v>0.97399999999999998</c:v>
                </c:pt>
                <c:pt idx="1078">
                  <c:v>0.96099999999999997</c:v>
                </c:pt>
                <c:pt idx="1079">
                  <c:v>0.82399999999999995</c:v>
                </c:pt>
                <c:pt idx="1080">
                  <c:v>0.36199999999999999</c:v>
                </c:pt>
                <c:pt idx="1081">
                  <c:v>0.38500000000000001</c:v>
                </c:pt>
                <c:pt idx="1082">
                  <c:v>0.86399999999999999</c:v>
                </c:pt>
                <c:pt idx="1083">
                  <c:v>0.94499999999999995</c:v>
                </c:pt>
                <c:pt idx="1084">
                  <c:v>0.872</c:v>
                </c:pt>
                <c:pt idx="1085">
                  <c:v>0.86299999999999999</c:v>
                </c:pt>
                <c:pt idx="1086">
                  <c:v>0.94299999999999995</c:v>
                </c:pt>
                <c:pt idx="1087">
                  <c:v>0.91600000000000004</c:v>
                </c:pt>
                <c:pt idx="1088">
                  <c:v>0.70599999999999996</c:v>
                </c:pt>
                <c:pt idx="1089">
                  <c:v>0.72599999999999998</c:v>
                </c:pt>
                <c:pt idx="1090">
                  <c:v>0.85399999999999998</c:v>
                </c:pt>
                <c:pt idx="1091">
                  <c:v>0.74199999999999999</c:v>
                </c:pt>
                <c:pt idx="1092">
                  <c:v>0.64</c:v>
                </c:pt>
                <c:pt idx="1093">
                  <c:v>0.55300000000000005</c:v>
                </c:pt>
                <c:pt idx="1094">
                  <c:v>0.56499999999999995</c:v>
                </c:pt>
                <c:pt idx="1095">
                  <c:v>7.0000000000000007E-2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3.0000000000000001E-3</c:v>
                </c:pt>
                <c:pt idx="1100">
                  <c:v>3.3000000000000002E-2</c:v>
                </c:pt>
                <c:pt idx="1101">
                  <c:v>4.7E-2</c:v>
                </c:pt>
                <c:pt idx="1102">
                  <c:v>2E-3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1.6E-2</c:v>
                </c:pt>
                <c:pt idx="1112">
                  <c:v>8.1000000000000003E-2</c:v>
                </c:pt>
                <c:pt idx="1113">
                  <c:v>1.2999999999999999E-2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1E-3</c:v>
                </c:pt>
                <c:pt idx="1123">
                  <c:v>2E-3</c:v>
                </c:pt>
                <c:pt idx="1124">
                  <c:v>2.7E-2</c:v>
                </c:pt>
                <c:pt idx="1125">
                  <c:v>1E-3</c:v>
                </c:pt>
                <c:pt idx="1126">
                  <c:v>0</c:v>
                </c:pt>
                <c:pt idx="1127">
                  <c:v>7.0000000000000001E-3</c:v>
                </c:pt>
                <c:pt idx="1128">
                  <c:v>0.122</c:v>
                </c:pt>
                <c:pt idx="1129">
                  <c:v>2E-3</c:v>
                </c:pt>
                <c:pt idx="1130">
                  <c:v>3.6999999999999998E-2</c:v>
                </c:pt>
                <c:pt idx="1131">
                  <c:v>0.96499999999999997</c:v>
                </c:pt>
                <c:pt idx="1132">
                  <c:v>0.79700000000000004</c:v>
                </c:pt>
                <c:pt idx="1133">
                  <c:v>0.81899999999999995</c:v>
                </c:pt>
                <c:pt idx="1134">
                  <c:v>0.82299999999999995</c:v>
                </c:pt>
                <c:pt idx="1135">
                  <c:v>0.84499999999999997</c:v>
                </c:pt>
                <c:pt idx="1136">
                  <c:v>0.72699999999999998</c:v>
                </c:pt>
                <c:pt idx="1137">
                  <c:v>0.57199999999999995</c:v>
                </c:pt>
                <c:pt idx="1138">
                  <c:v>0.312</c:v>
                </c:pt>
                <c:pt idx="1139">
                  <c:v>1E-3</c:v>
                </c:pt>
                <c:pt idx="1140">
                  <c:v>2E-3</c:v>
                </c:pt>
                <c:pt idx="1141">
                  <c:v>4.0000000000000001E-3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2.5999999999999999E-2</c:v>
                </c:pt>
                <c:pt idx="1156">
                  <c:v>0.68799999999999994</c:v>
                </c:pt>
                <c:pt idx="1157">
                  <c:v>0.93400000000000005</c:v>
                </c:pt>
                <c:pt idx="1158">
                  <c:v>0.97499999999999998</c:v>
                </c:pt>
                <c:pt idx="1159">
                  <c:v>0.98499999999999999</c:v>
                </c:pt>
                <c:pt idx="1160">
                  <c:v>0.97099999999999997</c:v>
                </c:pt>
                <c:pt idx="1161">
                  <c:v>0.85499999999999998</c:v>
                </c:pt>
                <c:pt idx="1162">
                  <c:v>0.94499999999999995</c:v>
                </c:pt>
                <c:pt idx="1163">
                  <c:v>0.84099999999999997</c:v>
                </c:pt>
                <c:pt idx="1164">
                  <c:v>0.79200000000000004</c:v>
                </c:pt>
                <c:pt idx="1165">
                  <c:v>2.5999999999999999E-2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8.0000000000000002E-3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1E-3</c:v>
                </c:pt>
                <c:pt idx="1180">
                  <c:v>5.6000000000000001E-2</c:v>
                </c:pt>
                <c:pt idx="1181">
                  <c:v>0.40899999999999997</c:v>
                </c:pt>
                <c:pt idx="1182">
                  <c:v>1.0999999999999999E-2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0.14199999999999999</c:v>
                </c:pt>
                <c:pt idx="1208">
                  <c:v>0.28299999999999997</c:v>
                </c:pt>
                <c:pt idx="1209">
                  <c:v>0.17399999999999999</c:v>
                </c:pt>
                <c:pt idx="1210">
                  <c:v>2.5999999999999999E-2</c:v>
                </c:pt>
                <c:pt idx="1211">
                  <c:v>0.17299999999999999</c:v>
                </c:pt>
                <c:pt idx="1212">
                  <c:v>0.68899999999999995</c:v>
                </c:pt>
                <c:pt idx="1213">
                  <c:v>0.94499999999999995</c:v>
                </c:pt>
                <c:pt idx="1214">
                  <c:v>0.95199999999999996</c:v>
                </c:pt>
                <c:pt idx="1215">
                  <c:v>0.94099999999999995</c:v>
                </c:pt>
                <c:pt idx="1216">
                  <c:v>0.95099999999999996</c:v>
                </c:pt>
                <c:pt idx="1217">
                  <c:v>0.91800000000000004</c:v>
                </c:pt>
                <c:pt idx="1218">
                  <c:v>0.81399999999999995</c:v>
                </c:pt>
                <c:pt idx="1219">
                  <c:v>0.438</c:v>
                </c:pt>
                <c:pt idx="1220">
                  <c:v>0.309</c:v>
                </c:pt>
                <c:pt idx="1221">
                  <c:v>0.11</c:v>
                </c:pt>
                <c:pt idx="1222">
                  <c:v>1.6E-2</c:v>
                </c:pt>
                <c:pt idx="1223">
                  <c:v>0.58099999999999996</c:v>
                </c:pt>
                <c:pt idx="1224">
                  <c:v>0.88100000000000001</c:v>
                </c:pt>
                <c:pt idx="1225">
                  <c:v>0.78900000000000003</c:v>
                </c:pt>
                <c:pt idx="1226">
                  <c:v>0.61</c:v>
                </c:pt>
                <c:pt idx="1227">
                  <c:v>0.34899999999999998</c:v>
                </c:pt>
                <c:pt idx="1228">
                  <c:v>0.42699999999999999</c:v>
                </c:pt>
                <c:pt idx="1229">
                  <c:v>0.25700000000000001</c:v>
                </c:pt>
                <c:pt idx="1230">
                  <c:v>6.7000000000000004E-2</c:v>
                </c:pt>
                <c:pt idx="1231">
                  <c:v>0.27600000000000002</c:v>
                </c:pt>
                <c:pt idx="1232">
                  <c:v>0.40699999999999997</c:v>
                </c:pt>
                <c:pt idx="1233">
                  <c:v>0.91500000000000004</c:v>
                </c:pt>
                <c:pt idx="1234">
                  <c:v>0.8</c:v>
                </c:pt>
                <c:pt idx="1235">
                  <c:v>0.58099999999999996</c:v>
                </c:pt>
                <c:pt idx="1236">
                  <c:v>0.83499999999999996</c:v>
                </c:pt>
                <c:pt idx="1237">
                  <c:v>0.92700000000000005</c:v>
                </c:pt>
                <c:pt idx="1238">
                  <c:v>0.94699999999999995</c:v>
                </c:pt>
                <c:pt idx="1239">
                  <c:v>0.98</c:v>
                </c:pt>
                <c:pt idx="1240">
                  <c:v>0.57799999999999996</c:v>
                </c:pt>
                <c:pt idx="1241">
                  <c:v>2E-3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0.47299999999999998</c:v>
                </c:pt>
                <c:pt idx="1250">
                  <c:v>0.78200000000000003</c:v>
                </c:pt>
                <c:pt idx="1251">
                  <c:v>0.83</c:v>
                </c:pt>
                <c:pt idx="1252">
                  <c:v>0.64800000000000002</c:v>
                </c:pt>
                <c:pt idx="1253">
                  <c:v>0.14399999999999999</c:v>
                </c:pt>
                <c:pt idx="1254">
                  <c:v>1E-3</c:v>
                </c:pt>
                <c:pt idx="1255">
                  <c:v>0</c:v>
                </c:pt>
                <c:pt idx="1256">
                  <c:v>1E-3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1.7999999999999999E-2</c:v>
                </c:pt>
                <c:pt idx="1264">
                  <c:v>1.4999999999999999E-2</c:v>
                </c:pt>
                <c:pt idx="1265">
                  <c:v>8.0000000000000002E-3</c:v>
                </c:pt>
                <c:pt idx="1266">
                  <c:v>1E-3</c:v>
                </c:pt>
                <c:pt idx="1267">
                  <c:v>2.5999999999999999E-2</c:v>
                </c:pt>
                <c:pt idx="1268">
                  <c:v>0.14299999999999999</c:v>
                </c:pt>
                <c:pt idx="1269">
                  <c:v>0.63300000000000001</c:v>
                </c:pt>
                <c:pt idx="1270">
                  <c:v>0.871</c:v>
                </c:pt>
                <c:pt idx="1271">
                  <c:v>0.89</c:v>
                </c:pt>
                <c:pt idx="1272">
                  <c:v>0.89900000000000002</c:v>
                </c:pt>
                <c:pt idx="1273">
                  <c:v>0.78200000000000003</c:v>
                </c:pt>
                <c:pt idx="1274">
                  <c:v>0.65300000000000002</c:v>
                </c:pt>
                <c:pt idx="1275">
                  <c:v>0.52600000000000002</c:v>
                </c:pt>
                <c:pt idx="1276">
                  <c:v>0.57299999999999995</c:v>
                </c:pt>
                <c:pt idx="1277">
                  <c:v>0.76300000000000001</c:v>
                </c:pt>
                <c:pt idx="1278">
                  <c:v>0.76800000000000002</c:v>
                </c:pt>
                <c:pt idx="1279">
                  <c:v>0.47699999999999998</c:v>
                </c:pt>
                <c:pt idx="1280">
                  <c:v>0.108</c:v>
                </c:pt>
                <c:pt idx="1281">
                  <c:v>0.74099999999999999</c:v>
                </c:pt>
                <c:pt idx="1282">
                  <c:v>0.85499999999999998</c:v>
                </c:pt>
                <c:pt idx="1283">
                  <c:v>9.8000000000000004E-2</c:v>
                </c:pt>
                <c:pt idx="1284">
                  <c:v>0</c:v>
                </c:pt>
                <c:pt idx="1285">
                  <c:v>0</c:v>
                </c:pt>
                <c:pt idx="1286">
                  <c:v>2E-3</c:v>
                </c:pt>
                <c:pt idx="1287">
                  <c:v>1.0999999999999999E-2</c:v>
                </c:pt>
                <c:pt idx="1288">
                  <c:v>1.9E-2</c:v>
                </c:pt>
                <c:pt idx="1289">
                  <c:v>0.59599999999999997</c:v>
                </c:pt>
                <c:pt idx="1290">
                  <c:v>0.94199999999999995</c:v>
                </c:pt>
                <c:pt idx="1291">
                  <c:v>0.97199999999999998</c:v>
                </c:pt>
                <c:pt idx="1292">
                  <c:v>0.65900000000000003</c:v>
                </c:pt>
                <c:pt idx="1293">
                  <c:v>0.442</c:v>
                </c:pt>
                <c:pt idx="1294">
                  <c:v>4.0000000000000001E-3</c:v>
                </c:pt>
                <c:pt idx="1295">
                  <c:v>0</c:v>
                </c:pt>
                <c:pt idx="1296">
                  <c:v>1E-3</c:v>
                </c:pt>
                <c:pt idx="1297">
                  <c:v>0</c:v>
                </c:pt>
                <c:pt idx="1298">
                  <c:v>1E-3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2E-3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3.4000000000000002E-2</c:v>
                </c:pt>
                <c:pt idx="1318">
                  <c:v>0.224</c:v>
                </c:pt>
                <c:pt idx="1319">
                  <c:v>0.01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8.5000000000000006E-2</c:v>
                </c:pt>
                <c:pt idx="1324">
                  <c:v>3.0000000000000001E-3</c:v>
                </c:pt>
                <c:pt idx="1325">
                  <c:v>3.0000000000000001E-3</c:v>
                </c:pt>
                <c:pt idx="1326">
                  <c:v>5.2999999999999999E-2</c:v>
                </c:pt>
                <c:pt idx="1327">
                  <c:v>9.2999999999999999E-2</c:v>
                </c:pt>
                <c:pt idx="1328">
                  <c:v>3.4000000000000002E-2</c:v>
                </c:pt>
                <c:pt idx="1329">
                  <c:v>0.122</c:v>
                </c:pt>
                <c:pt idx="1330">
                  <c:v>0.17799999999999999</c:v>
                </c:pt>
                <c:pt idx="1331">
                  <c:v>0.309</c:v>
                </c:pt>
                <c:pt idx="1332">
                  <c:v>0.44600000000000001</c:v>
                </c:pt>
                <c:pt idx="1333">
                  <c:v>4.2000000000000003E-2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8.9999999999999993E-3</c:v>
                </c:pt>
                <c:pt idx="1340">
                  <c:v>0.376</c:v>
                </c:pt>
                <c:pt idx="1341">
                  <c:v>0.66800000000000004</c:v>
                </c:pt>
                <c:pt idx="1342">
                  <c:v>0.71599999999999997</c:v>
                </c:pt>
                <c:pt idx="1343">
                  <c:v>0.378</c:v>
                </c:pt>
                <c:pt idx="1344">
                  <c:v>0.13800000000000001</c:v>
                </c:pt>
                <c:pt idx="1345">
                  <c:v>0.72899999999999998</c:v>
                </c:pt>
                <c:pt idx="1346">
                  <c:v>0.91300000000000003</c:v>
                </c:pt>
                <c:pt idx="1347">
                  <c:v>0.94599999999999995</c:v>
                </c:pt>
                <c:pt idx="1348">
                  <c:v>0.91800000000000004</c:v>
                </c:pt>
                <c:pt idx="1349">
                  <c:v>0.85399999999999998</c:v>
                </c:pt>
                <c:pt idx="1350">
                  <c:v>0.77600000000000002</c:v>
                </c:pt>
                <c:pt idx="1351">
                  <c:v>0.94399999999999995</c:v>
                </c:pt>
                <c:pt idx="1352">
                  <c:v>0.89</c:v>
                </c:pt>
                <c:pt idx="1353">
                  <c:v>0.90800000000000003</c:v>
                </c:pt>
                <c:pt idx="1354">
                  <c:v>0.96</c:v>
                </c:pt>
                <c:pt idx="1355">
                  <c:v>0.91500000000000004</c:v>
                </c:pt>
                <c:pt idx="1356">
                  <c:v>0.94799999999999995</c:v>
                </c:pt>
                <c:pt idx="1357">
                  <c:v>0.96299999999999997</c:v>
                </c:pt>
                <c:pt idx="1358">
                  <c:v>0.86799999999999999</c:v>
                </c:pt>
                <c:pt idx="1359">
                  <c:v>0.89800000000000002</c:v>
                </c:pt>
                <c:pt idx="1360">
                  <c:v>0.629</c:v>
                </c:pt>
                <c:pt idx="1361">
                  <c:v>0.36799999999999999</c:v>
                </c:pt>
                <c:pt idx="1362">
                  <c:v>0.629</c:v>
                </c:pt>
                <c:pt idx="1363">
                  <c:v>0.36</c:v>
                </c:pt>
                <c:pt idx="1364">
                  <c:v>0.14199999999999999</c:v>
                </c:pt>
                <c:pt idx="1365">
                  <c:v>0.70099999999999996</c:v>
                </c:pt>
                <c:pt idx="1366">
                  <c:v>0.78400000000000003</c:v>
                </c:pt>
                <c:pt idx="1367">
                  <c:v>0.88</c:v>
                </c:pt>
                <c:pt idx="1368">
                  <c:v>0.85699999999999998</c:v>
                </c:pt>
                <c:pt idx="1369">
                  <c:v>0.45500000000000002</c:v>
                </c:pt>
                <c:pt idx="1370">
                  <c:v>0.95199999999999996</c:v>
                </c:pt>
                <c:pt idx="1371">
                  <c:v>0.97299999999999998</c:v>
                </c:pt>
                <c:pt idx="1372">
                  <c:v>0.96199999999999997</c:v>
                </c:pt>
                <c:pt idx="1373">
                  <c:v>0.89400000000000002</c:v>
                </c:pt>
                <c:pt idx="1374">
                  <c:v>0.89200000000000002</c:v>
                </c:pt>
                <c:pt idx="1375">
                  <c:v>0.94799999999999995</c:v>
                </c:pt>
                <c:pt idx="1376">
                  <c:v>0.93</c:v>
                </c:pt>
                <c:pt idx="1377">
                  <c:v>0.97899999999999998</c:v>
                </c:pt>
                <c:pt idx="1378">
                  <c:v>0.94699999999999995</c:v>
                </c:pt>
                <c:pt idx="1379">
                  <c:v>0.95</c:v>
                </c:pt>
                <c:pt idx="1380">
                  <c:v>0.91300000000000003</c:v>
                </c:pt>
                <c:pt idx="1381">
                  <c:v>0.93600000000000005</c:v>
                </c:pt>
                <c:pt idx="1382">
                  <c:v>0.92</c:v>
                </c:pt>
                <c:pt idx="1383">
                  <c:v>0.95699999999999996</c:v>
                </c:pt>
                <c:pt idx="1384">
                  <c:v>0.95599999999999996</c:v>
                </c:pt>
                <c:pt idx="1385">
                  <c:v>0.93899999999999995</c:v>
                </c:pt>
                <c:pt idx="1386">
                  <c:v>0.88100000000000001</c:v>
                </c:pt>
                <c:pt idx="1387">
                  <c:v>0.97</c:v>
                </c:pt>
                <c:pt idx="1388">
                  <c:v>0.38100000000000001</c:v>
                </c:pt>
                <c:pt idx="1389">
                  <c:v>0.13900000000000001</c:v>
                </c:pt>
                <c:pt idx="1390">
                  <c:v>0.112</c:v>
                </c:pt>
                <c:pt idx="1391">
                  <c:v>0.192</c:v>
                </c:pt>
                <c:pt idx="1392">
                  <c:v>0.5</c:v>
                </c:pt>
                <c:pt idx="1393">
                  <c:v>0.35499999999999998</c:v>
                </c:pt>
                <c:pt idx="1394">
                  <c:v>1.4E-2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0.16600000000000001</c:v>
                </c:pt>
                <c:pt idx="1401">
                  <c:v>0.251</c:v>
                </c:pt>
                <c:pt idx="1402">
                  <c:v>0.11</c:v>
                </c:pt>
                <c:pt idx="1403">
                  <c:v>3.0000000000000001E-3</c:v>
                </c:pt>
                <c:pt idx="1404">
                  <c:v>2E-3</c:v>
                </c:pt>
                <c:pt idx="1405">
                  <c:v>0</c:v>
                </c:pt>
                <c:pt idx="1406">
                  <c:v>1E-3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1E-3</c:v>
                </c:pt>
                <c:pt idx="1411">
                  <c:v>0.08</c:v>
                </c:pt>
                <c:pt idx="1412">
                  <c:v>0.70899999999999996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1.2999999999999999E-2</c:v>
                </c:pt>
                <c:pt idx="1417">
                  <c:v>3.0000000000000001E-3</c:v>
                </c:pt>
                <c:pt idx="1418">
                  <c:v>1E-3</c:v>
                </c:pt>
                <c:pt idx="1419">
                  <c:v>1.7000000000000001E-2</c:v>
                </c:pt>
                <c:pt idx="1420">
                  <c:v>1.7999999999999999E-2</c:v>
                </c:pt>
                <c:pt idx="1421">
                  <c:v>0.124</c:v>
                </c:pt>
                <c:pt idx="1422">
                  <c:v>0.20799999999999999</c:v>
                </c:pt>
                <c:pt idx="1423">
                  <c:v>2.5999999999999999E-2</c:v>
                </c:pt>
                <c:pt idx="1424">
                  <c:v>0.03</c:v>
                </c:pt>
                <c:pt idx="1425">
                  <c:v>1E-3</c:v>
                </c:pt>
                <c:pt idx="1426">
                  <c:v>2E-3</c:v>
                </c:pt>
                <c:pt idx="1427">
                  <c:v>1.7000000000000001E-2</c:v>
                </c:pt>
                <c:pt idx="1428">
                  <c:v>0</c:v>
                </c:pt>
                <c:pt idx="1429">
                  <c:v>0</c:v>
                </c:pt>
                <c:pt idx="1430">
                  <c:v>2.7E-2</c:v>
                </c:pt>
                <c:pt idx="1431">
                  <c:v>0.36499999999999999</c:v>
                </c:pt>
                <c:pt idx="1432">
                  <c:v>0.315</c:v>
                </c:pt>
                <c:pt idx="1433">
                  <c:v>0.11700000000000001</c:v>
                </c:pt>
                <c:pt idx="1434">
                  <c:v>1E-3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1.2E-2</c:v>
                </c:pt>
                <c:pt idx="1439">
                  <c:v>2.7E-2</c:v>
                </c:pt>
                <c:pt idx="1440">
                  <c:v>0.56699999999999995</c:v>
                </c:pt>
                <c:pt idx="1441">
                  <c:v>0.69</c:v>
                </c:pt>
                <c:pt idx="1442">
                  <c:v>2.8000000000000001E-2</c:v>
                </c:pt>
                <c:pt idx="1443">
                  <c:v>1.4E-2</c:v>
                </c:pt>
                <c:pt idx="1444">
                  <c:v>0.47599999999999998</c:v>
                </c:pt>
                <c:pt idx="1445">
                  <c:v>0.90900000000000003</c:v>
                </c:pt>
                <c:pt idx="1446">
                  <c:v>0.86199999999999999</c:v>
                </c:pt>
                <c:pt idx="1447">
                  <c:v>0.78200000000000003</c:v>
                </c:pt>
                <c:pt idx="1448">
                  <c:v>0.92500000000000004</c:v>
                </c:pt>
                <c:pt idx="1449">
                  <c:v>0.89700000000000002</c:v>
                </c:pt>
                <c:pt idx="1450">
                  <c:v>9.8000000000000004E-2</c:v>
                </c:pt>
                <c:pt idx="1451">
                  <c:v>0.11799999999999999</c:v>
                </c:pt>
                <c:pt idx="1452">
                  <c:v>0.127</c:v>
                </c:pt>
                <c:pt idx="1453">
                  <c:v>4.2999999999999997E-2</c:v>
                </c:pt>
                <c:pt idx="1454">
                  <c:v>1.2999999999999999E-2</c:v>
                </c:pt>
                <c:pt idx="1455">
                  <c:v>1.2999999999999999E-2</c:v>
                </c:pt>
                <c:pt idx="1456">
                  <c:v>6.0000000000000001E-3</c:v>
                </c:pt>
                <c:pt idx="1457">
                  <c:v>1E-3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2E-3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3.0000000000000001E-3</c:v>
                </c:pt>
                <c:pt idx="1468">
                  <c:v>0.502</c:v>
                </c:pt>
                <c:pt idx="1469">
                  <c:v>0.88300000000000001</c:v>
                </c:pt>
                <c:pt idx="1470">
                  <c:v>0.879</c:v>
                </c:pt>
                <c:pt idx="1471">
                  <c:v>0.70899999999999996</c:v>
                </c:pt>
                <c:pt idx="1472">
                  <c:v>0.95199999999999996</c:v>
                </c:pt>
                <c:pt idx="1473">
                  <c:v>0.93799999999999994</c:v>
                </c:pt>
                <c:pt idx="1474">
                  <c:v>0.94199999999999995</c:v>
                </c:pt>
                <c:pt idx="1475">
                  <c:v>0.873</c:v>
                </c:pt>
                <c:pt idx="1476">
                  <c:v>0.88500000000000001</c:v>
                </c:pt>
                <c:pt idx="1477">
                  <c:v>0.78600000000000003</c:v>
                </c:pt>
                <c:pt idx="1478">
                  <c:v>0.72899999999999998</c:v>
                </c:pt>
                <c:pt idx="1479">
                  <c:v>0.27700000000000002</c:v>
                </c:pt>
                <c:pt idx="1480">
                  <c:v>0.34799999999999998</c:v>
                </c:pt>
                <c:pt idx="1481">
                  <c:v>0.19600000000000001</c:v>
                </c:pt>
                <c:pt idx="1482">
                  <c:v>0.82699999999999996</c:v>
                </c:pt>
                <c:pt idx="1483">
                  <c:v>0.92400000000000004</c:v>
                </c:pt>
                <c:pt idx="1484">
                  <c:v>0.95399999999999996</c:v>
                </c:pt>
                <c:pt idx="1485">
                  <c:v>0.95799999999999996</c:v>
                </c:pt>
                <c:pt idx="1486">
                  <c:v>0.94299999999999995</c:v>
                </c:pt>
                <c:pt idx="1487">
                  <c:v>0.93600000000000005</c:v>
                </c:pt>
                <c:pt idx="1488">
                  <c:v>0.95599999999999996</c:v>
                </c:pt>
                <c:pt idx="1489">
                  <c:v>0.93100000000000005</c:v>
                </c:pt>
                <c:pt idx="1490">
                  <c:v>0.91600000000000004</c:v>
                </c:pt>
                <c:pt idx="1491">
                  <c:v>0.88100000000000001</c:v>
                </c:pt>
                <c:pt idx="1492">
                  <c:v>0.91500000000000004</c:v>
                </c:pt>
                <c:pt idx="1493">
                  <c:v>0.87</c:v>
                </c:pt>
                <c:pt idx="1494">
                  <c:v>0.90100000000000002</c:v>
                </c:pt>
                <c:pt idx="1495">
                  <c:v>0.93100000000000005</c:v>
                </c:pt>
                <c:pt idx="1496">
                  <c:v>0.98299999999999998</c:v>
                </c:pt>
                <c:pt idx="1497">
                  <c:v>0.98299999999999998</c:v>
                </c:pt>
                <c:pt idx="1498">
                  <c:v>0.98699999999999999</c:v>
                </c:pt>
                <c:pt idx="1499">
                  <c:v>0.97399999999999998</c:v>
                </c:pt>
                <c:pt idx="1500">
                  <c:v>0.95399999999999996</c:v>
                </c:pt>
                <c:pt idx="1501">
                  <c:v>0.97399999999999998</c:v>
                </c:pt>
                <c:pt idx="1502">
                  <c:v>0.88100000000000001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2.1000000000000001E-2</c:v>
                </c:pt>
                <c:pt idx="1530">
                  <c:v>0.74399999999999999</c:v>
                </c:pt>
                <c:pt idx="1531">
                  <c:v>0.89300000000000002</c:v>
                </c:pt>
                <c:pt idx="1532">
                  <c:v>0.89800000000000002</c:v>
                </c:pt>
                <c:pt idx="1533">
                  <c:v>0.90500000000000003</c:v>
                </c:pt>
                <c:pt idx="1534">
                  <c:v>0.872</c:v>
                </c:pt>
                <c:pt idx="1535">
                  <c:v>0.67800000000000005</c:v>
                </c:pt>
                <c:pt idx="1536">
                  <c:v>0.16900000000000001</c:v>
                </c:pt>
                <c:pt idx="1537">
                  <c:v>0.19400000000000001</c:v>
                </c:pt>
                <c:pt idx="1538">
                  <c:v>7.2999999999999995E-2</c:v>
                </c:pt>
                <c:pt idx="1539">
                  <c:v>1.2E-2</c:v>
                </c:pt>
                <c:pt idx="1540">
                  <c:v>0.16500000000000001</c:v>
                </c:pt>
                <c:pt idx="1541">
                  <c:v>0.434</c:v>
                </c:pt>
                <c:pt idx="1542">
                  <c:v>0.25600000000000001</c:v>
                </c:pt>
                <c:pt idx="1543">
                  <c:v>7.8E-2</c:v>
                </c:pt>
                <c:pt idx="1544">
                  <c:v>0.23599999999999999</c:v>
                </c:pt>
                <c:pt idx="1545">
                  <c:v>0.11799999999999999</c:v>
                </c:pt>
                <c:pt idx="1546">
                  <c:v>5.0000000000000001E-3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2E-3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0.51300000000000001</c:v>
                </c:pt>
                <c:pt idx="1567">
                  <c:v>0.93500000000000005</c:v>
                </c:pt>
                <c:pt idx="1568">
                  <c:v>0.96299999999999997</c:v>
                </c:pt>
                <c:pt idx="1569">
                  <c:v>0.94899999999999995</c:v>
                </c:pt>
                <c:pt idx="1570">
                  <c:v>0.97799999999999998</c:v>
                </c:pt>
                <c:pt idx="1571">
                  <c:v>0.97399999999999998</c:v>
                </c:pt>
                <c:pt idx="1572">
                  <c:v>0.91200000000000003</c:v>
                </c:pt>
                <c:pt idx="1573">
                  <c:v>0.71399999999999997</c:v>
                </c:pt>
                <c:pt idx="1574">
                  <c:v>0.84099999999999997</c:v>
                </c:pt>
                <c:pt idx="1575">
                  <c:v>0.629</c:v>
                </c:pt>
                <c:pt idx="1576">
                  <c:v>0.68899999999999995</c:v>
                </c:pt>
                <c:pt idx="1577">
                  <c:v>0.30099999999999999</c:v>
                </c:pt>
                <c:pt idx="1578">
                  <c:v>0</c:v>
                </c:pt>
                <c:pt idx="1579">
                  <c:v>0</c:v>
                </c:pt>
                <c:pt idx="1580">
                  <c:v>4.0000000000000001E-3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1.9E-2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1E-3</c:v>
                </c:pt>
                <c:pt idx="1614">
                  <c:v>8.9999999999999993E-3</c:v>
                </c:pt>
                <c:pt idx="1615">
                  <c:v>0.124</c:v>
                </c:pt>
                <c:pt idx="1616">
                  <c:v>3.7999999999999999E-2</c:v>
                </c:pt>
                <c:pt idx="1617">
                  <c:v>0.33900000000000002</c:v>
                </c:pt>
                <c:pt idx="1618">
                  <c:v>0.434</c:v>
                </c:pt>
                <c:pt idx="1619">
                  <c:v>2E-3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3.0000000000000001E-3</c:v>
                </c:pt>
                <c:pt idx="1636">
                  <c:v>0.19</c:v>
                </c:pt>
                <c:pt idx="1637">
                  <c:v>0.09</c:v>
                </c:pt>
                <c:pt idx="1638">
                  <c:v>5.6000000000000001E-2</c:v>
                </c:pt>
                <c:pt idx="1639">
                  <c:v>4.2999999999999997E-2</c:v>
                </c:pt>
                <c:pt idx="1640">
                  <c:v>6.2E-2</c:v>
                </c:pt>
                <c:pt idx="1641">
                  <c:v>0.39300000000000002</c:v>
                </c:pt>
                <c:pt idx="1642">
                  <c:v>0.749</c:v>
                </c:pt>
                <c:pt idx="1643">
                  <c:v>0.317</c:v>
                </c:pt>
                <c:pt idx="1644">
                  <c:v>2.9000000000000001E-2</c:v>
                </c:pt>
                <c:pt idx="1645">
                  <c:v>2E-3</c:v>
                </c:pt>
                <c:pt idx="1646">
                  <c:v>4.7E-2</c:v>
                </c:pt>
                <c:pt idx="1647">
                  <c:v>0.42</c:v>
                </c:pt>
                <c:pt idx="1648">
                  <c:v>5.0000000000000001E-3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4.2999999999999997E-2</c:v>
                </c:pt>
                <c:pt idx="1657">
                  <c:v>0.91600000000000004</c:v>
                </c:pt>
                <c:pt idx="1658">
                  <c:v>0.92200000000000004</c:v>
                </c:pt>
                <c:pt idx="1659">
                  <c:v>0.79900000000000004</c:v>
                </c:pt>
                <c:pt idx="1660">
                  <c:v>0.81499999999999995</c:v>
                </c:pt>
                <c:pt idx="1661">
                  <c:v>0.86399999999999999</c:v>
                </c:pt>
                <c:pt idx="1662">
                  <c:v>0.85299999999999998</c:v>
                </c:pt>
                <c:pt idx="1663">
                  <c:v>0.79500000000000004</c:v>
                </c:pt>
                <c:pt idx="1664">
                  <c:v>0.82199999999999995</c:v>
                </c:pt>
                <c:pt idx="1665">
                  <c:v>0.93899999999999995</c:v>
                </c:pt>
                <c:pt idx="1666">
                  <c:v>0.96299999999999997</c:v>
                </c:pt>
                <c:pt idx="1667">
                  <c:v>0.96699999999999997</c:v>
                </c:pt>
                <c:pt idx="1668">
                  <c:v>0.96199999999999997</c:v>
                </c:pt>
                <c:pt idx="1669">
                  <c:v>0.88400000000000001</c:v>
                </c:pt>
                <c:pt idx="1670">
                  <c:v>0.93899999999999995</c:v>
                </c:pt>
                <c:pt idx="1671">
                  <c:v>0.92800000000000005</c:v>
                </c:pt>
                <c:pt idx="1672">
                  <c:v>0.81</c:v>
                </c:pt>
                <c:pt idx="1673">
                  <c:v>0.71799999999999997</c:v>
                </c:pt>
                <c:pt idx="1674">
                  <c:v>0.78900000000000003</c:v>
                </c:pt>
                <c:pt idx="1675">
                  <c:v>0.63600000000000001</c:v>
                </c:pt>
                <c:pt idx="1676">
                  <c:v>0.71399999999999997</c:v>
                </c:pt>
                <c:pt idx="1677">
                  <c:v>0.72199999999999998</c:v>
                </c:pt>
                <c:pt idx="1678">
                  <c:v>0.77200000000000002</c:v>
                </c:pt>
                <c:pt idx="1679">
                  <c:v>0.89300000000000002</c:v>
                </c:pt>
                <c:pt idx="1680">
                  <c:v>0.92600000000000005</c:v>
                </c:pt>
                <c:pt idx="1681">
                  <c:v>0.92400000000000004</c:v>
                </c:pt>
                <c:pt idx="1682">
                  <c:v>0.84099999999999997</c:v>
                </c:pt>
                <c:pt idx="1683">
                  <c:v>0.34899999999999998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3.0000000000000001E-3</c:v>
                </c:pt>
                <c:pt idx="1690">
                  <c:v>0.73399999999999999</c:v>
                </c:pt>
                <c:pt idx="1691">
                  <c:v>0.879</c:v>
                </c:pt>
                <c:pt idx="1692">
                  <c:v>0.91700000000000004</c:v>
                </c:pt>
                <c:pt idx="1693">
                  <c:v>0.86799999999999999</c:v>
                </c:pt>
                <c:pt idx="1694">
                  <c:v>0.9</c:v>
                </c:pt>
                <c:pt idx="1695">
                  <c:v>0.90900000000000003</c:v>
                </c:pt>
                <c:pt idx="1696">
                  <c:v>7.0000000000000001E-3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6.0000000000000001E-3</c:v>
                </c:pt>
                <c:pt idx="1704">
                  <c:v>1.0999999999999999E-2</c:v>
                </c:pt>
                <c:pt idx="1705">
                  <c:v>3.6999999999999998E-2</c:v>
                </c:pt>
                <c:pt idx="1706">
                  <c:v>0.34699999999999998</c:v>
                </c:pt>
                <c:pt idx="1707">
                  <c:v>0.70599999999999996</c:v>
                </c:pt>
                <c:pt idx="1708">
                  <c:v>0.79500000000000004</c:v>
                </c:pt>
                <c:pt idx="1709">
                  <c:v>0.96699999999999997</c:v>
                </c:pt>
                <c:pt idx="1710">
                  <c:v>0.98399999999999999</c:v>
                </c:pt>
                <c:pt idx="1711">
                  <c:v>0.98499999999999999</c:v>
                </c:pt>
                <c:pt idx="1712">
                  <c:v>0.98099999999999998</c:v>
                </c:pt>
                <c:pt idx="1713">
                  <c:v>0.96</c:v>
                </c:pt>
                <c:pt idx="1714">
                  <c:v>0.92200000000000004</c:v>
                </c:pt>
                <c:pt idx="1715">
                  <c:v>0.86299999999999999</c:v>
                </c:pt>
                <c:pt idx="1716">
                  <c:v>0.873</c:v>
                </c:pt>
                <c:pt idx="1717">
                  <c:v>0.877</c:v>
                </c:pt>
                <c:pt idx="1718">
                  <c:v>0.79900000000000004</c:v>
                </c:pt>
                <c:pt idx="1719">
                  <c:v>0.216</c:v>
                </c:pt>
                <c:pt idx="1720">
                  <c:v>3.0000000000000001E-3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2E-3</c:v>
                </c:pt>
                <c:pt idx="1725">
                  <c:v>3.7999999999999999E-2</c:v>
                </c:pt>
                <c:pt idx="1726">
                  <c:v>0.29399999999999998</c:v>
                </c:pt>
                <c:pt idx="1727">
                  <c:v>0.40600000000000003</c:v>
                </c:pt>
                <c:pt idx="1728">
                  <c:v>8.7999999999999995E-2</c:v>
                </c:pt>
                <c:pt idx="1729">
                  <c:v>6.0000000000000001E-3</c:v>
                </c:pt>
                <c:pt idx="1730">
                  <c:v>0</c:v>
                </c:pt>
                <c:pt idx="1731">
                  <c:v>1E-3</c:v>
                </c:pt>
                <c:pt idx="1732">
                  <c:v>5.0000000000000001E-3</c:v>
                </c:pt>
                <c:pt idx="1733">
                  <c:v>0.74399999999999999</c:v>
                </c:pt>
                <c:pt idx="1734">
                  <c:v>0.66500000000000004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0.01</c:v>
                </c:pt>
                <c:pt idx="1743">
                  <c:v>3.0000000000000001E-3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5.0000000000000001E-3</c:v>
                </c:pt>
                <c:pt idx="1749">
                  <c:v>0.51400000000000001</c:v>
                </c:pt>
                <c:pt idx="1750">
                  <c:v>0.24199999999999999</c:v>
                </c:pt>
                <c:pt idx="1751">
                  <c:v>0.76200000000000001</c:v>
                </c:pt>
                <c:pt idx="1752">
                  <c:v>0.84199999999999997</c:v>
                </c:pt>
                <c:pt idx="1753">
                  <c:v>0.66200000000000003</c:v>
                </c:pt>
                <c:pt idx="1754">
                  <c:v>6.8000000000000005E-2</c:v>
                </c:pt>
                <c:pt idx="1755">
                  <c:v>0.01</c:v>
                </c:pt>
                <c:pt idx="1756">
                  <c:v>4.0000000000000001E-3</c:v>
                </c:pt>
                <c:pt idx="1757">
                  <c:v>2E-3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0.19600000000000001</c:v>
                </c:pt>
                <c:pt idx="1767">
                  <c:v>0.55800000000000005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1E-3</c:v>
                </c:pt>
                <c:pt idx="1780">
                  <c:v>2.9000000000000001E-2</c:v>
                </c:pt>
                <c:pt idx="1781">
                  <c:v>2.8000000000000001E-2</c:v>
                </c:pt>
                <c:pt idx="1782">
                  <c:v>2.9000000000000001E-2</c:v>
                </c:pt>
                <c:pt idx="1783">
                  <c:v>5.8999999999999997E-2</c:v>
                </c:pt>
                <c:pt idx="1784">
                  <c:v>0.41899999999999998</c:v>
                </c:pt>
                <c:pt idx="1785">
                  <c:v>0.38300000000000001</c:v>
                </c:pt>
                <c:pt idx="1786">
                  <c:v>0.55800000000000005</c:v>
                </c:pt>
                <c:pt idx="1787">
                  <c:v>9.7000000000000003E-2</c:v>
                </c:pt>
                <c:pt idx="1788">
                  <c:v>0.09</c:v>
                </c:pt>
                <c:pt idx="1789">
                  <c:v>0.26600000000000001</c:v>
                </c:pt>
                <c:pt idx="1790">
                  <c:v>0.5</c:v>
                </c:pt>
                <c:pt idx="1791">
                  <c:v>0.96599999999999997</c:v>
                </c:pt>
                <c:pt idx="1792">
                  <c:v>0.95399999999999996</c:v>
                </c:pt>
                <c:pt idx="1793">
                  <c:v>0.92100000000000004</c:v>
                </c:pt>
                <c:pt idx="1794">
                  <c:v>0.88600000000000001</c:v>
                </c:pt>
                <c:pt idx="1795">
                  <c:v>0.93600000000000005</c:v>
                </c:pt>
                <c:pt idx="1796">
                  <c:v>0.94</c:v>
                </c:pt>
                <c:pt idx="1797">
                  <c:v>0.95299999999999996</c:v>
                </c:pt>
                <c:pt idx="1798">
                  <c:v>0.94899999999999995</c:v>
                </c:pt>
                <c:pt idx="1799">
                  <c:v>0.94799999999999995</c:v>
                </c:pt>
                <c:pt idx="1800">
                  <c:v>0.93700000000000006</c:v>
                </c:pt>
                <c:pt idx="1801">
                  <c:v>0.91400000000000003</c:v>
                </c:pt>
                <c:pt idx="1802">
                  <c:v>0.95299999999999996</c:v>
                </c:pt>
                <c:pt idx="1803">
                  <c:v>0.92</c:v>
                </c:pt>
                <c:pt idx="1804">
                  <c:v>0.27300000000000002</c:v>
                </c:pt>
                <c:pt idx="1805">
                  <c:v>0.53300000000000003</c:v>
                </c:pt>
                <c:pt idx="1806">
                  <c:v>0.84599999999999997</c:v>
                </c:pt>
                <c:pt idx="1807">
                  <c:v>0.503</c:v>
                </c:pt>
                <c:pt idx="1808">
                  <c:v>0.68700000000000006</c:v>
                </c:pt>
                <c:pt idx="1809">
                  <c:v>0.83699999999999997</c:v>
                </c:pt>
                <c:pt idx="1810">
                  <c:v>0.91100000000000003</c:v>
                </c:pt>
                <c:pt idx="1811">
                  <c:v>0.94599999999999995</c:v>
                </c:pt>
                <c:pt idx="1812">
                  <c:v>0.97199999999999998</c:v>
                </c:pt>
                <c:pt idx="1813">
                  <c:v>0.95199999999999996</c:v>
                </c:pt>
                <c:pt idx="1814">
                  <c:v>0.97199999999999998</c:v>
                </c:pt>
                <c:pt idx="1815">
                  <c:v>0.93400000000000005</c:v>
                </c:pt>
                <c:pt idx="1816">
                  <c:v>0.96699999999999997</c:v>
                </c:pt>
                <c:pt idx="1817">
                  <c:v>0.96099999999999997</c:v>
                </c:pt>
                <c:pt idx="1818">
                  <c:v>0.97099999999999997</c:v>
                </c:pt>
                <c:pt idx="1819">
                  <c:v>0.91</c:v>
                </c:pt>
                <c:pt idx="1820">
                  <c:v>0.80500000000000005</c:v>
                </c:pt>
                <c:pt idx="1821">
                  <c:v>0.89500000000000002</c:v>
                </c:pt>
                <c:pt idx="1822">
                  <c:v>0.64500000000000002</c:v>
                </c:pt>
                <c:pt idx="1823">
                  <c:v>0.16600000000000001</c:v>
                </c:pt>
                <c:pt idx="1824">
                  <c:v>0.77</c:v>
                </c:pt>
                <c:pt idx="1825">
                  <c:v>0.77100000000000002</c:v>
                </c:pt>
                <c:pt idx="1826">
                  <c:v>0.16300000000000001</c:v>
                </c:pt>
                <c:pt idx="1827">
                  <c:v>2E-3</c:v>
                </c:pt>
                <c:pt idx="1828">
                  <c:v>0.158</c:v>
                </c:pt>
                <c:pt idx="1829">
                  <c:v>0.876</c:v>
                </c:pt>
                <c:pt idx="1830">
                  <c:v>0.92400000000000004</c:v>
                </c:pt>
                <c:pt idx="1831">
                  <c:v>0.94299999999999995</c:v>
                </c:pt>
                <c:pt idx="1832">
                  <c:v>0.77600000000000002</c:v>
                </c:pt>
                <c:pt idx="1833">
                  <c:v>1E-3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8.2000000000000003E-2</c:v>
                </c:pt>
                <c:pt idx="1846">
                  <c:v>0.30599999999999999</c:v>
                </c:pt>
                <c:pt idx="1847">
                  <c:v>1.7999999999999999E-2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8.2000000000000003E-2</c:v>
                </c:pt>
                <c:pt idx="1853">
                  <c:v>0.82499999999999996</c:v>
                </c:pt>
                <c:pt idx="1854">
                  <c:v>0.89800000000000002</c:v>
                </c:pt>
                <c:pt idx="1855">
                  <c:v>0.68</c:v>
                </c:pt>
                <c:pt idx="1856">
                  <c:v>8.7999999999999995E-2</c:v>
                </c:pt>
                <c:pt idx="1857">
                  <c:v>0.25700000000000001</c:v>
                </c:pt>
                <c:pt idx="1858">
                  <c:v>0.755</c:v>
                </c:pt>
                <c:pt idx="1859">
                  <c:v>0.90900000000000003</c:v>
                </c:pt>
                <c:pt idx="1860">
                  <c:v>0.70699999999999996</c:v>
                </c:pt>
                <c:pt idx="1861">
                  <c:v>8.9999999999999993E-3</c:v>
                </c:pt>
                <c:pt idx="1862">
                  <c:v>0.441</c:v>
                </c:pt>
                <c:pt idx="1863">
                  <c:v>0.70499999999999996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0.17</c:v>
                </c:pt>
                <c:pt idx="1869">
                  <c:v>0.13800000000000001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0.16800000000000001</c:v>
                </c:pt>
                <c:pt idx="1874">
                  <c:v>3.5999999999999997E-2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2E-3</c:v>
                </c:pt>
                <c:pt idx="1881">
                  <c:v>0.53300000000000003</c:v>
                </c:pt>
                <c:pt idx="1882">
                  <c:v>0.54100000000000004</c:v>
                </c:pt>
                <c:pt idx="1883">
                  <c:v>0.16600000000000001</c:v>
                </c:pt>
                <c:pt idx="1884">
                  <c:v>0.29699999999999999</c:v>
                </c:pt>
                <c:pt idx="1885">
                  <c:v>0.68600000000000005</c:v>
                </c:pt>
                <c:pt idx="1886">
                  <c:v>0.88700000000000001</c:v>
                </c:pt>
                <c:pt idx="1887">
                  <c:v>0.92600000000000005</c:v>
                </c:pt>
                <c:pt idx="1888">
                  <c:v>0.94699999999999995</c:v>
                </c:pt>
                <c:pt idx="1889">
                  <c:v>0.95799999999999996</c:v>
                </c:pt>
                <c:pt idx="1890">
                  <c:v>0.97</c:v>
                </c:pt>
                <c:pt idx="1891">
                  <c:v>0.98499999999999999</c:v>
                </c:pt>
                <c:pt idx="1892">
                  <c:v>0.98699999999999999</c:v>
                </c:pt>
                <c:pt idx="1893">
                  <c:v>0.97199999999999998</c:v>
                </c:pt>
                <c:pt idx="1894">
                  <c:v>0.874</c:v>
                </c:pt>
                <c:pt idx="1895">
                  <c:v>0.74299999999999999</c:v>
                </c:pt>
                <c:pt idx="1896">
                  <c:v>0.57699999999999996</c:v>
                </c:pt>
                <c:pt idx="1897">
                  <c:v>0.67600000000000005</c:v>
                </c:pt>
                <c:pt idx="1898">
                  <c:v>0.78200000000000003</c:v>
                </c:pt>
                <c:pt idx="1899">
                  <c:v>0.95799999999999996</c:v>
                </c:pt>
                <c:pt idx="1900">
                  <c:v>0.91800000000000004</c:v>
                </c:pt>
                <c:pt idx="1901">
                  <c:v>0.89100000000000001</c:v>
                </c:pt>
                <c:pt idx="1902">
                  <c:v>0.91400000000000003</c:v>
                </c:pt>
                <c:pt idx="1903">
                  <c:v>0.93899999999999995</c:v>
                </c:pt>
                <c:pt idx="1904">
                  <c:v>0.56899999999999995</c:v>
                </c:pt>
                <c:pt idx="1905">
                  <c:v>0.44700000000000001</c:v>
                </c:pt>
                <c:pt idx="1906">
                  <c:v>0.105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8.9999999999999993E-3</c:v>
                </c:pt>
                <c:pt idx="1923">
                  <c:v>0.41099999999999998</c:v>
                </c:pt>
                <c:pt idx="1924">
                  <c:v>0.28299999999999997</c:v>
                </c:pt>
                <c:pt idx="1925">
                  <c:v>0.47299999999999998</c:v>
                </c:pt>
                <c:pt idx="1926">
                  <c:v>0.81</c:v>
                </c:pt>
                <c:pt idx="1927">
                  <c:v>0.82799999999999996</c:v>
                </c:pt>
                <c:pt idx="1928">
                  <c:v>0.61199999999999999</c:v>
                </c:pt>
                <c:pt idx="1929">
                  <c:v>0.32300000000000001</c:v>
                </c:pt>
                <c:pt idx="1930">
                  <c:v>0.58399999999999996</c:v>
                </c:pt>
                <c:pt idx="1931">
                  <c:v>0.91100000000000003</c:v>
                </c:pt>
                <c:pt idx="1932">
                  <c:v>0.95399999999999996</c:v>
                </c:pt>
                <c:pt idx="1933">
                  <c:v>0.95899999999999996</c:v>
                </c:pt>
                <c:pt idx="1934">
                  <c:v>0.95899999999999996</c:v>
                </c:pt>
                <c:pt idx="1935">
                  <c:v>0.92</c:v>
                </c:pt>
                <c:pt idx="1936">
                  <c:v>0.92600000000000005</c:v>
                </c:pt>
                <c:pt idx="1937">
                  <c:v>0.97599999999999998</c:v>
                </c:pt>
                <c:pt idx="1938">
                  <c:v>0.98499999999999999</c:v>
                </c:pt>
                <c:pt idx="1939">
                  <c:v>0.97399999999999998</c:v>
                </c:pt>
                <c:pt idx="1940">
                  <c:v>0.97399999999999998</c:v>
                </c:pt>
                <c:pt idx="1941">
                  <c:v>0.98399999999999999</c:v>
                </c:pt>
                <c:pt idx="1942">
                  <c:v>0.96799999999999997</c:v>
                </c:pt>
                <c:pt idx="1943">
                  <c:v>0.93100000000000005</c:v>
                </c:pt>
                <c:pt idx="1944">
                  <c:v>0.50600000000000001</c:v>
                </c:pt>
                <c:pt idx="1945">
                  <c:v>0.78400000000000003</c:v>
                </c:pt>
                <c:pt idx="1946">
                  <c:v>0.89800000000000002</c:v>
                </c:pt>
                <c:pt idx="1947">
                  <c:v>0.86299999999999999</c:v>
                </c:pt>
                <c:pt idx="1948">
                  <c:v>0.379</c:v>
                </c:pt>
                <c:pt idx="1949">
                  <c:v>0.11600000000000001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1E-3</c:v>
                </c:pt>
                <c:pt idx="1954">
                  <c:v>0</c:v>
                </c:pt>
                <c:pt idx="1955">
                  <c:v>0.127</c:v>
                </c:pt>
                <c:pt idx="1956">
                  <c:v>0.56799999999999995</c:v>
                </c:pt>
                <c:pt idx="1957">
                  <c:v>0.69799999999999995</c:v>
                </c:pt>
                <c:pt idx="1958">
                  <c:v>0.56799999999999995</c:v>
                </c:pt>
                <c:pt idx="1959">
                  <c:v>0.32500000000000001</c:v>
                </c:pt>
                <c:pt idx="1960">
                  <c:v>0.26600000000000001</c:v>
                </c:pt>
                <c:pt idx="1961">
                  <c:v>0.2</c:v>
                </c:pt>
                <c:pt idx="1962">
                  <c:v>2.1999999999999999E-2</c:v>
                </c:pt>
                <c:pt idx="1963">
                  <c:v>0.21</c:v>
                </c:pt>
                <c:pt idx="1964">
                  <c:v>4.0000000000000001E-3</c:v>
                </c:pt>
                <c:pt idx="1965">
                  <c:v>2E-3</c:v>
                </c:pt>
                <c:pt idx="1966">
                  <c:v>0.27</c:v>
                </c:pt>
                <c:pt idx="1967">
                  <c:v>0.89600000000000002</c:v>
                </c:pt>
                <c:pt idx="1968">
                  <c:v>0.89500000000000002</c:v>
                </c:pt>
                <c:pt idx="1969">
                  <c:v>0.90300000000000002</c:v>
                </c:pt>
                <c:pt idx="1970">
                  <c:v>0.80500000000000005</c:v>
                </c:pt>
                <c:pt idx="1971">
                  <c:v>0.115</c:v>
                </c:pt>
                <c:pt idx="1972">
                  <c:v>0.04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2E-3</c:v>
                </c:pt>
                <c:pt idx="1985">
                  <c:v>7.2999999999999995E-2</c:v>
                </c:pt>
                <c:pt idx="1986">
                  <c:v>0.90900000000000003</c:v>
                </c:pt>
                <c:pt idx="1987">
                  <c:v>0.93400000000000005</c:v>
                </c:pt>
                <c:pt idx="1988">
                  <c:v>0.95299999999999996</c:v>
                </c:pt>
                <c:pt idx="1989">
                  <c:v>0.95299999999999996</c:v>
                </c:pt>
                <c:pt idx="1990">
                  <c:v>0.93300000000000005</c:v>
                </c:pt>
                <c:pt idx="1991">
                  <c:v>0.875</c:v>
                </c:pt>
                <c:pt idx="1992">
                  <c:v>0.79100000000000004</c:v>
                </c:pt>
                <c:pt idx="1993">
                  <c:v>0.32800000000000001</c:v>
                </c:pt>
                <c:pt idx="1994">
                  <c:v>0.36499999999999999</c:v>
                </c:pt>
                <c:pt idx="1995">
                  <c:v>0.24399999999999999</c:v>
                </c:pt>
                <c:pt idx="1996">
                  <c:v>1.6E-2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4.0000000000000001E-3</c:v>
                </c:pt>
                <c:pt idx="2004">
                  <c:v>2.3E-2</c:v>
                </c:pt>
                <c:pt idx="2005">
                  <c:v>5.0000000000000001E-3</c:v>
                </c:pt>
                <c:pt idx="2006">
                  <c:v>7.3999999999999996E-2</c:v>
                </c:pt>
                <c:pt idx="2007">
                  <c:v>0.18099999999999999</c:v>
                </c:pt>
                <c:pt idx="2008">
                  <c:v>0.82899999999999996</c:v>
                </c:pt>
                <c:pt idx="2009">
                  <c:v>0.92900000000000005</c:v>
                </c:pt>
                <c:pt idx="2010">
                  <c:v>0.95499999999999996</c:v>
                </c:pt>
                <c:pt idx="2011">
                  <c:v>0.96799999999999997</c:v>
                </c:pt>
                <c:pt idx="2012">
                  <c:v>0.97799999999999998</c:v>
                </c:pt>
                <c:pt idx="2013">
                  <c:v>0.95099999999999996</c:v>
                </c:pt>
                <c:pt idx="2014">
                  <c:v>0.72399999999999998</c:v>
                </c:pt>
                <c:pt idx="2015">
                  <c:v>1.4999999999999999E-2</c:v>
                </c:pt>
                <c:pt idx="2016">
                  <c:v>0</c:v>
                </c:pt>
                <c:pt idx="2017">
                  <c:v>0</c:v>
                </c:pt>
                <c:pt idx="2018">
                  <c:v>7.0000000000000001E-3</c:v>
                </c:pt>
                <c:pt idx="2019">
                  <c:v>3.1E-2</c:v>
                </c:pt>
                <c:pt idx="2020">
                  <c:v>0.218</c:v>
                </c:pt>
                <c:pt idx="2021">
                  <c:v>0.38300000000000001</c:v>
                </c:pt>
                <c:pt idx="2022">
                  <c:v>0.08</c:v>
                </c:pt>
                <c:pt idx="2023">
                  <c:v>0.61799999999999999</c:v>
                </c:pt>
                <c:pt idx="2024">
                  <c:v>0.57799999999999996</c:v>
                </c:pt>
                <c:pt idx="2025">
                  <c:v>0.78</c:v>
                </c:pt>
                <c:pt idx="2026">
                  <c:v>0.78300000000000003</c:v>
                </c:pt>
                <c:pt idx="2027">
                  <c:v>0.24399999999999999</c:v>
                </c:pt>
                <c:pt idx="2028">
                  <c:v>0.16900000000000001</c:v>
                </c:pt>
                <c:pt idx="2029">
                  <c:v>0</c:v>
                </c:pt>
                <c:pt idx="2030">
                  <c:v>0</c:v>
                </c:pt>
                <c:pt idx="2031">
                  <c:v>1E-3</c:v>
                </c:pt>
                <c:pt idx="2032">
                  <c:v>1E-3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1E-3</c:v>
                </c:pt>
                <c:pt idx="2038">
                  <c:v>0</c:v>
                </c:pt>
                <c:pt idx="2039">
                  <c:v>0</c:v>
                </c:pt>
                <c:pt idx="2040">
                  <c:v>2E-3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2.3E-2</c:v>
                </c:pt>
                <c:pt idx="2046">
                  <c:v>1.2E-2</c:v>
                </c:pt>
                <c:pt idx="2047">
                  <c:v>1E-3</c:v>
                </c:pt>
                <c:pt idx="2048">
                  <c:v>3.0000000000000001E-3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2.3E-2</c:v>
                </c:pt>
                <c:pt idx="2076">
                  <c:v>0.434</c:v>
                </c:pt>
                <c:pt idx="2077">
                  <c:v>3.0000000000000001E-3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8.9999999999999993E-3</c:v>
                </c:pt>
                <c:pt idx="2087">
                  <c:v>0.02</c:v>
                </c:pt>
                <c:pt idx="2088">
                  <c:v>5.6000000000000001E-2</c:v>
                </c:pt>
                <c:pt idx="2089">
                  <c:v>0.23499999999999999</c:v>
                </c:pt>
                <c:pt idx="2090">
                  <c:v>0.81799999999999995</c:v>
                </c:pt>
                <c:pt idx="2091">
                  <c:v>0.91200000000000003</c:v>
                </c:pt>
                <c:pt idx="2092">
                  <c:v>0.878</c:v>
                </c:pt>
                <c:pt idx="2093">
                  <c:v>0.91</c:v>
                </c:pt>
                <c:pt idx="2094">
                  <c:v>0.94499999999999995</c:v>
                </c:pt>
                <c:pt idx="2095">
                  <c:v>0.91500000000000004</c:v>
                </c:pt>
                <c:pt idx="2096">
                  <c:v>0.92400000000000004</c:v>
                </c:pt>
                <c:pt idx="2097">
                  <c:v>0.92600000000000005</c:v>
                </c:pt>
                <c:pt idx="2098">
                  <c:v>0.81699999999999995</c:v>
                </c:pt>
                <c:pt idx="2099">
                  <c:v>0.748</c:v>
                </c:pt>
                <c:pt idx="2100">
                  <c:v>0.86099999999999999</c:v>
                </c:pt>
                <c:pt idx="2101">
                  <c:v>0.91400000000000003</c:v>
                </c:pt>
                <c:pt idx="2102">
                  <c:v>0.81499999999999995</c:v>
                </c:pt>
                <c:pt idx="2103">
                  <c:v>0.53500000000000003</c:v>
                </c:pt>
                <c:pt idx="2104">
                  <c:v>0.48299999999999998</c:v>
                </c:pt>
                <c:pt idx="2105">
                  <c:v>0.47499999999999998</c:v>
                </c:pt>
                <c:pt idx="2106">
                  <c:v>0.48499999999999999</c:v>
                </c:pt>
                <c:pt idx="2107">
                  <c:v>0.61699999999999999</c:v>
                </c:pt>
                <c:pt idx="2108">
                  <c:v>0.44600000000000001</c:v>
                </c:pt>
                <c:pt idx="2109">
                  <c:v>0.66900000000000004</c:v>
                </c:pt>
                <c:pt idx="2110">
                  <c:v>0.91200000000000003</c:v>
                </c:pt>
                <c:pt idx="2111">
                  <c:v>0.96299999999999997</c:v>
                </c:pt>
                <c:pt idx="2112">
                  <c:v>0.98099999999999998</c:v>
                </c:pt>
                <c:pt idx="2113">
                  <c:v>0.95299999999999996</c:v>
                </c:pt>
                <c:pt idx="2114">
                  <c:v>0.90400000000000003</c:v>
                </c:pt>
                <c:pt idx="2115">
                  <c:v>0.91300000000000003</c:v>
                </c:pt>
                <c:pt idx="2116">
                  <c:v>0.91200000000000003</c:v>
                </c:pt>
                <c:pt idx="2117">
                  <c:v>0.93799999999999994</c:v>
                </c:pt>
                <c:pt idx="2118">
                  <c:v>0.92600000000000005</c:v>
                </c:pt>
                <c:pt idx="2119">
                  <c:v>0.85499999999999998</c:v>
                </c:pt>
                <c:pt idx="2120">
                  <c:v>0.45400000000000001</c:v>
                </c:pt>
                <c:pt idx="2121">
                  <c:v>6.0000000000000001E-3</c:v>
                </c:pt>
                <c:pt idx="2122">
                  <c:v>3.3000000000000002E-2</c:v>
                </c:pt>
                <c:pt idx="2123">
                  <c:v>0.83299999999999996</c:v>
                </c:pt>
                <c:pt idx="2124">
                  <c:v>0.63</c:v>
                </c:pt>
                <c:pt idx="2125">
                  <c:v>7.6999999999999999E-2</c:v>
                </c:pt>
                <c:pt idx="2126">
                  <c:v>1.0999999999999999E-2</c:v>
                </c:pt>
                <c:pt idx="2127">
                  <c:v>4.5999999999999999E-2</c:v>
                </c:pt>
                <c:pt idx="2128">
                  <c:v>3.2000000000000001E-2</c:v>
                </c:pt>
                <c:pt idx="2129">
                  <c:v>0.32700000000000001</c:v>
                </c:pt>
                <c:pt idx="2130">
                  <c:v>0.81299999999999994</c:v>
                </c:pt>
                <c:pt idx="2131">
                  <c:v>0.66100000000000003</c:v>
                </c:pt>
                <c:pt idx="2132">
                  <c:v>0.79500000000000004</c:v>
                </c:pt>
                <c:pt idx="2133">
                  <c:v>0.51500000000000001</c:v>
                </c:pt>
                <c:pt idx="2134">
                  <c:v>2.8000000000000001E-2</c:v>
                </c:pt>
                <c:pt idx="2135">
                  <c:v>0.88900000000000001</c:v>
                </c:pt>
                <c:pt idx="2136">
                  <c:v>0.78300000000000003</c:v>
                </c:pt>
                <c:pt idx="2137">
                  <c:v>1.9E-2</c:v>
                </c:pt>
                <c:pt idx="2138">
                  <c:v>1E-3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1E-3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1E-3</c:v>
                </c:pt>
                <c:pt idx="2157">
                  <c:v>0.17499999999999999</c:v>
                </c:pt>
                <c:pt idx="2158">
                  <c:v>8.6999999999999994E-2</c:v>
                </c:pt>
                <c:pt idx="2159">
                  <c:v>0.159</c:v>
                </c:pt>
                <c:pt idx="2160">
                  <c:v>0.60099999999999998</c:v>
                </c:pt>
                <c:pt idx="2161">
                  <c:v>0.81699999999999995</c:v>
                </c:pt>
                <c:pt idx="2162">
                  <c:v>0.82</c:v>
                </c:pt>
                <c:pt idx="2163">
                  <c:v>0.55100000000000005</c:v>
                </c:pt>
                <c:pt idx="2164">
                  <c:v>6.3E-2</c:v>
                </c:pt>
                <c:pt idx="2165">
                  <c:v>5.7000000000000002E-2</c:v>
                </c:pt>
                <c:pt idx="2166">
                  <c:v>0.153</c:v>
                </c:pt>
                <c:pt idx="2167">
                  <c:v>0.108</c:v>
                </c:pt>
                <c:pt idx="2168">
                  <c:v>9.5000000000000001E-2</c:v>
                </c:pt>
                <c:pt idx="2169">
                  <c:v>7.5999999999999998E-2</c:v>
                </c:pt>
                <c:pt idx="2170">
                  <c:v>0.50900000000000001</c:v>
                </c:pt>
                <c:pt idx="2171">
                  <c:v>0.52300000000000002</c:v>
                </c:pt>
                <c:pt idx="2172">
                  <c:v>0.21099999999999999</c:v>
                </c:pt>
                <c:pt idx="2173">
                  <c:v>2E-3</c:v>
                </c:pt>
                <c:pt idx="2174">
                  <c:v>0</c:v>
                </c:pt>
                <c:pt idx="2175">
                  <c:v>0</c:v>
                </c:pt>
                <c:pt idx="2176">
                  <c:v>9.4E-2</c:v>
                </c:pt>
                <c:pt idx="2177">
                  <c:v>0.42399999999999999</c:v>
                </c:pt>
                <c:pt idx="2178">
                  <c:v>0.87</c:v>
                </c:pt>
                <c:pt idx="2179">
                  <c:v>0.82</c:v>
                </c:pt>
                <c:pt idx="2180">
                  <c:v>0.91600000000000004</c:v>
                </c:pt>
                <c:pt idx="2181">
                  <c:v>0.94399999999999995</c:v>
                </c:pt>
                <c:pt idx="2182">
                  <c:v>0.94099999999999995</c:v>
                </c:pt>
                <c:pt idx="2183">
                  <c:v>0.95899999999999996</c:v>
                </c:pt>
                <c:pt idx="2184">
                  <c:v>0.95299999999999996</c:v>
                </c:pt>
                <c:pt idx="2185">
                  <c:v>0.67600000000000005</c:v>
                </c:pt>
                <c:pt idx="2186">
                  <c:v>5.0000000000000001E-3</c:v>
                </c:pt>
                <c:pt idx="2187">
                  <c:v>7.8E-2</c:v>
                </c:pt>
                <c:pt idx="2188">
                  <c:v>0.93899999999999995</c:v>
                </c:pt>
                <c:pt idx="2189">
                  <c:v>7.8E-2</c:v>
                </c:pt>
                <c:pt idx="2190">
                  <c:v>4.3999999999999997E-2</c:v>
                </c:pt>
                <c:pt idx="2191">
                  <c:v>8.9999999999999993E-3</c:v>
                </c:pt>
                <c:pt idx="2192">
                  <c:v>3.6999999999999998E-2</c:v>
                </c:pt>
                <c:pt idx="2193">
                  <c:v>0</c:v>
                </c:pt>
                <c:pt idx="2194">
                  <c:v>0</c:v>
                </c:pt>
                <c:pt idx="2195">
                  <c:v>1E-3</c:v>
                </c:pt>
                <c:pt idx="2196">
                  <c:v>0.31900000000000001</c:v>
                </c:pt>
                <c:pt idx="2197">
                  <c:v>0.314</c:v>
                </c:pt>
                <c:pt idx="2198">
                  <c:v>0.17</c:v>
                </c:pt>
                <c:pt idx="2199">
                  <c:v>0.40899999999999997</c:v>
                </c:pt>
                <c:pt idx="2200">
                  <c:v>0.91100000000000003</c:v>
                </c:pt>
                <c:pt idx="2201">
                  <c:v>0.97499999999999998</c:v>
                </c:pt>
                <c:pt idx="2202">
                  <c:v>0.97699999999999998</c:v>
                </c:pt>
                <c:pt idx="2203">
                  <c:v>0.85499999999999998</c:v>
                </c:pt>
                <c:pt idx="2204">
                  <c:v>0.63700000000000001</c:v>
                </c:pt>
                <c:pt idx="2205">
                  <c:v>0.628</c:v>
                </c:pt>
                <c:pt idx="2206">
                  <c:v>0.187</c:v>
                </c:pt>
                <c:pt idx="2207">
                  <c:v>1.4999999999999999E-2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1E-3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1E-3</c:v>
                </c:pt>
                <c:pt idx="2224">
                  <c:v>6.0000000000000001E-3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1E-3</c:v>
                </c:pt>
                <c:pt idx="2235">
                  <c:v>2.3E-2</c:v>
                </c:pt>
                <c:pt idx="2236">
                  <c:v>0.253</c:v>
                </c:pt>
                <c:pt idx="2237">
                  <c:v>0.871</c:v>
                </c:pt>
                <c:pt idx="2238">
                  <c:v>0.28000000000000003</c:v>
                </c:pt>
                <c:pt idx="2239">
                  <c:v>6.0000000000000001E-3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8.0000000000000002E-3</c:v>
                </c:pt>
                <c:pt idx="2245">
                  <c:v>8.9999999999999993E-3</c:v>
                </c:pt>
                <c:pt idx="2246">
                  <c:v>3.7999999999999999E-2</c:v>
                </c:pt>
                <c:pt idx="2247">
                  <c:v>0.12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1.4E-2</c:v>
                </c:pt>
                <c:pt idx="2254">
                  <c:v>0.64300000000000002</c:v>
                </c:pt>
                <c:pt idx="2255">
                  <c:v>0.16200000000000001</c:v>
                </c:pt>
                <c:pt idx="2256">
                  <c:v>3.0000000000000001E-3</c:v>
                </c:pt>
                <c:pt idx="2257">
                  <c:v>8.9999999999999993E-3</c:v>
                </c:pt>
                <c:pt idx="2258">
                  <c:v>0.04</c:v>
                </c:pt>
                <c:pt idx="2259">
                  <c:v>0.128</c:v>
                </c:pt>
                <c:pt idx="2260">
                  <c:v>0.41</c:v>
                </c:pt>
                <c:pt idx="2261">
                  <c:v>0.76200000000000001</c:v>
                </c:pt>
                <c:pt idx="2262">
                  <c:v>0.89500000000000002</c:v>
                </c:pt>
                <c:pt idx="2263">
                  <c:v>0.85299999999999998</c:v>
                </c:pt>
                <c:pt idx="2264">
                  <c:v>0.92500000000000004</c:v>
                </c:pt>
                <c:pt idx="2265">
                  <c:v>0.92700000000000005</c:v>
                </c:pt>
                <c:pt idx="2266">
                  <c:v>0.95699999999999996</c:v>
                </c:pt>
                <c:pt idx="2267">
                  <c:v>0.94899999999999995</c:v>
                </c:pt>
                <c:pt idx="2268">
                  <c:v>0.91500000000000004</c:v>
                </c:pt>
                <c:pt idx="2269">
                  <c:v>0.82</c:v>
                </c:pt>
                <c:pt idx="2270">
                  <c:v>2.9000000000000001E-2</c:v>
                </c:pt>
                <c:pt idx="2271">
                  <c:v>2E-3</c:v>
                </c:pt>
                <c:pt idx="2272">
                  <c:v>0.23899999999999999</c:v>
                </c:pt>
                <c:pt idx="2273">
                  <c:v>0.308</c:v>
                </c:pt>
                <c:pt idx="2274">
                  <c:v>3.5999999999999997E-2</c:v>
                </c:pt>
                <c:pt idx="2275">
                  <c:v>0.113</c:v>
                </c:pt>
                <c:pt idx="2276">
                  <c:v>0.48499999999999999</c:v>
                </c:pt>
                <c:pt idx="2277">
                  <c:v>0.88600000000000001</c:v>
                </c:pt>
                <c:pt idx="2278">
                  <c:v>0.86599999999999999</c:v>
                </c:pt>
                <c:pt idx="2279">
                  <c:v>0.88200000000000001</c:v>
                </c:pt>
                <c:pt idx="2280">
                  <c:v>5.8000000000000003E-2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1E-3</c:v>
                </c:pt>
                <c:pt idx="2287">
                  <c:v>0</c:v>
                </c:pt>
                <c:pt idx="2288">
                  <c:v>0</c:v>
                </c:pt>
                <c:pt idx="2289">
                  <c:v>1E-3</c:v>
                </c:pt>
                <c:pt idx="2290">
                  <c:v>1.2E-2</c:v>
                </c:pt>
                <c:pt idx="2291">
                  <c:v>8.0000000000000002E-3</c:v>
                </c:pt>
                <c:pt idx="2292">
                  <c:v>1E-3</c:v>
                </c:pt>
                <c:pt idx="2293">
                  <c:v>6.0000000000000001E-3</c:v>
                </c:pt>
                <c:pt idx="2294">
                  <c:v>0.19600000000000001</c:v>
                </c:pt>
                <c:pt idx="2295">
                  <c:v>0.45300000000000001</c:v>
                </c:pt>
                <c:pt idx="2296">
                  <c:v>0.01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8.0000000000000002E-3</c:v>
                </c:pt>
                <c:pt idx="2316">
                  <c:v>0.35</c:v>
                </c:pt>
                <c:pt idx="2317">
                  <c:v>0.91</c:v>
                </c:pt>
                <c:pt idx="2318">
                  <c:v>0.82</c:v>
                </c:pt>
                <c:pt idx="2319">
                  <c:v>0.19600000000000001</c:v>
                </c:pt>
                <c:pt idx="2320">
                  <c:v>0.20699999999999999</c:v>
                </c:pt>
                <c:pt idx="2321">
                  <c:v>0.193</c:v>
                </c:pt>
                <c:pt idx="2322">
                  <c:v>1.2999999999999999E-2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4.0000000000000001E-3</c:v>
                </c:pt>
                <c:pt idx="2329">
                  <c:v>0.54600000000000004</c:v>
                </c:pt>
                <c:pt idx="2330">
                  <c:v>0.89800000000000002</c:v>
                </c:pt>
                <c:pt idx="2331">
                  <c:v>0.90700000000000003</c:v>
                </c:pt>
                <c:pt idx="2332">
                  <c:v>0.95399999999999996</c:v>
                </c:pt>
                <c:pt idx="2333">
                  <c:v>0.98199999999999998</c:v>
                </c:pt>
                <c:pt idx="2334">
                  <c:v>0.86099999999999999</c:v>
                </c:pt>
                <c:pt idx="2335">
                  <c:v>6.4000000000000001E-2</c:v>
                </c:pt>
                <c:pt idx="2336">
                  <c:v>3.2000000000000001E-2</c:v>
                </c:pt>
                <c:pt idx="2337">
                  <c:v>0.29099999999999998</c:v>
                </c:pt>
                <c:pt idx="2338">
                  <c:v>0.1</c:v>
                </c:pt>
                <c:pt idx="2339">
                  <c:v>8.9999999999999993E-3</c:v>
                </c:pt>
                <c:pt idx="2340">
                  <c:v>7.4999999999999997E-2</c:v>
                </c:pt>
                <c:pt idx="2341">
                  <c:v>0.81899999999999995</c:v>
                </c:pt>
                <c:pt idx="2342">
                  <c:v>0.96399999999999997</c:v>
                </c:pt>
                <c:pt idx="2343">
                  <c:v>0.98299999999999998</c:v>
                </c:pt>
                <c:pt idx="2344">
                  <c:v>0.878</c:v>
                </c:pt>
                <c:pt idx="2345">
                  <c:v>0.129</c:v>
                </c:pt>
                <c:pt idx="2346">
                  <c:v>0.249</c:v>
                </c:pt>
                <c:pt idx="2347">
                  <c:v>0.73699999999999999</c:v>
                </c:pt>
                <c:pt idx="2348">
                  <c:v>0.72099999999999997</c:v>
                </c:pt>
                <c:pt idx="2349">
                  <c:v>0.74399999999999999</c:v>
                </c:pt>
                <c:pt idx="2350">
                  <c:v>0.65400000000000003</c:v>
                </c:pt>
                <c:pt idx="2351">
                  <c:v>0.82799999999999996</c:v>
                </c:pt>
                <c:pt idx="2352">
                  <c:v>0.78300000000000003</c:v>
                </c:pt>
                <c:pt idx="2353">
                  <c:v>0.47199999999999998</c:v>
                </c:pt>
                <c:pt idx="2354">
                  <c:v>0.42699999999999999</c:v>
                </c:pt>
                <c:pt idx="2355">
                  <c:v>0.27800000000000002</c:v>
                </c:pt>
                <c:pt idx="2356">
                  <c:v>0.30299999999999999</c:v>
                </c:pt>
                <c:pt idx="2357">
                  <c:v>0.58599999999999997</c:v>
                </c:pt>
                <c:pt idx="2358">
                  <c:v>0.63300000000000001</c:v>
                </c:pt>
                <c:pt idx="2359">
                  <c:v>0.42</c:v>
                </c:pt>
                <c:pt idx="2360">
                  <c:v>0.20399999999999999</c:v>
                </c:pt>
                <c:pt idx="2361">
                  <c:v>0.46200000000000002</c:v>
                </c:pt>
                <c:pt idx="2362">
                  <c:v>0.76600000000000001</c:v>
                </c:pt>
                <c:pt idx="2363">
                  <c:v>0.97</c:v>
                </c:pt>
                <c:pt idx="2364">
                  <c:v>0.96199999999999997</c:v>
                </c:pt>
                <c:pt idx="2365">
                  <c:v>0.90200000000000002</c:v>
                </c:pt>
                <c:pt idx="2366">
                  <c:v>0.91200000000000003</c:v>
                </c:pt>
                <c:pt idx="2367">
                  <c:v>0.56999999999999995</c:v>
                </c:pt>
                <c:pt idx="2368">
                  <c:v>1.2999999999999999E-2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4.4999999999999998E-2</c:v>
                </c:pt>
                <c:pt idx="2386">
                  <c:v>0.38800000000000001</c:v>
                </c:pt>
                <c:pt idx="2387">
                  <c:v>0.66200000000000003</c:v>
                </c:pt>
                <c:pt idx="2388">
                  <c:v>0.16400000000000001</c:v>
                </c:pt>
                <c:pt idx="2389">
                  <c:v>7.0000000000000001E-3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1.2999999999999999E-2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0.876</c:v>
                </c:pt>
                <c:pt idx="2424">
                  <c:v>0.69799999999999995</c:v>
                </c:pt>
                <c:pt idx="2425">
                  <c:v>3.2000000000000001E-2</c:v>
                </c:pt>
                <c:pt idx="2426">
                  <c:v>0.01</c:v>
                </c:pt>
                <c:pt idx="2427">
                  <c:v>4.0000000000000001E-3</c:v>
                </c:pt>
                <c:pt idx="2428">
                  <c:v>2.8000000000000001E-2</c:v>
                </c:pt>
                <c:pt idx="2429">
                  <c:v>1.9E-2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5.0000000000000001E-3</c:v>
                </c:pt>
                <c:pt idx="2434">
                  <c:v>0.45400000000000001</c:v>
                </c:pt>
                <c:pt idx="2435">
                  <c:v>0.93899999999999995</c:v>
                </c:pt>
                <c:pt idx="2436">
                  <c:v>0.79700000000000004</c:v>
                </c:pt>
                <c:pt idx="2437">
                  <c:v>0.873</c:v>
                </c:pt>
                <c:pt idx="2438">
                  <c:v>4.2999999999999997E-2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3.1E-2</c:v>
                </c:pt>
                <c:pt idx="2446">
                  <c:v>0.55100000000000005</c:v>
                </c:pt>
                <c:pt idx="2447">
                  <c:v>0.45200000000000001</c:v>
                </c:pt>
                <c:pt idx="2448">
                  <c:v>0.24399999999999999</c:v>
                </c:pt>
                <c:pt idx="2449">
                  <c:v>2.3E-2</c:v>
                </c:pt>
                <c:pt idx="2450">
                  <c:v>0.154</c:v>
                </c:pt>
                <c:pt idx="2451">
                  <c:v>0.14499999999999999</c:v>
                </c:pt>
                <c:pt idx="2452">
                  <c:v>6.3E-2</c:v>
                </c:pt>
                <c:pt idx="2453">
                  <c:v>0.81299999999999994</c:v>
                </c:pt>
                <c:pt idx="2454">
                  <c:v>0.73699999999999999</c:v>
                </c:pt>
                <c:pt idx="2455">
                  <c:v>0.51</c:v>
                </c:pt>
                <c:pt idx="2456">
                  <c:v>0.41499999999999998</c:v>
                </c:pt>
                <c:pt idx="2457">
                  <c:v>0.04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3.4000000000000002E-2</c:v>
                </c:pt>
                <c:pt idx="2475">
                  <c:v>0.10100000000000001</c:v>
                </c:pt>
                <c:pt idx="2476">
                  <c:v>0.58299999999999996</c:v>
                </c:pt>
                <c:pt idx="2477">
                  <c:v>0.76700000000000002</c:v>
                </c:pt>
                <c:pt idx="2478">
                  <c:v>0.52100000000000002</c:v>
                </c:pt>
                <c:pt idx="2479">
                  <c:v>0.45400000000000001</c:v>
                </c:pt>
                <c:pt idx="2480">
                  <c:v>0.79700000000000004</c:v>
                </c:pt>
                <c:pt idx="2481">
                  <c:v>0.95399999999999996</c:v>
                </c:pt>
                <c:pt idx="2482">
                  <c:v>0.96199999999999997</c:v>
                </c:pt>
                <c:pt idx="2483">
                  <c:v>0.74399999999999999</c:v>
                </c:pt>
                <c:pt idx="2484">
                  <c:v>0.86599999999999999</c:v>
                </c:pt>
                <c:pt idx="2485">
                  <c:v>0.94</c:v>
                </c:pt>
                <c:pt idx="2486">
                  <c:v>0.67400000000000004</c:v>
                </c:pt>
                <c:pt idx="2487">
                  <c:v>1E-3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0.02</c:v>
                </c:pt>
                <c:pt idx="2497">
                  <c:v>0.65600000000000003</c:v>
                </c:pt>
                <c:pt idx="2498">
                  <c:v>0.90200000000000002</c:v>
                </c:pt>
                <c:pt idx="2499">
                  <c:v>0.92900000000000005</c:v>
                </c:pt>
                <c:pt idx="2500">
                  <c:v>0.93100000000000005</c:v>
                </c:pt>
                <c:pt idx="2501">
                  <c:v>0.95099999999999996</c:v>
                </c:pt>
                <c:pt idx="2502">
                  <c:v>0.94</c:v>
                </c:pt>
                <c:pt idx="2503">
                  <c:v>0.97899999999999998</c:v>
                </c:pt>
                <c:pt idx="2504">
                  <c:v>0.98199999999999998</c:v>
                </c:pt>
                <c:pt idx="2505">
                  <c:v>0.78700000000000003</c:v>
                </c:pt>
                <c:pt idx="2506">
                  <c:v>0.17199999999999999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5.0000000000000001E-3</c:v>
                </c:pt>
                <c:pt idx="2511">
                  <c:v>1.0999999999999999E-2</c:v>
                </c:pt>
                <c:pt idx="2512">
                  <c:v>6.5000000000000002E-2</c:v>
                </c:pt>
                <c:pt idx="2513">
                  <c:v>3.0000000000000001E-3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4.0000000000000001E-3</c:v>
                </c:pt>
                <c:pt idx="2523">
                  <c:v>0.184</c:v>
                </c:pt>
                <c:pt idx="2524">
                  <c:v>0.153</c:v>
                </c:pt>
                <c:pt idx="2525">
                  <c:v>0.26800000000000002</c:v>
                </c:pt>
                <c:pt idx="2526">
                  <c:v>1.7000000000000001E-2</c:v>
                </c:pt>
                <c:pt idx="2527">
                  <c:v>6.0999999999999999E-2</c:v>
                </c:pt>
                <c:pt idx="2528">
                  <c:v>0.94099999999999995</c:v>
                </c:pt>
                <c:pt idx="2529">
                  <c:v>0.79700000000000004</c:v>
                </c:pt>
                <c:pt idx="2530">
                  <c:v>0.72799999999999998</c:v>
                </c:pt>
                <c:pt idx="2531">
                  <c:v>0.37</c:v>
                </c:pt>
                <c:pt idx="2532">
                  <c:v>0.38300000000000001</c:v>
                </c:pt>
                <c:pt idx="2533">
                  <c:v>0.752</c:v>
                </c:pt>
                <c:pt idx="2534">
                  <c:v>0.78600000000000003</c:v>
                </c:pt>
                <c:pt idx="2535">
                  <c:v>0.92800000000000005</c:v>
                </c:pt>
                <c:pt idx="2536">
                  <c:v>0.97</c:v>
                </c:pt>
                <c:pt idx="2537">
                  <c:v>0.95099999999999996</c:v>
                </c:pt>
                <c:pt idx="2538">
                  <c:v>0.63400000000000001</c:v>
                </c:pt>
                <c:pt idx="2539">
                  <c:v>0.14799999999999999</c:v>
                </c:pt>
                <c:pt idx="2540">
                  <c:v>0.439</c:v>
                </c:pt>
                <c:pt idx="2541">
                  <c:v>0.43</c:v>
                </c:pt>
                <c:pt idx="2542">
                  <c:v>0.79800000000000004</c:v>
                </c:pt>
                <c:pt idx="2543">
                  <c:v>0.91300000000000003</c:v>
                </c:pt>
                <c:pt idx="2544">
                  <c:v>0.878</c:v>
                </c:pt>
                <c:pt idx="2545">
                  <c:v>0.90800000000000003</c:v>
                </c:pt>
                <c:pt idx="2546">
                  <c:v>0.84199999999999997</c:v>
                </c:pt>
                <c:pt idx="2547">
                  <c:v>1E-3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0.01</c:v>
                </c:pt>
                <c:pt idx="2555">
                  <c:v>3.9E-2</c:v>
                </c:pt>
                <c:pt idx="2556">
                  <c:v>0.67400000000000004</c:v>
                </c:pt>
                <c:pt idx="2557">
                  <c:v>0.33300000000000002</c:v>
                </c:pt>
                <c:pt idx="2558">
                  <c:v>7.8E-2</c:v>
                </c:pt>
                <c:pt idx="2559">
                  <c:v>6.0000000000000001E-3</c:v>
                </c:pt>
                <c:pt idx="2560">
                  <c:v>0</c:v>
                </c:pt>
                <c:pt idx="2561">
                  <c:v>3.0000000000000001E-3</c:v>
                </c:pt>
                <c:pt idx="2562">
                  <c:v>0</c:v>
                </c:pt>
                <c:pt idx="2563">
                  <c:v>2.1999999999999999E-2</c:v>
                </c:pt>
                <c:pt idx="2564">
                  <c:v>0.40100000000000002</c:v>
                </c:pt>
                <c:pt idx="2565">
                  <c:v>0.82399999999999995</c:v>
                </c:pt>
                <c:pt idx="2566">
                  <c:v>0.91500000000000004</c:v>
                </c:pt>
                <c:pt idx="2567">
                  <c:v>0.28299999999999997</c:v>
                </c:pt>
                <c:pt idx="2568">
                  <c:v>0.154</c:v>
                </c:pt>
                <c:pt idx="2569">
                  <c:v>0.221</c:v>
                </c:pt>
                <c:pt idx="2570">
                  <c:v>0.74</c:v>
                </c:pt>
                <c:pt idx="2571">
                  <c:v>0.85</c:v>
                </c:pt>
                <c:pt idx="2572">
                  <c:v>0.59599999999999997</c:v>
                </c:pt>
                <c:pt idx="2573">
                  <c:v>1.9E-2</c:v>
                </c:pt>
                <c:pt idx="2574">
                  <c:v>2.8000000000000001E-2</c:v>
                </c:pt>
                <c:pt idx="2575">
                  <c:v>5.3999999999999999E-2</c:v>
                </c:pt>
                <c:pt idx="2576">
                  <c:v>1.4E-2</c:v>
                </c:pt>
                <c:pt idx="2577">
                  <c:v>2E-3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1E-3</c:v>
                </c:pt>
                <c:pt idx="2585">
                  <c:v>0</c:v>
                </c:pt>
                <c:pt idx="2586">
                  <c:v>0.80100000000000005</c:v>
                </c:pt>
                <c:pt idx="2587">
                  <c:v>2E-3</c:v>
                </c:pt>
                <c:pt idx="2588">
                  <c:v>8.0000000000000002E-3</c:v>
                </c:pt>
                <c:pt idx="2589">
                  <c:v>0.96099999999999997</c:v>
                </c:pt>
                <c:pt idx="2590">
                  <c:v>0.97399999999999998</c:v>
                </c:pt>
                <c:pt idx="2591">
                  <c:v>0.97299999999999998</c:v>
                </c:pt>
                <c:pt idx="2592">
                  <c:v>0.96899999999999997</c:v>
                </c:pt>
                <c:pt idx="2593">
                  <c:v>0.96399999999999997</c:v>
                </c:pt>
                <c:pt idx="2594">
                  <c:v>0.95199999999999996</c:v>
                </c:pt>
                <c:pt idx="2595">
                  <c:v>0.83499999999999996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0.248</c:v>
                </c:pt>
                <c:pt idx="2610">
                  <c:v>0.80200000000000005</c:v>
                </c:pt>
                <c:pt idx="2611">
                  <c:v>0.629</c:v>
                </c:pt>
                <c:pt idx="2612">
                  <c:v>0.185</c:v>
                </c:pt>
                <c:pt idx="2613">
                  <c:v>0.39</c:v>
                </c:pt>
                <c:pt idx="2614">
                  <c:v>0.71799999999999997</c:v>
                </c:pt>
                <c:pt idx="2615">
                  <c:v>0.48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1.2999999999999999E-2</c:v>
                </c:pt>
                <c:pt idx="2621">
                  <c:v>0.69399999999999995</c:v>
                </c:pt>
                <c:pt idx="2622">
                  <c:v>0.65</c:v>
                </c:pt>
                <c:pt idx="2623">
                  <c:v>7.5999999999999998E-2</c:v>
                </c:pt>
                <c:pt idx="2624">
                  <c:v>7.0000000000000001E-3</c:v>
                </c:pt>
                <c:pt idx="2625">
                  <c:v>2E-3</c:v>
                </c:pt>
                <c:pt idx="2626">
                  <c:v>7.0000000000000001E-3</c:v>
                </c:pt>
                <c:pt idx="2627">
                  <c:v>0.04</c:v>
                </c:pt>
                <c:pt idx="2628">
                  <c:v>1E-3</c:v>
                </c:pt>
                <c:pt idx="2629">
                  <c:v>0.255</c:v>
                </c:pt>
                <c:pt idx="2630">
                  <c:v>0.40799999999999997</c:v>
                </c:pt>
                <c:pt idx="2631">
                  <c:v>0.79200000000000004</c:v>
                </c:pt>
                <c:pt idx="2632">
                  <c:v>0.89500000000000002</c:v>
                </c:pt>
                <c:pt idx="2633">
                  <c:v>0.90400000000000003</c:v>
                </c:pt>
                <c:pt idx="2634">
                  <c:v>0.83499999999999996</c:v>
                </c:pt>
                <c:pt idx="2635">
                  <c:v>0.745</c:v>
                </c:pt>
                <c:pt idx="2636">
                  <c:v>0.747</c:v>
                </c:pt>
                <c:pt idx="2637">
                  <c:v>0.81599999999999995</c:v>
                </c:pt>
                <c:pt idx="2638">
                  <c:v>0.40200000000000002</c:v>
                </c:pt>
                <c:pt idx="2639">
                  <c:v>0.64600000000000002</c:v>
                </c:pt>
                <c:pt idx="2640">
                  <c:v>0.9</c:v>
                </c:pt>
                <c:pt idx="2641">
                  <c:v>0.72699999999999998</c:v>
                </c:pt>
                <c:pt idx="2642">
                  <c:v>0.28699999999999998</c:v>
                </c:pt>
                <c:pt idx="2643">
                  <c:v>6.0000000000000001E-3</c:v>
                </c:pt>
                <c:pt idx="2644">
                  <c:v>5.0000000000000001E-3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8.9999999999999993E-3</c:v>
                </c:pt>
                <c:pt idx="2649">
                  <c:v>0.187</c:v>
                </c:pt>
                <c:pt idx="2650">
                  <c:v>0.89800000000000002</c:v>
                </c:pt>
                <c:pt idx="2651">
                  <c:v>0.50900000000000001</c:v>
                </c:pt>
                <c:pt idx="2652">
                  <c:v>0.67200000000000004</c:v>
                </c:pt>
                <c:pt idx="2653">
                  <c:v>0.73499999999999999</c:v>
                </c:pt>
                <c:pt idx="2654">
                  <c:v>3.2000000000000001E-2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0.20200000000000001</c:v>
                </c:pt>
                <c:pt idx="2667">
                  <c:v>0.92</c:v>
                </c:pt>
                <c:pt idx="2668">
                  <c:v>0.94399999999999995</c:v>
                </c:pt>
                <c:pt idx="2669">
                  <c:v>0.88400000000000001</c:v>
                </c:pt>
                <c:pt idx="2670">
                  <c:v>0.754</c:v>
                </c:pt>
                <c:pt idx="2671">
                  <c:v>0.69199999999999995</c:v>
                </c:pt>
                <c:pt idx="2672">
                  <c:v>0.86</c:v>
                </c:pt>
                <c:pt idx="2673">
                  <c:v>0.92600000000000005</c:v>
                </c:pt>
                <c:pt idx="2674">
                  <c:v>0.97099999999999997</c:v>
                </c:pt>
                <c:pt idx="2675">
                  <c:v>0.98599999999999999</c:v>
                </c:pt>
                <c:pt idx="2676">
                  <c:v>0.97499999999999998</c:v>
                </c:pt>
                <c:pt idx="2677">
                  <c:v>0</c:v>
                </c:pt>
                <c:pt idx="2678">
                  <c:v>9.0999999999999998E-2</c:v>
                </c:pt>
                <c:pt idx="2679">
                  <c:v>0.92600000000000005</c:v>
                </c:pt>
                <c:pt idx="2680">
                  <c:v>0.95799999999999996</c:v>
                </c:pt>
                <c:pt idx="2681">
                  <c:v>0.97899999999999998</c:v>
                </c:pt>
                <c:pt idx="2682">
                  <c:v>0.97699999999999998</c:v>
                </c:pt>
                <c:pt idx="2683">
                  <c:v>0.92700000000000005</c:v>
                </c:pt>
                <c:pt idx="2684">
                  <c:v>0.39</c:v>
                </c:pt>
                <c:pt idx="2685">
                  <c:v>1.4999999999999999E-2</c:v>
                </c:pt>
                <c:pt idx="2686">
                  <c:v>0.11700000000000001</c:v>
                </c:pt>
                <c:pt idx="2687">
                  <c:v>0.19500000000000001</c:v>
                </c:pt>
                <c:pt idx="2688">
                  <c:v>0.94699999999999995</c:v>
                </c:pt>
                <c:pt idx="2689">
                  <c:v>0.91700000000000004</c:v>
                </c:pt>
                <c:pt idx="2690">
                  <c:v>1.0999999999999999E-2</c:v>
                </c:pt>
                <c:pt idx="2691">
                  <c:v>4.4999999999999998E-2</c:v>
                </c:pt>
                <c:pt idx="2692">
                  <c:v>0.77700000000000002</c:v>
                </c:pt>
                <c:pt idx="2693">
                  <c:v>0.94899999999999995</c:v>
                </c:pt>
                <c:pt idx="2694">
                  <c:v>0.90200000000000002</c:v>
                </c:pt>
                <c:pt idx="2695">
                  <c:v>0.878</c:v>
                </c:pt>
                <c:pt idx="2696">
                  <c:v>0.73899999999999999</c:v>
                </c:pt>
                <c:pt idx="2697">
                  <c:v>0.26700000000000002</c:v>
                </c:pt>
                <c:pt idx="2698">
                  <c:v>4.0000000000000001E-3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0.151</c:v>
                </c:pt>
                <c:pt idx="2715">
                  <c:v>0.79</c:v>
                </c:pt>
                <c:pt idx="2716">
                  <c:v>0.75</c:v>
                </c:pt>
                <c:pt idx="2717">
                  <c:v>0.67800000000000005</c:v>
                </c:pt>
                <c:pt idx="2718">
                  <c:v>0.71199999999999997</c:v>
                </c:pt>
                <c:pt idx="2719">
                  <c:v>0.88600000000000001</c:v>
                </c:pt>
                <c:pt idx="2720">
                  <c:v>0.94699999999999995</c:v>
                </c:pt>
                <c:pt idx="2721">
                  <c:v>0.96199999999999997</c:v>
                </c:pt>
                <c:pt idx="2722">
                  <c:v>0.90900000000000003</c:v>
                </c:pt>
                <c:pt idx="2723">
                  <c:v>0.70899999999999996</c:v>
                </c:pt>
                <c:pt idx="2724">
                  <c:v>0.83299999999999996</c:v>
                </c:pt>
                <c:pt idx="2725">
                  <c:v>0.92100000000000004</c:v>
                </c:pt>
                <c:pt idx="2726">
                  <c:v>0.80900000000000005</c:v>
                </c:pt>
                <c:pt idx="2727">
                  <c:v>0.96899999999999997</c:v>
                </c:pt>
                <c:pt idx="2728">
                  <c:v>0.97199999999999998</c:v>
                </c:pt>
                <c:pt idx="2729">
                  <c:v>0.96799999999999997</c:v>
                </c:pt>
                <c:pt idx="2730">
                  <c:v>0.96599999999999997</c:v>
                </c:pt>
                <c:pt idx="2731">
                  <c:v>0.94899999999999995</c:v>
                </c:pt>
                <c:pt idx="2732">
                  <c:v>0.89400000000000002</c:v>
                </c:pt>
                <c:pt idx="2733">
                  <c:v>0.59599999999999997</c:v>
                </c:pt>
                <c:pt idx="2734">
                  <c:v>0.30099999999999999</c:v>
                </c:pt>
                <c:pt idx="2735">
                  <c:v>0.33700000000000002</c:v>
                </c:pt>
                <c:pt idx="2736">
                  <c:v>6.3E-2</c:v>
                </c:pt>
                <c:pt idx="2737">
                  <c:v>3.0000000000000001E-3</c:v>
                </c:pt>
                <c:pt idx="2738">
                  <c:v>0</c:v>
                </c:pt>
                <c:pt idx="2739">
                  <c:v>0</c:v>
                </c:pt>
                <c:pt idx="2740">
                  <c:v>2E-3</c:v>
                </c:pt>
                <c:pt idx="2741">
                  <c:v>1E-3</c:v>
                </c:pt>
                <c:pt idx="2742">
                  <c:v>0</c:v>
                </c:pt>
                <c:pt idx="2743">
                  <c:v>0.68200000000000005</c:v>
                </c:pt>
                <c:pt idx="2744">
                  <c:v>0.94</c:v>
                </c:pt>
                <c:pt idx="2745">
                  <c:v>0.94099999999999995</c:v>
                </c:pt>
                <c:pt idx="2746">
                  <c:v>0.94499999999999995</c:v>
                </c:pt>
                <c:pt idx="2747">
                  <c:v>0.68</c:v>
                </c:pt>
                <c:pt idx="2748">
                  <c:v>2E-3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3.0000000000000001E-3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1E-3</c:v>
                </c:pt>
                <c:pt idx="2763">
                  <c:v>2.1000000000000001E-2</c:v>
                </c:pt>
                <c:pt idx="2764">
                  <c:v>0.17599999999999999</c:v>
                </c:pt>
                <c:pt idx="2765">
                  <c:v>0.307</c:v>
                </c:pt>
                <c:pt idx="2766">
                  <c:v>0.48499999999999999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0.01</c:v>
                </c:pt>
                <c:pt idx="2772">
                  <c:v>0.35199999999999998</c:v>
                </c:pt>
                <c:pt idx="2773">
                  <c:v>0.115</c:v>
                </c:pt>
                <c:pt idx="2774">
                  <c:v>7.0000000000000001E-3</c:v>
                </c:pt>
                <c:pt idx="2775">
                  <c:v>1E-3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2.1999999999999999E-2</c:v>
                </c:pt>
                <c:pt idx="2795">
                  <c:v>8.0000000000000002E-3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3.1E-2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2E-3</c:v>
                </c:pt>
                <c:pt idx="2810">
                  <c:v>0.11</c:v>
                </c:pt>
                <c:pt idx="2811">
                  <c:v>0.16600000000000001</c:v>
                </c:pt>
                <c:pt idx="2812">
                  <c:v>4.9000000000000002E-2</c:v>
                </c:pt>
                <c:pt idx="2813">
                  <c:v>0.11700000000000001</c:v>
                </c:pt>
                <c:pt idx="2814">
                  <c:v>0.54700000000000004</c:v>
                </c:pt>
                <c:pt idx="2815">
                  <c:v>0.58299999999999996</c:v>
                </c:pt>
                <c:pt idx="2816">
                  <c:v>9.5000000000000001E-2</c:v>
                </c:pt>
                <c:pt idx="2817">
                  <c:v>3.0000000000000001E-3</c:v>
                </c:pt>
                <c:pt idx="2818">
                  <c:v>2E-3</c:v>
                </c:pt>
                <c:pt idx="2819">
                  <c:v>5.0000000000000001E-3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7.0999999999999994E-2</c:v>
                </c:pt>
                <c:pt idx="2829">
                  <c:v>0.34300000000000003</c:v>
                </c:pt>
                <c:pt idx="2830">
                  <c:v>0.13400000000000001</c:v>
                </c:pt>
                <c:pt idx="2831">
                  <c:v>2.7E-2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3.0000000000000001E-3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8.9999999999999993E-3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1E-3</c:v>
                </c:pt>
                <c:pt idx="2901">
                  <c:v>0.53800000000000003</c:v>
                </c:pt>
                <c:pt idx="2902">
                  <c:v>0.83099999999999996</c:v>
                </c:pt>
                <c:pt idx="2903">
                  <c:v>0.55000000000000004</c:v>
                </c:pt>
                <c:pt idx="2904">
                  <c:v>0.72899999999999998</c:v>
                </c:pt>
                <c:pt idx="2905">
                  <c:v>0.64500000000000002</c:v>
                </c:pt>
                <c:pt idx="2906">
                  <c:v>2.5000000000000001E-2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2E-3</c:v>
                </c:pt>
                <c:pt idx="2915">
                  <c:v>5.7000000000000002E-2</c:v>
                </c:pt>
                <c:pt idx="2916">
                  <c:v>0.47899999999999998</c:v>
                </c:pt>
                <c:pt idx="2917">
                  <c:v>0.75900000000000001</c:v>
                </c:pt>
                <c:pt idx="2918">
                  <c:v>0.80800000000000005</c:v>
                </c:pt>
                <c:pt idx="2919">
                  <c:v>0.92</c:v>
                </c:pt>
                <c:pt idx="2920">
                  <c:v>0.85099999999999998</c:v>
                </c:pt>
                <c:pt idx="2921">
                  <c:v>0.96199999999999997</c:v>
                </c:pt>
                <c:pt idx="2922">
                  <c:v>0.879</c:v>
                </c:pt>
                <c:pt idx="2923">
                  <c:v>0.78700000000000003</c:v>
                </c:pt>
                <c:pt idx="2924">
                  <c:v>0.78200000000000003</c:v>
                </c:pt>
                <c:pt idx="2925">
                  <c:v>0.84199999999999997</c:v>
                </c:pt>
                <c:pt idx="2926">
                  <c:v>0.92500000000000004</c:v>
                </c:pt>
                <c:pt idx="2927">
                  <c:v>0.86</c:v>
                </c:pt>
                <c:pt idx="2928">
                  <c:v>0.749</c:v>
                </c:pt>
                <c:pt idx="2929">
                  <c:v>0.42299999999999999</c:v>
                </c:pt>
                <c:pt idx="2930">
                  <c:v>0.59599999999999997</c:v>
                </c:pt>
                <c:pt idx="2931">
                  <c:v>0.72399999999999998</c:v>
                </c:pt>
                <c:pt idx="2932">
                  <c:v>0.45300000000000001</c:v>
                </c:pt>
                <c:pt idx="2933">
                  <c:v>0.51900000000000002</c:v>
                </c:pt>
                <c:pt idx="2934">
                  <c:v>0.51</c:v>
                </c:pt>
                <c:pt idx="2935">
                  <c:v>0.26400000000000001</c:v>
                </c:pt>
                <c:pt idx="2936">
                  <c:v>6.6000000000000003E-2</c:v>
                </c:pt>
                <c:pt idx="2937">
                  <c:v>1.6E-2</c:v>
                </c:pt>
                <c:pt idx="2938">
                  <c:v>1.4999999999999999E-2</c:v>
                </c:pt>
                <c:pt idx="2939">
                  <c:v>0.51600000000000001</c:v>
                </c:pt>
                <c:pt idx="2940">
                  <c:v>0.71</c:v>
                </c:pt>
                <c:pt idx="2941">
                  <c:v>0.66100000000000003</c:v>
                </c:pt>
                <c:pt idx="2942">
                  <c:v>5.8999999999999997E-2</c:v>
                </c:pt>
                <c:pt idx="2943">
                  <c:v>7.5999999999999998E-2</c:v>
                </c:pt>
                <c:pt idx="2944">
                  <c:v>0.89100000000000001</c:v>
                </c:pt>
                <c:pt idx="2945">
                  <c:v>0.317</c:v>
                </c:pt>
                <c:pt idx="2946">
                  <c:v>0</c:v>
                </c:pt>
                <c:pt idx="2947">
                  <c:v>0.17299999999999999</c:v>
                </c:pt>
                <c:pt idx="2948">
                  <c:v>0.58099999999999996</c:v>
                </c:pt>
                <c:pt idx="2949">
                  <c:v>8.6999999999999994E-2</c:v>
                </c:pt>
                <c:pt idx="2950">
                  <c:v>1.6E-2</c:v>
                </c:pt>
                <c:pt idx="2951">
                  <c:v>0.06</c:v>
                </c:pt>
                <c:pt idx="2952">
                  <c:v>0.33800000000000002</c:v>
                </c:pt>
                <c:pt idx="2953">
                  <c:v>0.59799999999999998</c:v>
                </c:pt>
                <c:pt idx="2954">
                  <c:v>0.55300000000000005</c:v>
                </c:pt>
                <c:pt idx="2955">
                  <c:v>0.96699999999999997</c:v>
                </c:pt>
                <c:pt idx="2956">
                  <c:v>0.96</c:v>
                </c:pt>
                <c:pt idx="2957">
                  <c:v>0.85799999999999998</c:v>
                </c:pt>
                <c:pt idx="2958">
                  <c:v>0.72299999999999998</c:v>
                </c:pt>
                <c:pt idx="2959">
                  <c:v>0.55700000000000005</c:v>
                </c:pt>
                <c:pt idx="2960">
                  <c:v>0.40600000000000003</c:v>
                </c:pt>
                <c:pt idx="2961">
                  <c:v>0.6</c:v>
                </c:pt>
                <c:pt idx="2962">
                  <c:v>0.96299999999999997</c:v>
                </c:pt>
                <c:pt idx="2963">
                  <c:v>0.98899999999999999</c:v>
                </c:pt>
                <c:pt idx="2964">
                  <c:v>0.97</c:v>
                </c:pt>
                <c:pt idx="2965">
                  <c:v>0.96199999999999997</c:v>
                </c:pt>
                <c:pt idx="2966">
                  <c:v>0.93799999999999994</c:v>
                </c:pt>
                <c:pt idx="2967">
                  <c:v>0.69199999999999995</c:v>
                </c:pt>
                <c:pt idx="2968">
                  <c:v>0.222</c:v>
                </c:pt>
                <c:pt idx="2969">
                  <c:v>0.93799999999999994</c:v>
                </c:pt>
                <c:pt idx="2970">
                  <c:v>0.96799999999999997</c:v>
                </c:pt>
                <c:pt idx="2971">
                  <c:v>0.50700000000000001</c:v>
                </c:pt>
                <c:pt idx="2972">
                  <c:v>0.01</c:v>
                </c:pt>
                <c:pt idx="2973">
                  <c:v>6.2E-2</c:v>
                </c:pt>
                <c:pt idx="2974">
                  <c:v>0.745</c:v>
                </c:pt>
                <c:pt idx="2975">
                  <c:v>0.84699999999999998</c:v>
                </c:pt>
                <c:pt idx="2976">
                  <c:v>0.98499999999999999</c:v>
                </c:pt>
                <c:pt idx="2977">
                  <c:v>0.91400000000000003</c:v>
                </c:pt>
                <c:pt idx="2978">
                  <c:v>0.84299999999999997</c:v>
                </c:pt>
                <c:pt idx="2979">
                  <c:v>0.93700000000000006</c:v>
                </c:pt>
                <c:pt idx="2980">
                  <c:v>0.98299999999999998</c:v>
                </c:pt>
                <c:pt idx="2981">
                  <c:v>0.94099999999999995</c:v>
                </c:pt>
                <c:pt idx="2982">
                  <c:v>0.91900000000000004</c:v>
                </c:pt>
                <c:pt idx="2983">
                  <c:v>0.874</c:v>
                </c:pt>
                <c:pt idx="2984">
                  <c:v>0.81599999999999995</c:v>
                </c:pt>
                <c:pt idx="2985">
                  <c:v>0.61199999999999999</c:v>
                </c:pt>
                <c:pt idx="2986">
                  <c:v>0.48799999999999999</c:v>
                </c:pt>
                <c:pt idx="2987">
                  <c:v>0.18</c:v>
                </c:pt>
                <c:pt idx="2988">
                  <c:v>7.5999999999999998E-2</c:v>
                </c:pt>
                <c:pt idx="2989">
                  <c:v>3.9E-2</c:v>
                </c:pt>
                <c:pt idx="2990">
                  <c:v>3.3000000000000002E-2</c:v>
                </c:pt>
                <c:pt idx="2991">
                  <c:v>2.1000000000000001E-2</c:v>
                </c:pt>
                <c:pt idx="2992">
                  <c:v>6.0999999999999999E-2</c:v>
                </c:pt>
                <c:pt idx="2993">
                  <c:v>0.02</c:v>
                </c:pt>
                <c:pt idx="2994">
                  <c:v>2.4E-2</c:v>
                </c:pt>
                <c:pt idx="2995">
                  <c:v>0.85</c:v>
                </c:pt>
                <c:pt idx="2996">
                  <c:v>0.94299999999999995</c:v>
                </c:pt>
                <c:pt idx="2997">
                  <c:v>0.70399999999999996</c:v>
                </c:pt>
                <c:pt idx="2998">
                  <c:v>0.64200000000000002</c:v>
                </c:pt>
                <c:pt idx="2999">
                  <c:v>0.70799999999999996</c:v>
                </c:pt>
                <c:pt idx="3000">
                  <c:v>0.63600000000000001</c:v>
                </c:pt>
                <c:pt idx="3001">
                  <c:v>5.0000000000000001E-3</c:v>
                </c:pt>
                <c:pt idx="3002">
                  <c:v>1E-3</c:v>
                </c:pt>
                <c:pt idx="3003">
                  <c:v>6.4000000000000001E-2</c:v>
                </c:pt>
                <c:pt idx="3004">
                  <c:v>4.0000000000000001E-3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7.0000000000000001E-3</c:v>
                </c:pt>
                <c:pt idx="3013">
                  <c:v>7.0000000000000001E-3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1E-3</c:v>
                </c:pt>
                <c:pt idx="3025">
                  <c:v>1.4999999999999999E-2</c:v>
                </c:pt>
                <c:pt idx="3026">
                  <c:v>0.13300000000000001</c:v>
                </c:pt>
                <c:pt idx="3027">
                  <c:v>0.53900000000000003</c:v>
                </c:pt>
                <c:pt idx="3028">
                  <c:v>0.72599999999999998</c:v>
                </c:pt>
                <c:pt idx="3029">
                  <c:v>0.32500000000000001</c:v>
                </c:pt>
                <c:pt idx="3030">
                  <c:v>0.54200000000000004</c:v>
                </c:pt>
                <c:pt idx="3031">
                  <c:v>0.159</c:v>
                </c:pt>
                <c:pt idx="3032">
                  <c:v>0.45700000000000002</c:v>
                </c:pt>
                <c:pt idx="3033">
                  <c:v>0.57199999999999995</c:v>
                </c:pt>
                <c:pt idx="3034">
                  <c:v>0.38600000000000001</c:v>
                </c:pt>
                <c:pt idx="3035">
                  <c:v>6.8000000000000005E-2</c:v>
                </c:pt>
                <c:pt idx="3036">
                  <c:v>7.0000000000000001E-3</c:v>
                </c:pt>
                <c:pt idx="3037">
                  <c:v>4.0000000000000001E-3</c:v>
                </c:pt>
                <c:pt idx="3038">
                  <c:v>2.3E-2</c:v>
                </c:pt>
                <c:pt idx="3039">
                  <c:v>0.32700000000000001</c:v>
                </c:pt>
                <c:pt idx="3040">
                  <c:v>3.1E-2</c:v>
                </c:pt>
                <c:pt idx="3041">
                  <c:v>0</c:v>
                </c:pt>
                <c:pt idx="3042">
                  <c:v>4.0000000000000001E-3</c:v>
                </c:pt>
                <c:pt idx="3043">
                  <c:v>1.7999999999999999E-2</c:v>
                </c:pt>
                <c:pt idx="3044">
                  <c:v>3.0000000000000001E-3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5.0000000000000001E-3</c:v>
                </c:pt>
                <c:pt idx="3050">
                  <c:v>5.6000000000000001E-2</c:v>
                </c:pt>
                <c:pt idx="3051">
                  <c:v>3.6999999999999998E-2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8.9999999999999993E-3</c:v>
                </c:pt>
                <c:pt idx="3066">
                  <c:v>0.73599999999999999</c:v>
                </c:pt>
                <c:pt idx="3067">
                  <c:v>0.93700000000000006</c:v>
                </c:pt>
                <c:pt idx="3068">
                  <c:v>0.96599999999999997</c:v>
                </c:pt>
                <c:pt idx="3069">
                  <c:v>0.96199999999999997</c:v>
                </c:pt>
                <c:pt idx="3070">
                  <c:v>0.50900000000000001</c:v>
                </c:pt>
                <c:pt idx="3071">
                  <c:v>3.1E-2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2E-3</c:v>
                </c:pt>
                <c:pt idx="3083">
                  <c:v>0.65300000000000002</c:v>
                </c:pt>
                <c:pt idx="3084">
                  <c:v>0.66</c:v>
                </c:pt>
                <c:pt idx="3085">
                  <c:v>0.40400000000000003</c:v>
                </c:pt>
                <c:pt idx="3086">
                  <c:v>0.315</c:v>
                </c:pt>
                <c:pt idx="3087">
                  <c:v>0.111</c:v>
                </c:pt>
                <c:pt idx="3088">
                  <c:v>0.45400000000000001</c:v>
                </c:pt>
                <c:pt idx="3089">
                  <c:v>0.255</c:v>
                </c:pt>
                <c:pt idx="3090">
                  <c:v>0.28100000000000003</c:v>
                </c:pt>
                <c:pt idx="3091">
                  <c:v>0.60099999999999998</c:v>
                </c:pt>
                <c:pt idx="3092">
                  <c:v>0.89400000000000002</c:v>
                </c:pt>
                <c:pt idx="3093">
                  <c:v>0.94</c:v>
                </c:pt>
                <c:pt idx="3094">
                  <c:v>0.92800000000000005</c:v>
                </c:pt>
                <c:pt idx="3095">
                  <c:v>0.89200000000000002</c:v>
                </c:pt>
                <c:pt idx="3096">
                  <c:v>0.84499999999999997</c:v>
                </c:pt>
                <c:pt idx="3097">
                  <c:v>0.67400000000000004</c:v>
                </c:pt>
                <c:pt idx="3098">
                  <c:v>0.66800000000000004</c:v>
                </c:pt>
                <c:pt idx="3099">
                  <c:v>0.84699999999999998</c:v>
                </c:pt>
                <c:pt idx="3100">
                  <c:v>0.98699999999999999</c:v>
                </c:pt>
                <c:pt idx="3101">
                  <c:v>0.95599999999999996</c:v>
                </c:pt>
                <c:pt idx="3102">
                  <c:v>0.97499999999999998</c:v>
                </c:pt>
                <c:pt idx="3103">
                  <c:v>0.96099999999999997</c:v>
                </c:pt>
                <c:pt idx="3104">
                  <c:v>0.53400000000000003</c:v>
                </c:pt>
                <c:pt idx="3105">
                  <c:v>0.26600000000000001</c:v>
                </c:pt>
                <c:pt idx="3106">
                  <c:v>0.376</c:v>
                </c:pt>
                <c:pt idx="3107">
                  <c:v>0.128</c:v>
                </c:pt>
                <c:pt idx="3108">
                  <c:v>3.9E-2</c:v>
                </c:pt>
                <c:pt idx="3109">
                  <c:v>0.01</c:v>
                </c:pt>
                <c:pt idx="3110">
                  <c:v>1E-3</c:v>
                </c:pt>
                <c:pt idx="3111">
                  <c:v>0</c:v>
                </c:pt>
                <c:pt idx="3112">
                  <c:v>1.6E-2</c:v>
                </c:pt>
                <c:pt idx="3113">
                  <c:v>1.7000000000000001E-2</c:v>
                </c:pt>
                <c:pt idx="3114">
                  <c:v>3.0000000000000001E-3</c:v>
                </c:pt>
                <c:pt idx="3115">
                  <c:v>2E-3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5.0000000000000001E-3</c:v>
                </c:pt>
                <c:pt idx="3134">
                  <c:v>0.85499999999999998</c:v>
                </c:pt>
                <c:pt idx="3135">
                  <c:v>0.71499999999999997</c:v>
                </c:pt>
                <c:pt idx="3136">
                  <c:v>7.0000000000000001E-3</c:v>
                </c:pt>
                <c:pt idx="3137">
                  <c:v>0</c:v>
                </c:pt>
                <c:pt idx="3138">
                  <c:v>0</c:v>
                </c:pt>
                <c:pt idx="3139">
                  <c:v>3.0000000000000001E-3</c:v>
                </c:pt>
                <c:pt idx="3140">
                  <c:v>9.9000000000000005E-2</c:v>
                </c:pt>
                <c:pt idx="3141">
                  <c:v>0.35899999999999999</c:v>
                </c:pt>
                <c:pt idx="3142">
                  <c:v>0.63800000000000001</c:v>
                </c:pt>
                <c:pt idx="3143">
                  <c:v>0.63700000000000001</c:v>
                </c:pt>
                <c:pt idx="3144">
                  <c:v>0.84499999999999997</c:v>
                </c:pt>
                <c:pt idx="3145">
                  <c:v>0.89600000000000002</c:v>
                </c:pt>
                <c:pt idx="3146">
                  <c:v>0.86099999999999999</c:v>
                </c:pt>
                <c:pt idx="3147">
                  <c:v>0.86799999999999999</c:v>
                </c:pt>
                <c:pt idx="3148">
                  <c:v>0.59799999999999998</c:v>
                </c:pt>
                <c:pt idx="3149">
                  <c:v>0.498</c:v>
                </c:pt>
                <c:pt idx="3150">
                  <c:v>0.70199999999999996</c:v>
                </c:pt>
                <c:pt idx="3151">
                  <c:v>0.63700000000000001</c:v>
                </c:pt>
                <c:pt idx="3152">
                  <c:v>0.83899999999999997</c:v>
                </c:pt>
                <c:pt idx="3153">
                  <c:v>0.94599999999999995</c:v>
                </c:pt>
                <c:pt idx="3154">
                  <c:v>0.93899999999999995</c:v>
                </c:pt>
                <c:pt idx="3155">
                  <c:v>0.77500000000000002</c:v>
                </c:pt>
                <c:pt idx="3156">
                  <c:v>0.90200000000000002</c:v>
                </c:pt>
                <c:pt idx="3157">
                  <c:v>0.91200000000000003</c:v>
                </c:pt>
                <c:pt idx="3158">
                  <c:v>0.71099999999999997</c:v>
                </c:pt>
                <c:pt idx="3159">
                  <c:v>0.59</c:v>
                </c:pt>
                <c:pt idx="3160">
                  <c:v>0.59899999999999998</c:v>
                </c:pt>
                <c:pt idx="3161">
                  <c:v>0.754</c:v>
                </c:pt>
                <c:pt idx="3162">
                  <c:v>0.59599999999999997</c:v>
                </c:pt>
                <c:pt idx="3163">
                  <c:v>0.73899999999999999</c:v>
                </c:pt>
                <c:pt idx="3164">
                  <c:v>0.42099999999999999</c:v>
                </c:pt>
                <c:pt idx="3165">
                  <c:v>0.84499999999999997</c:v>
                </c:pt>
                <c:pt idx="3166">
                  <c:v>0.83199999999999996</c:v>
                </c:pt>
                <c:pt idx="3167">
                  <c:v>0.79700000000000004</c:v>
                </c:pt>
                <c:pt idx="3168">
                  <c:v>0.79</c:v>
                </c:pt>
                <c:pt idx="3169">
                  <c:v>0.76900000000000002</c:v>
                </c:pt>
                <c:pt idx="3170">
                  <c:v>0.83199999999999996</c:v>
                </c:pt>
                <c:pt idx="3171">
                  <c:v>0.84299999999999997</c:v>
                </c:pt>
                <c:pt idx="3172">
                  <c:v>0.48</c:v>
                </c:pt>
                <c:pt idx="3173">
                  <c:v>0.92700000000000005</c:v>
                </c:pt>
                <c:pt idx="3174">
                  <c:v>0.95199999999999996</c:v>
                </c:pt>
                <c:pt idx="3175">
                  <c:v>0.97399999999999998</c:v>
                </c:pt>
                <c:pt idx="3176">
                  <c:v>0.96</c:v>
                </c:pt>
                <c:pt idx="3177">
                  <c:v>0.57799999999999996</c:v>
                </c:pt>
                <c:pt idx="3178">
                  <c:v>0.23100000000000001</c:v>
                </c:pt>
                <c:pt idx="3179">
                  <c:v>0.53500000000000003</c:v>
                </c:pt>
                <c:pt idx="3180">
                  <c:v>0.91200000000000003</c:v>
                </c:pt>
                <c:pt idx="3181">
                  <c:v>0.88400000000000001</c:v>
                </c:pt>
                <c:pt idx="3182">
                  <c:v>0.85499999999999998</c:v>
                </c:pt>
                <c:pt idx="3183">
                  <c:v>0.96699999999999997</c:v>
                </c:pt>
                <c:pt idx="3184">
                  <c:v>0.82299999999999995</c:v>
                </c:pt>
                <c:pt idx="3185">
                  <c:v>0.40799999999999997</c:v>
                </c:pt>
                <c:pt idx="3186">
                  <c:v>0.02</c:v>
                </c:pt>
                <c:pt idx="3187">
                  <c:v>0.85</c:v>
                </c:pt>
                <c:pt idx="3188">
                  <c:v>0.80800000000000005</c:v>
                </c:pt>
                <c:pt idx="3189">
                  <c:v>0.81899999999999995</c:v>
                </c:pt>
                <c:pt idx="3190">
                  <c:v>0.84199999999999997</c:v>
                </c:pt>
                <c:pt idx="3191">
                  <c:v>0.75700000000000001</c:v>
                </c:pt>
                <c:pt idx="3192">
                  <c:v>0.35699999999999998</c:v>
                </c:pt>
                <c:pt idx="3193">
                  <c:v>3.7999999999999999E-2</c:v>
                </c:pt>
                <c:pt idx="3194">
                  <c:v>0.60899999999999999</c:v>
                </c:pt>
                <c:pt idx="3195">
                  <c:v>0.879</c:v>
                </c:pt>
                <c:pt idx="3196">
                  <c:v>0.93700000000000006</c:v>
                </c:pt>
                <c:pt idx="3197">
                  <c:v>0.94099999999999995</c:v>
                </c:pt>
                <c:pt idx="3198">
                  <c:v>0.92</c:v>
                </c:pt>
                <c:pt idx="3199">
                  <c:v>0.96099999999999997</c:v>
                </c:pt>
                <c:pt idx="3200">
                  <c:v>0.95399999999999996</c:v>
                </c:pt>
                <c:pt idx="3201">
                  <c:v>0.94899999999999995</c:v>
                </c:pt>
                <c:pt idx="3202">
                  <c:v>0.96</c:v>
                </c:pt>
                <c:pt idx="3203">
                  <c:v>0.97</c:v>
                </c:pt>
                <c:pt idx="3204">
                  <c:v>0.96799999999999997</c:v>
                </c:pt>
                <c:pt idx="3205">
                  <c:v>0.97099999999999997</c:v>
                </c:pt>
                <c:pt idx="3206">
                  <c:v>0.97</c:v>
                </c:pt>
                <c:pt idx="3207">
                  <c:v>0.93500000000000005</c:v>
                </c:pt>
                <c:pt idx="3208">
                  <c:v>0.92300000000000004</c:v>
                </c:pt>
                <c:pt idx="3209">
                  <c:v>0.81200000000000006</c:v>
                </c:pt>
                <c:pt idx="3210">
                  <c:v>0.32300000000000001</c:v>
                </c:pt>
                <c:pt idx="3211">
                  <c:v>0.66900000000000004</c:v>
                </c:pt>
                <c:pt idx="3212">
                  <c:v>0.89800000000000002</c:v>
                </c:pt>
                <c:pt idx="3213">
                  <c:v>0.76300000000000001</c:v>
                </c:pt>
                <c:pt idx="3214">
                  <c:v>0.625</c:v>
                </c:pt>
                <c:pt idx="3215">
                  <c:v>0.14599999999999999</c:v>
                </c:pt>
                <c:pt idx="3216">
                  <c:v>0.9</c:v>
                </c:pt>
                <c:pt idx="3217">
                  <c:v>0.95</c:v>
                </c:pt>
                <c:pt idx="3218">
                  <c:v>8.9999999999999993E-3</c:v>
                </c:pt>
                <c:pt idx="3219">
                  <c:v>0.312</c:v>
                </c:pt>
                <c:pt idx="3220">
                  <c:v>5.5E-2</c:v>
                </c:pt>
                <c:pt idx="3221">
                  <c:v>0.14199999999999999</c:v>
                </c:pt>
                <c:pt idx="3222">
                  <c:v>0.504</c:v>
                </c:pt>
                <c:pt idx="3223">
                  <c:v>0.4</c:v>
                </c:pt>
                <c:pt idx="3224">
                  <c:v>0.80400000000000005</c:v>
                </c:pt>
                <c:pt idx="3225">
                  <c:v>0.89700000000000002</c:v>
                </c:pt>
                <c:pt idx="3226">
                  <c:v>0.13800000000000001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1E-3</c:v>
                </c:pt>
                <c:pt idx="3233">
                  <c:v>2E-3</c:v>
                </c:pt>
                <c:pt idx="3234">
                  <c:v>0</c:v>
                </c:pt>
                <c:pt idx="3235">
                  <c:v>1E-3</c:v>
                </c:pt>
                <c:pt idx="3236">
                  <c:v>2E-3</c:v>
                </c:pt>
                <c:pt idx="3237">
                  <c:v>4.0000000000000001E-3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1E-3</c:v>
                </c:pt>
                <c:pt idx="3244">
                  <c:v>4.3999999999999997E-2</c:v>
                </c:pt>
                <c:pt idx="3245">
                  <c:v>7.0000000000000001E-3</c:v>
                </c:pt>
                <c:pt idx="3246">
                  <c:v>0</c:v>
                </c:pt>
                <c:pt idx="3247">
                  <c:v>0</c:v>
                </c:pt>
                <c:pt idx="3248">
                  <c:v>4.0000000000000001E-3</c:v>
                </c:pt>
                <c:pt idx="3249">
                  <c:v>0.42399999999999999</c:v>
                </c:pt>
                <c:pt idx="3250">
                  <c:v>0.88300000000000001</c:v>
                </c:pt>
                <c:pt idx="3251">
                  <c:v>0.83799999999999997</c:v>
                </c:pt>
                <c:pt idx="3252">
                  <c:v>0.19600000000000001</c:v>
                </c:pt>
                <c:pt idx="3253">
                  <c:v>6.5000000000000002E-2</c:v>
                </c:pt>
                <c:pt idx="3254">
                  <c:v>0.39400000000000002</c:v>
                </c:pt>
                <c:pt idx="3255">
                  <c:v>0.86199999999999999</c:v>
                </c:pt>
                <c:pt idx="3256">
                  <c:v>0.97099999999999997</c:v>
                </c:pt>
                <c:pt idx="3257">
                  <c:v>0.93200000000000005</c:v>
                </c:pt>
                <c:pt idx="3258">
                  <c:v>0.94099999999999995</c:v>
                </c:pt>
                <c:pt idx="3259">
                  <c:v>0.93100000000000005</c:v>
                </c:pt>
                <c:pt idx="3260">
                  <c:v>0.84399999999999997</c:v>
                </c:pt>
                <c:pt idx="3261">
                  <c:v>0.83099999999999996</c:v>
                </c:pt>
                <c:pt idx="3262">
                  <c:v>0.91600000000000004</c:v>
                </c:pt>
                <c:pt idx="3263">
                  <c:v>0.96699999999999997</c:v>
                </c:pt>
                <c:pt idx="3264">
                  <c:v>0.98299999999999998</c:v>
                </c:pt>
                <c:pt idx="3265">
                  <c:v>0.98199999999999998</c:v>
                </c:pt>
                <c:pt idx="3266">
                  <c:v>0.95899999999999996</c:v>
                </c:pt>
                <c:pt idx="3267">
                  <c:v>0.85399999999999998</c:v>
                </c:pt>
                <c:pt idx="3268">
                  <c:v>0.30399999999999999</c:v>
                </c:pt>
                <c:pt idx="3269">
                  <c:v>0.378</c:v>
                </c:pt>
                <c:pt idx="3270">
                  <c:v>0.85499999999999998</c:v>
                </c:pt>
                <c:pt idx="3271">
                  <c:v>0.95599999999999996</c:v>
                </c:pt>
                <c:pt idx="3272">
                  <c:v>0.92</c:v>
                </c:pt>
                <c:pt idx="3273">
                  <c:v>0.7</c:v>
                </c:pt>
                <c:pt idx="3274">
                  <c:v>0.59099999999999997</c:v>
                </c:pt>
                <c:pt idx="3275">
                  <c:v>0.77500000000000002</c:v>
                </c:pt>
                <c:pt idx="3276">
                  <c:v>0.63200000000000001</c:v>
                </c:pt>
                <c:pt idx="3277">
                  <c:v>0.84099999999999997</c:v>
                </c:pt>
                <c:pt idx="3278">
                  <c:v>0.34200000000000003</c:v>
                </c:pt>
                <c:pt idx="3279">
                  <c:v>8.8999999999999996E-2</c:v>
                </c:pt>
                <c:pt idx="3280">
                  <c:v>3.7999999999999999E-2</c:v>
                </c:pt>
                <c:pt idx="3281">
                  <c:v>6.0000000000000001E-3</c:v>
                </c:pt>
                <c:pt idx="3282">
                  <c:v>3.0000000000000001E-3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6.7000000000000004E-2</c:v>
                </c:pt>
                <c:pt idx="3291">
                  <c:v>0.68600000000000005</c:v>
                </c:pt>
                <c:pt idx="3292">
                  <c:v>0.85699999999999998</c:v>
                </c:pt>
                <c:pt idx="3293">
                  <c:v>0.88900000000000001</c:v>
                </c:pt>
                <c:pt idx="3294">
                  <c:v>0.24</c:v>
                </c:pt>
                <c:pt idx="3295">
                  <c:v>0.80300000000000005</c:v>
                </c:pt>
                <c:pt idx="3296">
                  <c:v>0.49099999999999999</c:v>
                </c:pt>
                <c:pt idx="3297">
                  <c:v>0.06</c:v>
                </c:pt>
                <c:pt idx="3298">
                  <c:v>0.95599999999999996</c:v>
                </c:pt>
                <c:pt idx="3299">
                  <c:v>0.96099999999999997</c:v>
                </c:pt>
                <c:pt idx="3300">
                  <c:v>0.98699999999999999</c:v>
                </c:pt>
                <c:pt idx="3301">
                  <c:v>0.98099999999999998</c:v>
                </c:pt>
                <c:pt idx="3302">
                  <c:v>0.98599999999999999</c:v>
                </c:pt>
                <c:pt idx="3303">
                  <c:v>0.99099999999999999</c:v>
                </c:pt>
                <c:pt idx="3304">
                  <c:v>0.98799999999999999</c:v>
                </c:pt>
                <c:pt idx="3305">
                  <c:v>0.97399999999999998</c:v>
                </c:pt>
                <c:pt idx="3306">
                  <c:v>0.98399999999999999</c:v>
                </c:pt>
                <c:pt idx="3307">
                  <c:v>0.97399999999999998</c:v>
                </c:pt>
                <c:pt idx="3308">
                  <c:v>2.1999999999999999E-2</c:v>
                </c:pt>
                <c:pt idx="3309">
                  <c:v>1.0999999999999999E-2</c:v>
                </c:pt>
                <c:pt idx="3310">
                  <c:v>5.2999999999999999E-2</c:v>
                </c:pt>
                <c:pt idx="3311">
                  <c:v>4.1000000000000002E-2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8.0000000000000002E-3</c:v>
                </c:pt>
                <c:pt idx="3325">
                  <c:v>0.23400000000000001</c:v>
                </c:pt>
                <c:pt idx="3326">
                  <c:v>0.51</c:v>
                </c:pt>
                <c:pt idx="3327">
                  <c:v>0.218</c:v>
                </c:pt>
                <c:pt idx="3328">
                  <c:v>0.30499999999999999</c:v>
                </c:pt>
                <c:pt idx="3329">
                  <c:v>1.0999999999999999E-2</c:v>
                </c:pt>
                <c:pt idx="3330">
                  <c:v>0</c:v>
                </c:pt>
                <c:pt idx="3331">
                  <c:v>0</c:v>
                </c:pt>
                <c:pt idx="3332">
                  <c:v>6.9000000000000006E-2</c:v>
                </c:pt>
                <c:pt idx="3333">
                  <c:v>3.5000000000000003E-2</c:v>
                </c:pt>
                <c:pt idx="3334">
                  <c:v>2.1000000000000001E-2</c:v>
                </c:pt>
                <c:pt idx="3335">
                  <c:v>0</c:v>
                </c:pt>
                <c:pt idx="3336">
                  <c:v>0</c:v>
                </c:pt>
                <c:pt idx="3337">
                  <c:v>1E-3</c:v>
                </c:pt>
                <c:pt idx="3338">
                  <c:v>1.6E-2</c:v>
                </c:pt>
                <c:pt idx="3339">
                  <c:v>8.8999999999999996E-2</c:v>
                </c:pt>
                <c:pt idx="3340">
                  <c:v>3.3000000000000002E-2</c:v>
                </c:pt>
                <c:pt idx="3341">
                  <c:v>0.214</c:v>
                </c:pt>
                <c:pt idx="3342">
                  <c:v>0.69299999999999995</c:v>
                </c:pt>
                <c:pt idx="3343">
                  <c:v>0.90900000000000003</c:v>
                </c:pt>
                <c:pt idx="3344">
                  <c:v>0.85099999999999998</c:v>
                </c:pt>
                <c:pt idx="3345">
                  <c:v>0.14499999999999999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7.8E-2</c:v>
                </c:pt>
                <c:pt idx="3359">
                  <c:v>0.41099999999999998</c:v>
                </c:pt>
                <c:pt idx="3360">
                  <c:v>0.438</c:v>
                </c:pt>
                <c:pt idx="3361">
                  <c:v>0.11799999999999999</c:v>
                </c:pt>
                <c:pt idx="3362">
                  <c:v>7.0000000000000001E-3</c:v>
                </c:pt>
                <c:pt idx="3363">
                  <c:v>4.8000000000000001E-2</c:v>
                </c:pt>
                <c:pt idx="3364">
                  <c:v>0.65200000000000002</c:v>
                </c:pt>
                <c:pt idx="3365">
                  <c:v>0.81499999999999995</c:v>
                </c:pt>
                <c:pt idx="3366">
                  <c:v>0.93400000000000005</c:v>
                </c:pt>
                <c:pt idx="3367">
                  <c:v>0.93600000000000005</c:v>
                </c:pt>
                <c:pt idx="3368">
                  <c:v>0.97399999999999998</c:v>
                </c:pt>
                <c:pt idx="3369">
                  <c:v>0.95299999999999996</c:v>
                </c:pt>
                <c:pt idx="3370">
                  <c:v>0.72299999999999998</c:v>
                </c:pt>
                <c:pt idx="3371">
                  <c:v>0.874</c:v>
                </c:pt>
                <c:pt idx="3372">
                  <c:v>0.86099999999999999</c:v>
                </c:pt>
                <c:pt idx="3373">
                  <c:v>0.84199999999999997</c:v>
                </c:pt>
                <c:pt idx="3374">
                  <c:v>0.876</c:v>
                </c:pt>
                <c:pt idx="3375">
                  <c:v>0.95199999999999996</c:v>
                </c:pt>
                <c:pt idx="3376">
                  <c:v>0.96099999999999997</c:v>
                </c:pt>
                <c:pt idx="3377">
                  <c:v>0.92</c:v>
                </c:pt>
                <c:pt idx="3378">
                  <c:v>0.94199999999999995</c:v>
                </c:pt>
                <c:pt idx="3379">
                  <c:v>0.95199999999999996</c:v>
                </c:pt>
                <c:pt idx="3380">
                  <c:v>0.96599999999999997</c:v>
                </c:pt>
                <c:pt idx="3381">
                  <c:v>0.95699999999999996</c:v>
                </c:pt>
                <c:pt idx="3382">
                  <c:v>0.95399999999999996</c:v>
                </c:pt>
                <c:pt idx="3383">
                  <c:v>0.97599999999999998</c:v>
                </c:pt>
                <c:pt idx="3384">
                  <c:v>0.98799999999999999</c:v>
                </c:pt>
                <c:pt idx="3385">
                  <c:v>0.755</c:v>
                </c:pt>
                <c:pt idx="3386">
                  <c:v>0.872</c:v>
                </c:pt>
                <c:pt idx="3387">
                  <c:v>0.93300000000000005</c:v>
                </c:pt>
                <c:pt idx="3388">
                  <c:v>0.94399999999999995</c:v>
                </c:pt>
                <c:pt idx="3389">
                  <c:v>0.71499999999999997</c:v>
                </c:pt>
                <c:pt idx="3390">
                  <c:v>0.371</c:v>
                </c:pt>
                <c:pt idx="3391">
                  <c:v>0.27600000000000002</c:v>
                </c:pt>
                <c:pt idx="3392">
                  <c:v>0.42799999999999999</c:v>
                </c:pt>
                <c:pt idx="3393">
                  <c:v>0.89400000000000002</c:v>
                </c:pt>
                <c:pt idx="3394">
                  <c:v>0.71899999999999997</c:v>
                </c:pt>
                <c:pt idx="3395">
                  <c:v>0.79800000000000004</c:v>
                </c:pt>
                <c:pt idx="3396">
                  <c:v>0.61</c:v>
                </c:pt>
                <c:pt idx="3397">
                  <c:v>0.78300000000000003</c:v>
                </c:pt>
                <c:pt idx="3398">
                  <c:v>0.93300000000000005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1E-3</c:v>
                </c:pt>
                <c:pt idx="3407">
                  <c:v>0.01</c:v>
                </c:pt>
                <c:pt idx="3408">
                  <c:v>0.151</c:v>
                </c:pt>
                <c:pt idx="3409">
                  <c:v>7.8E-2</c:v>
                </c:pt>
                <c:pt idx="3410">
                  <c:v>4.4999999999999998E-2</c:v>
                </c:pt>
                <c:pt idx="3411">
                  <c:v>0.04</c:v>
                </c:pt>
                <c:pt idx="3412">
                  <c:v>4.0000000000000001E-3</c:v>
                </c:pt>
                <c:pt idx="3413">
                  <c:v>1E-3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1.2E-2</c:v>
                </c:pt>
                <c:pt idx="3419">
                  <c:v>0.155</c:v>
                </c:pt>
                <c:pt idx="3420">
                  <c:v>0.80100000000000005</c:v>
                </c:pt>
                <c:pt idx="3421">
                  <c:v>0.83799999999999997</c:v>
                </c:pt>
                <c:pt idx="3422">
                  <c:v>0.72799999999999998</c:v>
                </c:pt>
                <c:pt idx="3423">
                  <c:v>0.152</c:v>
                </c:pt>
                <c:pt idx="3424">
                  <c:v>1.0999999999999999E-2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1E-3</c:v>
                </c:pt>
                <c:pt idx="3435">
                  <c:v>2E-3</c:v>
                </c:pt>
                <c:pt idx="3436">
                  <c:v>2E-3</c:v>
                </c:pt>
                <c:pt idx="3437">
                  <c:v>8.3000000000000004E-2</c:v>
                </c:pt>
                <c:pt idx="3438">
                  <c:v>0.61099999999999999</c:v>
                </c:pt>
                <c:pt idx="3439">
                  <c:v>0.70599999999999996</c:v>
                </c:pt>
                <c:pt idx="3440">
                  <c:v>0.73599999999999999</c:v>
                </c:pt>
                <c:pt idx="3441">
                  <c:v>0.32500000000000001</c:v>
                </c:pt>
                <c:pt idx="3442">
                  <c:v>0.39800000000000002</c:v>
                </c:pt>
                <c:pt idx="3443">
                  <c:v>0.45</c:v>
                </c:pt>
                <c:pt idx="3444">
                  <c:v>1.2999999999999999E-2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3.0000000000000001E-3</c:v>
                </c:pt>
                <c:pt idx="3457">
                  <c:v>0.188</c:v>
                </c:pt>
                <c:pt idx="3458">
                  <c:v>0.748</c:v>
                </c:pt>
                <c:pt idx="3459">
                  <c:v>0.749</c:v>
                </c:pt>
                <c:pt idx="3460">
                  <c:v>0.123</c:v>
                </c:pt>
                <c:pt idx="3461">
                  <c:v>0.14399999999999999</c:v>
                </c:pt>
                <c:pt idx="3462">
                  <c:v>0.65200000000000002</c:v>
                </c:pt>
                <c:pt idx="3463">
                  <c:v>0.53600000000000003</c:v>
                </c:pt>
                <c:pt idx="3464">
                  <c:v>0.29699999999999999</c:v>
                </c:pt>
                <c:pt idx="3465">
                  <c:v>0.24199999999999999</c:v>
                </c:pt>
                <c:pt idx="3466">
                  <c:v>7.0000000000000001E-3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1E-3</c:v>
                </c:pt>
                <c:pt idx="3479">
                  <c:v>2.1000000000000001E-2</c:v>
                </c:pt>
                <c:pt idx="3480">
                  <c:v>1E-3</c:v>
                </c:pt>
                <c:pt idx="3481">
                  <c:v>1E-3</c:v>
                </c:pt>
                <c:pt idx="3482">
                  <c:v>4.5999999999999999E-2</c:v>
                </c:pt>
                <c:pt idx="3483">
                  <c:v>0.80900000000000005</c:v>
                </c:pt>
                <c:pt idx="3484">
                  <c:v>0.78600000000000003</c:v>
                </c:pt>
                <c:pt idx="3485">
                  <c:v>0.627</c:v>
                </c:pt>
                <c:pt idx="3486">
                  <c:v>0.85699999999999998</c:v>
                </c:pt>
                <c:pt idx="3487">
                  <c:v>0.96399999999999997</c:v>
                </c:pt>
                <c:pt idx="3488">
                  <c:v>0.85799999999999998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1E-3</c:v>
                </c:pt>
                <c:pt idx="3496">
                  <c:v>0.16500000000000001</c:v>
                </c:pt>
                <c:pt idx="3497">
                  <c:v>0.98399999999999999</c:v>
                </c:pt>
                <c:pt idx="3498">
                  <c:v>0.96099999999999997</c:v>
                </c:pt>
                <c:pt idx="3499">
                  <c:v>0.98599999999999999</c:v>
                </c:pt>
                <c:pt idx="3500">
                  <c:v>0.98399999999999999</c:v>
                </c:pt>
                <c:pt idx="3501">
                  <c:v>0.94899999999999995</c:v>
                </c:pt>
                <c:pt idx="3502">
                  <c:v>0.69599999999999995</c:v>
                </c:pt>
                <c:pt idx="3503">
                  <c:v>0.89900000000000002</c:v>
                </c:pt>
                <c:pt idx="3504">
                  <c:v>0.97899999999999998</c:v>
                </c:pt>
                <c:pt idx="3505">
                  <c:v>0.9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4.0000000000000001E-3</c:v>
                </c:pt>
                <c:pt idx="3510">
                  <c:v>1E-3</c:v>
                </c:pt>
                <c:pt idx="3511">
                  <c:v>3.4000000000000002E-2</c:v>
                </c:pt>
                <c:pt idx="3512">
                  <c:v>0.52200000000000002</c:v>
                </c:pt>
                <c:pt idx="3513">
                  <c:v>0.92100000000000004</c:v>
                </c:pt>
                <c:pt idx="3514">
                  <c:v>0.92400000000000004</c:v>
                </c:pt>
                <c:pt idx="3515">
                  <c:v>0.81599999999999995</c:v>
                </c:pt>
                <c:pt idx="3516">
                  <c:v>0.78400000000000003</c:v>
                </c:pt>
                <c:pt idx="3517">
                  <c:v>0.96399999999999997</c:v>
                </c:pt>
                <c:pt idx="3518">
                  <c:v>0.95799999999999996</c:v>
                </c:pt>
                <c:pt idx="3519">
                  <c:v>0.93799999999999994</c:v>
                </c:pt>
                <c:pt idx="3520">
                  <c:v>0.95799999999999996</c:v>
                </c:pt>
                <c:pt idx="3521">
                  <c:v>0.97399999999999998</c:v>
                </c:pt>
                <c:pt idx="3522">
                  <c:v>0.97099999999999997</c:v>
                </c:pt>
                <c:pt idx="3523">
                  <c:v>0.95399999999999996</c:v>
                </c:pt>
                <c:pt idx="3524">
                  <c:v>0.91500000000000004</c:v>
                </c:pt>
                <c:pt idx="3525">
                  <c:v>0.96799999999999997</c:v>
                </c:pt>
                <c:pt idx="3526">
                  <c:v>0.92900000000000005</c:v>
                </c:pt>
                <c:pt idx="3527">
                  <c:v>0.189</c:v>
                </c:pt>
                <c:pt idx="3528">
                  <c:v>2E-3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7.0000000000000001E-3</c:v>
                </c:pt>
                <c:pt idx="3533">
                  <c:v>0.79100000000000004</c:v>
                </c:pt>
                <c:pt idx="3534">
                  <c:v>0.58499999999999996</c:v>
                </c:pt>
                <c:pt idx="3535">
                  <c:v>0.33700000000000002</c:v>
                </c:pt>
                <c:pt idx="3536">
                  <c:v>0.95799999999999996</c:v>
                </c:pt>
                <c:pt idx="3537">
                  <c:v>0.93</c:v>
                </c:pt>
                <c:pt idx="3538">
                  <c:v>0.95199999999999996</c:v>
                </c:pt>
                <c:pt idx="3539">
                  <c:v>0.93300000000000005</c:v>
                </c:pt>
                <c:pt idx="3540">
                  <c:v>0.90900000000000003</c:v>
                </c:pt>
                <c:pt idx="3541">
                  <c:v>0.745</c:v>
                </c:pt>
                <c:pt idx="3542">
                  <c:v>0.44</c:v>
                </c:pt>
                <c:pt idx="3543">
                  <c:v>0.52200000000000002</c:v>
                </c:pt>
                <c:pt idx="3544">
                  <c:v>0.97499999999999998</c:v>
                </c:pt>
                <c:pt idx="3545">
                  <c:v>0.92100000000000004</c:v>
                </c:pt>
                <c:pt idx="3546">
                  <c:v>0.27400000000000002</c:v>
                </c:pt>
                <c:pt idx="3547">
                  <c:v>0.249</c:v>
                </c:pt>
                <c:pt idx="3548">
                  <c:v>0.66500000000000004</c:v>
                </c:pt>
                <c:pt idx="3549">
                  <c:v>0.78200000000000003</c:v>
                </c:pt>
                <c:pt idx="3550">
                  <c:v>0.59099999999999997</c:v>
                </c:pt>
                <c:pt idx="3551">
                  <c:v>0.49</c:v>
                </c:pt>
                <c:pt idx="3552">
                  <c:v>0.94899999999999995</c:v>
                </c:pt>
                <c:pt idx="3553">
                  <c:v>0.76900000000000002</c:v>
                </c:pt>
                <c:pt idx="3554">
                  <c:v>1E-3</c:v>
                </c:pt>
                <c:pt idx="3555">
                  <c:v>0.20100000000000001</c:v>
                </c:pt>
                <c:pt idx="3556">
                  <c:v>0.80800000000000005</c:v>
                </c:pt>
                <c:pt idx="3557">
                  <c:v>0.97899999999999998</c:v>
                </c:pt>
                <c:pt idx="3558">
                  <c:v>0.98399999999999999</c:v>
                </c:pt>
                <c:pt idx="3559">
                  <c:v>0.97099999999999997</c:v>
                </c:pt>
                <c:pt idx="3560">
                  <c:v>0.97699999999999998</c:v>
                </c:pt>
                <c:pt idx="3561">
                  <c:v>0.91900000000000004</c:v>
                </c:pt>
                <c:pt idx="3562">
                  <c:v>0.57999999999999996</c:v>
                </c:pt>
                <c:pt idx="3563">
                  <c:v>0.1</c:v>
                </c:pt>
                <c:pt idx="3564">
                  <c:v>0.22900000000000001</c:v>
                </c:pt>
                <c:pt idx="3565">
                  <c:v>0.51700000000000002</c:v>
                </c:pt>
                <c:pt idx="3566">
                  <c:v>0.45</c:v>
                </c:pt>
                <c:pt idx="3567">
                  <c:v>0.50800000000000001</c:v>
                </c:pt>
                <c:pt idx="3568">
                  <c:v>3.0000000000000001E-3</c:v>
                </c:pt>
                <c:pt idx="3569">
                  <c:v>0</c:v>
                </c:pt>
                <c:pt idx="3570">
                  <c:v>1E-3</c:v>
                </c:pt>
                <c:pt idx="3571">
                  <c:v>1E-3</c:v>
                </c:pt>
                <c:pt idx="3572">
                  <c:v>1E-3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1E-3</c:v>
                </c:pt>
                <c:pt idx="3581">
                  <c:v>0.55700000000000005</c:v>
                </c:pt>
                <c:pt idx="3582">
                  <c:v>0.92200000000000004</c:v>
                </c:pt>
                <c:pt idx="3583">
                  <c:v>0.89300000000000002</c:v>
                </c:pt>
                <c:pt idx="3584">
                  <c:v>0.82899999999999996</c:v>
                </c:pt>
                <c:pt idx="3585">
                  <c:v>0.96</c:v>
                </c:pt>
                <c:pt idx="3586">
                  <c:v>0.97899999999999998</c:v>
                </c:pt>
                <c:pt idx="3587">
                  <c:v>0.94</c:v>
                </c:pt>
                <c:pt idx="3588">
                  <c:v>0.46899999999999997</c:v>
                </c:pt>
                <c:pt idx="3589">
                  <c:v>0.14699999999999999</c:v>
                </c:pt>
                <c:pt idx="3590">
                  <c:v>2E-3</c:v>
                </c:pt>
                <c:pt idx="3591">
                  <c:v>1.7999999999999999E-2</c:v>
                </c:pt>
                <c:pt idx="3592">
                  <c:v>5.0000000000000001E-3</c:v>
                </c:pt>
                <c:pt idx="3593">
                  <c:v>6.4000000000000001E-2</c:v>
                </c:pt>
                <c:pt idx="3594">
                  <c:v>0.18099999999999999</c:v>
                </c:pt>
                <c:pt idx="3595">
                  <c:v>5.2999999999999999E-2</c:v>
                </c:pt>
                <c:pt idx="3596">
                  <c:v>8.0000000000000002E-3</c:v>
                </c:pt>
                <c:pt idx="3597">
                  <c:v>1.4999999999999999E-2</c:v>
                </c:pt>
                <c:pt idx="3598">
                  <c:v>1E-3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4.0000000000000001E-3</c:v>
                </c:pt>
                <c:pt idx="3606">
                  <c:v>3.0000000000000001E-3</c:v>
                </c:pt>
                <c:pt idx="3607">
                  <c:v>5.0000000000000001E-3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7.0000000000000001E-3</c:v>
                </c:pt>
                <c:pt idx="3623">
                  <c:v>0.73599999999999999</c:v>
                </c:pt>
                <c:pt idx="3624">
                  <c:v>0.95</c:v>
                </c:pt>
                <c:pt idx="3625">
                  <c:v>0.97099999999999997</c:v>
                </c:pt>
                <c:pt idx="3626">
                  <c:v>0.97499999999999998</c:v>
                </c:pt>
                <c:pt idx="3627">
                  <c:v>0.98199999999999998</c:v>
                </c:pt>
                <c:pt idx="3628">
                  <c:v>0.98399999999999999</c:v>
                </c:pt>
                <c:pt idx="3629">
                  <c:v>0.98199999999999998</c:v>
                </c:pt>
                <c:pt idx="3630">
                  <c:v>0.92100000000000004</c:v>
                </c:pt>
                <c:pt idx="3631">
                  <c:v>0.75900000000000001</c:v>
                </c:pt>
                <c:pt idx="3632">
                  <c:v>0.88600000000000001</c:v>
                </c:pt>
                <c:pt idx="3633">
                  <c:v>0.61799999999999999</c:v>
                </c:pt>
                <c:pt idx="3634">
                  <c:v>0.60299999999999998</c:v>
                </c:pt>
                <c:pt idx="3635">
                  <c:v>0.88200000000000001</c:v>
                </c:pt>
                <c:pt idx="3636">
                  <c:v>0.97</c:v>
                </c:pt>
                <c:pt idx="3637">
                  <c:v>0.94799999999999995</c:v>
                </c:pt>
                <c:pt idx="3638">
                  <c:v>0.98399999999999999</c:v>
                </c:pt>
                <c:pt idx="3639">
                  <c:v>0.92500000000000004</c:v>
                </c:pt>
                <c:pt idx="3640">
                  <c:v>0.92</c:v>
                </c:pt>
                <c:pt idx="3641">
                  <c:v>0.70499999999999996</c:v>
                </c:pt>
                <c:pt idx="3642">
                  <c:v>0.77800000000000002</c:v>
                </c:pt>
                <c:pt idx="3643">
                  <c:v>0.78</c:v>
                </c:pt>
                <c:pt idx="3644">
                  <c:v>0.752</c:v>
                </c:pt>
                <c:pt idx="3645">
                  <c:v>0.50700000000000001</c:v>
                </c:pt>
                <c:pt idx="3646">
                  <c:v>0.34300000000000003</c:v>
                </c:pt>
                <c:pt idx="3647">
                  <c:v>0.247</c:v>
                </c:pt>
                <c:pt idx="3648">
                  <c:v>0.73099999999999998</c:v>
                </c:pt>
                <c:pt idx="3649">
                  <c:v>0.85599999999999998</c:v>
                </c:pt>
                <c:pt idx="3650">
                  <c:v>0.9</c:v>
                </c:pt>
                <c:pt idx="3651">
                  <c:v>0.75800000000000001</c:v>
                </c:pt>
                <c:pt idx="3652">
                  <c:v>0.17199999999999999</c:v>
                </c:pt>
                <c:pt idx="3653">
                  <c:v>0.14199999999999999</c:v>
                </c:pt>
                <c:pt idx="3654">
                  <c:v>2E-3</c:v>
                </c:pt>
                <c:pt idx="3655">
                  <c:v>4.0000000000000001E-3</c:v>
                </c:pt>
                <c:pt idx="3656">
                  <c:v>0.255</c:v>
                </c:pt>
                <c:pt idx="3657">
                  <c:v>0.38700000000000001</c:v>
                </c:pt>
                <c:pt idx="3658">
                  <c:v>0.51400000000000001</c:v>
                </c:pt>
                <c:pt idx="3659">
                  <c:v>0.68200000000000005</c:v>
                </c:pt>
                <c:pt idx="3660">
                  <c:v>0.17199999999999999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7.0000000000000001E-3</c:v>
                </c:pt>
                <c:pt idx="3669">
                  <c:v>0</c:v>
                </c:pt>
                <c:pt idx="3670">
                  <c:v>1E-3</c:v>
                </c:pt>
                <c:pt idx="3671">
                  <c:v>0.123</c:v>
                </c:pt>
                <c:pt idx="3672">
                  <c:v>0.85099999999999998</c:v>
                </c:pt>
                <c:pt idx="3673">
                  <c:v>0.94</c:v>
                </c:pt>
                <c:pt idx="3674">
                  <c:v>0.98199999999999998</c:v>
                </c:pt>
                <c:pt idx="3675">
                  <c:v>0.97799999999999998</c:v>
                </c:pt>
                <c:pt idx="3676">
                  <c:v>0.97899999999999998</c:v>
                </c:pt>
                <c:pt idx="3677">
                  <c:v>0.96499999999999997</c:v>
                </c:pt>
                <c:pt idx="3678">
                  <c:v>0.92800000000000005</c:v>
                </c:pt>
                <c:pt idx="3679">
                  <c:v>0.96599999999999997</c:v>
                </c:pt>
                <c:pt idx="3680">
                  <c:v>0.95499999999999996</c:v>
                </c:pt>
                <c:pt idx="3681">
                  <c:v>0.94699999999999995</c:v>
                </c:pt>
                <c:pt idx="3682">
                  <c:v>0.86799999999999999</c:v>
                </c:pt>
                <c:pt idx="3683">
                  <c:v>0.81799999999999995</c:v>
                </c:pt>
                <c:pt idx="3684">
                  <c:v>0.46899999999999997</c:v>
                </c:pt>
                <c:pt idx="3685">
                  <c:v>2.8000000000000001E-2</c:v>
                </c:pt>
                <c:pt idx="3686">
                  <c:v>0</c:v>
                </c:pt>
                <c:pt idx="3687">
                  <c:v>0</c:v>
                </c:pt>
                <c:pt idx="3688">
                  <c:v>1E-3</c:v>
                </c:pt>
                <c:pt idx="3689">
                  <c:v>0</c:v>
                </c:pt>
                <c:pt idx="3690">
                  <c:v>3.0000000000000001E-3</c:v>
                </c:pt>
                <c:pt idx="3691">
                  <c:v>3.7999999999999999E-2</c:v>
                </c:pt>
                <c:pt idx="3692">
                  <c:v>3.3000000000000002E-2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1.4E-2</c:v>
                </c:pt>
                <c:pt idx="3701">
                  <c:v>0.35399999999999998</c:v>
                </c:pt>
                <c:pt idx="3702">
                  <c:v>0.59399999999999997</c:v>
                </c:pt>
                <c:pt idx="3703">
                  <c:v>0.25900000000000001</c:v>
                </c:pt>
                <c:pt idx="3704">
                  <c:v>6.5000000000000002E-2</c:v>
                </c:pt>
                <c:pt idx="3705">
                  <c:v>0.39700000000000002</c:v>
                </c:pt>
                <c:pt idx="3706">
                  <c:v>0.30199999999999999</c:v>
                </c:pt>
                <c:pt idx="3707">
                  <c:v>0.82699999999999996</c:v>
                </c:pt>
                <c:pt idx="3708">
                  <c:v>0.878</c:v>
                </c:pt>
                <c:pt idx="3709">
                  <c:v>0.47799999999999998</c:v>
                </c:pt>
                <c:pt idx="3710">
                  <c:v>6.2E-2</c:v>
                </c:pt>
                <c:pt idx="3711">
                  <c:v>0.17399999999999999</c:v>
                </c:pt>
                <c:pt idx="3712">
                  <c:v>0.23499999999999999</c:v>
                </c:pt>
                <c:pt idx="3713">
                  <c:v>0.33</c:v>
                </c:pt>
                <c:pt idx="3714">
                  <c:v>0.42199999999999999</c:v>
                </c:pt>
                <c:pt idx="3715">
                  <c:v>0.58499999999999996</c:v>
                </c:pt>
                <c:pt idx="3716">
                  <c:v>0.42299999999999999</c:v>
                </c:pt>
                <c:pt idx="3717">
                  <c:v>0.86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4.0000000000000001E-3</c:v>
                </c:pt>
                <c:pt idx="3724">
                  <c:v>1E-3</c:v>
                </c:pt>
                <c:pt idx="3725">
                  <c:v>3.4000000000000002E-2</c:v>
                </c:pt>
                <c:pt idx="3726">
                  <c:v>0.60399999999999998</c:v>
                </c:pt>
                <c:pt idx="3727">
                  <c:v>0.85</c:v>
                </c:pt>
                <c:pt idx="3728">
                  <c:v>0.63200000000000001</c:v>
                </c:pt>
                <c:pt idx="3729">
                  <c:v>0.79200000000000004</c:v>
                </c:pt>
                <c:pt idx="3730">
                  <c:v>0.61799999999999999</c:v>
                </c:pt>
                <c:pt idx="3731">
                  <c:v>0.85099999999999998</c:v>
                </c:pt>
                <c:pt idx="3732">
                  <c:v>0.91</c:v>
                </c:pt>
                <c:pt idx="3733">
                  <c:v>0.89400000000000002</c:v>
                </c:pt>
                <c:pt idx="3734">
                  <c:v>0.76900000000000002</c:v>
                </c:pt>
                <c:pt idx="3735">
                  <c:v>2E-3</c:v>
                </c:pt>
                <c:pt idx="3736">
                  <c:v>0</c:v>
                </c:pt>
                <c:pt idx="3737">
                  <c:v>3.5000000000000003E-2</c:v>
                </c:pt>
                <c:pt idx="3738">
                  <c:v>0.71</c:v>
                </c:pt>
                <c:pt idx="3739">
                  <c:v>0.89900000000000002</c:v>
                </c:pt>
                <c:pt idx="3740">
                  <c:v>0.73899999999999999</c:v>
                </c:pt>
                <c:pt idx="3741">
                  <c:v>0.82899999999999996</c:v>
                </c:pt>
                <c:pt idx="3742">
                  <c:v>0.91</c:v>
                </c:pt>
                <c:pt idx="3743">
                  <c:v>0.92300000000000004</c:v>
                </c:pt>
                <c:pt idx="3744">
                  <c:v>0.92300000000000004</c:v>
                </c:pt>
                <c:pt idx="3745">
                  <c:v>0.77100000000000002</c:v>
                </c:pt>
                <c:pt idx="3746">
                  <c:v>0.71799999999999997</c:v>
                </c:pt>
                <c:pt idx="3747">
                  <c:v>0.88300000000000001</c:v>
                </c:pt>
                <c:pt idx="3748">
                  <c:v>0.94399999999999995</c:v>
                </c:pt>
                <c:pt idx="3749">
                  <c:v>0.94699999999999995</c:v>
                </c:pt>
                <c:pt idx="3750">
                  <c:v>0.96499999999999997</c:v>
                </c:pt>
                <c:pt idx="3751">
                  <c:v>0.95599999999999996</c:v>
                </c:pt>
                <c:pt idx="3752">
                  <c:v>0.83799999999999997</c:v>
                </c:pt>
                <c:pt idx="3753">
                  <c:v>0.79700000000000004</c:v>
                </c:pt>
                <c:pt idx="3754">
                  <c:v>0.76700000000000002</c:v>
                </c:pt>
                <c:pt idx="3755">
                  <c:v>0.66400000000000003</c:v>
                </c:pt>
                <c:pt idx="3756">
                  <c:v>0.86699999999999999</c:v>
                </c:pt>
                <c:pt idx="3757">
                  <c:v>0.82899999999999996</c:v>
                </c:pt>
                <c:pt idx="3758">
                  <c:v>0.42299999999999999</c:v>
                </c:pt>
                <c:pt idx="3759">
                  <c:v>0.88800000000000001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1E-3</c:v>
                </c:pt>
                <c:pt idx="3768">
                  <c:v>0.39200000000000002</c:v>
                </c:pt>
                <c:pt idx="3769">
                  <c:v>0.68600000000000005</c:v>
                </c:pt>
                <c:pt idx="3770">
                  <c:v>0.44700000000000001</c:v>
                </c:pt>
                <c:pt idx="3771">
                  <c:v>0.19900000000000001</c:v>
                </c:pt>
                <c:pt idx="3772">
                  <c:v>3.5999999999999997E-2</c:v>
                </c:pt>
                <c:pt idx="3773">
                  <c:v>8.9999999999999993E-3</c:v>
                </c:pt>
                <c:pt idx="3774">
                  <c:v>1E-3</c:v>
                </c:pt>
                <c:pt idx="3775">
                  <c:v>1.2E-2</c:v>
                </c:pt>
                <c:pt idx="3776">
                  <c:v>9.2999999999999999E-2</c:v>
                </c:pt>
                <c:pt idx="3777">
                  <c:v>0.126</c:v>
                </c:pt>
                <c:pt idx="3778">
                  <c:v>0.127</c:v>
                </c:pt>
                <c:pt idx="3779">
                  <c:v>0.56100000000000005</c:v>
                </c:pt>
                <c:pt idx="3780">
                  <c:v>0.75</c:v>
                </c:pt>
                <c:pt idx="3781">
                  <c:v>0.65600000000000003</c:v>
                </c:pt>
                <c:pt idx="3782">
                  <c:v>0.184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1E-3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2.7E-2</c:v>
                </c:pt>
                <c:pt idx="3802">
                  <c:v>1.4999999999999999E-2</c:v>
                </c:pt>
                <c:pt idx="3803">
                  <c:v>2E-3</c:v>
                </c:pt>
                <c:pt idx="3804">
                  <c:v>0</c:v>
                </c:pt>
                <c:pt idx="3805">
                  <c:v>0</c:v>
                </c:pt>
                <c:pt idx="3806">
                  <c:v>8.0000000000000002E-3</c:v>
                </c:pt>
                <c:pt idx="3807">
                  <c:v>0.01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1.9E-2</c:v>
                </c:pt>
                <c:pt idx="3823">
                  <c:v>6.0000000000000001E-3</c:v>
                </c:pt>
                <c:pt idx="3824">
                  <c:v>3.0000000000000001E-3</c:v>
                </c:pt>
                <c:pt idx="3825">
                  <c:v>2E-3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3.0000000000000001E-3</c:v>
                </c:pt>
                <c:pt idx="3834">
                  <c:v>2.4E-2</c:v>
                </c:pt>
                <c:pt idx="3835">
                  <c:v>3.9E-2</c:v>
                </c:pt>
                <c:pt idx="3836">
                  <c:v>3.6999999999999998E-2</c:v>
                </c:pt>
                <c:pt idx="3837">
                  <c:v>0.35499999999999998</c:v>
                </c:pt>
                <c:pt idx="3838">
                  <c:v>0.47399999999999998</c:v>
                </c:pt>
                <c:pt idx="3839">
                  <c:v>0.21199999999999999</c:v>
                </c:pt>
                <c:pt idx="3840">
                  <c:v>0.26400000000000001</c:v>
                </c:pt>
                <c:pt idx="3841">
                  <c:v>0.14799999999999999</c:v>
                </c:pt>
                <c:pt idx="3842">
                  <c:v>4.2000000000000003E-2</c:v>
                </c:pt>
                <c:pt idx="3843">
                  <c:v>1.7000000000000001E-2</c:v>
                </c:pt>
                <c:pt idx="3844">
                  <c:v>2E-3</c:v>
                </c:pt>
                <c:pt idx="3845">
                  <c:v>8.9999999999999993E-3</c:v>
                </c:pt>
                <c:pt idx="3846">
                  <c:v>0.05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9-4674-ADA9-CEF7FEAB9356}"/>
            </c:ext>
          </c:extLst>
        </c:ser>
        <c:ser>
          <c:idx val="1"/>
          <c:order val="1"/>
          <c:tx>
            <c:strRef>
              <c:f>Predictions!$X$3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Predictions!$A$4:$A$3853</c:f>
              <c:numCache>
                <c:formatCode>m/d/yyyy</c:formatCode>
                <c:ptCount val="3850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29190</c:v>
                </c:pt>
                <c:pt idx="60">
                  <c:v>29191</c:v>
                </c:pt>
                <c:pt idx="61">
                  <c:v>29192</c:v>
                </c:pt>
                <c:pt idx="62">
                  <c:v>29193</c:v>
                </c:pt>
                <c:pt idx="63">
                  <c:v>29194</c:v>
                </c:pt>
                <c:pt idx="64">
                  <c:v>29195</c:v>
                </c:pt>
                <c:pt idx="65">
                  <c:v>29196</c:v>
                </c:pt>
                <c:pt idx="66">
                  <c:v>29197</c:v>
                </c:pt>
                <c:pt idx="67">
                  <c:v>29198</c:v>
                </c:pt>
                <c:pt idx="68">
                  <c:v>29199</c:v>
                </c:pt>
                <c:pt idx="69">
                  <c:v>29200</c:v>
                </c:pt>
                <c:pt idx="70">
                  <c:v>29201</c:v>
                </c:pt>
                <c:pt idx="71">
                  <c:v>29202</c:v>
                </c:pt>
                <c:pt idx="72">
                  <c:v>29203</c:v>
                </c:pt>
                <c:pt idx="73">
                  <c:v>29204</c:v>
                </c:pt>
                <c:pt idx="74">
                  <c:v>29205</c:v>
                </c:pt>
                <c:pt idx="75">
                  <c:v>29206</c:v>
                </c:pt>
                <c:pt idx="76">
                  <c:v>29207</c:v>
                </c:pt>
                <c:pt idx="77">
                  <c:v>29208</c:v>
                </c:pt>
                <c:pt idx="78">
                  <c:v>29209</c:v>
                </c:pt>
                <c:pt idx="79">
                  <c:v>29210</c:v>
                </c:pt>
                <c:pt idx="80">
                  <c:v>29211</c:v>
                </c:pt>
                <c:pt idx="81">
                  <c:v>29212</c:v>
                </c:pt>
                <c:pt idx="82">
                  <c:v>29213</c:v>
                </c:pt>
                <c:pt idx="83">
                  <c:v>29214</c:v>
                </c:pt>
                <c:pt idx="84">
                  <c:v>29215</c:v>
                </c:pt>
                <c:pt idx="85">
                  <c:v>29216</c:v>
                </c:pt>
                <c:pt idx="86">
                  <c:v>29217</c:v>
                </c:pt>
                <c:pt idx="87">
                  <c:v>29218</c:v>
                </c:pt>
                <c:pt idx="88">
                  <c:v>29219</c:v>
                </c:pt>
                <c:pt idx="89">
                  <c:v>29220</c:v>
                </c:pt>
                <c:pt idx="90">
                  <c:v>29221</c:v>
                </c:pt>
                <c:pt idx="91">
                  <c:v>29222</c:v>
                </c:pt>
                <c:pt idx="92">
                  <c:v>29223</c:v>
                </c:pt>
                <c:pt idx="93">
                  <c:v>29224</c:v>
                </c:pt>
                <c:pt idx="94">
                  <c:v>29225</c:v>
                </c:pt>
                <c:pt idx="95">
                  <c:v>29226</c:v>
                </c:pt>
                <c:pt idx="96">
                  <c:v>29227</c:v>
                </c:pt>
                <c:pt idx="97">
                  <c:v>29228</c:v>
                </c:pt>
                <c:pt idx="98">
                  <c:v>29229</c:v>
                </c:pt>
                <c:pt idx="99">
                  <c:v>29230</c:v>
                </c:pt>
                <c:pt idx="100">
                  <c:v>29231</c:v>
                </c:pt>
                <c:pt idx="101">
                  <c:v>29232</c:v>
                </c:pt>
                <c:pt idx="102">
                  <c:v>29233</c:v>
                </c:pt>
                <c:pt idx="103">
                  <c:v>29234</c:v>
                </c:pt>
                <c:pt idx="104">
                  <c:v>29235</c:v>
                </c:pt>
                <c:pt idx="105">
                  <c:v>29236</c:v>
                </c:pt>
                <c:pt idx="106">
                  <c:v>29237</c:v>
                </c:pt>
                <c:pt idx="107">
                  <c:v>29238</c:v>
                </c:pt>
                <c:pt idx="108">
                  <c:v>29239</c:v>
                </c:pt>
                <c:pt idx="109">
                  <c:v>29240</c:v>
                </c:pt>
                <c:pt idx="110">
                  <c:v>29241</c:v>
                </c:pt>
                <c:pt idx="111">
                  <c:v>29242</c:v>
                </c:pt>
                <c:pt idx="112">
                  <c:v>29243</c:v>
                </c:pt>
                <c:pt idx="113">
                  <c:v>29244</c:v>
                </c:pt>
                <c:pt idx="114">
                  <c:v>29245</c:v>
                </c:pt>
                <c:pt idx="115">
                  <c:v>29246</c:v>
                </c:pt>
                <c:pt idx="116">
                  <c:v>29247</c:v>
                </c:pt>
                <c:pt idx="117">
                  <c:v>29248</c:v>
                </c:pt>
                <c:pt idx="118">
                  <c:v>29249</c:v>
                </c:pt>
                <c:pt idx="119">
                  <c:v>29250</c:v>
                </c:pt>
                <c:pt idx="120">
                  <c:v>29251</c:v>
                </c:pt>
                <c:pt idx="121">
                  <c:v>29252</c:v>
                </c:pt>
                <c:pt idx="122">
                  <c:v>29253</c:v>
                </c:pt>
                <c:pt idx="123">
                  <c:v>29254</c:v>
                </c:pt>
                <c:pt idx="124">
                  <c:v>29255</c:v>
                </c:pt>
                <c:pt idx="125">
                  <c:v>29256</c:v>
                </c:pt>
                <c:pt idx="126">
                  <c:v>29257</c:v>
                </c:pt>
                <c:pt idx="127">
                  <c:v>29258</c:v>
                </c:pt>
                <c:pt idx="128">
                  <c:v>29259</c:v>
                </c:pt>
                <c:pt idx="129">
                  <c:v>29260</c:v>
                </c:pt>
                <c:pt idx="130">
                  <c:v>29261</c:v>
                </c:pt>
                <c:pt idx="131">
                  <c:v>29262</c:v>
                </c:pt>
                <c:pt idx="132">
                  <c:v>29263</c:v>
                </c:pt>
                <c:pt idx="133">
                  <c:v>29264</c:v>
                </c:pt>
                <c:pt idx="134">
                  <c:v>29265</c:v>
                </c:pt>
                <c:pt idx="135">
                  <c:v>29266</c:v>
                </c:pt>
                <c:pt idx="136">
                  <c:v>29267</c:v>
                </c:pt>
                <c:pt idx="137">
                  <c:v>29268</c:v>
                </c:pt>
                <c:pt idx="138">
                  <c:v>29269</c:v>
                </c:pt>
                <c:pt idx="139">
                  <c:v>29270</c:v>
                </c:pt>
                <c:pt idx="140">
                  <c:v>29271</c:v>
                </c:pt>
                <c:pt idx="141">
                  <c:v>29272</c:v>
                </c:pt>
                <c:pt idx="142">
                  <c:v>29273</c:v>
                </c:pt>
                <c:pt idx="143">
                  <c:v>29274</c:v>
                </c:pt>
                <c:pt idx="144">
                  <c:v>29275</c:v>
                </c:pt>
                <c:pt idx="145">
                  <c:v>29276</c:v>
                </c:pt>
                <c:pt idx="146">
                  <c:v>29277</c:v>
                </c:pt>
                <c:pt idx="147">
                  <c:v>29278</c:v>
                </c:pt>
                <c:pt idx="148">
                  <c:v>29279</c:v>
                </c:pt>
                <c:pt idx="149">
                  <c:v>29280</c:v>
                </c:pt>
                <c:pt idx="150">
                  <c:v>29556</c:v>
                </c:pt>
                <c:pt idx="151">
                  <c:v>29557</c:v>
                </c:pt>
                <c:pt idx="152">
                  <c:v>29558</c:v>
                </c:pt>
                <c:pt idx="153">
                  <c:v>29559</c:v>
                </c:pt>
                <c:pt idx="154">
                  <c:v>29560</c:v>
                </c:pt>
                <c:pt idx="155">
                  <c:v>29561</c:v>
                </c:pt>
                <c:pt idx="156">
                  <c:v>29562</c:v>
                </c:pt>
                <c:pt idx="157">
                  <c:v>29563</c:v>
                </c:pt>
                <c:pt idx="158">
                  <c:v>29564</c:v>
                </c:pt>
                <c:pt idx="159">
                  <c:v>29565</c:v>
                </c:pt>
                <c:pt idx="160">
                  <c:v>29566</c:v>
                </c:pt>
                <c:pt idx="161">
                  <c:v>29567</c:v>
                </c:pt>
                <c:pt idx="162">
                  <c:v>29568</c:v>
                </c:pt>
                <c:pt idx="163">
                  <c:v>29569</c:v>
                </c:pt>
                <c:pt idx="164">
                  <c:v>29570</c:v>
                </c:pt>
                <c:pt idx="165">
                  <c:v>29571</c:v>
                </c:pt>
                <c:pt idx="166">
                  <c:v>29572</c:v>
                </c:pt>
                <c:pt idx="167">
                  <c:v>29573</c:v>
                </c:pt>
                <c:pt idx="168">
                  <c:v>29574</c:v>
                </c:pt>
                <c:pt idx="169">
                  <c:v>29575</c:v>
                </c:pt>
                <c:pt idx="170">
                  <c:v>29576</c:v>
                </c:pt>
                <c:pt idx="171">
                  <c:v>29577</c:v>
                </c:pt>
                <c:pt idx="172">
                  <c:v>29578</c:v>
                </c:pt>
                <c:pt idx="173">
                  <c:v>29579</c:v>
                </c:pt>
                <c:pt idx="174">
                  <c:v>29580</c:v>
                </c:pt>
                <c:pt idx="175">
                  <c:v>29581</c:v>
                </c:pt>
                <c:pt idx="176">
                  <c:v>29582</c:v>
                </c:pt>
                <c:pt idx="177">
                  <c:v>29583</c:v>
                </c:pt>
                <c:pt idx="178">
                  <c:v>29584</c:v>
                </c:pt>
                <c:pt idx="179">
                  <c:v>29585</c:v>
                </c:pt>
                <c:pt idx="180">
                  <c:v>29586</c:v>
                </c:pt>
                <c:pt idx="181">
                  <c:v>29587</c:v>
                </c:pt>
                <c:pt idx="182">
                  <c:v>29588</c:v>
                </c:pt>
                <c:pt idx="183">
                  <c:v>29589</c:v>
                </c:pt>
                <c:pt idx="184">
                  <c:v>29590</c:v>
                </c:pt>
                <c:pt idx="185">
                  <c:v>29591</c:v>
                </c:pt>
                <c:pt idx="186">
                  <c:v>29592</c:v>
                </c:pt>
                <c:pt idx="187">
                  <c:v>29593</c:v>
                </c:pt>
                <c:pt idx="188">
                  <c:v>29594</c:v>
                </c:pt>
                <c:pt idx="189">
                  <c:v>29595</c:v>
                </c:pt>
                <c:pt idx="190">
                  <c:v>29596</c:v>
                </c:pt>
                <c:pt idx="191">
                  <c:v>29597</c:v>
                </c:pt>
                <c:pt idx="192">
                  <c:v>29598</c:v>
                </c:pt>
                <c:pt idx="193">
                  <c:v>29599</c:v>
                </c:pt>
                <c:pt idx="194">
                  <c:v>29600</c:v>
                </c:pt>
                <c:pt idx="195">
                  <c:v>29601</c:v>
                </c:pt>
                <c:pt idx="196">
                  <c:v>29602</c:v>
                </c:pt>
                <c:pt idx="197">
                  <c:v>29603</c:v>
                </c:pt>
                <c:pt idx="198">
                  <c:v>29604</c:v>
                </c:pt>
                <c:pt idx="199">
                  <c:v>29605</c:v>
                </c:pt>
                <c:pt idx="200">
                  <c:v>29606</c:v>
                </c:pt>
                <c:pt idx="201">
                  <c:v>29607</c:v>
                </c:pt>
                <c:pt idx="202">
                  <c:v>29608</c:v>
                </c:pt>
                <c:pt idx="203">
                  <c:v>29609</c:v>
                </c:pt>
                <c:pt idx="204">
                  <c:v>29610</c:v>
                </c:pt>
                <c:pt idx="205">
                  <c:v>29611</c:v>
                </c:pt>
                <c:pt idx="206">
                  <c:v>29612</c:v>
                </c:pt>
                <c:pt idx="207">
                  <c:v>29613</c:v>
                </c:pt>
                <c:pt idx="208">
                  <c:v>29614</c:v>
                </c:pt>
                <c:pt idx="209">
                  <c:v>29615</c:v>
                </c:pt>
                <c:pt idx="210">
                  <c:v>29616</c:v>
                </c:pt>
                <c:pt idx="211">
                  <c:v>29617</c:v>
                </c:pt>
                <c:pt idx="212">
                  <c:v>29618</c:v>
                </c:pt>
                <c:pt idx="213">
                  <c:v>29619</c:v>
                </c:pt>
                <c:pt idx="214">
                  <c:v>29620</c:v>
                </c:pt>
                <c:pt idx="215">
                  <c:v>29621</c:v>
                </c:pt>
                <c:pt idx="216">
                  <c:v>29622</c:v>
                </c:pt>
                <c:pt idx="217">
                  <c:v>29623</c:v>
                </c:pt>
                <c:pt idx="218">
                  <c:v>29624</c:v>
                </c:pt>
                <c:pt idx="219">
                  <c:v>29625</c:v>
                </c:pt>
                <c:pt idx="220">
                  <c:v>29626</c:v>
                </c:pt>
                <c:pt idx="221">
                  <c:v>29627</c:v>
                </c:pt>
                <c:pt idx="222">
                  <c:v>29628</c:v>
                </c:pt>
                <c:pt idx="223">
                  <c:v>29629</c:v>
                </c:pt>
                <c:pt idx="224">
                  <c:v>29630</c:v>
                </c:pt>
                <c:pt idx="225">
                  <c:v>29631</c:v>
                </c:pt>
                <c:pt idx="226">
                  <c:v>29632</c:v>
                </c:pt>
                <c:pt idx="227">
                  <c:v>29633</c:v>
                </c:pt>
                <c:pt idx="228">
                  <c:v>29634</c:v>
                </c:pt>
                <c:pt idx="229">
                  <c:v>29635</c:v>
                </c:pt>
                <c:pt idx="230">
                  <c:v>29636</c:v>
                </c:pt>
                <c:pt idx="231">
                  <c:v>29637</c:v>
                </c:pt>
                <c:pt idx="232">
                  <c:v>29638</c:v>
                </c:pt>
                <c:pt idx="233">
                  <c:v>29639</c:v>
                </c:pt>
                <c:pt idx="234">
                  <c:v>29640</c:v>
                </c:pt>
                <c:pt idx="235">
                  <c:v>29641</c:v>
                </c:pt>
                <c:pt idx="236">
                  <c:v>29642</c:v>
                </c:pt>
                <c:pt idx="237">
                  <c:v>29643</c:v>
                </c:pt>
                <c:pt idx="238">
                  <c:v>29644</c:v>
                </c:pt>
                <c:pt idx="239">
                  <c:v>29645</c:v>
                </c:pt>
                <c:pt idx="240">
                  <c:v>29921</c:v>
                </c:pt>
                <c:pt idx="241">
                  <c:v>29922</c:v>
                </c:pt>
                <c:pt idx="242">
                  <c:v>29923</c:v>
                </c:pt>
                <c:pt idx="243">
                  <c:v>29924</c:v>
                </c:pt>
                <c:pt idx="244">
                  <c:v>29925</c:v>
                </c:pt>
                <c:pt idx="245">
                  <c:v>29926</c:v>
                </c:pt>
                <c:pt idx="246">
                  <c:v>29927</c:v>
                </c:pt>
                <c:pt idx="247">
                  <c:v>29928</c:v>
                </c:pt>
                <c:pt idx="248">
                  <c:v>29929</c:v>
                </c:pt>
                <c:pt idx="249">
                  <c:v>29930</c:v>
                </c:pt>
                <c:pt idx="250">
                  <c:v>29931</c:v>
                </c:pt>
                <c:pt idx="251">
                  <c:v>29932</c:v>
                </c:pt>
                <c:pt idx="252">
                  <c:v>29933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29939</c:v>
                </c:pt>
                <c:pt idx="259">
                  <c:v>29940</c:v>
                </c:pt>
                <c:pt idx="260">
                  <c:v>29941</c:v>
                </c:pt>
                <c:pt idx="261">
                  <c:v>29942</c:v>
                </c:pt>
                <c:pt idx="262">
                  <c:v>29943</c:v>
                </c:pt>
                <c:pt idx="263">
                  <c:v>29944</c:v>
                </c:pt>
                <c:pt idx="264">
                  <c:v>29945</c:v>
                </c:pt>
                <c:pt idx="265">
                  <c:v>29946</c:v>
                </c:pt>
                <c:pt idx="266">
                  <c:v>29947</c:v>
                </c:pt>
                <c:pt idx="267">
                  <c:v>29948</c:v>
                </c:pt>
                <c:pt idx="268">
                  <c:v>29949</c:v>
                </c:pt>
                <c:pt idx="269">
                  <c:v>29950</c:v>
                </c:pt>
                <c:pt idx="270">
                  <c:v>29951</c:v>
                </c:pt>
                <c:pt idx="271">
                  <c:v>29952</c:v>
                </c:pt>
                <c:pt idx="272">
                  <c:v>29953</c:v>
                </c:pt>
                <c:pt idx="273">
                  <c:v>29954</c:v>
                </c:pt>
                <c:pt idx="274">
                  <c:v>29955</c:v>
                </c:pt>
                <c:pt idx="275">
                  <c:v>29956</c:v>
                </c:pt>
                <c:pt idx="276">
                  <c:v>29957</c:v>
                </c:pt>
                <c:pt idx="277">
                  <c:v>29958</c:v>
                </c:pt>
                <c:pt idx="278">
                  <c:v>29959</c:v>
                </c:pt>
                <c:pt idx="279">
                  <c:v>29960</c:v>
                </c:pt>
                <c:pt idx="280">
                  <c:v>29961</c:v>
                </c:pt>
                <c:pt idx="281">
                  <c:v>29962</c:v>
                </c:pt>
                <c:pt idx="282">
                  <c:v>29963</c:v>
                </c:pt>
                <c:pt idx="283">
                  <c:v>29964</c:v>
                </c:pt>
                <c:pt idx="284">
                  <c:v>29965</c:v>
                </c:pt>
                <c:pt idx="285">
                  <c:v>29966</c:v>
                </c:pt>
                <c:pt idx="286">
                  <c:v>29967</c:v>
                </c:pt>
                <c:pt idx="287">
                  <c:v>29968</c:v>
                </c:pt>
                <c:pt idx="288">
                  <c:v>29969</c:v>
                </c:pt>
                <c:pt idx="289">
                  <c:v>29970</c:v>
                </c:pt>
                <c:pt idx="290">
                  <c:v>29971</c:v>
                </c:pt>
                <c:pt idx="291">
                  <c:v>29972</c:v>
                </c:pt>
                <c:pt idx="292">
                  <c:v>29973</c:v>
                </c:pt>
                <c:pt idx="293">
                  <c:v>29974</c:v>
                </c:pt>
                <c:pt idx="294">
                  <c:v>29975</c:v>
                </c:pt>
                <c:pt idx="295">
                  <c:v>29976</c:v>
                </c:pt>
                <c:pt idx="296">
                  <c:v>29977</c:v>
                </c:pt>
                <c:pt idx="297">
                  <c:v>29978</c:v>
                </c:pt>
                <c:pt idx="298">
                  <c:v>29979</c:v>
                </c:pt>
                <c:pt idx="299">
                  <c:v>29980</c:v>
                </c:pt>
                <c:pt idx="300">
                  <c:v>29981</c:v>
                </c:pt>
                <c:pt idx="301">
                  <c:v>29982</c:v>
                </c:pt>
                <c:pt idx="302">
                  <c:v>29983</c:v>
                </c:pt>
                <c:pt idx="303">
                  <c:v>29984</c:v>
                </c:pt>
                <c:pt idx="304">
                  <c:v>29985</c:v>
                </c:pt>
                <c:pt idx="305">
                  <c:v>29986</c:v>
                </c:pt>
                <c:pt idx="306">
                  <c:v>29987</c:v>
                </c:pt>
                <c:pt idx="307">
                  <c:v>29988</c:v>
                </c:pt>
                <c:pt idx="308">
                  <c:v>29989</c:v>
                </c:pt>
                <c:pt idx="309">
                  <c:v>29990</c:v>
                </c:pt>
                <c:pt idx="310">
                  <c:v>29991</c:v>
                </c:pt>
                <c:pt idx="311">
                  <c:v>29992</c:v>
                </c:pt>
                <c:pt idx="312">
                  <c:v>29993</c:v>
                </c:pt>
                <c:pt idx="313">
                  <c:v>29994</c:v>
                </c:pt>
                <c:pt idx="314">
                  <c:v>29995</c:v>
                </c:pt>
                <c:pt idx="315">
                  <c:v>29996</c:v>
                </c:pt>
                <c:pt idx="316">
                  <c:v>29997</c:v>
                </c:pt>
                <c:pt idx="317">
                  <c:v>29998</c:v>
                </c:pt>
                <c:pt idx="318">
                  <c:v>29999</c:v>
                </c:pt>
                <c:pt idx="319">
                  <c:v>30000</c:v>
                </c:pt>
                <c:pt idx="320">
                  <c:v>30001</c:v>
                </c:pt>
                <c:pt idx="321">
                  <c:v>30002</c:v>
                </c:pt>
                <c:pt idx="322">
                  <c:v>30003</c:v>
                </c:pt>
                <c:pt idx="323">
                  <c:v>30004</c:v>
                </c:pt>
                <c:pt idx="324">
                  <c:v>30005</c:v>
                </c:pt>
                <c:pt idx="325">
                  <c:v>30006</c:v>
                </c:pt>
                <c:pt idx="326">
                  <c:v>30007</c:v>
                </c:pt>
                <c:pt idx="327">
                  <c:v>30008</c:v>
                </c:pt>
                <c:pt idx="328">
                  <c:v>30009</c:v>
                </c:pt>
                <c:pt idx="329">
                  <c:v>30010</c:v>
                </c:pt>
                <c:pt idx="330">
                  <c:v>30286</c:v>
                </c:pt>
                <c:pt idx="331">
                  <c:v>30287</c:v>
                </c:pt>
                <c:pt idx="332">
                  <c:v>30288</c:v>
                </c:pt>
                <c:pt idx="333">
                  <c:v>30289</c:v>
                </c:pt>
                <c:pt idx="334">
                  <c:v>30290</c:v>
                </c:pt>
                <c:pt idx="335">
                  <c:v>30291</c:v>
                </c:pt>
                <c:pt idx="336">
                  <c:v>30292</c:v>
                </c:pt>
                <c:pt idx="337">
                  <c:v>30293</c:v>
                </c:pt>
                <c:pt idx="338">
                  <c:v>30294</c:v>
                </c:pt>
                <c:pt idx="339">
                  <c:v>30295</c:v>
                </c:pt>
                <c:pt idx="340">
                  <c:v>30296</c:v>
                </c:pt>
                <c:pt idx="341">
                  <c:v>30297</c:v>
                </c:pt>
                <c:pt idx="342">
                  <c:v>30298</c:v>
                </c:pt>
                <c:pt idx="343">
                  <c:v>30299</c:v>
                </c:pt>
                <c:pt idx="344">
                  <c:v>30300</c:v>
                </c:pt>
                <c:pt idx="345">
                  <c:v>30301</c:v>
                </c:pt>
                <c:pt idx="346">
                  <c:v>30302</c:v>
                </c:pt>
                <c:pt idx="347">
                  <c:v>30303</c:v>
                </c:pt>
                <c:pt idx="348">
                  <c:v>30304</c:v>
                </c:pt>
                <c:pt idx="349">
                  <c:v>30305</c:v>
                </c:pt>
                <c:pt idx="350">
                  <c:v>30306</c:v>
                </c:pt>
                <c:pt idx="351">
                  <c:v>30307</c:v>
                </c:pt>
                <c:pt idx="352">
                  <c:v>30308</c:v>
                </c:pt>
                <c:pt idx="353">
                  <c:v>30309</c:v>
                </c:pt>
                <c:pt idx="354">
                  <c:v>30310</c:v>
                </c:pt>
                <c:pt idx="355">
                  <c:v>30311</c:v>
                </c:pt>
                <c:pt idx="356">
                  <c:v>30312</c:v>
                </c:pt>
                <c:pt idx="357">
                  <c:v>30313</c:v>
                </c:pt>
                <c:pt idx="358">
                  <c:v>30314</c:v>
                </c:pt>
                <c:pt idx="359">
                  <c:v>30315</c:v>
                </c:pt>
                <c:pt idx="360">
                  <c:v>30316</c:v>
                </c:pt>
                <c:pt idx="361">
                  <c:v>30317</c:v>
                </c:pt>
                <c:pt idx="362">
                  <c:v>30318</c:v>
                </c:pt>
                <c:pt idx="363">
                  <c:v>30319</c:v>
                </c:pt>
                <c:pt idx="364">
                  <c:v>30320</c:v>
                </c:pt>
                <c:pt idx="365">
                  <c:v>30321</c:v>
                </c:pt>
                <c:pt idx="366">
                  <c:v>30322</c:v>
                </c:pt>
                <c:pt idx="367">
                  <c:v>30323</c:v>
                </c:pt>
                <c:pt idx="368">
                  <c:v>30324</c:v>
                </c:pt>
                <c:pt idx="369">
                  <c:v>30325</c:v>
                </c:pt>
                <c:pt idx="370">
                  <c:v>30326</c:v>
                </c:pt>
                <c:pt idx="371">
                  <c:v>30327</c:v>
                </c:pt>
                <c:pt idx="372">
                  <c:v>30328</c:v>
                </c:pt>
                <c:pt idx="373">
                  <c:v>30329</c:v>
                </c:pt>
                <c:pt idx="374">
                  <c:v>30330</c:v>
                </c:pt>
                <c:pt idx="375">
                  <c:v>30331</c:v>
                </c:pt>
                <c:pt idx="376">
                  <c:v>30332</c:v>
                </c:pt>
                <c:pt idx="377">
                  <c:v>30333</c:v>
                </c:pt>
                <c:pt idx="378">
                  <c:v>30334</c:v>
                </c:pt>
                <c:pt idx="379">
                  <c:v>30335</c:v>
                </c:pt>
                <c:pt idx="380">
                  <c:v>30336</c:v>
                </c:pt>
                <c:pt idx="381">
                  <c:v>30337</c:v>
                </c:pt>
                <c:pt idx="382">
                  <c:v>30338</c:v>
                </c:pt>
                <c:pt idx="383">
                  <c:v>30339</c:v>
                </c:pt>
                <c:pt idx="384">
                  <c:v>30340</c:v>
                </c:pt>
                <c:pt idx="385">
                  <c:v>30341</c:v>
                </c:pt>
                <c:pt idx="386">
                  <c:v>30342</c:v>
                </c:pt>
                <c:pt idx="387">
                  <c:v>30343</c:v>
                </c:pt>
                <c:pt idx="388">
                  <c:v>30344</c:v>
                </c:pt>
                <c:pt idx="389">
                  <c:v>30345</c:v>
                </c:pt>
                <c:pt idx="390">
                  <c:v>30346</c:v>
                </c:pt>
                <c:pt idx="391">
                  <c:v>30347</c:v>
                </c:pt>
                <c:pt idx="392">
                  <c:v>30348</c:v>
                </c:pt>
                <c:pt idx="393">
                  <c:v>30349</c:v>
                </c:pt>
                <c:pt idx="394">
                  <c:v>30350</c:v>
                </c:pt>
                <c:pt idx="395">
                  <c:v>30351</c:v>
                </c:pt>
                <c:pt idx="396">
                  <c:v>30352</c:v>
                </c:pt>
                <c:pt idx="397">
                  <c:v>30353</c:v>
                </c:pt>
                <c:pt idx="398">
                  <c:v>30354</c:v>
                </c:pt>
                <c:pt idx="399">
                  <c:v>30355</c:v>
                </c:pt>
                <c:pt idx="400">
                  <c:v>30356</c:v>
                </c:pt>
                <c:pt idx="401">
                  <c:v>30357</c:v>
                </c:pt>
                <c:pt idx="402">
                  <c:v>30358</c:v>
                </c:pt>
                <c:pt idx="403">
                  <c:v>30359</c:v>
                </c:pt>
                <c:pt idx="404">
                  <c:v>30360</c:v>
                </c:pt>
                <c:pt idx="405">
                  <c:v>30361</c:v>
                </c:pt>
                <c:pt idx="406">
                  <c:v>30362</c:v>
                </c:pt>
                <c:pt idx="407">
                  <c:v>30363</c:v>
                </c:pt>
                <c:pt idx="408">
                  <c:v>30364</c:v>
                </c:pt>
                <c:pt idx="409">
                  <c:v>30365</c:v>
                </c:pt>
                <c:pt idx="410">
                  <c:v>30366</c:v>
                </c:pt>
                <c:pt idx="411">
                  <c:v>30367</c:v>
                </c:pt>
                <c:pt idx="412">
                  <c:v>30368</c:v>
                </c:pt>
                <c:pt idx="413">
                  <c:v>30369</c:v>
                </c:pt>
                <c:pt idx="414">
                  <c:v>30370</c:v>
                </c:pt>
                <c:pt idx="415">
                  <c:v>30371</c:v>
                </c:pt>
                <c:pt idx="416">
                  <c:v>30372</c:v>
                </c:pt>
                <c:pt idx="417">
                  <c:v>30373</c:v>
                </c:pt>
                <c:pt idx="418">
                  <c:v>30374</c:v>
                </c:pt>
                <c:pt idx="419">
                  <c:v>30375</c:v>
                </c:pt>
                <c:pt idx="420">
                  <c:v>30651</c:v>
                </c:pt>
                <c:pt idx="421">
                  <c:v>30652</c:v>
                </c:pt>
                <c:pt idx="422">
                  <c:v>30653</c:v>
                </c:pt>
                <c:pt idx="423">
                  <c:v>30654</c:v>
                </c:pt>
                <c:pt idx="424">
                  <c:v>30655</c:v>
                </c:pt>
                <c:pt idx="425">
                  <c:v>30656</c:v>
                </c:pt>
                <c:pt idx="426">
                  <c:v>30657</c:v>
                </c:pt>
                <c:pt idx="427">
                  <c:v>30658</c:v>
                </c:pt>
                <c:pt idx="428">
                  <c:v>30659</c:v>
                </c:pt>
                <c:pt idx="429">
                  <c:v>30660</c:v>
                </c:pt>
                <c:pt idx="430">
                  <c:v>30661</c:v>
                </c:pt>
                <c:pt idx="431">
                  <c:v>30662</c:v>
                </c:pt>
                <c:pt idx="432">
                  <c:v>30663</c:v>
                </c:pt>
                <c:pt idx="433">
                  <c:v>30664</c:v>
                </c:pt>
                <c:pt idx="434">
                  <c:v>30665</c:v>
                </c:pt>
                <c:pt idx="435">
                  <c:v>30666</c:v>
                </c:pt>
                <c:pt idx="436">
                  <c:v>30667</c:v>
                </c:pt>
                <c:pt idx="437">
                  <c:v>30668</c:v>
                </c:pt>
                <c:pt idx="438">
                  <c:v>30669</c:v>
                </c:pt>
                <c:pt idx="439">
                  <c:v>30670</c:v>
                </c:pt>
                <c:pt idx="440">
                  <c:v>30671</c:v>
                </c:pt>
                <c:pt idx="441">
                  <c:v>30672</c:v>
                </c:pt>
                <c:pt idx="442">
                  <c:v>30673</c:v>
                </c:pt>
                <c:pt idx="443">
                  <c:v>30674</c:v>
                </c:pt>
                <c:pt idx="444">
                  <c:v>30675</c:v>
                </c:pt>
                <c:pt idx="445">
                  <c:v>30676</c:v>
                </c:pt>
                <c:pt idx="446">
                  <c:v>30677</c:v>
                </c:pt>
                <c:pt idx="447">
                  <c:v>30678</c:v>
                </c:pt>
                <c:pt idx="448">
                  <c:v>30679</c:v>
                </c:pt>
                <c:pt idx="449">
                  <c:v>30680</c:v>
                </c:pt>
                <c:pt idx="450">
                  <c:v>30681</c:v>
                </c:pt>
                <c:pt idx="451">
                  <c:v>30682</c:v>
                </c:pt>
                <c:pt idx="452">
                  <c:v>30683</c:v>
                </c:pt>
                <c:pt idx="453">
                  <c:v>30684</c:v>
                </c:pt>
                <c:pt idx="454">
                  <c:v>30685</c:v>
                </c:pt>
                <c:pt idx="455">
                  <c:v>30686</c:v>
                </c:pt>
                <c:pt idx="456">
                  <c:v>30687</c:v>
                </c:pt>
                <c:pt idx="457">
                  <c:v>30688</c:v>
                </c:pt>
                <c:pt idx="458">
                  <c:v>30689</c:v>
                </c:pt>
                <c:pt idx="459">
                  <c:v>30690</c:v>
                </c:pt>
                <c:pt idx="460">
                  <c:v>30691</c:v>
                </c:pt>
                <c:pt idx="461">
                  <c:v>30692</c:v>
                </c:pt>
                <c:pt idx="462">
                  <c:v>30693</c:v>
                </c:pt>
                <c:pt idx="463">
                  <c:v>30694</c:v>
                </c:pt>
                <c:pt idx="464">
                  <c:v>30695</c:v>
                </c:pt>
                <c:pt idx="465">
                  <c:v>30696</c:v>
                </c:pt>
                <c:pt idx="466">
                  <c:v>30697</c:v>
                </c:pt>
                <c:pt idx="467">
                  <c:v>30698</c:v>
                </c:pt>
                <c:pt idx="468">
                  <c:v>30699</c:v>
                </c:pt>
                <c:pt idx="469">
                  <c:v>30700</c:v>
                </c:pt>
                <c:pt idx="470">
                  <c:v>30701</c:v>
                </c:pt>
                <c:pt idx="471">
                  <c:v>30702</c:v>
                </c:pt>
                <c:pt idx="472">
                  <c:v>30703</c:v>
                </c:pt>
                <c:pt idx="473">
                  <c:v>30704</c:v>
                </c:pt>
                <c:pt idx="474">
                  <c:v>30705</c:v>
                </c:pt>
                <c:pt idx="475">
                  <c:v>30706</c:v>
                </c:pt>
                <c:pt idx="476">
                  <c:v>30707</c:v>
                </c:pt>
                <c:pt idx="477">
                  <c:v>30708</c:v>
                </c:pt>
                <c:pt idx="478">
                  <c:v>30709</c:v>
                </c:pt>
                <c:pt idx="479">
                  <c:v>30710</c:v>
                </c:pt>
                <c:pt idx="480">
                  <c:v>30711</c:v>
                </c:pt>
                <c:pt idx="481">
                  <c:v>30712</c:v>
                </c:pt>
                <c:pt idx="482">
                  <c:v>30713</c:v>
                </c:pt>
                <c:pt idx="483">
                  <c:v>30714</c:v>
                </c:pt>
                <c:pt idx="484">
                  <c:v>30715</c:v>
                </c:pt>
                <c:pt idx="485">
                  <c:v>30716</c:v>
                </c:pt>
                <c:pt idx="486">
                  <c:v>30717</c:v>
                </c:pt>
                <c:pt idx="487">
                  <c:v>30718</c:v>
                </c:pt>
                <c:pt idx="488">
                  <c:v>30719</c:v>
                </c:pt>
                <c:pt idx="489">
                  <c:v>30720</c:v>
                </c:pt>
                <c:pt idx="490">
                  <c:v>30721</c:v>
                </c:pt>
                <c:pt idx="491">
                  <c:v>30722</c:v>
                </c:pt>
                <c:pt idx="492">
                  <c:v>30723</c:v>
                </c:pt>
                <c:pt idx="493">
                  <c:v>30724</c:v>
                </c:pt>
                <c:pt idx="494">
                  <c:v>30725</c:v>
                </c:pt>
                <c:pt idx="495">
                  <c:v>30726</c:v>
                </c:pt>
                <c:pt idx="496">
                  <c:v>30727</c:v>
                </c:pt>
                <c:pt idx="497">
                  <c:v>30728</c:v>
                </c:pt>
                <c:pt idx="498">
                  <c:v>30729</c:v>
                </c:pt>
                <c:pt idx="499">
                  <c:v>30730</c:v>
                </c:pt>
                <c:pt idx="500">
                  <c:v>30731</c:v>
                </c:pt>
                <c:pt idx="501">
                  <c:v>30732</c:v>
                </c:pt>
                <c:pt idx="502">
                  <c:v>30733</c:v>
                </c:pt>
                <c:pt idx="503">
                  <c:v>30734</c:v>
                </c:pt>
                <c:pt idx="504">
                  <c:v>30735</c:v>
                </c:pt>
                <c:pt idx="505">
                  <c:v>30736</c:v>
                </c:pt>
                <c:pt idx="506">
                  <c:v>30737</c:v>
                </c:pt>
                <c:pt idx="507">
                  <c:v>30738</c:v>
                </c:pt>
                <c:pt idx="508">
                  <c:v>30739</c:v>
                </c:pt>
                <c:pt idx="509">
                  <c:v>30740</c:v>
                </c:pt>
                <c:pt idx="510">
                  <c:v>30741</c:v>
                </c:pt>
                <c:pt idx="511">
                  <c:v>31017</c:v>
                </c:pt>
                <c:pt idx="512">
                  <c:v>31018</c:v>
                </c:pt>
                <c:pt idx="513">
                  <c:v>31019</c:v>
                </c:pt>
                <c:pt idx="514">
                  <c:v>31020</c:v>
                </c:pt>
                <c:pt idx="515">
                  <c:v>31021</c:v>
                </c:pt>
                <c:pt idx="516">
                  <c:v>31022</c:v>
                </c:pt>
                <c:pt idx="517">
                  <c:v>31023</c:v>
                </c:pt>
                <c:pt idx="518">
                  <c:v>31024</c:v>
                </c:pt>
                <c:pt idx="519">
                  <c:v>31025</c:v>
                </c:pt>
                <c:pt idx="520">
                  <c:v>31026</c:v>
                </c:pt>
                <c:pt idx="521">
                  <c:v>31027</c:v>
                </c:pt>
                <c:pt idx="522">
                  <c:v>31028</c:v>
                </c:pt>
                <c:pt idx="523">
                  <c:v>31029</c:v>
                </c:pt>
                <c:pt idx="524">
                  <c:v>31030</c:v>
                </c:pt>
                <c:pt idx="525">
                  <c:v>31031</c:v>
                </c:pt>
                <c:pt idx="526">
                  <c:v>31032</c:v>
                </c:pt>
                <c:pt idx="527">
                  <c:v>31033</c:v>
                </c:pt>
                <c:pt idx="528">
                  <c:v>31034</c:v>
                </c:pt>
                <c:pt idx="529">
                  <c:v>31035</c:v>
                </c:pt>
                <c:pt idx="530">
                  <c:v>31036</c:v>
                </c:pt>
                <c:pt idx="531">
                  <c:v>31037</c:v>
                </c:pt>
                <c:pt idx="532">
                  <c:v>31038</c:v>
                </c:pt>
                <c:pt idx="533">
                  <c:v>31039</c:v>
                </c:pt>
                <c:pt idx="534">
                  <c:v>31040</c:v>
                </c:pt>
                <c:pt idx="535">
                  <c:v>31041</c:v>
                </c:pt>
                <c:pt idx="536">
                  <c:v>31042</c:v>
                </c:pt>
                <c:pt idx="537">
                  <c:v>31043</c:v>
                </c:pt>
                <c:pt idx="538">
                  <c:v>31044</c:v>
                </c:pt>
                <c:pt idx="539">
                  <c:v>31045</c:v>
                </c:pt>
                <c:pt idx="540">
                  <c:v>31046</c:v>
                </c:pt>
                <c:pt idx="541">
                  <c:v>31047</c:v>
                </c:pt>
                <c:pt idx="542">
                  <c:v>31048</c:v>
                </c:pt>
                <c:pt idx="543">
                  <c:v>31049</c:v>
                </c:pt>
                <c:pt idx="544">
                  <c:v>31050</c:v>
                </c:pt>
                <c:pt idx="545">
                  <c:v>31051</c:v>
                </c:pt>
                <c:pt idx="546">
                  <c:v>31052</c:v>
                </c:pt>
                <c:pt idx="547">
                  <c:v>31053</c:v>
                </c:pt>
                <c:pt idx="548">
                  <c:v>31054</c:v>
                </c:pt>
                <c:pt idx="549">
                  <c:v>31055</c:v>
                </c:pt>
                <c:pt idx="550">
                  <c:v>31056</c:v>
                </c:pt>
                <c:pt idx="551">
                  <c:v>31057</c:v>
                </c:pt>
                <c:pt idx="552">
                  <c:v>31058</c:v>
                </c:pt>
                <c:pt idx="553">
                  <c:v>31059</c:v>
                </c:pt>
                <c:pt idx="554">
                  <c:v>31060</c:v>
                </c:pt>
                <c:pt idx="555">
                  <c:v>31061</c:v>
                </c:pt>
                <c:pt idx="556">
                  <c:v>31062</c:v>
                </c:pt>
                <c:pt idx="557">
                  <c:v>31063</c:v>
                </c:pt>
                <c:pt idx="558">
                  <c:v>31064</c:v>
                </c:pt>
                <c:pt idx="559">
                  <c:v>31065</c:v>
                </c:pt>
                <c:pt idx="560">
                  <c:v>31066</c:v>
                </c:pt>
                <c:pt idx="561">
                  <c:v>31067</c:v>
                </c:pt>
                <c:pt idx="562">
                  <c:v>31068</c:v>
                </c:pt>
                <c:pt idx="563">
                  <c:v>31069</c:v>
                </c:pt>
                <c:pt idx="564">
                  <c:v>31070</c:v>
                </c:pt>
                <c:pt idx="565">
                  <c:v>31071</c:v>
                </c:pt>
                <c:pt idx="566">
                  <c:v>31072</c:v>
                </c:pt>
                <c:pt idx="567">
                  <c:v>31073</c:v>
                </c:pt>
                <c:pt idx="568">
                  <c:v>31074</c:v>
                </c:pt>
                <c:pt idx="569">
                  <c:v>31075</c:v>
                </c:pt>
                <c:pt idx="570">
                  <c:v>31076</c:v>
                </c:pt>
                <c:pt idx="571">
                  <c:v>31077</c:v>
                </c:pt>
                <c:pt idx="572">
                  <c:v>31078</c:v>
                </c:pt>
                <c:pt idx="573">
                  <c:v>31079</c:v>
                </c:pt>
                <c:pt idx="574">
                  <c:v>31080</c:v>
                </c:pt>
                <c:pt idx="575">
                  <c:v>31081</c:v>
                </c:pt>
                <c:pt idx="576">
                  <c:v>31082</c:v>
                </c:pt>
                <c:pt idx="577">
                  <c:v>31083</c:v>
                </c:pt>
                <c:pt idx="578">
                  <c:v>31084</c:v>
                </c:pt>
                <c:pt idx="579">
                  <c:v>31085</c:v>
                </c:pt>
                <c:pt idx="580">
                  <c:v>31086</c:v>
                </c:pt>
                <c:pt idx="581">
                  <c:v>31087</c:v>
                </c:pt>
                <c:pt idx="582">
                  <c:v>31088</c:v>
                </c:pt>
                <c:pt idx="583">
                  <c:v>31089</c:v>
                </c:pt>
                <c:pt idx="584">
                  <c:v>31090</c:v>
                </c:pt>
                <c:pt idx="585">
                  <c:v>31091</c:v>
                </c:pt>
                <c:pt idx="586">
                  <c:v>31092</c:v>
                </c:pt>
                <c:pt idx="587">
                  <c:v>31093</c:v>
                </c:pt>
                <c:pt idx="588">
                  <c:v>31094</c:v>
                </c:pt>
                <c:pt idx="589">
                  <c:v>31095</c:v>
                </c:pt>
                <c:pt idx="590">
                  <c:v>31096</c:v>
                </c:pt>
                <c:pt idx="591">
                  <c:v>31097</c:v>
                </c:pt>
                <c:pt idx="592">
                  <c:v>31098</c:v>
                </c:pt>
                <c:pt idx="593">
                  <c:v>31099</c:v>
                </c:pt>
                <c:pt idx="594">
                  <c:v>31100</c:v>
                </c:pt>
                <c:pt idx="595">
                  <c:v>31101</c:v>
                </c:pt>
                <c:pt idx="596">
                  <c:v>31102</c:v>
                </c:pt>
                <c:pt idx="597">
                  <c:v>31103</c:v>
                </c:pt>
                <c:pt idx="598">
                  <c:v>31104</c:v>
                </c:pt>
                <c:pt idx="599">
                  <c:v>31105</c:v>
                </c:pt>
                <c:pt idx="600">
                  <c:v>31106</c:v>
                </c:pt>
                <c:pt idx="601">
                  <c:v>31382</c:v>
                </c:pt>
                <c:pt idx="602">
                  <c:v>31383</c:v>
                </c:pt>
                <c:pt idx="603">
                  <c:v>31384</c:v>
                </c:pt>
                <c:pt idx="604">
                  <c:v>31385</c:v>
                </c:pt>
                <c:pt idx="605">
                  <c:v>31386</c:v>
                </c:pt>
                <c:pt idx="606">
                  <c:v>31387</c:v>
                </c:pt>
                <c:pt idx="607">
                  <c:v>31388</c:v>
                </c:pt>
                <c:pt idx="608">
                  <c:v>31389</c:v>
                </c:pt>
                <c:pt idx="609">
                  <c:v>31390</c:v>
                </c:pt>
                <c:pt idx="610">
                  <c:v>31391</c:v>
                </c:pt>
                <c:pt idx="611">
                  <c:v>31392</c:v>
                </c:pt>
                <c:pt idx="612">
                  <c:v>31393</c:v>
                </c:pt>
                <c:pt idx="613">
                  <c:v>31394</c:v>
                </c:pt>
                <c:pt idx="614">
                  <c:v>31395</c:v>
                </c:pt>
                <c:pt idx="615">
                  <c:v>31396</c:v>
                </c:pt>
                <c:pt idx="616">
                  <c:v>31397</c:v>
                </c:pt>
                <c:pt idx="617">
                  <c:v>31398</c:v>
                </c:pt>
                <c:pt idx="618">
                  <c:v>31399</c:v>
                </c:pt>
                <c:pt idx="619">
                  <c:v>31400</c:v>
                </c:pt>
                <c:pt idx="620">
                  <c:v>31401</c:v>
                </c:pt>
                <c:pt idx="621">
                  <c:v>31402</c:v>
                </c:pt>
                <c:pt idx="622">
                  <c:v>31403</c:v>
                </c:pt>
                <c:pt idx="623">
                  <c:v>31404</c:v>
                </c:pt>
                <c:pt idx="624">
                  <c:v>31405</c:v>
                </c:pt>
                <c:pt idx="625">
                  <c:v>31406</c:v>
                </c:pt>
                <c:pt idx="626">
                  <c:v>31407</c:v>
                </c:pt>
                <c:pt idx="627">
                  <c:v>31408</c:v>
                </c:pt>
                <c:pt idx="628">
                  <c:v>31409</c:v>
                </c:pt>
                <c:pt idx="629">
                  <c:v>31410</c:v>
                </c:pt>
                <c:pt idx="630">
                  <c:v>31411</c:v>
                </c:pt>
                <c:pt idx="631">
                  <c:v>31412</c:v>
                </c:pt>
                <c:pt idx="632">
                  <c:v>31413</c:v>
                </c:pt>
                <c:pt idx="633">
                  <c:v>31414</c:v>
                </c:pt>
                <c:pt idx="634">
                  <c:v>31415</c:v>
                </c:pt>
                <c:pt idx="635">
                  <c:v>31416</c:v>
                </c:pt>
                <c:pt idx="636">
                  <c:v>31417</c:v>
                </c:pt>
                <c:pt idx="637">
                  <c:v>31418</c:v>
                </c:pt>
                <c:pt idx="638">
                  <c:v>31419</c:v>
                </c:pt>
                <c:pt idx="639">
                  <c:v>31420</c:v>
                </c:pt>
                <c:pt idx="640">
                  <c:v>31421</c:v>
                </c:pt>
                <c:pt idx="641">
                  <c:v>31422</c:v>
                </c:pt>
                <c:pt idx="642">
                  <c:v>31423</c:v>
                </c:pt>
                <c:pt idx="643">
                  <c:v>31424</c:v>
                </c:pt>
                <c:pt idx="644">
                  <c:v>31425</c:v>
                </c:pt>
                <c:pt idx="645">
                  <c:v>31426</c:v>
                </c:pt>
                <c:pt idx="646">
                  <c:v>31427</c:v>
                </c:pt>
                <c:pt idx="647">
                  <c:v>31428</c:v>
                </c:pt>
                <c:pt idx="648">
                  <c:v>31429</c:v>
                </c:pt>
                <c:pt idx="649">
                  <c:v>31430</c:v>
                </c:pt>
                <c:pt idx="650">
                  <c:v>31431</c:v>
                </c:pt>
                <c:pt idx="651">
                  <c:v>31432</c:v>
                </c:pt>
                <c:pt idx="652">
                  <c:v>31433</c:v>
                </c:pt>
                <c:pt idx="653">
                  <c:v>31434</c:v>
                </c:pt>
                <c:pt idx="654">
                  <c:v>31435</c:v>
                </c:pt>
                <c:pt idx="655">
                  <c:v>31436</c:v>
                </c:pt>
                <c:pt idx="656">
                  <c:v>31437</c:v>
                </c:pt>
                <c:pt idx="657">
                  <c:v>31438</c:v>
                </c:pt>
                <c:pt idx="658">
                  <c:v>31439</c:v>
                </c:pt>
                <c:pt idx="659">
                  <c:v>31440</c:v>
                </c:pt>
                <c:pt idx="660">
                  <c:v>31441</c:v>
                </c:pt>
                <c:pt idx="661">
                  <c:v>31442</c:v>
                </c:pt>
                <c:pt idx="662">
                  <c:v>31443</c:v>
                </c:pt>
                <c:pt idx="663">
                  <c:v>31444</c:v>
                </c:pt>
                <c:pt idx="664">
                  <c:v>31445</c:v>
                </c:pt>
                <c:pt idx="665">
                  <c:v>31446</c:v>
                </c:pt>
                <c:pt idx="666">
                  <c:v>31447</c:v>
                </c:pt>
                <c:pt idx="667">
                  <c:v>31448</c:v>
                </c:pt>
                <c:pt idx="668">
                  <c:v>31449</c:v>
                </c:pt>
                <c:pt idx="669">
                  <c:v>31450</c:v>
                </c:pt>
                <c:pt idx="670">
                  <c:v>31451</c:v>
                </c:pt>
                <c:pt idx="671">
                  <c:v>31452</c:v>
                </c:pt>
                <c:pt idx="672">
                  <c:v>31453</c:v>
                </c:pt>
                <c:pt idx="673">
                  <c:v>31454</c:v>
                </c:pt>
                <c:pt idx="674">
                  <c:v>31455</c:v>
                </c:pt>
                <c:pt idx="675">
                  <c:v>31456</c:v>
                </c:pt>
                <c:pt idx="676">
                  <c:v>31457</c:v>
                </c:pt>
                <c:pt idx="677">
                  <c:v>31458</c:v>
                </c:pt>
                <c:pt idx="678">
                  <c:v>31459</c:v>
                </c:pt>
                <c:pt idx="679">
                  <c:v>31460</c:v>
                </c:pt>
                <c:pt idx="680">
                  <c:v>31461</c:v>
                </c:pt>
                <c:pt idx="681">
                  <c:v>31462</c:v>
                </c:pt>
                <c:pt idx="682">
                  <c:v>31463</c:v>
                </c:pt>
                <c:pt idx="683">
                  <c:v>31464</c:v>
                </c:pt>
                <c:pt idx="684">
                  <c:v>31465</c:v>
                </c:pt>
                <c:pt idx="685">
                  <c:v>31466</c:v>
                </c:pt>
                <c:pt idx="686">
                  <c:v>31467</c:v>
                </c:pt>
                <c:pt idx="687">
                  <c:v>31468</c:v>
                </c:pt>
                <c:pt idx="688">
                  <c:v>31469</c:v>
                </c:pt>
                <c:pt idx="689">
                  <c:v>31470</c:v>
                </c:pt>
                <c:pt idx="690">
                  <c:v>31471</c:v>
                </c:pt>
                <c:pt idx="691">
                  <c:v>31747</c:v>
                </c:pt>
                <c:pt idx="692">
                  <c:v>31748</c:v>
                </c:pt>
                <c:pt idx="693">
                  <c:v>31749</c:v>
                </c:pt>
                <c:pt idx="694">
                  <c:v>31750</c:v>
                </c:pt>
                <c:pt idx="695">
                  <c:v>31751</c:v>
                </c:pt>
                <c:pt idx="696">
                  <c:v>31752</c:v>
                </c:pt>
                <c:pt idx="697">
                  <c:v>31753</c:v>
                </c:pt>
                <c:pt idx="698">
                  <c:v>31754</c:v>
                </c:pt>
                <c:pt idx="699">
                  <c:v>31755</c:v>
                </c:pt>
                <c:pt idx="700">
                  <c:v>31756</c:v>
                </c:pt>
                <c:pt idx="701">
                  <c:v>31757</c:v>
                </c:pt>
                <c:pt idx="702">
                  <c:v>31758</c:v>
                </c:pt>
                <c:pt idx="703">
                  <c:v>31759</c:v>
                </c:pt>
                <c:pt idx="704">
                  <c:v>31760</c:v>
                </c:pt>
                <c:pt idx="705">
                  <c:v>31761</c:v>
                </c:pt>
                <c:pt idx="706">
                  <c:v>31762</c:v>
                </c:pt>
                <c:pt idx="707">
                  <c:v>31763</c:v>
                </c:pt>
                <c:pt idx="708">
                  <c:v>31764</c:v>
                </c:pt>
                <c:pt idx="709">
                  <c:v>31765</c:v>
                </c:pt>
                <c:pt idx="710">
                  <c:v>31766</c:v>
                </c:pt>
                <c:pt idx="711">
                  <c:v>31767</c:v>
                </c:pt>
                <c:pt idx="712">
                  <c:v>31768</c:v>
                </c:pt>
                <c:pt idx="713">
                  <c:v>31769</c:v>
                </c:pt>
                <c:pt idx="714">
                  <c:v>31770</c:v>
                </c:pt>
                <c:pt idx="715">
                  <c:v>31771</c:v>
                </c:pt>
                <c:pt idx="716">
                  <c:v>31772</c:v>
                </c:pt>
                <c:pt idx="717">
                  <c:v>31773</c:v>
                </c:pt>
                <c:pt idx="718">
                  <c:v>31774</c:v>
                </c:pt>
                <c:pt idx="719">
                  <c:v>31775</c:v>
                </c:pt>
                <c:pt idx="720">
                  <c:v>31776</c:v>
                </c:pt>
                <c:pt idx="721">
                  <c:v>31777</c:v>
                </c:pt>
                <c:pt idx="722">
                  <c:v>31778</c:v>
                </c:pt>
                <c:pt idx="723">
                  <c:v>31779</c:v>
                </c:pt>
                <c:pt idx="724">
                  <c:v>31780</c:v>
                </c:pt>
                <c:pt idx="725">
                  <c:v>31781</c:v>
                </c:pt>
                <c:pt idx="726">
                  <c:v>31782</c:v>
                </c:pt>
                <c:pt idx="727">
                  <c:v>31783</c:v>
                </c:pt>
                <c:pt idx="728">
                  <c:v>31784</c:v>
                </c:pt>
                <c:pt idx="729">
                  <c:v>31785</c:v>
                </c:pt>
                <c:pt idx="730">
                  <c:v>31786</c:v>
                </c:pt>
                <c:pt idx="731">
                  <c:v>31787</c:v>
                </c:pt>
                <c:pt idx="732">
                  <c:v>31788</c:v>
                </c:pt>
                <c:pt idx="733">
                  <c:v>31789</c:v>
                </c:pt>
                <c:pt idx="734">
                  <c:v>31790</c:v>
                </c:pt>
                <c:pt idx="735">
                  <c:v>31791</c:v>
                </c:pt>
                <c:pt idx="736">
                  <c:v>31792</c:v>
                </c:pt>
                <c:pt idx="737">
                  <c:v>31793</c:v>
                </c:pt>
                <c:pt idx="738">
                  <c:v>31794</c:v>
                </c:pt>
                <c:pt idx="739">
                  <c:v>31795</c:v>
                </c:pt>
                <c:pt idx="740">
                  <c:v>31796</c:v>
                </c:pt>
                <c:pt idx="741">
                  <c:v>31797</c:v>
                </c:pt>
                <c:pt idx="742">
                  <c:v>31798</c:v>
                </c:pt>
                <c:pt idx="743">
                  <c:v>31799</c:v>
                </c:pt>
                <c:pt idx="744">
                  <c:v>31800</c:v>
                </c:pt>
                <c:pt idx="745">
                  <c:v>31801</c:v>
                </c:pt>
                <c:pt idx="746">
                  <c:v>31802</c:v>
                </c:pt>
                <c:pt idx="747">
                  <c:v>31803</c:v>
                </c:pt>
                <c:pt idx="748">
                  <c:v>31804</c:v>
                </c:pt>
                <c:pt idx="749">
                  <c:v>31805</c:v>
                </c:pt>
                <c:pt idx="750">
                  <c:v>31806</c:v>
                </c:pt>
                <c:pt idx="751">
                  <c:v>31807</c:v>
                </c:pt>
                <c:pt idx="752">
                  <c:v>31808</c:v>
                </c:pt>
                <c:pt idx="753">
                  <c:v>31809</c:v>
                </c:pt>
                <c:pt idx="754">
                  <c:v>31810</c:v>
                </c:pt>
                <c:pt idx="755">
                  <c:v>31811</c:v>
                </c:pt>
                <c:pt idx="756">
                  <c:v>31812</c:v>
                </c:pt>
                <c:pt idx="757">
                  <c:v>31813</c:v>
                </c:pt>
                <c:pt idx="758">
                  <c:v>31814</c:v>
                </c:pt>
                <c:pt idx="759">
                  <c:v>31815</c:v>
                </c:pt>
                <c:pt idx="760">
                  <c:v>31816</c:v>
                </c:pt>
                <c:pt idx="761">
                  <c:v>31817</c:v>
                </c:pt>
                <c:pt idx="762">
                  <c:v>31818</c:v>
                </c:pt>
                <c:pt idx="763">
                  <c:v>31819</c:v>
                </c:pt>
                <c:pt idx="764">
                  <c:v>31820</c:v>
                </c:pt>
                <c:pt idx="765">
                  <c:v>31821</c:v>
                </c:pt>
                <c:pt idx="766">
                  <c:v>31822</c:v>
                </c:pt>
                <c:pt idx="767">
                  <c:v>31823</c:v>
                </c:pt>
                <c:pt idx="768">
                  <c:v>31824</c:v>
                </c:pt>
                <c:pt idx="769">
                  <c:v>31825</c:v>
                </c:pt>
                <c:pt idx="770">
                  <c:v>31826</c:v>
                </c:pt>
                <c:pt idx="771">
                  <c:v>31827</c:v>
                </c:pt>
                <c:pt idx="772">
                  <c:v>31828</c:v>
                </c:pt>
                <c:pt idx="773">
                  <c:v>31829</c:v>
                </c:pt>
                <c:pt idx="774">
                  <c:v>31830</c:v>
                </c:pt>
                <c:pt idx="775">
                  <c:v>31831</c:v>
                </c:pt>
                <c:pt idx="776">
                  <c:v>31832</c:v>
                </c:pt>
                <c:pt idx="777">
                  <c:v>31833</c:v>
                </c:pt>
                <c:pt idx="778">
                  <c:v>31834</c:v>
                </c:pt>
                <c:pt idx="779">
                  <c:v>31835</c:v>
                </c:pt>
                <c:pt idx="780">
                  <c:v>31836</c:v>
                </c:pt>
                <c:pt idx="781">
                  <c:v>32112</c:v>
                </c:pt>
                <c:pt idx="782">
                  <c:v>32113</c:v>
                </c:pt>
                <c:pt idx="783">
                  <c:v>32114</c:v>
                </c:pt>
                <c:pt idx="784">
                  <c:v>32115</c:v>
                </c:pt>
                <c:pt idx="785">
                  <c:v>32116</c:v>
                </c:pt>
                <c:pt idx="786">
                  <c:v>32117</c:v>
                </c:pt>
                <c:pt idx="787">
                  <c:v>32118</c:v>
                </c:pt>
                <c:pt idx="788">
                  <c:v>32119</c:v>
                </c:pt>
                <c:pt idx="789">
                  <c:v>32120</c:v>
                </c:pt>
                <c:pt idx="790">
                  <c:v>32121</c:v>
                </c:pt>
                <c:pt idx="791">
                  <c:v>32122</c:v>
                </c:pt>
                <c:pt idx="792">
                  <c:v>32123</c:v>
                </c:pt>
                <c:pt idx="793">
                  <c:v>32124</c:v>
                </c:pt>
                <c:pt idx="794">
                  <c:v>32125</c:v>
                </c:pt>
                <c:pt idx="795">
                  <c:v>32126</c:v>
                </c:pt>
                <c:pt idx="796">
                  <c:v>32127</c:v>
                </c:pt>
                <c:pt idx="797">
                  <c:v>32128</c:v>
                </c:pt>
                <c:pt idx="798">
                  <c:v>32129</c:v>
                </c:pt>
                <c:pt idx="799">
                  <c:v>32130</c:v>
                </c:pt>
                <c:pt idx="800">
                  <c:v>32131</c:v>
                </c:pt>
                <c:pt idx="801">
                  <c:v>32132</c:v>
                </c:pt>
                <c:pt idx="802">
                  <c:v>32133</c:v>
                </c:pt>
                <c:pt idx="803">
                  <c:v>32134</c:v>
                </c:pt>
                <c:pt idx="804">
                  <c:v>32135</c:v>
                </c:pt>
                <c:pt idx="805">
                  <c:v>32136</c:v>
                </c:pt>
                <c:pt idx="806">
                  <c:v>32137</c:v>
                </c:pt>
                <c:pt idx="807">
                  <c:v>32138</c:v>
                </c:pt>
                <c:pt idx="808">
                  <c:v>32139</c:v>
                </c:pt>
                <c:pt idx="809">
                  <c:v>32140</c:v>
                </c:pt>
                <c:pt idx="810">
                  <c:v>32141</c:v>
                </c:pt>
                <c:pt idx="811">
                  <c:v>32142</c:v>
                </c:pt>
                <c:pt idx="812">
                  <c:v>32143</c:v>
                </c:pt>
                <c:pt idx="813">
                  <c:v>32144</c:v>
                </c:pt>
                <c:pt idx="814">
                  <c:v>32145</c:v>
                </c:pt>
                <c:pt idx="815">
                  <c:v>32146</c:v>
                </c:pt>
                <c:pt idx="816">
                  <c:v>32147</c:v>
                </c:pt>
                <c:pt idx="817">
                  <c:v>32148</c:v>
                </c:pt>
                <c:pt idx="818">
                  <c:v>32149</c:v>
                </c:pt>
                <c:pt idx="819">
                  <c:v>32150</c:v>
                </c:pt>
                <c:pt idx="820">
                  <c:v>32151</c:v>
                </c:pt>
                <c:pt idx="821">
                  <c:v>32152</c:v>
                </c:pt>
                <c:pt idx="822">
                  <c:v>32153</c:v>
                </c:pt>
                <c:pt idx="823">
                  <c:v>32154</c:v>
                </c:pt>
                <c:pt idx="824">
                  <c:v>32155</c:v>
                </c:pt>
                <c:pt idx="825">
                  <c:v>32156</c:v>
                </c:pt>
                <c:pt idx="826">
                  <c:v>32157</c:v>
                </c:pt>
                <c:pt idx="827">
                  <c:v>32158</c:v>
                </c:pt>
                <c:pt idx="828">
                  <c:v>32159</c:v>
                </c:pt>
                <c:pt idx="829">
                  <c:v>32160</c:v>
                </c:pt>
                <c:pt idx="830">
                  <c:v>32161</c:v>
                </c:pt>
                <c:pt idx="831">
                  <c:v>32162</c:v>
                </c:pt>
                <c:pt idx="832">
                  <c:v>32163</c:v>
                </c:pt>
                <c:pt idx="833">
                  <c:v>32164</c:v>
                </c:pt>
                <c:pt idx="834">
                  <c:v>32165</c:v>
                </c:pt>
                <c:pt idx="835">
                  <c:v>32166</c:v>
                </c:pt>
                <c:pt idx="836">
                  <c:v>32167</c:v>
                </c:pt>
                <c:pt idx="837">
                  <c:v>32168</c:v>
                </c:pt>
                <c:pt idx="838">
                  <c:v>32169</c:v>
                </c:pt>
                <c:pt idx="839">
                  <c:v>32170</c:v>
                </c:pt>
                <c:pt idx="840">
                  <c:v>32171</c:v>
                </c:pt>
                <c:pt idx="841">
                  <c:v>32172</c:v>
                </c:pt>
                <c:pt idx="842">
                  <c:v>32173</c:v>
                </c:pt>
                <c:pt idx="843">
                  <c:v>32174</c:v>
                </c:pt>
                <c:pt idx="844">
                  <c:v>32175</c:v>
                </c:pt>
                <c:pt idx="845">
                  <c:v>32176</c:v>
                </c:pt>
                <c:pt idx="846">
                  <c:v>32177</c:v>
                </c:pt>
                <c:pt idx="847">
                  <c:v>32178</c:v>
                </c:pt>
                <c:pt idx="848">
                  <c:v>32179</c:v>
                </c:pt>
                <c:pt idx="849">
                  <c:v>32180</c:v>
                </c:pt>
                <c:pt idx="850">
                  <c:v>32181</c:v>
                </c:pt>
                <c:pt idx="851">
                  <c:v>32182</c:v>
                </c:pt>
                <c:pt idx="852">
                  <c:v>32183</c:v>
                </c:pt>
                <c:pt idx="853">
                  <c:v>32184</c:v>
                </c:pt>
                <c:pt idx="854">
                  <c:v>32185</c:v>
                </c:pt>
                <c:pt idx="855">
                  <c:v>32186</c:v>
                </c:pt>
                <c:pt idx="856">
                  <c:v>32187</c:v>
                </c:pt>
                <c:pt idx="857">
                  <c:v>32188</c:v>
                </c:pt>
                <c:pt idx="858">
                  <c:v>32189</c:v>
                </c:pt>
                <c:pt idx="859">
                  <c:v>32190</c:v>
                </c:pt>
                <c:pt idx="860">
                  <c:v>32191</c:v>
                </c:pt>
                <c:pt idx="861">
                  <c:v>32192</c:v>
                </c:pt>
                <c:pt idx="862">
                  <c:v>32193</c:v>
                </c:pt>
                <c:pt idx="863">
                  <c:v>32194</c:v>
                </c:pt>
                <c:pt idx="864">
                  <c:v>32195</c:v>
                </c:pt>
                <c:pt idx="865">
                  <c:v>32196</c:v>
                </c:pt>
                <c:pt idx="866">
                  <c:v>32197</c:v>
                </c:pt>
                <c:pt idx="867">
                  <c:v>32198</c:v>
                </c:pt>
                <c:pt idx="868">
                  <c:v>32199</c:v>
                </c:pt>
                <c:pt idx="869">
                  <c:v>32200</c:v>
                </c:pt>
                <c:pt idx="870">
                  <c:v>32201</c:v>
                </c:pt>
                <c:pt idx="871">
                  <c:v>32202</c:v>
                </c:pt>
                <c:pt idx="872">
                  <c:v>32478</c:v>
                </c:pt>
                <c:pt idx="873">
                  <c:v>32479</c:v>
                </c:pt>
                <c:pt idx="874">
                  <c:v>32480</c:v>
                </c:pt>
                <c:pt idx="875">
                  <c:v>32481</c:v>
                </c:pt>
                <c:pt idx="876">
                  <c:v>32482</c:v>
                </c:pt>
                <c:pt idx="877">
                  <c:v>32483</c:v>
                </c:pt>
                <c:pt idx="878">
                  <c:v>32484</c:v>
                </c:pt>
                <c:pt idx="879">
                  <c:v>32485</c:v>
                </c:pt>
                <c:pt idx="880">
                  <c:v>32486</c:v>
                </c:pt>
                <c:pt idx="881">
                  <c:v>32487</c:v>
                </c:pt>
                <c:pt idx="882">
                  <c:v>32488</c:v>
                </c:pt>
                <c:pt idx="883">
                  <c:v>32489</c:v>
                </c:pt>
                <c:pt idx="884">
                  <c:v>32490</c:v>
                </c:pt>
                <c:pt idx="885">
                  <c:v>32491</c:v>
                </c:pt>
                <c:pt idx="886">
                  <c:v>32492</c:v>
                </c:pt>
                <c:pt idx="887">
                  <c:v>32493</c:v>
                </c:pt>
                <c:pt idx="888">
                  <c:v>32494</c:v>
                </c:pt>
                <c:pt idx="889">
                  <c:v>32495</c:v>
                </c:pt>
                <c:pt idx="890">
                  <c:v>32496</c:v>
                </c:pt>
                <c:pt idx="891">
                  <c:v>32497</c:v>
                </c:pt>
                <c:pt idx="892">
                  <c:v>32498</c:v>
                </c:pt>
                <c:pt idx="893">
                  <c:v>32499</c:v>
                </c:pt>
                <c:pt idx="894">
                  <c:v>32500</c:v>
                </c:pt>
                <c:pt idx="895">
                  <c:v>32501</c:v>
                </c:pt>
                <c:pt idx="896">
                  <c:v>32502</c:v>
                </c:pt>
                <c:pt idx="897">
                  <c:v>32503</c:v>
                </c:pt>
                <c:pt idx="898">
                  <c:v>32504</c:v>
                </c:pt>
                <c:pt idx="899">
                  <c:v>32505</c:v>
                </c:pt>
                <c:pt idx="900">
                  <c:v>32506</c:v>
                </c:pt>
                <c:pt idx="901">
                  <c:v>32507</c:v>
                </c:pt>
                <c:pt idx="902">
                  <c:v>32508</c:v>
                </c:pt>
                <c:pt idx="903">
                  <c:v>32509</c:v>
                </c:pt>
                <c:pt idx="904">
                  <c:v>32510</c:v>
                </c:pt>
                <c:pt idx="905">
                  <c:v>32511</c:v>
                </c:pt>
                <c:pt idx="906">
                  <c:v>32512</c:v>
                </c:pt>
                <c:pt idx="907">
                  <c:v>32513</c:v>
                </c:pt>
                <c:pt idx="908">
                  <c:v>32514</c:v>
                </c:pt>
                <c:pt idx="909">
                  <c:v>32515</c:v>
                </c:pt>
                <c:pt idx="910">
                  <c:v>32516</c:v>
                </c:pt>
                <c:pt idx="911">
                  <c:v>32517</c:v>
                </c:pt>
                <c:pt idx="912">
                  <c:v>32518</c:v>
                </c:pt>
                <c:pt idx="913">
                  <c:v>32519</c:v>
                </c:pt>
                <c:pt idx="914">
                  <c:v>32520</c:v>
                </c:pt>
                <c:pt idx="915">
                  <c:v>32521</c:v>
                </c:pt>
                <c:pt idx="916">
                  <c:v>32522</c:v>
                </c:pt>
                <c:pt idx="917">
                  <c:v>32523</c:v>
                </c:pt>
                <c:pt idx="918">
                  <c:v>32524</c:v>
                </c:pt>
                <c:pt idx="919">
                  <c:v>32525</c:v>
                </c:pt>
                <c:pt idx="920">
                  <c:v>32526</c:v>
                </c:pt>
                <c:pt idx="921">
                  <c:v>32527</c:v>
                </c:pt>
                <c:pt idx="922">
                  <c:v>32528</c:v>
                </c:pt>
                <c:pt idx="923">
                  <c:v>32529</c:v>
                </c:pt>
                <c:pt idx="924">
                  <c:v>32530</c:v>
                </c:pt>
                <c:pt idx="925">
                  <c:v>32531</c:v>
                </c:pt>
                <c:pt idx="926">
                  <c:v>32532</c:v>
                </c:pt>
                <c:pt idx="927">
                  <c:v>32533</c:v>
                </c:pt>
                <c:pt idx="928">
                  <c:v>32534</c:v>
                </c:pt>
                <c:pt idx="929">
                  <c:v>32535</c:v>
                </c:pt>
                <c:pt idx="930">
                  <c:v>32536</c:v>
                </c:pt>
                <c:pt idx="931">
                  <c:v>32537</c:v>
                </c:pt>
                <c:pt idx="932">
                  <c:v>32538</c:v>
                </c:pt>
                <c:pt idx="933">
                  <c:v>32539</c:v>
                </c:pt>
                <c:pt idx="934">
                  <c:v>32540</c:v>
                </c:pt>
                <c:pt idx="935">
                  <c:v>32541</c:v>
                </c:pt>
                <c:pt idx="936">
                  <c:v>32542</c:v>
                </c:pt>
                <c:pt idx="937">
                  <c:v>32543</c:v>
                </c:pt>
                <c:pt idx="938">
                  <c:v>32544</c:v>
                </c:pt>
                <c:pt idx="939">
                  <c:v>32545</c:v>
                </c:pt>
                <c:pt idx="940">
                  <c:v>32546</c:v>
                </c:pt>
                <c:pt idx="941">
                  <c:v>32547</c:v>
                </c:pt>
                <c:pt idx="942">
                  <c:v>32548</c:v>
                </c:pt>
                <c:pt idx="943">
                  <c:v>32549</c:v>
                </c:pt>
                <c:pt idx="944">
                  <c:v>32550</c:v>
                </c:pt>
                <c:pt idx="945">
                  <c:v>32551</c:v>
                </c:pt>
                <c:pt idx="946">
                  <c:v>32552</c:v>
                </c:pt>
                <c:pt idx="947">
                  <c:v>32553</c:v>
                </c:pt>
                <c:pt idx="948">
                  <c:v>32554</c:v>
                </c:pt>
                <c:pt idx="949">
                  <c:v>32555</c:v>
                </c:pt>
                <c:pt idx="950">
                  <c:v>32556</c:v>
                </c:pt>
                <c:pt idx="951">
                  <c:v>32557</c:v>
                </c:pt>
                <c:pt idx="952">
                  <c:v>32558</c:v>
                </c:pt>
                <c:pt idx="953">
                  <c:v>32559</c:v>
                </c:pt>
                <c:pt idx="954">
                  <c:v>32560</c:v>
                </c:pt>
                <c:pt idx="955">
                  <c:v>32561</c:v>
                </c:pt>
                <c:pt idx="956">
                  <c:v>32562</c:v>
                </c:pt>
                <c:pt idx="957">
                  <c:v>32563</c:v>
                </c:pt>
                <c:pt idx="958">
                  <c:v>32564</c:v>
                </c:pt>
                <c:pt idx="959">
                  <c:v>32565</c:v>
                </c:pt>
                <c:pt idx="960">
                  <c:v>32566</c:v>
                </c:pt>
                <c:pt idx="961">
                  <c:v>32567</c:v>
                </c:pt>
                <c:pt idx="962">
                  <c:v>32843</c:v>
                </c:pt>
                <c:pt idx="963">
                  <c:v>32844</c:v>
                </c:pt>
                <c:pt idx="964">
                  <c:v>32845</c:v>
                </c:pt>
                <c:pt idx="965">
                  <c:v>32846</c:v>
                </c:pt>
                <c:pt idx="966">
                  <c:v>32847</c:v>
                </c:pt>
                <c:pt idx="967">
                  <c:v>32848</c:v>
                </c:pt>
                <c:pt idx="968">
                  <c:v>32849</c:v>
                </c:pt>
                <c:pt idx="969">
                  <c:v>32850</c:v>
                </c:pt>
                <c:pt idx="970">
                  <c:v>32851</c:v>
                </c:pt>
                <c:pt idx="971">
                  <c:v>32852</c:v>
                </c:pt>
                <c:pt idx="972">
                  <c:v>32853</c:v>
                </c:pt>
                <c:pt idx="973">
                  <c:v>32854</c:v>
                </c:pt>
                <c:pt idx="974">
                  <c:v>32855</c:v>
                </c:pt>
                <c:pt idx="975">
                  <c:v>32856</c:v>
                </c:pt>
                <c:pt idx="976">
                  <c:v>32857</c:v>
                </c:pt>
                <c:pt idx="977">
                  <c:v>32858</c:v>
                </c:pt>
                <c:pt idx="978">
                  <c:v>32859</c:v>
                </c:pt>
                <c:pt idx="979">
                  <c:v>32860</c:v>
                </c:pt>
                <c:pt idx="980">
                  <c:v>32861</c:v>
                </c:pt>
                <c:pt idx="981">
                  <c:v>32862</c:v>
                </c:pt>
                <c:pt idx="982">
                  <c:v>32863</c:v>
                </c:pt>
                <c:pt idx="983">
                  <c:v>32864</c:v>
                </c:pt>
                <c:pt idx="984">
                  <c:v>32865</c:v>
                </c:pt>
                <c:pt idx="985">
                  <c:v>32866</c:v>
                </c:pt>
                <c:pt idx="986">
                  <c:v>32867</c:v>
                </c:pt>
                <c:pt idx="987">
                  <c:v>32868</c:v>
                </c:pt>
                <c:pt idx="988">
                  <c:v>32869</c:v>
                </c:pt>
                <c:pt idx="989">
                  <c:v>32870</c:v>
                </c:pt>
                <c:pt idx="990">
                  <c:v>32871</c:v>
                </c:pt>
                <c:pt idx="991">
                  <c:v>32872</c:v>
                </c:pt>
                <c:pt idx="992">
                  <c:v>32873</c:v>
                </c:pt>
                <c:pt idx="993">
                  <c:v>32874</c:v>
                </c:pt>
                <c:pt idx="994">
                  <c:v>32875</c:v>
                </c:pt>
                <c:pt idx="995">
                  <c:v>32876</c:v>
                </c:pt>
                <c:pt idx="996">
                  <c:v>32877</c:v>
                </c:pt>
                <c:pt idx="997">
                  <c:v>32878</c:v>
                </c:pt>
                <c:pt idx="998">
                  <c:v>32879</c:v>
                </c:pt>
                <c:pt idx="999">
                  <c:v>32880</c:v>
                </c:pt>
                <c:pt idx="1000">
                  <c:v>32881</c:v>
                </c:pt>
                <c:pt idx="1001">
                  <c:v>32882</c:v>
                </c:pt>
                <c:pt idx="1002">
                  <c:v>32883</c:v>
                </c:pt>
                <c:pt idx="1003">
                  <c:v>32884</c:v>
                </c:pt>
                <c:pt idx="1004">
                  <c:v>32885</c:v>
                </c:pt>
                <c:pt idx="1005">
                  <c:v>32886</c:v>
                </c:pt>
                <c:pt idx="1006">
                  <c:v>32887</c:v>
                </c:pt>
                <c:pt idx="1007">
                  <c:v>32888</c:v>
                </c:pt>
                <c:pt idx="1008">
                  <c:v>32889</c:v>
                </c:pt>
                <c:pt idx="1009">
                  <c:v>32890</c:v>
                </c:pt>
                <c:pt idx="1010">
                  <c:v>32891</c:v>
                </c:pt>
                <c:pt idx="1011">
                  <c:v>32892</c:v>
                </c:pt>
                <c:pt idx="1012">
                  <c:v>32893</c:v>
                </c:pt>
                <c:pt idx="1013">
                  <c:v>32894</c:v>
                </c:pt>
                <c:pt idx="1014">
                  <c:v>32895</c:v>
                </c:pt>
                <c:pt idx="1015">
                  <c:v>32896</c:v>
                </c:pt>
                <c:pt idx="1016">
                  <c:v>32897</c:v>
                </c:pt>
                <c:pt idx="1017">
                  <c:v>32898</c:v>
                </c:pt>
                <c:pt idx="1018">
                  <c:v>32899</c:v>
                </c:pt>
                <c:pt idx="1019">
                  <c:v>32900</c:v>
                </c:pt>
                <c:pt idx="1020">
                  <c:v>32901</c:v>
                </c:pt>
                <c:pt idx="1021">
                  <c:v>32902</c:v>
                </c:pt>
                <c:pt idx="1022">
                  <c:v>32903</c:v>
                </c:pt>
                <c:pt idx="1023">
                  <c:v>32904</c:v>
                </c:pt>
                <c:pt idx="1024">
                  <c:v>32905</c:v>
                </c:pt>
                <c:pt idx="1025">
                  <c:v>32906</c:v>
                </c:pt>
                <c:pt idx="1026">
                  <c:v>32907</c:v>
                </c:pt>
                <c:pt idx="1027">
                  <c:v>32908</c:v>
                </c:pt>
                <c:pt idx="1028">
                  <c:v>32909</c:v>
                </c:pt>
                <c:pt idx="1029">
                  <c:v>32910</c:v>
                </c:pt>
                <c:pt idx="1030">
                  <c:v>32911</c:v>
                </c:pt>
                <c:pt idx="1031">
                  <c:v>32912</c:v>
                </c:pt>
                <c:pt idx="1032">
                  <c:v>32913</c:v>
                </c:pt>
                <c:pt idx="1033">
                  <c:v>32914</c:v>
                </c:pt>
                <c:pt idx="1034">
                  <c:v>32915</c:v>
                </c:pt>
                <c:pt idx="1035">
                  <c:v>32916</c:v>
                </c:pt>
                <c:pt idx="1036">
                  <c:v>32917</c:v>
                </c:pt>
                <c:pt idx="1037">
                  <c:v>32918</c:v>
                </c:pt>
                <c:pt idx="1038">
                  <c:v>32919</c:v>
                </c:pt>
                <c:pt idx="1039">
                  <c:v>32920</c:v>
                </c:pt>
                <c:pt idx="1040">
                  <c:v>32921</c:v>
                </c:pt>
                <c:pt idx="1041">
                  <c:v>32922</c:v>
                </c:pt>
                <c:pt idx="1042">
                  <c:v>32923</c:v>
                </c:pt>
                <c:pt idx="1043">
                  <c:v>32924</c:v>
                </c:pt>
                <c:pt idx="1044">
                  <c:v>32925</c:v>
                </c:pt>
                <c:pt idx="1045">
                  <c:v>32926</c:v>
                </c:pt>
                <c:pt idx="1046">
                  <c:v>32927</c:v>
                </c:pt>
                <c:pt idx="1047">
                  <c:v>32928</c:v>
                </c:pt>
                <c:pt idx="1048">
                  <c:v>32929</c:v>
                </c:pt>
                <c:pt idx="1049">
                  <c:v>32930</c:v>
                </c:pt>
                <c:pt idx="1050">
                  <c:v>32931</c:v>
                </c:pt>
                <c:pt idx="1051">
                  <c:v>32932</c:v>
                </c:pt>
                <c:pt idx="1052">
                  <c:v>33208</c:v>
                </c:pt>
                <c:pt idx="1053">
                  <c:v>33209</c:v>
                </c:pt>
                <c:pt idx="1054">
                  <c:v>33210</c:v>
                </c:pt>
                <c:pt idx="1055">
                  <c:v>33211</c:v>
                </c:pt>
                <c:pt idx="1056">
                  <c:v>33212</c:v>
                </c:pt>
                <c:pt idx="1057">
                  <c:v>33213</c:v>
                </c:pt>
                <c:pt idx="1058">
                  <c:v>33214</c:v>
                </c:pt>
                <c:pt idx="1059">
                  <c:v>33215</c:v>
                </c:pt>
                <c:pt idx="1060">
                  <c:v>33216</c:v>
                </c:pt>
                <c:pt idx="1061">
                  <c:v>33217</c:v>
                </c:pt>
                <c:pt idx="1062">
                  <c:v>33218</c:v>
                </c:pt>
                <c:pt idx="1063">
                  <c:v>33219</c:v>
                </c:pt>
                <c:pt idx="1064">
                  <c:v>33220</c:v>
                </c:pt>
                <c:pt idx="1065">
                  <c:v>33221</c:v>
                </c:pt>
                <c:pt idx="1066">
                  <c:v>33222</c:v>
                </c:pt>
                <c:pt idx="1067">
                  <c:v>33223</c:v>
                </c:pt>
                <c:pt idx="1068">
                  <c:v>33224</c:v>
                </c:pt>
                <c:pt idx="1069">
                  <c:v>33225</c:v>
                </c:pt>
                <c:pt idx="1070">
                  <c:v>33226</c:v>
                </c:pt>
                <c:pt idx="1071">
                  <c:v>33227</c:v>
                </c:pt>
                <c:pt idx="1072">
                  <c:v>33228</c:v>
                </c:pt>
                <c:pt idx="1073">
                  <c:v>33229</c:v>
                </c:pt>
                <c:pt idx="1074">
                  <c:v>33230</c:v>
                </c:pt>
                <c:pt idx="1075">
                  <c:v>33231</c:v>
                </c:pt>
                <c:pt idx="1076">
                  <c:v>33232</c:v>
                </c:pt>
                <c:pt idx="1077">
                  <c:v>33233</c:v>
                </c:pt>
                <c:pt idx="1078">
                  <c:v>33234</c:v>
                </c:pt>
                <c:pt idx="1079">
                  <c:v>33235</c:v>
                </c:pt>
                <c:pt idx="1080">
                  <c:v>33236</c:v>
                </c:pt>
                <c:pt idx="1081">
                  <c:v>33237</c:v>
                </c:pt>
                <c:pt idx="1082">
                  <c:v>33238</c:v>
                </c:pt>
                <c:pt idx="1083">
                  <c:v>33239</c:v>
                </c:pt>
                <c:pt idx="1084">
                  <c:v>33240</c:v>
                </c:pt>
                <c:pt idx="1085">
                  <c:v>33241</c:v>
                </c:pt>
                <c:pt idx="1086">
                  <c:v>33242</c:v>
                </c:pt>
                <c:pt idx="1087">
                  <c:v>33243</c:v>
                </c:pt>
                <c:pt idx="1088">
                  <c:v>33244</c:v>
                </c:pt>
                <c:pt idx="1089">
                  <c:v>33245</c:v>
                </c:pt>
                <c:pt idx="1090">
                  <c:v>33246</c:v>
                </c:pt>
                <c:pt idx="1091">
                  <c:v>33247</c:v>
                </c:pt>
                <c:pt idx="1092">
                  <c:v>33248</c:v>
                </c:pt>
                <c:pt idx="1093">
                  <c:v>33249</c:v>
                </c:pt>
                <c:pt idx="1094">
                  <c:v>33250</c:v>
                </c:pt>
                <c:pt idx="1095">
                  <c:v>33251</c:v>
                </c:pt>
                <c:pt idx="1096">
                  <c:v>33252</c:v>
                </c:pt>
                <c:pt idx="1097">
                  <c:v>33253</c:v>
                </c:pt>
                <c:pt idx="1098">
                  <c:v>33254</c:v>
                </c:pt>
                <c:pt idx="1099">
                  <c:v>33255</c:v>
                </c:pt>
                <c:pt idx="1100">
                  <c:v>33256</c:v>
                </c:pt>
                <c:pt idx="1101">
                  <c:v>33257</c:v>
                </c:pt>
                <c:pt idx="1102">
                  <c:v>33258</c:v>
                </c:pt>
                <c:pt idx="1103">
                  <c:v>33259</c:v>
                </c:pt>
                <c:pt idx="1104">
                  <c:v>33260</c:v>
                </c:pt>
                <c:pt idx="1105">
                  <c:v>33261</c:v>
                </c:pt>
                <c:pt idx="1106">
                  <c:v>33262</c:v>
                </c:pt>
                <c:pt idx="1107">
                  <c:v>33263</c:v>
                </c:pt>
                <c:pt idx="1108">
                  <c:v>33264</c:v>
                </c:pt>
                <c:pt idx="1109">
                  <c:v>33265</c:v>
                </c:pt>
                <c:pt idx="1110">
                  <c:v>33266</c:v>
                </c:pt>
                <c:pt idx="1111">
                  <c:v>33267</c:v>
                </c:pt>
                <c:pt idx="1112">
                  <c:v>33268</c:v>
                </c:pt>
                <c:pt idx="1113">
                  <c:v>33269</c:v>
                </c:pt>
                <c:pt idx="1114">
                  <c:v>33270</c:v>
                </c:pt>
                <c:pt idx="1115">
                  <c:v>33271</c:v>
                </c:pt>
                <c:pt idx="1116">
                  <c:v>33272</c:v>
                </c:pt>
                <c:pt idx="1117">
                  <c:v>33273</c:v>
                </c:pt>
                <c:pt idx="1118">
                  <c:v>33274</c:v>
                </c:pt>
                <c:pt idx="1119">
                  <c:v>33275</c:v>
                </c:pt>
                <c:pt idx="1120">
                  <c:v>33276</c:v>
                </c:pt>
                <c:pt idx="1121">
                  <c:v>33277</c:v>
                </c:pt>
                <c:pt idx="1122">
                  <c:v>33278</c:v>
                </c:pt>
                <c:pt idx="1123">
                  <c:v>33279</c:v>
                </c:pt>
                <c:pt idx="1124">
                  <c:v>33280</c:v>
                </c:pt>
                <c:pt idx="1125">
                  <c:v>33281</c:v>
                </c:pt>
                <c:pt idx="1126">
                  <c:v>33282</c:v>
                </c:pt>
                <c:pt idx="1127">
                  <c:v>33283</c:v>
                </c:pt>
                <c:pt idx="1128">
                  <c:v>33284</c:v>
                </c:pt>
                <c:pt idx="1129">
                  <c:v>33285</c:v>
                </c:pt>
                <c:pt idx="1130">
                  <c:v>33286</c:v>
                </c:pt>
                <c:pt idx="1131">
                  <c:v>33287</c:v>
                </c:pt>
                <c:pt idx="1132">
                  <c:v>33288</c:v>
                </c:pt>
                <c:pt idx="1133">
                  <c:v>33289</c:v>
                </c:pt>
                <c:pt idx="1134">
                  <c:v>33290</c:v>
                </c:pt>
                <c:pt idx="1135">
                  <c:v>33291</c:v>
                </c:pt>
                <c:pt idx="1136">
                  <c:v>33292</c:v>
                </c:pt>
                <c:pt idx="1137">
                  <c:v>33293</c:v>
                </c:pt>
                <c:pt idx="1138">
                  <c:v>33294</c:v>
                </c:pt>
                <c:pt idx="1139">
                  <c:v>33295</c:v>
                </c:pt>
                <c:pt idx="1140">
                  <c:v>33296</c:v>
                </c:pt>
                <c:pt idx="1141">
                  <c:v>33297</c:v>
                </c:pt>
                <c:pt idx="1142">
                  <c:v>33573</c:v>
                </c:pt>
                <c:pt idx="1143">
                  <c:v>33574</c:v>
                </c:pt>
                <c:pt idx="1144">
                  <c:v>33575</c:v>
                </c:pt>
                <c:pt idx="1145">
                  <c:v>33576</c:v>
                </c:pt>
                <c:pt idx="1146">
                  <c:v>33577</c:v>
                </c:pt>
                <c:pt idx="1147">
                  <c:v>33578</c:v>
                </c:pt>
                <c:pt idx="1148">
                  <c:v>33579</c:v>
                </c:pt>
                <c:pt idx="1149">
                  <c:v>33580</c:v>
                </c:pt>
                <c:pt idx="1150">
                  <c:v>33581</c:v>
                </c:pt>
                <c:pt idx="1151">
                  <c:v>33582</c:v>
                </c:pt>
                <c:pt idx="1152">
                  <c:v>33583</c:v>
                </c:pt>
                <c:pt idx="1153">
                  <c:v>33584</c:v>
                </c:pt>
                <c:pt idx="1154">
                  <c:v>33585</c:v>
                </c:pt>
                <c:pt idx="1155">
                  <c:v>33586</c:v>
                </c:pt>
                <c:pt idx="1156">
                  <c:v>33587</c:v>
                </c:pt>
                <c:pt idx="1157">
                  <c:v>33588</c:v>
                </c:pt>
                <c:pt idx="1158">
                  <c:v>33589</c:v>
                </c:pt>
                <c:pt idx="1159">
                  <c:v>33590</c:v>
                </c:pt>
                <c:pt idx="1160">
                  <c:v>33591</c:v>
                </c:pt>
                <c:pt idx="1161">
                  <c:v>33592</c:v>
                </c:pt>
                <c:pt idx="1162">
                  <c:v>33593</c:v>
                </c:pt>
                <c:pt idx="1163">
                  <c:v>33594</c:v>
                </c:pt>
                <c:pt idx="1164">
                  <c:v>33595</c:v>
                </c:pt>
                <c:pt idx="1165">
                  <c:v>33596</c:v>
                </c:pt>
                <c:pt idx="1166">
                  <c:v>33597</c:v>
                </c:pt>
                <c:pt idx="1167">
                  <c:v>33598</c:v>
                </c:pt>
                <c:pt idx="1168">
                  <c:v>33599</c:v>
                </c:pt>
                <c:pt idx="1169">
                  <c:v>33600</c:v>
                </c:pt>
                <c:pt idx="1170">
                  <c:v>33601</c:v>
                </c:pt>
                <c:pt idx="1171">
                  <c:v>33602</c:v>
                </c:pt>
                <c:pt idx="1172">
                  <c:v>33603</c:v>
                </c:pt>
                <c:pt idx="1173">
                  <c:v>33604</c:v>
                </c:pt>
                <c:pt idx="1174">
                  <c:v>33605</c:v>
                </c:pt>
                <c:pt idx="1175">
                  <c:v>33606</c:v>
                </c:pt>
                <c:pt idx="1176">
                  <c:v>33607</c:v>
                </c:pt>
                <c:pt idx="1177">
                  <c:v>33608</c:v>
                </c:pt>
                <c:pt idx="1178">
                  <c:v>33609</c:v>
                </c:pt>
                <c:pt idx="1179">
                  <c:v>33610</c:v>
                </c:pt>
                <c:pt idx="1180">
                  <c:v>33611</c:v>
                </c:pt>
                <c:pt idx="1181">
                  <c:v>33612</c:v>
                </c:pt>
                <c:pt idx="1182">
                  <c:v>33613</c:v>
                </c:pt>
                <c:pt idx="1183">
                  <c:v>33614</c:v>
                </c:pt>
                <c:pt idx="1184">
                  <c:v>33615</c:v>
                </c:pt>
                <c:pt idx="1185">
                  <c:v>33616</c:v>
                </c:pt>
                <c:pt idx="1186">
                  <c:v>33617</c:v>
                </c:pt>
                <c:pt idx="1187">
                  <c:v>33618</c:v>
                </c:pt>
                <c:pt idx="1188">
                  <c:v>33619</c:v>
                </c:pt>
                <c:pt idx="1189">
                  <c:v>33620</c:v>
                </c:pt>
                <c:pt idx="1190">
                  <c:v>33621</c:v>
                </c:pt>
                <c:pt idx="1191">
                  <c:v>33622</c:v>
                </c:pt>
                <c:pt idx="1192">
                  <c:v>33623</c:v>
                </c:pt>
                <c:pt idx="1193">
                  <c:v>33624</c:v>
                </c:pt>
                <c:pt idx="1194">
                  <c:v>33625</c:v>
                </c:pt>
                <c:pt idx="1195">
                  <c:v>33626</c:v>
                </c:pt>
                <c:pt idx="1196">
                  <c:v>33627</c:v>
                </c:pt>
                <c:pt idx="1197">
                  <c:v>33628</c:v>
                </c:pt>
                <c:pt idx="1198">
                  <c:v>33629</c:v>
                </c:pt>
                <c:pt idx="1199">
                  <c:v>33630</c:v>
                </c:pt>
                <c:pt idx="1200">
                  <c:v>33631</c:v>
                </c:pt>
                <c:pt idx="1201">
                  <c:v>33632</c:v>
                </c:pt>
                <c:pt idx="1202">
                  <c:v>33633</c:v>
                </c:pt>
                <c:pt idx="1203">
                  <c:v>33634</c:v>
                </c:pt>
                <c:pt idx="1204">
                  <c:v>33635</c:v>
                </c:pt>
                <c:pt idx="1205">
                  <c:v>33636</c:v>
                </c:pt>
                <c:pt idx="1206">
                  <c:v>33637</c:v>
                </c:pt>
                <c:pt idx="1207">
                  <c:v>33638</c:v>
                </c:pt>
                <c:pt idx="1208">
                  <c:v>33639</c:v>
                </c:pt>
                <c:pt idx="1209">
                  <c:v>33640</c:v>
                </c:pt>
                <c:pt idx="1210">
                  <c:v>33641</c:v>
                </c:pt>
                <c:pt idx="1211">
                  <c:v>33642</c:v>
                </c:pt>
                <c:pt idx="1212">
                  <c:v>33643</c:v>
                </c:pt>
                <c:pt idx="1213">
                  <c:v>33644</c:v>
                </c:pt>
                <c:pt idx="1214">
                  <c:v>33645</c:v>
                </c:pt>
                <c:pt idx="1215">
                  <c:v>33646</c:v>
                </c:pt>
                <c:pt idx="1216">
                  <c:v>33647</c:v>
                </c:pt>
                <c:pt idx="1217">
                  <c:v>33648</c:v>
                </c:pt>
                <c:pt idx="1218">
                  <c:v>33649</c:v>
                </c:pt>
                <c:pt idx="1219">
                  <c:v>33650</c:v>
                </c:pt>
                <c:pt idx="1220">
                  <c:v>33651</c:v>
                </c:pt>
                <c:pt idx="1221">
                  <c:v>33652</c:v>
                </c:pt>
                <c:pt idx="1222">
                  <c:v>33653</c:v>
                </c:pt>
                <c:pt idx="1223">
                  <c:v>33654</c:v>
                </c:pt>
                <c:pt idx="1224">
                  <c:v>33655</c:v>
                </c:pt>
                <c:pt idx="1225">
                  <c:v>33656</c:v>
                </c:pt>
                <c:pt idx="1226">
                  <c:v>33657</c:v>
                </c:pt>
                <c:pt idx="1227">
                  <c:v>33658</c:v>
                </c:pt>
                <c:pt idx="1228">
                  <c:v>33659</c:v>
                </c:pt>
                <c:pt idx="1229">
                  <c:v>33660</c:v>
                </c:pt>
                <c:pt idx="1230">
                  <c:v>33661</c:v>
                </c:pt>
                <c:pt idx="1231">
                  <c:v>33662</c:v>
                </c:pt>
                <c:pt idx="1232">
                  <c:v>33663</c:v>
                </c:pt>
                <c:pt idx="1233">
                  <c:v>33939</c:v>
                </c:pt>
                <c:pt idx="1234">
                  <c:v>33940</c:v>
                </c:pt>
                <c:pt idx="1235">
                  <c:v>33941</c:v>
                </c:pt>
                <c:pt idx="1236">
                  <c:v>33942</c:v>
                </c:pt>
                <c:pt idx="1237">
                  <c:v>33943</c:v>
                </c:pt>
                <c:pt idx="1238">
                  <c:v>33944</c:v>
                </c:pt>
                <c:pt idx="1239">
                  <c:v>33945</c:v>
                </c:pt>
                <c:pt idx="1240">
                  <c:v>33946</c:v>
                </c:pt>
                <c:pt idx="1241">
                  <c:v>33947</c:v>
                </c:pt>
                <c:pt idx="1242">
                  <c:v>33948</c:v>
                </c:pt>
                <c:pt idx="1243">
                  <c:v>33949</c:v>
                </c:pt>
                <c:pt idx="1244">
                  <c:v>33950</c:v>
                </c:pt>
                <c:pt idx="1245">
                  <c:v>33951</c:v>
                </c:pt>
                <c:pt idx="1246">
                  <c:v>33952</c:v>
                </c:pt>
                <c:pt idx="1247">
                  <c:v>33953</c:v>
                </c:pt>
                <c:pt idx="1248">
                  <c:v>33954</c:v>
                </c:pt>
                <c:pt idx="1249">
                  <c:v>33955</c:v>
                </c:pt>
                <c:pt idx="1250">
                  <c:v>33956</c:v>
                </c:pt>
                <c:pt idx="1251">
                  <c:v>33957</c:v>
                </c:pt>
                <c:pt idx="1252">
                  <c:v>33958</c:v>
                </c:pt>
                <c:pt idx="1253">
                  <c:v>33959</c:v>
                </c:pt>
                <c:pt idx="1254">
                  <c:v>33960</c:v>
                </c:pt>
                <c:pt idx="1255">
                  <c:v>33961</c:v>
                </c:pt>
                <c:pt idx="1256">
                  <c:v>33962</c:v>
                </c:pt>
                <c:pt idx="1257">
                  <c:v>33963</c:v>
                </c:pt>
                <c:pt idx="1258">
                  <c:v>33964</c:v>
                </c:pt>
                <c:pt idx="1259">
                  <c:v>33965</c:v>
                </c:pt>
                <c:pt idx="1260">
                  <c:v>33966</c:v>
                </c:pt>
                <c:pt idx="1261">
                  <c:v>33967</c:v>
                </c:pt>
                <c:pt idx="1262">
                  <c:v>33968</c:v>
                </c:pt>
                <c:pt idx="1263">
                  <c:v>33969</c:v>
                </c:pt>
                <c:pt idx="1264">
                  <c:v>33970</c:v>
                </c:pt>
                <c:pt idx="1265">
                  <c:v>33971</c:v>
                </c:pt>
                <c:pt idx="1266">
                  <c:v>33972</c:v>
                </c:pt>
                <c:pt idx="1267">
                  <c:v>33973</c:v>
                </c:pt>
                <c:pt idx="1268">
                  <c:v>33974</c:v>
                </c:pt>
                <c:pt idx="1269">
                  <c:v>33975</c:v>
                </c:pt>
                <c:pt idx="1270">
                  <c:v>33976</c:v>
                </c:pt>
                <c:pt idx="1271">
                  <c:v>33977</c:v>
                </c:pt>
                <c:pt idx="1272">
                  <c:v>33978</c:v>
                </c:pt>
                <c:pt idx="1273">
                  <c:v>33979</c:v>
                </c:pt>
                <c:pt idx="1274">
                  <c:v>33980</c:v>
                </c:pt>
                <c:pt idx="1275">
                  <c:v>33981</c:v>
                </c:pt>
                <c:pt idx="1276">
                  <c:v>33982</c:v>
                </c:pt>
                <c:pt idx="1277">
                  <c:v>33983</c:v>
                </c:pt>
                <c:pt idx="1278">
                  <c:v>33984</c:v>
                </c:pt>
                <c:pt idx="1279">
                  <c:v>33985</c:v>
                </c:pt>
                <c:pt idx="1280">
                  <c:v>33986</c:v>
                </c:pt>
                <c:pt idx="1281">
                  <c:v>33987</c:v>
                </c:pt>
                <c:pt idx="1282">
                  <c:v>33988</c:v>
                </c:pt>
                <c:pt idx="1283">
                  <c:v>33989</c:v>
                </c:pt>
                <c:pt idx="1284">
                  <c:v>33990</c:v>
                </c:pt>
                <c:pt idx="1285">
                  <c:v>33991</c:v>
                </c:pt>
                <c:pt idx="1286">
                  <c:v>33992</c:v>
                </c:pt>
                <c:pt idx="1287">
                  <c:v>33993</c:v>
                </c:pt>
                <c:pt idx="1288">
                  <c:v>33994</c:v>
                </c:pt>
                <c:pt idx="1289">
                  <c:v>33995</c:v>
                </c:pt>
                <c:pt idx="1290">
                  <c:v>33996</c:v>
                </c:pt>
                <c:pt idx="1291">
                  <c:v>33997</c:v>
                </c:pt>
                <c:pt idx="1292">
                  <c:v>33998</c:v>
                </c:pt>
                <c:pt idx="1293">
                  <c:v>33999</c:v>
                </c:pt>
                <c:pt idx="1294">
                  <c:v>34000</c:v>
                </c:pt>
                <c:pt idx="1295">
                  <c:v>34001</c:v>
                </c:pt>
                <c:pt idx="1296">
                  <c:v>34002</c:v>
                </c:pt>
                <c:pt idx="1297">
                  <c:v>34003</c:v>
                </c:pt>
                <c:pt idx="1298">
                  <c:v>34004</c:v>
                </c:pt>
                <c:pt idx="1299">
                  <c:v>34005</c:v>
                </c:pt>
                <c:pt idx="1300">
                  <c:v>34006</c:v>
                </c:pt>
                <c:pt idx="1301">
                  <c:v>34007</c:v>
                </c:pt>
                <c:pt idx="1302">
                  <c:v>34008</c:v>
                </c:pt>
                <c:pt idx="1303">
                  <c:v>34009</c:v>
                </c:pt>
                <c:pt idx="1304">
                  <c:v>34010</c:v>
                </c:pt>
                <c:pt idx="1305">
                  <c:v>34011</c:v>
                </c:pt>
                <c:pt idx="1306">
                  <c:v>34012</c:v>
                </c:pt>
                <c:pt idx="1307">
                  <c:v>34013</c:v>
                </c:pt>
                <c:pt idx="1308">
                  <c:v>34014</c:v>
                </c:pt>
                <c:pt idx="1309">
                  <c:v>34015</c:v>
                </c:pt>
                <c:pt idx="1310">
                  <c:v>34016</c:v>
                </c:pt>
                <c:pt idx="1311">
                  <c:v>34017</c:v>
                </c:pt>
                <c:pt idx="1312">
                  <c:v>34018</c:v>
                </c:pt>
                <c:pt idx="1313">
                  <c:v>34019</c:v>
                </c:pt>
                <c:pt idx="1314">
                  <c:v>34020</c:v>
                </c:pt>
                <c:pt idx="1315">
                  <c:v>34021</c:v>
                </c:pt>
                <c:pt idx="1316">
                  <c:v>34022</c:v>
                </c:pt>
                <c:pt idx="1317">
                  <c:v>34023</c:v>
                </c:pt>
                <c:pt idx="1318">
                  <c:v>34024</c:v>
                </c:pt>
                <c:pt idx="1319">
                  <c:v>34025</c:v>
                </c:pt>
                <c:pt idx="1320">
                  <c:v>34026</c:v>
                </c:pt>
                <c:pt idx="1321">
                  <c:v>34027</c:v>
                </c:pt>
                <c:pt idx="1322">
                  <c:v>34028</c:v>
                </c:pt>
                <c:pt idx="1323">
                  <c:v>34304</c:v>
                </c:pt>
                <c:pt idx="1324">
                  <c:v>34305</c:v>
                </c:pt>
                <c:pt idx="1325">
                  <c:v>34306</c:v>
                </c:pt>
                <c:pt idx="1326">
                  <c:v>34307</c:v>
                </c:pt>
                <c:pt idx="1327">
                  <c:v>34308</c:v>
                </c:pt>
                <c:pt idx="1328">
                  <c:v>34309</c:v>
                </c:pt>
                <c:pt idx="1329">
                  <c:v>34310</c:v>
                </c:pt>
                <c:pt idx="1330">
                  <c:v>34311</c:v>
                </c:pt>
                <c:pt idx="1331">
                  <c:v>34312</c:v>
                </c:pt>
                <c:pt idx="1332">
                  <c:v>34313</c:v>
                </c:pt>
                <c:pt idx="1333">
                  <c:v>34314</c:v>
                </c:pt>
                <c:pt idx="1334">
                  <c:v>34315</c:v>
                </c:pt>
                <c:pt idx="1335">
                  <c:v>34316</c:v>
                </c:pt>
                <c:pt idx="1336">
                  <c:v>34317</c:v>
                </c:pt>
                <c:pt idx="1337">
                  <c:v>34318</c:v>
                </c:pt>
                <c:pt idx="1338">
                  <c:v>34319</c:v>
                </c:pt>
                <c:pt idx="1339">
                  <c:v>34320</c:v>
                </c:pt>
                <c:pt idx="1340">
                  <c:v>34321</c:v>
                </c:pt>
                <c:pt idx="1341">
                  <c:v>34322</c:v>
                </c:pt>
                <c:pt idx="1342">
                  <c:v>34323</c:v>
                </c:pt>
                <c:pt idx="1343">
                  <c:v>34324</c:v>
                </c:pt>
                <c:pt idx="1344">
                  <c:v>34325</c:v>
                </c:pt>
                <c:pt idx="1345">
                  <c:v>34326</c:v>
                </c:pt>
                <c:pt idx="1346">
                  <c:v>34327</c:v>
                </c:pt>
                <c:pt idx="1347">
                  <c:v>34328</c:v>
                </c:pt>
                <c:pt idx="1348">
                  <c:v>34329</c:v>
                </c:pt>
                <c:pt idx="1349">
                  <c:v>34330</c:v>
                </c:pt>
                <c:pt idx="1350">
                  <c:v>34331</c:v>
                </c:pt>
                <c:pt idx="1351">
                  <c:v>34332</c:v>
                </c:pt>
                <c:pt idx="1352">
                  <c:v>34333</c:v>
                </c:pt>
                <c:pt idx="1353">
                  <c:v>34334</c:v>
                </c:pt>
                <c:pt idx="1354">
                  <c:v>34335</c:v>
                </c:pt>
                <c:pt idx="1355">
                  <c:v>34336</c:v>
                </c:pt>
                <c:pt idx="1356">
                  <c:v>34337</c:v>
                </c:pt>
                <c:pt idx="1357">
                  <c:v>34338</c:v>
                </c:pt>
                <c:pt idx="1358">
                  <c:v>34339</c:v>
                </c:pt>
                <c:pt idx="1359">
                  <c:v>34340</c:v>
                </c:pt>
                <c:pt idx="1360">
                  <c:v>34341</c:v>
                </c:pt>
                <c:pt idx="1361">
                  <c:v>34342</c:v>
                </c:pt>
                <c:pt idx="1362">
                  <c:v>34343</c:v>
                </c:pt>
                <c:pt idx="1363">
                  <c:v>34344</c:v>
                </c:pt>
                <c:pt idx="1364">
                  <c:v>34345</c:v>
                </c:pt>
                <c:pt idx="1365">
                  <c:v>34346</c:v>
                </c:pt>
                <c:pt idx="1366">
                  <c:v>34347</c:v>
                </c:pt>
                <c:pt idx="1367">
                  <c:v>34348</c:v>
                </c:pt>
                <c:pt idx="1368">
                  <c:v>34349</c:v>
                </c:pt>
                <c:pt idx="1369">
                  <c:v>34350</c:v>
                </c:pt>
                <c:pt idx="1370">
                  <c:v>34351</c:v>
                </c:pt>
                <c:pt idx="1371">
                  <c:v>34352</c:v>
                </c:pt>
                <c:pt idx="1372">
                  <c:v>34353</c:v>
                </c:pt>
                <c:pt idx="1373">
                  <c:v>34354</c:v>
                </c:pt>
                <c:pt idx="1374">
                  <c:v>34355</c:v>
                </c:pt>
                <c:pt idx="1375">
                  <c:v>34356</c:v>
                </c:pt>
                <c:pt idx="1376">
                  <c:v>34357</c:v>
                </c:pt>
                <c:pt idx="1377">
                  <c:v>34358</c:v>
                </c:pt>
                <c:pt idx="1378">
                  <c:v>34359</c:v>
                </c:pt>
                <c:pt idx="1379">
                  <c:v>34360</c:v>
                </c:pt>
                <c:pt idx="1380">
                  <c:v>34361</c:v>
                </c:pt>
                <c:pt idx="1381">
                  <c:v>34362</c:v>
                </c:pt>
                <c:pt idx="1382">
                  <c:v>34363</c:v>
                </c:pt>
                <c:pt idx="1383">
                  <c:v>34364</c:v>
                </c:pt>
                <c:pt idx="1384">
                  <c:v>34365</c:v>
                </c:pt>
                <c:pt idx="1385">
                  <c:v>34366</c:v>
                </c:pt>
                <c:pt idx="1386">
                  <c:v>34367</c:v>
                </c:pt>
                <c:pt idx="1387">
                  <c:v>34368</c:v>
                </c:pt>
                <c:pt idx="1388">
                  <c:v>34369</c:v>
                </c:pt>
                <c:pt idx="1389">
                  <c:v>34370</c:v>
                </c:pt>
                <c:pt idx="1390">
                  <c:v>34371</c:v>
                </c:pt>
                <c:pt idx="1391">
                  <c:v>34372</c:v>
                </c:pt>
                <c:pt idx="1392">
                  <c:v>34373</c:v>
                </c:pt>
                <c:pt idx="1393">
                  <c:v>34374</c:v>
                </c:pt>
                <c:pt idx="1394">
                  <c:v>34375</c:v>
                </c:pt>
                <c:pt idx="1395">
                  <c:v>34376</c:v>
                </c:pt>
                <c:pt idx="1396">
                  <c:v>34377</c:v>
                </c:pt>
                <c:pt idx="1397">
                  <c:v>34378</c:v>
                </c:pt>
                <c:pt idx="1398">
                  <c:v>34379</c:v>
                </c:pt>
                <c:pt idx="1399">
                  <c:v>34380</c:v>
                </c:pt>
                <c:pt idx="1400">
                  <c:v>34381</c:v>
                </c:pt>
                <c:pt idx="1401">
                  <c:v>34382</c:v>
                </c:pt>
                <c:pt idx="1402">
                  <c:v>34383</c:v>
                </c:pt>
                <c:pt idx="1403">
                  <c:v>34384</c:v>
                </c:pt>
                <c:pt idx="1404">
                  <c:v>34385</c:v>
                </c:pt>
                <c:pt idx="1405">
                  <c:v>34386</c:v>
                </c:pt>
                <c:pt idx="1406">
                  <c:v>34387</c:v>
                </c:pt>
                <c:pt idx="1407">
                  <c:v>34388</c:v>
                </c:pt>
                <c:pt idx="1408">
                  <c:v>34389</c:v>
                </c:pt>
                <c:pt idx="1409">
                  <c:v>34390</c:v>
                </c:pt>
                <c:pt idx="1410">
                  <c:v>34391</c:v>
                </c:pt>
                <c:pt idx="1411">
                  <c:v>34392</c:v>
                </c:pt>
                <c:pt idx="1412">
                  <c:v>34393</c:v>
                </c:pt>
                <c:pt idx="1413">
                  <c:v>34669</c:v>
                </c:pt>
                <c:pt idx="1414">
                  <c:v>34670</c:v>
                </c:pt>
                <c:pt idx="1415">
                  <c:v>34671</c:v>
                </c:pt>
                <c:pt idx="1416">
                  <c:v>34672</c:v>
                </c:pt>
                <c:pt idx="1417">
                  <c:v>34673</c:v>
                </c:pt>
                <c:pt idx="1418">
                  <c:v>34674</c:v>
                </c:pt>
                <c:pt idx="1419">
                  <c:v>34675</c:v>
                </c:pt>
                <c:pt idx="1420">
                  <c:v>34676</c:v>
                </c:pt>
                <c:pt idx="1421">
                  <c:v>34677</c:v>
                </c:pt>
                <c:pt idx="1422">
                  <c:v>34678</c:v>
                </c:pt>
                <c:pt idx="1423">
                  <c:v>34679</c:v>
                </c:pt>
                <c:pt idx="1424">
                  <c:v>34680</c:v>
                </c:pt>
                <c:pt idx="1425">
                  <c:v>34681</c:v>
                </c:pt>
                <c:pt idx="1426">
                  <c:v>34682</c:v>
                </c:pt>
                <c:pt idx="1427">
                  <c:v>34683</c:v>
                </c:pt>
                <c:pt idx="1428">
                  <c:v>34684</c:v>
                </c:pt>
                <c:pt idx="1429">
                  <c:v>34685</c:v>
                </c:pt>
                <c:pt idx="1430">
                  <c:v>34686</c:v>
                </c:pt>
                <c:pt idx="1431">
                  <c:v>34687</c:v>
                </c:pt>
                <c:pt idx="1432">
                  <c:v>34688</c:v>
                </c:pt>
                <c:pt idx="1433">
                  <c:v>34689</c:v>
                </c:pt>
                <c:pt idx="1434">
                  <c:v>34690</c:v>
                </c:pt>
                <c:pt idx="1435">
                  <c:v>34691</c:v>
                </c:pt>
                <c:pt idx="1436">
                  <c:v>34692</c:v>
                </c:pt>
                <c:pt idx="1437">
                  <c:v>34693</c:v>
                </c:pt>
                <c:pt idx="1438">
                  <c:v>34694</c:v>
                </c:pt>
                <c:pt idx="1439">
                  <c:v>34695</c:v>
                </c:pt>
                <c:pt idx="1440">
                  <c:v>34696</c:v>
                </c:pt>
                <c:pt idx="1441">
                  <c:v>34697</c:v>
                </c:pt>
                <c:pt idx="1442">
                  <c:v>34698</c:v>
                </c:pt>
                <c:pt idx="1443">
                  <c:v>34699</c:v>
                </c:pt>
                <c:pt idx="1444">
                  <c:v>34700</c:v>
                </c:pt>
                <c:pt idx="1445">
                  <c:v>34701</c:v>
                </c:pt>
                <c:pt idx="1446">
                  <c:v>34702</c:v>
                </c:pt>
                <c:pt idx="1447">
                  <c:v>34703</c:v>
                </c:pt>
                <c:pt idx="1448">
                  <c:v>34704</c:v>
                </c:pt>
                <c:pt idx="1449">
                  <c:v>34705</c:v>
                </c:pt>
                <c:pt idx="1450">
                  <c:v>34706</c:v>
                </c:pt>
                <c:pt idx="1451">
                  <c:v>34707</c:v>
                </c:pt>
                <c:pt idx="1452">
                  <c:v>34708</c:v>
                </c:pt>
                <c:pt idx="1453">
                  <c:v>34709</c:v>
                </c:pt>
                <c:pt idx="1454">
                  <c:v>34710</c:v>
                </c:pt>
                <c:pt idx="1455">
                  <c:v>34711</c:v>
                </c:pt>
                <c:pt idx="1456">
                  <c:v>34712</c:v>
                </c:pt>
                <c:pt idx="1457">
                  <c:v>34713</c:v>
                </c:pt>
                <c:pt idx="1458">
                  <c:v>34714</c:v>
                </c:pt>
                <c:pt idx="1459">
                  <c:v>34715</c:v>
                </c:pt>
                <c:pt idx="1460">
                  <c:v>34716</c:v>
                </c:pt>
                <c:pt idx="1461">
                  <c:v>34717</c:v>
                </c:pt>
                <c:pt idx="1462">
                  <c:v>34718</c:v>
                </c:pt>
                <c:pt idx="1463">
                  <c:v>34719</c:v>
                </c:pt>
                <c:pt idx="1464">
                  <c:v>34720</c:v>
                </c:pt>
                <c:pt idx="1465">
                  <c:v>34721</c:v>
                </c:pt>
                <c:pt idx="1466">
                  <c:v>34722</c:v>
                </c:pt>
                <c:pt idx="1467">
                  <c:v>34723</c:v>
                </c:pt>
                <c:pt idx="1468">
                  <c:v>34724</c:v>
                </c:pt>
                <c:pt idx="1469">
                  <c:v>34725</c:v>
                </c:pt>
                <c:pt idx="1470">
                  <c:v>34726</c:v>
                </c:pt>
                <c:pt idx="1471">
                  <c:v>34727</c:v>
                </c:pt>
                <c:pt idx="1472">
                  <c:v>34728</c:v>
                </c:pt>
                <c:pt idx="1473">
                  <c:v>34729</c:v>
                </c:pt>
                <c:pt idx="1474">
                  <c:v>34730</c:v>
                </c:pt>
                <c:pt idx="1475">
                  <c:v>34731</c:v>
                </c:pt>
                <c:pt idx="1476">
                  <c:v>34732</c:v>
                </c:pt>
                <c:pt idx="1477">
                  <c:v>34733</c:v>
                </c:pt>
                <c:pt idx="1478">
                  <c:v>34734</c:v>
                </c:pt>
                <c:pt idx="1479">
                  <c:v>34735</c:v>
                </c:pt>
                <c:pt idx="1480">
                  <c:v>34736</c:v>
                </c:pt>
                <c:pt idx="1481">
                  <c:v>34737</c:v>
                </c:pt>
                <c:pt idx="1482">
                  <c:v>34738</c:v>
                </c:pt>
                <c:pt idx="1483">
                  <c:v>34739</c:v>
                </c:pt>
                <c:pt idx="1484">
                  <c:v>34740</c:v>
                </c:pt>
                <c:pt idx="1485">
                  <c:v>34741</c:v>
                </c:pt>
                <c:pt idx="1486">
                  <c:v>34742</c:v>
                </c:pt>
                <c:pt idx="1487">
                  <c:v>34743</c:v>
                </c:pt>
                <c:pt idx="1488">
                  <c:v>34744</c:v>
                </c:pt>
                <c:pt idx="1489">
                  <c:v>34745</c:v>
                </c:pt>
                <c:pt idx="1490">
                  <c:v>34746</c:v>
                </c:pt>
                <c:pt idx="1491">
                  <c:v>34747</c:v>
                </c:pt>
                <c:pt idx="1492">
                  <c:v>34748</c:v>
                </c:pt>
                <c:pt idx="1493">
                  <c:v>34749</c:v>
                </c:pt>
                <c:pt idx="1494">
                  <c:v>34750</c:v>
                </c:pt>
                <c:pt idx="1495">
                  <c:v>34751</c:v>
                </c:pt>
                <c:pt idx="1496">
                  <c:v>34752</c:v>
                </c:pt>
                <c:pt idx="1497">
                  <c:v>34753</c:v>
                </c:pt>
                <c:pt idx="1498">
                  <c:v>34754</c:v>
                </c:pt>
                <c:pt idx="1499">
                  <c:v>34755</c:v>
                </c:pt>
                <c:pt idx="1500">
                  <c:v>34756</c:v>
                </c:pt>
                <c:pt idx="1501">
                  <c:v>34757</c:v>
                </c:pt>
                <c:pt idx="1502">
                  <c:v>34758</c:v>
                </c:pt>
                <c:pt idx="1503">
                  <c:v>35034</c:v>
                </c:pt>
                <c:pt idx="1504">
                  <c:v>35035</c:v>
                </c:pt>
                <c:pt idx="1505">
                  <c:v>35036</c:v>
                </c:pt>
                <c:pt idx="1506">
                  <c:v>35037</c:v>
                </c:pt>
                <c:pt idx="1507">
                  <c:v>35038</c:v>
                </c:pt>
                <c:pt idx="1508">
                  <c:v>35039</c:v>
                </c:pt>
                <c:pt idx="1509">
                  <c:v>35040</c:v>
                </c:pt>
                <c:pt idx="1510">
                  <c:v>35041</c:v>
                </c:pt>
                <c:pt idx="1511">
                  <c:v>35042</c:v>
                </c:pt>
                <c:pt idx="1512">
                  <c:v>35043</c:v>
                </c:pt>
                <c:pt idx="1513">
                  <c:v>35044</c:v>
                </c:pt>
                <c:pt idx="1514">
                  <c:v>35045</c:v>
                </c:pt>
                <c:pt idx="1515">
                  <c:v>35046</c:v>
                </c:pt>
                <c:pt idx="1516">
                  <c:v>35047</c:v>
                </c:pt>
                <c:pt idx="1517">
                  <c:v>35048</c:v>
                </c:pt>
                <c:pt idx="1518">
                  <c:v>35049</c:v>
                </c:pt>
                <c:pt idx="1519">
                  <c:v>35050</c:v>
                </c:pt>
                <c:pt idx="1520">
                  <c:v>35051</c:v>
                </c:pt>
                <c:pt idx="1521">
                  <c:v>35052</c:v>
                </c:pt>
                <c:pt idx="1522">
                  <c:v>35053</c:v>
                </c:pt>
                <c:pt idx="1523">
                  <c:v>35054</c:v>
                </c:pt>
                <c:pt idx="1524">
                  <c:v>35055</c:v>
                </c:pt>
                <c:pt idx="1525">
                  <c:v>35056</c:v>
                </c:pt>
                <c:pt idx="1526">
                  <c:v>35057</c:v>
                </c:pt>
                <c:pt idx="1527">
                  <c:v>35058</c:v>
                </c:pt>
                <c:pt idx="1528">
                  <c:v>35059</c:v>
                </c:pt>
                <c:pt idx="1529">
                  <c:v>35060</c:v>
                </c:pt>
                <c:pt idx="1530">
                  <c:v>35061</c:v>
                </c:pt>
                <c:pt idx="1531">
                  <c:v>35062</c:v>
                </c:pt>
                <c:pt idx="1532">
                  <c:v>35063</c:v>
                </c:pt>
                <c:pt idx="1533">
                  <c:v>35064</c:v>
                </c:pt>
                <c:pt idx="1534">
                  <c:v>35065</c:v>
                </c:pt>
                <c:pt idx="1535">
                  <c:v>35066</c:v>
                </c:pt>
                <c:pt idx="1536">
                  <c:v>35067</c:v>
                </c:pt>
                <c:pt idx="1537">
                  <c:v>35068</c:v>
                </c:pt>
                <c:pt idx="1538">
                  <c:v>35069</c:v>
                </c:pt>
                <c:pt idx="1539">
                  <c:v>35070</c:v>
                </c:pt>
                <c:pt idx="1540">
                  <c:v>35071</c:v>
                </c:pt>
                <c:pt idx="1541">
                  <c:v>35072</c:v>
                </c:pt>
                <c:pt idx="1542">
                  <c:v>35073</c:v>
                </c:pt>
                <c:pt idx="1543">
                  <c:v>35074</c:v>
                </c:pt>
                <c:pt idx="1544">
                  <c:v>35075</c:v>
                </c:pt>
                <c:pt idx="1545">
                  <c:v>35076</c:v>
                </c:pt>
                <c:pt idx="1546">
                  <c:v>35077</c:v>
                </c:pt>
                <c:pt idx="1547">
                  <c:v>35078</c:v>
                </c:pt>
                <c:pt idx="1548">
                  <c:v>35079</c:v>
                </c:pt>
                <c:pt idx="1549">
                  <c:v>35080</c:v>
                </c:pt>
                <c:pt idx="1550">
                  <c:v>35081</c:v>
                </c:pt>
                <c:pt idx="1551">
                  <c:v>35082</c:v>
                </c:pt>
                <c:pt idx="1552">
                  <c:v>35083</c:v>
                </c:pt>
                <c:pt idx="1553">
                  <c:v>35084</c:v>
                </c:pt>
                <c:pt idx="1554">
                  <c:v>35085</c:v>
                </c:pt>
                <c:pt idx="1555">
                  <c:v>35086</c:v>
                </c:pt>
                <c:pt idx="1556">
                  <c:v>35087</c:v>
                </c:pt>
                <c:pt idx="1557">
                  <c:v>35088</c:v>
                </c:pt>
                <c:pt idx="1558">
                  <c:v>35089</c:v>
                </c:pt>
                <c:pt idx="1559">
                  <c:v>35090</c:v>
                </c:pt>
                <c:pt idx="1560">
                  <c:v>35091</c:v>
                </c:pt>
                <c:pt idx="1561">
                  <c:v>35092</c:v>
                </c:pt>
                <c:pt idx="1562">
                  <c:v>35093</c:v>
                </c:pt>
                <c:pt idx="1563">
                  <c:v>35094</c:v>
                </c:pt>
                <c:pt idx="1564">
                  <c:v>35095</c:v>
                </c:pt>
                <c:pt idx="1565">
                  <c:v>35096</c:v>
                </c:pt>
                <c:pt idx="1566">
                  <c:v>35097</c:v>
                </c:pt>
                <c:pt idx="1567">
                  <c:v>35098</c:v>
                </c:pt>
                <c:pt idx="1568">
                  <c:v>35099</c:v>
                </c:pt>
                <c:pt idx="1569">
                  <c:v>35100</c:v>
                </c:pt>
                <c:pt idx="1570">
                  <c:v>35101</c:v>
                </c:pt>
                <c:pt idx="1571">
                  <c:v>35102</c:v>
                </c:pt>
                <c:pt idx="1572">
                  <c:v>35103</c:v>
                </c:pt>
                <c:pt idx="1573">
                  <c:v>35104</c:v>
                </c:pt>
                <c:pt idx="1574">
                  <c:v>35105</c:v>
                </c:pt>
                <c:pt idx="1575">
                  <c:v>35106</c:v>
                </c:pt>
                <c:pt idx="1576">
                  <c:v>35107</c:v>
                </c:pt>
                <c:pt idx="1577">
                  <c:v>35108</c:v>
                </c:pt>
                <c:pt idx="1578">
                  <c:v>35109</c:v>
                </c:pt>
                <c:pt idx="1579">
                  <c:v>35110</c:v>
                </c:pt>
                <c:pt idx="1580">
                  <c:v>35111</c:v>
                </c:pt>
                <c:pt idx="1581">
                  <c:v>35112</c:v>
                </c:pt>
                <c:pt idx="1582">
                  <c:v>35113</c:v>
                </c:pt>
                <c:pt idx="1583">
                  <c:v>35114</c:v>
                </c:pt>
                <c:pt idx="1584">
                  <c:v>35115</c:v>
                </c:pt>
                <c:pt idx="1585">
                  <c:v>35116</c:v>
                </c:pt>
                <c:pt idx="1586">
                  <c:v>35117</c:v>
                </c:pt>
                <c:pt idx="1587">
                  <c:v>35118</c:v>
                </c:pt>
                <c:pt idx="1588">
                  <c:v>35119</c:v>
                </c:pt>
                <c:pt idx="1589">
                  <c:v>35120</c:v>
                </c:pt>
                <c:pt idx="1590">
                  <c:v>35121</c:v>
                </c:pt>
                <c:pt idx="1591">
                  <c:v>35122</c:v>
                </c:pt>
                <c:pt idx="1592">
                  <c:v>35123</c:v>
                </c:pt>
                <c:pt idx="1593">
                  <c:v>35124</c:v>
                </c:pt>
                <c:pt idx="1594">
                  <c:v>35400</c:v>
                </c:pt>
                <c:pt idx="1595">
                  <c:v>35401</c:v>
                </c:pt>
                <c:pt idx="1596">
                  <c:v>35402</c:v>
                </c:pt>
                <c:pt idx="1597">
                  <c:v>35403</c:v>
                </c:pt>
                <c:pt idx="1598">
                  <c:v>35404</c:v>
                </c:pt>
                <c:pt idx="1599">
                  <c:v>35405</c:v>
                </c:pt>
                <c:pt idx="1600">
                  <c:v>35406</c:v>
                </c:pt>
                <c:pt idx="1601">
                  <c:v>35407</c:v>
                </c:pt>
                <c:pt idx="1602">
                  <c:v>35408</c:v>
                </c:pt>
                <c:pt idx="1603">
                  <c:v>35409</c:v>
                </c:pt>
                <c:pt idx="1604">
                  <c:v>35410</c:v>
                </c:pt>
                <c:pt idx="1605">
                  <c:v>35411</c:v>
                </c:pt>
                <c:pt idx="1606">
                  <c:v>35412</c:v>
                </c:pt>
                <c:pt idx="1607">
                  <c:v>35413</c:v>
                </c:pt>
                <c:pt idx="1608">
                  <c:v>35414</c:v>
                </c:pt>
                <c:pt idx="1609">
                  <c:v>35415</c:v>
                </c:pt>
                <c:pt idx="1610">
                  <c:v>35416</c:v>
                </c:pt>
                <c:pt idx="1611">
                  <c:v>35417</c:v>
                </c:pt>
                <c:pt idx="1612">
                  <c:v>35418</c:v>
                </c:pt>
                <c:pt idx="1613">
                  <c:v>35419</c:v>
                </c:pt>
                <c:pt idx="1614">
                  <c:v>35420</c:v>
                </c:pt>
                <c:pt idx="1615">
                  <c:v>35421</c:v>
                </c:pt>
                <c:pt idx="1616">
                  <c:v>35422</c:v>
                </c:pt>
                <c:pt idx="1617">
                  <c:v>35423</c:v>
                </c:pt>
                <c:pt idx="1618">
                  <c:v>35424</c:v>
                </c:pt>
                <c:pt idx="1619">
                  <c:v>35425</c:v>
                </c:pt>
                <c:pt idx="1620">
                  <c:v>35426</c:v>
                </c:pt>
                <c:pt idx="1621">
                  <c:v>35427</c:v>
                </c:pt>
                <c:pt idx="1622">
                  <c:v>35428</c:v>
                </c:pt>
                <c:pt idx="1623">
                  <c:v>35429</c:v>
                </c:pt>
                <c:pt idx="1624">
                  <c:v>35430</c:v>
                </c:pt>
                <c:pt idx="1625">
                  <c:v>35431</c:v>
                </c:pt>
                <c:pt idx="1626">
                  <c:v>35432</c:v>
                </c:pt>
                <c:pt idx="1627">
                  <c:v>35433</c:v>
                </c:pt>
                <c:pt idx="1628">
                  <c:v>35434</c:v>
                </c:pt>
                <c:pt idx="1629">
                  <c:v>35435</c:v>
                </c:pt>
                <c:pt idx="1630">
                  <c:v>35436</c:v>
                </c:pt>
                <c:pt idx="1631">
                  <c:v>35437</c:v>
                </c:pt>
                <c:pt idx="1632">
                  <c:v>35438</c:v>
                </c:pt>
                <c:pt idx="1633">
                  <c:v>35439</c:v>
                </c:pt>
                <c:pt idx="1634">
                  <c:v>35440</c:v>
                </c:pt>
                <c:pt idx="1635">
                  <c:v>35441</c:v>
                </c:pt>
                <c:pt idx="1636">
                  <c:v>35442</c:v>
                </c:pt>
                <c:pt idx="1637">
                  <c:v>35443</c:v>
                </c:pt>
                <c:pt idx="1638">
                  <c:v>35444</c:v>
                </c:pt>
                <c:pt idx="1639">
                  <c:v>35445</c:v>
                </c:pt>
                <c:pt idx="1640">
                  <c:v>35446</c:v>
                </c:pt>
                <c:pt idx="1641">
                  <c:v>35447</c:v>
                </c:pt>
                <c:pt idx="1642">
                  <c:v>35448</c:v>
                </c:pt>
                <c:pt idx="1643">
                  <c:v>35449</c:v>
                </c:pt>
                <c:pt idx="1644">
                  <c:v>35450</c:v>
                </c:pt>
                <c:pt idx="1645">
                  <c:v>35451</c:v>
                </c:pt>
                <c:pt idx="1646">
                  <c:v>35452</c:v>
                </c:pt>
                <c:pt idx="1647">
                  <c:v>35453</c:v>
                </c:pt>
                <c:pt idx="1648">
                  <c:v>35454</c:v>
                </c:pt>
                <c:pt idx="1649">
                  <c:v>35455</c:v>
                </c:pt>
                <c:pt idx="1650">
                  <c:v>35456</c:v>
                </c:pt>
                <c:pt idx="1651">
                  <c:v>35457</c:v>
                </c:pt>
                <c:pt idx="1652">
                  <c:v>35458</c:v>
                </c:pt>
                <c:pt idx="1653">
                  <c:v>35459</c:v>
                </c:pt>
                <c:pt idx="1654">
                  <c:v>35460</c:v>
                </c:pt>
                <c:pt idx="1655">
                  <c:v>35461</c:v>
                </c:pt>
                <c:pt idx="1656">
                  <c:v>35462</c:v>
                </c:pt>
                <c:pt idx="1657">
                  <c:v>35463</c:v>
                </c:pt>
                <c:pt idx="1658">
                  <c:v>35464</c:v>
                </c:pt>
                <c:pt idx="1659">
                  <c:v>35465</c:v>
                </c:pt>
                <c:pt idx="1660">
                  <c:v>35466</c:v>
                </c:pt>
                <c:pt idx="1661">
                  <c:v>35467</c:v>
                </c:pt>
                <c:pt idx="1662">
                  <c:v>35468</c:v>
                </c:pt>
                <c:pt idx="1663">
                  <c:v>35469</c:v>
                </c:pt>
                <c:pt idx="1664">
                  <c:v>35470</c:v>
                </c:pt>
                <c:pt idx="1665">
                  <c:v>35471</c:v>
                </c:pt>
                <c:pt idx="1666">
                  <c:v>35472</c:v>
                </c:pt>
                <c:pt idx="1667">
                  <c:v>35473</c:v>
                </c:pt>
                <c:pt idx="1668">
                  <c:v>35474</c:v>
                </c:pt>
                <c:pt idx="1669">
                  <c:v>35475</c:v>
                </c:pt>
                <c:pt idx="1670">
                  <c:v>35476</c:v>
                </c:pt>
                <c:pt idx="1671">
                  <c:v>35477</c:v>
                </c:pt>
                <c:pt idx="1672">
                  <c:v>35478</c:v>
                </c:pt>
                <c:pt idx="1673">
                  <c:v>35479</c:v>
                </c:pt>
                <c:pt idx="1674">
                  <c:v>35480</c:v>
                </c:pt>
                <c:pt idx="1675">
                  <c:v>35481</c:v>
                </c:pt>
                <c:pt idx="1676">
                  <c:v>35482</c:v>
                </c:pt>
                <c:pt idx="1677">
                  <c:v>35483</c:v>
                </c:pt>
                <c:pt idx="1678">
                  <c:v>35484</c:v>
                </c:pt>
                <c:pt idx="1679">
                  <c:v>35485</c:v>
                </c:pt>
                <c:pt idx="1680">
                  <c:v>35486</c:v>
                </c:pt>
                <c:pt idx="1681">
                  <c:v>35487</c:v>
                </c:pt>
                <c:pt idx="1682">
                  <c:v>35488</c:v>
                </c:pt>
                <c:pt idx="1683">
                  <c:v>35489</c:v>
                </c:pt>
                <c:pt idx="1684">
                  <c:v>35765</c:v>
                </c:pt>
                <c:pt idx="1685">
                  <c:v>35766</c:v>
                </c:pt>
                <c:pt idx="1686">
                  <c:v>35767</c:v>
                </c:pt>
                <c:pt idx="1687">
                  <c:v>35768</c:v>
                </c:pt>
                <c:pt idx="1688">
                  <c:v>35769</c:v>
                </c:pt>
                <c:pt idx="1689">
                  <c:v>35770</c:v>
                </c:pt>
                <c:pt idx="1690">
                  <c:v>35771</c:v>
                </c:pt>
                <c:pt idx="1691">
                  <c:v>35772</c:v>
                </c:pt>
                <c:pt idx="1692">
                  <c:v>35773</c:v>
                </c:pt>
                <c:pt idx="1693">
                  <c:v>35774</c:v>
                </c:pt>
                <c:pt idx="1694">
                  <c:v>35775</c:v>
                </c:pt>
                <c:pt idx="1695">
                  <c:v>35776</c:v>
                </c:pt>
                <c:pt idx="1696">
                  <c:v>35777</c:v>
                </c:pt>
                <c:pt idx="1697">
                  <c:v>35778</c:v>
                </c:pt>
                <c:pt idx="1698">
                  <c:v>35779</c:v>
                </c:pt>
                <c:pt idx="1699">
                  <c:v>35780</c:v>
                </c:pt>
                <c:pt idx="1700">
                  <c:v>35781</c:v>
                </c:pt>
                <c:pt idx="1701">
                  <c:v>35782</c:v>
                </c:pt>
                <c:pt idx="1702">
                  <c:v>35783</c:v>
                </c:pt>
                <c:pt idx="1703">
                  <c:v>35784</c:v>
                </c:pt>
                <c:pt idx="1704">
                  <c:v>35785</c:v>
                </c:pt>
                <c:pt idx="1705">
                  <c:v>35786</c:v>
                </c:pt>
                <c:pt idx="1706">
                  <c:v>35787</c:v>
                </c:pt>
                <c:pt idx="1707">
                  <c:v>35788</c:v>
                </c:pt>
                <c:pt idx="1708">
                  <c:v>35789</c:v>
                </c:pt>
                <c:pt idx="1709">
                  <c:v>35790</c:v>
                </c:pt>
                <c:pt idx="1710">
                  <c:v>35791</c:v>
                </c:pt>
                <c:pt idx="1711">
                  <c:v>35792</c:v>
                </c:pt>
                <c:pt idx="1712">
                  <c:v>35793</c:v>
                </c:pt>
                <c:pt idx="1713">
                  <c:v>35794</c:v>
                </c:pt>
                <c:pt idx="1714">
                  <c:v>35795</c:v>
                </c:pt>
                <c:pt idx="1715">
                  <c:v>35796</c:v>
                </c:pt>
                <c:pt idx="1716">
                  <c:v>35797</c:v>
                </c:pt>
                <c:pt idx="1717">
                  <c:v>35798</c:v>
                </c:pt>
                <c:pt idx="1718">
                  <c:v>35799</c:v>
                </c:pt>
                <c:pt idx="1719">
                  <c:v>35800</c:v>
                </c:pt>
                <c:pt idx="1720">
                  <c:v>35801</c:v>
                </c:pt>
                <c:pt idx="1721">
                  <c:v>35802</c:v>
                </c:pt>
                <c:pt idx="1722">
                  <c:v>35803</c:v>
                </c:pt>
                <c:pt idx="1723">
                  <c:v>35804</c:v>
                </c:pt>
                <c:pt idx="1724">
                  <c:v>35805</c:v>
                </c:pt>
                <c:pt idx="1725">
                  <c:v>35806</c:v>
                </c:pt>
                <c:pt idx="1726">
                  <c:v>35807</c:v>
                </c:pt>
                <c:pt idx="1727">
                  <c:v>35808</c:v>
                </c:pt>
                <c:pt idx="1728">
                  <c:v>35809</c:v>
                </c:pt>
                <c:pt idx="1729">
                  <c:v>35810</c:v>
                </c:pt>
                <c:pt idx="1730">
                  <c:v>35811</c:v>
                </c:pt>
                <c:pt idx="1731">
                  <c:v>35812</c:v>
                </c:pt>
                <c:pt idx="1732">
                  <c:v>35813</c:v>
                </c:pt>
                <c:pt idx="1733">
                  <c:v>35814</c:v>
                </c:pt>
                <c:pt idx="1734">
                  <c:v>35815</c:v>
                </c:pt>
                <c:pt idx="1735">
                  <c:v>35816</c:v>
                </c:pt>
                <c:pt idx="1736">
                  <c:v>35817</c:v>
                </c:pt>
                <c:pt idx="1737">
                  <c:v>35818</c:v>
                </c:pt>
                <c:pt idx="1738">
                  <c:v>35819</c:v>
                </c:pt>
                <c:pt idx="1739">
                  <c:v>35820</c:v>
                </c:pt>
                <c:pt idx="1740">
                  <c:v>35821</c:v>
                </c:pt>
                <c:pt idx="1741">
                  <c:v>35822</c:v>
                </c:pt>
                <c:pt idx="1742">
                  <c:v>35823</c:v>
                </c:pt>
                <c:pt idx="1743">
                  <c:v>35824</c:v>
                </c:pt>
                <c:pt idx="1744">
                  <c:v>35825</c:v>
                </c:pt>
                <c:pt idx="1745">
                  <c:v>35826</c:v>
                </c:pt>
                <c:pt idx="1746">
                  <c:v>35827</c:v>
                </c:pt>
                <c:pt idx="1747">
                  <c:v>35828</c:v>
                </c:pt>
                <c:pt idx="1748">
                  <c:v>35829</c:v>
                </c:pt>
                <c:pt idx="1749">
                  <c:v>35830</c:v>
                </c:pt>
                <c:pt idx="1750">
                  <c:v>35831</c:v>
                </c:pt>
                <c:pt idx="1751">
                  <c:v>35832</c:v>
                </c:pt>
                <c:pt idx="1752">
                  <c:v>35833</c:v>
                </c:pt>
                <c:pt idx="1753">
                  <c:v>35834</c:v>
                </c:pt>
                <c:pt idx="1754">
                  <c:v>35835</c:v>
                </c:pt>
                <c:pt idx="1755">
                  <c:v>35836</c:v>
                </c:pt>
                <c:pt idx="1756">
                  <c:v>35837</c:v>
                </c:pt>
                <c:pt idx="1757">
                  <c:v>35838</c:v>
                </c:pt>
                <c:pt idx="1758">
                  <c:v>35839</c:v>
                </c:pt>
                <c:pt idx="1759">
                  <c:v>35840</c:v>
                </c:pt>
                <c:pt idx="1760">
                  <c:v>35841</c:v>
                </c:pt>
                <c:pt idx="1761">
                  <c:v>35842</c:v>
                </c:pt>
                <c:pt idx="1762">
                  <c:v>35843</c:v>
                </c:pt>
                <c:pt idx="1763">
                  <c:v>35844</c:v>
                </c:pt>
                <c:pt idx="1764">
                  <c:v>35845</c:v>
                </c:pt>
                <c:pt idx="1765">
                  <c:v>35846</c:v>
                </c:pt>
                <c:pt idx="1766">
                  <c:v>35847</c:v>
                </c:pt>
                <c:pt idx="1767">
                  <c:v>35848</c:v>
                </c:pt>
                <c:pt idx="1768">
                  <c:v>35849</c:v>
                </c:pt>
                <c:pt idx="1769">
                  <c:v>35850</c:v>
                </c:pt>
                <c:pt idx="1770">
                  <c:v>35851</c:v>
                </c:pt>
                <c:pt idx="1771">
                  <c:v>35852</c:v>
                </c:pt>
                <c:pt idx="1772">
                  <c:v>35853</c:v>
                </c:pt>
                <c:pt idx="1773">
                  <c:v>35854</c:v>
                </c:pt>
                <c:pt idx="1774">
                  <c:v>36130</c:v>
                </c:pt>
                <c:pt idx="1775">
                  <c:v>36131</c:v>
                </c:pt>
                <c:pt idx="1776">
                  <c:v>36132</c:v>
                </c:pt>
                <c:pt idx="1777">
                  <c:v>36133</c:v>
                </c:pt>
                <c:pt idx="1778">
                  <c:v>36134</c:v>
                </c:pt>
                <c:pt idx="1779">
                  <c:v>36135</c:v>
                </c:pt>
                <c:pt idx="1780">
                  <c:v>36136</c:v>
                </c:pt>
                <c:pt idx="1781">
                  <c:v>36137</c:v>
                </c:pt>
                <c:pt idx="1782">
                  <c:v>36138</c:v>
                </c:pt>
                <c:pt idx="1783">
                  <c:v>36139</c:v>
                </c:pt>
                <c:pt idx="1784">
                  <c:v>36140</c:v>
                </c:pt>
                <c:pt idx="1785">
                  <c:v>36141</c:v>
                </c:pt>
                <c:pt idx="1786">
                  <c:v>36142</c:v>
                </c:pt>
                <c:pt idx="1787">
                  <c:v>36143</c:v>
                </c:pt>
                <c:pt idx="1788">
                  <c:v>36144</c:v>
                </c:pt>
                <c:pt idx="1789">
                  <c:v>36145</c:v>
                </c:pt>
                <c:pt idx="1790">
                  <c:v>36146</c:v>
                </c:pt>
                <c:pt idx="1791">
                  <c:v>36147</c:v>
                </c:pt>
                <c:pt idx="1792">
                  <c:v>36148</c:v>
                </c:pt>
                <c:pt idx="1793">
                  <c:v>36149</c:v>
                </c:pt>
                <c:pt idx="1794">
                  <c:v>36150</c:v>
                </c:pt>
                <c:pt idx="1795">
                  <c:v>36151</c:v>
                </c:pt>
                <c:pt idx="1796">
                  <c:v>36152</c:v>
                </c:pt>
                <c:pt idx="1797">
                  <c:v>36153</c:v>
                </c:pt>
                <c:pt idx="1798">
                  <c:v>36154</c:v>
                </c:pt>
                <c:pt idx="1799">
                  <c:v>36155</c:v>
                </c:pt>
                <c:pt idx="1800">
                  <c:v>36156</c:v>
                </c:pt>
                <c:pt idx="1801">
                  <c:v>36157</c:v>
                </c:pt>
                <c:pt idx="1802">
                  <c:v>36158</c:v>
                </c:pt>
                <c:pt idx="1803">
                  <c:v>36159</c:v>
                </c:pt>
                <c:pt idx="1804">
                  <c:v>36160</c:v>
                </c:pt>
                <c:pt idx="1805">
                  <c:v>36161</c:v>
                </c:pt>
                <c:pt idx="1806">
                  <c:v>36162</c:v>
                </c:pt>
                <c:pt idx="1807">
                  <c:v>36163</c:v>
                </c:pt>
                <c:pt idx="1808">
                  <c:v>36164</c:v>
                </c:pt>
                <c:pt idx="1809">
                  <c:v>36165</c:v>
                </c:pt>
                <c:pt idx="1810">
                  <c:v>36166</c:v>
                </c:pt>
                <c:pt idx="1811">
                  <c:v>36167</c:v>
                </c:pt>
                <c:pt idx="1812">
                  <c:v>36168</c:v>
                </c:pt>
                <c:pt idx="1813">
                  <c:v>36169</c:v>
                </c:pt>
                <c:pt idx="1814">
                  <c:v>36170</c:v>
                </c:pt>
                <c:pt idx="1815">
                  <c:v>36171</c:v>
                </c:pt>
                <c:pt idx="1816">
                  <c:v>36172</c:v>
                </c:pt>
                <c:pt idx="1817">
                  <c:v>36173</c:v>
                </c:pt>
                <c:pt idx="1818">
                  <c:v>36174</c:v>
                </c:pt>
                <c:pt idx="1819">
                  <c:v>36175</c:v>
                </c:pt>
                <c:pt idx="1820">
                  <c:v>36176</c:v>
                </c:pt>
                <c:pt idx="1821">
                  <c:v>36177</c:v>
                </c:pt>
                <c:pt idx="1822">
                  <c:v>36178</c:v>
                </c:pt>
                <c:pt idx="1823">
                  <c:v>36179</c:v>
                </c:pt>
                <c:pt idx="1824">
                  <c:v>36180</c:v>
                </c:pt>
                <c:pt idx="1825">
                  <c:v>36181</c:v>
                </c:pt>
                <c:pt idx="1826">
                  <c:v>36182</c:v>
                </c:pt>
                <c:pt idx="1827">
                  <c:v>36183</c:v>
                </c:pt>
                <c:pt idx="1828">
                  <c:v>36184</c:v>
                </c:pt>
                <c:pt idx="1829">
                  <c:v>36185</c:v>
                </c:pt>
                <c:pt idx="1830">
                  <c:v>36186</c:v>
                </c:pt>
                <c:pt idx="1831">
                  <c:v>36187</c:v>
                </c:pt>
                <c:pt idx="1832">
                  <c:v>36188</c:v>
                </c:pt>
                <c:pt idx="1833">
                  <c:v>36189</c:v>
                </c:pt>
                <c:pt idx="1834">
                  <c:v>36190</c:v>
                </c:pt>
                <c:pt idx="1835">
                  <c:v>36191</c:v>
                </c:pt>
                <c:pt idx="1836">
                  <c:v>36192</c:v>
                </c:pt>
                <c:pt idx="1837">
                  <c:v>36193</c:v>
                </c:pt>
                <c:pt idx="1838">
                  <c:v>36194</c:v>
                </c:pt>
                <c:pt idx="1839">
                  <c:v>36195</c:v>
                </c:pt>
                <c:pt idx="1840">
                  <c:v>36196</c:v>
                </c:pt>
                <c:pt idx="1841">
                  <c:v>36197</c:v>
                </c:pt>
                <c:pt idx="1842">
                  <c:v>36198</c:v>
                </c:pt>
                <c:pt idx="1843">
                  <c:v>36199</c:v>
                </c:pt>
                <c:pt idx="1844">
                  <c:v>36200</c:v>
                </c:pt>
                <c:pt idx="1845">
                  <c:v>36201</c:v>
                </c:pt>
                <c:pt idx="1846">
                  <c:v>36202</c:v>
                </c:pt>
                <c:pt idx="1847">
                  <c:v>36203</c:v>
                </c:pt>
                <c:pt idx="1848">
                  <c:v>36204</c:v>
                </c:pt>
                <c:pt idx="1849">
                  <c:v>36205</c:v>
                </c:pt>
                <c:pt idx="1850">
                  <c:v>36206</c:v>
                </c:pt>
                <c:pt idx="1851">
                  <c:v>36207</c:v>
                </c:pt>
                <c:pt idx="1852">
                  <c:v>36208</c:v>
                </c:pt>
                <c:pt idx="1853">
                  <c:v>36209</c:v>
                </c:pt>
                <c:pt idx="1854">
                  <c:v>36210</c:v>
                </c:pt>
                <c:pt idx="1855">
                  <c:v>36211</c:v>
                </c:pt>
                <c:pt idx="1856">
                  <c:v>36212</c:v>
                </c:pt>
                <c:pt idx="1857">
                  <c:v>36213</c:v>
                </c:pt>
                <c:pt idx="1858">
                  <c:v>36214</c:v>
                </c:pt>
                <c:pt idx="1859">
                  <c:v>36215</c:v>
                </c:pt>
                <c:pt idx="1860">
                  <c:v>36216</c:v>
                </c:pt>
                <c:pt idx="1861">
                  <c:v>36217</c:v>
                </c:pt>
                <c:pt idx="1862">
                  <c:v>36218</c:v>
                </c:pt>
                <c:pt idx="1863">
                  <c:v>36219</c:v>
                </c:pt>
                <c:pt idx="1864">
                  <c:v>36495</c:v>
                </c:pt>
                <c:pt idx="1865">
                  <c:v>36496</c:v>
                </c:pt>
                <c:pt idx="1866">
                  <c:v>36497</c:v>
                </c:pt>
                <c:pt idx="1867">
                  <c:v>36498</c:v>
                </c:pt>
                <c:pt idx="1868">
                  <c:v>36499</c:v>
                </c:pt>
                <c:pt idx="1869">
                  <c:v>36500</c:v>
                </c:pt>
                <c:pt idx="1870">
                  <c:v>36501</c:v>
                </c:pt>
                <c:pt idx="1871">
                  <c:v>36502</c:v>
                </c:pt>
                <c:pt idx="1872">
                  <c:v>36503</c:v>
                </c:pt>
                <c:pt idx="1873">
                  <c:v>36504</c:v>
                </c:pt>
                <c:pt idx="1874">
                  <c:v>36505</c:v>
                </c:pt>
                <c:pt idx="1875">
                  <c:v>36506</c:v>
                </c:pt>
                <c:pt idx="1876">
                  <c:v>36507</c:v>
                </c:pt>
                <c:pt idx="1877">
                  <c:v>36508</c:v>
                </c:pt>
                <c:pt idx="1878">
                  <c:v>36509</c:v>
                </c:pt>
                <c:pt idx="1879">
                  <c:v>36510</c:v>
                </c:pt>
                <c:pt idx="1880">
                  <c:v>36511</c:v>
                </c:pt>
                <c:pt idx="1881">
                  <c:v>36512</c:v>
                </c:pt>
                <c:pt idx="1882">
                  <c:v>36513</c:v>
                </c:pt>
                <c:pt idx="1883">
                  <c:v>36514</c:v>
                </c:pt>
                <c:pt idx="1884">
                  <c:v>36515</c:v>
                </c:pt>
                <c:pt idx="1885">
                  <c:v>36516</c:v>
                </c:pt>
                <c:pt idx="1886">
                  <c:v>36517</c:v>
                </c:pt>
                <c:pt idx="1887">
                  <c:v>36518</c:v>
                </c:pt>
                <c:pt idx="1888">
                  <c:v>36519</c:v>
                </c:pt>
                <c:pt idx="1889">
                  <c:v>36520</c:v>
                </c:pt>
                <c:pt idx="1890">
                  <c:v>36521</c:v>
                </c:pt>
                <c:pt idx="1891">
                  <c:v>36522</c:v>
                </c:pt>
                <c:pt idx="1892">
                  <c:v>36523</c:v>
                </c:pt>
                <c:pt idx="1893">
                  <c:v>36524</c:v>
                </c:pt>
                <c:pt idx="1894">
                  <c:v>36525</c:v>
                </c:pt>
                <c:pt idx="1895">
                  <c:v>36526</c:v>
                </c:pt>
                <c:pt idx="1896">
                  <c:v>36527</c:v>
                </c:pt>
                <c:pt idx="1897">
                  <c:v>36528</c:v>
                </c:pt>
                <c:pt idx="1898">
                  <c:v>36529</c:v>
                </c:pt>
                <c:pt idx="1899">
                  <c:v>36530</c:v>
                </c:pt>
                <c:pt idx="1900">
                  <c:v>36531</c:v>
                </c:pt>
                <c:pt idx="1901">
                  <c:v>36532</c:v>
                </c:pt>
                <c:pt idx="1902">
                  <c:v>36533</c:v>
                </c:pt>
                <c:pt idx="1903">
                  <c:v>36534</c:v>
                </c:pt>
                <c:pt idx="1904">
                  <c:v>36535</c:v>
                </c:pt>
                <c:pt idx="1905">
                  <c:v>36536</c:v>
                </c:pt>
                <c:pt idx="1906">
                  <c:v>36537</c:v>
                </c:pt>
                <c:pt idx="1907">
                  <c:v>36538</c:v>
                </c:pt>
                <c:pt idx="1908">
                  <c:v>36539</c:v>
                </c:pt>
                <c:pt idx="1909">
                  <c:v>36540</c:v>
                </c:pt>
                <c:pt idx="1910">
                  <c:v>36541</c:v>
                </c:pt>
                <c:pt idx="1911">
                  <c:v>36542</c:v>
                </c:pt>
                <c:pt idx="1912">
                  <c:v>36543</c:v>
                </c:pt>
                <c:pt idx="1913">
                  <c:v>36544</c:v>
                </c:pt>
                <c:pt idx="1914">
                  <c:v>36545</c:v>
                </c:pt>
                <c:pt idx="1915">
                  <c:v>36546</c:v>
                </c:pt>
                <c:pt idx="1916">
                  <c:v>36547</c:v>
                </c:pt>
                <c:pt idx="1917">
                  <c:v>36548</c:v>
                </c:pt>
                <c:pt idx="1918">
                  <c:v>36549</c:v>
                </c:pt>
                <c:pt idx="1919">
                  <c:v>36550</c:v>
                </c:pt>
                <c:pt idx="1920">
                  <c:v>36551</c:v>
                </c:pt>
                <c:pt idx="1921">
                  <c:v>36552</c:v>
                </c:pt>
                <c:pt idx="1922">
                  <c:v>36553</c:v>
                </c:pt>
                <c:pt idx="1923">
                  <c:v>36554</c:v>
                </c:pt>
                <c:pt idx="1924">
                  <c:v>36555</c:v>
                </c:pt>
                <c:pt idx="1925">
                  <c:v>36556</c:v>
                </c:pt>
                <c:pt idx="1926">
                  <c:v>36557</c:v>
                </c:pt>
                <c:pt idx="1927">
                  <c:v>36558</c:v>
                </c:pt>
                <c:pt idx="1928">
                  <c:v>36559</c:v>
                </c:pt>
                <c:pt idx="1929">
                  <c:v>36560</c:v>
                </c:pt>
                <c:pt idx="1930">
                  <c:v>36561</c:v>
                </c:pt>
                <c:pt idx="1931">
                  <c:v>36562</c:v>
                </c:pt>
                <c:pt idx="1932">
                  <c:v>36563</c:v>
                </c:pt>
                <c:pt idx="1933">
                  <c:v>36564</c:v>
                </c:pt>
                <c:pt idx="1934">
                  <c:v>36565</c:v>
                </c:pt>
                <c:pt idx="1935">
                  <c:v>36566</c:v>
                </c:pt>
                <c:pt idx="1936">
                  <c:v>36567</c:v>
                </c:pt>
                <c:pt idx="1937">
                  <c:v>36568</c:v>
                </c:pt>
                <c:pt idx="1938">
                  <c:v>36569</c:v>
                </c:pt>
                <c:pt idx="1939">
                  <c:v>36570</c:v>
                </c:pt>
                <c:pt idx="1940">
                  <c:v>36571</c:v>
                </c:pt>
                <c:pt idx="1941">
                  <c:v>36572</c:v>
                </c:pt>
                <c:pt idx="1942">
                  <c:v>36573</c:v>
                </c:pt>
                <c:pt idx="1943">
                  <c:v>36574</c:v>
                </c:pt>
                <c:pt idx="1944">
                  <c:v>36575</c:v>
                </c:pt>
                <c:pt idx="1945">
                  <c:v>36576</c:v>
                </c:pt>
                <c:pt idx="1946">
                  <c:v>36577</c:v>
                </c:pt>
                <c:pt idx="1947">
                  <c:v>36578</c:v>
                </c:pt>
                <c:pt idx="1948">
                  <c:v>36579</c:v>
                </c:pt>
                <c:pt idx="1949">
                  <c:v>36580</c:v>
                </c:pt>
                <c:pt idx="1950">
                  <c:v>36581</c:v>
                </c:pt>
                <c:pt idx="1951">
                  <c:v>36582</c:v>
                </c:pt>
                <c:pt idx="1952">
                  <c:v>36583</c:v>
                </c:pt>
                <c:pt idx="1953">
                  <c:v>36584</c:v>
                </c:pt>
                <c:pt idx="1954">
                  <c:v>36585</c:v>
                </c:pt>
                <c:pt idx="1955">
                  <c:v>36861</c:v>
                </c:pt>
                <c:pt idx="1956">
                  <c:v>36862</c:v>
                </c:pt>
                <c:pt idx="1957">
                  <c:v>36863</c:v>
                </c:pt>
                <c:pt idx="1958">
                  <c:v>36864</c:v>
                </c:pt>
                <c:pt idx="1959">
                  <c:v>36865</c:v>
                </c:pt>
                <c:pt idx="1960">
                  <c:v>36866</c:v>
                </c:pt>
                <c:pt idx="1961">
                  <c:v>36867</c:v>
                </c:pt>
                <c:pt idx="1962">
                  <c:v>36868</c:v>
                </c:pt>
                <c:pt idx="1963">
                  <c:v>36869</c:v>
                </c:pt>
                <c:pt idx="1964">
                  <c:v>36870</c:v>
                </c:pt>
                <c:pt idx="1965">
                  <c:v>36871</c:v>
                </c:pt>
                <c:pt idx="1966">
                  <c:v>36872</c:v>
                </c:pt>
                <c:pt idx="1967">
                  <c:v>36873</c:v>
                </c:pt>
                <c:pt idx="1968">
                  <c:v>36874</c:v>
                </c:pt>
                <c:pt idx="1969">
                  <c:v>36875</c:v>
                </c:pt>
                <c:pt idx="1970">
                  <c:v>36876</c:v>
                </c:pt>
                <c:pt idx="1971">
                  <c:v>36877</c:v>
                </c:pt>
                <c:pt idx="1972">
                  <c:v>36878</c:v>
                </c:pt>
                <c:pt idx="1973">
                  <c:v>36879</c:v>
                </c:pt>
                <c:pt idx="1974">
                  <c:v>36880</c:v>
                </c:pt>
                <c:pt idx="1975">
                  <c:v>36881</c:v>
                </c:pt>
                <c:pt idx="1976">
                  <c:v>36882</c:v>
                </c:pt>
                <c:pt idx="1977">
                  <c:v>36883</c:v>
                </c:pt>
                <c:pt idx="1978">
                  <c:v>36884</c:v>
                </c:pt>
                <c:pt idx="1979">
                  <c:v>36885</c:v>
                </c:pt>
                <c:pt idx="1980">
                  <c:v>36886</c:v>
                </c:pt>
                <c:pt idx="1981">
                  <c:v>36887</c:v>
                </c:pt>
                <c:pt idx="1982">
                  <c:v>36888</c:v>
                </c:pt>
                <c:pt idx="1983">
                  <c:v>36889</c:v>
                </c:pt>
                <c:pt idx="1984">
                  <c:v>36890</c:v>
                </c:pt>
                <c:pt idx="1985">
                  <c:v>36891</c:v>
                </c:pt>
                <c:pt idx="1986">
                  <c:v>36892</c:v>
                </c:pt>
                <c:pt idx="1987">
                  <c:v>36893</c:v>
                </c:pt>
                <c:pt idx="1988">
                  <c:v>36894</c:v>
                </c:pt>
                <c:pt idx="1989">
                  <c:v>36895</c:v>
                </c:pt>
                <c:pt idx="1990">
                  <c:v>36896</c:v>
                </c:pt>
                <c:pt idx="1991">
                  <c:v>36897</c:v>
                </c:pt>
                <c:pt idx="1992">
                  <c:v>36898</c:v>
                </c:pt>
                <c:pt idx="1993">
                  <c:v>36899</c:v>
                </c:pt>
                <c:pt idx="1994">
                  <c:v>36900</c:v>
                </c:pt>
                <c:pt idx="1995">
                  <c:v>36901</c:v>
                </c:pt>
                <c:pt idx="1996">
                  <c:v>36902</c:v>
                </c:pt>
                <c:pt idx="1997">
                  <c:v>36903</c:v>
                </c:pt>
                <c:pt idx="1998">
                  <c:v>36904</c:v>
                </c:pt>
                <c:pt idx="1999">
                  <c:v>36905</c:v>
                </c:pt>
                <c:pt idx="2000">
                  <c:v>36906</c:v>
                </c:pt>
                <c:pt idx="2001">
                  <c:v>36907</c:v>
                </c:pt>
                <c:pt idx="2002">
                  <c:v>36908</c:v>
                </c:pt>
                <c:pt idx="2003">
                  <c:v>36909</c:v>
                </c:pt>
                <c:pt idx="2004">
                  <c:v>36910</c:v>
                </c:pt>
                <c:pt idx="2005">
                  <c:v>36911</c:v>
                </c:pt>
                <c:pt idx="2006">
                  <c:v>36912</c:v>
                </c:pt>
                <c:pt idx="2007">
                  <c:v>36913</c:v>
                </c:pt>
                <c:pt idx="2008">
                  <c:v>36914</c:v>
                </c:pt>
                <c:pt idx="2009">
                  <c:v>36915</c:v>
                </c:pt>
                <c:pt idx="2010">
                  <c:v>36916</c:v>
                </c:pt>
                <c:pt idx="2011">
                  <c:v>36917</c:v>
                </c:pt>
                <c:pt idx="2012">
                  <c:v>36918</c:v>
                </c:pt>
                <c:pt idx="2013">
                  <c:v>36919</c:v>
                </c:pt>
                <c:pt idx="2014">
                  <c:v>36920</c:v>
                </c:pt>
                <c:pt idx="2015">
                  <c:v>36921</c:v>
                </c:pt>
                <c:pt idx="2016">
                  <c:v>36922</c:v>
                </c:pt>
                <c:pt idx="2017">
                  <c:v>36923</c:v>
                </c:pt>
                <c:pt idx="2018">
                  <c:v>36924</c:v>
                </c:pt>
                <c:pt idx="2019">
                  <c:v>36925</c:v>
                </c:pt>
                <c:pt idx="2020">
                  <c:v>36926</c:v>
                </c:pt>
                <c:pt idx="2021">
                  <c:v>36927</c:v>
                </c:pt>
                <c:pt idx="2022">
                  <c:v>36928</c:v>
                </c:pt>
                <c:pt idx="2023">
                  <c:v>36929</c:v>
                </c:pt>
                <c:pt idx="2024">
                  <c:v>36930</c:v>
                </c:pt>
                <c:pt idx="2025">
                  <c:v>36931</c:v>
                </c:pt>
                <c:pt idx="2026">
                  <c:v>36932</c:v>
                </c:pt>
                <c:pt idx="2027">
                  <c:v>36933</c:v>
                </c:pt>
                <c:pt idx="2028">
                  <c:v>36934</c:v>
                </c:pt>
                <c:pt idx="2029">
                  <c:v>36935</c:v>
                </c:pt>
                <c:pt idx="2030">
                  <c:v>36936</c:v>
                </c:pt>
                <c:pt idx="2031">
                  <c:v>36937</c:v>
                </c:pt>
                <c:pt idx="2032">
                  <c:v>36938</c:v>
                </c:pt>
                <c:pt idx="2033">
                  <c:v>36939</c:v>
                </c:pt>
                <c:pt idx="2034">
                  <c:v>36940</c:v>
                </c:pt>
                <c:pt idx="2035">
                  <c:v>36941</c:v>
                </c:pt>
                <c:pt idx="2036">
                  <c:v>36942</c:v>
                </c:pt>
                <c:pt idx="2037">
                  <c:v>36943</c:v>
                </c:pt>
                <c:pt idx="2038">
                  <c:v>36944</c:v>
                </c:pt>
                <c:pt idx="2039">
                  <c:v>36945</c:v>
                </c:pt>
                <c:pt idx="2040">
                  <c:v>36946</c:v>
                </c:pt>
                <c:pt idx="2041">
                  <c:v>36947</c:v>
                </c:pt>
                <c:pt idx="2042">
                  <c:v>36948</c:v>
                </c:pt>
                <c:pt idx="2043">
                  <c:v>36949</c:v>
                </c:pt>
                <c:pt idx="2044">
                  <c:v>36950</c:v>
                </c:pt>
                <c:pt idx="2045">
                  <c:v>37226</c:v>
                </c:pt>
                <c:pt idx="2046">
                  <c:v>37227</c:v>
                </c:pt>
                <c:pt idx="2047">
                  <c:v>37228</c:v>
                </c:pt>
                <c:pt idx="2048">
                  <c:v>37229</c:v>
                </c:pt>
                <c:pt idx="2049">
                  <c:v>37230</c:v>
                </c:pt>
                <c:pt idx="2050">
                  <c:v>37231</c:v>
                </c:pt>
                <c:pt idx="2051">
                  <c:v>37232</c:v>
                </c:pt>
                <c:pt idx="2052">
                  <c:v>37233</c:v>
                </c:pt>
                <c:pt idx="2053">
                  <c:v>37234</c:v>
                </c:pt>
                <c:pt idx="2054">
                  <c:v>37235</c:v>
                </c:pt>
                <c:pt idx="2055">
                  <c:v>37236</c:v>
                </c:pt>
                <c:pt idx="2056">
                  <c:v>37237</c:v>
                </c:pt>
                <c:pt idx="2057">
                  <c:v>37238</c:v>
                </c:pt>
                <c:pt idx="2058">
                  <c:v>37239</c:v>
                </c:pt>
                <c:pt idx="2059">
                  <c:v>37240</c:v>
                </c:pt>
                <c:pt idx="2060">
                  <c:v>37241</c:v>
                </c:pt>
                <c:pt idx="2061">
                  <c:v>37242</c:v>
                </c:pt>
                <c:pt idx="2062">
                  <c:v>37243</c:v>
                </c:pt>
                <c:pt idx="2063">
                  <c:v>37244</c:v>
                </c:pt>
                <c:pt idx="2064">
                  <c:v>37245</c:v>
                </c:pt>
                <c:pt idx="2065">
                  <c:v>37246</c:v>
                </c:pt>
                <c:pt idx="2066">
                  <c:v>37247</c:v>
                </c:pt>
                <c:pt idx="2067">
                  <c:v>37248</c:v>
                </c:pt>
                <c:pt idx="2068">
                  <c:v>37249</c:v>
                </c:pt>
                <c:pt idx="2069">
                  <c:v>37250</c:v>
                </c:pt>
                <c:pt idx="2070">
                  <c:v>37251</c:v>
                </c:pt>
                <c:pt idx="2071">
                  <c:v>37252</c:v>
                </c:pt>
                <c:pt idx="2072">
                  <c:v>37253</c:v>
                </c:pt>
                <c:pt idx="2073">
                  <c:v>37254</c:v>
                </c:pt>
                <c:pt idx="2074">
                  <c:v>37255</c:v>
                </c:pt>
                <c:pt idx="2075">
                  <c:v>37256</c:v>
                </c:pt>
                <c:pt idx="2076">
                  <c:v>37257</c:v>
                </c:pt>
                <c:pt idx="2077">
                  <c:v>37258</c:v>
                </c:pt>
                <c:pt idx="2078">
                  <c:v>37259</c:v>
                </c:pt>
                <c:pt idx="2079">
                  <c:v>37260</c:v>
                </c:pt>
                <c:pt idx="2080">
                  <c:v>37261</c:v>
                </c:pt>
                <c:pt idx="2081">
                  <c:v>37262</c:v>
                </c:pt>
                <c:pt idx="2082">
                  <c:v>37263</c:v>
                </c:pt>
                <c:pt idx="2083">
                  <c:v>37264</c:v>
                </c:pt>
                <c:pt idx="2084">
                  <c:v>37265</c:v>
                </c:pt>
                <c:pt idx="2085">
                  <c:v>37266</c:v>
                </c:pt>
                <c:pt idx="2086">
                  <c:v>37267</c:v>
                </c:pt>
                <c:pt idx="2087">
                  <c:v>37268</c:v>
                </c:pt>
                <c:pt idx="2088">
                  <c:v>37269</c:v>
                </c:pt>
                <c:pt idx="2089">
                  <c:v>37270</c:v>
                </c:pt>
                <c:pt idx="2090">
                  <c:v>37271</c:v>
                </c:pt>
                <c:pt idx="2091">
                  <c:v>37272</c:v>
                </c:pt>
                <c:pt idx="2092">
                  <c:v>37273</c:v>
                </c:pt>
                <c:pt idx="2093">
                  <c:v>37274</c:v>
                </c:pt>
                <c:pt idx="2094">
                  <c:v>37275</c:v>
                </c:pt>
                <c:pt idx="2095">
                  <c:v>37276</c:v>
                </c:pt>
                <c:pt idx="2096">
                  <c:v>37277</c:v>
                </c:pt>
                <c:pt idx="2097">
                  <c:v>37278</c:v>
                </c:pt>
                <c:pt idx="2098">
                  <c:v>37279</c:v>
                </c:pt>
                <c:pt idx="2099">
                  <c:v>37280</c:v>
                </c:pt>
                <c:pt idx="2100">
                  <c:v>37281</c:v>
                </c:pt>
                <c:pt idx="2101">
                  <c:v>37282</c:v>
                </c:pt>
                <c:pt idx="2102">
                  <c:v>37283</c:v>
                </c:pt>
                <c:pt idx="2103">
                  <c:v>37284</c:v>
                </c:pt>
                <c:pt idx="2104">
                  <c:v>37285</c:v>
                </c:pt>
                <c:pt idx="2105">
                  <c:v>37286</c:v>
                </c:pt>
                <c:pt idx="2106">
                  <c:v>37287</c:v>
                </c:pt>
                <c:pt idx="2107">
                  <c:v>37288</c:v>
                </c:pt>
                <c:pt idx="2108">
                  <c:v>37289</c:v>
                </c:pt>
                <c:pt idx="2109">
                  <c:v>37290</c:v>
                </c:pt>
                <c:pt idx="2110">
                  <c:v>37291</c:v>
                </c:pt>
                <c:pt idx="2111">
                  <c:v>37292</c:v>
                </c:pt>
                <c:pt idx="2112">
                  <c:v>37293</c:v>
                </c:pt>
                <c:pt idx="2113">
                  <c:v>37294</c:v>
                </c:pt>
                <c:pt idx="2114">
                  <c:v>37295</c:v>
                </c:pt>
                <c:pt idx="2115">
                  <c:v>37296</c:v>
                </c:pt>
                <c:pt idx="2116">
                  <c:v>37297</c:v>
                </c:pt>
                <c:pt idx="2117">
                  <c:v>37298</c:v>
                </c:pt>
                <c:pt idx="2118">
                  <c:v>37299</c:v>
                </c:pt>
                <c:pt idx="2119">
                  <c:v>37300</c:v>
                </c:pt>
                <c:pt idx="2120">
                  <c:v>37301</c:v>
                </c:pt>
                <c:pt idx="2121">
                  <c:v>37302</c:v>
                </c:pt>
                <c:pt idx="2122">
                  <c:v>37303</c:v>
                </c:pt>
                <c:pt idx="2123">
                  <c:v>37304</c:v>
                </c:pt>
                <c:pt idx="2124">
                  <c:v>37305</c:v>
                </c:pt>
                <c:pt idx="2125">
                  <c:v>37306</c:v>
                </c:pt>
                <c:pt idx="2126">
                  <c:v>37307</c:v>
                </c:pt>
                <c:pt idx="2127">
                  <c:v>37308</c:v>
                </c:pt>
                <c:pt idx="2128">
                  <c:v>37309</c:v>
                </c:pt>
                <c:pt idx="2129">
                  <c:v>37310</c:v>
                </c:pt>
                <c:pt idx="2130">
                  <c:v>37311</c:v>
                </c:pt>
                <c:pt idx="2131">
                  <c:v>37312</c:v>
                </c:pt>
                <c:pt idx="2132">
                  <c:v>37313</c:v>
                </c:pt>
                <c:pt idx="2133">
                  <c:v>37314</c:v>
                </c:pt>
                <c:pt idx="2134">
                  <c:v>37315</c:v>
                </c:pt>
                <c:pt idx="2135">
                  <c:v>37591</c:v>
                </c:pt>
                <c:pt idx="2136">
                  <c:v>37592</c:v>
                </c:pt>
                <c:pt idx="2137">
                  <c:v>37593</c:v>
                </c:pt>
                <c:pt idx="2138">
                  <c:v>37594</c:v>
                </c:pt>
                <c:pt idx="2139">
                  <c:v>37595</c:v>
                </c:pt>
                <c:pt idx="2140">
                  <c:v>37596</c:v>
                </c:pt>
                <c:pt idx="2141">
                  <c:v>37597</c:v>
                </c:pt>
                <c:pt idx="2142">
                  <c:v>37598</c:v>
                </c:pt>
                <c:pt idx="2143">
                  <c:v>37599</c:v>
                </c:pt>
                <c:pt idx="2144">
                  <c:v>37600</c:v>
                </c:pt>
                <c:pt idx="2145">
                  <c:v>37601</c:v>
                </c:pt>
                <c:pt idx="2146">
                  <c:v>37602</c:v>
                </c:pt>
                <c:pt idx="2147">
                  <c:v>37603</c:v>
                </c:pt>
                <c:pt idx="2148">
                  <c:v>37604</c:v>
                </c:pt>
                <c:pt idx="2149">
                  <c:v>37605</c:v>
                </c:pt>
                <c:pt idx="2150">
                  <c:v>37606</c:v>
                </c:pt>
                <c:pt idx="2151">
                  <c:v>37607</c:v>
                </c:pt>
                <c:pt idx="2152">
                  <c:v>37608</c:v>
                </c:pt>
                <c:pt idx="2153">
                  <c:v>37609</c:v>
                </c:pt>
                <c:pt idx="2154">
                  <c:v>37610</c:v>
                </c:pt>
                <c:pt idx="2155">
                  <c:v>37611</c:v>
                </c:pt>
                <c:pt idx="2156">
                  <c:v>37612</c:v>
                </c:pt>
                <c:pt idx="2157">
                  <c:v>37613</c:v>
                </c:pt>
                <c:pt idx="2158">
                  <c:v>37614</c:v>
                </c:pt>
                <c:pt idx="2159">
                  <c:v>37615</c:v>
                </c:pt>
                <c:pt idx="2160">
                  <c:v>37616</c:v>
                </c:pt>
                <c:pt idx="2161">
                  <c:v>37617</c:v>
                </c:pt>
                <c:pt idx="2162">
                  <c:v>37618</c:v>
                </c:pt>
                <c:pt idx="2163">
                  <c:v>37619</c:v>
                </c:pt>
                <c:pt idx="2164">
                  <c:v>37620</c:v>
                </c:pt>
                <c:pt idx="2165">
                  <c:v>37621</c:v>
                </c:pt>
                <c:pt idx="2166">
                  <c:v>37622</c:v>
                </c:pt>
                <c:pt idx="2167">
                  <c:v>37623</c:v>
                </c:pt>
                <c:pt idx="2168">
                  <c:v>37624</c:v>
                </c:pt>
                <c:pt idx="2169">
                  <c:v>37625</c:v>
                </c:pt>
                <c:pt idx="2170">
                  <c:v>37626</c:v>
                </c:pt>
                <c:pt idx="2171">
                  <c:v>37627</c:v>
                </c:pt>
                <c:pt idx="2172">
                  <c:v>37628</c:v>
                </c:pt>
                <c:pt idx="2173">
                  <c:v>37629</c:v>
                </c:pt>
                <c:pt idx="2174">
                  <c:v>37630</c:v>
                </c:pt>
                <c:pt idx="2175">
                  <c:v>37631</c:v>
                </c:pt>
                <c:pt idx="2176">
                  <c:v>37632</c:v>
                </c:pt>
                <c:pt idx="2177">
                  <c:v>37633</c:v>
                </c:pt>
                <c:pt idx="2178">
                  <c:v>37634</c:v>
                </c:pt>
                <c:pt idx="2179">
                  <c:v>37635</c:v>
                </c:pt>
                <c:pt idx="2180">
                  <c:v>37636</c:v>
                </c:pt>
                <c:pt idx="2181">
                  <c:v>37637</c:v>
                </c:pt>
                <c:pt idx="2182">
                  <c:v>37638</c:v>
                </c:pt>
                <c:pt idx="2183">
                  <c:v>37639</c:v>
                </c:pt>
                <c:pt idx="2184">
                  <c:v>37640</c:v>
                </c:pt>
                <c:pt idx="2185">
                  <c:v>37641</c:v>
                </c:pt>
                <c:pt idx="2186">
                  <c:v>37642</c:v>
                </c:pt>
                <c:pt idx="2187">
                  <c:v>37643</c:v>
                </c:pt>
                <c:pt idx="2188">
                  <c:v>37644</c:v>
                </c:pt>
                <c:pt idx="2189">
                  <c:v>37645</c:v>
                </c:pt>
                <c:pt idx="2190">
                  <c:v>37646</c:v>
                </c:pt>
                <c:pt idx="2191">
                  <c:v>37647</c:v>
                </c:pt>
                <c:pt idx="2192">
                  <c:v>37648</c:v>
                </c:pt>
                <c:pt idx="2193">
                  <c:v>37649</c:v>
                </c:pt>
                <c:pt idx="2194">
                  <c:v>37650</c:v>
                </c:pt>
                <c:pt idx="2195">
                  <c:v>37651</c:v>
                </c:pt>
                <c:pt idx="2196">
                  <c:v>37652</c:v>
                </c:pt>
                <c:pt idx="2197">
                  <c:v>37653</c:v>
                </c:pt>
                <c:pt idx="2198">
                  <c:v>37654</c:v>
                </c:pt>
                <c:pt idx="2199">
                  <c:v>37655</c:v>
                </c:pt>
                <c:pt idx="2200">
                  <c:v>37656</c:v>
                </c:pt>
                <c:pt idx="2201">
                  <c:v>37657</c:v>
                </c:pt>
                <c:pt idx="2202">
                  <c:v>37658</c:v>
                </c:pt>
                <c:pt idx="2203">
                  <c:v>37659</c:v>
                </c:pt>
                <c:pt idx="2204">
                  <c:v>37660</c:v>
                </c:pt>
                <c:pt idx="2205">
                  <c:v>37661</c:v>
                </c:pt>
                <c:pt idx="2206">
                  <c:v>37662</c:v>
                </c:pt>
                <c:pt idx="2207">
                  <c:v>37663</c:v>
                </c:pt>
                <c:pt idx="2208">
                  <c:v>37664</c:v>
                </c:pt>
                <c:pt idx="2209">
                  <c:v>37665</c:v>
                </c:pt>
                <c:pt idx="2210">
                  <c:v>37666</c:v>
                </c:pt>
                <c:pt idx="2211">
                  <c:v>37667</c:v>
                </c:pt>
                <c:pt idx="2212">
                  <c:v>37668</c:v>
                </c:pt>
                <c:pt idx="2213">
                  <c:v>37669</c:v>
                </c:pt>
                <c:pt idx="2214">
                  <c:v>37670</c:v>
                </c:pt>
                <c:pt idx="2215">
                  <c:v>37671</c:v>
                </c:pt>
                <c:pt idx="2216">
                  <c:v>37672</c:v>
                </c:pt>
                <c:pt idx="2217">
                  <c:v>37673</c:v>
                </c:pt>
                <c:pt idx="2218">
                  <c:v>37674</c:v>
                </c:pt>
                <c:pt idx="2219">
                  <c:v>37675</c:v>
                </c:pt>
                <c:pt idx="2220">
                  <c:v>37676</c:v>
                </c:pt>
                <c:pt idx="2221">
                  <c:v>37677</c:v>
                </c:pt>
                <c:pt idx="2222">
                  <c:v>37678</c:v>
                </c:pt>
                <c:pt idx="2223">
                  <c:v>37679</c:v>
                </c:pt>
                <c:pt idx="2224">
                  <c:v>37680</c:v>
                </c:pt>
                <c:pt idx="2225">
                  <c:v>37956</c:v>
                </c:pt>
                <c:pt idx="2226">
                  <c:v>37957</c:v>
                </c:pt>
                <c:pt idx="2227">
                  <c:v>37958</c:v>
                </c:pt>
                <c:pt idx="2228">
                  <c:v>37959</c:v>
                </c:pt>
                <c:pt idx="2229">
                  <c:v>37960</c:v>
                </c:pt>
                <c:pt idx="2230">
                  <c:v>37961</c:v>
                </c:pt>
                <c:pt idx="2231">
                  <c:v>37962</c:v>
                </c:pt>
                <c:pt idx="2232">
                  <c:v>37963</c:v>
                </c:pt>
                <c:pt idx="2233">
                  <c:v>37964</c:v>
                </c:pt>
                <c:pt idx="2234">
                  <c:v>37965</c:v>
                </c:pt>
                <c:pt idx="2235">
                  <c:v>37966</c:v>
                </c:pt>
                <c:pt idx="2236">
                  <c:v>37967</c:v>
                </c:pt>
                <c:pt idx="2237">
                  <c:v>37968</c:v>
                </c:pt>
                <c:pt idx="2238">
                  <c:v>37969</c:v>
                </c:pt>
                <c:pt idx="2239">
                  <c:v>37970</c:v>
                </c:pt>
                <c:pt idx="2240">
                  <c:v>37971</c:v>
                </c:pt>
                <c:pt idx="2241">
                  <c:v>37972</c:v>
                </c:pt>
                <c:pt idx="2242">
                  <c:v>37973</c:v>
                </c:pt>
                <c:pt idx="2243">
                  <c:v>37974</c:v>
                </c:pt>
                <c:pt idx="2244">
                  <c:v>37975</c:v>
                </c:pt>
                <c:pt idx="2245">
                  <c:v>37976</c:v>
                </c:pt>
                <c:pt idx="2246">
                  <c:v>37977</c:v>
                </c:pt>
                <c:pt idx="2247">
                  <c:v>37978</c:v>
                </c:pt>
                <c:pt idx="2248">
                  <c:v>37979</c:v>
                </c:pt>
                <c:pt idx="2249">
                  <c:v>37980</c:v>
                </c:pt>
                <c:pt idx="2250">
                  <c:v>37981</c:v>
                </c:pt>
                <c:pt idx="2251">
                  <c:v>37982</c:v>
                </c:pt>
                <c:pt idx="2252">
                  <c:v>37983</c:v>
                </c:pt>
                <c:pt idx="2253">
                  <c:v>37984</c:v>
                </c:pt>
                <c:pt idx="2254">
                  <c:v>37985</c:v>
                </c:pt>
                <c:pt idx="2255">
                  <c:v>37986</c:v>
                </c:pt>
                <c:pt idx="2256">
                  <c:v>37987</c:v>
                </c:pt>
                <c:pt idx="2257">
                  <c:v>37988</c:v>
                </c:pt>
                <c:pt idx="2258">
                  <c:v>37989</c:v>
                </c:pt>
                <c:pt idx="2259">
                  <c:v>37990</c:v>
                </c:pt>
                <c:pt idx="2260">
                  <c:v>37991</c:v>
                </c:pt>
                <c:pt idx="2261">
                  <c:v>37992</c:v>
                </c:pt>
                <c:pt idx="2262">
                  <c:v>37993</c:v>
                </c:pt>
                <c:pt idx="2263">
                  <c:v>37994</c:v>
                </c:pt>
                <c:pt idx="2264">
                  <c:v>37995</c:v>
                </c:pt>
                <c:pt idx="2265">
                  <c:v>37996</c:v>
                </c:pt>
                <c:pt idx="2266">
                  <c:v>37997</c:v>
                </c:pt>
                <c:pt idx="2267">
                  <c:v>37998</c:v>
                </c:pt>
                <c:pt idx="2268">
                  <c:v>37999</c:v>
                </c:pt>
                <c:pt idx="2269">
                  <c:v>38000</c:v>
                </c:pt>
                <c:pt idx="2270">
                  <c:v>38001</c:v>
                </c:pt>
                <c:pt idx="2271">
                  <c:v>38002</c:v>
                </c:pt>
                <c:pt idx="2272">
                  <c:v>38003</c:v>
                </c:pt>
                <c:pt idx="2273">
                  <c:v>38004</c:v>
                </c:pt>
                <c:pt idx="2274">
                  <c:v>38005</c:v>
                </c:pt>
                <c:pt idx="2275">
                  <c:v>38006</c:v>
                </c:pt>
                <c:pt idx="2276">
                  <c:v>38007</c:v>
                </c:pt>
                <c:pt idx="2277">
                  <c:v>38008</c:v>
                </c:pt>
                <c:pt idx="2278">
                  <c:v>38009</c:v>
                </c:pt>
                <c:pt idx="2279">
                  <c:v>38010</c:v>
                </c:pt>
                <c:pt idx="2280">
                  <c:v>38011</c:v>
                </c:pt>
                <c:pt idx="2281">
                  <c:v>38012</c:v>
                </c:pt>
                <c:pt idx="2282">
                  <c:v>38013</c:v>
                </c:pt>
                <c:pt idx="2283">
                  <c:v>38014</c:v>
                </c:pt>
                <c:pt idx="2284">
                  <c:v>38015</c:v>
                </c:pt>
                <c:pt idx="2285">
                  <c:v>38016</c:v>
                </c:pt>
                <c:pt idx="2286">
                  <c:v>38017</c:v>
                </c:pt>
                <c:pt idx="2287">
                  <c:v>38018</c:v>
                </c:pt>
                <c:pt idx="2288">
                  <c:v>38019</c:v>
                </c:pt>
                <c:pt idx="2289">
                  <c:v>38020</c:v>
                </c:pt>
                <c:pt idx="2290">
                  <c:v>38021</c:v>
                </c:pt>
                <c:pt idx="2291">
                  <c:v>38022</c:v>
                </c:pt>
                <c:pt idx="2292">
                  <c:v>38023</c:v>
                </c:pt>
                <c:pt idx="2293">
                  <c:v>38024</c:v>
                </c:pt>
                <c:pt idx="2294">
                  <c:v>38025</c:v>
                </c:pt>
                <c:pt idx="2295">
                  <c:v>38026</c:v>
                </c:pt>
                <c:pt idx="2296">
                  <c:v>38027</c:v>
                </c:pt>
                <c:pt idx="2297">
                  <c:v>38028</c:v>
                </c:pt>
                <c:pt idx="2298">
                  <c:v>38029</c:v>
                </c:pt>
                <c:pt idx="2299">
                  <c:v>38030</c:v>
                </c:pt>
                <c:pt idx="2300">
                  <c:v>38031</c:v>
                </c:pt>
                <c:pt idx="2301">
                  <c:v>38032</c:v>
                </c:pt>
                <c:pt idx="2302">
                  <c:v>38033</c:v>
                </c:pt>
                <c:pt idx="2303">
                  <c:v>38034</c:v>
                </c:pt>
                <c:pt idx="2304">
                  <c:v>38035</c:v>
                </c:pt>
                <c:pt idx="2305">
                  <c:v>38036</c:v>
                </c:pt>
                <c:pt idx="2306">
                  <c:v>38037</c:v>
                </c:pt>
                <c:pt idx="2307">
                  <c:v>38038</c:v>
                </c:pt>
                <c:pt idx="2308">
                  <c:v>38039</c:v>
                </c:pt>
                <c:pt idx="2309">
                  <c:v>38040</c:v>
                </c:pt>
                <c:pt idx="2310">
                  <c:v>38041</c:v>
                </c:pt>
                <c:pt idx="2311">
                  <c:v>38042</c:v>
                </c:pt>
                <c:pt idx="2312">
                  <c:v>38043</c:v>
                </c:pt>
                <c:pt idx="2313">
                  <c:v>38044</c:v>
                </c:pt>
                <c:pt idx="2314">
                  <c:v>38045</c:v>
                </c:pt>
                <c:pt idx="2315">
                  <c:v>38046</c:v>
                </c:pt>
                <c:pt idx="2316">
                  <c:v>38322</c:v>
                </c:pt>
                <c:pt idx="2317">
                  <c:v>38323</c:v>
                </c:pt>
                <c:pt idx="2318">
                  <c:v>38324</c:v>
                </c:pt>
                <c:pt idx="2319">
                  <c:v>38325</c:v>
                </c:pt>
                <c:pt idx="2320">
                  <c:v>38326</c:v>
                </c:pt>
                <c:pt idx="2321">
                  <c:v>38327</c:v>
                </c:pt>
                <c:pt idx="2322">
                  <c:v>38328</c:v>
                </c:pt>
                <c:pt idx="2323">
                  <c:v>38329</c:v>
                </c:pt>
                <c:pt idx="2324">
                  <c:v>38330</c:v>
                </c:pt>
                <c:pt idx="2325">
                  <c:v>38331</c:v>
                </c:pt>
                <c:pt idx="2326">
                  <c:v>38332</c:v>
                </c:pt>
                <c:pt idx="2327">
                  <c:v>38333</c:v>
                </c:pt>
                <c:pt idx="2328">
                  <c:v>38334</c:v>
                </c:pt>
                <c:pt idx="2329">
                  <c:v>38335</c:v>
                </c:pt>
                <c:pt idx="2330">
                  <c:v>38336</c:v>
                </c:pt>
                <c:pt idx="2331">
                  <c:v>38337</c:v>
                </c:pt>
                <c:pt idx="2332">
                  <c:v>38338</c:v>
                </c:pt>
                <c:pt idx="2333">
                  <c:v>38339</c:v>
                </c:pt>
                <c:pt idx="2334">
                  <c:v>38340</c:v>
                </c:pt>
                <c:pt idx="2335">
                  <c:v>38341</c:v>
                </c:pt>
                <c:pt idx="2336">
                  <c:v>38342</c:v>
                </c:pt>
                <c:pt idx="2337">
                  <c:v>38343</c:v>
                </c:pt>
                <c:pt idx="2338">
                  <c:v>38344</c:v>
                </c:pt>
                <c:pt idx="2339">
                  <c:v>38345</c:v>
                </c:pt>
                <c:pt idx="2340">
                  <c:v>38346</c:v>
                </c:pt>
                <c:pt idx="2341">
                  <c:v>38347</c:v>
                </c:pt>
                <c:pt idx="2342">
                  <c:v>38348</c:v>
                </c:pt>
                <c:pt idx="2343">
                  <c:v>38349</c:v>
                </c:pt>
                <c:pt idx="2344">
                  <c:v>38350</c:v>
                </c:pt>
                <c:pt idx="2345">
                  <c:v>38351</c:v>
                </c:pt>
                <c:pt idx="2346">
                  <c:v>38352</c:v>
                </c:pt>
                <c:pt idx="2347">
                  <c:v>38353</c:v>
                </c:pt>
                <c:pt idx="2348">
                  <c:v>38354</c:v>
                </c:pt>
                <c:pt idx="2349">
                  <c:v>38355</c:v>
                </c:pt>
                <c:pt idx="2350">
                  <c:v>38356</c:v>
                </c:pt>
                <c:pt idx="2351">
                  <c:v>38357</c:v>
                </c:pt>
                <c:pt idx="2352">
                  <c:v>38358</c:v>
                </c:pt>
                <c:pt idx="2353">
                  <c:v>38359</c:v>
                </c:pt>
                <c:pt idx="2354">
                  <c:v>38360</c:v>
                </c:pt>
                <c:pt idx="2355">
                  <c:v>38361</c:v>
                </c:pt>
                <c:pt idx="2356">
                  <c:v>38362</c:v>
                </c:pt>
                <c:pt idx="2357">
                  <c:v>38363</c:v>
                </c:pt>
                <c:pt idx="2358">
                  <c:v>38364</c:v>
                </c:pt>
                <c:pt idx="2359">
                  <c:v>38365</c:v>
                </c:pt>
                <c:pt idx="2360">
                  <c:v>38366</c:v>
                </c:pt>
                <c:pt idx="2361">
                  <c:v>38367</c:v>
                </c:pt>
                <c:pt idx="2362">
                  <c:v>38368</c:v>
                </c:pt>
                <c:pt idx="2363">
                  <c:v>38369</c:v>
                </c:pt>
                <c:pt idx="2364">
                  <c:v>38370</c:v>
                </c:pt>
                <c:pt idx="2365">
                  <c:v>38371</c:v>
                </c:pt>
                <c:pt idx="2366">
                  <c:v>38372</c:v>
                </c:pt>
                <c:pt idx="2367">
                  <c:v>38373</c:v>
                </c:pt>
                <c:pt idx="2368">
                  <c:v>38374</c:v>
                </c:pt>
                <c:pt idx="2369">
                  <c:v>38375</c:v>
                </c:pt>
                <c:pt idx="2370">
                  <c:v>38376</c:v>
                </c:pt>
                <c:pt idx="2371">
                  <c:v>38377</c:v>
                </c:pt>
                <c:pt idx="2372">
                  <c:v>38378</c:v>
                </c:pt>
                <c:pt idx="2373">
                  <c:v>38379</c:v>
                </c:pt>
                <c:pt idx="2374">
                  <c:v>38380</c:v>
                </c:pt>
                <c:pt idx="2375">
                  <c:v>38381</c:v>
                </c:pt>
                <c:pt idx="2376">
                  <c:v>38382</c:v>
                </c:pt>
                <c:pt idx="2377">
                  <c:v>38383</c:v>
                </c:pt>
                <c:pt idx="2378">
                  <c:v>38384</c:v>
                </c:pt>
                <c:pt idx="2379">
                  <c:v>38385</c:v>
                </c:pt>
                <c:pt idx="2380">
                  <c:v>38386</c:v>
                </c:pt>
                <c:pt idx="2381">
                  <c:v>38387</c:v>
                </c:pt>
                <c:pt idx="2382">
                  <c:v>38388</c:v>
                </c:pt>
                <c:pt idx="2383">
                  <c:v>38389</c:v>
                </c:pt>
                <c:pt idx="2384">
                  <c:v>38390</c:v>
                </c:pt>
                <c:pt idx="2385">
                  <c:v>38391</c:v>
                </c:pt>
                <c:pt idx="2386">
                  <c:v>38392</c:v>
                </c:pt>
                <c:pt idx="2387">
                  <c:v>38393</c:v>
                </c:pt>
                <c:pt idx="2388">
                  <c:v>38394</c:v>
                </c:pt>
                <c:pt idx="2389">
                  <c:v>38395</c:v>
                </c:pt>
                <c:pt idx="2390">
                  <c:v>38396</c:v>
                </c:pt>
                <c:pt idx="2391">
                  <c:v>38397</c:v>
                </c:pt>
                <c:pt idx="2392">
                  <c:v>38398</c:v>
                </c:pt>
                <c:pt idx="2393">
                  <c:v>38399</c:v>
                </c:pt>
                <c:pt idx="2394">
                  <c:v>38400</c:v>
                </c:pt>
                <c:pt idx="2395">
                  <c:v>38401</c:v>
                </c:pt>
                <c:pt idx="2396">
                  <c:v>38402</c:v>
                </c:pt>
                <c:pt idx="2397">
                  <c:v>38403</c:v>
                </c:pt>
                <c:pt idx="2398">
                  <c:v>38404</c:v>
                </c:pt>
                <c:pt idx="2399">
                  <c:v>38405</c:v>
                </c:pt>
                <c:pt idx="2400">
                  <c:v>38406</c:v>
                </c:pt>
                <c:pt idx="2401">
                  <c:v>38407</c:v>
                </c:pt>
                <c:pt idx="2402">
                  <c:v>38408</c:v>
                </c:pt>
                <c:pt idx="2403">
                  <c:v>38409</c:v>
                </c:pt>
                <c:pt idx="2404">
                  <c:v>38410</c:v>
                </c:pt>
                <c:pt idx="2405">
                  <c:v>38411</c:v>
                </c:pt>
                <c:pt idx="2406">
                  <c:v>38687</c:v>
                </c:pt>
                <c:pt idx="2407">
                  <c:v>38688</c:v>
                </c:pt>
                <c:pt idx="2408">
                  <c:v>38689</c:v>
                </c:pt>
                <c:pt idx="2409">
                  <c:v>38690</c:v>
                </c:pt>
                <c:pt idx="2410">
                  <c:v>38691</c:v>
                </c:pt>
                <c:pt idx="2411">
                  <c:v>38692</c:v>
                </c:pt>
                <c:pt idx="2412">
                  <c:v>38693</c:v>
                </c:pt>
                <c:pt idx="2413">
                  <c:v>38694</c:v>
                </c:pt>
                <c:pt idx="2414">
                  <c:v>38695</c:v>
                </c:pt>
                <c:pt idx="2415">
                  <c:v>38696</c:v>
                </c:pt>
                <c:pt idx="2416">
                  <c:v>38697</c:v>
                </c:pt>
                <c:pt idx="2417">
                  <c:v>38698</c:v>
                </c:pt>
                <c:pt idx="2418">
                  <c:v>38699</c:v>
                </c:pt>
                <c:pt idx="2419">
                  <c:v>38700</c:v>
                </c:pt>
                <c:pt idx="2420">
                  <c:v>38701</c:v>
                </c:pt>
                <c:pt idx="2421">
                  <c:v>38702</c:v>
                </c:pt>
                <c:pt idx="2422">
                  <c:v>38703</c:v>
                </c:pt>
                <c:pt idx="2423">
                  <c:v>38704</c:v>
                </c:pt>
                <c:pt idx="2424">
                  <c:v>38705</c:v>
                </c:pt>
                <c:pt idx="2425">
                  <c:v>38706</c:v>
                </c:pt>
                <c:pt idx="2426">
                  <c:v>38707</c:v>
                </c:pt>
                <c:pt idx="2427">
                  <c:v>38708</c:v>
                </c:pt>
                <c:pt idx="2428">
                  <c:v>38709</c:v>
                </c:pt>
                <c:pt idx="2429">
                  <c:v>38710</c:v>
                </c:pt>
                <c:pt idx="2430">
                  <c:v>38711</c:v>
                </c:pt>
                <c:pt idx="2431">
                  <c:v>38712</c:v>
                </c:pt>
                <c:pt idx="2432">
                  <c:v>38713</c:v>
                </c:pt>
                <c:pt idx="2433">
                  <c:v>38714</c:v>
                </c:pt>
                <c:pt idx="2434">
                  <c:v>38715</c:v>
                </c:pt>
                <c:pt idx="2435">
                  <c:v>38716</c:v>
                </c:pt>
                <c:pt idx="2436">
                  <c:v>38717</c:v>
                </c:pt>
                <c:pt idx="2437">
                  <c:v>38718</c:v>
                </c:pt>
                <c:pt idx="2438">
                  <c:v>38719</c:v>
                </c:pt>
                <c:pt idx="2439">
                  <c:v>38720</c:v>
                </c:pt>
                <c:pt idx="2440">
                  <c:v>38721</c:v>
                </c:pt>
                <c:pt idx="2441">
                  <c:v>38722</c:v>
                </c:pt>
                <c:pt idx="2442">
                  <c:v>38723</c:v>
                </c:pt>
                <c:pt idx="2443">
                  <c:v>38724</c:v>
                </c:pt>
                <c:pt idx="2444">
                  <c:v>38725</c:v>
                </c:pt>
                <c:pt idx="2445">
                  <c:v>38726</c:v>
                </c:pt>
                <c:pt idx="2446">
                  <c:v>38727</c:v>
                </c:pt>
                <c:pt idx="2447">
                  <c:v>38728</c:v>
                </c:pt>
                <c:pt idx="2448">
                  <c:v>38729</c:v>
                </c:pt>
                <c:pt idx="2449">
                  <c:v>38730</c:v>
                </c:pt>
                <c:pt idx="2450">
                  <c:v>38731</c:v>
                </c:pt>
                <c:pt idx="2451">
                  <c:v>38732</c:v>
                </c:pt>
                <c:pt idx="2452">
                  <c:v>38733</c:v>
                </c:pt>
                <c:pt idx="2453">
                  <c:v>38734</c:v>
                </c:pt>
                <c:pt idx="2454">
                  <c:v>38735</c:v>
                </c:pt>
                <c:pt idx="2455">
                  <c:v>38736</c:v>
                </c:pt>
                <c:pt idx="2456">
                  <c:v>38737</c:v>
                </c:pt>
                <c:pt idx="2457">
                  <c:v>38738</c:v>
                </c:pt>
                <c:pt idx="2458">
                  <c:v>38739</c:v>
                </c:pt>
                <c:pt idx="2459">
                  <c:v>38740</c:v>
                </c:pt>
                <c:pt idx="2460">
                  <c:v>38741</c:v>
                </c:pt>
                <c:pt idx="2461">
                  <c:v>38742</c:v>
                </c:pt>
                <c:pt idx="2462">
                  <c:v>38743</c:v>
                </c:pt>
                <c:pt idx="2463">
                  <c:v>38744</c:v>
                </c:pt>
                <c:pt idx="2464">
                  <c:v>38745</c:v>
                </c:pt>
                <c:pt idx="2465">
                  <c:v>38746</c:v>
                </c:pt>
                <c:pt idx="2466">
                  <c:v>38747</c:v>
                </c:pt>
                <c:pt idx="2467">
                  <c:v>38748</c:v>
                </c:pt>
                <c:pt idx="2468">
                  <c:v>38749</c:v>
                </c:pt>
                <c:pt idx="2469">
                  <c:v>38750</c:v>
                </c:pt>
                <c:pt idx="2470">
                  <c:v>38751</c:v>
                </c:pt>
                <c:pt idx="2471">
                  <c:v>38752</c:v>
                </c:pt>
                <c:pt idx="2472">
                  <c:v>38753</c:v>
                </c:pt>
                <c:pt idx="2473">
                  <c:v>38754</c:v>
                </c:pt>
                <c:pt idx="2474">
                  <c:v>38755</c:v>
                </c:pt>
                <c:pt idx="2475">
                  <c:v>38756</c:v>
                </c:pt>
                <c:pt idx="2476">
                  <c:v>38757</c:v>
                </c:pt>
                <c:pt idx="2477">
                  <c:v>38758</c:v>
                </c:pt>
                <c:pt idx="2478">
                  <c:v>38759</c:v>
                </c:pt>
                <c:pt idx="2479">
                  <c:v>38760</c:v>
                </c:pt>
                <c:pt idx="2480">
                  <c:v>38761</c:v>
                </c:pt>
                <c:pt idx="2481">
                  <c:v>38762</c:v>
                </c:pt>
                <c:pt idx="2482">
                  <c:v>38763</c:v>
                </c:pt>
                <c:pt idx="2483">
                  <c:v>38764</c:v>
                </c:pt>
                <c:pt idx="2484">
                  <c:v>38765</c:v>
                </c:pt>
                <c:pt idx="2485">
                  <c:v>38766</c:v>
                </c:pt>
                <c:pt idx="2486">
                  <c:v>38767</c:v>
                </c:pt>
                <c:pt idx="2487">
                  <c:v>38768</c:v>
                </c:pt>
                <c:pt idx="2488">
                  <c:v>38769</c:v>
                </c:pt>
                <c:pt idx="2489">
                  <c:v>38770</c:v>
                </c:pt>
                <c:pt idx="2490">
                  <c:v>38771</c:v>
                </c:pt>
                <c:pt idx="2491">
                  <c:v>38772</c:v>
                </c:pt>
                <c:pt idx="2492">
                  <c:v>38773</c:v>
                </c:pt>
                <c:pt idx="2493">
                  <c:v>38774</c:v>
                </c:pt>
                <c:pt idx="2494">
                  <c:v>38775</c:v>
                </c:pt>
                <c:pt idx="2495">
                  <c:v>38776</c:v>
                </c:pt>
                <c:pt idx="2496">
                  <c:v>39052</c:v>
                </c:pt>
                <c:pt idx="2497">
                  <c:v>39053</c:v>
                </c:pt>
                <c:pt idx="2498">
                  <c:v>39054</c:v>
                </c:pt>
                <c:pt idx="2499">
                  <c:v>39055</c:v>
                </c:pt>
                <c:pt idx="2500">
                  <c:v>39056</c:v>
                </c:pt>
                <c:pt idx="2501">
                  <c:v>39057</c:v>
                </c:pt>
                <c:pt idx="2502">
                  <c:v>39058</c:v>
                </c:pt>
                <c:pt idx="2503">
                  <c:v>39059</c:v>
                </c:pt>
                <c:pt idx="2504">
                  <c:v>39060</c:v>
                </c:pt>
                <c:pt idx="2505">
                  <c:v>39061</c:v>
                </c:pt>
                <c:pt idx="2506">
                  <c:v>39062</c:v>
                </c:pt>
                <c:pt idx="2507">
                  <c:v>39063</c:v>
                </c:pt>
                <c:pt idx="2508">
                  <c:v>39064</c:v>
                </c:pt>
                <c:pt idx="2509">
                  <c:v>39065</c:v>
                </c:pt>
                <c:pt idx="2510">
                  <c:v>39066</c:v>
                </c:pt>
                <c:pt idx="2511">
                  <c:v>39067</c:v>
                </c:pt>
                <c:pt idx="2512">
                  <c:v>39068</c:v>
                </c:pt>
                <c:pt idx="2513">
                  <c:v>39069</c:v>
                </c:pt>
                <c:pt idx="2514">
                  <c:v>39070</c:v>
                </c:pt>
                <c:pt idx="2515">
                  <c:v>39071</c:v>
                </c:pt>
                <c:pt idx="2516">
                  <c:v>39072</c:v>
                </c:pt>
                <c:pt idx="2517">
                  <c:v>39073</c:v>
                </c:pt>
                <c:pt idx="2518">
                  <c:v>39074</c:v>
                </c:pt>
                <c:pt idx="2519">
                  <c:v>39075</c:v>
                </c:pt>
                <c:pt idx="2520">
                  <c:v>39076</c:v>
                </c:pt>
                <c:pt idx="2521">
                  <c:v>39077</c:v>
                </c:pt>
                <c:pt idx="2522">
                  <c:v>39078</c:v>
                </c:pt>
                <c:pt idx="2523">
                  <c:v>39079</c:v>
                </c:pt>
                <c:pt idx="2524">
                  <c:v>39080</c:v>
                </c:pt>
                <c:pt idx="2525">
                  <c:v>39081</c:v>
                </c:pt>
                <c:pt idx="2526">
                  <c:v>39082</c:v>
                </c:pt>
                <c:pt idx="2527">
                  <c:v>39083</c:v>
                </c:pt>
                <c:pt idx="2528">
                  <c:v>39084</c:v>
                </c:pt>
                <c:pt idx="2529">
                  <c:v>39085</c:v>
                </c:pt>
                <c:pt idx="2530">
                  <c:v>39086</c:v>
                </c:pt>
                <c:pt idx="2531">
                  <c:v>39087</c:v>
                </c:pt>
                <c:pt idx="2532">
                  <c:v>39088</c:v>
                </c:pt>
                <c:pt idx="2533">
                  <c:v>39089</c:v>
                </c:pt>
                <c:pt idx="2534">
                  <c:v>39090</c:v>
                </c:pt>
                <c:pt idx="2535">
                  <c:v>39091</c:v>
                </c:pt>
                <c:pt idx="2536">
                  <c:v>39092</c:v>
                </c:pt>
                <c:pt idx="2537">
                  <c:v>39093</c:v>
                </c:pt>
                <c:pt idx="2538">
                  <c:v>39094</c:v>
                </c:pt>
                <c:pt idx="2539">
                  <c:v>39095</c:v>
                </c:pt>
                <c:pt idx="2540">
                  <c:v>39096</c:v>
                </c:pt>
                <c:pt idx="2541">
                  <c:v>39097</c:v>
                </c:pt>
                <c:pt idx="2542">
                  <c:v>39098</c:v>
                </c:pt>
                <c:pt idx="2543">
                  <c:v>39099</c:v>
                </c:pt>
                <c:pt idx="2544">
                  <c:v>39100</c:v>
                </c:pt>
                <c:pt idx="2545">
                  <c:v>39101</c:v>
                </c:pt>
                <c:pt idx="2546">
                  <c:v>39102</c:v>
                </c:pt>
                <c:pt idx="2547">
                  <c:v>39103</c:v>
                </c:pt>
                <c:pt idx="2548">
                  <c:v>39104</c:v>
                </c:pt>
                <c:pt idx="2549">
                  <c:v>39105</c:v>
                </c:pt>
                <c:pt idx="2550">
                  <c:v>39106</c:v>
                </c:pt>
                <c:pt idx="2551">
                  <c:v>39107</c:v>
                </c:pt>
                <c:pt idx="2552">
                  <c:v>39108</c:v>
                </c:pt>
                <c:pt idx="2553">
                  <c:v>39109</c:v>
                </c:pt>
                <c:pt idx="2554">
                  <c:v>39110</c:v>
                </c:pt>
                <c:pt idx="2555">
                  <c:v>39111</c:v>
                </c:pt>
                <c:pt idx="2556">
                  <c:v>39112</c:v>
                </c:pt>
                <c:pt idx="2557">
                  <c:v>39113</c:v>
                </c:pt>
                <c:pt idx="2558">
                  <c:v>39114</c:v>
                </c:pt>
                <c:pt idx="2559">
                  <c:v>39115</c:v>
                </c:pt>
                <c:pt idx="2560">
                  <c:v>39116</c:v>
                </c:pt>
                <c:pt idx="2561">
                  <c:v>39117</c:v>
                </c:pt>
                <c:pt idx="2562">
                  <c:v>39118</c:v>
                </c:pt>
                <c:pt idx="2563">
                  <c:v>39119</c:v>
                </c:pt>
                <c:pt idx="2564">
                  <c:v>39120</c:v>
                </c:pt>
                <c:pt idx="2565">
                  <c:v>39121</c:v>
                </c:pt>
                <c:pt idx="2566">
                  <c:v>39122</c:v>
                </c:pt>
                <c:pt idx="2567">
                  <c:v>39123</c:v>
                </c:pt>
                <c:pt idx="2568">
                  <c:v>39124</c:v>
                </c:pt>
                <c:pt idx="2569">
                  <c:v>39125</c:v>
                </c:pt>
                <c:pt idx="2570">
                  <c:v>39126</c:v>
                </c:pt>
                <c:pt idx="2571">
                  <c:v>39127</c:v>
                </c:pt>
                <c:pt idx="2572">
                  <c:v>39128</c:v>
                </c:pt>
                <c:pt idx="2573">
                  <c:v>39129</c:v>
                </c:pt>
                <c:pt idx="2574">
                  <c:v>39130</c:v>
                </c:pt>
                <c:pt idx="2575">
                  <c:v>39131</c:v>
                </c:pt>
                <c:pt idx="2576">
                  <c:v>39132</c:v>
                </c:pt>
                <c:pt idx="2577">
                  <c:v>39133</c:v>
                </c:pt>
                <c:pt idx="2578">
                  <c:v>39134</c:v>
                </c:pt>
                <c:pt idx="2579">
                  <c:v>39135</c:v>
                </c:pt>
                <c:pt idx="2580">
                  <c:v>39136</c:v>
                </c:pt>
                <c:pt idx="2581">
                  <c:v>39137</c:v>
                </c:pt>
                <c:pt idx="2582">
                  <c:v>39138</c:v>
                </c:pt>
                <c:pt idx="2583">
                  <c:v>39139</c:v>
                </c:pt>
                <c:pt idx="2584">
                  <c:v>39140</c:v>
                </c:pt>
                <c:pt idx="2585">
                  <c:v>39141</c:v>
                </c:pt>
                <c:pt idx="2586">
                  <c:v>39417</c:v>
                </c:pt>
                <c:pt idx="2587">
                  <c:v>39418</c:v>
                </c:pt>
                <c:pt idx="2588">
                  <c:v>39419</c:v>
                </c:pt>
                <c:pt idx="2589">
                  <c:v>39420</c:v>
                </c:pt>
                <c:pt idx="2590">
                  <c:v>39421</c:v>
                </c:pt>
                <c:pt idx="2591">
                  <c:v>39422</c:v>
                </c:pt>
                <c:pt idx="2592">
                  <c:v>39423</c:v>
                </c:pt>
                <c:pt idx="2593">
                  <c:v>39424</c:v>
                </c:pt>
                <c:pt idx="2594">
                  <c:v>39425</c:v>
                </c:pt>
                <c:pt idx="2595">
                  <c:v>39426</c:v>
                </c:pt>
                <c:pt idx="2596">
                  <c:v>39427</c:v>
                </c:pt>
                <c:pt idx="2597">
                  <c:v>39428</c:v>
                </c:pt>
                <c:pt idx="2598">
                  <c:v>39429</c:v>
                </c:pt>
                <c:pt idx="2599">
                  <c:v>39430</c:v>
                </c:pt>
                <c:pt idx="2600">
                  <c:v>39431</c:v>
                </c:pt>
                <c:pt idx="2601">
                  <c:v>39432</c:v>
                </c:pt>
                <c:pt idx="2602">
                  <c:v>39433</c:v>
                </c:pt>
                <c:pt idx="2603">
                  <c:v>39434</c:v>
                </c:pt>
                <c:pt idx="2604">
                  <c:v>39435</c:v>
                </c:pt>
                <c:pt idx="2605">
                  <c:v>39436</c:v>
                </c:pt>
                <c:pt idx="2606">
                  <c:v>39437</c:v>
                </c:pt>
                <c:pt idx="2607">
                  <c:v>39438</c:v>
                </c:pt>
                <c:pt idx="2608">
                  <c:v>39439</c:v>
                </c:pt>
                <c:pt idx="2609">
                  <c:v>39440</c:v>
                </c:pt>
                <c:pt idx="2610">
                  <c:v>39441</c:v>
                </c:pt>
                <c:pt idx="2611">
                  <c:v>39442</c:v>
                </c:pt>
                <c:pt idx="2612">
                  <c:v>39443</c:v>
                </c:pt>
                <c:pt idx="2613">
                  <c:v>39444</c:v>
                </c:pt>
                <c:pt idx="2614">
                  <c:v>39445</c:v>
                </c:pt>
                <c:pt idx="2615">
                  <c:v>39446</c:v>
                </c:pt>
                <c:pt idx="2616">
                  <c:v>39447</c:v>
                </c:pt>
                <c:pt idx="2617">
                  <c:v>39448</c:v>
                </c:pt>
                <c:pt idx="2618">
                  <c:v>39449</c:v>
                </c:pt>
                <c:pt idx="2619">
                  <c:v>39450</c:v>
                </c:pt>
                <c:pt idx="2620">
                  <c:v>39451</c:v>
                </c:pt>
                <c:pt idx="2621">
                  <c:v>39452</c:v>
                </c:pt>
                <c:pt idx="2622">
                  <c:v>39453</c:v>
                </c:pt>
                <c:pt idx="2623">
                  <c:v>39454</c:v>
                </c:pt>
                <c:pt idx="2624">
                  <c:v>39455</c:v>
                </c:pt>
                <c:pt idx="2625">
                  <c:v>39456</c:v>
                </c:pt>
                <c:pt idx="2626">
                  <c:v>39457</c:v>
                </c:pt>
                <c:pt idx="2627">
                  <c:v>39458</c:v>
                </c:pt>
                <c:pt idx="2628">
                  <c:v>39459</c:v>
                </c:pt>
                <c:pt idx="2629">
                  <c:v>39460</c:v>
                </c:pt>
                <c:pt idx="2630">
                  <c:v>39461</c:v>
                </c:pt>
                <c:pt idx="2631">
                  <c:v>39462</c:v>
                </c:pt>
                <c:pt idx="2632">
                  <c:v>39463</c:v>
                </c:pt>
                <c:pt idx="2633">
                  <c:v>39464</c:v>
                </c:pt>
                <c:pt idx="2634">
                  <c:v>39465</c:v>
                </c:pt>
                <c:pt idx="2635">
                  <c:v>39466</c:v>
                </c:pt>
                <c:pt idx="2636">
                  <c:v>39467</c:v>
                </c:pt>
                <c:pt idx="2637">
                  <c:v>39468</c:v>
                </c:pt>
                <c:pt idx="2638">
                  <c:v>39469</c:v>
                </c:pt>
                <c:pt idx="2639">
                  <c:v>39470</c:v>
                </c:pt>
                <c:pt idx="2640">
                  <c:v>39471</c:v>
                </c:pt>
                <c:pt idx="2641">
                  <c:v>39472</c:v>
                </c:pt>
                <c:pt idx="2642">
                  <c:v>39473</c:v>
                </c:pt>
                <c:pt idx="2643">
                  <c:v>39474</c:v>
                </c:pt>
                <c:pt idx="2644">
                  <c:v>39475</c:v>
                </c:pt>
                <c:pt idx="2645">
                  <c:v>39476</c:v>
                </c:pt>
                <c:pt idx="2646">
                  <c:v>39477</c:v>
                </c:pt>
                <c:pt idx="2647">
                  <c:v>39478</c:v>
                </c:pt>
                <c:pt idx="2648">
                  <c:v>39479</c:v>
                </c:pt>
                <c:pt idx="2649">
                  <c:v>39480</c:v>
                </c:pt>
                <c:pt idx="2650">
                  <c:v>39481</c:v>
                </c:pt>
                <c:pt idx="2651">
                  <c:v>39482</c:v>
                </c:pt>
                <c:pt idx="2652">
                  <c:v>39483</c:v>
                </c:pt>
                <c:pt idx="2653">
                  <c:v>39484</c:v>
                </c:pt>
                <c:pt idx="2654">
                  <c:v>39485</c:v>
                </c:pt>
                <c:pt idx="2655">
                  <c:v>39486</c:v>
                </c:pt>
                <c:pt idx="2656">
                  <c:v>39487</c:v>
                </c:pt>
                <c:pt idx="2657">
                  <c:v>39488</c:v>
                </c:pt>
                <c:pt idx="2658">
                  <c:v>39489</c:v>
                </c:pt>
                <c:pt idx="2659">
                  <c:v>39490</c:v>
                </c:pt>
                <c:pt idx="2660">
                  <c:v>39491</c:v>
                </c:pt>
                <c:pt idx="2661">
                  <c:v>39492</c:v>
                </c:pt>
                <c:pt idx="2662">
                  <c:v>39493</c:v>
                </c:pt>
                <c:pt idx="2663">
                  <c:v>39494</c:v>
                </c:pt>
                <c:pt idx="2664">
                  <c:v>39495</c:v>
                </c:pt>
                <c:pt idx="2665">
                  <c:v>39496</c:v>
                </c:pt>
                <c:pt idx="2666">
                  <c:v>39497</c:v>
                </c:pt>
                <c:pt idx="2667">
                  <c:v>39498</c:v>
                </c:pt>
                <c:pt idx="2668">
                  <c:v>39499</c:v>
                </c:pt>
                <c:pt idx="2669">
                  <c:v>39500</c:v>
                </c:pt>
                <c:pt idx="2670">
                  <c:v>39501</c:v>
                </c:pt>
                <c:pt idx="2671">
                  <c:v>39502</c:v>
                </c:pt>
                <c:pt idx="2672">
                  <c:v>39503</c:v>
                </c:pt>
                <c:pt idx="2673">
                  <c:v>39504</c:v>
                </c:pt>
                <c:pt idx="2674">
                  <c:v>39505</c:v>
                </c:pt>
                <c:pt idx="2675">
                  <c:v>39506</c:v>
                </c:pt>
                <c:pt idx="2676">
                  <c:v>39507</c:v>
                </c:pt>
                <c:pt idx="2677">
                  <c:v>39783</c:v>
                </c:pt>
                <c:pt idx="2678">
                  <c:v>39784</c:v>
                </c:pt>
                <c:pt idx="2679">
                  <c:v>39785</c:v>
                </c:pt>
                <c:pt idx="2680">
                  <c:v>39786</c:v>
                </c:pt>
                <c:pt idx="2681">
                  <c:v>39787</c:v>
                </c:pt>
                <c:pt idx="2682">
                  <c:v>39788</c:v>
                </c:pt>
                <c:pt idx="2683">
                  <c:v>39789</c:v>
                </c:pt>
                <c:pt idx="2684">
                  <c:v>39790</c:v>
                </c:pt>
                <c:pt idx="2685">
                  <c:v>39791</c:v>
                </c:pt>
                <c:pt idx="2686">
                  <c:v>39792</c:v>
                </c:pt>
                <c:pt idx="2687">
                  <c:v>39793</c:v>
                </c:pt>
                <c:pt idx="2688">
                  <c:v>39794</c:v>
                </c:pt>
                <c:pt idx="2689">
                  <c:v>39795</c:v>
                </c:pt>
                <c:pt idx="2690">
                  <c:v>39796</c:v>
                </c:pt>
                <c:pt idx="2691">
                  <c:v>39797</c:v>
                </c:pt>
                <c:pt idx="2692">
                  <c:v>39798</c:v>
                </c:pt>
                <c:pt idx="2693">
                  <c:v>39799</c:v>
                </c:pt>
                <c:pt idx="2694">
                  <c:v>39800</c:v>
                </c:pt>
                <c:pt idx="2695">
                  <c:v>39801</c:v>
                </c:pt>
                <c:pt idx="2696">
                  <c:v>39802</c:v>
                </c:pt>
                <c:pt idx="2697">
                  <c:v>39803</c:v>
                </c:pt>
                <c:pt idx="2698">
                  <c:v>39804</c:v>
                </c:pt>
                <c:pt idx="2699">
                  <c:v>39805</c:v>
                </c:pt>
                <c:pt idx="2700">
                  <c:v>39806</c:v>
                </c:pt>
                <c:pt idx="2701">
                  <c:v>39807</c:v>
                </c:pt>
                <c:pt idx="2702">
                  <c:v>39808</c:v>
                </c:pt>
                <c:pt idx="2703">
                  <c:v>39809</c:v>
                </c:pt>
                <c:pt idx="2704">
                  <c:v>39810</c:v>
                </c:pt>
                <c:pt idx="2705">
                  <c:v>39811</c:v>
                </c:pt>
                <c:pt idx="2706">
                  <c:v>39812</c:v>
                </c:pt>
                <c:pt idx="2707">
                  <c:v>39813</c:v>
                </c:pt>
                <c:pt idx="2708">
                  <c:v>39814</c:v>
                </c:pt>
                <c:pt idx="2709">
                  <c:v>39815</c:v>
                </c:pt>
                <c:pt idx="2710">
                  <c:v>39816</c:v>
                </c:pt>
                <c:pt idx="2711">
                  <c:v>39817</c:v>
                </c:pt>
                <c:pt idx="2712">
                  <c:v>39818</c:v>
                </c:pt>
                <c:pt idx="2713">
                  <c:v>39819</c:v>
                </c:pt>
                <c:pt idx="2714">
                  <c:v>39820</c:v>
                </c:pt>
                <c:pt idx="2715">
                  <c:v>39821</c:v>
                </c:pt>
                <c:pt idx="2716">
                  <c:v>39822</c:v>
                </c:pt>
                <c:pt idx="2717">
                  <c:v>39823</c:v>
                </c:pt>
                <c:pt idx="2718">
                  <c:v>39824</c:v>
                </c:pt>
                <c:pt idx="2719">
                  <c:v>39825</c:v>
                </c:pt>
                <c:pt idx="2720">
                  <c:v>39826</c:v>
                </c:pt>
                <c:pt idx="2721">
                  <c:v>39827</c:v>
                </c:pt>
                <c:pt idx="2722">
                  <c:v>39828</c:v>
                </c:pt>
                <c:pt idx="2723">
                  <c:v>39829</c:v>
                </c:pt>
                <c:pt idx="2724">
                  <c:v>39830</c:v>
                </c:pt>
                <c:pt idx="2725">
                  <c:v>39831</c:v>
                </c:pt>
                <c:pt idx="2726">
                  <c:v>39832</c:v>
                </c:pt>
                <c:pt idx="2727">
                  <c:v>39833</c:v>
                </c:pt>
                <c:pt idx="2728">
                  <c:v>39834</c:v>
                </c:pt>
                <c:pt idx="2729">
                  <c:v>39835</c:v>
                </c:pt>
                <c:pt idx="2730">
                  <c:v>39836</c:v>
                </c:pt>
                <c:pt idx="2731">
                  <c:v>39837</c:v>
                </c:pt>
                <c:pt idx="2732">
                  <c:v>39838</c:v>
                </c:pt>
                <c:pt idx="2733">
                  <c:v>39839</c:v>
                </c:pt>
                <c:pt idx="2734">
                  <c:v>39840</c:v>
                </c:pt>
                <c:pt idx="2735">
                  <c:v>39841</c:v>
                </c:pt>
                <c:pt idx="2736">
                  <c:v>39842</c:v>
                </c:pt>
                <c:pt idx="2737">
                  <c:v>39843</c:v>
                </c:pt>
                <c:pt idx="2738">
                  <c:v>39844</c:v>
                </c:pt>
                <c:pt idx="2739">
                  <c:v>39845</c:v>
                </c:pt>
                <c:pt idx="2740">
                  <c:v>39846</c:v>
                </c:pt>
                <c:pt idx="2741">
                  <c:v>39847</c:v>
                </c:pt>
                <c:pt idx="2742">
                  <c:v>39848</c:v>
                </c:pt>
                <c:pt idx="2743">
                  <c:v>39849</c:v>
                </c:pt>
                <c:pt idx="2744">
                  <c:v>39850</c:v>
                </c:pt>
                <c:pt idx="2745">
                  <c:v>39851</c:v>
                </c:pt>
                <c:pt idx="2746">
                  <c:v>39852</c:v>
                </c:pt>
                <c:pt idx="2747">
                  <c:v>39853</c:v>
                </c:pt>
                <c:pt idx="2748">
                  <c:v>39854</c:v>
                </c:pt>
                <c:pt idx="2749">
                  <c:v>39855</c:v>
                </c:pt>
                <c:pt idx="2750">
                  <c:v>39856</c:v>
                </c:pt>
                <c:pt idx="2751">
                  <c:v>39857</c:v>
                </c:pt>
                <c:pt idx="2752">
                  <c:v>39858</c:v>
                </c:pt>
                <c:pt idx="2753">
                  <c:v>39859</c:v>
                </c:pt>
                <c:pt idx="2754">
                  <c:v>39860</c:v>
                </c:pt>
                <c:pt idx="2755">
                  <c:v>39861</c:v>
                </c:pt>
                <c:pt idx="2756">
                  <c:v>39862</c:v>
                </c:pt>
                <c:pt idx="2757">
                  <c:v>39863</c:v>
                </c:pt>
                <c:pt idx="2758">
                  <c:v>39864</c:v>
                </c:pt>
                <c:pt idx="2759">
                  <c:v>39865</c:v>
                </c:pt>
                <c:pt idx="2760">
                  <c:v>39866</c:v>
                </c:pt>
                <c:pt idx="2761">
                  <c:v>39867</c:v>
                </c:pt>
                <c:pt idx="2762">
                  <c:v>39868</c:v>
                </c:pt>
                <c:pt idx="2763">
                  <c:v>39869</c:v>
                </c:pt>
                <c:pt idx="2764">
                  <c:v>39870</c:v>
                </c:pt>
                <c:pt idx="2765">
                  <c:v>39871</c:v>
                </c:pt>
                <c:pt idx="2766">
                  <c:v>39872</c:v>
                </c:pt>
                <c:pt idx="2767">
                  <c:v>40148</c:v>
                </c:pt>
                <c:pt idx="2768">
                  <c:v>40149</c:v>
                </c:pt>
                <c:pt idx="2769">
                  <c:v>40150</c:v>
                </c:pt>
                <c:pt idx="2770">
                  <c:v>40151</c:v>
                </c:pt>
                <c:pt idx="2771">
                  <c:v>40152</c:v>
                </c:pt>
                <c:pt idx="2772">
                  <c:v>40153</c:v>
                </c:pt>
                <c:pt idx="2773">
                  <c:v>40154</c:v>
                </c:pt>
                <c:pt idx="2774">
                  <c:v>40155</c:v>
                </c:pt>
                <c:pt idx="2775">
                  <c:v>40156</c:v>
                </c:pt>
                <c:pt idx="2776">
                  <c:v>40157</c:v>
                </c:pt>
                <c:pt idx="2777">
                  <c:v>40158</c:v>
                </c:pt>
                <c:pt idx="2778">
                  <c:v>40159</c:v>
                </c:pt>
                <c:pt idx="2779">
                  <c:v>40160</c:v>
                </c:pt>
                <c:pt idx="2780">
                  <c:v>40161</c:v>
                </c:pt>
                <c:pt idx="2781">
                  <c:v>40162</c:v>
                </c:pt>
                <c:pt idx="2782">
                  <c:v>40163</c:v>
                </c:pt>
                <c:pt idx="2783">
                  <c:v>40164</c:v>
                </c:pt>
                <c:pt idx="2784">
                  <c:v>40165</c:v>
                </c:pt>
                <c:pt idx="2785">
                  <c:v>40166</c:v>
                </c:pt>
                <c:pt idx="2786">
                  <c:v>40167</c:v>
                </c:pt>
                <c:pt idx="2787">
                  <c:v>40168</c:v>
                </c:pt>
                <c:pt idx="2788">
                  <c:v>40169</c:v>
                </c:pt>
                <c:pt idx="2789">
                  <c:v>40170</c:v>
                </c:pt>
                <c:pt idx="2790">
                  <c:v>40171</c:v>
                </c:pt>
                <c:pt idx="2791">
                  <c:v>40172</c:v>
                </c:pt>
                <c:pt idx="2792">
                  <c:v>40173</c:v>
                </c:pt>
                <c:pt idx="2793">
                  <c:v>40174</c:v>
                </c:pt>
                <c:pt idx="2794">
                  <c:v>40175</c:v>
                </c:pt>
                <c:pt idx="2795">
                  <c:v>40176</c:v>
                </c:pt>
                <c:pt idx="2796">
                  <c:v>40177</c:v>
                </c:pt>
                <c:pt idx="2797">
                  <c:v>40178</c:v>
                </c:pt>
                <c:pt idx="2798">
                  <c:v>40179</c:v>
                </c:pt>
                <c:pt idx="2799">
                  <c:v>40180</c:v>
                </c:pt>
                <c:pt idx="2800">
                  <c:v>40181</c:v>
                </c:pt>
                <c:pt idx="2801">
                  <c:v>40182</c:v>
                </c:pt>
                <c:pt idx="2802">
                  <c:v>40183</c:v>
                </c:pt>
                <c:pt idx="2803">
                  <c:v>40184</c:v>
                </c:pt>
                <c:pt idx="2804">
                  <c:v>40185</c:v>
                </c:pt>
                <c:pt idx="2805">
                  <c:v>40186</c:v>
                </c:pt>
                <c:pt idx="2806">
                  <c:v>40187</c:v>
                </c:pt>
                <c:pt idx="2807">
                  <c:v>40188</c:v>
                </c:pt>
                <c:pt idx="2808">
                  <c:v>40189</c:v>
                </c:pt>
                <c:pt idx="2809">
                  <c:v>40190</c:v>
                </c:pt>
                <c:pt idx="2810">
                  <c:v>40191</c:v>
                </c:pt>
                <c:pt idx="2811">
                  <c:v>40192</c:v>
                </c:pt>
                <c:pt idx="2812">
                  <c:v>40193</c:v>
                </c:pt>
                <c:pt idx="2813">
                  <c:v>40194</c:v>
                </c:pt>
                <c:pt idx="2814">
                  <c:v>40195</c:v>
                </c:pt>
                <c:pt idx="2815">
                  <c:v>40196</c:v>
                </c:pt>
                <c:pt idx="2816">
                  <c:v>40197</c:v>
                </c:pt>
                <c:pt idx="2817">
                  <c:v>40198</c:v>
                </c:pt>
                <c:pt idx="2818">
                  <c:v>40199</c:v>
                </c:pt>
                <c:pt idx="2819">
                  <c:v>40200</c:v>
                </c:pt>
                <c:pt idx="2820">
                  <c:v>40201</c:v>
                </c:pt>
                <c:pt idx="2821">
                  <c:v>40202</c:v>
                </c:pt>
                <c:pt idx="2822">
                  <c:v>40203</c:v>
                </c:pt>
                <c:pt idx="2823">
                  <c:v>40204</c:v>
                </c:pt>
                <c:pt idx="2824">
                  <c:v>40205</c:v>
                </c:pt>
                <c:pt idx="2825">
                  <c:v>40206</c:v>
                </c:pt>
                <c:pt idx="2826">
                  <c:v>40207</c:v>
                </c:pt>
                <c:pt idx="2827">
                  <c:v>40208</c:v>
                </c:pt>
                <c:pt idx="2828">
                  <c:v>40209</c:v>
                </c:pt>
                <c:pt idx="2829">
                  <c:v>40210</c:v>
                </c:pt>
                <c:pt idx="2830">
                  <c:v>40211</c:v>
                </c:pt>
                <c:pt idx="2831">
                  <c:v>40212</c:v>
                </c:pt>
                <c:pt idx="2832">
                  <c:v>40213</c:v>
                </c:pt>
                <c:pt idx="2833">
                  <c:v>40214</c:v>
                </c:pt>
                <c:pt idx="2834">
                  <c:v>40215</c:v>
                </c:pt>
                <c:pt idx="2835">
                  <c:v>40216</c:v>
                </c:pt>
                <c:pt idx="2836">
                  <c:v>40217</c:v>
                </c:pt>
                <c:pt idx="2837">
                  <c:v>40218</c:v>
                </c:pt>
                <c:pt idx="2838">
                  <c:v>40219</c:v>
                </c:pt>
                <c:pt idx="2839">
                  <c:v>40220</c:v>
                </c:pt>
                <c:pt idx="2840">
                  <c:v>40221</c:v>
                </c:pt>
                <c:pt idx="2841">
                  <c:v>40222</c:v>
                </c:pt>
                <c:pt idx="2842">
                  <c:v>40223</c:v>
                </c:pt>
                <c:pt idx="2843">
                  <c:v>40224</c:v>
                </c:pt>
                <c:pt idx="2844">
                  <c:v>40225</c:v>
                </c:pt>
                <c:pt idx="2845">
                  <c:v>40226</c:v>
                </c:pt>
                <c:pt idx="2846">
                  <c:v>40227</c:v>
                </c:pt>
                <c:pt idx="2847">
                  <c:v>40228</c:v>
                </c:pt>
                <c:pt idx="2848">
                  <c:v>40229</c:v>
                </c:pt>
                <c:pt idx="2849">
                  <c:v>40230</c:v>
                </c:pt>
                <c:pt idx="2850">
                  <c:v>40231</c:v>
                </c:pt>
                <c:pt idx="2851">
                  <c:v>40232</c:v>
                </c:pt>
                <c:pt idx="2852">
                  <c:v>40233</c:v>
                </c:pt>
                <c:pt idx="2853">
                  <c:v>40234</c:v>
                </c:pt>
                <c:pt idx="2854">
                  <c:v>40235</c:v>
                </c:pt>
                <c:pt idx="2855">
                  <c:v>40236</c:v>
                </c:pt>
                <c:pt idx="2856">
                  <c:v>40237</c:v>
                </c:pt>
                <c:pt idx="2857">
                  <c:v>40513</c:v>
                </c:pt>
                <c:pt idx="2858">
                  <c:v>40514</c:v>
                </c:pt>
                <c:pt idx="2859">
                  <c:v>40515</c:v>
                </c:pt>
                <c:pt idx="2860">
                  <c:v>40516</c:v>
                </c:pt>
                <c:pt idx="2861">
                  <c:v>40517</c:v>
                </c:pt>
                <c:pt idx="2862">
                  <c:v>40518</c:v>
                </c:pt>
                <c:pt idx="2863">
                  <c:v>40519</c:v>
                </c:pt>
                <c:pt idx="2864">
                  <c:v>40520</c:v>
                </c:pt>
                <c:pt idx="2865">
                  <c:v>40521</c:v>
                </c:pt>
                <c:pt idx="2866">
                  <c:v>40522</c:v>
                </c:pt>
                <c:pt idx="2867">
                  <c:v>40523</c:v>
                </c:pt>
                <c:pt idx="2868">
                  <c:v>40524</c:v>
                </c:pt>
                <c:pt idx="2869">
                  <c:v>40525</c:v>
                </c:pt>
                <c:pt idx="2870">
                  <c:v>40526</c:v>
                </c:pt>
                <c:pt idx="2871">
                  <c:v>40527</c:v>
                </c:pt>
                <c:pt idx="2872">
                  <c:v>40528</c:v>
                </c:pt>
                <c:pt idx="2873">
                  <c:v>40529</c:v>
                </c:pt>
                <c:pt idx="2874">
                  <c:v>40530</c:v>
                </c:pt>
                <c:pt idx="2875">
                  <c:v>40531</c:v>
                </c:pt>
                <c:pt idx="2876">
                  <c:v>40532</c:v>
                </c:pt>
                <c:pt idx="2877">
                  <c:v>40533</c:v>
                </c:pt>
                <c:pt idx="2878">
                  <c:v>40534</c:v>
                </c:pt>
                <c:pt idx="2879">
                  <c:v>40535</c:v>
                </c:pt>
                <c:pt idx="2880">
                  <c:v>40536</c:v>
                </c:pt>
                <c:pt idx="2881">
                  <c:v>40537</c:v>
                </c:pt>
                <c:pt idx="2882">
                  <c:v>40538</c:v>
                </c:pt>
                <c:pt idx="2883">
                  <c:v>40539</c:v>
                </c:pt>
                <c:pt idx="2884">
                  <c:v>40540</c:v>
                </c:pt>
                <c:pt idx="2885">
                  <c:v>40541</c:v>
                </c:pt>
                <c:pt idx="2886">
                  <c:v>40542</c:v>
                </c:pt>
                <c:pt idx="2887">
                  <c:v>40543</c:v>
                </c:pt>
                <c:pt idx="2888">
                  <c:v>40544</c:v>
                </c:pt>
                <c:pt idx="2889">
                  <c:v>40545</c:v>
                </c:pt>
                <c:pt idx="2890">
                  <c:v>40546</c:v>
                </c:pt>
                <c:pt idx="2891">
                  <c:v>40547</c:v>
                </c:pt>
                <c:pt idx="2892">
                  <c:v>40548</c:v>
                </c:pt>
                <c:pt idx="2893">
                  <c:v>40549</c:v>
                </c:pt>
                <c:pt idx="2894">
                  <c:v>40550</c:v>
                </c:pt>
                <c:pt idx="2895">
                  <c:v>40551</c:v>
                </c:pt>
                <c:pt idx="2896">
                  <c:v>40552</c:v>
                </c:pt>
                <c:pt idx="2897">
                  <c:v>40553</c:v>
                </c:pt>
                <c:pt idx="2898">
                  <c:v>40554</c:v>
                </c:pt>
                <c:pt idx="2899">
                  <c:v>40555</c:v>
                </c:pt>
                <c:pt idx="2900">
                  <c:v>40556</c:v>
                </c:pt>
                <c:pt idx="2901">
                  <c:v>40557</c:v>
                </c:pt>
                <c:pt idx="2902">
                  <c:v>40558</c:v>
                </c:pt>
                <c:pt idx="2903">
                  <c:v>40559</c:v>
                </c:pt>
                <c:pt idx="2904">
                  <c:v>40560</c:v>
                </c:pt>
                <c:pt idx="2905">
                  <c:v>40561</c:v>
                </c:pt>
                <c:pt idx="2906">
                  <c:v>40562</c:v>
                </c:pt>
                <c:pt idx="2907">
                  <c:v>40563</c:v>
                </c:pt>
                <c:pt idx="2908">
                  <c:v>40564</c:v>
                </c:pt>
                <c:pt idx="2909">
                  <c:v>40565</c:v>
                </c:pt>
                <c:pt idx="2910">
                  <c:v>40566</c:v>
                </c:pt>
                <c:pt idx="2911">
                  <c:v>40567</c:v>
                </c:pt>
                <c:pt idx="2912">
                  <c:v>40568</c:v>
                </c:pt>
                <c:pt idx="2913">
                  <c:v>40569</c:v>
                </c:pt>
                <c:pt idx="2914">
                  <c:v>40570</c:v>
                </c:pt>
                <c:pt idx="2915">
                  <c:v>40571</c:v>
                </c:pt>
                <c:pt idx="2916">
                  <c:v>40572</c:v>
                </c:pt>
                <c:pt idx="2917">
                  <c:v>40573</c:v>
                </c:pt>
                <c:pt idx="2918">
                  <c:v>40574</c:v>
                </c:pt>
                <c:pt idx="2919">
                  <c:v>40575</c:v>
                </c:pt>
                <c:pt idx="2920">
                  <c:v>40576</c:v>
                </c:pt>
                <c:pt idx="2921">
                  <c:v>40577</c:v>
                </c:pt>
                <c:pt idx="2922">
                  <c:v>40578</c:v>
                </c:pt>
                <c:pt idx="2923">
                  <c:v>40579</c:v>
                </c:pt>
                <c:pt idx="2924">
                  <c:v>40580</c:v>
                </c:pt>
                <c:pt idx="2925">
                  <c:v>40581</c:v>
                </c:pt>
                <c:pt idx="2926">
                  <c:v>40582</c:v>
                </c:pt>
                <c:pt idx="2927">
                  <c:v>40583</c:v>
                </c:pt>
                <c:pt idx="2928">
                  <c:v>40584</c:v>
                </c:pt>
                <c:pt idx="2929">
                  <c:v>40585</c:v>
                </c:pt>
                <c:pt idx="2930">
                  <c:v>40586</c:v>
                </c:pt>
                <c:pt idx="2931">
                  <c:v>40587</c:v>
                </c:pt>
                <c:pt idx="2932">
                  <c:v>40588</c:v>
                </c:pt>
                <c:pt idx="2933">
                  <c:v>40589</c:v>
                </c:pt>
                <c:pt idx="2934">
                  <c:v>40590</c:v>
                </c:pt>
                <c:pt idx="2935">
                  <c:v>40591</c:v>
                </c:pt>
                <c:pt idx="2936">
                  <c:v>40592</c:v>
                </c:pt>
                <c:pt idx="2937">
                  <c:v>40593</c:v>
                </c:pt>
                <c:pt idx="2938">
                  <c:v>40594</c:v>
                </c:pt>
                <c:pt idx="2939">
                  <c:v>40595</c:v>
                </c:pt>
                <c:pt idx="2940">
                  <c:v>40596</c:v>
                </c:pt>
                <c:pt idx="2941">
                  <c:v>40597</c:v>
                </c:pt>
                <c:pt idx="2942">
                  <c:v>40598</c:v>
                </c:pt>
                <c:pt idx="2943">
                  <c:v>40599</c:v>
                </c:pt>
                <c:pt idx="2944">
                  <c:v>40600</c:v>
                </c:pt>
                <c:pt idx="2945">
                  <c:v>40601</c:v>
                </c:pt>
                <c:pt idx="2946">
                  <c:v>40602</c:v>
                </c:pt>
                <c:pt idx="2947">
                  <c:v>40878</c:v>
                </c:pt>
                <c:pt idx="2948">
                  <c:v>40879</c:v>
                </c:pt>
                <c:pt idx="2949">
                  <c:v>40880</c:v>
                </c:pt>
                <c:pt idx="2950">
                  <c:v>40881</c:v>
                </c:pt>
                <c:pt idx="2951">
                  <c:v>40882</c:v>
                </c:pt>
                <c:pt idx="2952">
                  <c:v>40883</c:v>
                </c:pt>
                <c:pt idx="2953">
                  <c:v>40884</c:v>
                </c:pt>
                <c:pt idx="2954">
                  <c:v>40885</c:v>
                </c:pt>
                <c:pt idx="2955">
                  <c:v>40886</c:v>
                </c:pt>
                <c:pt idx="2956">
                  <c:v>40887</c:v>
                </c:pt>
                <c:pt idx="2957">
                  <c:v>40888</c:v>
                </c:pt>
                <c:pt idx="2958">
                  <c:v>40889</c:v>
                </c:pt>
                <c:pt idx="2959">
                  <c:v>40890</c:v>
                </c:pt>
                <c:pt idx="2960">
                  <c:v>40891</c:v>
                </c:pt>
                <c:pt idx="2961">
                  <c:v>40892</c:v>
                </c:pt>
                <c:pt idx="2962">
                  <c:v>40893</c:v>
                </c:pt>
                <c:pt idx="2963">
                  <c:v>40894</c:v>
                </c:pt>
                <c:pt idx="2964">
                  <c:v>40895</c:v>
                </c:pt>
                <c:pt idx="2965">
                  <c:v>40896</c:v>
                </c:pt>
                <c:pt idx="2966">
                  <c:v>40897</c:v>
                </c:pt>
                <c:pt idx="2967">
                  <c:v>40898</c:v>
                </c:pt>
                <c:pt idx="2968">
                  <c:v>40899</c:v>
                </c:pt>
                <c:pt idx="2969">
                  <c:v>40900</c:v>
                </c:pt>
                <c:pt idx="2970">
                  <c:v>40901</c:v>
                </c:pt>
                <c:pt idx="2971">
                  <c:v>40902</c:v>
                </c:pt>
                <c:pt idx="2972">
                  <c:v>40903</c:v>
                </c:pt>
                <c:pt idx="2973">
                  <c:v>40904</c:v>
                </c:pt>
                <c:pt idx="2974">
                  <c:v>40905</c:v>
                </c:pt>
                <c:pt idx="2975">
                  <c:v>40906</c:v>
                </c:pt>
                <c:pt idx="2976">
                  <c:v>40907</c:v>
                </c:pt>
                <c:pt idx="2977">
                  <c:v>40908</c:v>
                </c:pt>
                <c:pt idx="2978">
                  <c:v>40909</c:v>
                </c:pt>
                <c:pt idx="2979">
                  <c:v>40910</c:v>
                </c:pt>
                <c:pt idx="2980">
                  <c:v>40911</c:v>
                </c:pt>
                <c:pt idx="2981">
                  <c:v>40912</c:v>
                </c:pt>
                <c:pt idx="2982">
                  <c:v>40913</c:v>
                </c:pt>
                <c:pt idx="2983">
                  <c:v>40914</c:v>
                </c:pt>
                <c:pt idx="2984">
                  <c:v>40915</c:v>
                </c:pt>
                <c:pt idx="2985">
                  <c:v>40916</c:v>
                </c:pt>
                <c:pt idx="2986">
                  <c:v>40917</c:v>
                </c:pt>
                <c:pt idx="2987">
                  <c:v>40918</c:v>
                </c:pt>
                <c:pt idx="2988">
                  <c:v>40919</c:v>
                </c:pt>
                <c:pt idx="2989">
                  <c:v>40920</c:v>
                </c:pt>
                <c:pt idx="2990">
                  <c:v>40921</c:v>
                </c:pt>
                <c:pt idx="2991">
                  <c:v>40922</c:v>
                </c:pt>
                <c:pt idx="2992">
                  <c:v>40923</c:v>
                </c:pt>
                <c:pt idx="2993">
                  <c:v>40924</c:v>
                </c:pt>
                <c:pt idx="2994">
                  <c:v>40925</c:v>
                </c:pt>
                <c:pt idx="2995">
                  <c:v>40926</c:v>
                </c:pt>
                <c:pt idx="2996">
                  <c:v>40927</c:v>
                </c:pt>
                <c:pt idx="2997">
                  <c:v>40928</c:v>
                </c:pt>
                <c:pt idx="2998">
                  <c:v>40929</c:v>
                </c:pt>
                <c:pt idx="2999">
                  <c:v>40930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40934</c:v>
                </c:pt>
                <c:pt idx="3004">
                  <c:v>40935</c:v>
                </c:pt>
                <c:pt idx="3005">
                  <c:v>40936</c:v>
                </c:pt>
                <c:pt idx="3006">
                  <c:v>40937</c:v>
                </c:pt>
                <c:pt idx="3007">
                  <c:v>40938</c:v>
                </c:pt>
                <c:pt idx="3008">
                  <c:v>40939</c:v>
                </c:pt>
                <c:pt idx="3009">
                  <c:v>40940</c:v>
                </c:pt>
                <c:pt idx="3010">
                  <c:v>40941</c:v>
                </c:pt>
                <c:pt idx="3011">
                  <c:v>40942</c:v>
                </c:pt>
                <c:pt idx="3012">
                  <c:v>40943</c:v>
                </c:pt>
                <c:pt idx="3013">
                  <c:v>40944</c:v>
                </c:pt>
                <c:pt idx="3014">
                  <c:v>40945</c:v>
                </c:pt>
                <c:pt idx="3015">
                  <c:v>40946</c:v>
                </c:pt>
                <c:pt idx="3016">
                  <c:v>40947</c:v>
                </c:pt>
                <c:pt idx="3017">
                  <c:v>40948</c:v>
                </c:pt>
                <c:pt idx="3018">
                  <c:v>40949</c:v>
                </c:pt>
                <c:pt idx="3019">
                  <c:v>40950</c:v>
                </c:pt>
                <c:pt idx="3020">
                  <c:v>40951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40957</c:v>
                </c:pt>
                <c:pt idx="3027">
                  <c:v>40958</c:v>
                </c:pt>
                <c:pt idx="3028">
                  <c:v>40959</c:v>
                </c:pt>
                <c:pt idx="3029">
                  <c:v>40960</c:v>
                </c:pt>
                <c:pt idx="3030">
                  <c:v>40961</c:v>
                </c:pt>
                <c:pt idx="3031">
                  <c:v>40962</c:v>
                </c:pt>
                <c:pt idx="3032">
                  <c:v>40963</c:v>
                </c:pt>
                <c:pt idx="3033">
                  <c:v>40964</c:v>
                </c:pt>
                <c:pt idx="3034">
                  <c:v>40965</c:v>
                </c:pt>
                <c:pt idx="3035">
                  <c:v>40966</c:v>
                </c:pt>
                <c:pt idx="3036">
                  <c:v>40967</c:v>
                </c:pt>
                <c:pt idx="3037">
                  <c:v>40968</c:v>
                </c:pt>
                <c:pt idx="3038">
                  <c:v>41244</c:v>
                </c:pt>
                <c:pt idx="3039">
                  <c:v>41245</c:v>
                </c:pt>
                <c:pt idx="3040">
                  <c:v>41246</c:v>
                </c:pt>
                <c:pt idx="3041">
                  <c:v>41247</c:v>
                </c:pt>
                <c:pt idx="3042">
                  <c:v>41248</c:v>
                </c:pt>
                <c:pt idx="3043">
                  <c:v>41249</c:v>
                </c:pt>
                <c:pt idx="3044">
                  <c:v>41250</c:v>
                </c:pt>
                <c:pt idx="3045">
                  <c:v>41251</c:v>
                </c:pt>
                <c:pt idx="3046">
                  <c:v>41252</c:v>
                </c:pt>
                <c:pt idx="3047">
                  <c:v>41253</c:v>
                </c:pt>
                <c:pt idx="3048">
                  <c:v>41254</c:v>
                </c:pt>
                <c:pt idx="3049">
                  <c:v>41255</c:v>
                </c:pt>
                <c:pt idx="3050">
                  <c:v>41256</c:v>
                </c:pt>
                <c:pt idx="3051">
                  <c:v>41257</c:v>
                </c:pt>
                <c:pt idx="3052">
                  <c:v>41258</c:v>
                </c:pt>
                <c:pt idx="3053">
                  <c:v>41259</c:v>
                </c:pt>
                <c:pt idx="3054">
                  <c:v>41260</c:v>
                </c:pt>
                <c:pt idx="3055">
                  <c:v>41261</c:v>
                </c:pt>
                <c:pt idx="3056">
                  <c:v>41262</c:v>
                </c:pt>
                <c:pt idx="3057">
                  <c:v>41263</c:v>
                </c:pt>
                <c:pt idx="3058">
                  <c:v>41264</c:v>
                </c:pt>
                <c:pt idx="3059">
                  <c:v>41265</c:v>
                </c:pt>
                <c:pt idx="3060">
                  <c:v>41266</c:v>
                </c:pt>
                <c:pt idx="3061">
                  <c:v>41267</c:v>
                </c:pt>
                <c:pt idx="3062">
                  <c:v>41268</c:v>
                </c:pt>
                <c:pt idx="3063">
                  <c:v>41269</c:v>
                </c:pt>
                <c:pt idx="3064">
                  <c:v>41270</c:v>
                </c:pt>
                <c:pt idx="3065">
                  <c:v>41271</c:v>
                </c:pt>
                <c:pt idx="3066">
                  <c:v>41272</c:v>
                </c:pt>
                <c:pt idx="3067">
                  <c:v>41273</c:v>
                </c:pt>
                <c:pt idx="3068">
                  <c:v>41274</c:v>
                </c:pt>
                <c:pt idx="3069">
                  <c:v>41275</c:v>
                </c:pt>
                <c:pt idx="3070">
                  <c:v>41276</c:v>
                </c:pt>
                <c:pt idx="3071">
                  <c:v>41277</c:v>
                </c:pt>
                <c:pt idx="3072">
                  <c:v>41278</c:v>
                </c:pt>
                <c:pt idx="3073">
                  <c:v>41279</c:v>
                </c:pt>
                <c:pt idx="3074">
                  <c:v>41280</c:v>
                </c:pt>
                <c:pt idx="3075">
                  <c:v>41281</c:v>
                </c:pt>
                <c:pt idx="3076">
                  <c:v>41282</c:v>
                </c:pt>
                <c:pt idx="3077">
                  <c:v>41283</c:v>
                </c:pt>
                <c:pt idx="3078">
                  <c:v>41284</c:v>
                </c:pt>
                <c:pt idx="3079">
                  <c:v>41285</c:v>
                </c:pt>
                <c:pt idx="3080">
                  <c:v>41286</c:v>
                </c:pt>
                <c:pt idx="3081">
                  <c:v>41287</c:v>
                </c:pt>
                <c:pt idx="3082">
                  <c:v>41288</c:v>
                </c:pt>
                <c:pt idx="3083">
                  <c:v>41289</c:v>
                </c:pt>
                <c:pt idx="3084">
                  <c:v>41290</c:v>
                </c:pt>
                <c:pt idx="3085">
                  <c:v>41291</c:v>
                </c:pt>
                <c:pt idx="3086">
                  <c:v>41292</c:v>
                </c:pt>
                <c:pt idx="3087">
                  <c:v>41293</c:v>
                </c:pt>
                <c:pt idx="3088">
                  <c:v>41294</c:v>
                </c:pt>
                <c:pt idx="3089">
                  <c:v>41295</c:v>
                </c:pt>
                <c:pt idx="3090">
                  <c:v>41296</c:v>
                </c:pt>
                <c:pt idx="3091">
                  <c:v>41297</c:v>
                </c:pt>
                <c:pt idx="3092">
                  <c:v>41298</c:v>
                </c:pt>
                <c:pt idx="3093">
                  <c:v>41299</c:v>
                </c:pt>
                <c:pt idx="3094">
                  <c:v>41300</c:v>
                </c:pt>
                <c:pt idx="3095">
                  <c:v>41301</c:v>
                </c:pt>
                <c:pt idx="3096">
                  <c:v>41302</c:v>
                </c:pt>
                <c:pt idx="3097">
                  <c:v>41303</c:v>
                </c:pt>
                <c:pt idx="3098">
                  <c:v>41304</c:v>
                </c:pt>
                <c:pt idx="3099">
                  <c:v>41305</c:v>
                </c:pt>
                <c:pt idx="3100">
                  <c:v>41306</c:v>
                </c:pt>
                <c:pt idx="3101">
                  <c:v>41307</c:v>
                </c:pt>
                <c:pt idx="3102">
                  <c:v>41308</c:v>
                </c:pt>
                <c:pt idx="3103">
                  <c:v>41309</c:v>
                </c:pt>
                <c:pt idx="3104">
                  <c:v>41310</c:v>
                </c:pt>
                <c:pt idx="3105">
                  <c:v>41311</c:v>
                </c:pt>
                <c:pt idx="3106">
                  <c:v>41312</c:v>
                </c:pt>
                <c:pt idx="3107">
                  <c:v>41313</c:v>
                </c:pt>
                <c:pt idx="3108">
                  <c:v>41314</c:v>
                </c:pt>
                <c:pt idx="3109">
                  <c:v>41315</c:v>
                </c:pt>
                <c:pt idx="3110">
                  <c:v>41316</c:v>
                </c:pt>
                <c:pt idx="3111">
                  <c:v>41317</c:v>
                </c:pt>
                <c:pt idx="3112">
                  <c:v>41318</c:v>
                </c:pt>
                <c:pt idx="3113">
                  <c:v>41319</c:v>
                </c:pt>
                <c:pt idx="3114">
                  <c:v>41320</c:v>
                </c:pt>
                <c:pt idx="3115">
                  <c:v>41321</c:v>
                </c:pt>
                <c:pt idx="3116">
                  <c:v>41322</c:v>
                </c:pt>
                <c:pt idx="3117">
                  <c:v>41323</c:v>
                </c:pt>
                <c:pt idx="3118">
                  <c:v>41324</c:v>
                </c:pt>
                <c:pt idx="3119">
                  <c:v>41325</c:v>
                </c:pt>
                <c:pt idx="3120">
                  <c:v>41326</c:v>
                </c:pt>
                <c:pt idx="3121">
                  <c:v>41327</c:v>
                </c:pt>
                <c:pt idx="3122">
                  <c:v>41328</c:v>
                </c:pt>
                <c:pt idx="3123">
                  <c:v>41329</c:v>
                </c:pt>
                <c:pt idx="3124">
                  <c:v>41330</c:v>
                </c:pt>
                <c:pt idx="3125">
                  <c:v>41331</c:v>
                </c:pt>
                <c:pt idx="3126">
                  <c:v>41332</c:v>
                </c:pt>
                <c:pt idx="3127">
                  <c:v>41333</c:v>
                </c:pt>
                <c:pt idx="3128">
                  <c:v>41609</c:v>
                </c:pt>
                <c:pt idx="3129">
                  <c:v>41610</c:v>
                </c:pt>
                <c:pt idx="3130">
                  <c:v>41611</c:v>
                </c:pt>
                <c:pt idx="3131">
                  <c:v>41612</c:v>
                </c:pt>
                <c:pt idx="3132">
                  <c:v>41613</c:v>
                </c:pt>
                <c:pt idx="3133">
                  <c:v>41614</c:v>
                </c:pt>
                <c:pt idx="3134">
                  <c:v>41615</c:v>
                </c:pt>
                <c:pt idx="3135">
                  <c:v>41616</c:v>
                </c:pt>
                <c:pt idx="3136">
                  <c:v>41617</c:v>
                </c:pt>
                <c:pt idx="3137">
                  <c:v>41618</c:v>
                </c:pt>
                <c:pt idx="3138">
                  <c:v>41619</c:v>
                </c:pt>
                <c:pt idx="3139">
                  <c:v>41620</c:v>
                </c:pt>
                <c:pt idx="3140">
                  <c:v>41621</c:v>
                </c:pt>
                <c:pt idx="3141">
                  <c:v>41622</c:v>
                </c:pt>
                <c:pt idx="3142">
                  <c:v>41623</c:v>
                </c:pt>
                <c:pt idx="3143">
                  <c:v>41624</c:v>
                </c:pt>
                <c:pt idx="3144">
                  <c:v>41625</c:v>
                </c:pt>
                <c:pt idx="3145">
                  <c:v>41626</c:v>
                </c:pt>
                <c:pt idx="3146">
                  <c:v>41627</c:v>
                </c:pt>
                <c:pt idx="3147">
                  <c:v>41628</c:v>
                </c:pt>
                <c:pt idx="3148">
                  <c:v>41629</c:v>
                </c:pt>
                <c:pt idx="3149">
                  <c:v>41630</c:v>
                </c:pt>
                <c:pt idx="3150">
                  <c:v>41631</c:v>
                </c:pt>
                <c:pt idx="3151">
                  <c:v>41632</c:v>
                </c:pt>
                <c:pt idx="3152">
                  <c:v>41633</c:v>
                </c:pt>
                <c:pt idx="3153">
                  <c:v>41634</c:v>
                </c:pt>
                <c:pt idx="3154">
                  <c:v>41635</c:v>
                </c:pt>
                <c:pt idx="3155">
                  <c:v>41636</c:v>
                </c:pt>
                <c:pt idx="3156">
                  <c:v>41637</c:v>
                </c:pt>
                <c:pt idx="3157">
                  <c:v>41638</c:v>
                </c:pt>
                <c:pt idx="3158">
                  <c:v>41639</c:v>
                </c:pt>
                <c:pt idx="3159">
                  <c:v>41640</c:v>
                </c:pt>
                <c:pt idx="3160">
                  <c:v>41641</c:v>
                </c:pt>
                <c:pt idx="3161">
                  <c:v>41642</c:v>
                </c:pt>
                <c:pt idx="3162">
                  <c:v>41643</c:v>
                </c:pt>
                <c:pt idx="3163">
                  <c:v>41644</c:v>
                </c:pt>
                <c:pt idx="3164">
                  <c:v>41645</c:v>
                </c:pt>
                <c:pt idx="3165">
                  <c:v>41646</c:v>
                </c:pt>
                <c:pt idx="3166">
                  <c:v>41647</c:v>
                </c:pt>
                <c:pt idx="3167">
                  <c:v>41648</c:v>
                </c:pt>
                <c:pt idx="3168">
                  <c:v>41649</c:v>
                </c:pt>
                <c:pt idx="3169">
                  <c:v>41650</c:v>
                </c:pt>
                <c:pt idx="3170">
                  <c:v>41651</c:v>
                </c:pt>
                <c:pt idx="3171">
                  <c:v>41652</c:v>
                </c:pt>
                <c:pt idx="3172">
                  <c:v>41653</c:v>
                </c:pt>
                <c:pt idx="3173">
                  <c:v>41654</c:v>
                </c:pt>
                <c:pt idx="3174">
                  <c:v>41655</c:v>
                </c:pt>
                <c:pt idx="3175">
                  <c:v>41656</c:v>
                </c:pt>
                <c:pt idx="3176">
                  <c:v>41657</c:v>
                </c:pt>
                <c:pt idx="3177">
                  <c:v>41658</c:v>
                </c:pt>
                <c:pt idx="3178">
                  <c:v>41659</c:v>
                </c:pt>
                <c:pt idx="3179">
                  <c:v>41660</c:v>
                </c:pt>
                <c:pt idx="3180">
                  <c:v>41661</c:v>
                </c:pt>
                <c:pt idx="3181">
                  <c:v>41662</c:v>
                </c:pt>
                <c:pt idx="3182">
                  <c:v>41663</c:v>
                </c:pt>
                <c:pt idx="3183">
                  <c:v>41664</c:v>
                </c:pt>
                <c:pt idx="3184">
                  <c:v>41665</c:v>
                </c:pt>
                <c:pt idx="3185">
                  <c:v>41666</c:v>
                </c:pt>
                <c:pt idx="3186">
                  <c:v>41667</c:v>
                </c:pt>
                <c:pt idx="3187">
                  <c:v>41668</c:v>
                </c:pt>
                <c:pt idx="3188">
                  <c:v>41669</c:v>
                </c:pt>
                <c:pt idx="3189">
                  <c:v>41670</c:v>
                </c:pt>
                <c:pt idx="3190">
                  <c:v>41671</c:v>
                </c:pt>
                <c:pt idx="3191">
                  <c:v>41672</c:v>
                </c:pt>
                <c:pt idx="3192">
                  <c:v>41673</c:v>
                </c:pt>
                <c:pt idx="3193">
                  <c:v>41674</c:v>
                </c:pt>
                <c:pt idx="3194">
                  <c:v>41675</c:v>
                </c:pt>
                <c:pt idx="3195">
                  <c:v>41676</c:v>
                </c:pt>
                <c:pt idx="3196">
                  <c:v>41677</c:v>
                </c:pt>
                <c:pt idx="3197">
                  <c:v>41678</c:v>
                </c:pt>
                <c:pt idx="3198">
                  <c:v>41679</c:v>
                </c:pt>
                <c:pt idx="3199">
                  <c:v>41680</c:v>
                </c:pt>
                <c:pt idx="3200">
                  <c:v>41681</c:v>
                </c:pt>
                <c:pt idx="3201">
                  <c:v>41682</c:v>
                </c:pt>
                <c:pt idx="3202">
                  <c:v>41683</c:v>
                </c:pt>
                <c:pt idx="3203">
                  <c:v>41684</c:v>
                </c:pt>
                <c:pt idx="3204">
                  <c:v>41685</c:v>
                </c:pt>
                <c:pt idx="3205">
                  <c:v>41686</c:v>
                </c:pt>
                <c:pt idx="3206">
                  <c:v>41687</c:v>
                </c:pt>
                <c:pt idx="3207">
                  <c:v>41688</c:v>
                </c:pt>
                <c:pt idx="3208">
                  <c:v>41689</c:v>
                </c:pt>
                <c:pt idx="3209">
                  <c:v>41690</c:v>
                </c:pt>
                <c:pt idx="3210">
                  <c:v>41691</c:v>
                </c:pt>
                <c:pt idx="3211">
                  <c:v>41692</c:v>
                </c:pt>
                <c:pt idx="3212">
                  <c:v>41693</c:v>
                </c:pt>
                <c:pt idx="3213">
                  <c:v>41694</c:v>
                </c:pt>
                <c:pt idx="3214">
                  <c:v>41695</c:v>
                </c:pt>
                <c:pt idx="3215">
                  <c:v>41696</c:v>
                </c:pt>
                <c:pt idx="3216">
                  <c:v>41697</c:v>
                </c:pt>
                <c:pt idx="3217">
                  <c:v>41698</c:v>
                </c:pt>
                <c:pt idx="3218">
                  <c:v>41974</c:v>
                </c:pt>
                <c:pt idx="3219">
                  <c:v>41975</c:v>
                </c:pt>
                <c:pt idx="3220">
                  <c:v>41976</c:v>
                </c:pt>
                <c:pt idx="3221">
                  <c:v>41977</c:v>
                </c:pt>
                <c:pt idx="3222">
                  <c:v>41978</c:v>
                </c:pt>
                <c:pt idx="3223">
                  <c:v>41979</c:v>
                </c:pt>
                <c:pt idx="3224">
                  <c:v>41980</c:v>
                </c:pt>
                <c:pt idx="3225">
                  <c:v>41981</c:v>
                </c:pt>
                <c:pt idx="3226">
                  <c:v>41982</c:v>
                </c:pt>
                <c:pt idx="3227">
                  <c:v>41983</c:v>
                </c:pt>
                <c:pt idx="3228">
                  <c:v>41984</c:v>
                </c:pt>
                <c:pt idx="3229">
                  <c:v>41985</c:v>
                </c:pt>
                <c:pt idx="3230">
                  <c:v>41986</c:v>
                </c:pt>
                <c:pt idx="3231">
                  <c:v>41987</c:v>
                </c:pt>
                <c:pt idx="3232">
                  <c:v>41988</c:v>
                </c:pt>
                <c:pt idx="3233">
                  <c:v>41989</c:v>
                </c:pt>
                <c:pt idx="3234">
                  <c:v>41990</c:v>
                </c:pt>
                <c:pt idx="3235">
                  <c:v>41991</c:v>
                </c:pt>
                <c:pt idx="3236">
                  <c:v>41992</c:v>
                </c:pt>
                <c:pt idx="3237">
                  <c:v>41993</c:v>
                </c:pt>
                <c:pt idx="3238">
                  <c:v>41994</c:v>
                </c:pt>
                <c:pt idx="3239">
                  <c:v>41995</c:v>
                </c:pt>
                <c:pt idx="3240">
                  <c:v>41996</c:v>
                </c:pt>
                <c:pt idx="3241">
                  <c:v>41997</c:v>
                </c:pt>
                <c:pt idx="3242">
                  <c:v>41998</c:v>
                </c:pt>
                <c:pt idx="3243">
                  <c:v>41999</c:v>
                </c:pt>
                <c:pt idx="3244">
                  <c:v>42000</c:v>
                </c:pt>
                <c:pt idx="3245">
                  <c:v>42001</c:v>
                </c:pt>
                <c:pt idx="3246">
                  <c:v>42002</c:v>
                </c:pt>
                <c:pt idx="3247">
                  <c:v>42003</c:v>
                </c:pt>
                <c:pt idx="3248">
                  <c:v>42004</c:v>
                </c:pt>
                <c:pt idx="3249">
                  <c:v>42005</c:v>
                </c:pt>
                <c:pt idx="3250">
                  <c:v>42006</c:v>
                </c:pt>
                <c:pt idx="3251">
                  <c:v>42007</c:v>
                </c:pt>
                <c:pt idx="3252">
                  <c:v>42008</c:v>
                </c:pt>
                <c:pt idx="3253">
                  <c:v>42009</c:v>
                </c:pt>
                <c:pt idx="3254">
                  <c:v>42010</c:v>
                </c:pt>
                <c:pt idx="3255">
                  <c:v>42011</c:v>
                </c:pt>
                <c:pt idx="3256">
                  <c:v>42012</c:v>
                </c:pt>
                <c:pt idx="3257">
                  <c:v>42013</c:v>
                </c:pt>
                <c:pt idx="3258">
                  <c:v>42014</c:v>
                </c:pt>
                <c:pt idx="3259">
                  <c:v>42015</c:v>
                </c:pt>
                <c:pt idx="3260">
                  <c:v>42016</c:v>
                </c:pt>
                <c:pt idx="3261">
                  <c:v>42017</c:v>
                </c:pt>
                <c:pt idx="3262">
                  <c:v>42018</c:v>
                </c:pt>
                <c:pt idx="3263">
                  <c:v>42019</c:v>
                </c:pt>
                <c:pt idx="3264">
                  <c:v>42020</c:v>
                </c:pt>
                <c:pt idx="3265">
                  <c:v>42021</c:v>
                </c:pt>
                <c:pt idx="3266">
                  <c:v>42022</c:v>
                </c:pt>
                <c:pt idx="3267">
                  <c:v>42023</c:v>
                </c:pt>
                <c:pt idx="3268">
                  <c:v>42024</c:v>
                </c:pt>
                <c:pt idx="3269">
                  <c:v>42025</c:v>
                </c:pt>
                <c:pt idx="3270">
                  <c:v>42026</c:v>
                </c:pt>
                <c:pt idx="3271">
                  <c:v>42027</c:v>
                </c:pt>
                <c:pt idx="3272">
                  <c:v>42028</c:v>
                </c:pt>
                <c:pt idx="3273">
                  <c:v>42029</c:v>
                </c:pt>
                <c:pt idx="3274">
                  <c:v>42030</c:v>
                </c:pt>
                <c:pt idx="3275">
                  <c:v>42031</c:v>
                </c:pt>
                <c:pt idx="3276">
                  <c:v>42032</c:v>
                </c:pt>
                <c:pt idx="3277">
                  <c:v>42033</c:v>
                </c:pt>
                <c:pt idx="3278">
                  <c:v>42034</c:v>
                </c:pt>
                <c:pt idx="3279">
                  <c:v>42035</c:v>
                </c:pt>
                <c:pt idx="3280">
                  <c:v>42036</c:v>
                </c:pt>
                <c:pt idx="3281">
                  <c:v>42037</c:v>
                </c:pt>
                <c:pt idx="3282">
                  <c:v>42038</c:v>
                </c:pt>
                <c:pt idx="3283">
                  <c:v>42039</c:v>
                </c:pt>
                <c:pt idx="3284">
                  <c:v>42040</c:v>
                </c:pt>
                <c:pt idx="3285">
                  <c:v>42041</c:v>
                </c:pt>
                <c:pt idx="3286">
                  <c:v>42042</c:v>
                </c:pt>
                <c:pt idx="3287">
                  <c:v>42043</c:v>
                </c:pt>
                <c:pt idx="3288">
                  <c:v>42044</c:v>
                </c:pt>
                <c:pt idx="3289">
                  <c:v>42045</c:v>
                </c:pt>
                <c:pt idx="3290">
                  <c:v>42046</c:v>
                </c:pt>
                <c:pt idx="3291">
                  <c:v>42047</c:v>
                </c:pt>
                <c:pt idx="3292">
                  <c:v>42048</c:v>
                </c:pt>
                <c:pt idx="3293">
                  <c:v>42049</c:v>
                </c:pt>
                <c:pt idx="3294">
                  <c:v>42050</c:v>
                </c:pt>
                <c:pt idx="3295">
                  <c:v>42051</c:v>
                </c:pt>
                <c:pt idx="3296">
                  <c:v>42052</c:v>
                </c:pt>
                <c:pt idx="3297">
                  <c:v>42053</c:v>
                </c:pt>
                <c:pt idx="3298">
                  <c:v>42054</c:v>
                </c:pt>
                <c:pt idx="3299">
                  <c:v>42055</c:v>
                </c:pt>
                <c:pt idx="3300">
                  <c:v>42056</c:v>
                </c:pt>
                <c:pt idx="3301">
                  <c:v>42057</c:v>
                </c:pt>
                <c:pt idx="3302">
                  <c:v>42058</c:v>
                </c:pt>
                <c:pt idx="3303">
                  <c:v>42059</c:v>
                </c:pt>
                <c:pt idx="3304">
                  <c:v>42060</c:v>
                </c:pt>
                <c:pt idx="3305">
                  <c:v>42061</c:v>
                </c:pt>
                <c:pt idx="3306">
                  <c:v>42062</c:v>
                </c:pt>
                <c:pt idx="3307">
                  <c:v>42063</c:v>
                </c:pt>
                <c:pt idx="3308">
                  <c:v>42339</c:v>
                </c:pt>
                <c:pt idx="3309">
                  <c:v>42340</c:v>
                </c:pt>
                <c:pt idx="3310">
                  <c:v>42341</c:v>
                </c:pt>
                <c:pt idx="3311">
                  <c:v>42342</c:v>
                </c:pt>
                <c:pt idx="3312">
                  <c:v>42343</c:v>
                </c:pt>
                <c:pt idx="3313">
                  <c:v>42344</c:v>
                </c:pt>
                <c:pt idx="3314">
                  <c:v>42345</c:v>
                </c:pt>
                <c:pt idx="3315">
                  <c:v>42346</c:v>
                </c:pt>
                <c:pt idx="3316">
                  <c:v>42347</c:v>
                </c:pt>
                <c:pt idx="3317">
                  <c:v>42348</c:v>
                </c:pt>
                <c:pt idx="3318">
                  <c:v>42349</c:v>
                </c:pt>
                <c:pt idx="3319">
                  <c:v>42350</c:v>
                </c:pt>
                <c:pt idx="3320">
                  <c:v>42351</c:v>
                </c:pt>
                <c:pt idx="3321">
                  <c:v>42352</c:v>
                </c:pt>
                <c:pt idx="3322">
                  <c:v>42353</c:v>
                </c:pt>
                <c:pt idx="3323">
                  <c:v>42354</c:v>
                </c:pt>
                <c:pt idx="3324">
                  <c:v>42355</c:v>
                </c:pt>
                <c:pt idx="3325">
                  <c:v>42356</c:v>
                </c:pt>
                <c:pt idx="3326">
                  <c:v>42357</c:v>
                </c:pt>
                <c:pt idx="3327">
                  <c:v>42358</c:v>
                </c:pt>
                <c:pt idx="3328">
                  <c:v>42359</c:v>
                </c:pt>
                <c:pt idx="3329">
                  <c:v>42360</c:v>
                </c:pt>
                <c:pt idx="3330">
                  <c:v>42361</c:v>
                </c:pt>
                <c:pt idx="3331">
                  <c:v>42362</c:v>
                </c:pt>
                <c:pt idx="3332">
                  <c:v>42363</c:v>
                </c:pt>
                <c:pt idx="3333">
                  <c:v>42364</c:v>
                </c:pt>
                <c:pt idx="3334">
                  <c:v>42365</c:v>
                </c:pt>
                <c:pt idx="3335">
                  <c:v>42366</c:v>
                </c:pt>
                <c:pt idx="3336">
                  <c:v>42367</c:v>
                </c:pt>
                <c:pt idx="3337">
                  <c:v>42368</c:v>
                </c:pt>
                <c:pt idx="3338">
                  <c:v>42369</c:v>
                </c:pt>
                <c:pt idx="3339">
                  <c:v>42370</c:v>
                </c:pt>
                <c:pt idx="3340">
                  <c:v>42371</c:v>
                </c:pt>
                <c:pt idx="3341">
                  <c:v>42372</c:v>
                </c:pt>
                <c:pt idx="3342">
                  <c:v>42373</c:v>
                </c:pt>
                <c:pt idx="3343">
                  <c:v>42374</c:v>
                </c:pt>
                <c:pt idx="3344">
                  <c:v>42375</c:v>
                </c:pt>
                <c:pt idx="3345">
                  <c:v>42376</c:v>
                </c:pt>
                <c:pt idx="3346">
                  <c:v>42377</c:v>
                </c:pt>
                <c:pt idx="3347">
                  <c:v>42378</c:v>
                </c:pt>
                <c:pt idx="3348">
                  <c:v>42379</c:v>
                </c:pt>
                <c:pt idx="3349">
                  <c:v>42380</c:v>
                </c:pt>
                <c:pt idx="3350">
                  <c:v>42381</c:v>
                </c:pt>
                <c:pt idx="3351">
                  <c:v>42382</c:v>
                </c:pt>
                <c:pt idx="3352">
                  <c:v>42383</c:v>
                </c:pt>
                <c:pt idx="3353">
                  <c:v>42384</c:v>
                </c:pt>
                <c:pt idx="3354">
                  <c:v>42385</c:v>
                </c:pt>
                <c:pt idx="3355">
                  <c:v>42386</c:v>
                </c:pt>
                <c:pt idx="3356">
                  <c:v>42387</c:v>
                </c:pt>
                <c:pt idx="3357">
                  <c:v>42388</c:v>
                </c:pt>
                <c:pt idx="3358">
                  <c:v>42389</c:v>
                </c:pt>
                <c:pt idx="3359">
                  <c:v>42390</c:v>
                </c:pt>
                <c:pt idx="3360">
                  <c:v>42391</c:v>
                </c:pt>
                <c:pt idx="3361">
                  <c:v>42392</c:v>
                </c:pt>
                <c:pt idx="3362">
                  <c:v>42393</c:v>
                </c:pt>
                <c:pt idx="3363">
                  <c:v>42394</c:v>
                </c:pt>
                <c:pt idx="3364">
                  <c:v>42395</c:v>
                </c:pt>
                <c:pt idx="3365">
                  <c:v>42396</c:v>
                </c:pt>
                <c:pt idx="3366">
                  <c:v>42397</c:v>
                </c:pt>
                <c:pt idx="3367">
                  <c:v>42398</c:v>
                </c:pt>
                <c:pt idx="3368">
                  <c:v>42399</c:v>
                </c:pt>
                <c:pt idx="3369">
                  <c:v>42400</c:v>
                </c:pt>
                <c:pt idx="3370">
                  <c:v>42401</c:v>
                </c:pt>
                <c:pt idx="3371">
                  <c:v>42402</c:v>
                </c:pt>
                <c:pt idx="3372">
                  <c:v>42403</c:v>
                </c:pt>
                <c:pt idx="3373">
                  <c:v>42404</c:v>
                </c:pt>
                <c:pt idx="3374">
                  <c:v>42405</c:v>
                </c:pt>
                <c:pt idx="3375">
                  <c:v>42406</c:v>
                </c:pt>
                <c:pt idx="3376">
                  <c:v>42407</c:v>
                </c:pt>
                <c:pt idx="3377">
                  <c:v>42408</c:v>
                </c:pt>
                <c:pt idx="3378">
                  <c:v>42409</c:v>
                </c:pt>
                <c:pt idx="3379">
                  <c:v>42410</c:v>
                </c:pt>
                <c:pt idx="3380">
                  <c:v>42411</c:v>
                </c:pt>
                <c:pt idx="3381">
                  <c:v>42412</c:v>
                </c:pt>
                <c:pt idx="3382">
                  <c:v>42413</c:v>
                </c:pt>
                <c:pt idx="3383">
                  <c:v>42414</c:v>
                </c:pt>
                <c:pt idx="3384">
                  <c:v>42415</c:v>
                </c:pt>
                <c:pt idx="3385">
                  <c:v>42416</c:v>
                </c:pt>
                <c:pt idx="3386">
                  <c:v>42417</c:v>
                </c:pt>
                <c:pt idx="3387">
                  <c:v>42418</c:v>
                </c:pt>
                <c:pt idx="3388">
                  <c:v>42419</c:v>
                </c:pt>
                <c:pt idx="3389">
                  <c:v>42420</c:v>
                </c:pt>
                <c:pt idx="3390">
                  <c:v>42421</c:v>
                </c:pt>
                <c:pt idx="3391">
                  <c:v>42422</c:v>
                </c:pt>
                <c:pt idx="3392">
                  <c:v>42423</c:v>
                </c:pt>
                <c:pt idx="3393">
                  <c:v>42424</c:v>
                </c:pt>
                <c:pt idx="3394">
                  <c:v>42425</c:v>
                </c:pt>
                <c:pt idx="3395">
                  <c:v>42426</c:v>
                </c:pt>
                <c:pt idx="3396">
                  <c:v>42427</c:v>
                </c:pt>
                <c:pt idx="3397">
                  <c:v>42428</c:v>
                </c:pt>
                <c:pt idx="3398">
                  <c:v>42429</c:v>
                </c:pt>
                <c:pt idx="3399">
                  <c:v>42705</c:v>
                </c:pt>
                <c:pt idx="3400">
                  <c:v>42706</c:v>
                </c:pt>
                <c:pt idx="3401">
                  <c:v>42707</c:v>
                </c:pt>
                <c:pt idx="3402">
                  <c:v>42708</c:v>
                </c:pt>
                <c:pt idx="3403">
                  <c:v>42709</c:v>
                </c:pt>
                <c:pt idx="3404">
                  <c:v>42710</c:v>
                </c:pt>
                <c:pt idx="3405">
                  <c:v>42711</c:v>
                </c:pt>
                <c:pt idx="3406">
                  <c:v>42712</c:v>
                </c:pt>
                <c:pt idx="3407">
                  <c:v>42713</c:v>
                </c:pt>
                <c:pt idx="3408">
                  <c:v>42714</c:v>
                </c:pt>
                <c:pt idx="3409">
                  <c:v>42715</c:v>
                </c:pt>
                <c:pt idx="3410">
                  <c:v>42716</c:v>
                </c:pt>
                <c:pt idx="3411">
                  <c:v>42717</c:v>
                </c:pt>
                <c:pt idx="3412">
                  <c:v>42718</c:v>
                </c:pt>
                <c:pt idx="3413">
                  <c:v>42719</c:v>
                </c:pt>
                <c:pt idx="3414">
                  <c:v>42720</c:v>
                </c:pt>
                <c:pt idx="3415">
                  <c:v>42721</c:v>
                </c:pt>
                <c:pt idx="3416">
                  <c:v>42722</c:v>
                </c:pt>
                <c:pt idx="3417">
                  <c:v>42723</c:v>
                </c:pt>
                <c:pt idx="3418">
                  <c:v>42724</c:v>
                </c:pt>
                <c:pt idx="3419">
                  <c:v>42725</c:v>
                </c:pt>
                <c:pt idx="3420">
                  <c:v>42726</c:v>
                </c:pt>
                <c:pt idx="3421">
                  <c:v>42727</c:v>
                </c:pt>
                <c:pt idx="3422">
                  <c:v>42728</c:v>
                </c:pt>
                <c:pt idx="3423">
                  <c:v>42729</c:v>
                </c:pt>
                <c:pt idx="3424">
                  <c:v>42730</c:v>
                </c:pt>
                <c:pt idx="3425">
                  <c:v>42731</c:v>
                </c:pt>
                <c:pt idx="3426">
                  <c:v>42732</c:v>
                </c:pt>
                <c:pt idx="3427">
                  <c:v>42733</c:v>
                </c:pt>
                <c:pt idx="3428">
                  <c:v>42734</c:v>
                </c:pt>
                <c:pt idx="3429">
                  <c:v>42735</c:v>
                </c:pt>
                <c:pt idx="3430">
                  <c:v>42736</c:v>
                </c:pt>
                <c:pt idx="3431">
                  <c:v>42737</c:v>
                </c:pt>
                <c:pt idx="3432">
                  <c:v>42738</c:v>
                </c:pt>
                <c:pt idx="3433">
                  <c:v>42739</c:v>
                </c:pt>
                <c:pt idx="3434">
                  <c:v>42740</c:v>
                </c:pt>
                <c:pt idx="3435">
                  <c:v>42741</c:v>
                </c:pt>
                <c:pt idx="3436">
                  <c:v>42742</c:v>
                </c:pt>
                <c:pt idx="3437">
                  <c:v>42743</c:v>
                </c:pt>
                <c:pt idx="3438">
                  <c:v>42744</c:v>
                </c:pt>
                <c:pt idx="3439">
                  <c:v>42745</c:v>
                </c:pt>
                <c:pt idx="3440">
                  <c:v>42746</c:v>
                </c:pt>
                <c:pt idx="3441">
                  <c:v>42747</c:v>
                </c:pt>
                <c:pt idx="3442">
                  <c:v>42748</c:v>
                </c:pt>
                <c:pt idx="3443">
                  <c:v>42749</c:v>
                </c:pt>
                <c:pt idx="3444">
                  <c:v>42750</c:v>
                </c:pt>
                <c:pt idx="3445">
                  <c:v>42751</c:v>
                </c:pt>
                <c:pt idx="3446">
                  <c:v>42752</c:v>
                </c:pt>
                <c:pt idx="3447">
                  <c:v>42753</c:v>
                </c:pt>
                <c:pt idx="3448">
                  <c:v>42754</c:v>
                </c:pt>
                <c:pt idx="3449">
                  <c:v>42755</c:v>
                </c:pt>
                <c:pt idx="3450">
                  <c:v>42756</c:v>
                </c:pt>
                <c:pt idx="3451">
                  <c:v>42757</c:v>
                </c:pt>
                <c:pt idx="3452">
                  <c:v>42758</c:v>
                </c:pt>
                <c:pt idx="3453">
                  <c:v>42759</c:v>
                </c:pt>
                <c:pt idx="3454">
                  <c:v>42760</c:v>
                </c:pt>
                <c:pt idx="3455">
                  <c:v>42761</c:v>
                </c:pt>
                <c:pt idx="3456">
                  <c:v>42762</c:v>
                </c:pt>
                <c:pt idx="3457">
                  <c:v>42763</c:v>
                </c:pt>
                <c:pt idx="3458">
                  <c:v>42764</c:v>
                </c:pt>
                <c:pt idx="3459">
                  <c:v>42765</c:v>
                </c:pt>
                <c:pt idx="3460">
                  <c:v>42766</c:v>
                </c:pt>
                <c:pt idx="3461">
                  <c:v>42767</c:v>
                </c:pt>
                <c:pt idx="3462">
                  <c:v>42768</c:v>
                </c:pt>
                <c:pt idx="3463">
                  <c:v>42769</c:v>
                </c:pt>
                <c:pt idx="3464">
                  <c:v>42770</c:v>
                </c:pt>
                <c:pt idx="3465">
                  <c:v>42771</c:v>
                </c:pt>
                <c:pt idx="3466">
                  <c:v>42772</c:v>
                </c:pt>
                <c:pt idx="3467">
                  <c:v>42773</c:v>
                </c:pt>
                <c:pt idx="3468">
                  <c:v>42774</c:v>
                </c:pt>
                <c:pt idx="3469">
                  <c:v>42775</c:v>
                </c:pt>
                <c:pt idx="3470">
                  <c:v>42776</c:v>
                </c:pt>
                <c:pt idx="3471">
                  <c:v>42777</c:v>
                </c:pt>
                <c:pt idx="3472">
                  <c:v>42778</c:v>
                </c:pt>
                <c:pt idx="3473">
                  <c:v>42779</c:v>
                </c:pt>
                <c:pt idx="3474">
                  <c:v>42780</c:v>
                </c:pt>
                <c:pt idx="3475">
                  <c:v>42781</c:v>
                </c:pt>
                <c:pt idx="3476">
                  <c:v>42782</c:v>
                </c:pt>
                <c:pt idx="3477">
                  <c:v>42783</c:v>
                </c:pt>
                <c:pt idx="3478">
                  <c:v>42784</c:v>
                </c:pt>
                <c:pt idx="3479">
                  <c:v>42785</c:v>
                </c:pt>
                <c:pt idx="3480">
                  <c:v>42786</c:v>
                </c:pt>
                <c:pt idx="3481">
                  <c:v>42787</c:v>
                </c:pt>
                <c:pt idx="3482">
                  <c:v>42788</c:v>
                </c:pt>
                <c:pt idx="3483">
                  <c:v>42789</c:v>
                </c:pt>
                <c:pt idx="3484">
                  <c:v>42790</c:v>
                </c:pt>
                <c:pt idx="3485">
                  <c:v>42791</c:v>
                </c:pt>
                <c:pt idx="3486">
                  <c:v>42792</c:v>
                </c:pt>
                <c:pt idx="3487">
                  <c:v>42793</c:v>
                </c:pt>
                <c:pt idx="3488">
                  <c:v>42794</c:v>
                </c:pt>
                <c:pt idx="3489">
                  <c:v>43070</c:v>
                </c:pt>
                <c:pt idx="3490">
                  <c:v>43071</c:v>
                </c:pt>
                <c:pt idx="3491">
                  <c:v>43072</c:v>
                </c:pt>
                <c:pt idx="3492">
                  <c:v>43073</c:v>
                </c:pt>
                <c:pt idx="3493">
                  <c:v>43074</c:v>
                </c:pt>
                <c:pt idx="3494">
                  <c:v>43075</c:v>
                </c:pt>
                <c:pt idx="3495">
                  <c:v>43076</c:v>
                </c:pt>
                <c:pt idx="3496">
                  <c:v>43077</c:v>
                </c:pt>
                <c:pt idx="3497">
                  <c:v>43078</c:v>
                </c:pt>
                <c:pt idx="3498">
                  <c:v>43079</c:v>
                </c:pt>
                <c:pt idx="3499">
                  <c:v>43080</c:v>
                </c:pt>
                <c:pt idx="3500">
                  <c:v>43081</c:v>
                </c:pt>
                <c:pt idx="3501">
                  <c:v>43082</c:v>
                </c:pt>
                <c:pt idx="3502">
                  <c:v>43083</c:v>
                </c:pt>
                <c:pt idx="3503">
                  <c:v>43084</c:v>
                </c:pt>
                <c:pt idx="3504">
                  <c:v>43085</c:v>
                </c:pt>
                <c:pt idx="3505">
                  <c:v>43086</c:v>
                </c:pt>
                <c:pt idx="3506">
                  <c:v>43087</c:v>
                </c:pt>
                <c:pt idx="3507">
                  <c:v>43088</c:v>
                </c:pt>
                <c:pt idx="3508">
                  <c:v>43089</c:v>
                </c:pt>
                <c:pt idx="3509">
                  <c:v>43090</c:v>
                </c:pt>
                <c:pt idx="3510">
                  <c:v>43091</c:v>
                </c:pt>
                <c:pt idx="3511">
                  <c:v>43092</c:v>
                </c:pt>
                <c:pt idx="3512">
                  <c:v>43093</c:v>
                </c:pt>
                <c:pt idx="3513">
                  <c:v>43094</c:v>
                </c:pt>
                <c:pt idx="3514">
                  <c:v>43095</c:v>
                </c:pt>
                <c:pt idx="3515">
                  <c:v>43096</c:v>
                </c:pt>
                <c:pt idx="3516">
                  <c:v>43097</c:v>
                </c:pt>
                <c:pt idx="3517">
                  <c:v>43098</c:v>
                </c:pt>
                <c:pt idx="3518">
                  <c:v>43099</c:v>
                </c:pt>
                <c:pt idx="3519">
                  <c:v>43100</c:v>
                </c:pt>
                <c:pt idx="3520">
                  <c:v>43101</c:v>
                </c:pt>
                <c:pt idx="3521">
                  <c:v>43102</c:v>
                </c:pt>
                <c:pt idx="3522">
                  <c:v>43103</c:v>
                </c:pt>
                <c:pt idx="3523">
                  <c:v>43104</c:v>
                </c:pt>
                <c:pt idx="3524">
                  <c:v>43105</c:v>
                </c:pt>
                <c:pt idx="3525">
                  <c:v>43106</c:v>
                </c:pt>
                <c:pt idx="3526">
                  <c:v>43107</c:v>
                </c:pt>
                <c:pt idx="3527">
                  <c:v>43108</c:v>
                </c:pt>
                <c:pt idx="3528">
                  <c:v>43109</c:v>
                </c:pt>
                <c:pt idx="3529">
                  <c:v>43110</c:v>
                </c:pt>
                <c:pt idx="3530">
                  <c:v>43111</c:v>
                </c:pt>
                <c:pt idx="3531">
                  <c:v>43112</c:v>
                </c:pt>
                <c:pt idx="3532">
                  <c:v>43113</c:v>
                </c:pt>
                <c:pt idx="3533">
                  <c:v>43114</c:v>
                </c:pt>
                <c:pt idx="3534">
                  <c:v>43115</c:v>
                </c:pt>
                <c:pt idx="3535">
                  <c:v>43116</c:v>
                </c:pt>
                <c:pt idx="3536">
                  <c:v>43117</c:v>
                </c:pt>
                <c:pt idx="3537">
                  <c:v>43118</c:v>
                </c:pt>
                <c:pt idx="3538">
                  <c:v>43119</c:v>
                </c:pt>
                <c:pt idx="3539">
                  <c:v>43120</c:v>
                </c:pt>
                <c:pt idx="3540">
                  <c:v>43121</c:v>
                </c:pt>
                <c:pt idx="3541">
                  <c:v>43122</c:v>
                </c:pt>
                <c:pt idx="3542">
                  <c:v>43123</c:v>
                </c:pt>
                <c:pt idx="3543">
                  <c:v>43124</c:v>
                </c:pt>
                <c:pt idx="3544">
                  <c:v>43125</c:v>
                </c:pt>
                <c:pt idx="3545">
                  <c:v>43126</c:v>
                </c:pt>
                <c:pt idx="3546">
                  <c:v>43127</c:v>
                </c:pt>
                <c:pt idx="3547">
                  <c:v>43128</c:v>
                </c:pt>
                <c:pt idx="3548">
                  <c:v>43129</c:v>
                </c:pt>
                <c:pt idx="3549">
                  <c:v>43130</c:v>
                </c:pt>
                <c:pt idx="3550">
                  <c:v>43131</c:v>
                </c:pt>
                <c:pt idx="3551">
                  <c:v>43132</c:v>
                </c:pt>
                <c:pt idx="3552">
                  <c:v>43133</c:v>
                </c:pt>
                <c:pt idx="3553">
                  <c:v>43134</c:v>
                </c:pt>
                <c:pt idx="3554">
                  <c:v>43135</c:v>
                </c:pt>
                <c:pt idx="3555">
                  <c:v>43136</c:v>
                </c:pt>
                <c:pt idx="3556">
                  <c:v>43137</c:v>
                </c:pt>
                <c:pt idx="3557">
                  <c:v>43138</c:v>
                </c:pt>
                <c:pt idx="3558">
                  <c:v>43139</c:v>
                </c:pt>
                <c:pt idx="3559">
                  <c:v>43140</c:v>
                </c:pt>
                <c:pt idx="3560">
                  <c:v>43141</c:v>
                </c:pt>
                <c:pt idx="3561">
                  <c:v>43142</c:v>
                </c:pt>
                <c:pt idx="3562">
                  <c:v>43143</c:v>
                </c:pt>
                <c:pt idx="3563">
                  <c:v>43144</c:v>
                </c:pt>
                <c:pt idx="3564">
                  <c:v>43145</c:v>
                </c:pt>
                <c:pt idx="3565">
                  <c:v>43146</c:v>
                </c:pt>
                <c:pt idx="3566">
                  <c:v>43147</c:v>
                </c:pt>
                <c:pt idx="3567">
                  <c:v>43148</c:v>
                </c:pt>
                <c:pt idx="3568">
                  <c:v>43149</c:v>
                </c:pt>
                <c:pt idx="3569">
                  <c:v>43150</c:v>
                </c:pt>
                <c:pt idx="3570">
                  <c:v>43151</c:v>
                </c:pt>
                <c:pt idx="3571">
                  <c:v>43152</c:v>
                </c:pt>
                <c:pt idx="3572">
                  <c:v>43153</c:v>
                </c:pt>
                <c:pt idx="3573">
                  <c:v>43154</c:v>
                </c:pt>
                <c:pt idx="3574">
                  <c:v>43155</c:v>
                </c:pt>
                <c:pt idx="3575">
                  <c:v>43156</c:v>
                </c:pt>
                <c:pt idx="3576">
                  <c:v>43157</c:v>
                </c:pt>
                <c:pt idx="3577">
                  <c:v>43158</c:v>
                </c:pt>
                <c:pt idx="3578">
                  <c:v>43159</c:v>
                </c:pt>
                <c:pt idx="3579">
                  <c:v>43435</c:v>
                </c:pt>
                <c:pt idx="3580">
                  <c:v>43436</c:v>
                </c:pt>
                <c:pt idx="3581">
                  <c:v>43437</c:v>
                </c:pt>
                <c:pt idx="3582">
                  <c:v>43438</c:v>
                </c:pt>
                <c:pt idx="3583">
                  <c:v>43439</c:v>
                </c:pt>
                <c:pt idx="3584">
                  <c:v>43440</c:v>
                </c:pt>
                <c:pt idx="3585">
                  <c:v>43441</c:v>
                </c:pt>
                <c:pt idx="3586">
                  <c:v>43442</c:v>
                </c:pt>
                <c:pt idx="3587">
                  <c:v>43443</c:v>
                </c:pt>
                <c:pt idx="3588">
                  <c:v>43444</c:v>
                </c:pt>
                <c:pt idx="3589">
                  <c:v>43445</c:v>
                </c:pt>
                <c:pt idx="3590">
                  <c:v>43446</c:v>
                </c:pt>
                <c:pt idx="3591">
                  <c:v>43447</c:v>
                </c:pt>
                <c:pt idx="3592">
                  <c:v>43448</c:v>
                </c:pt>
                <c:pt idx="3593">
                  <c:v>43449</c:v>
                </c:pt>
                <c:pt idx="3594">
                  <c:v>43450</c:v>
                </c:pt>
                <c:pt idx="3595">
                  <c:v>43451</c:v>
                </c:pt>
                <c:pt idx="3596">
                  <c:v>43452</c:v>
                </c:pt>
                <c:pt idx="3597">
                  <c:v>43453</c:v>
                </c:pt>
                <c:pt idx="3598">
                  <c:v>43454</c:v>
                </c:pt>
                <c:pt idx="3599">
                  <c:v>43455</c:v>
                </c:pt>
                <c:pt idx="3600">
                  <c:v>43456</c:v>
                </c:pt>
                <c:pt idx="3601">
                  <c:v>43457</c:v>
                </c:pt>
                <c:pt idx="3602">
                  <c:v>43458</c:v>
                </c:pt>
                <c:pt idx="3603">
                  <c:v>43459</c:v>
                </c:pt>
                <c:pt idx="3604">
                  <c:v>43460</c:v>
                </c:pt>
                <c:pt idx="3605">
                  <c:v>43461</c:v>
                </c:pt>
                <c:pt idx="3606">
                  <c:v>43462</c:v>
                </c:pt>
                <c:pt idx="3607">
                  <c:v>43463</c:v>
                </c:pt>
                <c:pt idx="3608">
                  <c:v>43464</c:v>
                </c:pt>
                <c:pt idx="3609">
                  <c:v>43465</c:v>
                </c:pt>
                <c:pt idx="3610">
                  <c:v>43466</c:v>
                </c:pt>
                <c:pt idx="3611">
                  <c:v>43467</c:v>
                </c:pt>
                <c:pt idx="3612">
                  <c:v>43468</c:v>
                </c:pt>
                <c:pt idx="3613">
                  <c:v>43469</c:v>
                </c:pt>
                <c:pt idx="3614">
                  <c:v>43470</c:v>
                </c:pt>
                <c:pt idx="3615">
                  <c:v>43471</c:v>
                </c:pt>
                <c:pt idx="3616">
                  <c:v>43472</c:v>
                </c:pt>
                <c:pt idx="3617">
                  <c:v>43473</c:v>
                </c:pt>
                <c:pt idx="3618">
                  <c:v>43474</c:v>
                </c:pt>
                <c:pt idx="3619">
                  <c:v>43475</c:v>
                </c:pt>
                <c:pt idx="3620">
                  <c:v>43476</c:v>
                </c:pt>
                <c:pt idx="3621">
                  <c:v>43477</c:v>
                </c:pt>
                <c:pt idx="3622">
                  <c:v>43478</c:v>
                </c:pt>
                <c:pt idx="3623">
                  <c:v>43479</c:v>
                </c:pt>
                <c:pt idx="3624">
                  <c:v>43480</c:v>
                </c:pt>
                <c:pt idx="3625">
                  <c:v>43481</c:v>
                </c:pt>
                <c:pt idx="3626">
                  <c:v>43482</c:v>
                </c:pt>
                <c:pt idx="3627">
                  <c:v>43483</c:v>
                </c:pt>
                <c:pt idx="3628">
                  <c:v>43484</c:v>
                </c:pt>
                <c:pt idx="3629">
                  <c:v>43485</c:v>
                </c:pt>
                <c:pt idx="3630">
                  <c:v>43486</c:v>
                </c:pt>
                <c:pt idx="3631">
                  <c:v>43487</c:v>
                </c:pt>
                <c:pt idx="3632">
                  <c:v>43488</c:v>
                </c:pt>
                <c:pt idx="3633">
                  <c:v>43489</c:v>
                </c:pt>
                <c:pt idx="3634">
                  <c:v>43490</c:v>
                </c:pt>
                <c:pt idx="3635">
                  <c:v>43491</c:v>
                </c:pt>
                <c:pt idx="3636">
                  <c:v>43492</c:v>
                </c:pt>
                <c:pt idx="3637">
                  <c:v>43493</c:v>
                </c:pt>
                <c:pt idx="3638">
                  <c:v>43494</c:v>
                </c:pt>
                <c:pt idx="3639">
                  <c:v>43495</c:v>
                </c:pt>
                <c:pt idx="3640">
                  <c:v>43496</c:v>
                </c:pt>
                <c:pt idx="3641">
                  <c:v>43497</c:v>
                </c:pt>
                <c:pt idx="3642">
                  <c:v>43498</c:v>
                </c:pt>
                <c:pt idx="3643">
                  <c:v>43499</c:v>
                </c:pt>
                <c:pt idx="3644">
                  <c:v>43500</c:v>
                </c:pt>
                <c:pt idx="3645">
                  <c:v>43501</c:v>
                </c:pt>
                <c:pt idx="3646">
                  <c:v>43502</c:v>
                </c:pt>
                <c:pt idx="3647">
                  <c:v>43503</c:v>
                </c:pt>
                <c:pt idx="3648">
                  <c:v>43504</c:v>
                </c:pt>
                <c:pt idx="3649">
                  <c:v>43505</c:v>
                </c:pt>
                <c:pt idx="3650">
                  <c:v>43506</c:v>
                </c:pt>
                <c:pt idx="3651">
                  <c:v>43507</c:v>
                </c:pt>
                <c:pt idx="3652">
                  <c:v>43508</c:v>
                </c:pt>
                <c:pt idx="3653">
                  <c:v>43509</c:v>
                </c:pt>
                <c:pt idx="3654">
                  <c:v>43510</c:v>
                </c:pt>
                <c:pt idx="3655">
                  <c:v>43511</c:v>
                </c:pt>
                <c:pt idx="3656">
                  <c:v>43512</c:v>
                </c:pt>
                <c:pt idx="3657">
                  <c:v>43513</c:v>
                </c:pt>
                <c:pt idx="3658">
                  <c:v>43514</c:v>
                </c:pt>
                <c:pt idx="3659">
                  <c:v>43515</c:v>
                </c:pt>
                <c:pt idx="3660">
                  <c:v>43516</c:v>
                </c:pt>
                <c:pt idx="3661">
                  <c:v>43517</c:v>
                </c:pt>
                <c:pt idx="3662">
                  <c:v>43518</c:v>
                </c:pt>
                <c:pt idx="3663">
                  <c:v>43519</c:v>
                </c:pt>
                <c:pt idx="3664">
                  <c:v>43520</c:v>
                </c:pt>
                <c:pt idx="3665">
                  <c:v>43521</c:v>
                </c:pt>
                <c:pt idx="3666">
                  <c:v>43522</c:v>
                </c:pt>
                <c:pt idx="3667">
                  <c:v>43523</c:v>
                </c:pt>
                <c:pt idx="3668">
                  <c:v>43524</c:v>
                </c:pt>
                <c:pt idx="3669">
                  <c:v>43800</c:v>
                </c:pt>
                <c:pt idx="3670">
                  <c:v>43801</c:v>
                </c:pt>
                <c:pt idx="3671">
                  <c:v>43802</c:v>
                </c:pt>
                <c:pt idx="3672">
                  <c:v>43803</c:v>
                </c:pt>
                <c:pt idx="3673">
                  <c:v>43804</c:v>
                </c:pt>
                <c:pt idx="3674">
                  <c:v>43805</c:v>
                </c:pt>
                <c:pt idx="3675">
                  <c:v>43806</c:v>
                </c:pt>
                <c:pt idx="3676">
                  <c:v>43807</c:v>
                </c:pt>
                <c:pt idx="3677">
                  <c:v>43808</c:v>
                </c:pt>
                <c:pt idx="3678">
                  <c:v>43809</c:v>
                </c:pt>
                <c:pt idx="3679">
                  <c:v>43810</c:v>
                </c:pt>
                <c:pt idx="3680">
                  <c:v>43811</c:v>
                </c:pt>
                <c:pt idx="3681">
                  <c:v>43812</c:v>
                </c:pt>
                <c:pt idx="3682">
                  <c:v>43813</c:v>
                </c:pt>
                <c:pt idx="3683">
                  <c:v>43814</c:v>
                </c:pt>
                <c:pt idx="3684">
                  <c:v>43815</c:v>
                </c:pt>
                <c:pt idx="3685">
                  <c:v>43816</c:v>
                </c:pt>
                <c:pt idx="3686">
                  <c:v>43817</c:v>
                </c:pt>
                <c:pt idx="3687">
                  <c:v>43818</c:v>
                </c:pt>
                <c:pt idx="3688">
                  <c:v>43819</c:v>
                </c:pt>
                <c:pt idx="3689">
                  <c:v>43820</c:v>
                </c:pt>
                <c:pt idx="3690">
                  <c:v>43821</c:v>
                </c:pt>
                <c:pt idx="3691">
                  <c:v>43822</c:v>
                </c:pt>
                <c:pt idx="3692">
                  <c:v>43823</c:v>
                </c:pt>
                <c:pt idx="3693">
                  <c:v>43824</c:v>
                </c:pt>
                <c:pt idx="3694">
                  <c:v>43825</c:v>
                </c:pt>
                <c:pt idx="3695">
                  <c:v>43826</c:v>
                </c:pt>
                <c:pt idx="3696">
                  <c:v>43827</c:v>
                </c:pt>
                <c:pt idx="3697">
                  <c:v>43828</c:v>
                </c:pt>
                <c:pt idx="3698">
                  <c:v>43829</c:v>
                </c:pt>
                <c:pt idx="3699">
                  <c:v>43830</c:v>
                </c:pt>
                <c:pt idx="3700">
                  <c:v>43831</c:v>
                </c:pt>
                <c:pt idx="3701">
                  <c:v>43832</c:v>
                </c:pt>
                <c:pt idx="3702">
                  <c:v>43833</c:v>
                </c:pt>
                <c:pt idx="3703">
                  <c:v>43834</c:v>
                </c:pt>
                <c:pt idx="3704">
                  <c:v>43835</c:v>
                </c:pt>
                <c:pt idx="3705">
                  <c:v>43836</c:v>
                </c:pt>
                <c:pt idx="3706">
                  <c:v>43837</c:v>
                </c:pt>
                <c:pt idx="3707">
                  <c:v>43838</c:v>
                </c:pt>
                <c:pt idx="3708">
                  <c:v>43839</c:v>
                </c:pt>
                <c:pt idx="3709">
                  <c:v>43840</c:v>
                </c:pt>
                <c:pt idx="3710">
                  <c:v>43841</c:v>
                </c:pt>
                <c:pt idx="3711">
                  <c:v>43842</c:v>
                </c:pt>
                <c:pt idx="3712">
                  <c:v>43843</c:v>
                </c:pt>
                <c:pt idx="3713">
                  <c:v>43844</c:v>
                </c:pt>
                <c:pt idx="3714">
                  <c:v>43845</c:v>
                </c:pt>
                <c:pt idx="3715">
                  <c:v>43846</c:v>
                </c:pt>
                <c:pt idx="3716">
                  <c:v>43847</c:v>
                </c:pt>
                <c:pt idx="3717">
                  <c:v>43848</c:v>
                </c:pt>
                <c:pt idx="3718">
                  <c:v>43849</c:v>
                </c:pt>
                <c:pt idx="3719">
                  <c:v>43850</c:v>
                </c:pt>
                <c:pt idx="3720">
                  <c:v>43851</c:v>
                </c:pt>
                <c:pt idx="3721">
                  <c:v>43852</c:v>
                </c:pt>
                <c:pt idx="3722">
                  <c:v>43853</c:v>
                </c:pt>
                <c:pt idx="3723">
                  <c:v>43854</c:v>
                </c:pt>
                <c:pt idx="3724">
                  <c:v>43855</c:v>
                </c:pt>
                <c:pt idx="3725">
                  <c:v>43856</c:v>
                </c:pt>
                <c:pt idx="3726">
                  <c:v>43857</c:v>
                </c:pt>
                <c:pt idx="3727">
                  <c:v>43858</c:v>
                </c:pt>
                <c:pt idx="3728">
                  <c:v>43859</c:v>
                </c:pt>
                <c:pt idx="3729">
                  <c:v>43860</c:v>
                </c:pt>
                <c:pt idx="3730">
                  <c:v>43861</c:v>
                </c:pt>
                <c:pt idx="3731">
                  <c:v>43862</c:v>
                </c:pt>
                <c:pt idx="3732">
                  <c:v>43863</c:v>
                </c:pt>
                <c:pt idx="3733">
                  <c:v>43864</c:v>
                </c:pt>
                <c:pt idx="3734">
                  <c:v>43865</c:v>
                </c:pt>
                <c:pt idx="3735">
                  <c:v>43866</c:v>
                </c:pt>
                <c:pt idx="3736">
                  <c:v>43867</c:v>
                </c:pt>
                <c:pt idx="3737">
                  <c:v>43868</c:v>
                </c:pt>
                <c:pt idx="3738">
                  <c:v>43869</c:v>
                </c:pt>
                <c:pt idx="3739">
                  <c:v>43870</c:v>
                </c:pt>
                <c:pt idx="3740">
                  <c:v>43871</c:v>
                </c:pt>
                <c:pt idx="3741">
                  <c:v>43872</c:v>
                </c:pt>
                <c:pt idx="3742">
                  <c:v>43873</c:v>
                </c:pt>
                <c:pt idx="3743">
                  <c:v>43874</c:v>
                </c:pt>
                <c:pt idx="3744">
                  <c:v>43875</c:v>
                </c:pt>
                <c:pt idx="3745">
                  <c:v>43876</c:v>
                </c:pt>
                <c:pt idx="3746">
                  <c:v>43877</c:v>
                </c:pt>
                <c:pt idx="3747">
                  <c:v>43878</c:v>
                </c:pt>
                <c:pt idx="3748">
                  <c:v>43879</c:v>
                </c:pt>
                <c:pt idx="3749">
                  <c:v>43880</c:v>
                </c:pt>
                <c:pt idx="3750">
                  <c:v>43881</c:v>
                </c:pt>
                <c:pt idx="3751">
                  <c:v>43882</c:v>
                </c:pt>
                <c:pt idx="3752">
                  <c:v>43883</c:v>
                </c:pt>
                <c:pt idx="3753">
                  <c:v>43884</c:v>
                </c:pt>
                <c:pt idx="3754">
                  <c:v>43885</c:v>
                </c:pt>
                <c:pt idx="3755">
                  <c:v>43886</c:v>
                </c:pt>
                <c:pt idx="3756">
                  <c:v>43887</c:v>
                </c:pt>
                <c:pt idx="3757">
                  <c:v>43888</c:v>
                </c:pt>
                <c:pt idx="3758">
                  <c:v>43889</c:v>
                </c:pt>
                <c:pt idx="3759">
                  <c:v>43890</c:v>
                </c:pt>
                <c:pt idx="3760">
                  <c:v>44166</c:v>
                </c:pt>
                <c:pt idx="3761">
                  <c:v>44167</c:v>
                </c:pt>
                <c:pt idx="3762">
                  <c:v>44168</c:v>
                </c:pt>
                <c:pt idx="3763">
                  <c:v>44169</c:v>
                </c:pt>
                <c:pt idx="3764">
                  <c:v>44170</c:v>
                </c:pt>
                <c:pt idx="3765">
                  <c:v>44171</c:v>
                </c:pt>
                <c:pt idx="3766">
                  <c:v>44172</c:v>
                </c:pt>
                <c:pt idx="3767">
                  <c:v>44173</c:v>
                </c:pt>
                <c:pt idx="3768">
                  <c:v>44174</c:v>
                </c:pt>
                <c:pt idx="3769">
                  <c:v>44175</c:v>
                </c:pt>
                <c:pt idx="3770">
                  <c:v>44176</c:v>
                </c:pt>
                <c:pt idx="3771">
                  <c:v>44177</c:v>
                </c:pt>
                <c:pt idx="3772">
                  <c:v>44178</c:v>
                </c:pt>
                <c:pt idx="3773">
                  <c:v>44179</c:v>
                </c:pt>
                <c:pt idx="3774">
                  <c:v>44180</c:v>
                </c:pt>
                <c:pt idx="3775">
                  <c:v>44181</c:v>
                </c:pt>
                <c:pt idx="3776">
                  <c:v>44182</c:v>
                </c:pt>
                <c:pt idx="3777">
                  <c:v>44183</c:v>
                </c:pt>
                <c:pt idx="3778">
                  <c:v>44184</c:v>
                </c:pt>
                <c:pt idx="3779">
                  <c:v>44185</c:v>
                </c:pt>
                <c:pt idx="3780">
                  <c:v>44186</c:v>
                </c:pt>
                <c:pt idx="3781">
                  <c:v>44187</c:v>
                </c:pt>
                <c:pt idx="3782">
                  <c:v>44188</c:v>
                </c:pt>
                <c:pt idx="3783">
                  <c:v>44189</c:v>
                </c:pt>
                <c:pt idx="3784">
                  <c:v>44190</c:v>
                </c:pt>
                <c:pt idx="3785">
                  <c:v>44191</c:v>
                </c:pt>
                <c:pt idx="3786">
                  <c:v>44192</c:v>
                </c:pt>
                <c:pt idx="3787">
                  <c:v>44193</c:v>
                </c:pt>
                <c:pt idx="3788">
                  <c:v>44194</c:v>
                </c:pt>
                <c:pt idx="3789">
                  <c:v>44195</c:v>
                </c:pt>
                <c:pt idx="3790">
                  <c:v>44196</c:v>
                </c:pt>
                <c:pt idx="3791">
                  <c:v>44197</c:v>
                </c:pt>
                <c:pt idx="3792">
                  <c:v>44198</c:v>
                </c:pt>
                <c:pt idx="3793">
                  <c:v>44199</c:v>
                </c:pt>
                <c:pt idx="3794">
                  <c:v>44200</c:v>
                </c:pt>
                <c:pt idx="3795">
                  <c:v>44201</c:v>
                </c:pt>
                <c:pt idx="3796">
                  <c:v>44202</c:v>
                </c:pt>
                <c:pt idx="3797">
                  <c:v>44203</c:v>
                </c:pt>
                <c:pt idx="3798">
                  <c:v>44204</c:v>
                </c:pt>
                <c:pt idx="3799">
                  <c:v>44205</c:v>
                </c:pt>
                <c:pt idx="3800">
                  <c:v>44206</c:v>
                </c:pt>
                <c:pt idx="3801">
                  <c:v>44207</c:v>
                </c:pt>
                <c:pt idx="3802">
                  <c:v>44208</c:v>
                </c:pt>
                <c:pt idx="3803">
                  <c:v>44209</c:v>
                </c:pt>
                <c:pt idx="3804">
                  <c:v>44210</c:v>
                </c:pt>
                <c:pt idx="3805">
                  <c:v>44211</c:v>
                </c:pt>
                <c:pt idx="3806">
                  <c:v>44212</c:v>
                </c:pt>
                <c:pt idx="3807">
                  <c:v>44213</c:v>
                </c:pt>
                <c:pt idx="3808">
                  <c:v>44214</c:v>
                </c:pt>
                <c:pt idx="3809">
                  <c:v>44215</c:v>
                </c:pt>
                <c:pt idx="3810">
                  <c:v>44216</c:v>
                </c:pt>
                <c:pt idx="3811">
                  <c:v>44217</c:v>
                </c:pt>
                <c:pt idx="3812">
                  <c:v>44218</c:v>
                </c:pt>
                <c:pt idx="3813">
                  <c:v>44219</c:v>
                </c:pt>
                <c:pt idx="3814">
                  <c:v>44220</c:v>
                </c:pt>
                <c:pt idx="3815">
                  <c:v>44221</c:v>
                </c:pt>
                <c:pt idx="3816">
                  <c:v>44222</c:v>
                </c:pt>
                <c:pt idx="3817">
                  <c:v>44223</c:v>
                </c:pt>
                <c:pt idx="3818">
                  <c:v>44224</c:v>
                </c:pt>
                <c:pt idx="3819">
                  <c:v>44225</c:v>
                </c:pt>
                <c:pt idx="3820">
                  <c:v>44226</c:v>
                </c:pt>
                <c:pt idx="3821">
                  <c:v>44227</c:v>
                </c:pt>
                <c:pt idx="3822">
                  <c:v>44228</c:v>
                </c:pt>
                <c:pt idx="3823">
                  <c:v>44229</c:v>
                </c:pt>
                <c:pt idx="3824">
                  <c:v>44230</c:v>
                </c:pt>
                <c:pt idx="3825">
                  <c:v>44231</c:v>
                </c:pt>
                <c:pt idx="3826">
                  <c:v>44232</c:v>
                </c:pt>
                <c:pt idx="3827">
                  <c:v>44233</c:v>
                </c:pt>
                <c:pt idx="3828">
                  <c:v>44234</c:v>
                </c:pt>
                <c:pt idx="3829">
                  <c:v>44235</c:v>
                </c:pt>
                <c:pt idx="3830">
                  <c:v>44236</c:v>
                </c:pt>
                <c:pt idx="3831">
                  <c:v>44237</c:v>
                </c:pt>
                <c:pt idx="3832">
                  <c:v>44238</c:v>
                </c:pt>
                <c:pt idx="3833">
                  <c:v>44239</c:v>
                </c:pt>
                <c:pt idx="3834">
                  <c:v>44240</c:v>
                </c:pt>
                <c:pt idx="3835">
                  <c:v>44241</c:v>
                </c:pt>
                <c:pt idx="3836">
                  <c:v>44242</c:v>
                </c:pt>
                <c:pt idx="3837">
                  <c:v>44243</c:v>
                </c:pt>
                <c:pt idx="3838">
                  <c:v>44244</c:v>
                </c:pt>
                <c:pt idx="3839">
                  <c:v>44245</c:v>
                </c:pt>
                <c:pt idx="3840">
                  <c:v>44246</c:v>
                </c:pt>
                <c:pt idx="3841">
                  <c:v>44247</c:v>
                </c:pt>
                <c:pt idx="3842">
                  <c:v>44248</c:v>
                </c:pt>
                <c:pt idx="3843">
                  <c:v>44249</c:v>
                </c:pt>
                <c:pt idx="3844">
                  <c:v>44250</c:v>
                </c:pt>
                <c:pt idx="3845">
                  <c:v>44251</c:v>
                </c:pt>
                <c:pt idx="3846">
                  <c:v>44252</c:v>
                </c:pt>
                <c:pt idx="3847">
                  <c:v>44253</c:v>
                </c:pt>
                <c:pt idx="3848">
                  <c:v>44254</c:v>
                </c:pt>
                <c:pt idx="3849">
                  <c:v>44255</c:v>
                </c:pt>
              </c:numCache>
            </c:numRef>
          </c:cat>
          <c:val>
            <c:numRef>
              <c:f>Predictions!$X$4:$X$3853</c:f>
              <c:numCache>
                <c:formatCode>General</c:formatCode>
                <c:ptCount val="38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8.9999999999999993E-3</c:v>
                </c:pt>
                <c:pt idx="6">
                  <c:v>0.11700000000000001</c:v>
                </c:pt>
                <c:pt idx="7">
                  <c:v>8.2000000000000003E-2</c:v>
                </c:pt>
                <c:pt idx="8">
                  <c:v>1.4E-2</c:v>
                </c:pt>
                <c:pt idx="9">
                  <c:v>4.0000000000000001E-3</c:v>
                </c:pt>
                <c:pt idx="10">
                  <c:v>7.0000000000000001E-3</c:v>
                </c:pt>
                <c:pt idx="11">
                  <c:v>2.1000000000000001E-2</c:v>
                </c:pt>
                <c:pt idx="12">
                  <c:v>7.0000000000000007E-2</c:v>
                </c:pt>
                <c:pt idx="13">
                  <c:v>0.27700000000000002</c:v>
                </c:pt>
                <c:pt idx="14">
                  <c:v>0.81</c:v>
                </c:pt>
                <c:pt idx="15">
                  <c:v>0.90500000000000003</c:v>
                </c:pt>
                <c:pt idx="16">
                  <c:v>0.96599999999999997</c:v>
                </c:pt>
                <c:pt idx="17">
                  <c:v>0.96899999999999997</c:v>
                </c:pt>
                <c:pt idx="18">
                  <c:v>6.5000000000000002E-2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7.0000000000000001E-3</c:v>
                </c:pt>
                <c:pt idx="31">
                  <c:v>1.2E-2</c:v>
                </c:pt>
                <c:pt idx="32">
                  <c:v>2.1000000000000001E-2</c:v>
                </c:pt>
                <c:pt idx="33">
                  <c:v>2.5999999999999999E-2</c:v>
                </c:pt>
                <c:pt idx="34">
                  <c:v>2.4E-2</c:v>
                </c:pt>
                <c:pt idx="35">
                  <c:v>2.3E-2</c:v>
                </c:pt>
                <c:pt idx="36">
                  <c:v>2.8000000000000001E-2</c:v>
                </c:pt>
                <c:pt idx="37">
                  <c:v>1.7000000000000001E-2</c:v>
                </c:pt>
                <c:pt idx="38">
                  <c:v>3.2000000000000001E-2</c:v>
                </c:pt>
                <c:pt idx="39">
                  <c:v>7.8E-2</c:v>
                </c:pt>
                <c:pt idx="40">
                  <c:v>4.1000000000000002E-2</c:v>
                </c:pt>
                <c:pt idx="41">
                  <c:v>2.5999999999999999E-2</c:v>
                </c:pt>
                <c:pt idx="42">
                  <c:v>2.1000000000000001E-2</c:v>
                </c:pt>
                <c:pt idx="43">
                  <c:v>2.5000000000000001E-2</c:v>
                </c:pt>
                <c:pt idx="44">
                  <c:v>0.17799999999999999</c:v>
                </c:pt>
                <c:pt idx="45">
                  <c:v>0.63100000000000001</c:v>
                </c:pt>
                <c:pt idx="46">
                  <c:v>0.88200000000000001</c:v>
                </c:pt>
                <c:pt idx="47">
                  <c:v>0.95499999999999996</c:v>
                </c:pt>
                <c:pt idx="48">
                  <c:v>0.94499999999999995</c:v>
                </c:pt>
                <c:pt idx="49">
                  <c:v>0.97</c:v>
                </c:pt>
                <c:pt idx="50">
                  <c:v>0.99299999999999999</c:v>
                </c:pt>
                <c:pt idx="51">
                  <c:v>0.99099999999999999</c:v>
                </c:pt>
                <c:pt idx="52">
                  <c:v>0.92500000000000004</c:v>
                </c:pt>
                <c:pt idx="53">
                  <c:v>0.436</c:v>
                </c:pt>
                <c:pt idx="54">
                  <c:v>0.497</c:v>
                </c:pt>
                <c:pt idx="55">
                  <c:v>0.56499999999999995</c:v>
                </c:pt>
                <c:pt idx="56">
                  <c:v>0.11</c:v>
                </c:pt>
                <c:pt idx="57">
                  <c:v>2E-3</c:v>
                </c:pt>
                <c:pt idx="58">
                  <c:v>5.0000000000000001E-3</c:v>
                </c:pt>
                <c:pt idx="59">
                  <c:v>0.17799999999999999</c:v>
                </c:pt>
                <c:pt idx="60">
                  <c:v>0.63</c:v>
                </c:pt>
                <c:pt idx="61">
                  <c:v>0.64200000000000002</c:v>
                </c:pt>
                <c:pt idx="62">
                  <c:v>0.34599999999999997</c:v>
                </c:pt>
                <c:pt idx="63">
                  <c:v>0.252</c:v>
                </c:pt>
                <c:pt idx="64">
                  <c:v>0.35899999999999999</c:v>
                </c:pt>
                <c:pt idx="65">
                  <c:v>0.109</c:v>
                </c:pt>
                <c:pt idx="66">
                  <c:v>4.2999999999999997E-2</c:v>
                </c:pt>
                <c:pt idx="67">
                  <c:v>0.03</c:v>
                </c:pt>
                <c:pt idx="68">
                  <c:v>4.9000000000000002E-2</c:v>
                </c:pt>
                <c:pt idx="69">
                  <c:v>4.9000000000000002E-2</c:v>
                </c:pt>
                <c:pt idx="70">
                  <c:v>6.7000000000000004E-2</c:v>
                </c:pt>
                <c:pt idx="71">
                  <c:v>0.14000000000000001</c:v>
                </c:pt>
                <c:pt idx="72">
                  <c:v>0.44400000000000001</c:v>
                </c:pt>
                <c:pt idx="73">
                  <c:v>6.6000000000000003E-2</c:v>
                </c:pt>
                <c:pt idx="74">
                  <c:v>5.0999999999999997E-2</c:v>
                </c:pt>
                <c:pt idx="75">
                  <c:v>1.4999999999999999E-2</c:v>
                </c:pt>
                <c:pt idx="76">
                  <c:v>1E-3</c:v>
                </c:pt>
                <c:pt idx="77">
                  <c:v>0</c:v>
                </c:pt>
                <c:pt idx="78">
                  <c:v>8.3000000000000004E-2</c:v>
                </c:pt>
                <c:pt idx="79">
                  <c:v>1.7000000000000001E-2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3.0000000000000001E-3</c:v>
                </c:pt>
                <c:pt idx="91">
                  <c:v>4.5999999999999999E-2</c:v>
                </c:pt>
                <c:pt idx="92">
                  <c:v>5.5E-2</c:v>
                </c:pt>
                <c:pt idx="93">
                  <c:v>6.5000000000000002E-2</c:v>
                </c:pt>
                <c:pt idx="94">
                  <c:v>0.21099999999999999</c:v>
                </c:pt>
                <c:pt idx="95">
                  <c:v>0.29599999999999999</c:v>
                </c:pt>
                <c:pt idx="96">
                  <c:v>0.496</c:v>
                </c:pt>
                <c:pt idx="97">
                  <c:v>0.78700000000000003</c:v>
                </c:pt>
                <c:pt idx="98">
                  <c:v>0.72799999999999998</c:v>
                </c:pt>
                <c:pt idx="99">
                  <c:v>0.89500000000000002</c:v>
                </c:pt>
                <c:pt idx="100">
                  <c:v>0.97</c:v>
                </c:pt>
                <c:pt idx="101">
                  <c:v>0.44700000000000001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2E-3</c:v>
                </c:pt>
                <c:pt idx="109">
                  <c:v>0.11700000000000001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2E-3</c:v>
                </c:pt>
                <c:pt idx="135">
                  <c:v>9.9000000000000005E-2</c:v>
                </c:pt>
                <c:pt idx="136">
                  <c:v>0.183</c:v>
                </c:pt>
                <c:pt idx="137">
                  <c:v>0.69299999999999995</c:v>
                </c:pt>
                <c:pt idx="138">
                  <c:v>0.84499999999999997</c:v>
                </c:pt>
                <c:pt idx="139">
                  <c:v>0.91900000000000004</c:v>
                </c:pt>
                <c:pt idx="140">
                  <c:v>0.95299999999999996</c:v>
                </c:pt>
                <c:pt idx="141">
                  <c:v>0.96</c:v>
                </c:pt>
                <c:pt idx="142">
                  <c:v>0.97499999999999998</c:v>
                </c:pt>
                <c:pt idx="143">
                  <c:v>0.996</c:v>
                </c:pt>
                <c:pt idx="144">
                  <c:v>0.997</c:v>
                </c:pt>
                <c:pt idx="145">
                  <c:v>0.95099999999999996</c:v>
                </c:pt>
                <c:pt idx="146">
                  <c:v>0.85199999999999998</c:v>
                </c:pt>
                <c:pt idx="147">
                  <c:v>0.30499999999999999</c:v>
                </c:pt>
                <c:pt idx="148">
                  <c:v>3.7999999999999999E-2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1E-3</c:v>
                </c:pt>
                <c:pt idx="158">
                  <c:v>0.373</c:v>
                </c:pt>
                <c:pt idx="159">
                  <c:v>0.32800000000000001</c:v>
                </c:pt>
                <c:pt idx="160">
                  <c:v>0.192</c:v>
                </c:pt>
                <c:pt idx="161">
                  <c:v>7.3999999999999996E-2</c:v>
                </c:pt>
                <c:pt idx="162">
                  <c:v>5.7000000000000002E-2</c:v>
                </c:pt>
                <c:pt idx="163">
                  <c:v>0.04</c:v>
                </c:pt>
                <c:pt idx="164">
                  <c:v>7.0000000000000001E-3</c:v>
                </c:pt>
                <c:pt idx="165">
                  <c:v>2E-3</c:v>
                </c:pt>
                <c:pt idx="166">
                  <c:v>7.0000000000000001E-3</c:v>
                </c:pt>
                <c:pt idx="167">
                  <c:v>1E-3</c:v>
                </c:pt>
                <c:pt idx="168">
                  <c:v>4.0000000000000001E-3</c:v>
                </c:pt>
                <c:pt idx="169">
                  <c:v>7.0000000000000001E-3</c:v>
                </c:pt>
                <c:pt idx="170">
                  <c:v>0.01</c:v>
                </c:pt>
                <c:pt idx="171">
                  <c:v>1.7000000000000001E-2</c:v>
                </c:pt>
                <c:pt idx="172">
                  <c:v>7.1999999999999995E-2</c:v>
                </c:pt>
                <c:pt idx="173">
                  <c:v>0.14899999999999999</c:v>
                </c:pt>
                <c:pt idx="174">
                  <c:v>2.5000000000000001E-2</c:v>
                </c:pt>
                <c:pt idx="175">
                  <c:v>1E-3</c:v>
                </c:pt>
                <c:pt idx="176">
                  <c:v>1E-3</c:v>
                </c:pt>
                <c:pt idx="177">
                  <c:v>0.309</c:v>
                </c:pt>
                <c:pt idx="178">
                  <c:v>0.71099999999999997</c:v>
                </c:pt>
                <c:pt idx="179">
                  <c:v>0.21199999999999999</c:v>
                </c:pt>
                <c:pt idx="180">
                  <c:v>3.0000000000000001E-3</c:v>
                </c:pt>
                <c:pt idx="181">
                  <c:v>0</c:v>
                </c:pt>
                <c:pt idx="182">
                  <c:v>1E-3</c:v>
                </c:pt>
                <c:pt idx="183">
                  <c:v>0</c:v>
                </c:pt>
                <c:pt idx="184">
                  <c:v>4.0000000000000001E-3</c:v>
                </c:pt>
                <c:pt idx="185">
                  <c:v>3.0000000000000001E-3</c:v>
                </c:pt>
                <c:pt idx="186">
                  <c:v>5.0000000000000001E-3</c:v>
                </c:pt>
                <c:pt idx="187">
                  <c:v>5.8999999999999997E-2</c:v>
                </c:pt>
                <c:pt idx="188">
                  <c:v>3.5000000000000003E-2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3.0000000000000001E-3</c:v>
                </c:pt>
                <c:pt idx="196">
                  <c:v>1.7000000000000001E-2</c:v>
                </c:pt>
                <c:pt idx="197">
                  <c:v>0.02</c:v>
                </c:pt>
                <c:pt idx="198">
                  <c:v>2.4E-2</c:v>
                </c:pt>
                <c:pt idx="199">
                  <c:v>1.7000000000000001E-2</c:v>
                </c:pt>
                <c:pt idx="200">
                  <c:v>0.1</c:v>
                </c:pt>
                <c:pt idx="201">
                  <c:v>0.47599999999999998</c:v>
                </c:pt>
                <c:pt idx="202">
                  <c:v>0.82199999999999995</c:v>
                </c:pt>
                <c:pt idx="203">
                  <c:v>0.72799999999999998</c:v>
                </c:pt>
                <c:pt idx="204">
                  <c:v>6.0000000000000001E-3</c:v>
                </c:pt>
                <c:pt idx="205">
                  <c:v>6.8000000000000005E-2</c:v>
                </c:pt>
                <c:pt idx="206">
                  <c:v>0.73499999999999999</c:v>
                </c:pt>
                <c:pt idx="207">
                  <c:v>0.95699999999999996</c:v>
                </c:pt>
                <c:pt idx="208">
                  <c:v>0.92600000000000005</c:v>
                </c:pt>
                <c:pt idx="209">
                  <c:v>0.68600000000000005</c:v>
                </c:pt>
                <c:pt idx="210">
                  <c:v>0.64800000000000002</c:v>
                </c:pt>
                <c:pt idx="211">
                  <c:v>0.88600000000000001</c:v>
                </c:pt>
                <c:pt idx="212">
                  <c:v>0.89500000000000002</c:v>
                </c:pt>
                <c:pt idx="213">
                  <c:v>0.59599999999999997</c:v>
                </c:pt>
                <c:pt idx="214">
                  <c:v>0</c:v>
                </c:pt>
                <c:pt idx="215">
                  <c:v>0</c:v>
                </c:pt>
                <c:pt idx="216">
                  <c:v>1E-3</c:v>
                </c:pt>
                <c:pt idx="217">
                  <c:v>1.2999999999999999E-2</c:v>
                </c:pt>
                <c:pt idx="218">
                  <c:v>8.7999999999999995E-2</c:v>
                </c:pt>
                <c:pt idx="219">
                  <c:v>5.3999999999999999E-2</c:v>
                </c:pt>
                <c:pt idx="220">
                  <c:v>1.0999999999999999E-2</c:v>
                </c:pt>
                <c:pt idx="221">
                  <c:v>2E-3</c:v>
                </c:pt>
                <c:pt idx="222">
                  <c:v>3.5000000000000003E-2</c:v>
                </c:pt>
                <c:pt idx="223">
                  <c:v>1E-3</c:v>
                </c:pt>
                <c:pt idx="224">
                  <c:v>0.122</c:v>
                </c:pt>
                <c:pt idx="225">
                  <c:v>0.36099999999999999</c:v>
                </c:pt>
                <c:pt idx="226">
                  <c:v>0.495</c:v>
                </c:pt>
                <c:pt idx="227">
                  <c:v>0.32300000000000001</c:v>
                </c:pt>
                <c:pt idx="228">
                  <c:v>0.85099999999999998</c:v>
                </c:pt>
                <c:pt idx="229">
                  <c:v>0.39800000000000002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8.9999999999999993E-3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1E-3</c:v>
                </c:pt>
                <c:pt idx="255">
                  <c:v>1E-3</c:v>
                </c:pt>
                <c:pt idx="256">
                  <c:v>7.0000000000000001E-3</c:v>
                </c:pt>
                <c:pt idx="257">
                  <c:v>2.5999999999999999E-2</c:v>
                </c:pt>
                <c:pt idx="258">
                  <c:v>3.1E-2</c:v>
                </c:pt>
                <c:pt idx="259">
                  <c:v>0.02</c:v>
                </c:pt>
                <c:pt idx="260">
                  <c:v>0.08</c:v>
                </c:pt>
                <c:pt idx="261">
                  <c:v>0.36499999999999999</c:v>
                </c:pt>
                <c:pt idx="262">
                  <c:v>0.153</c:v>
                </c:pt>
                <c:pt idx="263">
                  <c:v>0.16</c:v>
                </c:pt>
                <c:pt idx="264">
                  <c:v>0.35399999999999998</c:v>
                </c:pt>
                <c:pt idx="265">
                  <c:v>0.28199999999999997</c:v>
                </c:pt>
                <c:pt idx="266">
                  <c:v>0.14099999999999999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2.9000000000000001E-2</c:v>
                </c:pt>
                <c:pt idx="282">
                  <c:v>4.2000000000000003E-2</c:v>
                </c:pt>
                <c:pt idx="283">
                  <c:v>0.64800000000000002</c:v>
                </c:pt>
                <c:pt idx="284">
                  <c:v>0.85799999999999998</c:v>
                </c:pt>
                <c:pt idx="285">
                  <c:v>0.89400000000000002</c:v>
                </c:pt>
                <c:pt idx="286">
                  <c:v>0.93899999999999995</c:v>
                </c:pt>
                <c:pt idx="287">
                  <c:v>0.95299999999999996</c:v>
                </c:pt>
                <c:pt idx="288">
                  <c:v>0.97499999999999998</c:v>
                </c:pt>
                <c:pt idx="289">
                  <c:v>0.91100000000000003</c:v>
                </c:pt>
                <c:pt idx="290">
                  <c:v>0.4</c:v>
                </c:pt>
                <c:pt idx="291">
                  <c:v>0.39</c:v>
                </c:pt>
                <c:pt idx="292">
                  <c:v>1.0999999999999999E-2</c:v>
                </c:pt>
                <c:pt idx="293">
                  <c:v>2E-3</c:v>
                </c:pt>
                <c:pt idx="294">
                  <c:v>4.8000000000000001E-2</c:v>
                </c:pt>
                <c:pt idx="295">
                  <c:v>3.0000000000000001E-3</c:v>
                </c:pt>
                <c:pt idx="296">
                  <c:v>1E-3</c:v>
                </c:pt>
                <c:pt idx="297">
                  <c:v>7.0000000000000001E-3</c:v>
                </c:pt>
                <c:pt idx="298">
                  <c:v>8.0000000000000002E-3</c:v>
                </c:pt>
                <c:pt idx="299">
                  <c:v>2.9000000000000001E-2</c:v>
                </c:pt>
                <c:pt idx="300">
                  <c:v>0.34399999999999997</c:v>
                </c:pt>
                <c:pt idx="301">
                  <c:v>0.60799999999999998</c:v>
                </c:pt>
                <c:pt idx="302">
                  <c:v>0.75900000000000001</c:v>
                </c:pt>
                <c:pt idx="303">
                  <c:v>0.89900000000000002</c:v>
                </c:pt>
                <c:pt idx="304">
                  <c:v>0.84699999999999998</c:v>
                </c:pt>
                <c:pt idx="305">
                  <c:v>0.98799999999999999</c:v>
                </c:pt>
                <c:pt idx="306">
                  <c:v>0.95</c:v>
                </c:pt>
                <c:pt idx="307">
                  <c:v>0.38200000000000001</c:v>
                </c:pt>
                <c:pt idx="308">
                  <c:v>6.7000000000000004E-2</c:v>
                </c:pt>
                <c:pt idx="309">
                  <c:v>0.06</c:v>
                </c:pt>
                <c:pt idx="310">
                  <c:v>0.219</c:v>
                </c:pt>
                <c:pt idx="311">
                  <c:v>0.38800000000000001</c:v>
                </c:pt>
                <c:pt idx="312">
                  <c:v>0.55300000000000005</c:v>
                </c:pt>
                <c:pt idx="313">
                  <c:v>0.224</c:v>
                </c:pt>
                <c:pt idx="314">
                  <c:v>0.27</c:v>
                </c:pt>
                <c:pt idx="315">
                  <c:v>0.153</c:v>
                </c:pt>
                <c:pt idx="316">
                  <c:v>0.52800000000000002</c:v>
                </c:pt>
                <c:pt idx="317">
                  <c:v>0.96199999999999997</c:v>
                </c:pt>
                <c:pt idx="318">
                  <c:v>0.99199999999999999</c:v>
                </c:pt>
                <c:pt idx="319">
                  <c:v>0.79100000000000004</c:v>
                </c:pt>
                <c:pt idx="320">
                  <c:v>0.76600000000000001</c:v>
                </c:pt>
                <c:pt idx="321">
                  <c:v>0.93600000000000005</c:v>
                </c:pt>
                <c:pt idx="322">
                  <c:v>0.55900000000000005</c:v>
                </c:pt>
                <c:pt idx="323">
                  <c:v>0.105</c:v>
                </c:pt>
                <c:pt idx="324">
                  <c:v>4.9000000000000002E-2</c:v>
                </c:pt>
                <c:pt idx="325">
                  <c:v>0.02</c:v>
                </c:pt>
                <c:pt idx="326">
                  <c:v>2.9000000000000001E-2</c:v>
                </c:pt>
                <c:pt idx="327">
                  <c:v>2.1999999999999999E-2</c:v>
                </c:pt>
                <c:pt idx="328">
                  <c:v>3.1E-2</c:v>
                </c:pt>
                <c:pt idx="329">
                  <c:v>4.3999999999999997E-2</c:v>
                </c:pt>
                <c:pt idx="330">
                  <c:v>0.41199999999999998</c:v>
                </c:pt>
                <c:pt idx="331">
                  <c:v>6.0000000000000001E-3</c:v>
                </c:pt>
                <c:pt idx="332">
                  <c:v>8.0000000000000002E-3</c:v>
                </c:pt>
                <c:pt idx="333">
                  <c:v>0.95499999999999996</c:v>
                </c:pt>
                <c:pt idx="334">
                  <c:v>0.72</c:v>
                </c:pt>
                <c:pt idx="335">
                  <c:v>0.60899999999999999</c:v>
                </c:pt>
                <c:pt idx="336">
                  <c:v>0.1</c:v>
                </c:pt>
                <c:pt idx="337">
                  <c:v>0.126</c:v>
                </c:pt>
                <c:pt idx="338">
                  <c:v>3.7999999999999999E-2</c:v>
                </c:pt>
                <c:pt idx="339">
                  <c:v>2.5999999999999999E-2</c:v>
                </c:pt>
                <c:pt idx="340">
                  <c:v>1.6E-2</c:v>
                </c:pt>
                <c:pt idx="341">
                  <c:v>1.2999999999999999E-2</c:v>
                </c:pt>
                <c:pt idx="342">
                  <c:v>2E-3</c:v>
                </c:pt>
                <c:pt idx="343">
                  <c:v>1E-3</c:v>
                </c:pt>
                <c:pt idx="344">
                  <c:v>6.5000000000000002E-2</c:v>
                </c:pt>
                <c:pt idx="345">
                  <c:v>8.3000000000000004E-2</c:v>
                </c:pt>
                <c:pt idx="346">
                  <c:v>1.2999999999999999E-2</c:v>
                </c:pt>
                <c:pt idx="347">
                  <c:v>3.6999999999999998E-2</c:v>
                </c:pt>
                <c:pt idx="348">
                  <c:v>5.0000000000000001E-3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1E-3</c:v>
                </c:pt>
                <c:pt idx="352">
                  <c:v>0.02</c:v>
                </c:pt>
                <c:pt idx="353">
                  <c:v>0.24099999999999999</c:v>
                </c:pt>
                <c:pt idx="354">
                  <c:v>0.56399999999999995</c:v>
                </c:pt>
                <c:pt idx="355">
                  <c:v>0.52200000000000002</c:v>
                </c:pt>
                <c:pt idx="356">
                  <c:v>0.42</c:v>
                </c:pt>
                <c:pt idx="357">
                  <c:v>0.76</c:v>
                </c:pt>
                <c:pt idx="358">
                  <c:v>0.97299999999999998</c:v>
                </c:pt>
                <c:pt idx="359">
                  <c:v>0.86099999999999999</c:v>
                </c:pt>
                <c:pt idx="360">
                  <c:v>0.495</c:v>
                </c:pt>
                <c:pt idx="361">
                  <c:v>0.128</c:v>
                </c:pt>
                <c:pt idx="362">
                  <c:v>5.7000000000000002E-2</c:v>
                </c:pt>
                <c:pt idx="363">
                  <c:v>5.0999999999999997E-2</c:v>
                </c:pt>
                <c:pt idx="364">
                  <c:v>9.2999999999999999E-2</c:v>
                </c:pt>
                <c:pt idx="365">
                  <c:v>0.17599999999999999</c:v>
                </c:pt>
                <c:pt idx="366">
                  <c:v>0.18</c:v>
                </c:pt>
                <c:pt idx="367">
                  <c:v>3.6999999999999998E-2</c:v>
                </c:pt>
                <c:pt idx="368">
                  <c:v>4.2999999999999997E-2</c:v>
                </c:pt>
                <c:pt idx="369">
                  <c:v>0.11799999999999999</c:v>
                </c:pt>
                <c:pt idx="370">
                  <c:v>0.46</c:v>
                </c:pt>
                <c:pt idx="371">
                  <c:v>7.5999999999999998E-2</c:v>
                </c:pt>
                <c:pt idx="372">
                  <c:v>2.1999999999999999E-2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5.0000000000000001E-3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4.0000000000000001E-3</c:v>
                </c:pt>
                <c:pt idx="381">
                  <c:v>0.127</c:v>
                </c:pt>
                <c:pt idx="382">
                  <c:v>0.51300000000000001</c:v>
                </c:pt>
                <c:pt idx="383">
                  <c:v>0.88900000000000001</c:v>
                </c:pt>
                <c:pt idx="384">
                  <c:v>0.92700000000000005</c:v>
                </c:pt>
                <c:pt idx="385">
                  <c:v>0.36699999999999999</c:v>
                </c:pt>
                <c:pt idx="386">
                  <c:v>0.63200000000000001</c:v>
                </c:pt>
                <c:pt idx="387">
                  <c:v>0.72099999999999997</c:v>
                </c:pt>
                <c:pt idx="388">
                  <c:v>0.191</c:v>
                </c:pt>
                <c:pt idx="389">
                  <c:v>0.38900000000000001</c:v>
                </c:pt>
                <c:pt idx="390">
                  <c:v>3.7999999999999999E-2</c:v>
                </c:pt>
                <c:pt idx="391">
                  <c:v>2.5999999999999999E-2</c:v>
                </c:pt>
                <c:pt idx="392">
                  <c:v>5.8999999999999997E-2</c:v>
                </c:pt>
                <c:pt idx="393">
                  <c:v>6.9000000000000006E-2</c:v>
                </c:pt>
                <c:pt idx="394">
                  <c:v>7.0000000000000001E-3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0.03</c:v>
                </c:pt>
                <c:pt idx="404">
                  <c:v>0.76500000000000001</c:v>
                </c:pt>
                <c:pt idx="405">
                  <c:v>0.86599999999999999</c:v>
                </c:pt>
                <c:pt idx="406">
                  <c:v>0.82599999999999996</c:v>
                </c:pt>
                <c:pt idx="407">
                  <c:v>0.95899999999999996</c:v>
                </c:pt>
                <c:pt idx="408">
                  <c:v>0.311</c:v>
                </c:pt>
                <c:pt idx="409">
                  <c:v>2E-3</c:v>
                </c:pt>
                <c:pt idx="410">
                  <c:v>0</c:v>
                </c:pt>
                <c:pt idx="411">
                  <c:v>0</c:v>
                </c:pt>
                <c:pt idx="412">
                  <c:v>5.3999999999999999E-2</c:v>
                </c:pt>
                <c:pt idx="413">
                  <c:v>0.73099999999999998</c:v>
                </c:pt>
                <c:pt idx="414">
                  <c:v>0.93300000000000005</c:v>
                </c:pt>
                <c:pt idx="415">
                  <c:v>0.95699999999999996</c:v>
                </c:pt>
                <c:pt idx="416">
                  <c:v>0.89600000000000002</c:v>
                </c:pt>
                <c:pt idx="417">
                  <c:v>0.39700000000000002</c:v>
                </c:pt>
                <c:pt idx="418">
                  <c:v>0.26200000000000001</c:v>
                </c:pt>
                <c:pt idx="419">
                  <c:v>0.40200000000000002</c:v>
                </c:pt>
                <c:pt idx="420">
                  <c:v>0.89900000000000002</c:v>
                </c:pt>
                <c:pt idx="421">
                  <c:v>0.95</c:v>
                </c:pt>
                <c:pt idx="422">
                  <c:v>0.94799999999999995</c:v>
                </c:pt>
                <c:pt idx="423">
                  <c:v>0.84799999999999998</c:v>
                </c:pt>
                <c:pt idx="424">
                  <c:v>8.6999999999999994E-2</c:v>
                </c:pt>
                <c:pt idx="425">
                  <c:v>1.2E-2</c:v>
                </c:pt>
                <c:pt idx="426">
                  <c:v>8.0000000000000002E-3</c:v>
                </c:pt>
                <c:pt idx="427">
                  <c:v>0</c:v>
                </c:pt>
                <c:pt idx="428">
                  <c:v>0</c:v>
                </c:pt>
                <c:pt idx="429">
                  <c:v>3.0000000000000001E-3</c:v>
                </c:pt>
                <c:pt idx="430">
                  <c:v>3.5999999999999997E-2</c:v>
                </c:pt>
                <c:pt idx="431">
                  <c:v>7.0999999999999994E-2</c:v>
                </c:pt>
                <c:pt idx="432">
                  <c:v>7.4999999999999997E-2</c:v>
                </c:pt>
                <c:pt idx="433">
                  <c:v>0.01</c:v>
                </c:pt>
                <c:pt idx="434">
                  <c:v>1.6E-2</c:v>
                </c:pt>
                <c:pt idx="435">
                  <c:v>6.6000000000000003E-2</c:v>
                </c:pt>
                <c:pt idx="436">
                  <c:v>9.7000000000000003E-2</c:v>
                </c:pt>
                <c:pt idx="437">
                  <c:v>7.8E-2</c:v>
                </c:pt>
                <c:pt idx="438">
                  <c:v>6.2E-2</c:v>
                </c:pt>
                <c:pt idx="439">
                  <c:v>1.0999999999999999E-2</c:v>
                </c:pt>
                <c:pt idx="440">
                  <c:v>0</c:v>
                </c:pt>
                <c:pt idx="441">
                  <c:v>0</c:v>
                </c:pt>
                <c:pt idx="442">
                  <c:v>4.0000000000000001E-3</c:v>
                </c:pt>
                <c:pt idx="443">
                  <c:v>6.5000000000000002E-2</c:v>
                </c:pt>
                <c:pt idx="444">
                  <c:v>0.06</c:v>
                </c:pt>
                <c:pt idx="445">
                  <c:v>0.01</c:v>
                </c:pt>
                <c:pt idx="446">
                  <c:v>0.40600000000000003</c:v>
                </c:pt>
                <c:pt idx="447">
                  <c:v>0.78100000000000003</c:v>
                </c:pt>
                <c:pt idx="448">
                  <c:v>0.374</c:v>
                </c:pt>
                <c:pt idx="449">
                  <c:v>8.9999999999999993E-3</c:v>
                </c:pt>
                <c:pt idx="450">
                  <c:v>1.7000000000000001E-2</c:v>
                </c:pt>
                <c:pt idx="451">
                  <c:v>0.154</c:v>
                </c:pt>
                <c:pt idx="452">
                  <c:v>0.10299999999999999</c:v>
                </c:pt>
                <c:pt idx="453">
                  <c:v>8.0000000000000002E-3</c:v>
                </c:pt>
                <c:pt idx="454">
                  <c:v>1E-3</c:v>
                </c:pt>
                <c:pt idx="455">
                  <c:v>0</c:v>
                </c:pt>
                <c:pt idx="456">
                  <c:v>1E-3</c:v>
                </c:pt>
                <c:pt idx="457">
                  <c:v>1E-3</c:v>
                </c:pt>
                <c:pt idx="458">
                  <c:v>0</c:v>
                </c:pt>
                <c:pt idx="459">
                  <c:v>2E-3</c:v>
                </c:pt>
                <c:pt idx="460">
                  <c:v>1.6E-2</c:v>
                </c:pt>
                <c:pt idx="461">
                  <c:v>1.0999999999999999E-2</c:v>
                </c:pt>
                <c:pt idx="462">
                  <c:v>4.0000000000000001E-3</c:v>
                </c:pt>
                <c:pt idx="463">
                  <c:v>5.2999999999999999E-2</c:v>
                </c:pt>
                <c:pt idx="464">
                  <c:v>4.5999999999999999E-2</c:v>
                </c:pt>
                <c:pt idx="465">
                  <c:v>1.9E-2</c:v>
                </c:pt>
                <c:pt idx="466">
                  <c:v>0.02</c:v>
                </c:pt>
                <c:pt idx="467">
                  <c:v>1.6E-2</c:v>
                </c:pt>
                <c:pt idx="468">
                  <c:v>2.1999999999999999E-2</c:v>
                </c:pt>
                <c:pt idx="469">
                  <c:v>2.3E-2</c:v>
                </c:pt>
                <c:pt idx="470">
                  <c:v>1.4999999999999999E-2</c:v>
                </c:pt>
                <c:pt idx="471">
                  <c:v>1.9E-2</c:v>
                </c:pt>
                <c:pt idx="472">
                  <c:v>9.0999999999999998E-2</c:v>
                </c:pt>
                <c:pt idx="473">
                  <c:v>7.6999999999999999E-2</c:v>
                </c:pt>
                <c:pt idx="474">
                  <c:v>3.5999999999999997E-2</c:v>
                </c:pt>
                <c:pt idx="475">
                  <c:v>4.4999999999999998E-2</c:v>
                </c:pt>
                <c:pt idx="476">
                  <c:v>5.2999999999999999E-2</c:v>
                </c:pt>
                <c:pt idx="477">
                  <c:v>0.49</c:v>
                </c:pt>
                <c:pt idx="478">
                  <c:v>0.45600000000000002</c:v>
                </c:pt>
                <c:pt idx="479">
                  <c:v>0.28199999999999997</c:v>
                </c:pt>
                <c:pt idx="480">
                  <c:v>2.5999999999999999E-2</c:v>
                </c:pt>
                <c:pt idx="481">
                  <c:v>1.2E-2</c:v>
                </c:pt>
                <c:pt idx="482">
                  <c:v>8.9999999999999993E-3</c:v>
                </c:pt>
                <c:pt idx="483">
                  <c:v>1.4E-2</c:v>
                </c:pt>
                <c:pt idx="484">
                  <c:v>2.7E-2</c:v>
                </c:pt>
                <c:pt idx="485">
                  <c:v>0.02</c:v>
                </c:pt>
                <c:pt idx="486">
                  <c:v>4.0000000000000001E-3</c:v>
                </c:pt>
                <c:pt idx="487">
                  <c:v>1E-3</c:v>
                </c:pt>
                <c:pt idx="488">
                  <c:v>0</c:v>
                </c:pt>
                <c:pt idx="489">
                  <c:v>3.0000000000000001E-3</c:v>
                </c:pt>
                <c:pt idx="490">
                  <c:v>0.218</c:v>
                </c:pt>
                <c:pt idx="491">
                  <c:v>0.75700000000000001</c:v>
                </c:pt>
                <c:pt idx="492">
                  <c:v>0.96899999999999997</c:v>
                </c:pt>
                <c:pt idx="493">
                  <c:v>0.98499999999999999</c:v>
                </c:pt>
                <c:pt idx="494">
                  <c:v>0.49099999999999999</c:v>
                </c:pt>
                <c:pt idx="495">
                  <c:v>1E-3</c:v>
                </c:pt>
                <c:pt idx="496">
                  <c:v>7.0000000000000001E-3</c:v>
                </c:pt>
                <c:pt idx="497">
                  <c:v>0</c:v>
                </c:pt>
                <c:pt idx="498">
                  <c:v>2E-3</c:v>
                </c:pt>
                <c:pt idx="499">
                  <c:v>0.28499999999999998</c:v>
                </c:pt>
                <c:pt idx="500">
                  <c:v>0.91700000000000004</c:v>
                </c:pt>
                <c:pt idx="501">
                  <c:v>0.77100000000000002</c:v>
                </c:pt>
                <c:pt idx="502">
                  <c:v>0.74199999999999999</c:v>
                </c:pt>
                <c:pt idx="503">
                  <c:v>0.755</c:v>
                </c:pt>
                <c:pt idx="504">
                  <c:v>0.877</c:v>
                </c:pt>
                <c:pt idx="505">
                  <c:v>0.91800000000000004</c:v>
                </c:pt>
                <c:pt idx="506">
                  <c:v>0.56200000000000006</c:v>
                </c:pt>
                <c:pt idx="507">
                  <c:v>1E-3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0.86099999999999999</c:v>
                </c:pt>
                <c:pt idx="512">
                  <c:v>0.77700000000000002</c:v>
                </c:pt>
                <c:pt idx="513">
                  <c:v>0.94099999999999995</c:v>
                </c:pt>
                <c:pt idx="514">
                  <c:v>0.96799999999999997</c:v>
                </c:pt>
                <c:pt idx="515">
                  <c:v>0.9</c:v>
                </c:pt>
                <c:pt idx="516">
                  <c:v>0.84199999999999997</c:v>
                </c:pt>
                <c:pt idx="517">
                  <c:v>0.66400000000000003</c:v>
                </c:pt>
                <c:pt idx="518">
                  <c:v>0.47699999999999998</c:v>
                </c:pt>
                <c:pt idx="519">
                  <c:v>0.30499999999999999</c:v>
                </c:pt>
                <c:pt idx="520">
                  <c:v>0.44500000000000001</c:v>
                </c:pt>
                <c:pt idx="521">
                  <c:v>0.36399999999999999</c:v>
                </c:pt>
                <c:pt idx="522">
                  <c:v>0.59399999999999997</c:v>
                </c:pt>
                <c:pt idx="523">
                  <c:v>0.14599999999999999</c:v>
                </c:pt>
                <c:pt idx="524">
                  <c:v>0.90500000000000003</c:v>
                </c:pt>
                <c:pt idx="525">
                  <c:v>0.99299999999999999</c:v>
                </c:pt>
                <c:pt idx="526">
                  <c:v>0.97799999999999998</c:v>
                </c:pt>
                <c:pt idx="527">
                  <c:v>0.751</c:v>
                </c:pt>
                <c:pt idx="528">
                  <c:v>0.30299999999999999</c:v>
                </c:pt>
                <c:pt idx="529">
                  <c:v>3.5000000000000003E-2</c:v>
                </c:pt>
                <c:pt idx="530">
                  <c:v>1.0999999999999999E-2</c:v>
                </c:pt>
                <c:pt idx="531">
                  <c:v>5.0000000000000001E-3</c:v>
                </c:pt>
                <c:pt idx="532">
                  <c:v>8.6999999999999994E-2</c:v>
                </c:pt>
                <c:pt idx="533">
                  <c:v>0.14599999999999999</c:v>
                </c:pt>
                <c:pt idx="534">
                  <c:v>7.9000000000000001E-2</c:v>
                </c:pt>
                <c:pt idx="535">
                  <c:v>3.5999999999999997E-2</c:v>
                </c:pt>
                <c:pt idx="536">
                  <c:v>0.53</c:v>
                </c:pt>
                <c:pt idx="537">
                  <c:v>0.90100000000000002</c:v>
                </c:pt>
                <c:pt idx="538">
                  <c:v>0.99099999999999999</c:v>
                </c:pt>
                <c:pt idx="539">
                  <c:v>0.995</c:v>
                </c:pt>
                <c:pt idx="540">
                  <c:v>0.97899999999999998</c:v>
                </c:pt>
                <c:pt idx="541">
                  <c:v>0.96599999999999997</c:v>
                </c:pt>
                <c:pt idx="542">
                  <c:v>0.88500000000000001</c:v>
                </c:pt>
                <c:pt idx="543">
                  <c:v>0.75</c:v>
                </c:pt>
                <c:pt idx="544">
                  <c:v>0.75900000000000001</c:v>
                </c:pt>
                <c:pt idx="545">
                  <c:v>0.24099999999999999</c:v>
                </c:pt>
                <c:pt idx="546">
                  <c:v>6.0000000000000001E-3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8.9999999999999993E-3</c:v>
                </c:pt>
                <c:pt idx="552">
                  <c:v>0.56399999999999995</c:v>
                </c:pt>
                <c:pt idx="553">
                  <c:v>0.90600000000000003</c:v>
                </c:pt>
                <c:pt idx="554">
                  <c:v>0.91100000000000003</c:v>
                </c:pt>
                <c:pt idx="555">
                  <c:v>0.6</c:v>
                </c:pt>
                <c:pt idx="556">
                  <c:v>0.50600000000000001</c:v>
                </c:pt>
                <c:pt idx="557">
                  <c:v>1E-3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3.0000000000000001E-3</c:v>
                </c:pt>
                <c:pt idx="564">
                  <c:v>4.2000000000000003E-2</c:v>
                </c:pt>
                <c:pt idx="565">
                  <c:v>2.1999999999999999E-2</c:v>
                </c:pt>
                <c:pt idx="566">
                  <c:v>4.1000000000000002E-2</c:v>
                </c:pt>
                <c:pt idx="567">
                  <c:v>3.6999999999999998E-2</c:v>
                </c:pt>
                <c:pt idx="568">
                  <c:v>0.03</c:v>
                </c:pt>
                <c:pt idx="569">
                  <c:v>3.1E-2</c:v>
                </c:pt>
                <c:pt idx="570">
                  <c:v>4.2999999999999997E-2</c:v>
                </c:pt>
                <c:pt idx="571">
                  <c:v>4.3999999999999997E-2</c:v>
                </c:pt>
                <c:pt idx="572">
                  <c:v>5.6000000000000001E-2</c:v>
                </c:pt>
                <c:pt idx="573">
                  <c:v>0.107</c:v>
                </c:pt>
                <c:pt idx="574">
                  <c:v>0.27800000000000002</c:v>
                </c:pt>
                <c:pt idx="575">
                  <c:v>0.65100000000000002</c:v>
                </c:pt>
                <c:pt idx="576">
                  <c:v>0.59199999999999997</c:v>
                </c:pt>
                <c:pt idx="577">
                  <c:v>4.4999999999999998E-2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2.4E-2</c:v>
                </c:pt>
                <c:pt idx="590">
                  <c:v>0.107</c:v>
                </c:pt>
                <c:pt idx="591">
                  <c:v>0.57099999999999995</c:v>
                </c:pt>
                <c:pt idx="592">
                  <c:v>0.69199999999999995</c:v>
                </c:pt>
                <c:pt idx="593">
                  <c:v>0.89500000000000002</c:v>
                </c:pt>
                <c:pt idx="594">
                  <c:v>0.90200000000000002</c:v>
                </c:pt>
                <c:pt idx="595">
                  <c:v>0.88700000000000001</c:v>
                </c:pt>
                <c:pt idx="596">
                  <c:v>0.89700000000000002</c:v>
                </c:pt>
                <c:pt idx="597">
                  <c:v>0.97199999999999998</c:v>
                </c:pt>
                <c:pt idx="598">
                  <c:v>0.99</c:v>
                </c:pt>
                <c:pt idx="599">
                  <c:v>0.99099999999999999</c:v>
                </c:pt>
                <c:pt idx="600">
                  <c:v>0.96199999999999997</c:v>
                </c:pt>
                <c:pt idx="601">
                  <c:v>0</c:v>
                </c:pt>
                <c:pt idx="602">
                  <c:v>4.0000000000000001E-3</c:v>
                </c:pt>
                <c:pt idx="603">
                  <c:v>8.9999999999999993E-3</c:v>
                </c:pt>
                <c:pt idx="604">
                  <c:v>1E-3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1.4E-2</c:v>
                </c:pt>
                <c:pt idx="611">
                  <c:v>0.77200000000000002</c:v>
                </c:pt>
                <c:pt idx="612">
                  <c:v>0.87</c:v>
                </c:pt>
                <c:pt idx="613">
                  <c:v>0.496</c:v>
                </c:pt>
                <c:pt idx="614">
                  <c:v>0.30499999999999999</c:v>
                </c:pt>
                <c:pt idx="615">
                  <c:v>0.64300000000000002</c:v>
                </c:pt>
                <c:pt idx="616">
                  <c:v>0.29899999999999999</c:v>
                </c:pt>
                <c:pt idx="617">
                  <c:v>7.6999999999999999E-2</c:v>
                </c:pt>
                <c:pt idx="618">
                  <c:v>2.5000000000000001E-2</c:v>
                </c:pt>
                <c:pt idx="619">
                  <c:v>2.1999999999999999E-2</c:v>
                </c:pt>
                <c:pt idx="620">
                  <c:v>3.1E-2</c:v>
                </c:pt>
                <c:pt idx="621">
                  <c:v>5.5E-2</c:v>
                </c:pt>
                <c:pt idx="622">
                  <c:v>0.108</c:v>
                </c:pt>
                <c:pt idx="623">
                  <c:v>2.8000000000000001E-2</c:v>
                </c:pt>
                <c:pt idx="624">
                  <c:v>8.0000000000000002E-3</c:v>
                </c:pt>
                <c:pt idx="625">
                  <c:v>0</c:v>
                </c:pt>
                <c:pt idx="626">
                  <c:v>0</c:v>
                </c:pt>
                <c:pt idx="627">
                  <c:v>0.03</c:v>
                </c:pt>
                <c:pt idx="628">
                  <c:v>4.4999999999999998E-2</c:v>
                </c:pt>
                <c:pt idx="629">
                  <c:v>2.1000000000000001E-2</c:v>
                </c:pt>
                <c:pt idx="630">
                  <c:v>1.7999999999999999E-2</c:v>
                </c:pt>
                <c:pt idx="631">
                  <c:v>1.7000000000000001E-2</c:v>
                </c:pt>
                <c:pt idx="632">
                  <c:v>1.7999999999999999E-2</c:v>
                </c:pt>
                <c:pt idx="633">
                  <c:v>1.4999999999999999E-2</c:v>
                </c:pt>
                <c:pt idx="634">
                  <c:v>1.7000000000000001E-2</c:v>
                </c:pt>
                <c:pt idx="635">
                  <c:v>1.4E-2</c:v>
                </c:pt>
                <c:pt idx="636">
                  <c:v>2.5999999999999999E-2</c:v>
                </c:pt>
                <c:pt idx="637">
                  <c:v>7.2999999999999995E-2</c:v>
                </c:pt>
                <c:pt idx="638">
                  <c:v>0.113</c:v>
                </c:pt>
                <c:pt idx="639">
                  <c:v>3.7999999999999999E-2</c:v>
                </c:pt>
                <c:pt idx="640">
                  <c:v>5.8999999999999997E-2</c:v>
                </c:pt>
                <c:pt idx="641">
                  <c:v>3.5000000000000003E-2</c:v>
                </c:pt>
                <c:pt idx="642">
                  <c:v>1.0999999999999999E-2</c:v>
                </c:pt>
                <c:pt idx="643">
                  <c:v>1.9E-2</c:v>
                </c:pt>
                <c:pt idx="644">
                  <c:v>8.9999999999999993E-3</c:v>
                </c:pt>
                <c:pt idx="645">
                  <c:v>3.0000000000000001E-3</c:v>
                </c:pt>
                <c:pt idx="646">
                  <c:v>4.0000000000000001E-3</c:v>
                </c:pt>
                <c:pt idx="647">
                  <c:v>8.0000000000000002E-3</c:v>
                </c:pt>
                <c:pt idx="648">
                  <c:v>4.3999999999999997E-2</c:v>
                </c:pt>
                <c:pt idx="649">
                  <c:v>8.7999999999999995E-2</c:v>
                </c:pt>
                <c:pt idx="650">
                  <c:v>0.187</c:v>
                </c:pt>
                <c:pt idx="651">
                  <c:v>0.105</c:v>
                </c:pt>
                <c:pt idx="652">
                  <c:v>2.9000000000000001E-2</c:v>
                </c:pt>
                <c:pt idx="653">
                  <c:v>1.7000000000000001E-2</c:v>
                </c:pt>
                <c:pt idx="654">
                  <c:v>8.0000000000000002E-3</c:v>
                </c:pt>
                <c:pt idx="655">
                  <c:v>8.9999999999999993E-3</c:v>
                </c:pt>
                <c:pt idx="656">
                  <c:v>4.4999999999999998E-2</c:v>
                </c:pt>
                <c:pt idx="657">
                  <c:v>0.156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2.8000000000000001E-2</c:v>
                </c:pt>
                <c:pt idx="662">
                  <c:v>9.6000000000000002E-2</c:v>
                </c:pt>
                <c:pt idx="663">
                  <c:v>0.85499999999999998</c:v>
                </c:pt>
                <c:pt idx="664">
                  <c:v>0.98899999999999999</c:v>
                </c:pt>
                <c:pt idx="665">
                  <c:v>0.97</c:v>
                </c:pt>
                <c:pt idx="666">
                  <c:v>0.64200000000000002</c:v>
                </c:pt>
                <c:pt idx="667">
                  <c:v>1.9E-2</c:v>
                </c:pt>
                <c:pt idx="668">
                  <c:v>2E-3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0.14299999999999999</c:v>
                </c:pt>
                <c:pt idx="673">
                  <c:v>0.879</c:v>
                </c:pt>
                <c:pt idx="674">
                  <c:v>0.92300000000000004</c:v>
                </c:pt>
                <c:pt idx="675">
                  <c:v>0.9</c:v>
                </c:pt>
                <c:pt idx="676">
                  <c:v>0.76200000000000001</c:v>
                </c:pt>
                <c:pt idx="677">
                  <c:v>6.4000000000000001E-2</c:v>
                </c:pt>
                <c:pt idx="678">
                  <c:v>2E-3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4.0000000000000001E-3</c:v>
                </c:pt>
                <c:pt idx="692">
                  <c:v>3.9E-2</c:v>
                </c:pt>
                <c:pt idx="693">
                  <c:v>2.5999999999999999E-2</c:v>
                </c:pt>
                <c:pt idx="694">
                  <c:v>0.35099999999999998</c:v>
                </c:pt>
                <c:pt idx="695">
                  <c:v>0.26400000000000001</c:v>
                </c:pt>
                <c:pt idx="696">
                  <c:v>0.13400000000000001</c:v>
                </c:pt>
                <c:pt idx="697">
                  <c:v>0.33300000000000002</c:v>
                </c:pt>
                <c:pt idx="698">
                  <c:v>0.54600000000000004</c:v>
                </c:pt>
                <c:pt idx="699">
                  <c:v>0.51300000000000001</c:v>
                </c:pt>
                <c:pt idx="700">
                  <c:v>0.85699999999999998</c:v>
                </c:pt>
                <c:pt idx="701">
                  <c:v>0.80500000000000005</c:v>
                </c:pt>
                <c:pt idx="702">
                  <c:v>0.54700000000000004</c:v>
                </c:pt>
                <c:pt idx="703">
                  <c:v>0.32800000000000001</c:v>
                </c:pt>
                <c:pt idx="704">
                  <c:v>0.11700000000000001</c:v>
                </c:pt>
                <c:pt idx="705">
                  <c:v>3.9E-2</c:v>
                </c:pt>
                <c:pt idx="706">
                  <c:v>2.4E-2</c:v>
                </c:pt>
                <c:pt idx="707">
                  <c:v>2.7E-2</c:v>
                </c:pt>
                <c:pt idx="708">
                  <c:v>3.5999999999999997E-2</c:v>
                </c:pt>
                <c:pt idx="709">
                  <c:v>0.01</c:v>
                </c:pt>
                <c:pt idx="710">
                  <c:v>5.0000000000000001E-3</c:v>
                </c:pt>
                <c:pt idx="711">
                  <c:v>1.4999999999999999E-2</c:v>
                </c:pt>
                <c:pt idx="712">
                  <c:v>0.216</c:v>
                </c:pt>
                <c:pt idx="713">
                  <c:v>0.8</c:v>
                </c:pt>
                <c:pt idx="714">
                  <c:v>0.86899999999999999</c:v>
                </c:pt>
                <c:pt idx="715">
                  <c:v>0.113</c:v>
                </c:pt>
                <c:pt idx="716">
                  <c:v>8.9999999999999993E-3</c:v>
                </c:pt>
                <c:pt idx="717">
                  <c:v>2.5000000000000001E-2</c:v>
                </c:pt>
                <c:pt idx="718">
                  <c:v>0.127</c:v>
                </c:pt>
                <c:pt idx="719">
                  <c:v>7.9000000000000001E-2</c:v>
                </c:pt>
                <c:pt idx="720">
                  <c:v>3.1E-2</c:v>
                </c:pt>
                <c:pt idx="721">
                  <c:v>6.6000000000000003E-2</c:v>
                </c:pt>
                <c:pt idx="722">
                  <c:v>7.1999999999999995E-2</c:v>
                </c:pt>
                <c:pt idx="723">
                  <c:v>0.14099999999999999</c:v>
                </c:pt>
                <c:pt idx="724">
                  <c:v>0.17399999999999999</c:v>
                </c:pt>
                <c:pt idx="725">
                  <c:v>8.0000000000000002E-3</c:v>
                </c:pt>
                <c:pt idx="726">
                  <c:v>0</c:v>
                </c:pt>
                <c:pt idx="727">
                  <c:v>3.0000000000000001E-3</c:v>
                </c:pt>
                <c:pt idx="728">
                  <c:v>0.38700000000000001</c:v>
                </c:pt>
                <c:pt idx="729">
                  <c:v>0.47199999999999998</c:v>
                </c:pt>
                <c:pt idx="730">
                  <c:v>0.23599999999999999</c:v>
                </c:pt>
                <c:pt idx="731">
                  <c:v>0.14299999999999999</c:v>
                </c:pt>
                <c:pt idx="732">
                  <c:v>0.47899999999999998</c:v>
                </c:pt>
                <c:pt idx="733">
                  <c:v>0.23100000000000001</c:v>
                </c:pt>
                <c:pt idx="734">
                  <c:v>0.13900000000000001</c:v>
                </c:pt>
                <c:pt idx="735">
                  <c:v>0.27800000000000002</c:v>
                </c:pt>
                <c:pt idx="736">
                  <c:v>0.79400000000000004</c:v>
                </c:pt>
                <c:pt idx="737">
                  <c:v>0.97399999999999998</c:v>
                </c:pt>
                <c:pt idx="738">
                  <c:v>0.98699999999999999</c:v>
                </c:pt>
                <c:pt idx="739">
                  <c:v>0.98299999999999998</c:v>
                </c:pt>
                <c:pt idx="740">
                  <c:v>0.97099999999999997</c:v>
                </c:pt>
                <c:pt idx="741">
                  <c:v>0.94099999999999995</c:v>
                </c:pt>
                <c:pt idx="742">
                  <c:v>0.78600000000000003</c:v>
                </c:pt>
                <c:pt idx="743">
                  <c:v>0.13700000000000001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1.2999999999999999E-2</c:v>
                </c:pt>
                <c:pt idx="749">
                  <c:v>0.08</c:v>
                </c:pt>
                <c:pt idx="750">
                  <c:v>7.9000000000000001E-2</c:v>
                </c:pt>
                <c:pt idx="751">
                  <c:v>6.4000000000000001E-2</c:v>
                </c:pt>
                <c:pt idx="752">
                  <c:v>6.3E-2</c:v>
                </c:pt>
                <c:pt idx="753">
                  <c:v>0.121</c:v>
                </c:pt>
                <c:pt idx="754">
                  <c:v>0.29099999999999998</c:v>
                </c:pt>
                <c:pt idx="755">
                  <c:v>0.193</c:v>
                </c:pt>
                <c:pt idx="756">
                  <c:v>0.24399999999999999</c:v>
                </c:pt>
                <c:pt idx="757">
                  <c:v>0.159</c:v>
                </c:pt>
                <c:pt idx="758">
                  <c:v>8.8999999999999996E-2</c:v>
                </c:pt>
                <c:pt idx="759">
                  <c:v>0.105</c:v>
                </c:pt>
                <c:pt idx="760">
                  <c:v>6.7000000000000004E-2</c:v>
                </c:pt>
                <c:pt idx="761">
                  <c:v>2.8000000000000001E-2</c:v>
                </c:pt>
                <c:pt idx="762">
                  <c:v>1.9E-2</c:v>
                </c:pt>
                <c:pt idx="763">
                  <c:v>0.04</c:v>
                </c:pt>
                <c:pt idx="764">
                  <c:v>5.6000000000000001E-2</c:v>
                </c:pt>
                <c:pt idx="765">
                  <c:v>1.0999999999999999E-2</c:v>
                </c:pt>
                <c:pt idx="766">
                  <c:v>1E-3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4.8000000000000001E-2</c:v>
                </c:pt>
                <c:pt idx="780">
                  <c:v>0.39200000000000002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3.0000000000000001E-3</c:v>
                </c:pt>
                <c:pt idx="797">
                  <c:v>7.0000000000000007E-2</c:v>
                </c:pt>
                <c:pt idx="798">
                  <c:v>0.13400000000000001</c:v>
                </c:pt>
                <c:pt idx="799">
                  <c:v>0.248</c:v>
                </c:pt>
                <c:pt idx="800">
                  <c:v>0.84799999999999998</c:v>
                </c:pt>
                <c:pt idx="801">
                  <c:v>0.94499999999999995</c:v>
                </c:pt>
                <c:pt idx="802">
                  <c:v>0.86199999999999999</c:v>
                </c:pt>
                <c:pt idx="803">
                  <c:v>0.84</c:v>
                </c:pt>
                <c:pt idx="804">
                  <c:v>0.86299999999999999</c:v>
                </c:pt>
                <c:pt idx="805">
                  <c:v>0.76</c:v>
                </c:pt>
                <c:pt idx="806">
                  <c:v>0.62</c:v>
                </c:pt>
                <c:pt idx="807">
                  <c:v>0.61</c:v>
                </c:pt>
                <c:pt idx="808">
                  <c:v>0.41099999999999998</c:v>
                </c:pt>
                <c:pt idx="809">
                  <c:v>0.183</c:v>
                </c:pt>
                <c:pt idx="810">
                  <c:v>7.6999999999999999E-2</c:v>
                </c:pt>
                <c:pt idx="811">
                  <c:v>0.03</c:v>
                </c:pt>
                <c:pt idx="812">
                  <c:v>3.2000000000000001E-2</c:v>
                </c:pt>
                <c:pt idx="813">
                  <c:v>3.2000000000000001E-2</c:v>
                </c:pt>
                <c:pt idx="814">
                  <c:v>3.9E-2</c:v>
                </c:pt>
                <c:pt idx="815">
                  <c:v>4.1000000000000002E-2</c:v>
                </c:pt>
                <c:pt idx="816">
                  <c:v>4.1000000000000002E-2</c:v>
                </c:pt>
                <c:pt idx="817">
                  <c:v>3.7999999999999999E-2</c:v>
                </c:pt>
                <c:pt idx="818">
                  <c:v>2.4E-2</c:v>
                </c:pt>
                <c:pt idx="819">
                  <c:v>6.6000000000000003E-2</c:v>
                </c:pt>
                <c:pt idx="820">
                  <c:v>0.32900000000000001</c:v>
                </c:pt>
                <c:pt idx="821">
                  <c:v>0.14399999999999999</c:v>
                </c:pt>
                <c:pt idx="822">
                  <c:v>0.113</c:v>
                </c:pt>
                <c:pt idx="823">
                  <c:v>4.7E-2</c:v>
                </c:pt>
                <c:pt idx="824">
                  <c:v>6.5000000000000002E-2</c:v>
                </c:pt>
                <c:pt idx="825">
                  <c:v>0.129</c:v>
                </c:pt>
                <c:pt idx="826">
                  <c:v>0.76300000000000001</c:v>
                </c:pt>
                <c:pt idx="827">
                  <c:v>0.94699999999999995</c:v>
                </c:pt>
                <c:pt idx="828">
                  <c:v>0.69399999999999995</c:v>
                </c:pt>
                <c:pt idx="829">
                  <c:v>0.128</c:v>
                </c:pt>
                <c:pt idx="830">
                  <c:v>3.5000000000000003E-2</c:v>
                </c:pt>
                <c:pt idx="831">
                  <c:v>0.12</c:v>
                </c:pt>
                <c:pt idx="832">
                  <c:v>2.3E-2</c:v>
                </c:pt>
                <c:pt idx="833">
                  <c:v>1.7999999999999999E-2</c:v>
                </c:pt>
                <c:pt idx="834">
                  <c:v>2.1000000000000001E-2</c:v>
                </c:pt>
                <c:pt idx="835">
                  <c:v>2.3E-2</c:v>
                </c:pt>
                <c:pt idx="836">
                  <c:v>2.9000000000000001E-2</c:v>
                </c:pt>
                <c:pt idx="837">
                  <c:v>3.2000000000000001E-2</c:v>
                </c:pt>
                <c:pt idx="838">
                  <c:v>5.0999999999999997E-2</c:v>
                </c:pt>
                <c:pt idx="839">
                  <c:v>0.17799999999999999</c:v>
                </c:pt>
                <c:pt idx="840">
                  <c:v>0.191</c:v>
                </c:pt>
                <c:pt idx="841">
                  <c:v>0.19600000000000001</c:v>
                </c:pt>
                <c:pt idx="842">
                  <c:v>5.8000000000000003E-2</c:v>
                </c:pt>
                <c:pt idx="843">
                  <c:v>6.7000000000000004E-2</c:v>
                </c:pt>
                <c:pt idx="844">
                  <c:v>0.114</c:v>
                </c:pt>
                <c:pt idx="845">
                  <c:v>6.6000000000000003E-2</c:v>
                </c:pt>
                <c:pt idx="846">
                  <c:v>0.153</c:v>
                </c:pt>
                <c:pt idx="847">
                  <c:v>2.3E-2</c:v>
                </c:pt>
                <c:pt idx="848">
                  <c:v>1.0999999999999999E-2</c:v>
                </c:pt>
                <c:pt idx="849">
                  <c:v>7.0000000000000001E-3</c:v>
                </c:pt>
                <c:pt idx="850">
                  <c:v>1.9E-2</c:v>
                </c:pt>
                <c:pt idx="851">
                  <c:v>1.6E-2</c:v>
                </c:pt>
                <c:pt idx="852">
                  <c:v>1.4999999999999999E-2</c:v>
                </c:pt>
                <c:pt idx="853">
                  <c:v>2.5000000000000001E-2</c:v>
                </c:pt>
                <c:pt idx="854">
                  <c:v>4.9000000000000002E-2</c:v>
                </c:pt>
                <c:pt idx="855">
                  <c:v>8.2000000000000003E-2</c:v>
                </c:pt>
                <c:pt idx="856">
                  <c:v>0.80900000000000005</c:v>
                </c:pt>
                <c:pt idx="857">
                  <c:v>0.96</c:v>
                </c:pt>
                <c:pt idx="858">
                  <c:v>0.89700000000000002</c:v>
                </c:pt>
                <c:pt idx="859">
                  <c:v>0.57699999999999996</c:v>
                </c:pt>
                <c:pt idx="860">
                  <c:v>0.40799999999999997</c:v>
                </c:pt>
                <c:pt idx="861">
                  <c:v>0.81299999999999994</c:v>
                </c:pt>
                <c:pt idx="862">
                  <c:v>0.56999999999999995</c:v>
                </c:pt>
                <c:pt idx="863">
                  <c:v>5.0000000000000001E-3</c:v>
                </c:pt>
                <c:pt idx="864">
                  <c:v>3.7999999999999999E-2</c:v>
                </c:pt>
                <c:pt idx="865">
                  <c:v>0.40600000000000003</c:v>
                </c:pt>
                <c:pt idx="866">
                  <c:v>6.2E-2</c:v>
                </c:pt>
                <c:pt idx="867">
                  <c:v>1E-3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9.2999999999999999E-2</c:v>
                </c:pt>
                <c:pt idx="873">
                  <c:v>7.8E-2</c:v>
                </c:pt>
                <c:pt idx="874">
                  <c:v>5.8999999999999997E-2</c:v>
                </c:pt>
                <c:pt idx="875">
                  <c:v>2.3E-2</c:v>
                </c:pt>
                <c:pt idx="876">
                  <c:v>8.0000000000000002E-3</c:v>
                </c:pt>
                <c:pt idx="877">
                  <c:v>0.1</c:v>
                </c:pt>
                <c:pt idx="878">
                  <c:v>0.58099999999999996</c:v>
                </c:pt>
                <c:pt idx="879">
                  <c:v>0.14199999999999999</c:v>
                </c:pt>
                <c:pt idx="880">
                  <c:v>5.1999999999999998E-2</c:v>
                </c:pt>
                <c:pt idx="881">
                  <c:v>0.22</c:v>
                </c:pt>
                <c:pt idx="882">
                  <c:v>3.9E-2</c:v>
                </c:pt>
                <c:pt idx="883">
                  <c:v>1.4E-2</c:v>
                </c:pt>
                <c:pt idx="884">
                  <c:v>3.2000000000000001E-2</c:v>
                </c:pt>
                <c:pt idx="885">
                  <c:v>0.443</c:v>
                </c:pt>
                <c:pt idx="886">
                  <c:v>0.58099999999999996</c:v>
                </c:pt>
                <c:pt idx="887">
                  <c:v>0.26800000000000002</c:v>
                </c:pt>
                <c:pt idx="888">
                  <c:v>3.1E-2</c:v>
                </c:pt>
                <c:pt idx="889">
                  <c:v>1E-3</c:v>
                </c:pt>
                <c:pt idx="890">
                  <c:v>1E-3</c:v>
                </c:pt>
                <c:pt idx="891">
                  <c:v>0.123</c:v>
                </c:pt>
                <c:pt idx="892">
                  <c:v>0.30599999999999999</c:v>
                </c:pt>
                <c:pt idx="893">
                  <c:v>8.1000000000000003E-2</c:v>
                </c:pt>
                <c:pt idx="894">
                  <c:v>1.0999999999999999E-2</c:v>
                </c:pt>
                <c:pt idx="895">
                  <c:v>2.1000000000000001E-2</c:v>
                </c:pt>
                <c:pt idx="896">
                  <c:v>0.25700000000000001</c:v>
                </c:pt>
                <c:pt idx="897">
                  <c:v>0.63800000000000001</c:v>
                </c:pt>
                <c:pt idx="898">
                  <c:v>0.70899999999999996</c:v>
                </c:pt>
                <c:pt idx="899">
                  <c:v>0.92900000000000005</c:v>
                </c:pt>
                <c:pt idx="900">
                  <c:v>0.93200000000000005</c:v>
                </c:pt>
                <c:pt idx="901">
                  <c:v>0.95</c:v>
                </c:pt>
                <c:pt idx="902">
                  <c:v>0.97799999999999998</c:v>
                </c:pt>
                <c:pt idx="903">
                  <c:v>0.98599999999999999</c:v>
                </c:pt>
                <c:pt idx="904">
                  <c:v>0.97599999999999998</c:v>
                </c:pt>
                <c:pt idx="905">
                  <c:v>0.97499999999999998</c:v>
                </c:pt>
                <c:pt idx="906">
                  <c:v>0.57199999999999995</c:v>
                </c:pt>
                <c:pt idx="907">
                  <c:v>6.0000000000000001E-3</c:v>
                </c:pt>
                <c:pt idx="908">
                  <c:v>5.0000000000000001E-3</c:v>
                </c:pt>
                <c:pt idx="909">
                  <c:v>0.45400000000000001</c:v>
                </c:pt>
                <c:pt idx="910">
                  <c:v>0.47299999999999998</c:v>
                </c:pt>
                <c:pt idx="911">
                  <c:v>0.113</c:v>
                </c:pt>
                <c:pt idx="912">
                  <c:v>6.6000000000000003E-2</c:v>
                </c:pt>
                <c:pt idx="913">
                  <c:v>0.27500000000000002</c:v>
                </c:pt>
                <c:pt idx="914">
                  <c:v>0.63400000000000001</c:v>
                </c:pt>
                <c:pt idx="915">
                  <c:v>0.249</c:v>
                </c:pt>
                <c:pt idx="916">
                  <c:v>0.52800000000000002</c:v>
                </c:pt>
                <c:pt idx="917">
                  <c:v>0.83099999999999996</c:v>
                </c:pt>
                <c:pt idx="918">
                  <c:v>0.77900000000000003</c:v>
                </c:pt>
                <c:pt idx="919">
                  <c:v>0.53400000000000003</c:v>
                </c:pt>
                <c:pt idx="920">
                  <c:v>0.83299999999999996</c:v>
                </c:pt>
                <c:pt idx="921">
                  <c:v>0.91900000000000004</c:v>
                </c:pt>
                <c:pt idx="922">
                  <c:v>0.621</c:v>
                </c:pt>
                <c:pt idx="923">
                  <c:v>0.115</c:v>
                </c:pt>
                <c:pt idx="924">
                  <c:v>0.216</c:v>
                </c:pt>
                <c:pt idx="925">
                  <c:v>0.90800000000000003</c:v>
                </c:pt>
                <c:pt idx="926">
                  <c:v>0.95</c:v>
                </c:pt>
                <c:pt idx="927">
                  <c:v>0.95</c:v>
                </c:pt>
                <c:pt idx="928">
                  <c:v>0.88900000000000001</c:v>
                </c:pt>
                <c:pt idx="929">
                  <c:v>0.92300000000000004</c:v>
                </c:pt>
                <c:pt idx="930">
                  <c:v>0.77400000000000002</c:v>
                </c:pt>
                <c:pt idx="931">
                  <c:v>0.54600000000000004</c:v>
                </c:pt>
                <c:pt idx="932">
                  <c:v>0.877</c:v>
                </c:pt>
                <c:pt idx="933">
                  <c:v>0.97399999999999998</c:v>
                </c:pt>
                <c:pt idx="934">
                  <c:v>0.94899999999999995</c:v>
                </c:pt>
                <c:pt idx="935">
                  <c:v>0.871</c:v>
                </c:pt>
                <c:pt idx="936">
                  <c:v>0.72899999999999998</c:v>
                </c:pt>
                <c:pt idx="937">
                  <c:v>0.20899999999999999</c:v>
                </c:pt>
                <c:pt idx="938">
                  <c:v>0.13800000000000001</c:v>
                </c:pt>
                <c:pt idx="939">
                  <c:v>0.64600000000000002</c:v>
                </c:pt>
                <c:pt idx="940">
                  <c:v>0.72899999999999998</c:v>
                </c:pt>
                <c:pt idx="941">
                  <c:v>0.57899999999999996</c:v>
                </c:pt>
                <c:pt idx="942">
                  <c:v>0.90400000000000003</c:v>
                </c:pt>
                <c:pt idx="943">
                  <c:v>0.84699999999999998</c:v>
                </c:pt>
                <c:pt idx="944">
                  <c:v>0.503</c:v>
                </c:pt>
                <c:pt idx="945">
                  <c:v>1.2E-2</c:v>
                </c:pt>
                <c:pt idx="946">
                  <c:v>1E-3</c:v>
                </c:pt>
                <c:pt idx="947">
                  <c:v>4.0000000000000001E-3</c:v>
                </c:pt>
                <c:pt idx="948">
                  <c:v>3.7999999999999999E-2</c:v>
                </c:pt>
                <c:pt idx="949">
                  <c:v>0.114</c:v>
                </c:pt>
                <c:pt idx="950">
                  <c:v>0.11600000000000001</c:v>
                </c:pt>
                <c:pt idx="951">
                  <c:v>6.9000000000000006E-2</c:v>
                </c:pt>
                <c:pt idx="952">
                  <c:v>0.111</c:v>
                </c:pt>
                <c:pt idx="953">
                  <c:v>8.6999999999999994E-2</c:v>
                </c:pt>
                <c:pt idx="954">
                  <c:v>6.8000000000000005E-2</c:v>
                </c:pt>
                <c:pt idx="955">
                  <c:v>4.2000000000000003E-2</c:v>
                </c:pt>
                <c:pt idx="956">
                  <c:v>1.4999999999999999E-2</c:v>
                </c:pt>
                <c:pt idx="957">
                  <c:v>0.05</c:v>
                </c:pt>
                <c:pt idx="958">
                  <c:v>4.4999999999999998E-2</c:v>
                </c:pt>
                <c:pt idx="959">
                  <c:v>4.1000000000000002E-2</c:v>
                </c:pt>
                <c:pt idx="960">
                  <c:v>1.4E-2</c:v>
                </c:pt>
                <c:pt idx="961">
                  <c:v>1.7999999999999999E-2</c:v>
                </c:pt>
                <c:pt idx="962">
                  <c:v>0.99299999999999999</c:v>
                </c:pt>
                <c:pt idx="963">
                  <c:v>0.98299999999999998</c:v>
                </c:pt>
                <c:pt idx="964">
                  <c:v>5.1999999999999998E-2</c:v>
                </c:pt>
                <c:pt idx="965">
                  <c:v>0</c:v>
                </c:pt>
                <c:pt idx="966">
                  <c:v>0</c:v>
                </c:pt>
                <c:pt idx="967">
                  <c:v>4.0000000000000001E-3</c:v>
                </c:pt>
                <c:pt idx="968">
                  <c:v>1.7999999999999999E-2</c:v>
                </c:pt>
                <c:pt idx="969">
                  <c:v>1.7999999999999999E-2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5.8999999999999997E-2</c:v>
                </c:pt>
                <c:pt idx="982">
                  <c:v>7.4999999999999997E-2</c:v>
                </c:pt>
                <c:pt idx="983">
                  <c:v>5.5E-2</c:v>
                </c:pt>
                <c:pt idx="984">
                  <c:v>4.4999999999999998E-2</c:v>
                </c:pt>
                <c:pt idx="985">
                  <c:v>3.6999999999999998E-2</c:v>
                </c:pt>
                <c:pt idx="986">
                  <c:v>0.16</c:v>
                </c:pt>
                <c:pt idx="987">
                  <c:v>0.122</c:v>
                </c:pt>
                <c:pt idx="988">
                  <c:v>0.13300000000000001</c:v>
                </c:pt>
                <c:pt idx="989">
                  <c:v>0.78800000000000003</c:v>
                </c:pt>
                <c:pt idx="990">
                  <c:v>0.96099999999999997</c:v>
                </c:pt>
                <c:pt idx="991">
                  <c:v>0.98499999999999999</c:v>
                </c:pt>
                <c:pt idx="992">
                  <c:v>0.96199999999999997</c:v>
                </c:pt>
                <c:pt idx="993">
                  <c:v>0.79800000000000004</c:v>
                </c:pt>
                <c:pt idx="994">
                  <c:v>0.78200000000000003</c:v>
                </c:pt>
                <c:pt idx="995">
                  <c:v>0.9</c:v>
                </c:pt>
                <c:pt idx="996">
                  <c:v>0.877</c:v>
                </c:pt>
                <c:pt idx="997">
                  <c:v>0.85299999999999998</c:v>
                </c:pt>
                <c:pt idx="998">
                  <c:v>0.81899999999999995</c:v>
                </c:pt>
                <c:pt idx="999">
                  <c:v>0.63300000000000001</c:v>
                </c:pt>
                <c:pt idx="1000">
                  <c:v>0.66400000000000003</c:v>
                </c:pt>
                <c:pt idx="1001">
                  <c:v>0.42</c:v>
                </c:pt>
                <c:pt idx="1002">
                  <c:v>0.36499999999999999</c:v>
                </c:pt>
                <c:pt idx="1003">
                  <c:v>0.32100000000000001</c:v>
                </c:pt>
                <c:pt idx="1004">
                  <c:v>0.42599999999999999</c:v>
                </c:pt>
                <c:pt idx="1005">
                  <c:v>4.9000000000000002E-2</c:v>
                </c:pt>
                <c:pt idx="1006">
                  <c:v>2.9000000000000001E-2</c:v>
                </c:pt>
                <c:pt idx="1007">
                  <c:v>0.191</c:v>
                </c:pt>
                <c:pt idx="1008">
                  <c:v>0.51700000000000002</c:v>
                </c:pt>
                <c:pt idx="1009">
                  <c:v>0.377</c:v>
                </c:pt>
                <c:pt idx="1010">
                  <c:v>9.4E-2</c:v>
                </c:pt>
                <c:pt idx="1011">
                  <c:v>0.115</c:v>
                </c:pt>
                <c:pt idx="1012">
                  <c:v>0.14899999999999999</c:v>
                </c:pt>
                <c:pt idx="1013">
                  <c:v>0.505</c:v>
                </c:pt>
                <c:pt idx="1014">
                  <c:v>0.29599999999999999</c:v>
                </c:pt>
                <c:pt idx="1015">
                  <c:v>2.9000000000000001E-2</c:v>
                </c:pt>
                <c:pt idx="1016">
                  <c:v>4.2000000000000003E-2</c:v>
                </c:pt>
                <c:pt idx="1017">
                  <c:v>8.2000000000000003E-2</c:v>
                </c:pt>
                <c:pt idx="1018">
                  <c:v>6.4000000000000001E-2</c:v>
                </c:pt>
                <c:pt idx="1019">
                  <c:v>2.9000000000000001E-2</c:v>
                </c:pt>
                <c:pt idx="1020">
                  <c:v>7.6999999999999999E-2</c:v>
                </c:pt>
                <c:pt idx="1021">
                  <c:v>3.7999999999999999E-2</c:v>
                </c:pt>
                <c:pt idx="1022">
                  <c:v>4.5999999999999999E-2</c:v>
                </c:pt>
                <c:pt idx="1023">
                  <c:v>0.16800000000000001</c:v>
                </c:pt>
                <c:pt idx="1024">
                  <c:v>0.38400000000000001</c:v>
                </c:pt>
                <c:pt idx="1025">
                  <c:v>0.27300000000000002</c:v>
                </c:pt>
                <c:pt idx="1026">
                  <c:v>0.252</c:v>
                </c:pt>
                <c:pt idx="1027">
                  <c:v>0.19500000000000001</c:v>
                </c:pt>
                <c:pt idx="1028">
                  <c:v>0.79200000000000004</c:v>
                </c:pt>
                <c:pt idx="1029">
                  <c:v>0.77300000000000002</c:v>
                </c:pt>
                <c:pt idx="1030">
                  <c:v>0.191</c:v>
                </c:pt>
                <c:pt idx="1031">
                  <c:v>0.11600000000000001</c:v>
                </c:pt>
                <c:pt idx="1032">
                  <c:v>6.4000000000000001E-2</c:v>
                </c:pt>
                <c:pt idx="1033">
                  <c:v>3.2000000000000001E-2</c:v>
                </c:pt>
                <c:pt idx="1034">
                  <c:v>1.2E-2</c:v>
                </c:pt>
                <c:pt idx="1035">
                  <c:v>8.9999999999999993E-3</c:v>
                </c:pt>
                <c:pt idx="1036">
                  <c:v>0.03</c:v>
                </c:pt>
                <c:pt idx="1037">
                  <c:v>5.2999999999999999E-2</c:v>
                </c:pt>
                <c:pt idx="1038">
                  <c:v>6.2E-2</c:v>
                </c:pt>
                <c:pt idx="1039">
                  <c:v>6.8000000000000005E-2</c:v>
                </c:pt>
                <c:pt idx="1040">
                  <c:v>5.3999999999999999E-2</c:v>
                </c:pt>
                <c:pt idx="1041">
                  <c:v>9.2999999999999999E-2</c:v>
                </c:pt>
                <c:pt idx="1042">
                  <c:v>0.26</c:v>
                </c:pt>
                <c:pt idx="1043">
                  <c:v>0.748</c:v>
                </c:pt>
                <c:pt idx="1044">
                  <c:v>0.85699999999999998</c:v>
                </c:pt>
                <c:pt idx="1045">
                  <c:v>0.85099999999999998</c:v>
                </c:pt>
                <c:pt idx="1046">
                  <c:v>0.83199999999999996</c:v>
                </c:pt>
                <c:pt idx="1047">
                  <c:v>0.43099999999999999</c:v>
                </c:pt>
                <c:pt idx="1048">
                  <c:v>0.28899999999999998</c:v>
                </c:pt>
                <c:pt idx="1049">
                  <c:v>1.0999999999999999E-2</c:v>
                </c:pt>
                <c:pt idx="1050">
                  <c:v>1.7000000000000001E-2</c:v>
                </c:pt>
                <c:pt idx="1051">
                  <c:v>3.2000000000000001E-2</c:v>
                </c:pt>
                <c:pt idx="1052">
                  <c:v>0.14000000000000001</c:v>
                </c:pt>
                <c:pt idx="1053">
                  <c:v>1E-3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3.0000000000000001E-3</c:v>
                </c:pt>
                <c:pt idx="1062">
                  <c:v>8.9999999999999993E-3</c:v>
                </c:pt>
                <c:pt idx="1063">
                  <c:v>6.4000000000000001E-2</c:v>
                </c:pt>
                <c:pt idx="1064">
                  <c:v>0.86899999999999999</c:v>
                </c:pt>
                <c:pt idx="1065">
                  <c:v>0.98699999999999999</c:v>
                </c:pt>
                <c:pt idx="1066">
                  <c:v>0.98699999999999999</c:v>
                </c:pt>
                <c:pt idx="1067">
                  <c:v>0.98899999999999999</c:v>
                </c:pt>
                <c:pt idx="1068">
                  <c:v>0.84599999999999997</c:v>
                </c:pt>
                <c:pt idx="1069">
                  <c:v>0.214</c:v>
                </c:pt>
                <c:pt idx="1070">
                  <c:v>5.0000000000000001E-3</c:v>
                </c:pt>
                <c:pt idx="1071">
                  <c:v>1.7000000000000001E-2</c:v>
                </c:pt>
                <c:pt idx="1072">
                  <c:v>0.309</c:v>
                </c:pt>
                <c:pt idx="1073">
                  <c:v>0.58299999999999996</c:v>
                </c:pt>
                <c:pt idx="1074">
                  <c:v>0.61599999999999999</c:v>
                </c:pt>
                <c:pt idx="1075">
                  <c:v>0.129</c:v>
                </c:pt>
                <c:pt idx="1076">
                  <c:v>6.0000000000000001E-3</c:v>
                </c:pt>
                <c:pt idx="1077">
                  <c:v>7.0000000000000001E-3</c:v>
                </c:pt>
                <c:pt idx="1078">
                  <c:v>2.5000000000000001E-2</c:v>
                </c:pt>
                <c:pt idx="1079">
                  <c:v>0.127</c:v>
                </c:pt>
                <c:pt idx="1080">
                  <c:v>0.45100000000000001</c:v>
                </c:pt>
                <c:pt idx="1081">
                  <c:v>0.42099999999999999</c:v>
                </c:pt>
                <c:pt idx="1082">
                  <c:v>9.2999999999999999E-2</c:v>
                </c:pt>
                <c:pt idx="1083">
                  <c:v>4.2000000000000003E-2</c:v>
                </c:pt>
                <c:pt idx="1084">
                  <c:v>0.1</c:v>
                </c:pt>
                <c:pt idx="1085">
                  <c:v>0.107</c:v>
                </c:pt>
                <c:pt idx="1086">
                  <c:v>4.2999999999999997E-2</c:v>
                </c:pt>
                <c:pt idx="1087">
                  <c:v>6.2E-2</c:v>
                </c:pt>
                <c:pt idx="1088">
                  <c:v>0.216</c:v>
                </c:pt>
                <c:pt idx="1089">
                  <c:v>0.189</c:v>
                </c:pt>
                <c:pt idx="1090">
                  <c:v>6.8000000000000005E-2</c:v>
                </c:pt>
                <c:pt idx="1091">
                  <c:v>0.13100000000000001</c:v>
                </c:pt>
                <c:pt idx="1092">
                  <c:v>0.27</c:v>
                </c:pt>
                <c:pt idx="1093">
                  <c:v>0.189</c:v>
                </c:pt>
                <c:pt idx="1094">
                  <c:v>0.115</c:v>
                </c:pt>
                <c:pt idx="1095">
                  <c:v>0.77800000000000002</c:v>
                </c:pt>
                <c:pt idx="1096">
                  <c:v>0.91500000000000004</c:v>
                </c:pt>
                <c:pt idx="1097">
                  <c:v>0.96099999999999997</c:v>
                </c:pt>
                <c:pt idx="1098">
                  <c:v>0.96099999999999997</c:v>
                </c:pt>
                <c:pt idx="1099">
                  <c:v>0.95599999999999996</c:v>
                </c:pt>
                <c:pt idx="1100">
                  <c:v>0.90200000000000002</c:v>
                </c:pt>
                <c:pt idx="1101">
                  <c:v>0.88100000000000001</c:v>
                </c:pt>
                <c:pt idx="1102">
                  <c:v>0.82299999999999995</c:v>
                </c:pt>
                <c:pt idx="1103">
                  <c:v>0.68500000000000005</c:v>
                </c:pt>
                <c:pt idx="1104">
                  <c:v>0.68899999999999995</c:v>
                </c:pt>
                <c:pt idx="1105">
                  <c:v>0.67400000000000004</c:v>
                </c:pt>
                <c:pt idx="1106">
                  <c:v>0.93899999999999995</c:v>
                </c:pt>
                <c:pt idx="1107">
                  <c:v>0.96599999999999997</c:v>
                </c:pt>
                <c:pt idx="1108">
                  <c:v>0.96299999999999997</c:v>
                </c:pt>
                <c:pt idx="1109">
                  <c:v>0.95199999999999996</c:v>
                </c:pt>
                <c:pt idx="1110">
                  <c:v>0.92700000000000005</c:v>
                </c:pt>
                <c:pt idx="1111">
                  <c:v>0.80200000000000005</c:v>
                </c:pt>
                <c:pt idx="1112">
                  <c:v>0.79300000000000004</c:v>
                </c:pt>
                <c:pt idx="1113">
                  <c:v>0.84199999999999997</c:v>
                </c:pt>
                <c:pt idx="1114">
                  <c:v>0.81100000000000005</c:v>
                </c:pt>
                <c:pt idx="1115">
                  <c:v>0.97599999999999998</c:v>
                </c:pt>
                <c:pt idx="1116">
                  <c:v>0.99199999999999999</c:v>
                </c:pt>
                <c:pt idx="1117">
                  <c:v>0.96399999999999997</c:v>
                </c:pt>
                <c:pt idx="1118">
                  <c:v>0.98399999999999999</c:v>
                </c:pt>
                <c:pt idx="1119">
                  <c:v>0.89800000000000002</c:v>
                </c:pt>
                <c:pt idx="1120">
                  <c:v>0.48099999999999998</c:v>
                </c:pt>
                <c:pt idx="1121">
                  <c:v>0.17399999999999999</c:v>
                </c:pt>
                <c:pt idx="1122">
                  <c:v>0.214</c:v>
                </c:pt>
                <c:pt idx="1123">
                  <c:v>6.7000000000000004E-2</c:v>
                </c:pt>
                <c:pt idx="1124">
                  <c:v>0.14699999999999999</c:v>
                </c:pt>
                <c:pt idx="1125">
                  <c:v>6.3E-2</c:v>
                </c:pt>
                <c:pt idx="1126">
                  <c:v>2.5999999999999999E-2</c:v>
                </c:pt>
                <c:pt idx="1127">
                  <c:v>5.0999999999999997E-2</c:v>
                </c:pt>
                <c:pt idx="1128">
                  <c:v>3.0000000000000001E-3</c:v>
                </c:pt>
                <c:pt idx="1129">
                  <c:v>0</c:v>
                </c:pt>
                <c:pt idx="1130">
                  <c:v>0</c:v>
                </c:pt>
                <c:pt idx="1131">
                  <c:v>1.4E-2</c:v>
                </c:pt>
                <c:pt idx="1132">
                  <c:v>0.14299999999999999</c:v>
                </c:pt>
                <c:pt idx="1133">
                  <c:v>0.14000000000000001</c:v>
                </c:pt>
                <c:pt idx="1134">
                  <c:v>0.13800000000000001</c:v>
                </c:pt>
                <c:pt idx="1135">
                  <c:v>0.11899999999999999</c:v>
                </c:pt>
                <c:pt idx="1136">
                  <c:v>0.221</c:v>
                </c:pt>
                <c:pt idx="1137">
                  <c:v>0.34799999999999998</c:v>
                </c:pt>
                <c:pt idx="1138">
                  <c:v>0.56799999999999995</c:v>
                </c:pt>
                <c:pt idx="1139">
                  <c:v>0.80900000000000005</c:v>
                </c:pt>
                <c:pt idx="1140">
                  <c:v>0.625</c:v>
                </c:pt>
                <c:pt idx="1141">
                  <c:v>0.53500000000000003</c:v>
                </c:pt>
                <c:pt idx="1142">
                  <c:v>0.98099999999999998</c:v>
                </c:pt>
                <c:pt idx="1143">
                  <c:v>0.99099999999999999</c:v>
                </c:pt>
                <c:pt idx="1144">
                  <c:v>0.95899999999999996</c:v>
                </c:pt>
                <c:pt idx="1145">
                  <c:v>0.754</c:v>
                </c:pt>
                <c:pt idx="1146">
                  <c:v>0.89400000000000002</c:v>
                </c:pt>
                <c:pt idx="1147">
                  <c:v>0.98599999999999999</c:v>
                </c:pt>
                <c:pt idx="1148">
                  <c:v>0.98899999999999999</c:v>
                </c:pt>
                <c:pt idx="1149">
                  <c:v>0.98899999999999999</c:v>
                </c:pt>
                <c:pt idx="1150">
                  <c:v>0.995</c:v>
                </c:pt>
                <c:pt idx="1151">
                  <c:v>0.99</c:v>
                </c:pt>
                <c:pt idx="1152">
                  <c:v>0.78900000000000003</c:v>
                </c:pt>
                <c:pt idx="1153">
                  <c:v>0.76100000000000001</c:v>
                </c:pt>
                <c:pt idx="1154">
                  <c:v>0.7</c:v>
                </c:pt>
                <c:pt idx="1155">
                  <c:v>0.85099999999999998</c:v>
                </c:pt>
                <c:pt idx="1156">
                  <c:v>0.26700000000000002</c:v>
                </c:pt>
                <c:pt idx="1157">
                  <c:v>5.1999999999999998E-2</c:v>
                </c:pt>
                <c:pt idx="1158">
                  <c:v>1.2E-2</c:v>
                </c:pt>
                <c:pt idx="1159">
                  <c:v>7.0000000000000001E-3</c:v>
                </c:pt>
                <c:pt idx="1160">
                  <c:v>0.02</c:v>
                </c:pt>
                <c:pt idx="1161">
                  <c:v>7.9000000000000001E-2</c:v>
                </c:pt>
                <c:pt idx="1162">
                  <c:v>4.2999999999999997E-2</c:v>
                </c:pt>
                <c:pt idx="1163">
                  <c:v>0.13300000000000001</c:v>
                </c:pt>
                <c:pt idx="1164">
                  <c:v>0.123</c:v>
                </c:pt>
                <c:pt idx="1165">
                  <c:v>3.4000000000000002E-2</c:v>
                </c:pt>
                <c:pt idx="1166">
                  <c:v>7.0000000000000001E-3</c:v>
                </c:pt>
                <c:pt idx="1167">
                  <c:v>4.0000000000000001E-3</c:v>
                </c:pt>
                <c:pt idx="1168">
                  <c:v>0.505</c:v>
                </c:pt>
                <c:pt idx="1169">
                  <c:v>0.78900000000000003</c:v>
                </c:pt>
                <c:pt idx="1170">
                  <c:v>0.75</c:v>
                </c:pt>
                <c:pt idx="1171">
                  <c:v>0.877</c:v>
                </c:pt>
                <c:pt idx="1172">
                  <c:v>0.38300000000000001</c:v>
                </c:pt>
                <c:pt idx="1173">
                  <c:v>8.9999999999999993E-3</c:v>
                </c:pt>
                <c:pt idx="1174">
                  <c:v>1E-3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1E-3</c:v>
                </c:pt>
                <c:pt idx="1180">
                  <c:v>1.7000000000000001E-2</c:v>
                </c:pt>
                <c:pt idx="1181">
                  <c:v>0.17299999999999999</c:v>
                </c:pt>
                <c:pt idx="1182">
                  <c:v>0.64500000000000002</c:v>
                </c:pt>
                <c:pt idx="1183">
                  <c:v>0.59799999999999998</c:v>
                </c:pt>
                <c:pt idx="1184">
                  <c:v>0.52100000000000002</c:v>
                </c:pt>
                <c:pt idx="1185">
                  <c:v>0.4</c:v>
                </c:pt>
                <c:pt idx="1186">
                  <c:v>0.20599999999999999</c:v>
                </c:pt>
                <c:pt idx="1187">
                  <c:v>2.3E-2</c:v>
                </c:pt>
                <c:pt idx="1188">
                  <c:v>3.6999999999999998E-2</c:v>
                </c:pt>
                <c:pt idx="1189">
                  <c:v>0.19</c:v>
                </c:pt>
                <c:pt idx="1190">
                  <c:v>0.69899999999999995</c:v>
                </c:pt>
                <c:pt idx="1191">
                  <c:v>0.96</c:v>
                </c:pt>
                <c:pt idx="1192">
                  <c:v>0.96599999999999997</c:v>
                </c:pt>
                <c:pt idx="1193">
                  <c:v>0.98499999999999999</c:v>
                </c:pt>
                <c:pt idx="1194">
                  <c:v>0.97099999999999997</c:v>
                </c:pt>
                <c:pt idx="1195">
                  <c:v>0.97199999999999998</c:v>
                </c:pt>
                <c:pt idx="1196">
                  <c:v>0.96499999999999997</c:v>
                </c:pt>
                <c:pt idx="1197">
                  <c:v>0.53300000000000003</c:v>
                </c:pt>
                <c:pt idx="1198">
                  <c:v>0.754</c:v>
                </c:pt>
                <c:pt idx="1199">
                  <c:v>0.95099999999999996</c:v>
                </c:pt>
                <c:pt idx="1200">
                  <c:v>0.95899999999999996</c:v>
                </c:pt>
                <c:pt idx="1201">
                  <c:v>0.995</c:v>
                </c:pt>
                <c:pt idx="1202">
                  <c:v>0.98799999999999999</c:v>
                </c:pt>
                <c:pt idx="1203">
                  <c:v>0.97099999999999997</c:v>
                </c:pt>
                <c:pt idx="1204">
                  <c:v>0.56599999999999995</c:v>
                </c:pt>
                <c:pt idx="1205">
                  <c:v>1E-3</c:v>
                </c:pt>
                <c:pt idx="1206">
                  <c:v>2E-3</c:v>
                </c:pt>
                <c:pt idx="1207">
                  <c:v>0.20499999999999999</c:v>
                </c:pt>
                <c:pt idx="1208">
                  <c:v>0.52300000000000002</c:v>
                </c:pt>
                <c:pt idx="1209">
                  <c:v>0.72</c:v>
                </c:pt>
                <c:pt idx="1210">
                  <c:v>0.91100000000000003</c:v>
                </c:pt>
                <c:pt idx="1211">
                  <c:v>0.75800000000000001</c:v>
                </c:pt>
                <c:pt idx="1212">
                  <c:v>0.253</c:v>
                </c:pt>
                <c:pt idx="1213">
                  <c:v>4.2000000000000003E-2</c:v>
                </c:pt>
                <c:pt idx="1214">
                  <c:v>3.4000000000000002E-2</c:v>
                </c:pt>
                <c:pt idx="1215">
                  <c:v>3.5000000000000003E-2</c:v>
                </c:pt>
                <c:pt idx="1216">
                  <c:v>2.7E-2</c:v>
                </c:pt>
                <c:pt idx="1217">
                  <c:v>4.2999999999999997E-2</c:v>
                </c:pt>
                <c:pt idx="1218">
                  <c:v>9.1999999999999998E-2</c:v>
                </c:pt>
                <c:pt idx="1219">
                  <c:v>0.45100000000000001</c:v>
                </c:pt>
                <c:pt idx="1220">
                  <c:v>0.53</c:v>
                </c:pt>
                <c:pt idx="1221">
                  <c:v>0.73599999999999999</c:v>
                </c:pt>
                <c:pt idx="1222">
                  <c:v>0.88400000000000001</c:v>
                </c:pt>
                <c:pt idx="1223">
                  <c:v>0.34100000000000003</c:v>
                </c:pt>
                <c:pt idx="1224">
                  <c:v>8.6999999999999994E-2</c:v>
                </c:pt>
                <c:pt idx="1225">
                  <c:v>0.17699999999999999</c:v>
                </c:pt>
                <c:pt idx="1226">
                  <c:v>0.33600000000000002</c:v>
                </c:pt>
                <c:pt idx="1227">
                  <c:v>0.54</c:v>
                </c:pt>
                <c:pt idx="1228">
                  <c:v>0.45900000000000002</c:v>
                </c:pt>
                <c:pt idx="1229">
                  <c:v>0.65800000000000003</c:v>
                </c:pt>
                <c:pt idx="1230">
                  <c:v>0.83099999999999996</c:v>
                </c:pt>
                <c:pt idx="1231">
                  <c:v>0.60699999999999998</c:v>
                </c:pt>
                <c:pt idx="1232">
                  <c:v>0.48299999999999998</c:v>
                </c:pt>
                <c:pt idx="1233">
                  <c:v>5.8000000000000003E-2</c:v>
                </c:pt>
                <c:pt idx="1234">
                  <c:v>0.13100000000000001</c:v>
                </c:pt>
                <c:pt idx="1235">
                  <c:v>7.1999999999999995E-2</c:v>
                </c:pt>
                <c:pt idx="1236">
                  <c:v>3.5000000000000003E-2</c:v>
                </c:pt>
                <c:pt idx="1237">
                  <c:v>2.9000000000000001E-2</c:v>
                </c:pt>
                <c:pt idx="1238">
                  <c:v>2.3E-2</c:v>
                </c:pt>
                <c:pt idx="1239">
                  <c:v>1.4999999999999999E-2</c:v>
                </c:pt>
                <c:pt idx="1240">
                  <c:v>0.34699999999999998</c:v>
                </c:pt>
                <c:pt idx="1241">
                  <c:v>0.81</c:v>
                </c:pt>
                <c:pt idx="1242">
                  <c:v>0.35799999999999998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1E-3</c:v>
                </c:pt>
                <c:pt idx="1249">
                  <c:v>0.22800000000000001</c:v>
                </c:pt>
                <c:pt idx="1250">
                  <c:v>0.17699999999999999</c:v>
                </c:pt>
                <c:pt idx="1251">
                  <c:v>0.14000000000000001</c:v>
                </c:pt>
                <c:pt idx="1252">
                  <c:v>0.30599999999999999</c:v>
                </c:pt>
                <c:pt idx="1253">
                  <c:v>0.77300000000000002</c:v>
                </c:pt>
                <c:pt idx="1254">
                  <c:v>0.94</c:v>
                </c:pt>
                <c:pt idx="1255">
                  <c:v>0.97</c:v>
                </c:pt>
                <c:pt idx="1256">
                  <c:v>0.95099999999999996</c:v>
                </c:pt>
                <c:pt idx="1257">
                  <c:v>0.91500000000000004</c:v>
                </c:pt>
                <c:pt idx="1258">
                  <c:v>0.96399999999999997</c:v>
                </c:pt>
                <c:pt idx="1259">
                  <c:v>0.98499999999999999</c:v>
                </c:pt>
                <c:pt idx="1260">
                  <c:v>0.98399999999999999</c:v>
                </c:pt>
                <c:pt idx="1261">
                  <c:v>0.98099999999999998</c:v>
                </c:pt>
                <c:pt idx="1262">
                  <c:v>0.95499999999999996</c:v>
                </c:pt>
                <c:pt idx="1263">
                  <c:v>0.92700000000000005</c:v>
                </c:pt>
                <c:pt idx="1264">
                  <c:v>0.93100000000000005</c:v>
                </c:pt>
                <c:pt idx="1265">
                  <c:v>0.94899999999999995</c:v>
                </c:pt>
                <c:pt idx="1266">
                  <c:v>0.96399999999999997</c:v>
                </c:pt>
                <c:pt idx="1267">
                  <c:v>0.89600000000000002</c:v>
                </c:pt>
                <c:pt idx="1268">
                  <c:v>0.745</c:v>
                </c:pt>
                <c:pt idx="1269">
                  <c:v>0.27800000000000002</c:v>
                </c:pt>
                <c:pt idx="1270">
                  <c:v>9.7000000000000003E-2</c:v>
                </c:pt>
                <c:pt idx="1271">
                  <c:v>8.5999999999999993E-2</c:v>
                </c:pt>
                <c:pt idx="1272">
                  <c:v>7.8E-2</c:v>
                </c:pt>
                <c:pt idx="1273">
                  <c:v>0.159</c:v>
                </c:pt>
                <c:pt idx="1274">
                  <c:v>0.26300000000000001</c:v>
                </c:pt>
                <c:pt idx="1275">
                  <c:v>0.33400000000000002</c:v>
                </c:pt>
                <c:pt idx="1276">
                  <c:v>0.26400000000000001</c:v>
                </c:pt>
                <c:pt idx="1277">
                  <c:v>0.16700000000000001</c:v>
                </c:pt>
                <c:pt idx="1278">
                  <c:v>0.183</c:v>
                </c:pt>
                <c:pt idx="1279">
                  <c:v>0.42599999999999999</c:v>
                </c:pt>
                <c:pt idx="1280">
                  <c:v>0.63100000000000001</c:v>
                </c:pt>
                <c:pt idx="1281">
                  <c:v>0.17499999999999999</c:v>
                </c:pt>
                <c:pt idx="1282">
                  <c:v>0.109</c:v>
                </c:pt>
                <c:pt idx="1283">
                  <c:v>0.27400000000000002</c:v>
                </c:pt>
                <c:pt idx="1284">
                  <c:v>3.1E-2</c:v>
                </c:pt>
                <c:pt idx="1285">
                  <c:v>5.0000000000000001E-3</c:v>
                </c:pt>
                <c:pt idx="1286">
                  <c:v>5.0000000000000001E-3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6.2E-2</c:v>
                </c:pt>
                <c:pt idx="1290">
                  <c:v>4.5999999999999999E-2</c:v>
                </c:pt>
                <c:pt idx="1291">
                  <c:v>2.1999999999999999E-2</c:v>
                </c:pt>
                <c:pt idx="1292">
                  <c:v>0.23499999999999999</c:v>
                </c:pt>
                <c:pt idx="1293">
                  <c:v>0.45800000000000002</c:v>
                </c:pt>
                <c:pt idx="1294">
                  <c:v>0.78700000000000003</c:v>
                </c:pt>
                <c:pt idx="1295">
                  <c:v>0.96</c:v>
                </c:pt>
                <c:pt idx="1296">
                  <c:v>0.84899999999999998</c:v>
                </c:pt>
                <c:pt idx="1297">
                  <c:v>0.73099999999999998</c:v>
                </c:pt>
                <c:pt idx="1298">
                  <c:v>0.69599999999999995</c:v>
                </c:pt>
                <c:pt idx="1299">
                  <c:v>0.55800000000000005</c:v>
                </c:pt>
                <c:pt idx="1300">
                  <c:v>0.54500000000000004</c:v>
                </c:pt>
                <c:pt idx="1301">
                  <c:v>0.76500000000000001</c:v>
                </c:pt>
                <c:pt idx="1302">
                  <c:v>0.92900000000000005</c:v>
                </c:pt>
                <c:pt idx="1303">
                  <c:v>0.97699999999999998</c:v>
                </c:pt>
                <c:pt idx="1304">
                  <c:v>0.997</c:v>
                </c:pt>
                <c:pt idx="1305">
                  <c:v>0.98599999999999999</c:v>
                </c:pt>
                <c:pt idx="1306">
                  <c:v>0.98599999999999999</c:v>
                </c:pt>
                <c:pt idx="1307">
                  <c:v>0.97399999999999998</c:v>
                </c:pt>
                <c:pt idx="1308">
                  <c:v>0.48799999999999999</c:v>
                </c:pt>
                <c:pt idx="1309">
                  <c:v>0</c:v>
                </c:pt>
                <c:pt idx="1310">
                  <c:v>0</c:v>
                </c:pt>
                <c:pt idx="1311">
                  <c:v>3.0000000000000001E-3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0.155</c:v>
                </c:pt>
                <c:pt idx="1317">
                  <c:v>0.54700000000000004</c:v>
                </c:pt>
                <c:pt idx="1318">
                  <c:v>7.1999999999999995E-2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1.0999999999999999E-2</c:v>
                </c:pt>
                <c:pt idx="1323">
                  <c:v>7.0000000000000007E-2</c:v>
                </c:pt>
                <c:pt idx="1324">
                  <c:v>4.2999999999999997E-2</c:v>
                </c:pt>
                <c:pt idx="1325">
                  <c:v>7.5999999999999998E-2</c:v>
                </c:pt>
                <c:pt idx="1326">
                  <c:v>0.14899999999999999</c:v>
                </c:pt>
                <c:pt idx="1327">
                  <c:v>0.11600000000000001</c:v>
                </c:pt>
                <c:pt idx="1328">
                  <c:v>2.5999999999999999E-2</c:v>
                </c:pt>
                <c:pt idx="1329">
                  <c:v>1.6E-2</c:v>
                </c:pt>
                <c:pt idx="1330">
                  <c:v>0.02</c:v>
                </c:pt>
                <c:pt idx="1331">
                  <c:v>4.2999999999999997E-2</c:v>
                </c:pt>
                <c:pt idx="1332">
                  <c:v>2.7E-2</c:v>
                </c:pt>
                <c:pt idx="1333">
                  <c:v>3.0000000000000001E-3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1.2999999999999999E-2</c:v>
                </c:pt>
                <c:pt idx="1340">
                  <c:v>0.247</c:v>
                </c:pt>
                <c:pt idx="1341">
                  <c:v>0.245</c:v>
                </c:pt>
                <c:pt idx="1342">
                  <c:v>0.08</c:v>
                </c:pt>
                <c:pt idx="1343">
                  <c:v>4.0000000000000001E-3</c:v>
                </c:pt>
                <c:pt idx="1344">
                  <c:v>3.0000000000000001E-3</c:v>
                </c:pt>
                <c:pt idx="1345">
                  <c:v>4.0000000000000001E-3</c:v>
                </c:pt>
                <c:pt idx="1346">
                  <c:v>8.0000000000000002E-3</c:v>
                </c:pt>
                <c:pt idx="1347">
                  <c:v>4.1000000000000002E-2</c:v>
                </c:pt>
                <c:pt idx="1348">
                  <c:v>6.2E-2</c:v>
                </c:pt>
                <c:pt idx="1349">
                  <c:v>8.7999999999999995E-2</c:v>
                </c:pt>
                <c:pt idx="1350">
                  <c:v>0.13400000000000001</c:v>
                </c:pt>
                <c:pt idx="1351">
                  <c:v>3.4000000000000002E-2</c:v>
                </c:pt>
                <c:pt idx="1352">
                  <c:v>4.2000000000000003E-2</c:v>
                </c:pt>
                <c:pt idx="1353">
                  <c:v>3.2000000000000001E-2</c:v>
                </c:pt>
                <c:pt idx="1354">
                  <c:v>1.9E-2</c:v>
                </c:pt>
                <c:pt idx="1355">
                  <c:v>2.3E-2</c:v>
                </c:pt>
                <c:pt idx="1356">
                  <c:v>2.5999999999999999E-2</c:v>
                </c:pt>
                <c:pt idx="1357">
                  <c:v>2.5000000000000001E-2</c:v>
                </c:pt>
                <c:pt idx="1358">
                  <c:v>1.4E-2</c:v>
                </c:pt>
                <c:pt idx="1359">
                  <c:v>1.2999999999999999E-2</c:v>
                </c:pt>
                <c:pt idx="1360">
                  <c:v>3.5999999999999997E-2</c:v>
                </c:pt>
                <c:pt idx="1361">
                  <c:v>0.02</c:v>
                </c:pt>
                <c:pt idx="1362">
                  <c:v>5.3999999999999999E-2</c:v>
                </c:pt>
                <c:pt idx="1363">
                  <c:v>4.5999999999999999E-2</c:v>
                </c:pt>
                <c:pt idx="1364">
                  <c:v>0.02</c:v>
                </c:pt>
                <c:pt idx="1365">
                  <c:v>4.9000000000000002E-2</c:v>
                </c:pt>
                <c:pt idx="1366">
                  <c:v>6.8000000000000005E-2</c:v>
                </c:pt>
                <c:pt idx="1367">
                  <c:v>2.5000000000000001E-2</c:v>
                </c:pt>
                <c:pt idx="1368">
                  <c:v>3.0000000000000001E-3</c:v>
                </c:pt>
                <c:pt idx="1369">
                  <c:v>0</c:v>
                </c:pt>
                <c:pt idx="1370">
                  <c:v>4.0000000000000001E-3</c:v>
                </c:pt>
                <c:pt idx="1371">
                  <c:v>1.2999999999999999E-2</c:v>
                </c:pt>
                <c:pt idx="1372">
                  <c:v>1E-3</c:v>
                </c:pt>
                <c:pt idx="1373">
                  <c:v>8.0000000000000002E-3</c:v>
                </c:pt>
                <c:pt idx="1374">
                  <c:v>5.1999999999999998E-2</c:v>
                </c:pt>
                <c:pt idx="1375">
                  <c:v>2.4E-2</c:v>
                </c:pt>
                <c:pt idx="1376">
                  <c:v>4.5999999999999999E-2</c:v>
                </c:pt>
                <c:pt idx="1377">
                  <c:v>1.2E-2</c:v>
                </c:pt>
                <c:pt idx="1378">
                  <c:v>2.3E-2</c:v>
                </c:pt>
                <c:pt idx="1379">
                  <c:v>2.3E-2</c:v>
                </c:pt>
                <c:pt idx="1380">
                  <c:v>0.05</c:v>
                </c:pt>
                <c:pt idx="1381">
                  <c:v>4.5999999999999999E-2</c:v>
                </c:pt>
                <c:pt idx="1382">
                  <c:v>6.0999999999999999E-2</c:v>
                </c:pt>
                <c:pt idx="1383">
                  <c:v>3.3000000000000002E-2</c:v>
                </c:pt>
                <c:pt idx="1384">
                  <c:v>3.5999999999999997E-2</c:v>
                </c:pt>
                <c:pt idx="1385">
                  <c:v>4.8000000000000001E-2</c:v>
                </c:pt>
                <c:pt idx="1386">
                  <c:v>9.5000000000000001E-2</c:v>
                </c:pt>
                <c:pt idx="1387">
                  <c:v>2.3E-2</c:v>
                </c:pt>
                <c:pt idx="1388">
                  <c:v>0.39400000000000002</c:v>
                </c:pt>
                <c:pt idx="1389">
                  <c:v>0.32200000000000001</c:v>
                </c:pt>
                <c:pt idx="1390">
                  <c:v>0.182</c:v>
                </c:pt>
                <c:pt idx="1391">
                  <c:v>0.184</c:v>
                </c:pt>
                <c:pt idx="1392">
                  <c:v>0.245</c:v>
                </c:pt>
                <c:pt idx="1393">
                  <c:v>0.48299999999999998</c:v>
                </c:pt>
                <c:pt idx="1394">
                  <c:v>0.80700000000000005</c:v>
                </c:pt>
                <c:pt idx="1395">
                  <c:v>0.90700000000000003</c:v>
                </c:pt>
                <c:pt idx="1396">
                  <c:v>0.97399999999999998</c:v>
                </c:pt>
                <c:pt idx="1397">
                  <c:v>0.97799999999999998</c:v>
                </c:pt>
                <c:pt idx="1398">
                  <c:v>0.97599999999999998</c:v>
                </c:pt>
                <c:pt idx="1399">
                  <c:v>0.89200000000000002</c:v>
                </c:pt>
                <c:pt idx="1400">
                  <c:v>0.42299999999999999</c:v>
                </c:pt>
                <c:pt idx="1401">
                  <c:v>0.41599999999999998</c:v>
                </c:pt>
                <c:pt idx="1402">
                  <c:v>0.56499999999999995</c:v>
                </c:pt>
                <c:pt idx="1403">
                  <c:v>0.52</c:v>
                </c:pt>
                <c:pt idx="1404">
                  <c:v>0.26200000000000001</c:v>
                </c:pt>
                <c:pt idx="1405">
                  <c:v>5.2999999999999999E-2</c:v>
                </c:pt>
                <c:pt idx="1406">
                  <c:v>3.0000000000000001E-3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1E-3</c:v>
                </c:pt>
                <c:pt idx="1411">
                  <c:v>1.0999999999999999E-2</c:v>
                </c:pt>
                <c:pt idx="1412">
                  <c:v>0.106</c:v>
                </c:pt>
                <c:pt idx="1413">
                  <c:v>0.99299999999999999</c:v>
                </c:pt>
                <c:pt idx="1414">
                  <c:v>0.997</c:v>
                </c:pt>
                <c:pt idx="1415">
                  <c:v>0.94399999999999995</c:v>
                </c:pt>
                <c:pt idx="1416">
                  <c:v>0.44400000000000001</c:v>
                </c:pt>
                <c:pt idx="1417">
                  <c:v>5.6000000000000001E-2</c:v>
                </c:pt>
                <c:pt idx="1418">
                  <c:v>8.9999999999999993E-3</c:v>
                </c:pt>
                <c:pt idx="1419">
                  <c:v>3.1E-2</c:v>
                </c:pt>
                <c:pt idx="1420">
                  <c:v>3.2000000000000001E-2</c:v>
                </c:pt>
                <c:pt idx="1421">
                  <c:v>9.4E-2</c:v>
                </c:pt>
                <c:pt idx="1422">
                  <c:v>0.65700000000000003</c:v>
                </c:pt>
                <c:pt idx="1423">
                  <c:v>0.81299999999999994</c:v>
                </c:pt>
                <c:pt idx="1424">
                  <c:v>0.71199999999999997</c:v>
                </c:pt>
                <c:pt idx="1425">
                  <c:v>0.67</c:v>
                </c:pt>
                <c:pt idx="1426">
                  <c:v>0.61499999999999999</c:v>
                </c:pt>
                <c:pt idx="1427">
                  <c:v>0.25</c:v>
                </c:pt>
                <c:pt idx="1428">
                  <c:v>2E-3</c:v>
                </c:pt>
                <c:pt idx="1429">
                  <c:v>0</c:v>
                </c:pt>
                <c:pt idx="1430">
                  <c:v>2E-3</c:v>
                </c:pt>
                <c:pt idx="1431">
                  <c:v>4.0000000000000001E-3</c:v>
                </c:pt>
                <c:pt idx="1432">
                  <c:v>1.2999999999999999E-2</c:v>
                </c:pt>
                <c:pt idx="1433">
                  <c:v>0.25900000000000001</c:v>
                </c:pt>
                <c:pt idx="1434">
                  <c:v>0.64700000000000002</c:v>
                </c:pt>
                <c:pt idx="1435">
                  <c:v>0.153</c:v>
                </c:pt>
                <c:pt idx="1436">
                  <c:v>8.0000000000000002E-3</c:v>
                </c:pt>
                <c:pt idx="1437">
                  <c:v>5.0000000000000001E-3</c:v>
                </c:pt>
                <c:pt idx="1438">
                  <c:v>3.0000000000000001E-3</c:v>
                </c:pt>
                <c:pt idx="1439">
                  <c:v>6.0000000000000001E-3</c:v>
                </c:pt>
                <c:pt idx="1440">
                  <c:v>0.10299999999999999</c:v>
                </c:pt>
                <c:pt idx="1441">
                  <c:v>5.2999999999999999E-2</c:v>
                </c:pt>
                <c:pt idx="1442">
                  <c:v>1E-3</c:v>
                </c:pt>
                <c:pt idx="1443">
                  <c:v>1E-3</c:v>
                </c:pt>
                <c:pt idx="1444">
                  <c:v>1.9E-2</c:v>
                </c:pt>
                <c:pt idx="1445">
                  <c:v>5.3999999999999999E-2</c:v>
                </c:pt>
                <c:pt idx="1446">
                  <c:v>0.108</c:v>
                </c:pt>
                <c:pt idx="1447">
                  <c:v>0.16900000000000001</c:v>
                </c:pt>
                <c:pt idx="1448">
                  <c:v>5.8999999999999997E-2</c:v>
                </c:pt>
                <c:pt idx="1449">
                  <c:v>7.3999999999999996E-2</c:v>
                </c:pt>
                <c:pt idx="1450">
                  <c:v>0.48099999999999998</c:v>
                </c:pt>
                <c:pt idx="1451">
                  <c:v>1.0999999999999999E-2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3.5000000000000003E-2</c:v>
                </c:pt>
                <c:pt idx="1456">
                  <c:v>0.39300000000000002</c:v>
                </c:pt>
                <c:pt idx="1457">
                  <c:v>3.3000000000000002E-2</c:v>
                </c:pt>
                <c:pt idx="1458">
                  <c:v>5.0000000000000001E-3</c:v>
                </c:pt>
                <c:pt idx="1459">
                  <c:v>2.1000000000000001E-2</c:v>
                </c:pt>
                <c:pt idx="1460">
                  <c:v>1E-3</c:v>
                </c:pt>
                <c:pt idx="1461">
                  <c:v>0</c:v>
                </c:pt>
                <c:pt idx="1462">
                  <c:v>1E-3</c:v>
                </c:pt>
                <c:pt idx="1463">
                  <c:v>1E-3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1.2999999999999999E-2</c:v>
                </c:pt>
                <c:pt idx="1469">
                  <c:v>2.9000000000000001E-2</c:v>
                </c:pt>
                <c:pt idx="1470">
                  <c:v>3.3000000000000002E-2</c:v>
                </c:pt>
                <c:pt idx="1471">
                  <c:v>7.3999999999999996E-2</c:v>
                </c:pt>
                <c:pt idx="1472">
                  <c:v>2.8000000000000001E-2</c:v>
                </c:pt>
                <c:pt idx="1473">
                  <c:v>3.2000000000000001E-2</c:v>
                </c:pt>
                <c:pt idx="1474">
                  <c:v>3.6999999999999998E-2</c:v>
                </c:pt>
                <c:pt idx="1475">
                  <c:v>8.1000000000000003E-2</c:v>
                </c:pt>
                <c:pt idx="1476">
                  <c:v>8.2000000000000003E-2</c:v>
                </c:pt>
                <c:pt idx="1477">
                  <c:v>0.17499999999999999</c:v>
                </c:pt>
                <c:pt idx="1478">
                  <c:v>0.22800000000000001</c:v>
                </c:pt>
                <c:pt idx="1479">
                  <c:v>0.58399999999999996</c:v>
                </c:pt>
                <c:pt idx="1480">
                  <c:v>0.16900000000000001</c:v>
                </c:pt>
                <c:pt idx="1481">
                  <c:v>1.4E-2</c:v>
                </c:pt>
                <c:pt idx="1482">
                  <c:v>5.6000000000000001E-2</c:v>
                </c:pt>
                <c:pt idx="1483">
                  <c:v>0.03</c:v>
                </c:pt>
                <c:pt idx="1484">
                  <c:v>2.1000000000000001E-2</c:v>
                </c:pt>
                <c:pt idx="1485">
                  <c:v>2.8000000000000001E-2</c:v>
                </c:pt>
                <c:pt idx="1486">
                  <c:v>3.9E-2</c:v>
                </c:pt>
                <c:pt idx="1487">
                  <c:v>4.3999999999999997E-2</c:v>
                </c:pt>
                <c:pt idx="1488">
                  <c:v>3.1E-2</c:v>
                </c:pt>
                <c:pt idx="1489">
                  <c:v>4.8000000000000001E-2</c:v>
                </c:pt>
                <c:pt idx="1490">
                  <c:v>5.8999999999999997E-2</c:v>
                </c:pt>
                <c:pt idx="1491">
                  <c:v>9.0999999999999998E-2</c:v>
                </c:pt>
                <c:pt idx="1492">
                  <c:v>6.3E-2</c:v>
                </c:pt>
                <c:pt idx="1493">
                  <c:v>9.7000000000000003E-2</c:v>
                </c:pt>
                <c:pt idx="1494">
                  <c:v>7.0999999999999994E-2</c:v>
                </c:pt>
                <c:pt idx="1495">
                  <c:v>5.1999999999999998E-2</c:v>
                </c:pt>
                <c:pt idx="1496">
                  <c:v>1.0999999999999999E-2</c:v>
                </c:pt>
                <c:pt idx="1497">
                  <c:v>6.0000000000000001E-3</c:v>
                </c:pt>
                <c:pt idx="1498">
                  <c:v>7.0000000000000001E-3</c:v>
                </c:pt>
                <c:pt idx="1499">
                  <c:v>2E-3</c:v>
                </c:pt>
                <c:pt idx="1500">
                  <c:v>2E-3</c:v>
                </c:pt>
                <c:pt idx="1501">
                  <c:v>1.4E-2</c:v>
                </c:pt>
                <c:pt idx="1502">
                  <c:v>0.09</c:v>
                </c:pt>
                <c:pt idx="1503">
                  <c:v>0.99099999999999999</c:v>
                </c:pt>
                <c:pt idx="1504">
                  <c:v>0.99399999999999999</c:v>
                </c:pt>
                <c:pt idx="1505">
                  <c:v>0.97899999999999998</c:v>
                </c:pt>
                <c:pt idx="1506">
                  <c:v>0.99</c:v>
                </c:pt>
                <c:pt idx="1507">
                  <c:v>0.995</c:v>
                </c:pt>
                <c:pt idx="1508">
                  <c:v>0.98799999999999999</c:v>
                </c:pt>
                <c:pt idx="1509">
                  <c:v>0.93</c:v>
                </c:pt>
                <c:pt idx="1510">
                  <c:v>0.94499999999999995</c:v>
                </c:pt>
                <c:pt idx="1511">
                  <c:v>0.85399999999999998</c:v>
                </c:pt>
                <c:pt idx="1512">
                  <c:v>0.91900000000000004</c:v>
                </c:pt>
                <c:pt idx="1513">
                  <c:v>0.96</c:v>
                </c:pt>
                <c:pt idx="1514">
                  <c:v>6.6000000000000003E-2</c:v>
                </c:pt>
                <c:pt idx="1515">
                  <c:v>0.32400000000000001</c:v>
                </c:pt>
                <c:pt idx="1516">
                  <c:v>0.54400000000000004</c:v>
                </c:pt>
                <c:pt idx="1517">
                  <c:v>4.0000000000000001E-3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1.4999999999999999E-2</c:v>
                </c:pt>
                <c:pt idx="1531">
                  <c:v>3.2000000000000001E-2</c:v>
                </c:pt>
                <c:pt idx="1532">
                  <c:v>0.03</c:v>
                </c:pt>
                <c:pt idx="1533">
                  <c:v>2.3E-2</c:v>
                </c:pt>
                <c:pt idx="1534">
                  <c:v>2.8000000000000001E-2</c:v>
                </c:pt>
                <c:pt idx="1535">
                  <c:v>3.4000000000000002E-2</c:v>
                </c:pt>
                <c:pt idx="1536">
                  <c:v>2.4E-2</c:v>
                </c:pt>
                <c:pt idx="1537">
                  <c:v>0.112</c:v>
                </c:pt>
                <c:pt idx="1538">
                  <c:v>0.501</c:v>
                </c:pt>
                <c:pt idx="1539">
                  <c:v>0.71099999999999997</c:v>
                </c:pt>
                <c:pt idx="1540">
                  <c:v>0.54200000000000004</c:v>
                </c:pt>
                <c:pt idx="1541">
                  <c:v>0.35599999999999998</c:v>
                </c:pt>
                <c:pt idx="1542">
                  <c:v>0.56499999999999995</c:v>
                </c:pt>
                <c:pt idx="1543">
                  <c:v>0.73499999999999999</c:v>
                </c:pt>
                <c:pt idx="1544">
                  <c:v>0.58099999999999996</c:v>
                </c:pt>
                <c:pt idx="1545">
                  <c:v>0.66</c:v>
                </c:pt>
                <c:pt idx="1546">
                  <c:v>0.86599999999999999</c:v>
                </c:pt>
                <c:pt idx="1547">
                  <c:v>0.97399999999999998</c:v>
                </c:pt>
                <c:pt idx="1548">
                  <c:v>0.98899999999999999</c:v>
                </c:pt>
                <c:pt idx="1549">
                  <c:v>0.98799999999999999</c:v>
                </c:pt>
                <c:pt idx="1550">
                  <c:v>0.99199999999999999</c:v>
                </c:pt>
                <c:pt idx="1551">
                  <c:v>0.95699999999999996</c:v>
                </c:pt>
                <c:pt idx="1552">
                  <c:v>0.154</c:v>
                </c:pt>
                <c:pt idx="1553">
                  <c:v>5.0000000000000001E-3</c:v>
                </c:pt>
                <c:pt idx="1554">
                  <c:v>0.30599999999999999</c:v>
                </c:pt>
                <c:pt idx="1555">
                  <c:v>0.96699999999999997</c:v>
                </c:pt>
                <c:pt idx="1556">
                  <c:v>0.96799999999999997</c:v>
                </c:pt>
                <c:pt idx="1557">
                  <c:v>0.93500000000000005</c:v>
                </c:pt>
                <c:pt idx="1558">
                  <c:v>2.3E-2</c:v>
                </c:pt>
                <c:pt idx="1559">
                  <c:v>1E-3</c:v>
                </c:pt>
                <c:pt idx="1560">
                  <c:v>7.3999999999999996E-2</c:v>
                </c:pt>
                <c:pt idx="1561">
                  <c:v>0.33300000000000002</c:v>
                </c:pt>
                <c:pt idx="1562">
                  <c:v>5.8999999999999997E-2</c:v>
                </c:pt>
                <c:pt idx="1563">
                  <c:v>0</c:v>
                </c:pt>
                <c:pt idx="1564">
                  <c:v>0</c:v>
                </c:pt>
                <c:pt idx="1565">
                  <c:v>1E-3</c:v>
                </c:pt>
                <c:pt idx="1566">
                  <c:v>8.2000000000000003E-2</c:v>
                </c:pt>
                <c:pt idx="1567">
                  <c:v>4.5999999999999999E-2</c:v>
                </c:pt>
                <c:pt idx="1568">
                  <c:v>0.03</c:v>
                </c:pt>
                <c:pt idx="1569">
                  <c:v>3.9E-2</c:v>
                </c:pt>
                <c:pt idx="1570">
                  <c:v>1.7999999999999999E-2</c:v>
                </c:pt>
                <c:pt idx="1571">
                  <c:v>1.7999999999999999E-2</c:v>
                </c:pt>
                <c:pt idx="1572">
                  <c:v>3.6999999999999998E-2</c:v>
                </c:pt>
                <c:pt idx="1573">
                  <c:v>0.152</c:v>
                </c:pt>
                <c:pt idx="1574">
                  <c:v>5.1999999999999998E-2</c:v>
                </c:pt>
                <c:pt idx="1575">
                  <c:v>3.5000000000000003E-2</c:v>
                </c:pt>
                <c:pt idx="1576">
                  <c:v>1.4999999999999999E-2</c:v>
                </c:pt>
                <c:pt idx="1577">
                  <c:v>1.7999999999999999E-2</c:v>
                </c:pt>
                <c:pt idx="1578">
                  <c:v>0.01</c:v>
                </c:pt>
                <c:pt idx="1579">
                  <c:v>0.01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3.0000000000000001E-3</c:v>
                </c:pt>
                <c:pt idx="1593">
                  <c:v>0</c:v>
                </c:pt>
                <c:pt idx="1594">
                  <c:v>2E-3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1E-3</c:v>
                </c:pt>
                <c:pt idx="1614">
                  <c:v>7.2999999999999995E-2</c:v>
                </c:pt>
                <c:pt idx="1615">
                  <c:v>0.251</c:v>
                </c:pt>
                <c:pt idx="1616">
                  <c:v>0.21099999999999999</c:v>
                </c:pt>
                <c:pt idx="1617">
                  <c:v>0.193</c:v>
                </c:pt>
                <c:pt idx="1618">
                  <c:v>0.35599999999999998</c:v>
                </c:pt>
                <c:pt idx="1619">
                  <c:v>0.67100000000000004</c:v>
                </c:pt>
                <c:pt idx="1620">
                  <c:v>0.874</c:v>
                </c:pt>
                <c:pt idx="1621">
                  <c:v>0.91800000000000004</c:v>
                </c:pt>
                <c:pt idx="1622">
                  <c:v>0.94499999999999995</c:v>
                </c:pt>
                <c:pt idx="1623">
                  <c:v>0.60699999999999998</c:v>
                </c:pt>
                <c:pt idx="1624">
                  <c:v>0.02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1E-3</c:v>
                </c:pt>
                <c:pt idx="1636">
                  <c:v>0.38500000000000001</c:v>
                </c:pt>
                <c:pt idx="1637">
                  <c:v>0.79900000000000004</c:v>
                </c:pt>
                <c:pt idx="1638">
                  <c:v>0.86699999999999999</c:v>
                </c:pt>
                <c:pt idx="1639">
                  <c:v>0.88</c:v>
                </c:pt>
                <c:pt idx="1640">
                  <c:v>0.82799999999999996</c:v>
                </c:pt>
                <c:pt idx="1641">
                  <c:v>0.28499999999999998</c:v>
                </c:pt>
                <c:pt idx="1642">
                  <c:v>6.3E-2</c:v>
                </c:pt>
                <c:pt idx="1643">
                  <c:v>3.9E-2</c:v>
                </c:pt>
                <c:pt idx="1644">
                  <c:v>0.39300000000000002</c:v>
                </c:pt>
                <c:pt idx="1645">
                  <c:v>0.93799999999999994</c:v>
                </c:pt>
                <c:pt idx="1646">
                  <c:v>0.86</c:v>
                </c:pt>
                <c:pt idx="1647">
                  <c:v>0.499</c:v>
                </c:pt>
                <c:pt idx="1648">
                  <c:v>0.94699999999999995</c:v>
                </c:pt>
                <c:pt idx="1649">
                  <c:v>0.96799999999999997</c:v>
                </c:pt>
                <c:pt idx="1650">
                  <c:v>0.53400000000000003</c:v>
                </c:pt>
                <c:pt idx="1651">
                  <c:v>0.112</c:v>
                </c:pt>
                <c:pt idx="1652">
                  <c:v>0.65200000000000002</c:v>
                </c:pt>
                <c:pt idx="1653">
                  <c:v>0.79400000000000004</c:v>
                </c:pt>
                <c:pt idx="1654">
                  <c:v>0.47099999999999997</c:v>
                </c:pt>
                <c:pt idx="1655">
                  <c:v>0.91</c:v>
                </c:pt>
                <c:pt idx="1656">
                  <c:v>0.83599999999999997</c:v>
                </c:pt>
                <c:pt idx="1657">
                  <c:v>5.3999999999999999E-2</c:v>
                </c:pt>
                <c:pt idx="1658">
                  <c:v>5.8000000000000003E-2</c:v>
                </c:pt>
                <c:pt idx="1659">
                  <c:v>0.13200000000000001</c:v>
                </c:pt>
                <c:pt idx="1660">
                  <c:v>0.13</c:v>
                </c:pt>
                <c:pt idx="1661">
                  <c:v>0.112</c:v>
                </c:pt>
                <c:pt idx="1662">
                  <c:v>0.123</c:v>
                </c:pt>
                <c:pt idx="1663">
                  <c:v>0.17299999999999999</c:v>
                </c:pt>
                <c:pt idx="1664">
                  <c:v>0.14899999999999999</c:v>
                </c:pt>
                <c:pt idx="1665">
                  <c:v>4.8000000000000001E-2</c:v>
                </c:pt>
                <c:pt idx="1666">
                  <c:v>2.9000000000000001E-2</c:v>
                </c:pt>
                <c:pt idx="1667">
                  <c:v>2.5999999999999999E-2</c:v>
                </c:pt>
                <c:pt idx="1668">
                  <c:v>2.8000000000000001E-2</c:v>
                </c:pt>
                <c:pt idx="1669">
                  <c:v>6.7000000000000004E-2</c:v>
                </c:pt>
                <c:pt idx="1670">
                  <c:v>4.2000000000000003E-2</c:v>
                </c:pt>
                <c:pt idx="1671">
                  <c:v>5.5E-2</c:v>
                </c:pt>
                <c:pt idx="1672">
                  <c:v>0.13800000000000001</c:v>
                </c:pt>
                <c:pt idx="1673">
                  <c:v>0.214</c:v>
                </c:pt>
                <c:pt idx="1674">
                  <c:v>0.16500000000000001</c:v>
                </c:pt>
                <c:pt idx="1675">
                  <c:v>0.27900000000000003</c:v>
                </c:pt>
                <c:pt idx="1676">
                  <c:v>0.21299999999999999</c:v>
                </c:pt>
                <c:pt idx="1677">
                  <c:v>0.18099999999999999</c:v>
                </c:pt>
                <c:pt idx="1678">
                  <c:v>0.155</c:v>
                </c:pt>
                <c:pt idx="1679">
                  <c:v>7.5999999999999998E-2</c:v>
                </c:pt>
                <c:pt idx="1680">
                  <c:v>5.3999999999999999E-2</c:v>
                </c:pt>
                <c:pt idx="1681">
                  <c:v>5.2999999999999999E-2</c:v>
                </c:pt>
                <c:pt idx="1682">
                  <c:v>0.124</c:v>
                </c:pt>
                <c:pt idx="1683">
                  <c:v>0.55100000000000005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6.9000000000000006E-2</c:v>
                </c:pt>
                <c:pt idx="1691">
                  <c:v>6.7000000000000004E-2</c:v>
                </c:pt>
                <c:pt idx="1692">
                  <c:v>4.2999999999999997E-2</c:v>
                </c:pt>
                <c:pt idx="1693">
                  <c:v>5.3999999999999999E-2</c:v>
                </c:pt>
                <c:pt idx="1694">
                  <c:v>6.2E-2</c:v>
                </c:pt>
                <c:pt idx="1695">
                  <c:v>6.6000000000000003E-2</c:v>
                </c:pt>
                <c:pt idx="1696">
                  <c:v>0.85899999999999999</c:v>
                </c:pt>
                <c:pt idx="1697">
                  <c:v>0.97799999999999998</c:v>
                </c:pt>
                <c:pt idx="1698">
                  <c:v>0.998</c:v>
                </c:pt>
                <c:pt idx="1699">
                  <c:v>0.998</c:v>
                </c:pt>
                <c:pt idx="1700">
                  <c:v>0.01</c:v>
                </c:pt>
                <c:pt idx="1701">
                  <c:v>3.0000000000000001E-3</c:v>
                </c:pt>
                <c:pt idx="1702">
                  <c:v>0.18</c:v>
                </c:pt>
                <c:pt idx="1703">
                  <c:v>0.45900000000000002</c:v>
                </c:pt>
                <c:pt idx="1704">
                  <c:v>0.55800000000000005</c:v>
                </c:pt>
                <c:pt idx="1705">
                  <c:v>0.55600000000000005</c:v>
                </c:pt>
                <c:pt idx="1706">
                  <c:v>0.373</c:v>
                </c:pt>
                <c:pt idx="1707">
                  <c:v>0.16300000000000001</c:v>
                </c:pt>
                <c:pt idx="1708">
                  <c:v>9.2999999999999999E-2</c:v>
                </c:pt>
                <c:pt idx="1709">
                  <c:v>2.5000000000000001E-2</c:v>
                </c:pt>
                <c:pt idx="1710">
                  <c:v>1.2999999999999999E-2</c:v>
                </c:pt>
                <c:pt idx="1711">
                  <c:v>1.2999999999999999E-2</c:v>
                </c:pt>
                <c:pt idx="1712">
                  <c:v>1.4999999999999999E-2</c:v>
                </c:pt>
                <c:pt idx="1713">
                  <c:v>3.4000000000000002E-2</c:v>
                </c:pt>
                <c:pt idx="1714">
                  <c:v>6.2E-2</c:v>
                </c:pt>
                <c:pt idx="1715">
                  <c:v>9.4E-2</c:v>
                </c:pt>
                <c:pt idx="1716">
                  <c:v>8.6999999999999994E-2</c:v>
                </c:pt>
                <c:pt idx="1717">
                  <c:v>8.1000000000000003E-2</c:v>
                </c:pt>
                <c:pt idx="1718">
                  <c:v>4.7E-2</c:v>
                </c:pt>
                <c:pt idx="1719">
                  <c:v>1.7000000000000001E-2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1.2E-2</c:v>
                </c:pt>
                <c:pt idx="1725">
                  <c:v>0.309</c:v>
                </c:pt>
                <c:pt idx="1726">
                  <c:v>0.44</c:v>
                </c:pt>
                <c:pt idx="1727">
                  <c:v>0.191</c:v>
                </c:pt>
                <c:pt idx="1728">
                  <c:v>2.4E-2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3.1E-2</c:v>
                </c:pt>
                <c:pt idx="1734">
                  <c:v>0.22800000000000001</c:v>
                </c:pt>
                <c:pt idx="1735">
                  <c:v>0.88700000000000001</c:v>
                </c:pt>
                <c:pt idx="1736">
                  <c:v>0.625</c:v>
                </c:pt>
                <c:pt idx="1737">
                  <c:v>7.3999999999999996E-2</c:v>
                </c:pt>
                <c:pt idx="1738">
                  <c:v>3.5000000000000003E-2</c:v>
                </c:pt>
                <c:pt idx="1739">
                  <c:v>0.01</c:v>
                </c:pt>
                <c:pt idx="1740">
                  <c:v>6.0000000000000001E-3</c:v>
                </c:pt>
                <c:pt idx="1741">
                  <c:v>1.9E-2</c:v>
                </c:pt>
                <c:pt idx="1742">
                  <c:v>8.3000000000000004E-2</c:v>
                </c:pt>
                <c:pt idx="1743">
                  <c:v>1.9E-2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1E-3</c:v>
                </c:pt>
                <c:pt idx="1749">
                  <c:v>0.11</c:v>
                </c:pt>
                <c:pt idx="1750">
                  <c:v>0.19</c:v>
                </c:pt>
                <c:pt idx="1751">
                  <c:v>9.5000000000000001E-2</c:v>
                </c:pt>
                <c:pt idx="1752">
                  <c:v>9.1999999999999998E-2</c:v>
                </c:pt>
                <c:pt idx="1753">
                  <c:v>0.24399999999999999</c:v>
                </c:pt>
                <c:pt idx="1754">
                  <c:v>0.77200000000000002</c:v>
                </c:pt>
                <c:pt idx="1755">
                  <c:v>0.74399999999999999</c:v>
                </c:pt>
                <c:pt idx="1756">
                  <c:v>0.77</c:v>
                </c:pt>
                <c:pt idx="1757">
                  <c:v>0.82899999999999996</c:v>
                </c:pt>
                <c:pt idx="1758">
                  <c:v>0.89700000000000002</c:v>
                </c:pt>
                <c:pt idx="1759">
                  <c:v>0.80900000000000005</c:v>
                </c:pt>
                <c:pt idx="1760">
                  <c:v>0.443</c:v>
                </c:pt>
                <c:pt idx="1761">
                  <c:v>0.12</c:v>
                </c:pt>
                <c:pt idx="1762">
                  <c:v>0.03</c:v>
                </c:pt>
                <c:pt idx="1763">
                  <c:v>3.0000000000000001E-3</c:v>
                </c:pt>
                <c:pt idx="1764">
                  <c:v>8.0000000000000002E-3</c:v>
                </c:pt>
                <c:pt idx="1765">
                  <c:v>5.8000000000000003E-2</c:v>
                </c:pt>
                <c:pt idx="1766">
                  <c:v>0.31900000000000001</c:v>
                </c:pt>
                <c:pt idx="1767">
                  <c:v>0.29799999999999999</c:v>
                </c:pt>
                <c:pt idx="1768">
                  <c:v>0.66900000000000004</c:v>
                </c:pt>
                <c:pt idx="1769">
                  <c:v>0.57299999999999995</c:v>
                </c:pt>
                <c:pt idx="1770">
                  <c:v>1.6E-2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0.255</c:v>
                </c:pt>
                <c:pt idx="1775">
                  <c:v>1E-3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1E-3</c:v>
                </c:pt>
                <c:pt idx="1780">
                  <c:v>0.82199999999999995</c:v>
                </c:pt>
                <c:pt idx="1781">
                  <c:v>0.871</c:v>
                </c:pt>
                <c:pt idx="1782">
                  <c:v>0.86199999999999999</c:v>
                </c:pt>
                <c:pt idx="1783">
                  <c:v>0.84899999999999998</c:v>
                </c:pt>
                <c:pt idx="1784">
                  <c:v>0.48699999999999999</c:v>
                </c:pt>
                <c:pt idx="1785">
                  <c:v>0.53300000000000003</c:v>
                </c:pt>
                <c:pt idx="1786">
                  <c:v>0.372</c:v>
                </c:pt>
                <c:pt idx="1787">
                  <c:v>0.80700000000000005</c:v>
                </c:pt>
                <c:pt idx="1788">
                  <c:v>0.748</c:v>
                </c:pt>
                <c:pt idx="1789">
                  <c:v>0.64900000000000002</c:v>
                </c:pt>
                <c:pt idx="1790">
                  <c:v>0.436</c:v>
                </c:pt>
                <c:pt idx="1791">
                  <c:v>0.01</c:v>
                </c:pt>
                <c:pt idx="1792">
                  <c:v>8.9999999999999993E-3</c:v>
                </c:pt>
                <c:pt idx="1793">
                  <c:v>0.06</c:v>
                </c:pt>
                <c:pt idx="1794">
                  <c:v>9.5000000000000001E-2</c:v>
                </c:pt>
                <c:pt idx="1795">
                  <c:v>5.1999999999999998E-2</c:v>
                </c:pt>
                <c:pt idx="1796">
                  <c:v>4.9000000000000002E-2</c:v>
                </c:pt>
                <c:pt idx="1797">
                  <c:v>3.6999999999999998E-2</c:v>
                </c:pt>
                <c:pt idx="1798">
                  <c:v>3.9E-2</c:v>
                </c:pt>
                <c:pt idx="1799">
                  <c:v>3.7999999999999999E-2</c:v>
                </c:pt>
                <c:pt idx="1800">
                  <c:v>4.4999999999999998E-2</c:v>
                </c:pt>
                <c:pt idx="1801">
                  <c:v>0.06</c:v>
                </c:pt>
                <c:pt idx="1802">
                  <c:v>3.4000000000000002E-2</c:v>
                </c:pt>
                <c:pt idx="1803">
                  <c:v>6.0999999999999999E-2</c:v>
                </c:pt>
                <c:pt idx="1804">
                  <c:v>0.52600000000000002</c:v>
                </c:pt>
                <c:pt idx="1805">
                  <c:v>0.25600000000000001</c:v>
                </c:pt>
                <c:pt idx="1806">
                  <c:v>2.1999999999999999E-2</c:v>
                </c:pt>
                <c:pt idx="1807">
                  <c:v>3.4000000000000002E-2</c:v>
                </c:pt>
                <c:pt idx="1808">
                  <c:v>6.3E-2</c:v>
                </c:pt>
                <c:pt idx="1809">
                  <c:v>0.11700000000000001</c:v>
                </c:pt>
                <c:pt idx="1810">
                  <c:v>6.8000000000000005E-2</c:v>
                </c:pt>
                <c:pt idx="1811">
                  <c:v>3.6999999999999998E-2</c:v>
                </c:pt>
                <c:pt idx="1812">
                  <c:v>0.02</c:v>
                </c:pt>
                <c:pt idx="1813">
                  <c:v>3.4000000000000002E-2</c:v>
                </c:pt>
                <c:pt idx="1814">
                  <c:v>1.0999999999999999E-2</c:v>
                </c:pt>
                <c:pt idx="1815">
                  <c:v>3.0000000000000001E-3</c:v>
                </c:pt>
                <c:pt idx="1816">
                  <c:v>1E-3</c:v>
                </c:pt>
                <c:pt idx="1817">
                  <c:v>4.0000000000000001E-3</c:v>
                </c:pt>
                <c:pt idx="1818">
                  <c:v>2.3E-2</c:v>
                </c:pt>
                <c:pt idx="1819">
                  <c:v>6.0999999999999999E-2</c:v>
                </c:pt>
                <c:pt idx="1820">
                  <c:v>8.3000000000000004E-2</c:v>
                </c:pt>
                <c:pt idx="1821">
                  <c:v>8.2000000000000003E-2</c:v>
                </c:pt>
                <c:pt idx="1822">
                  <c:v>0.185</c:v>
                </c:pt>
                <c:pt idx="1823">
                  <c:v>0.126</c:v>
                </c:pt>
                <c:pt idx="1824">
                  <c:v>0.17299999999999999</c:v>
                </c:pt>
                <c:pt idx="1825">
                  <c:v>0.185</c:v>
                </c:pt>
                <c:pt idx="1826">
                  <c:v>0.185</c:v>
                </c:pt>
                <c:pt idx="1827">
                  <c:v>1.7999999999999999E-2</c:v>
                </c:pt>
                <c:pt idx="1828">
                  <c:v>0.185</c:v>
                </c:pt>
                <c:pt idx="1829">
                  <c:v>7.8E-2</c:v>
                </c:pt>
                <c:pt idx="1830">
                  <c:v>2.5000000000000001E-2</c:v>
                </c:pt>
                <c:pt idx="1831">
                  <c:v>2.7E-2</c:v>
                </c:pt>
                <c:pt idx="1832">
                  <c:v>0.112</c:v>
                </c:pt>
                <c:pt idx="1833">
                  <c:v>0.82599999999999996</c:v>
                </c:pt>
                <c:pt idx="1834">
                  <c:v>0.90500000000000003</c:v>
                </c:pt>
                <c:pt idx="1835">
                  <c:v>0.86399999999999999</c:v>
                </c:pt>
                <c:pt idx="1836">
                  <c:v>0.874</c:v>
                </c:pt>
                <c:pt idx="1837">
                  <c:v>0.878</c:v>
                </c:pt>
                <c:pt idx="1838">
                  <c:v>0.20499999999999999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0.217</c:v>
                </c:pt>
                <c:pt idx="1846">
                  <c:v>0.41</c:v>
                </c:pt>
                <c:pt idx="1847">
                  <c:v>0.68799999999999994</c:v>
                </c:pt>
                <c:pt idx="1848">
                  <c:v>0.34599999999999997</c:v>
                </c:pt>
                <c:pt idx="1849">
                  <c:v>1E-3</c:v>
                </c:pt>
                <c:pt idx="1850">
                  <c:v>0</c:v>
                </c:pt>
                <c:pt idx="1851">
                  <c:v>0</c:v>
                </c:pt>
                <c:pt idx="1852">
                  <c:v>4.0000000000000001E-3</c:v>
                </c:pt>
                <c:pt idx="1853">
                  <c:v>3.6999999999999998E-2</c:v>
                </c:pt>
                <c:pt idx="1854">
                  <c:v>1.0999999999999999E-2</c:v>
                </c:pt>
                <c:pt idx="1855">
                  <c:v>4.0000000000000001E-3</c:v>
                </c:pt>
                <c:pt idx="1856">
                  <c:v>1E-3</c:v>
                </c:pt>
                <c:pt idx="1857">
                  <c:v>4.0000000000000001E-3</c:v>
                </c:pt>
                <c:pt idx="1858">
                  <c:v>4.0000000000000001E-3</c:v>
                </c:pt>
                <c:pt idx="1859">
                  <c:v>1.4E-2</c:v>
                </c:pt>
                <c:pt idx="1860">
                  <c:v>0.106</c:v>
                </c:pt>
                <c:pt idx="1861">
                  <c:v>4.0000000000000001E-3</c:v>
                </c:pt>
                <c:pt idx="1862">
                  <c:v>4.4999999999999998E-2</c:v>
                </c:pt>
                <c:pt idx="1863">
                  <c:v>0.111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1E-3</c:v>
                </c:pt>
                <c:pt idx="1868">
                  <c:v>0.33300000000000002</c:v>
                </c:pt>
                <c:pt idx="1869">
                  <c:v>0.105</c:v>
                </c:pt>
                <c:pt idx="1870">
                  <c:v>1E-3</c:v>
                </c:pt>
                <c:pt idx="1871">
                  <c:v>0</c:v>
                </c:pt>
                <c:pt idx="1872">
                  <c:v>0</c:v>
                </c:pt>
                <c:pt idx="1873">
                  <c:v>4.7E-2</c:v>
                </c:pt>
                <c:pt idx="1874">
                  <c:v>0.01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3.1E-2</c:v>
                </c:pt>
                <c:pt idx="1882">
                  <c:v>5.5E-2</c:v>
                </c:pt>
                <c:pt idx="1883">
                  <c:v>0.03</c:v>
                </c:pt>
                <c:pt idx="1884">
                  <c:v>5.6000000000000001E-2</c:v>
                </c:pt>
                <c:pt idx="1885">
                  <c:v>0.245</c:v>
                </c:pt>
                <c:pt idx="1886">
                  <c:v>8.5000000000000006E-2</c:v>
                </c:pt>
                <c:pt idx="1887">
                  <c:v>5.7000000000000002E-2</c:v>
                </c:pt>
                <c:pt idx="1888">
                  <c:v>4.2000000000000003E-2</c:v>
                </c:pt>
                <c:pt idx="1889">
                  <c:v>3.3000000000000002E-2</c:v>
                </c:pt>
                <c:pt idx="1890">
                  <c:v>2.4E-2</c:v>
                </c:pt>
                <c:pt idx="1891">
                  <c:v>1.2E-2</c:v>
                </c:pt>
                <c:pt idx="1892">
                  <c:v>8.0000000000000002E-3</c:v>
                </c:pt>
                <c:pt idx="1893">
                  <c:v>1.9E-2</c:v>
                </c:pt>
                <c:pt idx="1894">
                  <c:v>9.0999999999999998E-2</c:v>
                </c:pt>
                <c:pt idx="1895">
                  <c:v>0.19700000000000001</c:v>
                </c:pt>
                <c:pt idx="1896">
                  <c:v>0.36199999999999999</c:v>
                </c:pt>
                <c:pt idx="1897">
                  <c:v>0.27200000000000002</c:v>
                </c:pt>
                <c:pt idx="1898">
                  <c:v>0.17</c:v>
                </c:pt>
                <c:pt idx="1899">
                  <c:v>3.1E-2</c:v>
                </c:pt>
                <c:pt idx="1900">
                  <c:v>6.6000000000000003E-2</c:v>
                </c:pt>
                <c:pt idx="1901">
                  <c:v>0.09</c:v>
                </c:pt>
                <c:pt idx="1902">
                  <c:v>7.0999999999999994E-2</c:v>
                </c:pt>
                <c:pt idx="1903">
                  <c:v>4.9000000000000002E-2</c:v>
                </c:pt>
                <c:pt idx="1904">
                  <c:v>0.36699999999999999</c:v>
                </c:pt>
                <c:pt idx="1905">
                  <c:v>0.247</c:v>
                </c:pt>
                <c:pt idx="1906">
                  <c:v>3.9E-2</c:v>
                </c:pt>
                <c:pt idx="1907">
                  <c:v>0</c:v>
                </c:pt>
                <c:pt idx="1908">
                  <c:v>1.0999999999999999E-2</c:v>
                </c:pt>
                <c:pt idx="1909">
                  <c:v>4.0000000000000001E-3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1.7000000000000001E-2</c:v>
                </c:pt>
                <c:pt idx="1919">
                  <c:v>1.7999999999999999E-2</c:v>
                </c:pt>
                <c:pt idx="1920">
                  <c:v>0</c:v>
                </c:pt>
                <c:pt idx="1921">
                  <c:v>0</c:v>
                </c:pt>
                <c:pt idx="1922">
                  <c:v>1E-3</c:v>
                </c:pt>
                <c:pt idx="1923">
                  <c:v>0.217</c:v>
                </c:pt>
                <c:pt idx="1924">
                  <c:v>0.497</c:v>
                </c:pt>
                <c:pt idx="1925">
                  <c:v>0.33</c:v>
                </c:pt>
                <c:pt idx="1926">
                  <c:v>9.4E-2</c:v>
                </c:pt>
                <c:pt idx="1927">
                  <c:v>6.5000000000000002E-2</c:v>
                </c:pt>
                <c:pt idx="1928">
                  <c:v>0.29799999999999999</c:v>
                </c:pt>
                <c:pt idx="1929">
                  <c:v>0.58799999999999997</c:v>
                </c:pt>
                <c:pt idx="1930">
                  <c:v>0.34699999999999998</c:v>
                </c:pt>
                <c:pt idx="1931">
                  <c:v>6.3E-2</c:v>
                </c:pt>
                <c:pt idx="1932">
                  <c:v>3.2000000000000001E-2</c:v>
                </c:pt>
                <c:pt idx="1933">
                  <c:v>3.1E-2</c:v>
                </c:pt>
                <c:pt idx="1934">
                  <c:v>0.03</c:v>
                </c:pt>
                <c:pt idx="1935">
                  <c:v>5.6000000000000001E-2</c:v>
                </c:pt>
                <c:pt idx="1936">
                  <c:v>5.8999999999999997E-2</c:v>
                </c:pt>
                <c:pt idx="1937">
                  <c:v>1.6E-2</c:v>
                </c:pt>
                <c:pt idx="1938">
                  <c:v>8.9999999999999993E-3</c:v>
                </c:pt>
                <c:pt idx="1939">
                  <c:v>1.6E-2</c:v>
                </c:pt>
                <c:pt idx="1940">
                  <c:v>5.0000000000000001E-3</c:v>
                </c:pt>
                <c:pt idx="1941">
                  <c:v>5.0000000000000001E-3</c:v>
                </c:pt>
                <c:pt idx="1942">
                  <c:v>1.7000000000000001E-2</c:v>
                </c:pt>
                <c:pt idx="1943">
                  <c:v>4.2000000000000003E-2</c:v>
                </c:pt>
                <c:pt idx="1944">
                  <c:v>0.17799999999999999</c:v>
                </c:pt>
                <c:pt idx="1945">
                  <c:v>0.14299999999999999</c:v>
                </c:pt>
                <c:pt idx="1946">
                  <c:v>8.1000000000000003E-2</c:v>
                </c:pt>
                <c:pt idx="1947">
                  <c:v>0.10199999999999999</c:v>
                </c:pt>
                <c:pt idx="1948">
                  <c:v>0.41099999999999998</c:v>
                </c:pt>
                <c:pt idx="1949">
                  <c:v>0.19400000000000001</c:v>
                </c:pt>
                <c:pt idx="1950">
                  <c:v>1E-3</c:v>
                </c:pt>
                <c:pt idx="1951">
                  <c:v>0</c:v>
                </c:pt>
                <c:pt idx="1952">
                  <c:v>1E-3</c:v>
                </c:pt>
                <c:pt idx="1953">
                  <c:v>1E-3</c:v>
                </c:pt>
                <c:pt idx="1954">
                  <c:v>0</c:v>
                </c:pt>
                <c:pt idx="1955">
                  <c:v>0.71399999999999997</c:v>
                </c:pt>
                <c:pt idx="1956">
                  <c:v>0.30599999999999999</c:v>
                </c:pt>
                <c:pt idx="1957">
                  <c:v>0.156</c:v>
                </c:pt>
                <c:pt idx="1958">
                  <c:v>0.217</c:v>
                </c:pt>
                <c:pt idx="1959">
                  <c:v>0.25800000000000001</c:v>
                </c:pt>
                <c:pt idx="1960">
                  <c:v>0.218</c:v>
                </c:pt>
                <c:pt idx="1961">
                  <c:v>0.129</c:v>
                </c:pt>
                <c:pt idx="1962">
                  <c:v>0.109</c:v>
                </c:pt>
                <c:pt idx="1963">
                  <c:v>1.7999999999999999E-2</c:v>
                </c:pt>
                <c:pt idx="1964">
                  <c:v>0</c:v>
                </c:pt>
                <c:pt idx="1965">
                  <c:v>0</c:v>
                </c:pt>
                <c:pt idx="1966">
                  <c:v>9.9000000000000005E-2</c:v>
                </c:pt>
                <c:pt idx="1967">
                  <c:v>5.8999999999999997E-2</c:v>
                </c:pt>
                <c:pt idx="1968">
                  <c:v>7.9000000000000001E-2</c:v>
                </c:pt>
                <c:pt idx="1969">
                  <c:v>7.5999999999999998E-2</c:v>
                </c:pt>
                <c:pt idx="1970">
                  <c:v>0.108</c:v>
                </c:pt>
                <c:pt idx="1971">
                  <c:v>5.1999999999999998E-2</c:v>
                </c:pt>
                <c:pt idx="1972">
                  <c:v>6.9000000000000006E-2</c:v>
                </c:pt>
                <c:pt idx="1973">
                  <c:v>0.24399999999999999</c:v>
                </c:pt>
                <c:pt idx="1974">
                  <c:v>6.0000000000000001E-3</c:v>
                </c:pt>
                <c:pt idx="1975">
                  <c:v>1E-3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8.0000000000000002E-3</c:v>
                </c:pt>
                <c:pt idx="1986">
                  <c:v>3.5000000000000003E-2</c:v>
                </c:pt>
                <c:pt idx="1987">
                  <c:v>3.9E-2</c:v>
                </c:pt>
                <c:pt idx="1988">
                  <c:v>2.5000000000000001E-2</c:v>
                </c:pt>
                <c:pt idx="1989">
                  <c:v>2.3E-2</c:v>
                </c:pt>
                <c:pt idx="1990">
                  <c:v>3.6999999999999998E-2</c:v>
                </c:pt>
                <c:pt idx="1991">
                  <c:v>6.5000000000000002E-2</c:v>
                </c:pt>
                <c:pt idx="1992">
                  <c:v>3.6999999999999998E-2</c:v>
                </c:pt>
                <c:pt idx="1993">
                  <c:v>3.2000000000000001E-2</c:v>
                </c:pt>
                <c:pt idx="1994">
                  <c:v>2.3E-2</c:v>
                </c:pt>
                <c:pt idx="1995">
                  <c:v>7.1999999999999995E-2</c:v>
                </c:pt>
                <c:pt idx="1996">
                  <c:v>0.60299999999999998</c:v>
                </c:pt>
                <c:pt idx="1997">
                  <c:v>0.8</c:v>
                </c:pt>
                <c:pt idx="1998">
                  <c:v>0.95499999999999996</c:v>
                </c:pt>
                <c:pt idx="1999">
                  <c:v>0.95799999999999996</c:v>
                </c:pt>
                <c:pt idx="2000">
                  <c:v>0.94699999999999995</c:v>
                </c:pt>
                <c:pt idx="2001">
                  <c:v>0.96199999999999997</c:v>
                </c:pt>
                <c:pt idx="2002">
                  <c:v>0.93100000000000005</c:v>
                </c:pt>
                <c:pt idx="2003">
                  <c:v>0.873</c:v>
                </c:pt>
                <c:pt idx="2004">
                  <c:v>0.83399999999999996</c:v>
                </c:pt>
                <c:pt idx="2005">
                  <c:v>0.85499999999999998</c:v>
                </c:pt>
                <c:pt idx="2006">
                  <c:v>0.72599999999999998</c:v>
                </c:pt>
                <c:pt idx="2007">
                  <c:v>0.63200000000000001</c:v>
                </c:pt>
                <c:pt idx="2008">
                  <c:v>0.11600000000000001</c:v>
                </c:pt>
                <c:pt idx="2009">
                  <c:v>4.5999999999999999E-2</c:v>
                </c:pt>
                <c:pt idx="2010">
                  <c:v>3.1E-2</c:v>
                </c:pt>
                <c:pt idx="2011">
                  <c:v>2.1999999999999999E-2</c:v>
                </c:pt>
                <c:pt idx="2012">
                  <c:v>1.6E-2</c:v>
                </c:pt>
                <c:pt idx="2013">
                  <c:v>3.7999999999999999E-2</c:v>
                </c:pt>
                <c:pt idx="2014">
                  <c:v>0.20300000000000001</c:v>
                </c:pt>
                <c:pt idx="2015">
                  <c:v>0.66</c:v>
                </c:pt>
                <c:pt idx="2016">
                  <c:v>0.66400000000000003</c:v>
                </c:pt>
                <c:pt idx="2017">
                  <c:v>0.76200000000000001</c:v>
                </c:pt>
                <c:pt idx="2018">
                  <c:v>0.56499999999999995</c:v>
                </c:pt>
                <c:pt idx="2019">
                  <c:v>0.437</c:v>
                </c:pt>
                <c:pt idx="2020">
                  <c:v>0.28399999999999997</c:v>
                </c:pt>
                <c:pt idx="2021">
                  <c:v>2.1000000000000001E-2</c:v>
                </c:pt>
                <c:pt idx="2022">
                  <c:v>8.9999999999999993E-3</c:v>
                </c:pt>
                <c:pt idx="2023">
                  <c:v>5.5E-2</c:v>
                </c:pt>
                <c:pt idx="2024">
                  <c:v>0.11</c:v>
                </c:pt>
                <c:pt idx="2025">
                  <c:v>0.108</c:v>
                </c:pt>
                <c:pt idx="2026">
                  <c:v>0.17499999999999999</c:v>
                </c:pt>
                <c:pt idx="2027">
                  <c:v>0.67100000000000004</c:v>
                </c:pt>
                <c:pt idx="2028">
                  <c:v>0.73799999999999999</c:v>
                </c:pt>
                <c:pt idx="2029">
                  <c:v>0.95199999999999996</c:v>
                </c:pt>
                <c:pt idx="2030">
                  <c:v>0.94199999999999995</c:v>
                </c:pt>
                <c:pt idx="2031">
                  <c:v>0.93100000000000005</c:v>
                </c:pt>
                <c:pt idx="2032">
                  <c:v>0.91700000000000004</c:v>
                </c:pt>
                <c:pt idx="2033">
                  <c:v>0.89400000000000002</c:v>
                </c:pt>
                <c:pt idx="2034">
                  <c:v>0.74399999999999999</c:v>
                </c:pt>
                <c:pt idx="2035">
                  <c:v>6.3E-2</c:v>
                </c:pt>
                <c:pt idx="2036">
                  <c:v>0.01</c:v>
                </c:pt>
                <c:pt idx="2037">
                  <c:v>4.0000000000000001E-3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0.69699999999999995</c:v>
                </c:pt>
                <c:pt idx="2046">
                  <c:v>0.874</c:v>
                </c:pt>
                <c:pt idx="2047">
                  <c:v>0.93100000000000005</c:v>
                </c:pt>
                <c:pt idx="2048">
                  <c:v>0.874</c:v>
                </c:pt>
                <c:pt idx="2049">
                  <c:v>0.36199999999999999</c:v>
                </c:pt>
                <c:pt idx="2050">
                  <c:v>0.95599999999999996</c:v>
                </c:pt>
                <c:pt idx="2051">
                  <c:v>0.996</c:v>
                </c:pt>
                <c:pt idx="2052">
                  <c:v>0.995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0.96299999999999997</c:v>
                </c:pt>
                <c:pt idx="2057">
                  <c:v>0.96</c:v>
                </c:pt>
                <c:pt idx="2058">
                  <c:v>0.98499999999999999</c:v>
                </c:pt>
                <c:pt idx="2059">
                  <c:v>6.0000000000000001E-3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1E-3</c:v>
                </c:pt>
                <c:pt idx="2076">
                  <c:v>0.32300000000000001</c:v>
                </c:pt>
                <c:pt idx="2077">
                  <c:v>0.91</c:v>
                </c:pt>
                <c:pt idx="2078">
                  <c:v>0.97699999999999998</c:v>
                </c:pt>
                <c:pt idx="2079">
                  <c:v>0.98299999999999998</c:v>
                </c:pt>
                <c:pt idx="2080">
                  <c:v>0.98699999999999999</c:v>
                </c:pt>
                <c:pt idx="2081">
                  <c:v>0.96699999999999997</c:v>
                </c:pt>
                <c:pt idx="2082">
                  <c:v>0.94399999999999995</c:v>
                </c:pt>
                <c:pt idx="2083">
                  <c:v>0.88300000000000001</c:v>
                </c:pt>
                <c:pt idx="2084">
                  <c:v>0.96199999999999997</c:v>
                </c:pt>
                <c:pt idx="2085">
                  <c:v>0.95399999999999996</c:v>
                </c:pt>
                <c:pt idx="2086">
                  <c:v>0.92</c:v>
                </c:pt>
                <c:pt idx="2087">
                  <c:v>0.89600000000000002</c:v>
                </c:pt>
                <c:pt idx="2088">
                  <c:v>0.82199999999999995</c:v>
                </c:pt>
                <c:pt idx="2089">
                  <c:v>0.63</c:v>
                </c:pt>
                <c:pt idx="2090">
                  <c:v>0.14499999999999999</c:v>
                </c:pt>
                <c:pt idx="2091">
                  <c:v>6.9000000000000006E-2</c:v>
                </c:pt>
                <c:pt idx="2092">
                  <c:v>8.3000000000000004E-2</c:v>
                </c:pt>
                <c:pt idx="2093">
                  <c:v>5.8000000000000003E-2</c:v>
                </c:pt>
                <c:pt idx="2094">
                  <c:v>0.03</c:v>
                </c:pt>
                <c:pt idx="2095">
                  <c:v>2.5999999999999999E-2</c:v>
                </c:pt>
                <c:pt idx="2096">
                  <c:v>2.1999999999999999E-2</c:v>
                </c:pt>
                <c:pt idx="2097">
                  <c:v>2.3E-2</c:v>
                </c:pt>
                <c:pt idx="2098">
                  <c:v>0.03</c:v>
                </c:pt>
                <c:pt idx="2099">
                  <c:v>3.9E-2</c:v>
                </c:pt>
                <c:pt idx="2100">
                  <c:v>3.3000000000000002E-2</c:v>
                </c:pt>
                <c:pt idx="2101">
                  <c:v>4.4999999999999998E-2</c:v>
                </c:pt>
                <c:pt idx="2102">
                  <c:v>0.114</c:v>
                </c:pt>
                <c:pt idx="2103">
                  <c:v>0.313</c:v>
                </c:pt>
                <c:pt idx="2104">
                  <c:v>0.38800000000000001</c:v>
                </c:pt>
                <c:pt idx="2105">
                  <c:v>0.39100000000000001</c:v>
                </c:pt>
                <c:pt idx="2106">
                  <c:v>0.33800000000000002</c:v>
                </c:pt>
                <c:pt idx="2107">
                  <c:v>0.20499999999999999</c:v>
                </c:pt>
                <c:pt idx="2108">
                  <c:v>0.42399999999999999</c:v>
                </c:pt>
                <c:pt idx="2109">
                  <c:v>0.23699999999999999</c:v>
                </c:pt>
                <c:pt idx="2110">
                  <c:v>5.8000000000000003E-2</c:v>
                </c:pt>
                <c:pt idx="2111">
                  <c:v>2.7E-2</c:v>
                </c:pt>
                <c:pt idx="2112">
                  <c:v>1.4999999999999999E-2</c:v>
                </c:pt>
                <c:pt idx="2113">
                  <c:v>3.5000000000000003E-2</c:v>
                </c:pt>
                <c:pt idx="2114">
                  <c:v>6.8000000000000005E-2</c:v>
                </c:pt>
                <c:pt idx="2115">
                  <c:v>6.2E-2</c:v>
                </c:pt>
                <c:pt idx="2116">
                  <c:v>0.06</c:v>
                </c:pt>
                <c:pt idx="2117">
                  <c:v>4.3999999999999997E-2</c:v>
                </c:pt>
                <c:pt idx="2118">
                  <c:v>5.3999999999999999E-2</c:v>
                </c:pt>
                <c:pt idx="2119">
                  <c:v>0.111</c:v>
                </c:pt>
                <c:pt idx="2120">
                  <c:v>0.31</c:v>
                </c:pt>
                <c:pt idx="2121">
                  <c:v>0.76100000000000001</c:v>
                </c:pt>
                <c:pt idx="2122">
                  <c:v>0.79200000000000004</c:v>
                </c:pt>
                <c:pt idx="2123">
                  <c:v>6.4000000000000001E-2</c:v>
                </c:pt>
                <c:pt idx="2124">
                  <c:v>4.0000000000000001E-3</c:v>
                </c:pt>
                <c:pt idx="2125">
                  <c:v>1E-3</c:v>
                </c:pt>
                <c:pt idx="2126">
                  <c:v>0</c:v>
                </c:pt>
                <c:pt idx="2127">
                  <c:v>2E-3</c:v>
                </c:pt>
                <c:pt idx="2128">
                  <c:v>1E-3</c:v>
                </c:pt>
                <c:pt idx="2129">
                  <c:v>8.9999999999999993E-3</c:v>
                </c:pt>
                <c:pt idx="2130">
                  <c:v>6.2E-2</c:v>
                </c:pt>
                <c:pt idx="2131">
                  <c:v>9.4E-2</c:v>
                </c:pt>
                <c:pt idx="2132">
                  <c:v>8.1000000000000003E-2</c:v>
                </c:pt>
                <c:pt idx="2133">
                  <c:v>0.13900000000000001</c:v>
                </c:pt>
                <c:pt idx="2134">
                  <c:v>0</c:v>
                </c:pt>
                <c:pt idx="2135">
                  <c:v>5.0999999999999997E-2</c:v>
                </c:pt>
                <c:pt idx="2136">
                  <c:v>0.16300000000000001</c:v>
                </c:pt>
                <c:pt idx="2137">
                  <c:v>0.75</c:v>
                </c:pt>
                <c:pt idx="2138">
                  <c:v>0.68200000000000005</c:v>
                </c:pt>
                <c:pt idx="2139">
                  <c:v>0.97199999999999998</c:v>
                </c:pt>
                <c:pt idx="2140">
                  <c:v>0.996</c:v>
                </c:pt>
                <c:pt idx="2141">
                  <c:v>0.996</c:v>
                </c:pt>
                <c:pt idx="2142">
                  <c:v>0.98899999999999999</c:v>
                </c:pt>
                <c:pt idx="2143">
                  <c:v>0.77700000000000002</c:v>
                </c:pt>
                <c:pt idx="2144">
                  <c:v>0.82899999999999996</c:v>
                </c:pt>
                <c:pt idx="2145">
                  <c:v>0.94699999999999995</c:v>
                </c:pt>
                <c:pt idx="2146">
                  <c:v>0.96699999999999997</c:v>
                </c:pt>
                <c:pt idx="2147">
                  <c:v>0.85899999999999999</c:v>
                </c:pt>
                <c:pt idx="2148">
                  <c:v>0.16700000000000001</c:v>
                </c:pt>
                <c:pt idx="2149">
                  <c:v>5.0000000000000001E-3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0.246</c:v>
                </c:pt>
                <c:pt idx="2158">
                  <c:v>0.65900000000000003</c:v>
                </c:pt>
                <c:pt idx="2159">
                  <c:v>0.54500000000000004</c:v>
                </c:pt>
                <c:pt idx="2160">
                  <c:v>0.214</c:v>
                </c:pt>
                <c:pt idx="2161">
                  <c:v>6.0999999999999999E-2</c:v>
                </c:pt>
                <c:pt idx="2162">
                  <c:v>5.1999999999999998E-2</c:v>
                </c:pt>
                <c:pt idx="2163">
                  <c:v>3.2000000000000001E-2</c:v>
                </c:pt>
                <c:pt idx="2164">
                  <c:v>2E-3</c:v>
                </c:pt>
                <c:pt idx="2165">
                  <c:v>2E-3</c:v>
                </c:pt>
                <c:pt idx="2166">
                  <c:v>7.0000000000000001E-3</c:v>
                </c:pt>
                <c:pt idx="2167">
                  <c:v>6.0000000000000001E-3</c:v>
                </c:pt>
                <c:pt idx="2168">
                  <c:v>3.0000000000000001E-3</c:v>
                </c:pt>
                <c:pt idx="2169">
                  <c:v>2E-3</c:v>
                </c:pt>
                <c:pt idx="2170">
                  <c:v>1.2999999999999999E-2</c:v>
                </c:pt>
                <c:pt idx="2171">
                  <c:v>2.1000000000000001E-2</c:v>
                </c:pt>
                <c:pt idx="2172">
                  <c:v>2.9000000000000001E-2</c:v>
                </c:pt>
                <c:pt idx="2173">
                  <c:v>2E-3</c:v>
                </c:pt>
                <c:pt idx="2174">
                  <c:v>1E-3</c:v>
                </c:pt>
                <c:pt idx="2175">
                  <c:v>1.2E-2</c:v>
                </c:pt>
                <c:pt idx="2176">
                  <c:v>9.4E-2</c:v>
                </c:pt>
                <c:pt idx="2177">
                  <c:v>0.23599999999999999</c:v>
                </c:pt>
                <c:pt idx="2178">
                  <c:v>0.1</c:v>
                </c:pt>
                <c:pt idx="2179">
                  <c:v>0.14799999999999999</c:v>
                </c:pt>
                <c:pt idx="2180">
                  <c:v>6.6000000000000003E-2</c:v>
                </c:pt>
                <c:pt idx="2181">
                  <c:v>0.04</c:v>
                </c:pt>
                <c:pt idx="2182">
                  <c:v>3.9E-2</c:v>
                </c:pt>
                <c:pt idx="2183">
                  <c:v>2.9000000000000001E-2</c:v>
                </c:pt>
                <c:pt idx="2184">
                  <c:v>2.1999999999999999E-2</c:v>
                </c:pt>
                <c:pt idx="2185">
                  <c:v>1.6E-2</c:v>
                </c:pt>
                <c:pt idx="2186">
                  <c:v>0</c:v>
                </c:pt>
                <c:pt idx="2187">
                  <c:v>6.0000000000000001E-3</c:v>
                </c:pt>
                <c:pt idx="2188">
                  <c:v>3.7999999999999999E-2</c:v>
                </c:pt>
                <c:pt idx="2189">
                  <c:v>0.76700000000000002</c:v>
                </c:pt>
                <c:pt idx="2190">
                  <c:v>0.31900000000000001</c:v>
                </c:pt>
                <c:pt idx="2191">
                  <c:v>0.112</c:v>
                </c:pt>
                <c:pt idx="2192">
                  <c:v>5.0000000000000001E-3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1E-3</c:v>
                </c:pt>
                <c:pt idx="2197">
                  <c:v>2E-3</c:v>
                </c:pt>
                <c:pt idx="2198">
                  <c:v>1E-3</c:v>
                </c:pt>
                <c:pt idx="2199">
                  <c:v>2E-3</c:v>
                </c:pt>
                <c:pt idx="2200">
                  <c:v>0.01</c:v>
                </c:pt>
                <c:pt idx="2201">
                  <c:v>1.4E-2</c:v>
                </c:pt>
                <c:pt idx="2202">
                  <c:v>1.7999999999999999E-2</c:v>
                </c:pt>
                <c:pt idx="2203">
                  <c:v>0.115</c:v>
                </c:pt>
                <c:pt idx="2204">
                  <c:v>0.27800000000000002</c:v>
                </c:pt>
                <c:pt idx="2205">
                  <c:v>0.28299999999999997</c:v>
                </c:pt>
                <c:pt idx="2206">
                  <c:v>0.64800000000000002</c:v>
                </c:pt>
                <c:pt idx="2207">
                  <c:v>0.81100000000000005</c:v>
                </c:pt>
                <c:pt idx="2208">
                  <c:v>0.88400000000000001</c:v>
                </c:pt>
                <c:pt idx="2209">
                  <c:v>0.82899999999999996</c:v>
                </c:pt>
                <c:pt idx="2210">
                  <c:v>0.84199999999999997</c:v>
                </c:pt>
                <c:pt idx="2211">
                  <c:v>0.95099999999999996</c:v>
                </c:pt>
                <c:pt idx="2212">
                  <c:v>0.98599999999999999</c:v>
                </c:pt>
                <c:pt idx="2213">
                  <c:v>0.98899999999999999</c:v>
                </c:pt>
                <c:pt idx="2214">
                  <c:v>0.995</c:v>
                </c:pt>
                <c:pt idx="2215">
                  <c:v>0.98499999999999999</c:v>
                </c:pt>
                <c:pt idx="2216">
                  <c:v>0.95299999999999996</c:v>
                </c:pt>
                <c:pt idx="2217">
                  <c:v>0.95599999999999996</c:v>
                </c:pt>
                <c:pt idx="2218">
                  <c:v>0.98699999999999999</c:v>
                </c:pt>
                <c:pt idx="2219">
                  <c:v>0.97499999999999998</c:v>
                </c:pt>
                <c:pt idx="2220">
                  <c:v>0.95499999999999996</c:v>
                </c:pt>
                <c:pt idx="2221">
                  <c:v>0.97</c:v>
                </c:pt>
                <c:pt idx="2222">
                  <c:v>0.88400000000000001</c:v>
                </c:pt>
                <c:pt idx="2223">
                  <c:v>0.23899999999999999</c:v>
                </c:pt>
                <c:pt idx="2224">
                  <c:v>0.23100000000000001</c:v>
                </c:pt>
                <c:pt idx="2225">
                  <c:v>0.58499999999999996</c:v>
                </c:pt>
                <c:pt idx="2226">
                  <c:v>0.78100000000000003</c:v>
                </c:pt>
                <c:pt idx="2227">
                  <c:v>0.28199999999999997</c:v>
                </c:pt>
                <c:pt idx="2228">
                  <c:v>0</c:v>
                </c:pt>
                <c:pt idx="2229">
                  <c:v>0</c:v>
                </c:pt>
                <c:pt idx="2230">
                  <c:v>1E-3</c:v>
                </c:pt>
                <c:pt idx="2231">
                  <c:v>0</c:v>
                </c:pt>
                <c:pt idx="2232">
                  <c:v>0</c:v>
                </c:pt>
                <c:pt idx="2233">
                  <c:v>1E-3</c:v>
                </c:pt>
                <c:pt idx="2234">
                  <c:v>2E-3</c:v>
                </c:pt>
                <c:pt idx="2235">
                  <c:v>1.6E-2</c:v>
                </c:pt>
                <c:pt idx="2236">
                  <c:v>0.14499999999999999</c:v>
                </c:pt>
                <c:pt idx="2237">
                  <c:v>4.3999999999999997E-2</c:v>
                </c:pt>
                <c:pt idx="2238">
                  <c:v>0.17100000000000001</c:v>
                </c:pt>
                <c:pt idx="2239">
                  <c:v>8.9999999999999993E-3</c:v>
                </c:pt>
                <c:pt idx="2240">
                  <c:v>4.0000000000000001E-3</c:v>
                </c:pt>
                <c:pt idx="2241">
                  <c:v>6.0000000000000001E-3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4.0000000000000001E-3</c:v>
                </c:pt>
                <c:pt idx="2247">
                  <c:v>9.0999999999999998E-2</c:v>
                </c:pt>
                <c:pt idx="2248">
                  <c:v>0.01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1E-3</c:v>
                </c:pt>
                <c:pt idx="2254">
                  <c:v>3.0000000000000001E-3</c:v>
                </c:pt>
                <c:pt idx="2255">
                  <c:v>2E-3</c:v>
                </c:pt>
                <c:pt idx="2256">
                  <c:v>0.02</c:v>
                </c:pt>
                <c:pt idx="2257">
                  <c:v>0.38300000000000001</c:v>
                </c:pt>
                <c:pt idx="2258">
                  <c:v>0.441</c:v>
                </c:pt>
                <c:pt idx="2259">
                  <c:v>0.72799999999999998</c:v>
                </c:pt>
                <c:pt idx="2260">
                  <c:v>0.47299999999999998</c:v>
                </c:pt>
                <c:pt idx="2261">
                  <c:v>0.18</c:v>
                </c:pt>
                <c:pt idx="2262">
                  <c:v>7.0999999999999994E-2</c:v>
                </c:pt>
                <c:pt idx="2263">
                  <c:v>9.9000000000000005E-2</c:v>
                </c:pt>
                <c:pt idx="2264">
                  <c:v>5.0999999999999997E-2</c:v>
                </c:pt>
                <c:pt idx="2265">
                  <c:v>5.2999999999999999E-2</c:v>
                </c:pt>
                <c:pt idx="2266">
                  <c:v>3.4000000000000002E-2</c:v>
                </c:pt>
                <c:pt idx="2267">
                  <c:v>3.9E-2</c:v>
                </c:pt>
                <c:pt idx="2268">
                  <c:v>5.1999999999999998E-2</c:v>
                </c:pt>
                <c:pt idx="2269">
                  <c:v>0.02</c:v>
                </c:pt>
                <c:pt idx="2270">
                  <c:v>1E-3</c:v>
                </c:pt>
                <c:pt idx="2271">
                  <c:v>0</c:v>
                </c:pt>
                <c:pt idx="2272">
                  <c:v>0.01</c:v>
                </c:pt>
                <c:pt idx="2273">
                  <c:v>0.17399999999999999</c:v>
                </c:pt>
                <c:pt idx="2274">
                  <c:v>0.16900000000000001</c:v>
                </c:pt>
                <c:pt idx="2275">
                  <c:v>0.51600000000000001</c:v>
                </c:pt>
                <c:pt idx="2276">
                  <c:v>0.42099999999999999</c:v>
                </c:pt>
                <c:pt idx="2277">
                  <c:v>9.1999999999999998E-2</c:v>
                </c:pt>
                <c:pt idx="2278">
                  <c:v>0.107</c:v>
                </c:pt>
                <c:pt idx="2279">
                  <c:v>7.9000000000000001E-2</c:v>
                </c:pt>
                <c:pt idx="2280">
                  <c:v>0.01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1E-3</c:v>
                </c:pt>
                <c:pt idx="2289">
                  <c:v>4.8000000000000001E-2</c:v>
                </c:pt>
                <c:pt idx="2290">
                  <c:v>0.16800000000000001</c:v>
                </c:pt>
                <c:pt idx="2291">
                  <c:v>3.7999999999999999E-2</c:v>
                </c:pt>
                <c:pt idx="2292">
                  <c:v>1E-3</c:v>
                </c:pt>
                <c:pt idx="2293">
                  <c:v>0</c:v>
                </c:pt>
                <c:pt idx="2294">
                  <c:v>1.2999999999999999E-2</c:v>
                </c:pt>
                <c:pt idx="2295">
                  <c:v>0.27300000000000002</c:v>
                </c:pt>
                <c:pt idx="2296">
                  <c:v>0.84099999999999997</c:v>
                </c:pt>
                <c:pt idx="2297">
                  <c:v>0.92100000000000004</c:v>
                </c:pt>
                <c:pt idx="2298">
                  <c:v>0.97199999999999998</c:v>
                </c:pt>
                <c:pt idx="2299">
                  <c:v>0.98299999999999998</c:v>
                </c:pt>
                <c:pt idx="2300">
                  <c:v>0.97399999999999998</c:v>
                </c:pt>
                <c:pt idx="2301">
                  <c:v>0.92600000000000005</c:v>
                </c:pt>
                <c:pt idx="2302">
                  <c:v>0.83799999999999997</c:v>
                </c:pt>
                <c:pt idx="2303">
                  <c:v>0.90100000000000002</c:v>
                </c:pt>
                <c:pt idx="2304">
                  <c:v>0.95699999999999996</c:v>
                </c:pt>
                <c:pt idx="2305">
                  <c:v>0.95699999999999996</c:v>
                </c:pt>
                <c:pt idx="2306">
                  <c:v>0.45900000000000002</c:v>
                </c:pt>
                <c:pt idx="2307">
                  <c:v>3.0000000000000001E-3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1.2E-2</c:v>
                </c:pt>
                <c:pt idx="2316">
                  <c:v>4.2999999999999997E-2</c:v>
                </c:pt>
                <c:pt idx="2317">
                  <c:v>4.4999999999999998E-2</c:v>
                </c:pt>
                <c:pt idx="2318">
                  <c:v>0.14099999999999999</c:v>
                </c:pt>
                <c:pt idx="2319">
                  <c:v>0.63200000000000001</c:v>
                </c:pt>
                <c:pt idx="2320">
                  <c:v>0.65700000000000003</c:v>
                </c:pt>
                <c:pt idx="2321">
                  <c:v>0.72099999999999997</c:v>
                </c:pt>
                <c:pt idx="2322">
                  <c:v>0.68600000000000005</c:v>
                </c:pt>
                <c:pt idx="2323">
                  <c:v>0.77700000000000002</c:v>
                </c:pt>
                <c:pt idx="2324">
                  <c:v>0.79600000000000004</c:v>
                </c:pt>
                <c:pt idx="2325">
                  <c:v>0.84</c:v>
                </c:pt>
                <c:pt idx="2326">
                  <c:v>0.64300000000000002</c:v>
                </c:pt>
                <c:pt idx="2327">
                  <c:v>0.63900000000000001</c:v>
                </c:pt>
                <c:pt idx="2328">
                  <c:v>0.877</c:v>
                </c:pt>
                <c:pt idx="2329">
                  <c:v>0.28899999999999998</c:v>
                </c:pt>
                <c:pt idx="2330">
                  <c:v>2.9000000000000001E-2</c:v>
                </c:pt>
                <c:pt idx="2331">
                  <c:v>6.0000000000000001E-3</c:v>
                </c:pt>
                <c:pt idx="2332">
                  <c:v>1E-3</c:v>
                </c:pt>
                <c:pt idx="2333">
                  <c:v>2E-3</c:v>
                </c:pt>
                <c:pt idx="2334">
                  <c:v>2E-3</c:v>
                </c:pt>
                <c:pt idx="2335">
                  <c:v>0</c:v>
                </c:pt>
                <c:pt idx="2336">
                  <c:v>0</c:v>
                </c:pt>
                <c:pt idx="2337">
                  <c:v>1E-3</c:v>
                </c:pt>
                <c:pt idx="2338">
                  <c:v>4.0000000000000001E-3</c:v>
                </c:pt>
                <c:pt idx="2339">
                  <c:v>0</c:v>
                </c:pt>
                <c:pt idx="2340">
                  <c:v>0</c:v>
                </c:pt>
                <c:pt idx="2341">
                  <c:v>1E-3</c:v>
                </c:pt>
                <c:pt idx="2342">
                  <c:v>3.0000000000000001E-3</c:v>
                </c:pt>
                <c:pt idx="2343">
                  <c:v>3.0000000000000001E-3</c:v>
                </c:pt>
                <c:pt idx="2344">
                  <c:v>3.2000000000000001E-2</c:v>
                </c:pt>
                <c:pt idx="2345">
                  <c:v>0.59</c:v>
                </c:pt>
                <c:pt idx="2346">
                  <c:v>0.51900000000000002</c:v>
                </c:pt>
                <c:pt idx="2347">
                  <c:v>8.2000000000000003E-2</c:v>
                </c:pt>
                <c:pt idx="2348">
                  <c:v>7.9000000000000001E-2</c:v>
                </c:pt>
                <c:pt idx="2349">
                  <c:v>0.17</c:v>
                </c:pt>
                <c:pt idx="2350">
                  <c:v>0.193</c:v>
                </c:pt>
                <c:pt idx="2351">
                  <c:v>0.129</c:v>
                </c:pt>
                <c:pt idx="2352">
                  <c:v>0.17399999999999999</c:v>
                </c:pt>
                <c:pt idx="2353">
                  <c:v>0.42199999999999999</c:v>
                </c:pt>
                <c:pt idx="2354">
                  <c:v>0.45200000000000001</c:v>
                </c:pt>
                <c:pt idx="2355">
                  <c:v>0.55700000000000005</c:v>
                </c:pt>
                <c:pt idx="2356">
                  <c:v>0.57099999999999995</c:v>
                </c:pt>
                <c:pt idx="2357">
                  <c:v>0.34</c:v>
                </c:pt>
                <c:pt idx="2358">
                  <c:v>0.28699999999999998</c:v>
                </c:pt>
                <c:pt idx="2359">
                  <c:v>0.33</c:v>
                </c:pt>
                <c:pt idx="2360">
                  <c:v>0.29499999999999998</c:v>
                </c:pt>
                <c:pt idx="2361">
                  <c:v>0.378</c:v>
                </c:pt>
                <c:pt idx="2362">
                  <c:v>0.16300000000000001</c:v>
                </c:pt>
                <c:pt idx="2363">
                  <c:v>6.0000000000000001E-3</c:v>
                </c:pt>
                <c:pt idx="2364">
                  <c:v>1E-3</c:v>
                </c:pt>
                <c:pt idx="2365">
                  <c:v>1E-3</c:v>
                </c:pt>
                <c:pt idx="2366">
                  <c:v>7.0000000000000001E-3</c:v>
                </c:pt>
                <c:pt idx="2367">
                  <c:v>2.5000000000000001E-2</c:v>
                </c:pt>
                <c:pt idx="2368">
                  <c:v>1.9E-2</c:v>
                </c:pt>
                <c:pt idx="2369">
                  <c:v>5.0000000000000001E-3</c:v>
                </c:pt>
                <c:pt idx="2370">
                  <c:v>8.9999999999999993E-3</c:v>
                </c:pt>
                <c:pt idx="2371">
                  <c:v>1E-3</c:v>
                </c:pt>
                <c:pt idx="2372">
                  <c:v>0</c:v>
                </c:pt>
                <c:pt idx="2373">
                  <c:v>2E-3</c:v>
                </c:pt>
                <c:pt idx="2374">
                  <c:v>3.0000000000000001E-3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1E-3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3.4000000000000002E-2</c:v>
                </c:pt>
                <c:pt idx="2385">
                  <c:v>6.0999999999999999E-2</c:v>
                </c:pt>
                <c:pt idx="2386">
                  <c:v>4.1000000000000002E-2</c:v>
                </c:pt>
                <c:pt idx="2387">
                  <c:v>5.0000000000000001E-3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1E-3</c:v>
                </c:pt>
                <c:pt idx="2392">
                  <c:v>7.0000000000000001E-3</c:v>
                </c:pt>
                <c:pt idx="2393">
                  <c:v>2E-3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5.6000000000000001E-2</c:v>
                </c:pt>
                <c:pt idx="2411">
                  <c:v>0.24199999999999999</c:v>
                </c:pt>
                <c:pt idx="2412">
                  <c:v>0.40899999999999997</c:v>
                </c:pt>
                <c:pt idx="2413">
                  <c:v>0.84299999999999997</c:v>
                </c:pt>
                <c:pt idx="2414">
                  <c:v>0.91100000000000003</c:v>
                </c:pt>
                <c:pt idx="2415">
                  <c:v>0.872</c:v>
                </c:pt>
                <c:pt idx="2416">
                  <c:v>0.314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6.0999999999999999E-2</c:v>
                </c:pt>
                <c:pt idx="2424">
                  <c:v>0.249</c:v>
                </c:pt>
                <c:pt idx="2425">
                  <c:v>0.85</c:v>
                </c:pt>
                <c:pt idx="2426">
                  <c:v>0.88500000000000001</c:v>
                </c:pt>
                <c:pt idx="2427">
                  <c:v>0.90500000000000003</c:v>
                </c:pt>
                <c:pt idx="2428">
                  <c:v>0.76200000000000001</c:v>
                </c:pt>
                <c:pt idx="2429">
                  <c:v>0.73699999999999999</c:v>
                </c:pt>
                <c:pt idx="2430">
                  <c:v>0.83299999999999996</c:v>
                </c:pt>
                <c:pt idx="2431">
                  <c:v>0.90600000000000003</c:v>
                </c:pt>
                <c:pt idx="2432">
                  <c:v>0.88100000000000001</c:v>
                </c:pt>
                <c:pt idx="2433">
                  <c:v>0.82799999999999996</c:v>
                </c:pt>
                <c:pt idx="2434">
                  <c:v>0.443</c:v>
                </c:pt>
                <c:pt idx="2435">
                  <c:v>2.4E-2</c:v>
                </c:pt>
                <c:pt idx="2436">
                  <c:v>0.01</c:v>
                </c:pt>
                <c:pt idx="2437">
                  <c:v>5.5E-2</c:v>
                </c:pt>
                <c:pt idx="2438">
                  <c:v>0.76100000000000001</c:v>
                </c:pt>
                <c:pt idx="2439">
                  <c:v>0.92800000000000005</c:v>
                </c:pt>
                <c:pt idx="2440">
                  <c:v>0.98899999999999999</c:v>
                </c:pt>
                <c:pt idx="2441">
                  <c:v>0.99399999999999999</c:v>
                </c:pt>
                <c:pt idx="2442">
                  <c:v>0.99199999999999999</c:v>
                </c:pt>
                <c:pt idx="2443">
                  <c:v>0.97699999999999998</c:v>
                </c:pt>
                <c:pt idx="2444">
                  <c:v>0.74199999999999999</c:v>
                </c:pt>
                <c:pt idx="2445">
                  <c:v>0.75900000000000001</c:v>
                </c:pt>
                <c:pt idx="2446">
                  <c:v>0.38300000000000001</c:v>
                </c:pt>
                <c:pt idx="2447">
                  <c:v>0.47099999999999997</c:v>
                </c:pt>
                <c:pt idx="2448">
                  <c:v>0.66300000000000003</c:v>
                </c:pt>
                <c:pt idx="2449">
                  <c:v>0.91400000000000003</c:v>
                </c:pt>
                <c:pt idx="2450">
                  <c:v>0.73899999999999999</c:v>
                </c:pt>
                <c:pt idx="2451">
                  <c:v>0.30499999999999999</c:v>
                </c:pt>
                <c:pt idx="2452">
                  <c:v>4.0000000000000001E-3</c:v>
                </c:pt>
                <c:pt idx="2453">
                  <c:v>3.1E-2</c:v>
                </c:pt>
                <c:pt idx="2454">
                  <c:v>0.189</c:v>
                </c:pt>
                <c:pt idx="2455">
                  <c:v>0.41899999999999998</c:v>
                </c:pt>
                <c:pt idx="2456">
                  <c:v>0.51200000000000001</c:v>
                </c:pt>
                <c:pt idx="2457">
                  <c:v>0.88800000000000001</c:v>
                </c:pt>
                <c:pt idx="2458">
                  <c:v>0.97199999999999998</c:v>
                </c:pt>
                <c:pt idx="2459">
                  <c:v>0.96399999999999997</c:v>
                </c:pt>
                <c:pt idx="2460">
                  <c:v>0.92900000000000005</c:v>
                </c:pt>
                <c:pt idx="2461">
                  <c:v>0.82399999999999995</c:v>
                </c:pt>
                <c:pt idx="2462">
                  <c:v>0.86899999999999999</c:v>
                </c:pt>
                <c:pt idx="2463">
                  <c:v>0.25800000000000001</c:v>
                </c:pt>
                <c:pt idx="2464">
                  <c:v>0.20599999999999999</c:v>
                </c:pt>
                <c:pt idx="2465">
                  <c:v>0.71699999999999997</c:v>
                </c:pt>
                <c:pt idx="2466">
                  <c:v>0.94399999999999995</c:v>
                </c:pt>
                <c:pt idx="2467">
                  <c:v>0.751</c:v>
                </c:pt>
                <c:pt idx="2468">
                  <c:v>0.29799999999999999</c:v>
                </c:pt>
                <c:pt idx="2469">
                  <c:v>0.13500000000000001</c:v>
                </c:pt>
                <c:pt idx="2470">
                  <c:v>8.9999999999999993E-3</c:v>
                </c:pt>
                <c:pt idx="2471">
                  <c:v>2E-3</c:v>
                </c:pt>
                <c:pt idx="2472">
                  <c:v>0</c:v>
                </c:pt>
                <c:pt idx="2473">
                  <c:v>0</c:v>
                </c:pt>
                <c:pt idx="2474">
                  <c:v>5.0000000000000001E-3</c:v>
                </c:pt>
                <c:pt idx="2475">
                  <c:v>2.7E-2</c:v>
                </c:pt>
                <c:pt idx="2476">
                  <c:v>8.1000000000000003E-2</c:v>
                </c:pt>
                <c:pt idx="2477">
                  <c:v>0.123</c:v>
                </c:pt>
                <c:pt idx="2478">
                  <c:v>0.372</c:v>
                </c:pt>
                <c:pt idx="2479">
                  <c:v>0.442</c:v>
                </c:pt>
                <c:pt idx="2480">
                  <c:v>0.13400000000000001</c:v>
                </c:pt>
                <c:pt idx="2481">
                  <c:v>3.2000000000000001E-2</c:v>
                </c:pt>
                <c:pt idx="2482">
                  <c:v>2.7E-2</c:v>
                </c:pt>
                <c:pt idx="2483">
                  <c:v>0.16</c:v>
                </c:pt>
                <c:pt idx="2484">
                  <c:v>9.1999999999999998E-2</c:v>
                </c:pt>
                <c:pt idx="2485">
                  <c:v>0.04</c:v>
                </c:pt>
                <c:pt idx="2486">
                  <c:v>0.193</c:v>
                </c:pt>
                <c:pt idx="2487">
                  <c:v>0.60899999999999999</c:v>
                </c:pt>
                <c:pt idx="2488">
                  <c:v>0.91500000000000004</c:v>
                </c:pt>
                <c:pt idx="2489">
                  <c:v>0.95099999999999996</c:v>
                </c:pt>
                <c:pt idx="2490">
                  <c:v>0.76100000000000001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0.77800000000000002</c:v>
                </c:pt>
                <c:pt idx="2497">
                  <c:v>0.26400000000000001</c:v>
                </c:pt>
                <c:pt idx="2498">
                  <c:v>6.9000000000000006E-2</c:v>
                </c:pt>
                <c:pt idx="2499">
                  <c:v>4.9000000000000002E-2</c:v>
                </c:pt>
                <c:pt idx="2500">
                  <c:v>5.0999999999999997E-2</c:v>
                </c:pt>
                <c:pt idx="2501">
                  <c:v>3.3000000000000002E-2</c:v>
                </c:pt>
                <c:pt idx="2502">
                  <c:v>4.1000000000000002E-2</c:v>
                </c:pt>
                <c:pt idx="2503">
                  <c:v>1.7000000000000001E-2</c:v>
                </c:pt>
                <c:pt idx="2504">
                  <c:v>1.4E-2</c:v>
                </c:pt>
                <c:pt idx="2505">
                  <c:v>0.17199999999999999</c:v>
                </c:pt>
                <c:pt idx="2506">
                  <c:v>0.53</c:v>
                </c:pt>
                <c:pt idx="2507">
                  <c:v>2E-3</c:v>
                </c:pt>
                <c:pt idx="2508">
                  <c:v>1E-3</c:v>
                </c:pt>
                <c:pt idx="2509">
                  <c:v>1.9E-2</c:v>
                </c:pt>
                <c:pt idx="2510">
                  <c:v>2.7E-2</c:v>
                </c:pt>
                <c:pt idx="2511">
                  <c:v>8.9999999999999993E-3</c:v>
                </c:pt>
                <c:pt idx="2512">
                  <c:v>0.06</c:v>
                </c:pt>
                <c:pt idx="2513">
                  <c:v>0.33500000000000002</c:v>
                </c:pt>
                <c:pt idx="2514">
                  <c:v>0.88700000000000001</c:v>
                </c:pt>
                <c:pt idx="2515">
                  <c:v>0.98799999999999999</c:v>
                </c:pt>
                <c:pt idx="2516">
                  <c:v>0.97799999999999998</c:v>
                </c:pt>
                <c:pt idx="2517">
                  <c:v>0.90800000000000003</c:v>
                </c:pt>
                <c:pt idx="2518">
                  <c:v>0.89300000000000002</c:v>
                </c:pt>
                <c:pt idx="2519">
                  <c:v>0.995</c:v>
                </c:pt>
                <c:pt idx="2520">
                  <c:v>0.98799999999999999</c:v>
                </c:pt>
                <c:pt idx="2521">
                  <c:v>0.94299999999999995</c:v>
                </c:pt>
                <c:pt idx="2522">
                  <c:v>0.88300000000000001</c:v>
                </c:pt>
                <c:pt idx="2523">
                  <c:v>0.67100000000000004</c:v>
                </c:pt>
                <c:pt idx="2524">
                  <c:v>0.75600000000000001</c:v>
                </c:pt>
                <c:pt idx="2525">
                  <c:v>0.55300000000000005</c:v>
                </c:pt>
                <c:pt idx="2526">
                  <c:v>0.14299999999999999</c:v>
                </c:pt>
                <c:pt idx="2527">
                  <c:v>0.16600000000000001</c:v>
                </c:pt>
                <c:pt idx="2528">
                  <c:v>4.7E-2</c:v>
                </c:pt>
                <c:pt idx="2529">
                  <c:v>0.154</c:v>
                </c:pt>
                <c:pt idx="2530">
                  <c:v>0.20799999999999999</c:v>
                </c:pt>
                <c:pt idx="2531">
                  <c:v>0.33100000000000002</c:v>
                </c:pt>
                <c:pt idx="2532">
                  <c:v>0.27900000000000003</c:v>
                </c:pt>
                <c:pt idx="2533">
                  <c:v>0.17399999999999999</c:v>
                </c:pt>
                <c:pt idx="2534">
                  <c:v>0.126</c:v>
                </c:pt>
                <c:pt idx="2535">
                  <c:v>5.7000000000000002E-2</c:v>
                </c:pt>
                <c:pt idx="2536">
                  <c:v>2.1999999999999999E-2</c:v>
                </c:pt>
                <c:pt idx="2537">
                  <c:v>2.5000000000000001E-2</c:v>
                </c:pt>
                <c:pt idx="2538">
                  <c:v>0.27900000000000003</c:v>
                </c:pt>
                <c:pt idx="2539">
                  <c:v>0.58699999999999997</c:v>
                </c:pt>
                <c:pt idx="2540">
                  <c:v>0.442</c:v>
                </c:pt>
                <c:pt idx="2541">
                  <c:v>0.45700000000000002</c:v>
                </c:pt>
                <c:pt idx="2542">
                  <c:v>0.154</c:v>
                </c:pt>
                <c:pt idx="2543">
                  <c:v>6.2E-2</c:v>
                </c:pt>
                <c:pt idx="2544">
                  <c:v>8.7999999999999995E-2</c:v>
                </c:pt>
                <c:pt idx="2545">
                  <c:v>6.9000000000000006E-2</c:v>
                </c:pt>
                <c:pt idx="2546">
                  <c:v>5.8999999999999997E-2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6.0000000000000001E-3</c:v>
                </c:pt>
                <c:pt idx="2554">
                  <c:v>0.27400000000000002</c:v>
                </c:pt>
                <c:pt idx="2555">
                  <c:v>0.76700000000000002</c:v>
                </c:pt>
                <c:pt idx="2556">
                  <c:v>0.24099999999999999</c:v>
                </c:pt>
                <c:pt idx="2557">
                  <c:v>0.53900000000000003</c:v>
                </c:pt>
                <c:pt idx="2558">
                  <c:v>0.80400000000000005</c:v>
                </c:pt>
                <c:pt idx="2559">
                  <c:v>0.82499999999999996</c:v>
                </c:pt>
                <c:pt idx="2560">
                  <c:v>0.64800000000000002</c:v>
                </c:pt>
                <c:pt idx="2561">
                  <c:v>9.0999999999999998E-2</c:v>
                </c:pt>
                <c:pt idx="2562">
                  <c:v>7.0000000000000001E-3</c:v>
                </c:pt>
                <c:pt idx="2563">
                  <c:v>5.0000000000000001E-3</c:v>
                </c:pt>
                <c:pt idx="2564">
                  <c:v>1.2E-2</c:v>
                </c:pt>
                <c:pt idx="2565">
                  <c:v>2.1999999999999999E-2</c:v>
                </c:pt>
                <c:pt idx="2566">
                  <c:v>1.9E-2</c:v>
                </c:pt>
                <c:pt idx="2567">
                  <c:v>8.0000000000000002E-3</c:v>
                </c:pt>
                <c:pt idx="2568">
                  <c:v>1E-3</c:v>
                </c:pt>
                <c:pt idx="2569">
                  <c:v>1.2999999999999999E-2</c:v>
                </c:pt>
                <c:pt idx="2570">
                  <c:v>2.8000000000000001E-2</c:v>
                </c:pt>
                <c:pt idx="2571">
                  <c:v>3.3000000000000002E-2</c:v>
                </c:pt>
                <c:pt idx="2572">
                  <c:v>0.191</c:v>
                </c:pt>
                <c:pt idx="2573">
                  <c:v>0.84199999999999997</c:v>
                </c:pt>
                <c:pt idx="2574">
                  <c:v>0.79100000000000004</c:v>
                </c:pt>
                <c:pt idx="2575">
                  <c:v>0.255</c:v>
                </c:pt>
                <c:pt idx="2576">
                  <c:v>2E-3</c:v>
                </c:pt>
                <c:pt idx="2577">
                  <c:v>1E-3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0.10100000000000001</c:v>
                </c:pt>
                <c:pt idx="2587">
                  <c:v>0</c:v>
                </c:pt>
                <c:pt idx="2588">
                  <c:v>0</c:v>
                </c:pt>
                <c:pt idx="2589">
                  <c:v>2.8000000000000001E-2</c:v>
                </c:pt>
                <c:pt idx="2590">
                  <c:v>0.02</c:v>
                </c:pt>
                <c:pt idx="2591">
                  <c:v>7.0000000000000001E-3</c:v>
                </c:pt>
                <c:pt idx="2592">
                  <c:v>8.9999999999999993E-3</c:v>
                </c:pt>
                <c:pt idx="2593">
                  <c:v>0.02</c:v>
                </c:pt>
                <c:pt idx="2594">
                  <c:v>3.7999999999999999E-2</c:v>
                </c:pt>
                <c:pt idx="2595">
                  <c:v>0.13600000000000001</c:v>
                </c:pt>
                <c:pt idx="2596">
                  <c:v>0.96899999999999997</c:v>
                </c:pt>
                <c:pt idx="2597">
                  <c:v>0.99099999999999999</c:v>
                </c:pt>
                <c:pt idx="2598">
                  <c:v>0.98699999999999999</c:v>
                </c:pt>
                <c:pt idx="2599">
                  <c:v>0.99199999999999999</c:v>
                </c:pt>
                <c:pt idx="2600">
                  <c:v>0.99299999999999999</c:v>
                </c:pt>
                <c:pt idx="2601">
                  <c:v>0.98699999999999999</c:v>
                </c:pt>
                <c:pt idx="2602">
                  <c:v>0.99099999999999999</c:v>
                </c:pt>
                <c:pt idx="2603">
                  <c:v>0.94799999999999995</c:v>
                </c:pt>
                <c:pt idx="2604">
                  <c:v>0.96499999999999997</c:v>
                </c:pt>
                <c:pt idx="2605">
                  <c:v>0.79300000000000004</c:v>
                </c:pt>
                <c:pt idx="2606">
                  <c:v>0.115</c:v>
                </c:pt>
                <c:pt idx="2607">
                  <c:v>0.29899999999999999</c:v>
                </c:pt>
                <c:pt idx="2608">
                  <c:v>0.23400000000000001</c:v>
                </c:pt>
                <c:pt idx="2609">
                  <c:v>0.38</c:v>
                </c:pt>
                <c:pt idx="2610">
                  <c:v>0.16</c:v>
                </c:pt>
                <c:pt idx="2611">
                  <c:v>0.30599999999999999</c:v>
                </c:pt>
                <c:pt idx="2612">
                  <c:v>0.67400000000000004</c:v>
                </c:pt>
                <c:pt idx="2613">
                  <c:v>0.47599999999999998</c:v>
                </c:pt>
                <c:pt idx="2614">
                  <c:v>0.22900000000000001</c:v>
                </c:pt>
                <c:pt idx="2615">
                  <c:v>0.45800000000000002</c:v>
                </c:pt>
                <c:pt idx="2616">
                  <c:v>0.94099999999999995</c:v>
                </c:pt>
                <c:pt idx="2617">
                  <c:v>0.86599999999999999</c:v>
                </c:pt>
                <c:pt idx="2618">
                  <c:v>0.78200000000000003</c:v>
                </c:pt>
                <c:pt idx="2619">
                  <c:v>0.65600000000000003</c:v>
                </c:pt>
                <c:pt idx="2620">
                  <c:v>0.69699999999999995</c:v>
                </c:pt>
                <c:pt idx="2621">
                  <c:v>0.22700000000000001</c:v>
                </c:pt>
                <c:pt idx="2622">
                  <c:v>0.16</c:v>
                </c:pt>
                <c:pt idx="2623">
                  <c:v>3.1E-2</c:v>
                </c:pt>
                <c:pt idx="2624">
                  <c:v>3.0000000000000001E-3</c:v>
                </c:pt>
                <c:pt idx="2625">
                  <c:v>1E-3</c:v>
                </c:pt>
                <c:pt idx="2626">
                  <c:v>1E-3</c:v>
                </c:pt>
                <c:pt idx="2627">
                  <c:v>3.0000000000000001E-3</c:v>
                </c:pt>
                <c:pt idx="2628">
                  <c:v>0</c:v>
                </c:pt>
                <c:pt idx="2629">
                  <c:v>1.4999999999999999E-2</c:v>
                </c:pt>
                <c:pt idx="2630">
                  <c:v>4.1000000000000002E-2</c:v>
                </c:pt>
                <c:pt idx="2631">
                  <c:v>3.5999999999999997E-2</c:v>
                </c:pt>
                <c:pt idx="2632">
                  <c:v>3.7999999999999999E-2</c:v>
                </c:pt>
                <c:pt idx="2633">
                  <c:v>5.3999999999999999E-2</c:v>
                </c:pt>
                <c:pt idx="2634">
                  <c:v>0.127</c:v>
                </c:pt>
                <c:pt idx="2635">
                  <c:v>0.218</c:v>
                </c:pt>
                <c:pt idx="2636">
                  <c:v>0.21099999999999999</c:v>
                </c:pt>
                <c:pt idx="2637">
                  <c:v>0.125</c:v>
                </c:pt>
                <c:pt idx="2638">
                  <c:v>0.42</c:v>
                </c:pt>
                <c:pt idx="2639">
                  <c:v>0.29599999999999999</c:v>
                </c:pt>
                <c:pt idx="2640">
                  <c:v>8.2000000000000003E-2</c:v>
                </c:pt>
                <c:pt idx="2641">
                  <c:v>0.20399999999999999</c:v>
                </c:pt>
                <c:pt idx="2642">
                  <c:v>0.51900000000000002</c:v>
                </c:pt>
                <c:pt idx="2643">
                  <c:v>0.86299999999999999</c:v>
                </c:pt>
                <c:pt idx="2644">
                  <c:v>0.77200000000000002</c:v>
                </c:pt>
                <c:pt idx="2645">
                  <c:v>0.09</c:v>
                </c:pt>
                <c:pt idx="2646">
                  <c:v>0</c:v>
                </c:pt>
                <c:pt idx="2647">
                  <c:v>0</c:v>
                </c:pt>
                <c:pt idx="2648">
                  <c:v>2E-3</c:v>
                </c:pt>
                <c:pt idx="2649">
                  <c:v>2.1999999999999999E-2</c:v>
                </c:pt>
                <c:pt idx="2650">
                  <c:v>5.0999999999999997E-2</c:v>
                </c:pt>
                <c:pt idx="2651">
                  <c:v>0.379</c:v>
                </c:pt>
                <c:pt idx="2652">
                  <c:v>0.251</c:v>
                </c:pt>
                <c:pt idx="2653">
                  <c:v>0.21299999999999999</c:v>
                </c:pt>
                <c:pt idx="2654">
                  <c:v>0.89600000000000002</c:v>
                </c:pt>
                <c:pt idx="2655">
                  <c:v>0.96499999999999997</c:v>
                </c:pt>
                <c:pt idx="2656">
                  <c:v>0.98899999999999999</c:v>
                </c:pt>
                <c:pt idx="2657">
                  <c:v>0.99</c:v>
                </c:pt>
                <c:pt idx="2658">
                  <c:v>0.98899999999999999</c:v>
                </c:pt>
                <c:pt idx="2659">
                  <c:v>0.96899999999999997</c:v>
                </c:pt>
                <c:pt idx="2660">
                  <c:v>0.41299999999999998</c:v>
                </c:pt>
                <c:pt idx="2661">
                  <c:v>0.16300000000000001</c:v>
                </c:pt>
                <c:pt idx="2662">
                  <c:v>0.78400000000000003</c:v>
                </c:pt>
                <c:pt idx="2663">
                  <c:v>0.53300000000000003</c:v>
                </c:pt>
                <c:pt idx="2664">
                  <c:v>0.61799999999999999</c:v>
                </c:pt>
                <c:pt idx="2665">
                  <c:v>0.82799999999999996</c:v>
                </c:pt>
                <c:pt idx="2666">
                  <c:v>0.66100000000000003</c:v>
                </c:pt>
                <c:pt idx="2667">
                  <c:v>0.06</c:v>
                </c:pt>
                <c:pt idx="2668">
                  <c:v>4.1000000000000002E-2</c:v>
                </c:pt>
                <c:pt idx="2669">
                  <c:v>9.5000000000000001E-2</c:v>
                </c:pt>
                <c:pt idx="2670">
                  <c:v>0.20899999999999999</c:v>
                </c:pt>
                <c:pt idx="2671">
                  <c:v>0.254</c:v>
                </c:pt>
                <c:pt idx="2672">
                  <c:v>0.105</c:v>
                </c:pt>
                <c:pt idx="2673">
                  <c:v>5.0999999999999997E-2</c:v>
                </c:pt>
                <c:pt idx="2674">
                  <c:v>2.3E-2</c:v>
                </c:pt>
                <c:pt idx="2675">
                  <c:v>7.0000000000000001E-3</c:v>
                </c:pt>
                <c:pt idx="2676">
                  <c:v>3.0000000000000001E-3</c:v>
                </c:pt>
                <c:pt idx="2677">
                  <c:v>0</c:v>
                </c:pt>
                <c:pt idx="2678">
                  <c:v>0</c:v>
                </c:pt>
                <c:pt idx="2679">
                  <c:v>7.0000000000000001E-3</c:v>
                </c:pt>
                <c:pt idx="2680">
                  <c:v>1.7000000000000001E-2</c:v>
                </c:pt>
                <c:pt idx="2681">
                  <c:v>1.2999999999999999E-2</c:v>
                </c:pt>
                <c:pt idx="2682">
                  <c:v>0.01</c:v>
                </c:pt>
                <c:pt idx="2683">
                  <c:v>5.0000000000000001E-3</c:v>
                </c:pt>
                <c:pt idx="2684">
                  <c:v>2E-3</c:v>
                </c:pt>
                <c:pt idx="2685">
                  <c:v>0.05</c:v>
                </c:pt>
                <c:pt idx="2686">
                  <c:v>0.65800000000000003</c:v>
                </c:pt>
                <c:pt idx="2687">
                  <c:v>0.51700000000000002</c:v>
                </c:pt>
                <c:pt idx="2688">
                  <c:v>2.5999999999999999E-2</c:v>
                </c:pt>
                <c:pt idx="2689">
                  <c:v>2.3E-2</c:v>
                </c:pt>
                <c:pt idx="2690">
                  <c:v>0.76600000000000001</c:v>
                </c:pt>
                <c:pt idx="2691">
                  <c:v>0.76800000000000002</c:v>
                </c:pt>
                <c:pt idx="2692">
                  <c:v>0.128</c:v>
                </c:pt>
                <c:pt idx="2693">
                  <c:v>0.03</c:v>
                </c:pt>
                <c:pt idx="2694">
                  <c:v>7.9000000000000001E-2</c:v>
                </c:pt>
                <c:pt idx="2695">
                  <c:v>0.1</c:v>
                </c:pt>
                <c:pt idx="2696">
                  <c:v>0.21299999999999999</c:v>
                </c:pt>
                <c:pt idx="2697">
                  <c:v>0.58699999999999997</c:v>
                </c:pt>
                <c:pt idx="2698">
                  <c:v>0.88</c:v>
                </c:pt>
                <c:pt idx="2699">
                  <c:v>0.85699999999999998</c:v>
                </c:pt>
                <c:pt idx="2700">
                  <c:v>0.98699999999999999</c:v>
                </c:pt>
                <c:pt idx="2701">
                  <c:v>0.99299999999999999</c:v>
                </c:pt>
                <c:pt idx="2702">
                  <c:v>0.99099999999999999</c:v>
                </c:pt>
                <c:pt idx="2703">
                  <c:v>0.88600000000000001</c:v>
                </c:pt>
                <c:pt idx="2704">
                  <c:v>0.95099999999999996</c:v>
                </c:pt>
                <c:pt idx="2705">
                  <c:v>0.88400000000000001</c:v>
                </c:pt>
                <c:pt idx="2706">
                  <c:v>0.108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5.2999999999999999E-2</c:v>
                </c:pt>
                <c:pt idx="2715">
                  <c:v>0.11799999999999999</c:v>
                </c:pt>
                <c:pt idx="2716">
                  <c:v>0.20499999999999999</c:v>
                </c:pt>
                <c:pt idx="2717">
                  <c:v>0.27200000000000002</c:v>
                </c:pt>
                <c:pt idx="2718">
                  <c:v>0.24099999999999999</c:v>
                </c:pt>
                <c:pt idx="2719">
                  <c:v>8.7999999999999995E-2</c:v>
                </c:pt>
                <c:pt idx="2720">
                  <c:v>3.9E-2</c:v>
                </c:pt>
                <c:pt idx="2721">
                  <c:v>0.03</c:v>
                </c:pt>
                <c:pt idx="2722">
                  <c:v>6.6000000000000003E-2</c:v>
                </c:pt>
                <c:pt idx="2723">
                  <c:v>0.186</c:v>
                </c:pt>
                <c:pt idx="2724">
                  <c:v>0.111</c:v>
                </c:pt>
                <c:pt idx="2725">
                  <c:v>5.8000000000000003E-2</c:v>
                </c:pt>
                <c:pt idx="2726">
                  <c:v>0.157</c:v>
                </c:pt>
                <c:pt idx="2727">
                  <c:v>2.5000000000000001E-2</c:v>
                </c:pt>
                <c:pt idx="2728">
                  <c:v>2.1999999999999999E-2</c:v>
                </c:pt>
                <c:pt idx="2729">
                  <c:v>2.5999999999999999E-2</c:v>
                </c:pt>
                <c:pt idx="2730">
                  <c:v>2.3E-2</c:v>
                </c:pt>
                <c:pt idx="2731">
                  <c:v>2.7E-2</c:v>
                </c:pt>
                <c:pt idx="2732">
                  <c:v>5.6000000000000001E-2</c:v>
                </c:pt>
                <c:pt idx="2733">
                  <c:v>0.27500000000000002</c:v>
                </c:pt>
                <c:pt idx="2734">
                  <c:v>0.51</c:v>
                </c:pt>
                <c:pt idx="2735">
                  <c:v>0.48799999999999999</c:v>
                </c:pt>
                <c:pt idx="2736">
                  <c:v>0.746</c:v>
                </c:pt>
                <c:pt idx="2737">
                  <c:v>0.84699999999999998</c:v>
                </c:pt>
                <c:pt idx="2738">
                  <c:v>0.83099999999999996</c:v>
                </c:pt>
                <c:pt idx="2739">
                  <c:v>0.58199999999999996</c:v>
                </c:pt>
                <c:pt idx="2740">
                  <c:v>6.4000000000000001E-2</c:v>
                </c:pt>
                <c:pt idx="2741">
                  <c:v>0</c:v>
                </c:pt>
                <c:pt idx="2742">
                  <c:v>0</c:v>
                </c:pt>
                <c:pt idx="2743">
                  <c:v>1.4E-2</c:v>
                </c:pt>
                <c:pt idx="2744">
                  <c:v>3.5999999999999997E-2</c:v>
                </c:pt>
                <c:pt idx="2745">
                  <c:v>3.4000000000000002E-2</c:v>
                </c:pt>
                <c:pt idx="2746">
                  <c:v>2.9000000000000001E-2</c:v>
                </c:pt>
                <c:pt idx="2747">
                  <c:v>1.4999999999999999E-2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2E-3</c:v>
                </c:pt>
                <c:pt idx="2753">
                  <c:v>0.28000000000000003</c:v>
                </c:pt>
                <c:pt idx="2754">
                  <c:v>0.77</c:v>
                </c:pt>
                <c:pt idx="2755">
                  <c:v>0.92100000000000004</c:v>
                </c:pt>
                <c:pt idx="2756">
                  <c:v>0.81</c:v>
                </c:pt>
                <c:pt idx="2757">
                  <c:v>0.314</c:v>
                </c:pt>
                <c:pt idx="2758">
                  <c:v>3.6999999999999998E-2</c:v>
                </c:pt>
                <c:pt idx="2759">
                  <c:v>1.6E-2</c:v>
                </c:pt>
                <c:pt idx="2760">
                  <c:v>2.1999999999999999E-2</c:v>
                </c:pt>
                <c:pt idx="2761">
                  <c:v>1.4999999999999999E-2</c:v>
                </c:pt>
                <c:pt idx="2762">
                  <c:v>2.4E-2</c:v>
                </c:pt>
                <c:pt idx="2763">
                  <c:v>3.3000000000000002E-2</c:v>
                </c:pt>
                <c:pt idx="2764">
                  <c:v>8.2000000000000003E-2</c:v>
                </c:pt>
                <c:pt idx="2765">
                  <c:v>0.123</c:v>
                </c:pt>
                <c:pt idx="2766">
                  <c:v>3.5999999999999997E-2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6.0000000000000001E-3</c:v>
                </c:pt>
                <c:pt idx="2772">
                  <c:v>0.29599999999999999</c:v>
                </c:pt>
                <c:pt idx="2773">
                  <c:v>0.68899999999999995</c:v>
                </c:pt>
                <c:pt idx="2774">
                  <c:v>0.83099999999999996</c:v>
                </c:pt>
                <c:pt idx="2775">
                  <c:v>0.91900000000000004</c:v>
                </c:pt>
                <c:pt idx="2776">
                  <c:v>0.70499999999999996</c:v>
                </c:pt>
                <c:pt idx="2777">
                  <c:v>0.443</c:v>
                </c:pt>
                <c:pt idx="2778">
                  <c:v>0.56299999999999994</c:v>
                </c:pt>
                <c:pt idx="2779">
                  <c:v>4.4999999999999998E-2</c:v>
                </c:pt>
                <c:pt idx="2780">
                  <c:v>1E-3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1E-3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6.5000000000000002E-2</c:v>
                </c:pt>
                <c:pt idx="2806">
                  <c:v>0.441</c:v>
                </c:pt>
                <c:pt idx="2807">
                  <c:v>0.34</c:v>
                </c:pt>
                <c:pt idx="2808">
                  <c:v>0.06</c:v>
                </c:pt>
                <c:pt idx="2809">
                  <c:v>0.20799999999999999</c:v>
                </c:pt>
                <c:pt idx="2810">
                  <c:v>0.38</c:v>
                </c:pt>
                <c:pt idx="2811">
                  <c:v>0.56299999999999994</c:v>
                </c:pt>
                <c:pt idx="2812">
                  <c:v>0.80900000000000005</c:v>
                </c:pt>
                <c:pt idx="2813">
                  <c:v>0.76900000000000002</c:v>
                </c:pt>
                <c:pt idx="2814">
                  <c:v>0.27100000000000002</c:v>
                </c:pt>
                <c:pt idx="2815">
                  <c:v>0.14199999999999999</c:v>
                </c:pt>
                <c:pt idx="2816">
                  <c:v>0.127</c:v>
                </c:pt>
                <c:pt idx="2817">
                  <c:v>0.56599999999999995</c:v>
                </c:pt>
                <c:pt idx="2818">
                  <c:v>0.76900000000000002</c:v>
                </c:pt>
                <c:pt idx="2819">
                  <c:v>0.47899999999999998</c:v>
                </c:pt>
                <c:pt idx="2820">
                  <c:v>0.747</c:v>
                </c:pt>
                <c:pt idx="2821">
                  <c:v>0.84799999999999998</c:v>
                </c:pt>
                <c:pt idx="2822">
                  <c:v>0.95099999999999996</c:v>
                </c:pt>
                <c:pt idx="2823">
                  <c:v>2E-3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5.3999999999999999E-2</c:v>
                </c:pt>
                <c:pt idx="2829">
                  <c:v>2.3E-2</c:v>
                </c:pt>
                <c:pt idx="2830">
                  <c:v>2.5000000000000001E-2</c:v>
                </c:pt>
                <c:pt idx="2831">
                  <c:v>2E-3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1E-3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6.0000000000000001E-3</c:v>
                </c:pt>
                <c:pt idx="2867">
                  <c:v>8.0000000000000002E-3</c:v>
                </c:pt>
                <c:pt idx="2868">
                  <c:v>6.0000000000000001E-3</c:v>
                </c:pt>
                <c:pt idx="2869">
                  <c:v>1E-3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1.0999999999999999E-2</c:v>
                </c:pt>
                <c:pt idx="2884">
                  <c:v>0.248</c:v>
                </c:pt>
                <c:pt idx="2885">
                  <c:v>1.7999999999999999E-2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5.1999999999999998E-2</c:v>
                </c:pt>
                <c:pt idx="2902">
                  <c:v>0.123</c:v>
                </c:pt>
                <c:pt idx="2903">
                  <c:v>0.38100000000000001</c:v>
                </c:pt>
                <c:pt idx="2904">
                  <c:v>0.217</c:v>
                </c:pt>
                <c:pt idx="2905">
                  <c:v>0.26800000000000002</c:v>
                </c:pt>
                <c:pt idx="2906">
                  <c:v>0.81</c:v>
                </c:pt>
                <c:pt idx="2907">
                  <c:v>0.66800000000000004</c:v>
                </c:pt>
                <c:pt idx="2908">
                  <c:v>0.31</c:v>
                </c:pt>
                <c:pt idx="2909">
                  <c:v>8.0000000000000002E-3</c:v>
                </c:pt>
                <c:pt idx="2910">
                  <c:v>4.0000000000000001E-3</c:v>
                </c:pt>
                <c:pt idx="2911">
                  <c:v>0</c:v>
                </c:pt>
                <c:pt idx="2912">
                  <c:v>8.9999999999999993E-3</c:v>
                </c:pt>
                <c:pt idx="2913">
                  <c:v>0.32900000000000001</c:v>
                </c:pt>
                <c:pt idx="2914">
                  <c:v>0.67700000000000005</c:v>
                </c:pt>
                <c:pt idx="2915">
                  <c:v>0.38200000000000001</c:v>
                </c:pt>
                <c:pt idx="2916">
                  <c:v>0.20599999999999999</c:v>
                </c:pt>
                <c:pt idx="2917">
                  <c:v>0.17399999999999999</c:v>
                </c:pt>
                <c:pt idx="2918">
                  <c:v>0.155</c:v>
                </c:pt>
                <c:pt idx="2919">
                  <c:v>6.6000000000000003E-2</c:v>
                </c:pt>
                <c:pt idx="2920">
                  <c:v>0.11700000000000001</c:v>
                </c:pt>
                <c:pt idx="2921">
                  <c:v>0.03</c:v>
                </c:pt>
                <c:pt idx="2922">
                  <c:v>9.7000000000000003E-2</c:v>
                </c:pt>
                <c:pt idx="2923">
                  <c:v>0.18</c:v>
                </c:pt>
                <c:pt idx="2924">
                  <c:v>0.18099999999999999</c:v>
                </c:pt>
                <c:pt idx="2925">
                  <c:v>0.124</c:v>
                </c:pt>
                <c:pt idx="2926">
                  <c:v>5.3999999999999999E-2</c:v>
                </c:pt>
                <c:pt idx="2927">
                  <c:v>9.1999999999999998E-2</c:v>
                </c:pt>
                <c:pt idx="2928">
                  <c:v>0.17599999999999999</c:v>
                </c:pt>
                <c:pt idx="2929">
                  <c:v>0.33400000000000002</c:v>
                </c:pt>
                <c:pt idx="2930">
                  <c:v>0.23499999999999999</c:v>
                </c:pt>
                <c:pt idx="2931">
                  <c:v>0.14499999999999999</c:v>
                </c:pt>
                <c:pt idx="2932">
                  <c:v>0.315</c:v>
                </c:pt>
                <c:pt idx="2933">
                  <c:v>0.25800000000000001</c:v>
                </c:pt>
                <c:pt idx="2934">
                  <c:v>0.192</c:v>
                </c:pt>
                <c:pt idx="2935">
                  <c:v>0.11799999999999999</c:v>
                </c:pt>
                <c:pt idx="2936">
                  <c:v>2.5000000000000001E-2</c:v>
                </c:pt>
                <c:pt idx="2937">
                  <c:v>6.8000000000000005E-2</c:v>
                </c:pt>
                <c:pt idx="2938">
                  <c:v>0.20899999999999999</c:v>
                </c:pt>
                <c:pt idx="2939">
                  <c:v>0.26100000000000001</c:v>
                </c:pt>
                <c:pt idx="2940">
                  <c:v>0.13900000000000001</c:v>
                </c:pt>
                <c:pt idx="2941">
                  <c:v>0.22600000000000001</c:v>
                </c:pt>
                <c:pt idx="2942">
                  <c:v>0.85599999999999998</c:v>
                </c:pt>
                <c:pt idx="2943">
                  <c:v>0.82799999999999996</c:v>
                </c:pt>
                <c:pt idx="2944">
                  <c:v>0.09</c:v>
                </c:pt>
                <c:pt idx="2945">
                  <c:v>0.52900000000000003</c:v>
                </c:pt>
                <c:pt idx="2946">
                  <c:v>0.91700000000000004</c:v>
                </c:pt>
                <c:pt idx="2947">
                  <c:v>7.0999999999999994E-2</c:v>
                </c:pt>
                <c:pt idx="2948">
                  <c:v>1.4E-2</c:v>
                </c:pt>
                <c:pt idx="2949">
                  <c:v>8.0000000000000002E-3</c:v>
                </c:pt>
                <c:pt idx="2950">
                  <c:v>1.0999999999999999E-2</c:v>
                </c:pt>
                <c:pt idx="2951">
                  <c:v>1.7000000000000001E-2</c:v>
                </c:pt>
                <c:pt idx="2952">
                  <c:v>3.7999999999999999E-2</c:v>
                </c:pt>
                <c:pt idx="2953">
                  <c:v>3.9E-2</c:v>
                </c:pt>
                <c:pt idx="2954">
                  <c:v>1.7999999999999999E-2</c:v>
                </c:pt>
                <c:pt idx="2955">
                  <c:v>1.7000000000000001E-2</c:v>
                </c:pt>
                <c:pt idx="2956">
                  <c:v>0.03</c:v>
                </c:pt>
                <c:pt idx="2957">
                  <c:v>9.5000000000000001E-2</c:v>
                </c:pt>
                <c:pt idx="2958">
                  <c:v>0.20200000000000001</c:v>
                </c:pt>
                <c:pt idx="2959">
                  <c:v>0.24299999999999999</c:v>
                </c:pt>
                <c:pt idx="2960">
                  <c:v>0.23499999999999999</c:v>
                </c:pt>
                <c:pt idx="2961">
                  <c:v>0.19600000000000001</c:v>
                </c:pt>
                <c:pt idx="2962">
                  <c:v>1.7000000000000001E-2</c:v>
                </c:pt>
                <c:pt idx="2963">
                  <c:v>2E-3</c:v>
                </c:pt>
                <c:pt idx="2964">
                  <c:v>2E-3</c:v>
                </c:pt>
                <c:pt idx="2965">
                  <c:v>2E-3</c:v>
                </c:pt>
                <c:pt idx="2966">
                  <c:v>0.01</c:v>
                </c:pt>
                <c:pt idx="2967">
                  <c:v>0.20499999999999999</c:v>
                </c:pt>
                <c:pt idx="2968">
                  <c:v>0.64</c:v>
                </c:pt>
                <c:pt idx="2969">
                  <c:v>3.4000000000000002E-2</c:v>
                </c:pt>
                <c:pt idx="2970">
                  <c:v>1.2999999999999999E-2</c:v>
                </c:pt>
                <c:pt idx="2971">
                  <c:v>0.38200000000000001</c:v>
                </c:pt>
                <c:pt idx="2972">
                  <c:v>0.88600000000000001</c:v>
                </c:pt>
                <c:pt idx="2973">
                  <c:v>0.80800000000000005</c:v>
                </c:pt>
                <c:pt idx="2974">
                  <c:v>4.5999999999999999E-2</c:v>
                </c:pt>
                <c:pt idx="2975">
                  <c:v>1E-3</c:v>
                </c:pt>
                <c:pt idx="2976">
                  <c:v>4.0000000000000001E-3</c:v>
                </c:pt>
                <c:pt idx="2977">
                  <c:v>6.8000000000000005E-2</c:v>
                </c:pt>
                <c:pt idx="2978">
                  <c:v>0.114</c:v>
                </c:pt>
                <c:pt idx="2979">
                  <c:v>4.7E-2</c:v>
                </c:pt>
                <c:pt idx="2980">
                  <c:v>0.01</c:v>
                </c:pt>
                <c:pt idx="2981">
                  <c:v>1E-3</c:v>
                </c:pt>
                <c:pt idx="2982">
                  <c:v>3.0000000000000001E-3</c:v>
                </c:pt>
                <c:pt idx="2983">
                  <c:v>0.01</c:v>
                </c:pt>
                <c:pt idx="2984">
                  <c:v>7.0000000000000007E-2</c:v>
                </c:pt>
                <c:pt idx="2985">
                  <c:v>0.188</c:v>
                </c:pt>
                <c:pt idx="2986">
                  <c:v>0.214</c:v>
                </c:pt>
                <c:pt idx="2987">
                  <c:v>0.54500000000000004</c:v>
                </c:pt>
                <c:pt idx="2988">
                  <c:v>0.55400000000000005</c:v>
                </c:pt>
                <c:pt idx="2989">
                  <c:v>0.42099999999999999</c:v>
                </c:pt>
                <c:pt idx="2990">
                  <c:v>0.71799999999999997</c:v>
                </c:pt>
                <c:pt idx="2991">
                  <c:v>0.78500000000000003</c:v>
                </c:pt>
                <c:pt idx="2992">
                  <c:v>0.80300000000000005</c:v>
                </c:pt>
                <c:pt idx="2993">
                  <c:v>0.86699999999999999</c:v>
                </c:pt>
                <c:pt idx="2994">
                  <c:v>0.85499999999999998</c:v>
                </c:pt>
                <c:pt idx="2995">
                  <c:v>0.109</c:v>
                </c:pt>
                <c:pt idx="2996">
                  <c:v>7.0000000000000001E-3</c:v>
                </c:pt>
                <c:pt idx="2997">
                  <c:v>3.0000000000000001E-3</c:v>
                </c:pt>
                <c:pt idx="2998">
                  <c:v>8.0000000000000002E-3</c:v>
                </c:pt>
                <c:pt idx="2999">
                  <c:v>5.8999999999999997E-2</c:v>
                </c:pt>
                <c:pt idx="3000">
                  <c:v>6.5000000000000002E-2</c:v>
                </c:pt>
                <c:pt idx="3001">
                  <c:v>2E-3</c:v>
                </c:pt>
                <c:pt idx="3002">
                  <c:v>2E-3</c:v>
                </c:pt>
                <c:pt idx="3003">
                  <c:v>0.29499999999999998</c:v>
                </c:pt>
                <c:pt idx="3004">
                  <c:v>0.65</c:v>
                </c:pt>
                <c:pt idx="3005">
                  <c:v>0.91700000000000004</c:v>
                </c:pt>
                <c:pt idx="3006">
                  <c:v>0.97599999999999998</c:v>
                </c:pt>
                <c:pt idx="3007">
                  <c:v>0.91300000000000003</c:v>
                </c:pt>
                <c:pt idx="3008">
                  <c:v>0.94799999999999995</c:v>
                </c:pt>
                <c:pt idx="3009">
                  <c:v>0.93300000000000005</c:v>
                </c:pt>
                <c:pt idx="3010">
                  <c:v>0.10100000000000001</c:v>
                </c:pt>
                <c:pt idx="3011">
                  <c:v>0.47099999999999997</c:v>
                </c:pt>
                <c:pt idx="3012">
                  <c:v>0.25600000000000001</c:v>
                </c:pt>
                <c:pt idx="3013">
                  <c:v>0.32900000000000001</c:v>
                </c:pt>
                <c:pt idx="3014">
                  <c:v>0.92400000000000004</c:v>
                </c:pt>
                <c:pt idx="3015">
                  <c:v>0.98</c:v>
                </c:pt>
                <c:pt idx="3016">
                  <c:v>0.81299999999999994</c:v>
                </c:pt>
                <c:pt idx="3017">
                  <c:v>0.80300000000000005</c:v>
                </c:pt>
                <c:pt idx="3018">
                  <c:v>0.153</c:v>
                </c:pt>
                <c:pt idx="3019">
                  <c:v>0.01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1E-3</c:v>
                </c:pt>
                <c:pt idx="3024">
                  <c:v>0</c:v>
                </c:pt>
                <c:pt idx="3025">
                  <c:v>1E-3</c:v>
                </c:pt>
                <c:pt idx="3026">
                  <c:v>4.0000000000000001E-3</c:v>
                </c:pt>
                <c:pt idx="3027">
                  <c:v>2.8000000000000001E-2</c:v>
                </c:pt>
                <c:pt idx="3028">
                  <c:v>0.156</c:v>
                </c:pt>
                <c:pt idx="3029">
                  <c:v>0.55700000000000005</c:v>
                </c:pt>
                <c:pt idx="3030">
                  <c:v>0.375</c:v>
                </c:pt>
                <c:pt idx="3031">
                  <c:v>0.67300000000000004</c:v>
                </c:pt>
                <c:pt idx="3032">
                  <c:v>0.27</c:v>
                </c:pt>
                <c:pt idx="3033">
                  <c:v>0.23300000000000001</c:v>
                </c:pt>
                <c:pt idx="3034">
                  <c:v>0.35299999999999998</c:v>
                </c:pt>
                <c:pt idx="3035">
                  <c:v>0.77800000000000002</c:v>
                </c:pt>
                <c:pt idx="3036">
                  <c:v>0.92100000000000004</c:v>
                </c:pt>
                <c:pt idx="3037">
                  <c:v>0.94699999999999995</c:v>
                </c:pt>
                <c:pt idx="3038">
                  <c:v>0.13400000000000001</c:v>
                </c:pt>
                <c:pt idx="3039">
                  <c:v>0.11799999999999999</c:v>
                </c:pt>
                <c:pt idx="3040">
                  <c:v>6.0000000000000001E-3</c:v>
                </c:pt>
                <c:pt idx="3041">
                  <c:v>0</c:v>
                </c:pt>
                <c:pt idx="3042">
                  <c:v>0</c:v>
                </c:pt>
                <c:pt idx="3043">
                  <c:v>1E-3</c:v>
                </c:pt>
                <c:pt idx="3044">
                  <c:v>1E-3</c:v>
                </c:pt>
                <c:pt idx="3045">
                  <c:v>1E-3</c:v>
                </c:pt>
                <c:pt idx="3046">
                  <c:v>2E-3</c:v>
                </c:pt>
                <c:pt idx="3047">
                  <c:v>3.9E-2</c:v>
                </c:pt>
                <c:pt idx="3048">
                  <c:v>1.2E-2</c:v>
                </c:pt>
                <c:pt idx="3049">
                  <c:v>3.4000000000000002E-2</c:v>
                </c:pt>
                <c:pt idx="3050">
                  <c:v>0.04</c:v>
                </c:pt>
                <c:pt idx="3051">
                  <c:v>4.0000000000000001E-3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3.0000000000000001E-3</c:v>
                </c:pt>
                <c:pt idx="3066">
                  <c:v>7.2999999999999995E-2</c:v>
                </c:pt>
                <c:pt idx="3067">
                  <c:v>3.5000000000000003E-2</c:v>
                </c:pt>
                <c:pt idx="3068">
                  <c:v>2.4E-2</c:v>
                </c:pt>
                <c:pt idx="3069">
                  <c:v>0.03</c:v>
                </c:pt>
                <c:pt idx="3070">
                  <c:v>0.38600000000000001</c:v>
                </c:pt>
                <c:pt idx="3071">
                  <c:v>0.80300000000000005</c:v>
                </c:pt>
                <c:pt idx="3072">
                  <c:v>0.96</c:v>
                </c:pt>
                <c:pt idx="3073">
                  <c:v>0.98499999999999999</c:v>
                </c:pt>
                <c:pt idx="3074">
                  <c:v>0.94299999999999995</c:v>
                </c:pt>
                <c:pt idx="3075">
                  <c:v>0.97199999999999998</c:v>
                </c:pt>
                <c:pt idx="3076">
                  <c:v>0.97199999999999998</c:v>
                </c:pt>
                <c:pt idx="3077">
                  <c:v>0.97599999999999998</c:v>
                </c:pt>
                <c:pt idx="3078">
                  <c:v>0.95399999999999996</c:v>
                </c:pt>
                <c:pt idx="3079">
                  <c:v>0.41799999999999998</c:v>
                </c:pt>
                <c:pt idx="3080">
                  <c:v>2E-3</c:v>
                </c:pt>
                <c:pt idx="3081">
                  <c:v>0</c:v>
                </c:pt>
                <c:pt idx="3082">
                  <c:v>8.9999999999999993E-3</c:v>
                </c:pt>
                <c:pt idx="3083">
                  <c:v>0.245</c:v>
                </c:pt>
                <c:pt idx="3084">
                  <c:v>0.27300000000000002</c:v>
                </c:pt>
                <c:pt idx="3085">
                  <c:v>0.442</c:v>
                </c:pt>
                <c:pt idx="3086">
                  <c:v>0.48199999999999998</c:v>
                </c:pt>
                <c:pt idx="3087">
                  <c:v>0.60099999999999998</c:v>
                </c:pt>
                <c:pt idx="3088">
                  <c:v>0.23</c:v>
                </c:pt>
                <c:pt idx="3089">
                  <c:v>5.8000000000000003E-2</c:v>
                </c:pt>
                <c:pt idx="3090">
                  <c:v>0.03</c:v>
                </c:pt>
                <c:pt idx="3091">
                  <c:v>2.3E-2</c:v>
                </c:pt>
                <c:pt idx="3092">
                  <c:v>2.1000000000000001E-2</c:v>
                </c:pt>
                <c:pt idx="3093">
                  <c:v>3.7999999999999999E-2</c:v>
                </c:pt>
                <c:pt idx="3094">
                  <c:v>4.2000000000000003E-2</c:v>
                </c:pt>
                <c:pt idx="3095">
                  <c:v>0.05</c:v>
                </c:pt>
                <c:pt idx="3096">
                  <c:v>5.2999999999999999E-2</c:v>
                </c:pt>
                <c:pt idx="3097">
                  <c:v>0.158</c:v>
                </c:pt>
                <c:pt idx="3098">
                  <c:v>0.191</c:v>
                </c:pt>
                <c:pt idx="3099">
                  <c:v>0.108</c:v>
                </c:pt>
                <c:pt idx="3100">
                  <c:v>5.0000000000000001E-3</c:v>
                </c:pt>
                <c:pt idx="3101">
                  <c:v>1E-3</c:v>
                </c:pt>
                <c:pt idx="3102">
                  <c:v>3.0000000000000001E-3</c:v>
                </c:pt>
                <c:pt idx="3103">
                  <c:v>1.2999999999999999E-2</c:v>
                </c:pt>
                <c:pt idx="3104">
                  <c:v>0.01</c:v>
                </c:pt>
                <c:pt idx="3105">
                  <c:v>0.06</c:v>
                </c:pt>
                <c:pt idx="3106">
                  <c:v>0.14699999999999999</c:v>
                </c:pt>
                <c:pt idx="3107">
                  <c:v>0.67400000000000004</c:v>
                </c:pt>
                <c:pt idx="3108">
                  <c:v>0.76</c:v>
                </c:pt>
                <c:pt idx="3109">
                  <c:v>0.57899999999999996</c:v>
                </c:pt>
                <c:pt idx="3110">
                  <c:v>0.6</c:v>
                </c:pt>
                <c:pt idx="3111">
                  <c:v>0.75700000000000001</c:v>
                </c:pt>
                <c:pt idx="3112">
                  <c:v>0.64</c:v>
                </c:pt>
                <c:pt idx="3113">
                  <c:v>0.24099999999999999</c:v>
                </c:pt>
                <c:pt idx="3114">
                  <c:v>0.19500000000000001</c:v>
                </c:pt>
                <c:pt idx="3115">
                  <c:v>0.115</c:v>
                </c:pt>
                <c:pt idx="3116">
                  <c:v>2.8000000000000001E-2</c:v>
                </c:pt>
                <c:pt idx="3117">
                  <c:v>0.01</c:v>
                </c:pt>
                <c:pt idx="3118">
                  <c:v>0.01</c:v>
                </c:pt>
                <c:pt idx="3119">
                  <c:v>3.0000000000000001E-3</c:v>
                </c:pt>
                <c:pt idx="3120">
                  <c:v>0</c:v>
                </c:pt>
                <c:pt idx="3121">
                  <c:v>0</c:v>
                </c:pt>
                <c:pt idx="3122">
                  <c:v>2E-3</c:v>
                </c:pt>
                <c:pt idx="3123">
                  <c:v>2.1000000000000001E-2</c:v>
                </c:pt>
                <c:pt idx="3124">
                  <c:v>0.19700000000000001</c:v>
                </c:pt>
                <c:pt idx="3125">
                  <c:v>8.8999999999999996E-2</c:v>
                </c:pt>
                <c:pt idx="3126">
                  <c:v>0</c:v>
                </c:pt>
                <c:pt idx="3127">
                  <c:v>0</c:v>
                </c:pt>
                <c:pt idx="3128">
                  <c:v>0.45500000000000002</c:v>
                </c:pt>
                <c:pt idx="3129">
                  <c:v>0.61699999999999999</c:v>
                </c:pt>
                <c:pt idx="3130">
                  <c:v>1.7000000000000001E-2</c:v>
                </c:pt>
                <c:pt idx="3131">
                  <c:v>0</c:v>
                </c:pt>
                <c:pt idx="3132">
                  <c:v>0</c:v>
                </c:pt>
                <c:pt idx="3133">
                  <c:v>4.0000000000000001E-3</c:v>
                </c:pt>
                <c:pt idx="3134">
                  <c:v>6.4000000000000001E-2</c:v>
                </c:pt>
                <c:pt idx="3135">
                  <c:v>0.23300000000000001</c:v>
                </c:pt>
                <c:pt idx="3136">
                  <c:v>0.93600000000000005</c:v>
                </c:pt>
                <c:pt idx="3137">
                  <c:v>0.96899999999999997</c:v>
                </c:pt>
                <c:pt idx="3138">
                  <c:v>0.97</c:v>
                </c:pt>
                <c:pt idx="3139">
                  <c:v>0.95199999999999996</c:v>
                </c:pt>
                <c:pt idx="3140">
                  <c:v>0.78300000000000003</c:v>
                </c:pt>
                <c:pt idx="3141">
                  <c:v>0.46800000000000003</c:v>
                </c:pt>
                <c:pt idx="3142">
                  <c:v>0.26700000000000002</c:v>
                </c:pt>
                <c:pt idx="3143">
                  <c:v>0.27500000000000002</c:v>
                </c:pt>
                <c:pt idx="3144">
                  <c:v>0.111</c:v>
                </c:pt>
                <c:pt idx="3145">
                  <c:v>7.1999999999999995E-2</c:v>
                </c:pt>
                <c:pt idx="3146">
                  <c:v>9.5000000000000001E-2</c:v>
                </c:pt>
                <c:pt idx="3147">
                  <c:v>9.8000000000000004E-2</c:v>
                </c:pt>
                <c:pt idx="3148">
                  <c:v>0.313</c:v>
                </c:pt>
                <c:pt idx="3149">
                  <c:v>0.374</c:v>
                </c:pt>
                <c:pt idx="3150">
                  <c:v>0.214</c:v>
                </c:pt>
                <c:pt idx="3151">
                  <c:v>0.27</c:v>
                </c:pt>
                <c:pt idx="3152">
                  <c:v>0.13500000000000001</c:v>
                </c:pt>
                <c:pt idx="3153">
                  <c:v>0.04</c:v>
                </c:pt>
                <c:pt idx="3154">
                  <c:v>4.3999999999999997E-2</c:v>
                </c:pt>
                <c:pt idx="3155">
                  <c:v>0.17100000000000001</c:v>
                </c:pt>
                <c:pt idx="3156">
                  <c:v>6.6000000000000003E-2</c:v>
                </c:pt>
                <c:pt idx="3157">
                  <c:v>0.06</c:v>
                </c:pt>
                <c:pt idx="3158">
                  <c:v>0.19600000000000001</c:v>
                </c:pt>
                <c:pt idx="3159">
                  <c:v>0.23599999999999999</c:v>
                </c:pt>
                <c:pt idx="3160">
                  <c:v>0.129</c:v>
                </c:pt>
                <c:pt idx="3161">
                  <c:v>0.03</c:v>
                </c:pt>
                <c:pt idx="3162">
                  <c:v>0.127</c:v>
                </c:pt>
                <c:pt idx="3163">
                  <c:v>0.04</c:v>
                </c:pt>
                <c:pt idx="3164">
                  <c:v>8.5000000000000006E-2</c:v>
                </c:pt>
                <c:pt idx="3165">
                  <c:v>7.2999999999999995E-2</c:v>
                </c:pt>
                <c:pt idx="3166">
                  <c:v>0.113</c:v>
                </c:pt>
                <c:pt idx="3167">
                  <c:v>0.124</c:v>
                </c:pt>
                <c:pt idx="3168">
                  <c:v>0.11899999999999999</c:v>
                </c:pt>
                <c:pt idx="3169">
                  <c:v>0.107</c:v>
                </c:pt>
                <c:pt idx="3170">
                  <c:v>8.6999999999999994E-2</c:v>
                </c:pt>
                <c:pt idx="3171">
                  <c:v>0.05</c:v>
                </c:pt>
                <c:pt idx="3172">
                  <c:v>1.7999999999999999E-2</c:v>
                </c:pt>
                <c:pt idx="3173">
                  <c:v>3.5999999999999997E-2</c:v>
                </c:pt>
                <c:pt idx="3174">
                  <c:v>2.5000000000000001E-2</c:v>
                </c:pt>
                <c:pt idx="3175">
                  <c:v>1.4E-2</c:v>
                </c:pt>
                <c:pt idx="3176">
                  <c:v>3.1E-2</c:v>
                </c:pt>
                <c:pt idx="3177">
                  <c:v>0.252</c:v>
                </c:pt>
                <c:pt idx="3178">
                  <c:v>0.44400000000000001</c:v>
                </c:pt>
                <c:pt idx="3179">
                  <c:v>0.28999999999999998</c:v>
                </c:pt>
                <c:pt idx="3180">
                  <c:v>6.8000000000000005E-2</c:v>
                </c:pt>
                <c:pt idx="3181">
                  <c:v>5.3999999999999999E-2</c:v>
                </c:pt>
                <c:pt idx="3182">
                  <c:v>6.8000000000000005E-2</c:v>
                </c:pt>
                <c:pt idx="3183">
                  <c:v>0.02</c:v>
                </c:pt>
                <c:pt idx="3184">
                  <c:v>0.11899999999999999</c:v>
                </c:pt>
                <c:pt idx="3185">
                  <c:v>0.19</c:v>
                </c:pt>
                <c:pt idx="3186">
                  <c:v>0.35899999999999999</c:v>
                </c:pt>
                <c:pt idx="3187">
                  <c:v>0.11700000000000001</c:v>
                </c:pt>
                <c:pt idx="3188">
                  <c:v>0.127</c:v>
                </c:pt>
                <c:pt idx="3189">
                  <c:v>0.11600000000000001</c:v>
                </c:pt>
                <c:pt idx="3190">
                  <c:v>0.1</c:v>
                </c:pt>
                <c:pt idx="3191">
                  <c:v>0.14099999999999999</c:v>
                </c:pt>
                <c:pt idx="3192">
                  <c:v>0.38500000000000001</c:v>
                </c:pt>
                <c:pt idx="3193">
                  <c:v>0.751</c:v>
                </c:pt>
                <c:pt idx="3194">
                  <c:v>0.27200000000000002</c:v>
                </c:pt>
                <c:pt idx="3195">
                  <c:v>7.4999999999999997E-2</c:v>
                </c:pt>
                <c:pt idx="3196">
                  <c:v>3.5000000000000003E-2</c:v>
                </c:pt>
                <c:pt idx="3197">
                  <c:v>2.8000000000000001E-2</c:v>
                </c:pt>
                <c:pt idx="3198">
                  <c:v>4.2000000000000003E-2</c:v>
                </c:pt>
                <c:pt idx="3199">
                  <c:v>2.3E-2</c:v>
                </c:pt>
                <c:pt idx="3200">
                  <c:v>3.2000000000000001E-2</c:v>
                </c:pt>
                <c:pt idx="3201">
                  <c:v>3.5999999999999997E-2</c:v>
                </c:pt>
                <c:pt idx="3202">
                  <c:v>2.5999999999999999E-2</c:v>
                </c:pt>
                <c:pt idx="3203">
                  <c:v>1.9E-2</c:v>
                </c:pt>
                <c:pt idx="3204">
                  <c:v>2.3E-2</c:v>
                </c:pt>
                <c:pt idx="3205">
                  <c:v>2.1999999999999999E-2</c:v>
                </c:pt>
                <c:pt idx="3206">
                  <c:v>2.1000000000000001E-2</c:v>
                </c:pt>
                <c:pt idx="3207">
                  <c:v>3.1E-2</c:v>
                </c:pt>
                <c:pt idx="3208">
                  <c:v>2.7E-2</c:v>
                </c:pt>
                <c:pt idx="3209">
                  <c:v>3.7999999999999999E-2</c:v>
                </c:pt>
                <c:pt idx="3210">
                  <c:v>0.05</c:v>
                </c:pt>
                <c:pt idx="3211">
                  <c:v>6.4000000000000001E-2</c:v>
                </c:pt>
                <c:pt idx="3212">
                  <c:v>7.8E-2</c:v>
                </c:pt>
                <c:pt idx="3213">
                  <c:v>0.19</c:v>
                </c:pt>
                <c:pt idx="3214">
                  <c:v>0.29099999999999998</c:v>
                </c:pt>
                <c:pt idx="3215">
                  <c:v>0.57699999999999996</c:v>
                </c:pt>
                <c:pt idx="3216">
                  <c:v>5.6000000000000001E-2</c:v>
                </c:pt>
                <c:pt idx="3217">
                  <c:v>2.9000000000000001E-2</c:v>
                </c:pt>
                <c:pt idx="3218">
                  <c:v>0.70699999999999996</c:v>
                </c:pt>
                <c:pt idx="3219">
                  <c:v>0.11700000000000001</c:v>
                </c:pt>
                <c:pt idx="3220">
                  <c:v>0.33500000000000002</c:v>
                </c:pt>
                <c:pt idx="3221">
                  <c:v>0.58399999999999996</c:v>
                </c:pt>
                <c:pt idx="3222">
                  <c:v>0.23300000000000001</c:v>
                </c:pt>
                <c:pt idx="3223">
                  <c:v>6.7000000000000004E-2</c:v>
                </c:pt>
                <c:pt idx="3224">
                  <c:v>1.0999999999999999E-2</c:v>
                </c:pt>
                <c:pt idx="3225">
                  <c:v>8.0000000000000002E-3</c:v>
                </c:pt>
                <c:pt idx="3226">
                  <c:v>6.8000000000000005E-2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1E-3</c:v>
                </c:pt>
                <c:pt idx="3234">
                  <c:v>5.0000000000000001E-3</c:v>
                </c:pt>
                <c:pt idx="3235">
                  <c:v>4.0000000000000001E-3</c:v>
                </c:pt>
                <c:pt idx="3236">
                  <c:v>8.0000000000000002E-3</c:v>
                </c:pt>
                <c:pt idx="3237">
                  <c:v>1.6E-2</c:v>
                </c:pt>
                <c:pt idx="3238">
                  <c:v>4.0000000000000001E-3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1.4999999999999999E-2</c:v>
                </c:pt>
                <c:pt idx="3245">
                  <c:v>0.501</c:v>
                </c:pt>
                <c:pt idx="3246">
                  <c:v>0.92400000000000004</c:v>
                </c:pt>
                <c:pt idx="3247">
                  <c:v>0.879</c:v>
                </c:pt>
                <c:pt idx="3248">
                  <c:v>0.82199999999999995</c:v>
                </c:pt>
                <c:pt idx="3249">
                  <c:v>0.39800000000000002</c:v>
                </c:pt>
                <c:pt idx="3250">
                  <c:v>6.8000000000000005E-2</c:v>
                </c:pt>
                <c:pt idx="3251">
                  <c:v>0.108</c:v>
                </c:pt>
                <c:pt idx="3252">
                  <c:v>0.71499999999999997</c:v>
                </c:pt>
                <c:pt idx="3253">
                  <c:v>0.79900000000000004</c:v>
                </c:pt>
                <c:pt idx="3254">
                  <c:v>0.42299999999999999</c:v>
                </c:pt>
                <c:pt idx="3255">
                  <c:v>9.9000000000000005E-2</c:v>
                </c:pt>
                <c:pt idx="3256">
                  <c:v>1.6E-2</c:v>
                </c:pt>
                <c:pt idx="3257">
                  <c:v>1.9E-2</c:v>
                </c:pt>
                <c:pt idx="3258">
                  <c:v>2.1999999999999999E-2</c:v>
                </c:pt>
                <c:pt idx="3259">
                  <c:v>4.7E-2</c:v>
                </c:pt>
                <c:pt idx="3260">
                  <c:v>0.111</c:v>
                </c:pt>
                <c:pt idx="3261">
                  <c:v>0.124</c:v>
                </c:pt>
                <c:pt idx="3262">
                  <c:v>6.2E-2</c:v>
                </c:pt>
                <c:pt idx="3263">
                  <c:v>2.5000000000000001E-2</c:v>
                </c:pt>
                <c:pt idx="3264">
                  <c:v>1.2999999999999999E-2</c:v>
                </c:pt>
                <c:pt idx="3265">
                  <c:v>8.0000000000000002E-3</c:v>
                </c:pt>
                <c:pt idx="3266">
                  <c:v>2.1000000000000001E-2</c:v>
                </c:pt>
                <c:pt idx="3267">
                  <c:v>7.0000000000000001E-3</c:v>
                </c:pt>
                <c:pt idx="3268">
                  <c:v>1.0999999999999999E-2</c:v>
                </c:pt>
                <c:pt idx="3269">
                  <c:v>0.224</c:v>
                </c:pt>
                <c:pt idx="3270">
                  <c:v>7.9000000000000001E-2</c:v>
                </c:pt>
                <c:pt idx="3271">
                  <c:v>2.7E-2</c:v>
                </c:pt>
                <c:pt idx="3272">
                  <c:v>4.8000000000000001E-2</c:v>
                </c:pt>
                <c:pt idx="3273">
                  <c:v>0.128</c:v>
                </c:pt>
                <c:pt idx="3274">
                  <c:v>8.9999999999999993E-3</c:v>
                </c:pt>
                <c:pt idx="3275">
                  <c:v>6.0000000000000001E-3</c:v>
                </c:pt>
                <c:pt idx="3276">
                  <c:v>1E-3</c:v>
                </c:pt>
                <c:pt idx="3277">
                  <c:v>1E-3</c:v>
                </c:pt>
                <c:pt idx="3278">
                  <c:v>1E-3</c:v>
                </c:pt>
                <c:pt idx="3279">
                  <c:v>0</c:v>
                </c:pt>
                <c:pt idx="3280">
                  <c:v>0</c:v>
                </c:pt>
                <c:pt idx="3281">
                  <c:v>2E-3</c:v>
                </c:pt>
                <c:pt idx="3282">
                  <c:v>4.0000000000000001E-3</c:v>
                </c:pt>
                <c:pt idx="3283">
                  <c:v>1.2999999999999999E-2</c:v>
                </c:pt>
                <c:pt idx="3284">
                  <c:v>0.161</c:v>
                </c:pt>
                <c:pt idx="3285">
                  <c:v>4.2999999999999997E-2</c:v>
                </c:pt>
                <c:pt idx="3286">
                  <c:v>1E-3</c:v>
                </c:pt>
                <c:pt idx="3287">
                  <c:v>6.9000000000000006E-2</c:v>
                </c:pt>
                <c:pt idx="3288">
                  <c:v>0.71</c:v>
                </c:pt>
                <c:pt idx="3289">
                  <c:v>0.89900000000000002</c:v>
                </c:pt>
                <c:pt idx="3290">
                  <c:v>0.85699999999999998</c:v>
                </c:pt>
                <c:pt idx="3291">
                  <c:v>0.26400000000000001</c:v>
                </c:pt>
                <c:pt idx="3292">
                  <c:v>0.11700000000000001</c:v>
                </c:pt>
                <c:pt idx="3293">
                  <c:v>8.7999999999999995E-2</c:v>
                </c:pt>
                <c:pt idx="3294">
                  <c:v>0.57899999999999996</c:v>
                </c:pt>
                <c:pt idx="3295">
                  <c:v>0.157</c:v>
                </c:pt>
                <c:pt idx="3296">
                  <c:v>0.26400000000000001</c:v>
                </c:pt>
                <c:pt idx="3297">
                  <c:v>0.49</c:v>
                </c:pt>
                <c:pt idx="3298">
                  <c:v>8.0000000000000002E-3</c:v>
                </c:pt>
                <c:pt idx="3299">
                  <c:v>1E-3</c:v>
                </c:pt>
                <c:pt idx="3300">
                  <c:v>2E-3</c:v>
                </c:pt>
                <c:pt idx="3301">
                  <c:v>1.6E-2</c:v>
                </c:pt>
                <c:pt idx="3302">
                  <c:v>1.2E-2</c:v>
                </c:pt>
                <c:pt idx="3303">
                  <c:v>6.0000000000000001E-3</c:v>
                </c:pt>
                <c:pt idx="3304">
                  <c:v>7.0000000000000001E-3</c:v>
                </c:pt>
                <c:pt idx="3305">
                  <c:v>1.6E-2</c:v>
                </c:pt>
                <c:pt idx="3306">
                  <c:v>8.0000000000000002E-3</c:v>
                </c:pt>
                <c:pt idx="3307">
                  <c:v>1.7000000000000001E-2</c:v>
                </c:pt>
                <c:pt idx="3308">
                  <c:v>0.57599999999999996</c:v>
                </c:pt>
                <c:pt idx="3309">
                  <c:v>0.504</c:v>
                </c:pt>
                <c:pt idx="3310">
                  <c:v>0.65100000000000002</c:v>
                </c:pt>
                <c:pt idx="3311">
                  <c:v>0.66200000000000003</c:v>
                </c:pt>
                <c:pt idx="3312">
                  <c:v>4.7E-2</c:v>
                </c:pt>
                <c:pt idx="3313">
                  <c:v>6.0000000000000001E-3</c:v>
                </c:pt>
                <c:pt idx="3314">
                  <c:v>5.0999999999999997E-2</c:v>
                </c:pt>
                <c:pt idx="3315">
                  <c:v>3.7999999999999999E-2</c:v>
                </c:pt>
                <c:pt idx="3316">
                  <c:v>7.0000000000000001E-3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1E-3</c:v>
                </c:pt>
                <c:pt idx="3324">
                  <c:v>5.0999999999999997E-2</c:v>
                </c:pt>
                <c:pt idx="3325">
                  <c:v>0.40600000000000003</c:v>
                </c:pt>
                <c:pt idx="3326">
                  <c:v>0.40200000000000002</c:v>
                </c:pt>
                <c:pt idx="3327">
                  <c:v>0.56000000000000005</c:v>
                </c:pt>
                <c:pt idx="3328">
                  <c:v>0.51600000000000001</c:v>
                </c:pt>
                <c:pt idx="3329">
                  <c:v>0.52700000000000002</c:v>
                </c:pt>
                <c:pt idx="3330">
                  <c:v>0.01</c:v>
                </c:pt>
                <c:pt idx="3331">
                  <c:v>1E-3</c:v>
                </c:pt>
                <c:pt idx="3332">
                  <c:v>0.51600000000000001</c:v>
                </c:pt>
                <c:pt idx="3333">
                  <c:v>0.68899999999999995</c:v>
                </c:pt>
                <c:pt idx="3334">
                  <c:v>0.82699999999999996</c:v>
                </c:pt>
                <c:pt idx="3335">
                  <c:v>0.97499999999999998</c:v>
                </c:pt>
                <c:pt idx="3336">
                  <c:v>0.93799999999999994</c:v>
                </c:pt>
                <c:pt idx="3337">
                  <c:v>0.92600000000000005</c:v>
                </c:pt>
                <c:pt idx="3338">
                  <c:v>0.86899999999999999</c:v>
                </c:pt>
                <c:pt idx="3339">
                  <c:v>0.59</c:v>
                </c:pt>
                <c:pt idx="3340">
                  <c:v>0.61399999999999999</c:v>
                </c:pt>
                <c:pt idx="3341">
                  <c:v>0.47</c:v>
                </c:pt>
                <c:pt idx="3342">
                  <c:v>0.115</c:v>
                </c:pt>
                <c:pt idx="3343">
                  <c:v>2.1000000000000001E-2</c:v>
                </c:pt>
                <c:pt idx="3344">
                  <c:v>2.1999999999999999E-2</c:v>
                </c:pt>
                <c:pt idx="3345">
                  <c:v>1E-3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0.01</c:v>
                </c:pt>
                <c:pt idx="3359">
                  <c:v>8.4000000000000005E-2</c:v>
                </c:pt>
                <c:pt idx="3360">
                  <c:v>0.38800000000000001</c:v>
                </c:pt>
                <c:pt idx="3361">
                  <c:v>0.79</c:v>
                </c:pt>
                <c:pt idx="3362">
                  <c:v>0.94499999999999995</c:v>
                </c:pt>
                <c:pt idx="3363">
                  <c:v>0.86</c:v>
                </c:pt>
                <c:pt idx="3364">
                  <c:v>0.25900000000000001</c:v>
                </c:pt>
                <c:pt idx="3365">
                  <c:v>0.128</c:v>
                </c:pt>
                <c:pt idx="3366">
                  <c:v>5.1999999999999998E-2</c:v>
                </c:pt>
                <c:pt idx="3367">
                  <c:v>5.1999999999999998E-2</c:v>
                </c:pt>
                <c:pt idx="3368">
                  <c:v>2.1000000000000001E-2</c:v>
                </c:pt>
                <c:pt idx="3369">
                  <c:v>3.5999999999999997E-2</c:v>
                </c:pt>
                <c:pt idx="3370">
                  <c:v>0.219</c:v>
                </c:pt>
                <c:pt idx="3371">
                  <c:v>7.1999999999999995E-2</c:v>
                </c:pt>
                <c:pt idx="3372">
                  <c:v>4.1000000000000002E-2</c:v>
                </c:pt>
                <c:pt idx="3373">
                  <c:v>8.6999999999999994E-2</c:v>
                </c:pt>
                <c:pt idx="3374">
                  <c:v>6.4000000000000001E-2</c:v>
                </c:pt>
                <c:pt idx="3375">
                  <c:v>3.9E-2</c:v>
                </c:pt>
                <c:pt idx="3376">
                  <c:v>3.1E-2</c:v>
                </c:pt>
                <c:pt idx="3377">
                  <c:v>6.4000000000000001E-2</c:v>
                </c:pt>
                <c:pt idx="3378">
                  <c:v>5.0999999999999997E-2</c:v>
                </c:pt>
                <c:pt idx="3379">
                  <c:v>4.2999999999999997E-2</c:v>
                </c:pt>
                <c:pt idx="3380">
                  <c:v>0.03</c:v>
                </c:pt>
                <c:pt idx="3381">
                  <c:v>3.5999999999999997E-2</c:v>
                </c:pt>
                <c:pt idx="3382">
                  <c:v>3.5999999999999997E-2</c:v>
                </c:pt>
                <c:pt idx="3383">
                  <c:v>0.02</c:v>
                </c:pt>
                <c:pt idx="3384">
                  <c:v>8.0000000000000002E-3</c:v>
                </c:pt>
                <c:pt idx="3385">
                  <c:v>0.20399999999999999</c:v>
                </c:pt>
                <c:pt idx="3386">
                  <c:v>6.0999999999999999E-2</c:v>
                </c:pt>
                <c:pt idx="3387">
                  <c:v>2E-3</c:v>
                </c:pt>
                <c:pt idx="3388">
                  <c:v>8.0000000000000002E-3</c:v>
                </c:pt>
                <c:pt idx="3389">
                  <c:v>0.02</c:v>
                </c:pt>
                <c:pt idx="3390">
                  <c:v>5.8000000000000003E-2</c:v>
                </c:pt>
                <c:pt idx="3391">
                  <c:v>1.6E-2</c:v>
                </c:pt>
                <c:pt idx="3392">
                  <c:v>2.1000000000000001E-2</c:v>
                </c:pt>
                <c:pt idx="3393">
                  <c:v>2.1999999999999999E-2</c:v>
                </c:pt>
                <c:pt idx="3394">
                  <c:v>2.4E-2</c:v>
                </c:pt>
                <c:pt idx="3395">
                  <c:v>8.9999999999999993E-3</c:v>
                </c:pt>
                <c:pt idx="3396">
                  <c:v>1.7999999999999999E-2</c:v>
                </c:pt>
                <c:pt idx="3397">
                  <c:v>7.9000000000000001E-2</c:v>
                </c:pt>
                <c:pt idx="3398">
                  <c:v>0.04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8.3000000000000004E-2</c:v>
                </c:pt>
                <c:pt idx="3406">
                  <c:v>0.89900000000000002</c:v>
                </c:pt>
                <c:pt idx="3407">
                  <c:v>0.91800000000000004</c:v>
                </c:pt>
                <c:pt idx="3408">
                  <c:v>0.70699999999999996</c:v>
                </c:pt>
                <c:pt idx="3409">
                  <c:v>0.70199999999999996</c:v>
                </c:pt>
                <c:pt idx="3410">
                  <c:v>0.80300000000000005</c:v>
                </c:pt>
                <c:pt idx="3411">
                  <c:v>0.85</c:v>
                </c:pt>
                <c:pt idx="3412">
                  <c:v>0.88200000000000001</c:v>
                </c:pt>
                <c:pt idx="3413">
                  <c:v>0.86299999999999999</c:v>
                </c:pt>
                <c:pt idx="3414">
                  <c:v>0.82099999999999995</c:v>
                </c:pt>
                <c:pt idx="3415">
                  <c:v>0.91100000000000003</c:v>
                </c:pt>
                <c:pt idx="3416">
                  <c:v>0.97099999999999997</c:v>
                </c:pt>
                <c:pt idx="3417">
                  <c:v>0.755</c:v>
                </c:pt>
                <c:pt idx="3418">
                  <c:v>0.74199999999999999</c:v>
                </c:pt>
                <c:pt idx="3419">
                  <c:v>0.36199999999999999</c:v>
                </c:pt>
                <c:pt idx="3420">
                  <c:v>6.9000000000000006E-2</c:v>
                </c:pt>
                <c:pt idx="3421">
                  <c:v>5.0999999999999997E-2</c:v>
                </c:pt>
                <c:pt idx="3422">
                  <c:v>0.155</c:v>
                </c:pt>
                <c:pt idx="3423">
                  <c:v>0.65500000000000003</c:v>
                </c:pt>
                <c:pt idx="3424">
                  <c:v>0.63800000000000001</c:v>
                </c:pt>
                <c:pt idx="3425">
                  <c:v>0.94199999999999995</c:v>
                </c:pt>
                <c:pt idx="3426">
                  <c:v>0.96199999999999997</c:v>
                </c:pt>
                <c:pt idx="3427">
                  <c:v>0.90400000000000003</c:v>
                </c:pt>
                <c:pt idx="3428">
                  <c:v>0.215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8.0000000000000002E-3</c:v>
                </c:pt>
                <c:pt idx="3434">
                  <c:v>9.6000000000000002E-2</c:v>
                </c:pt>
                <c:pt idx="3435">
                  <c:v>0.13</c:v>
                </c:pt>
                <c:pt idx="3436">
                  <c:v>0.223</c:v>
                </c:pt>
                <c:pt idx="3437">
                  <c:v>0.24199999999999999</c:v>
                </c:pt>
                <c:pt idx="3438">
                  <c:v>2E-3</c:v>
                </c:pt>
                <c:pt idx="3439">
                  <c:v>1E-3</c:v>
                </c:pt>
                <c:pt idx="3440">
                  <c:v>0.01</c:v>
                </c:pt>
                <c:pt idx="3441">
                  <c:v>4.0000000000000001E-3</c:v>
                </c:pt>
                <c:pt idx="3442">
                  <c:v>3.0000000000000001E-3</c:v>
                </c:pt>
                <c:pt idx="3443">
                  <c:v>0.157</c:v>
                </c:pt>
                <c:pt idx="3444">
                  <c:v>0.78400000000000003</c:v>
                </c:pt>
                <c:pt idx="3445">
                  <c:v>0.94499999999999995</c:v>
                </c:pt>
                <c:pt idx="3446">
                  <c:v>0.91800000000000004</c:v>
                </c:pt>
                <c:pt idx="3447">
                  <c:v>0.65500000000000003</c:v>
                </c:pt>
                <c:pt idx="3448">
                  <c:v>2.8000000000000001E-2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1E-3</c:v>
                </c:pt>
                <c:pt idx="3453">
                  <c:v>1E-3</c:v>
                </c:pt>
                <c:pt idx="3454">
                  <c:v>0</c:v>
                </c:pt>
                <c:pt idx="3455">
                  <c:v>0.188</c:v>
                </c:pt>
                <c:pt idx="3456">
                  <c:v>0.89200000000000002</c:v>
                </c:pt>
                <c:pt idx="3457">
                  <c:v>0.64100000000000001</c:v>
                </c:pt>
                <c:pt idx="3458">
                  <c:v>0.187</c:v>
                </c:pt>
                <c:pt idx="3459">
                  <c:v>0.16400000000000001</c:v>
                </c:pt>
                <c:pt idx="3460">
                  <c:v>0.60599999999999998</c:v>
                </c:pt>
                <c:pt idx="3461">
                  <c:v>0.61899999999999999</c:v>
                </c:pt>
                <c:pt idx="3462">
                  <c:v>0.217</c:v>
                </c:pt>
                <c:pt idx="3463">
                  <c:v>0.27200000000000002</c:v>
                </c:pt>
                <c:pt idx="3464">
                  <c:v>0.42299999999999999</c:v>
                </c:pt>
                <c:pt idx="3465">
                  <c:v>0.41599999999999998</c:v>
                </c:pt>
                <c:pt idx="3466">
                  <c:v>0.64800000000000002</c:v>
                </c:pt>
                <c:pt idx="3467">
                  <c:v>0.73799999999999999</c:v>
                </c:pt>
                <c:pt idx="3468">
                  <c:v>0.89400000000000002</c:v>
                </c:pt>
                <c:pt idx="3469">
                  <c:v>0.93100000000000005</c:v>
                </c:pt>
                <c:pt idx="3470">
                  <c:v>0.88300000000000001</c:v>
                </c:pt>
                <c:pt idx="3471">
                  <c:v>0.77800000000000002</c:v>
                </c:pt>
                <c:pt idx="3472">
                  <c:v>0.998</c:v>
                </c:pt>
                <c:pt idx="3473">
                  <c:v>0.999</c:v>
                </c:pt>
                <c:pt idx="3474">
                  <c:v>0.999</c:v>
                </c:pt>
                <c:pt idx="3475">
                  <c:v>0.97099999999999997</c:v>
                </c:pt>
                <c:pt idx="3476">
                  <c:v>0.104</c:v>
                </c:pt>
                <c:pt idx="3477">
                  <c:v>3.0000000000000001E-3</c:v>
                </c:pt>
                <c:pt idx="3478">
                  <c:v>2E-3</c:v>
                </c:pt>
                <c:pt idx="3479">
                  <c:v>3.5999999999999997E-2</c:v>
                </c:pt>
                <c:pt idx="3480">
                  <c:v>4.0000000000000001E-3</c:v>
                </c:pt>
                <c:pt idx="3481">
                  <c:v>2E-3</c:v>
                </c:pt>
                <c:pt idx="3482">
                  <c:v>1.4999999999999999E-2</c:v>
                </c:pt>
                <c:pt idx="3483">
                  <c:v>5.5E-2</c:v>
                </c:pt>
                <c:pt idx="3484">
                  <c:v>0.11899999999999999</c:v>
                </c:pt>
                <c:pt idx="3485">
                  <c:v>0.17599999999999999</c:v>
                </c:pt>
                <c:pt idx="3486">
                  <c:v>3.1E-2</c:v>
                </c:pt>
                <c:pt idx="3487">
                  <c:v>2.7E-2</c:v>
                </c:pt>
                <c:pt idx="3488">
                  <c:v>7.6999999999999999E-2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7.0000000000000001E-3</c:v>
                </c:pt>
                <c:pt idx="3497">
                  <c:v>0.01</c:v>
                </c:pt>
                <c:pt idx="3498">
                  <c:v>7.0000000000000001E-3</c:v>
                </c:pt>
                <c:pt idx="3499">
                  <c:v>2E-3</c:v>
                </c:pt>
                <c:pt idx="3500">
                  <c:v>8.0000000000000002E-3</c:v>
                </c:pt>
                <c:pt idx="3501">
                  <c:v>1.4999999999999999E-2</c:v>
                </c:pt>
                <c:pt idx="3502">
                  <c:v>4.0000000000000001E-3</c:v>
                </c:pt>
                <c:pt idx="3503">
                  <c:v>5.0000000000000001E-3</c:v>
                </c:pt>
                <c:pt idx="3504">
                  <c:v>7.0000000000000001E-3</c:v>
                </c:pt>
                <c:pt idx="3505">
                  <c:v>4.7E-2</c:v>
                </c:pt>
                <c:pt idx="3506">
                  <c:v>0.83099999999999996</c:v>
                </c:pt>
                <c:pt idx="3507">
                  <c:v>0.86899999999999999</c:v>
                </c:pt>
                <c:pt idx="3508">
                  <c:v>0.67800000000000005</c:v>
                </c:pt>
                <c:pt idx="3509">
                  <c:v>8.1000000000000003E-2</c:v>
                </c:pt>
                <c:pt idx="3510">
                  <c:v>0.11700000000000001</c:v>
                </c:pt>
                <c:pt idx="3511">
                  <c:v>0.51900000000000002</c:v>
                </c:pt>
                <c:pt idx="3512">
                  <c:v>0.20599999999999999</c:v>
                </c:pt>
                <c:pt idx="3513">
                  <c:v>3.5000000000000003E-2</c:v>
                </c:pt>
                <c:pt idx="3514">
                  <c:v>1.6E-2</c:v>
                </c:pt>
                <c:pt idx="3515">
                  <c:v>5.5E-2</c:v>
                </c:pt>
                <c:pt idx="3516">
                  <c:v>4.9000000000000002E-2</c:v>
                </c:pt>
                <c:pt idx="3517">
                  <c:v>2.3E-2</c:v>
                </c:pt>
                <c:pt idx="3518">
                  <c:v>2.9000000000000001E-2</c:v>
                </c:pt>
                <c:pt idx="3519">
                  <c:v>4.2000000000000003E-2</c:v>
                </c:pt>
                <c:pt idx="3520">
                  <c:v>3.2000000000000001E-2</c:v>
                </c:pt>
                <c:pt idx="3521">
                  <c:v>2.1000000000000001E-2</c:v>
                </c:pt>
                <c:pt idx="3522">
                  <c:v>2.3E-2</c:v>
                </c:pt>
                <c:pt idx="3523">
                  <c:v>3.5999999999999997E-2</c:v>
                </c:pt>
                <c:pt idx="3524">
                  <c:v>8.9999999999999993E-3</c:v>
                </c:pt>
                <c:pt idx="3525">
                  <c:v>0.02</c:v>
                </c:pt>
                <c:pt idx="3526">
                  <c:v>5.7000000000000002E-2</c:v>
                </c:pt>
                <c:pt idx="3527">
                  <c:v>0.72099999999999997</c:v>
                </c:pt>
                <c:pt idx="3528">
                  <c:v>0.93400000000000005</c:v>
                </c:pt>
                <c:pt idx="3529">
                  <c:v>0.91600000000000004</c:v>
                </c:pt>
                <c:pt idx="3530">
                  <c:v>0.97799999999999998</c:v>
                </c:pt>
                <c:pt idx="3531">
                  <c:v>0.97899999999999998</c:v>
                </c:pt>
                <c:pt idx="3532">
                  <c:v>0.86599999999999999</c:v>
                </c:pt>
                <c:pt idx="3533">
                  <c:v>5.0000000000000001E-3</c:v>
                </c:pt>
                <c:pt idx="3534">
                  <c:v>5.0000000000000001E-3</c:v>
                </c:pt>
                <c:pt idx="3535">
                  <c:v>5.8000000000000003E-2</c:v>
                </c:pt>
                <c:pt idx="3536">
                  <c:v>3.1E-2</c:v>
                </c:pt>
                <c:pt idx="3537">
                  <c:v>0.04</c:v>
                </c:pt>
                <c:pt idx="3538">
                  <c:v>2.9000000000000001E-2</c:v>
                </c:pt>
                <c:pt idx="3539">
                  <c:v>4.1000000000000002E-2</c:v>
                </c:pt>
                <c:pt idx="3540">
                  <c:v>4.5999999999999999E-2</c:v>
                </c:pt>
                <c:pt idx="3541">
                  <c:v>3.4000000000000002E-2</c:v>
                </c:pt>
                <c:pt idx="3542">
                  <c:v>4.8000000000000001E-2</c:v>
                </c:pt>
                <c:pt idx="3543">
                  <c:v>4.8000000000000001E-2</c:v>
                </c:pt>
                <c:pt idx="3544">
                  <c:v>1.6E-2</c:v>
                </c:pt>
                <c:pt idx="3545">
                  <c:v>4.9000000000000002E-2</c:v>
                </c:pt>
                <c:pt idx="3546">
                  <c:v>0.53200000000000003</c:v>
                </c:pt>
                <c:pt idx="3547">
                  <c:v>0.28499999999999998</c:v>
                </c:pt>
                <c:pt idx="3548">
                  <c:v>3.2000000000000001E-2</c:v>
                </c:pt>
                <c:pt idx="3549">
                  <c:v>6.0000000000000001E-3</c:v>
                </c:pt>
                <c:pt idx="3550">
                  <c:v>1E-3</c:v>
                </c:pt>
                <c:pt idx="3551">
                  <c:v>7.0000000000000001E-3</c:v>
                </c:pt>
                <c:pt idx="3552">
                  <c:v>4.0000000000000001E-3</c:v>
                </c:pt>
                <c:pt idx="3553">
                  <c:v>5.0000000000000001E-3</c:v>
                </c:pt>
                <c:pt idx="3554">
                  <c:v>0.121</c:v>
                </c:pt>
                <c:pt idx="3555">
                  <c:v>0.28000000000000003</c:v>
                </c:pt>
                <c:pt idx="3556">
                  <c:v>0.01</c:v>
                </c:pt>
                <c:pt idx="3557">
                  <c:v>5.0000000000000001E-3</c:v>
                </c:pt>
                <c:pt idx="3558">
                  <c:v>7.0000000000000001E-3</c:v>
                </c:pt>
                <c:pt idx="3559">
                  <c:v>0.01</c:v>
                </c:pt>
                <c:pt idx="3560">
                  <c:v>1.4999999999999999E-2</c:v>
                </c:pt>
                <c:pt idx="3561">
                  <c:v>5.1999999999999998E-2</c:v>
                </c:pt>
                <c:pt idx="3562">
                  <c:v>0.19</c:v>
                </c:pt>
                <c:pt idx="3563">
                  <c:v>0.70899999999999996</c:v>
                </c:pt>
                <c:pt idx="3564">
                  <c:v>0.63500000000000001</c:v>
                </c:pt>
                <c:pt idx="3565">
                  <c:v>0.39300000000000002</c:v>
                </c:pt>
                <c:pt idx="3566">
                  <c:v>0.44</c:v>
                </c:pt>
                <c:pt idx="3567">
                  <c:v>0.379</c:v>
                </c:pt>
                <c:pt idx="3568">
                  <c:v>0.84299999999999997</c:v>
                </c:pt>
                <c:pt idx="3569">
                  <c:v>0.96599999999999997</c:v>
                </c:pt>
                <c:pt idx="3570">
                  <c:v>0.94699999999999995</c:v>
                </c:pt>
                <c:pt idx="3571">
                  <c:v>0.93200000000000005</c:v>
                </c:pt>
                <c:pt idx="3572">
                  <c:v>0.97599999999999998</c:v>
                </c:pt>
                <c:pt idx="3573">
                  <c:v>0.98199999999999998</c:v>
                </c:pt>
                <c:pt idx="3574">
                  <c:v>0.98399999999999999</c:v>
                </c:pt>
                <c:pt idx="3575">
                  <c:v>0.99299999999999999</c:v>
                </c:pt>
                <c:pt idx="3576">
                  <c:v>0.85599999999999998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1E-3</c:v>
                </c:pt>
                <c:pt idx="3581">
                  <c:v>0.10299999999999999</c:v>
                </c:pt>
                <c:pt idx="3582">
                  <c:v>5.6000000000000001E-2</c:v>
                </c:pt>
                <c:pt idx="3583">
                  <c:v>8.1000000000000003E-2</c:v>
                </c:pt>
                <c:pt idx="3584">
                  <c:v>0.129</c:v>
                </c:pt>
                <c:pt idx="3585">
                  <c:v>3.1E-2</c:v>
                </c:pt>
                <c:pt idx="3586">
                  <c:v>1.6E-2</c:v>
                </c:pt>
                <c:pt idx="3587">
                  <c:v>2.8000000000000001E-2</c:v>
                </c:pt>
                <c:pt idx="3588">
                  <c:v>8.5000000000000006E-2</c:v>
                </c:pt>
                <c:pt idx="3589">
                  <c:v>0.32600000000000001</c:v>
                </c:pt>
                <c:pt idx="3590">
                  <c:v>0.81</c:v>
                </c:pt>
                <c:pt idx="3591">
                  <c:v>0.54500000000000004</c:v>
                </c:pt>
                <c:pt idx="3592">
                  <c:v>0.58899999999999997</c:v>
                </c:pt>
                <c:pt idx="3593">
                  <c:v>0.61</c:v>
                </c:pt>
                <c:pt idx="3594">
                  <c:v>0.02</c:v>
                </c:pt>
                <c:pt idx="3595">
                  <c:v>1.4999999999999999E-2</c:v>
                </c:pt>
                <c:pt idx="3596">
                  <c:v>6.5000000000000002E-2</c:v>
                </c:pt>
                <c:pt idx="3597">
                  <c:v>5.6000000000000001E-2</c:v>
                </c:pt>
                <c:pt idx="3598">
                  <c:v>1E-3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0.01</c:v>
                </c:pt>
                <c:pt idx="3603">
                  <c:v>0.64300000000000002</c:v>
                </c:pt>
                <c:pt idx="3604">
                  <c:v>0.96</c:v>
                </c:pt>
                <c:pt idx="3605">
                  <c:v>0.89500000000000002</c:v>
                </c:pt>
                <c:pt idx="3606">
                  <c:v>0.89600000000000002</c:v>
                </c:pt>
                <c:pt idx="3607">
                  <c:v>0.79600000000000004</c:v>
                </c:pt>
                <c:pt idx="3608">
                  <c:v>0.875</c:v>
                </c:pt>
                <c:pt idx="3609">
                  <c:v>0.74099999999999999</c:v>
                </c:pt>
                <c:pt idx="3610">
                  <c:v>0.67400000000000004</c:v>
                </c:pt>
                <c:pt idx="3611">
                  <c:v>0.92</c:v>
                </c:pt>
                <c:pt idx="3612">
                  <c:v>0.97299999999999998</c:v>
                </c:pt>
                <c:pt idx="3613">
                  <c:v>0.98899999999999999</c:v>
                </c:pt>
                <c:pt idx="3614">
                  <c:v>0.97699999999999998</c:v>
                </c:pt>
                <c:pt idx="3615">
                  <c:v>0.64900000000000002</c:v>
                </c:pt>
                <c:pt idx="3616">
                  <c:v>2.9000000000000001E-2</c:v>
                </c:pt>
                <c:pt idx="3617">
                  <c:v>1E-3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3.0000000000000001E-3</c:v>
                </c:pt>
                <c:pt idx="3623">
                  <c:v>0.16600000000000001</c:v>
                </c:pt>
                <c:pt idx="3624">
                  <c:v>3.5999999999999997E-2</c:v>
                </c:pt>
                <c:pt idx="3625">
                  <c:v>1.4E-2</c:v>
                </c:pt>
                <c:pt idx="3626">
                  <c:v>1.0999999999999999E-2</c:v>
                </c:pt>
                <c:pt idx="3627">
                  <c:v>1.2999999999999999E-2</c:v>
                </c:pt>
                <c:pt idx="3628">
                  <c:v>8.9999999999999993E-3</c:v>
                </c:pt>
                <c:pt idx="3629">
                  <c:v>5.0000000000000001E-3</c:v>
                </c:pt>
                <c:pt idx="3630">
                  <c:v>1E-3</c:v>
                </c:pt>
                <c:pt idx="3631">
                  <c:v>1E-3</c:v>
                </c:pt>
                <c:pt idx="3632">
                  <c:v>3.3000000000000002E-2</c:v>
                </c:pt>
                <c:pt idx="3633">
                  <c:v>0.13200000000000001</c:v>
                </c:pt>
                <c:pt idx="3634">
                  <c:v>2.8000000000000001E-2</c:v>
                </c:pt>
                <c:pt idx="3635">
                  <c:v>3.0000000000000001E-3</c:v>
                </c:pt>
                <c:pt idx="3636">
                  <c:v>3.0000000000000001E-3</c:v>
                </c:pt>
                <c:pt idx="3637">
                  <c:v>3.4000000000000002E-2</c:v>
                </c:pt>
                <c:pt idx="3638">
                  <c:v>0.01</c:v>
                </c:pt>
                <c:pt idx="3639">
                  <c:v>1.6E-2</c:v>
                </c:pt>
                <c:pt idx="3640">
                  <c:v>1.4E-2</c:v>
                </c:pt>
                <c:pt idx="3641">
                  <c:v>0.193</c:v>
                </c:pt>
                <c:pt idx="3642">
                  <c:v>0.126</c:v>
                </c:pt>
                <c:pt idx="3643">
                  <c:v>6.7000000000000004E-2</c:v>
                </c:pt>
                <c:pt idx="3644">
                  <c:v>7.0999999999999994E-2</c:v>
                </c:pt>
                <c:pt idx="3645">
                  <c:v>0.10100000000000001</c:v>
                </c:pt>
                <c:pt idx="3646">
                  <c:v>6.4000000000000001E-2</c:v>
                </c:pt>
                <c:pt idx="3647">
                  <c:v>6.0999999999999999E-2</c:v>
                </c:pt>
                <c:pt idx="3648">
                  <c:v>5.7000000000000002E-2</c:v>
                </c:pt>
                <c:pt idx="3649">
                  <c:v>9.6000000000000002E-2</c:v>
                </c:pt>
                <c:pt idx="3650">
                  <c:v>4.2000000000000003E-2</c:v>
                </c:pt>
                <c:pt idx="3651">
                  <c:v>8.8999999999999996E-2</c:v>
                </c:pt>
                <c:pt idx="3652">
                  <c:v>0.30399999999999999</c:v>
                </c:pt>
                <c:pt idx="3653">
                  <c:v>0.67700000000000005</c:v>
                </c:pt>
                <c:pt idx="3654">
                  <c:v>0.95</c:v>
                </c:pt>
                <c:pt idx="3655">
                  <c:v>0.94099999999999995</c:v>
                </c:pt>
                <c:pt idx="3656">
                  <c:v>0.55900000000000005</c:v>
                </c:pt>
                <c:pt idx="3657">
                  <c:v>0.504</c:v>
                </c:pt>
                <c:pt idx="3658">
                  <c:v>0.39300000000000002</c:v>
                </c:pt>
                <c:pt idx="3659">
                  <c:v>0.248</c:v>
                </c:pt>
                <c:pt idx="3660">
                  <c:v>0.745</c:v>
                </c:pt>
                <c:pt idx="3661">
                  <c:v>0.98899999999999999</c:v>
                </c:pt>
                <c:pt idx="3662">
                  <c:v>0.99399999999999999</c:v>
                </c:pt>
                <c:pt idx="3663">
                  <c:v>0.97399999999999998</c:v>
                </c:pt>
                <c:pt idx="3664">
                  <c:v>0.94199999999999995</c:v>
                </c:pt>
                <c:pt idx="3665">
                  <c:v>0.97299999999999998</c:v>
                </c:pt>
                <c:pt idx="3666">
                  <c:v>0.98899999999999999</c:v>
                </c:pt>
                <c:pt idx="3667">
                  <c:v>0.29399999999999998</c:v>
                </c:pt>
                <c:pt idx="3668">
                  <c:v>1E-3</c:v>
                </c:pt>
                <c:pt idx="3669">
                  <c:v>1.4E-2</c:v>
                </c:pt>
                <c:pt idx="3670">
                  <c:v>0.55800000000000005</c:v>
                </c:pt>
                <c:pt idx="3671">
                  <c:v>0.72799999999999998</c:v>
                </c:pt>
                <c:pt idx="3672">
                  <c:v>7.1999999999999995E-2</c:v>
                </c:pt>
                <c:pt idx="3673">
                  <c:v>1.6E-2</c:v>
                </c:pt>
                <c:pt idx="3674">
                  <c:v>8.0000000000000002E-3</c:v>
                </c:pt>
                <c:pt idx="3675">
                  <c:v>1.7999999999999999E-2</c:v>
                </c:pt>
                <c:pt idx="3676">
                  <c:v>1.7000000000000001E-2</c:v>
                </c:pt>
                <c:pt idx="3677">
                  <c:v>2.8000000000000001E-2</c:v>
                </c:pt>
                <c:pt idx="3678">
                  <c:v>5.3999999999999999E-2</c:v>
                </c:pt>
                <c:pt idx="3679">
                  <c:v>1.2999999999999999E-2</c:v>
                </c:pt>
                <c:pt idx="3680">
                  <c:v>1.2E-2</c:v>
                </c:pt>
                <c:pt idx="3681">
                  <c:v>4.2999999999999997E-2</c:v>
                </c:pt>
                <c:pt idx="3682">
                  <c:v>7.8E-2</c:v>
                </c:pt>
                <c:pt idx="3683">
                  <c:v>3.1E-2</c:v>
                </c:pt>
                <c:pt idx="3684">
                  <c:v>4.4999999999999998E-2</c:v>
                </c:pt>
                <c:pt idx="3685">
                  <c:v>1E-3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2E-3</c:v>
                </c:pt>
                <c:pt idx="3692">
                  <c:v>4.0000000000000001E-3</c:v>
                </c:pt>
                <c:pt idx="3693">
                  <c:v>1E-3</c:v>
                </c:pt>
                <c:pt idx="3694">
                  <c:v>0</c:v>
                </c:pt>
                <c:pt idx="3695">
                  <c:v>9.4E-2</c:v>
                </c:pt>
                <c:pt idx="3696">
                  <c:v>0.82699999999999996</c:v>
                </c:pt>
                <c:pt idx="3697">
                  <c:v>5.8999999999999997E-2</c:v>
                </c:pt>
                <c:pt idx="3698">
                  <c:v>8.0000000000000002E-3</c:v>
                </c:pt>
                <c:pt idx="3699">
                  <c:v>0.14000000000000001</c:v>
                </c:pt>
                <c:pt idx="3700">
                  <c:v>0.60399999999999998</c:v>
                </c:pt>
                <c:pt idx="3701">
                  <c:v>0.46500000000000002</c:v>
                </c:pt>
                <c:pt idx="3702">
                  <c:v>0.25800000000000001</c:v>
                </c:pt>
                <c:pt idx="3703">
                  <c:v>0.57899999999999996</c:v>
                </c:pt>
                <c:pt idx="3704">
                  <c:v>0.78200000000000003</c:v>
                </c:pt>
                <c:pt idx="3705">
                  <c:v>0.45900000000000002</c:v>
                </c:pt>
                <c:pt idx="3706">
                  <c:v>0.48299999999999998</c:v>
                </c:pt>
                <c:pt idx="3707">
                  <c:v>0.10199999999999999</c:v>
                </c:pt>
                <c:pt idx="3708">
                  <c:v>8.3000000000000004E-2</c:v>
                </c:pt>
                <c:pt idx="3709">
                  <c:v>0.434</c:v>
                </c:pt>
                <c:pt idx="3710">
                  <c:v>0.76</c:v>
                </c:pt>
                <c:pt idx="3711">
                  <c:v>0.61099999999999999</c:v>
                </c:pt>
                <c:pt idx="3712">
                  <c:v>0.52200000000000002</c:v>
                </c:pt>
                <c:pt idx="3713">
                  <c:v>0.53800000000000003</c:v>
                </c:pt>
                <c:pt idx="3714">
                  <c:v>0.48799999999999999</c:v>
                </c:pt>
                <c:pt idx="3715">
                  <c:v>0.34</c:v>
                </c:pt>
                <c:pt idx="3716">
                  <c:v>0.48199999999999998</c:v>
                </c:pt>
                <c:pt idx="3717">
                  <c:v>0.114</c:v>
                </c:pt>
                <c:pt idx="3718">
                  <c:v>0.53</c:v>
                </c:pt>
                <c:pt idx="3719">
                  <c:v>0.56100000000000005</c:v>
                </c:pt>
                <c:pt idx="3720">
                  <c:v>0.24</c:v>
                </c:pt>
                <c:pt idx="3721">
                  <c:v>0.434</c:v>
                </c:pt>
                <c:pt idx="3722">
                  <c:v>0.24199999999999999</c:v>
                </c:pt>
                <c:pt idx="3723">
                  <c:v>0.29699999999999999</c:v>
                </c:pt>
                <c:pt idx="3724">
                  <c:v>2.3E-2</c:v>
                </c:pt>
                <c:pt idx="3725">
                  <c:v>1.2999999999999999E-2</c:v>
                </c:pt>
                <c:pt idx="3726">
                  <c:v>3.6999999999999998E-2</c:v>
                </c:pt>
                <c:pt idx="3727">
                  <c:v>3.2000000000000001E-2</c:v>
                </c:pt>
                <c:pt idx="3728">
                  <c:v>3.2000000000000001E-2</c:v>
                </c:pt>
                <c:pt idx="3729">
                  <c:v>5.2999999999999999E-2</c:v>
                </c:pt>
                <c:pt idx="3730">
                  <c:v>8.7999999999999995E-2</c:v>
                </c:pt>
                <c:pt idx="3731">
                  <c:v>6.8000000000000005E-2</c:v>
                </c:pt>
                <c:pt idx="3732">
                  <c:v>0.06</c:v>
                </c:pt>
                <c:pt idx="3733">
                  <c:v>7.1999999999999995E-2</c:v>
                </c:pt>
                <c:pt idx="3734">
                  <c:v>0.18099999999999999</c:v>
                </c:pt>
                <c:pt idx="3735">
                  <c:v>0.89400000000000002</c:v>
                </c:pt>
                <c:pt idx="3736">
                  <c:v>0.96499999999999997</c:v>
                </c:pt>
                <c:pt idx="3737">
                  <c:v>0.80400000000000005</c:v>
                </c:pt>
                <c:pt idx="3738">
                  <c:v>0.129</c:v>
                </c:pt>
                <c:pt idx="3739">
                  <c:v>5.2999999999999999E-2</c:v>
                </c:pt>
                <c:pt idx="3740">
                  <c:v>0.16500000000000001</c:v>
                </c:pt>
                <c:pt idx="3741">
                  <c:v>0.114</c:v>
                </c:pt>
                <c:pt idx="3742">
                  <c:v>6.5000000000000002E-2</c:v>
                </c:pt>
                <c:pt idx="3743">
                  <c:v>0.05</c:v>
                </c:pt>
                <c:pt idx="3744">
                  <c:v>5.1999999999999998E-2</c:v>
                </c:pt>
                <c:pt idx="3745">
                  <c:v>0.16</c:v>
                </c:pt>
                <c:pt idx="3746">
                  <c:v>0.19400000000000001</c:v>
                </c:pt>
                <c:pt idx="3747">
                  <c:v>8.6999999999999994E-2</c:v>
                </c:pt>
                <c:pt idx="3748">
                  <c:v>4.1000000000000002E-2</c:v>
                </c:pt>
                <c:pt idx="3749">
                  <c:v>4.1000000000000002E-2</c:v>
                </c:pt>
                <c:pt idx="3750">
                  <c:v>2.8000000000000001E-2</c:v>
                </c:pt>
                <c:pt idx="3751">
                  <c:v>3.4000000000000002E-2</c:v>
                </c:pt>
                <c:pt idx="3752">
                  <c:v>0.125</c:v>
                </c:pt>
                <c:pt idx="3753">
                  <c:v>0.154</c:v>
                </c:pt>
                <c:pt idx="3754">
                  <c:v>0.16</c:v>
                </c:pt>
                <c:pt idx="3755">
                  <c:v>9.9000000000000005E-2</c:v>
                </c:pt>
                <c:pt idx="3756">
                  <c:v>5.8000000000000003E-2</c:v>
                </c:pt>
                <c:pt idx="3757">
                  <c:v>5.7000000000000002E-2</c:v>
                </c:pt>
                <c:pt idx="3758">
                  <c:v>0.314</c:v>
                </c:pt>
                <c:pt idx="3759">
                  <c:v>8.1000000000000003E-2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4.0000000000000001E-3</c:v>
                </c:pt>
                <c:pt idx="3768">
                  <c:v>8.4000000000000005E-2</c:v>
                </c:pt>
                <c:pt idx="3769">
                  <c:v>5.3999999999999999E-2</c:v>
                </c:pt>
                <c:pt idx="3770">
                  <c:v>5.1999999999999998E-2</c:v>
                </c:pt>
                <c:pt idx="3771">
                  <c:v>0.06</c:v>
                </c:pt>
                <c:pt idx="3772">
                  <c:v>4.3999999999999997E-2</c:v>
                </c:pt>
                <c:pt idx="3773">
                  <c:v>2.1999999999999999E-2</c:v>
                </c:pt>
                <c:pt idx="3774">
                  <c:v>1.4E-2</c:v>
                </c:pt>
                <c:pt idx="3775">
                  <c:v>8.0000000000000002E-3</c:v>
                </c:pt>
                <c:pt idx="3776">
                  <c:v>3.2000000000000001E-2</c:v>
                </c:pt>
                <c:pt idx="3777">
                  <c:v>0.20300000000000001</c:v>
                </c:pt>
                <c:pt idx="3778">
                  <c:v>0.41899999999999998</c:v>
                </c:pt>
                <c:pt idx="3779">
                  <c:v>0.16</c:v>
                </c:pt>
                <c:pt idx="3780">
                  <c:v>0.1</c:v>
                </c:pt>
                <c:pt idx="3781">
                  <c:v>5.2999999999999999E-2</c:v>
                </c:pt>
                <c:pt idx="3782">
                  <c:v>0.111</c:v>
                </c:pt>
                <c:pt idx="3783">
                  <c:v>3.9E-2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3.0000000000000001E-3</c:v>
                </c:pt>
                <c:pt idx="3790">
                  <c:v>1.2999999999999999E-2</c:v>
                </c:pt>
                <c:pt idx="3791">
                  <c:v>0.17</c:v>
                </c:pt>
                <c:pt idx="3792">
                  <c:v>0.76400000000000001</c:v>
                </c:pt>
                <c:pt idx="3793">
                  <c:v>0.91</c:v>
                </c:pt>
                <c:pt idx="3794">
                  <c:v>7.1999999999999995E-2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7.0000000000000001E-3</c:v>
                </c:pt>
                <c:pt idx="3802">
                  <c:v>9.4E-2</c:v>
                </c:pt>
                <c:pt idx="3803">
                  <c:v>0.3</c:v>
                </c:pt>
                <c:pt idx="3804">
                  <c:v>0.161</c:v>
                </c:pt>
                <c:pt idx="3805">
                  <c:v>0.30599999999999999</c:v>
                </c:pt>
                <c:pt idx="3806">
                  <c:v>0.129</c:v>
                </c:pt>
                <c:pt idx="3807">
                  <c:v>6.0000000000000001E-3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3.0000000000000001E-3</c:v>
                </c:pt>
                <c:pt idx="3823">
                  <c:v>1E-3</c:v>
                </c:pt>
                <c:pt idx="3824">
                  <c:v>0</c:v>
                </c:pt>
                <c:pt idx="3825">
                  <c:v>1E-3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2.9000000000000001E-2</c:v>
                </c:pt>
                <c:pt idx="3835">
                  <c:v>0.63800000000000001</c:v>
                </c:pt>
                <c:pt idx="3836">
                  <c:v>0.88300000000000001</c:v>
                </c:pt>
                <c:pt idx="3837">
                  <c:v>0.52600000000000002</c:v>
                </c:pt>
                <c:pt idx="3838">
                  <c:v>0.39400000000000002</c:v>
                </c:pt>
                <c:pt idx="3839">
                  <c:v>0.64600000000000002</c:v>
                </c:pt>
                <c:pt idx="3840">
                  <c:v>0.59899999999999998</c:v>
                </c:pt>
                <c:pt idx="3841">
                  <c:v>0.73299999999999998</c:v>
                </c:pt>
                <c:pt idx="3842">
                  <c:v>0.89100000000000001</c:v>
                </c:pt>
                <c:pt idx="3843">
                  <c:v>0.91600000000000004</c:v>
                </c:pt>
                <c:pt idx="3844">
                  <c:v>0.94399999999999995</c:v>
                </c:pt>
                <c:pt idx="3845">
                  <c:v>0.93200000000000005</c:v>
                </c:pt>
                <c:pt idx="3846">
                  <c:v>0.89100000000000001</c:v>
                </c:pt>
                <c:pt idx="3847">
                  <c:v>0.96</c:v>
                </c:pt>
                <c:pt idx="3848">
                  <c:v>0.98699999999999999</c:v>
                </c:pt>
                <c:pt idx="384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9-4674-ADA9-CEF7FEAB9356}"/>
            </c:ext>
          </c:extLst>
        </c:ser>
        <c:ser>
          <c:idx val="2"/>
          <c:order val="2"/>
          <c:tx>
            <c:strRef>
              <c:f>Predictions!$Y$3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Predictions!$A$4:$A$3853</c:f>
              <c:numCache>
                <c:formatCode>m/d/yyyy</c:formatCode>
                <c:ptCount val="3850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29190</c:v>
                </c:pt>
                <c:pt idx="60">
                  <c:v>29191</c:v>
                </c:pt>
                <c:pt idx="61">
                  <c:v>29192</c:v>
                </c:pt>
                <c:pt idx="62">
                  <c:v>29193</c:v>
                </c:pt>
                <c:pt idx="63">
                  <c:v>29194</c:v>
                </c:pt>
                <c:pt idx="64">
                  <c:v>29195</c:v>
                </c:pt>
                <c:pt idx="65">
                  <c:v>29196</c:v>
                </c:pt>
                <c:pt idx="66">
                  <c:v>29197</c:v>
                </c:pt>
                <c:pt idx="67">
                  <c:v>29198</c:v>
                </c:pt>
                <c:pt idx="68">
                  <c:v>29199</c:v>
                </c:pt>
                <c:pt idx="69">
                  <c:v>29200</c:v>
                </c:pt>
                <c:pt idx="70">
                  <c:v>29201</c:v>
                </c:pt>
                <c:pt idx="71">
                  <c:v>29202</c:v>
                </c:pt>
                <c:pt idx="72">
                  <c:v>29203</c:v>
                </c:pt>
                <c:pt idx="73">
                  <c:v>29204</c:v>
                </c:pt>
                <c:pt idx="74">
                  <c:v>29205</c:v>
                </c:pt>
                <c:pt idx="75">
                  <c:v>29206</c:v>
                </c:pt>
                <c:pt idx="76">
                  <c:v>29207</c:v>
                </c:pt>
                <c:pt idx="77">
                  <c:v>29208</c:v>
                </c:pt>
                <c:pt idx="78">
                  <c:v>29209</c:v>
                </c:pt>
                <c:pt idx="79">
                  <c:v>29210</c:v>
                </c:pt>
                <c:pt idx="80">
                  <c:v>29211</c:v>
                </c:pt>
                <c:pt idx="81">
                  <c:v>29212</c:v>
                </c:pt>
                <c:pt idx="82">
                  <c:v>29213</c:v>
                </c:pt>
                <c:pt idx="83">
                  <c:v>29214</c:v>
                </c:pt>
                <c:pt idx="84">
                  <c:v>29215</c:v>
                </c:pt>
                <c:pt idx="85">
                  <c:v>29216</c:v>
                </c:pt>
                <c:pt idx="86">
                  <c:v>29217</c:v>
                </c:pt>
                <c:pt idx="87">
                  <c:v>29218</c:v>
                </c:pt>
                <c:pt idx="88">
                  <c:v>29219</c:v>
                </c:pt>
                <c:pt idx="89">
                  <c:v>29220</c:v>
                </c:pt>
                <c:pt idx="90">
                  <c:v>29221</c:v>
                </c:pt>
                <c:pt idx="91">
                  <c:v>29222</c:v>
                </c:pt>
                <c:pt idx="92">
                  <c:v>29223</c:v>
                </c:pt>
                <c:pt idx="93">
                  <c:v>29224</c:v>
                </c:pt>
                <c:pt idx="94">
                  <c:v>29225</c:v>
                </c:pt>
                <c:pt idx="95">
                  <c:v>29226</c:v>
                </c:pt>
                <c:pt idx="96">
                  <c:v>29227</c:v>
                </c:pt>
                <c:pt idx="97">
                  <c:v>29228</c:v>
                </c:pt>
                <c:pt idx="98">
                  <c:v>29229</c:v>
                </c:pt>
                <c:pt idx="99">
                  <c:v>29230</c:v>
                </c:pt>
                <c:pt idx="100">
                  <c:v>29231</c:v>
                </c:pt>
                <c:pt idx="101">
                  <c:v>29232</c:v>
                </c:pt>
                <c:pt idx="102">
                  <c:v>29233</c:v>
                </c:pt>
                <c:pt idx="103">
                  <c:v>29234</c:v>
                </c:pt>
                <c:pt idx="104">
                  <c:v>29235</c:v>
                </c:pt>
                <c:pt idx="105">
                  <c:v>29236</c:v>
                </c:pt>
                <c:pt idx="106">
                  <c:v>29237</c:v>
                </c:pt>
                <c:pt idx="107">
                  <c:v>29238</c:v>
                </c:pt>
                <c:pt idx="108">
                  <c:v>29239</c:v>
                </c:pt>
                <c:pt idx="109">
                  <c:v>29240</c:v>
                </c:pt>
                <c:pt idx="110">
                  <c:v>29241</c:v>
                </c:pt>
                <c:pt idx="111">
                  <c:v>29242</c:v>
                </c:pt>
                <c:pt idx="112">
                  <c:v>29243</c:v>
                </c:pt>
                <c:pt idx="113">
                  <c:v>29244</c:v>
                </c:pt>
                <c:pt idx="114">
                  <c:v>29245</c:v>
                </c:pt>
                <c:pt idx="115">
                  <c:v>29246</c:v>
                </c:pt>
                <c:pt idx="116">
                  <c:v>29247</c:v>
                </c:pt>
                <c:pt idx="117">
                  <c:v>29248</c:v>
                </c:pt>
                <c:pt idx="118">
                  <c:v>29249</c:v>
                </c:pt>
                <c:pt idx="119">
                  <c:v>29250</c:v>
                </c:pt>
                <c:pt idx="120">
                  <c:v>29251</c:v>
                </c:pt>
                <c:pt idx="121">
                  <c:v>29252</c:v>
                </c:pt>
                <c:pt idx="122">
                  <c:v>29253</c:v>
                </c:pt>
                <c:pt idx="123">
                  <c:v>29254</c:v>
                </c:pt>
                <c:pt idx="124">
                  <c:v>29255</c:v>
                </c:pt>
                <c:pt idx="125">
                  <c:v>29256</c:v>
                </c:pt>
                <c:pt idx="126">
                  <c:v>29257</c:v>
                </c:pt>
                <c:pt idx="127">
                  <c:v>29258</c:v>
                </c:pt>
                <c:pt idx="128">
                  <c:v>29259</c:v>
                </c:pt>
                <c:pt idx="129">
                  <c:v>29260</c:v>
                </c:pt>
                <c:pt idx="130">
                  <c:v>29261</c:v>
                </c:pt>
                <c:pt idx="131">
                  <c:v>29262</c:v>
                </c:pt>
                <c:pt idx="132">
                  <c:v>29263</c:v>
                </c:pt>
                <c:pt idx="133">
                  <c:v>29264</c:v>
                </c:pt>
                <c:pt idx="134">
                  <c:v>29265</c:v>
                </c:pt>
                <c:pt idx="135">
                  <c:v>29266</c:v>
                </c:pt>
                <c:pt idx="136">
                  <c:v>29267</c:v>
                </c:pt>
                <c:pt idx="137">
                  <c:v>29268</c:v>
                </c:pt>
                <c:pt idx="138">
                  <c:v>29269</c:v>
                </c:pt>
                <c:pt idx="139">
                  <c:v>29270</c:v>
                </c:pt>
                <c:pt idx="140">
                  <c:v>29271</c:v>
                </c:pt>
                <c:pt idx="141">
                  <c:v>29272</c:v>
                </c:pt>
                <c:pt idx="142">
                  <c:v>29273</c:v>
                </c:pt>
                <c:pt idx="143">
                  <c:v>29274</c:v>
                </c:pt>
                <c:pt idx="144">
                  <c:v>29275</c:v>
                </c:pt>
                <c:pt idx="145">
                  <c:v>29276</c:v>
                </c:pt>
                <c:pt idx="146">
                  <c:v>29277</c:v>
                </c:pt>
                <c:pt idx="147">
                  <c:v>29278</c:v>
                </c:pt>
                <c:pt idx="148">
                  <c:v>29279</c:v>
                </c:pt>
                <c:pt idx="149">
                  <c:v>29280</c:v>
                </c:pt>
                <c:pt idx="150">
                  <c:v>29556</c:v>
                </c:pt>
                <c:pt idx="151">
                  <c:v>29557</c:v>
                </c:pt>
                <c:pt idx="152">
                  <c:v>29558</c:v>
                </c:pt>
                <c:pt idx="153">
                  <c:v>29559</c:v>
                </c:pt>
                <c:pt idx="154">
                  <c:v>29560</c:v>
                </c:pt>
                <c:pt idx="155">
                  <c:v>29561</c:v>
                </c:pt>
                <c:pt idx="156">
                  <c:v>29562</c:v>
                </c:pt>
                <c:pt idx="157">
                  <c:v>29563</c:v>
                </c:pt>
                <c:pt idx="158">
                  <c:v>29564</c:v>
                </c:pt>
                <c:pt idx="159">
                  <c:v>29565</c:v>
                </c:pt>
                <c:pt idx="160">
                  <c:v>29566</c:v>
                </c:pt>
                <c:pt idx="161">
                  <c:v>29567</c:v>
                </c:pt>
                <c:pt idx="162">
                  <c:v>29568</c:v>
                </c:pt>
                <c:pt idx="163">
                  <c:v>29569</c:v>
                </c:pt>
                <c:pt idx="164">
                  <c:v>29570</c:v>
                </c:pt>
                <c:pt idx="165">
                  <c:v>29571</c:v>
                </c:pt>
                <c:pt idx="166">
                  <c:v>29572</c:v>
                </c:pt>
                <c:pt idx="167">
                  <c:v>29573</c:v>
                </c:pt>
                <c:pt idx="168">
                  <c:v>29574</c:v>
                </c:pt>
                <c:pt idx="169">
                  <c:v>29575</c:v>
                </c:pt>
                <c:pt idx="170">
                  <c:v>29576</c:v>
                </c:pt>
                <c:pt idx="171">
                  <c:v>29577</c:v>
                </c:pt>
                <c:pt idx="172">
                  <c:v>29578</c:v>
                </c:pt>
                <c:pt idx="173">
                  <c:v>29579</c:v>
                </c:pt>
                <c:pt idx="174">
                  <c:v>29580</c:v>
                </c:pt>
                <c:pt idx="175">
                  <c:v>29581</c:v>
                </c:pt>
                <c:pt idx="176">
                  <c:v>29582</c:v>
                </c:pt>
                <c:pt idx="177">
                  <c:v>29583</c:v>
                </c:pt>
                <c:pt idx="178">
                  <c:v>29584</c:v>
                </c:pt>
                <c:pt idx="179">
                  <c:v>29585</c:v>
                </c:pt>
                <c:pt idx="180">
                  <c:v>29586</c:v>
                </c:pt>
                <c:pt idx="181">
                  <c:v>29587</c:v>
                </c:pt>
                <c:pt idx="182">
                  <c:v>29588</c:v>
                </c:pt>
                <c:pt idx="183">
                  <c:v>29589</c:v>
                </c:pt>
                <c:pt idx="184">
                  <c:v>29590</c:v>
                </c:pt>
                <c:pt idx="185">
                  <c:v>29591</c:v>
                </c:pt>
                <c:pt idx="186">
                  <c:v>29592</c:v>
                </c:pt>
                <c:pt idx="187">
                  <c:v>29593</c:v>
                </c:pt>
                <c:pt idx="188">
                  <c:v>29594</c:v>
                </c:pt>
                <c:pt idx="189">
                  <c:v>29595</c:v>
                </c:pt>
                <c:pt idx="190">
                  <c:v>29596</c:v>
                </c:pt>
                <c:pt idx="191">
                  <c:v>29597</c:v>
                </c:pt>
                <c:pt idx="192">
                  <c:v>29598</c:v>
                </c:pt>
                <c:pt idx="193">
                  <c:v>29599</c:v>
                </c:pt>
                <c:pt idx="194">
                  <c:v>29600</c:v>
                </c:pt>
                <c:pt idx="195">
                  <c:v>29601</c:v>
                </c:pt>
                <c:pt idx="196">
                  <c:v>29602</c:v>
                </c:pt>
                <c:pt idx="197">
                  <c:v>29603</c:v>
                </c:pt>
                <c:pt idx="198">
                  <c:v>29604</c:v>
                </c:pt>
                <c:pt idx="199">
                  <c:v>29605</c:v>
                </c:pt>
                <c:pt idx="200">
                  <c:v>29606</c:v>
                </c:pt>
                <c:pt idx="201">
                  <c:v>29607</c:v>
                </c:pt>
                <c:pt idx="202">
                  <c:v>29608</c:v>
                </c:pt>
                <c:pt idx="203">
                  <c:v>29609</c:v>
                </c:pt>
                <c:pt idx="204">
                  <c:v>29610</c:v>
                </c:pt>
                <c:pt idx="205">
                  <c:v>29611</c:v>
                </c:pt>
                <c:pt idx="206">
                  <c:v>29612</c:v>
                </c:pt>
                <c:pt idx="207">
                  <c:v>29613</c:v>
                </c:pt>
                <c:pt idx="208">
                  <c:v>29614</c:v>
                </c:pt>
                <c:pt idx="209">
                  <c:v>29615</c:v>
                </c:pt>
                <c:pt idx="210">
                  <c:v>29616</c:v>
                </c:pt>
                <c:pt idx="211">
                  <c:v>29617</c:v>
                </c:pt>
                <c:pt idx="212">
                  <c:v>29618</c:v>
                </c:pt>
                <c:pt idx="213">
                  <c:v>29619</c:v>
                </c:pt>
                <c:pt idx="214">
                  <c:v>29620</c:v>
                </c:pt>
                <c:pt idx="215">
                  <c:v>29621</c:v>
                </c:pt>
                <c:pt idx="216">
                  <c:v>29622</c:v>
                </c:pt>
                <c:pt idx="217">
                  <c:v>29623</c:v>
                </c:pt>
                <c:pt idx="218">
                  <c:v>29624</c:v>
                </c:pt>
                <c:pt idx="219">
                  <c:v>29625</c:v>
                </c:pt>
                <c:pt idx="220">
                  <c:v>29626</c:v>
                </c:pt>
                <c:pt idx="221">
                  <c:v>29627</c:v>
                </c:pt>
                <c:pt idx="222">
                  <c:v>29628</c:v>
                </c:pt>
                <c:pt idx="223">
                  <c:v>29629</c:v>
                </c:pt>
                <c:pt idx="224">
                  <c:v>29630</c:v>
                </c:pt>
                <c:pt idx="225">
                  <c:v>29631</c:v>
                </c:pt>
                <c:pt idx="226">
                  <c:v>29632</c:v>
                </c:pt>
                <c:pt idx="227">
                  <c:v>29633</c:v>
                </c:pt>
                <c:pt idx="228">
                  <c:v>29634</c:v>
                </c:pt>
                <c:pt idx="229">
                  <c:v>29635</c:v>
                </c:pt>
                <c:pt idx="230">
                  <c:v>29636</c:v>
                </c:pt>
                <c:pt idx="231">
                  <c:v>29637</c:v>
                </c:pt>
                <c:pt idx="232">
                  <c:v>29638</c:v>
                </c:pt>
                <c:pt idx="233">
                  <c:v>29639</c:v>
                </c:pt>
                <c:pt idx="234">
                  <c:v>29640</c:v>
                </c:pt>
                <c:pt idx="235">
                  <c:v>29641</c:v>
                </c:pt>
                <c:pt idx="236">
                  <c:v>29642</c:v>
                </c:pt>
                <c:pt idx="237">
                  <c:v>29643</c:v>
                </c:pt>
                <c:pt idx="238">
                  <c:v>29644</c:v>
                </c:pt>
                <c:pt idx="239">
                  <c:v>29645</c:v>
                </c:pt>
                <c:pt idx="240">
                  <c:v>29921</c:v>
                </c:pt>
                <c:pt idx="241">
                  <c:v>29922</c:v>
                </c:pt>
                <c:pt idx="242">
                  <c:v>29923</c:v>
                </c:pt>
                <c:pt idx="243">
                  <c:v>29924</c:v>
                </c:pt>
                <c:pt idx="244">
                  <c:v>29925</c:v>
                </c:pt>
                <c:pt idx="245">
                  <c:v>29926</c:v>
                </c:pt>
                <c:pt idx="246">
                  <c:v>29927</c:v>
                </c:pt>
                <c:pt idx="247">
                  <c:v>29928</c:v>
                </c:pt>
                <c:pt idx="248">
                  <c:v>29929</c:v>
                </c:pt>
                <c:pt idx="249">
                  <c:v>29930</c:v>
                </c:pt>
                <c:pt idx="250">
                  <c:v>29931</c:v>
                </c:pt>
                <c:pt idx="251">
                  <c:v>29932</c:v>
                </c:pt>
                <c:pt idx="252">
                  <c:v>29933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29939</c:v>
                </c:pt>
                <c:pt idx="259">
                  <c:v>29940</c:v>
                </c:pt>
                <c:pt idx="260">
                  <c:v>29941</c:v>
                </c:pt>
                <c:pt idx="261">
                  <c:v>29942</c:v>
                </c:pt>
                <c:pt idx="262">
                  <c:v>29943</c:v>
                </c:pt>
                <c:pt idx="263">
                  <c:v>29944</c:v>
                </c:pt>
                <c:pt idx="264">
                  <c:v>29945</c:v>
                </c:pt>
                <c:pt idx="265">
                  <c:v>29946</c:v>
                </c:pt>
                <c:pt idx="266">
                  <c:v>29947</c:v>
                </c:pt>
                <c:pt idx="267">
                  <c:v>29948</c:v>
                </c:pt>
                <c:pt idx="268">
                  <c:v>29949</c:v>
                </c:pt>
                <c:pt idx="269">
                  <c:v>29950</c:v>
                </c:pt>
                <c:pt idx="270">
                  <c:v>29951</c:v>
                </c:pt>
                <c:pt idx="271">
                  <c:v>29952</c:v>
                </c:pt>
                <c:pt idx="272">
                  <c:v>29953</c:v>
                </c:pt>
                <c:pt idx="273">
                  <c:v>29954</c:v>
                </c:pt>
                <c:pt idx="274">
                  <c:v>29955</c:v>
                </c:pt>
                <c:pt idx="275">
                  <c:v>29956</c:v>
                </c:pt>
                <c:pt idx="276">
                  <c:v>29957</c:v>
                </c:pt>
                <c:pt idx="277">
                  <c:v>29958</c:v>
                </c:pt>
                <c:pt idx="278">
                  <c:v>29959</c:v>
                </c:pt>
                <c:pt idx="279">
                  <c:v>29960</c:v>
                </c:pt>
                <c:pt idx="280">
                  <c:v>29961</c:v>
                </c:pt>
                <c:pt idx="281">
                  <c:v>29962</c:v>
                </c:pt>
                <c:pt idx="282">
                  <c:v>29963</c:v>
                </c:pt>
                <c:pt idx="283">
                  <c:v>29964</c:v>
                </c:pt>
                <c:pt idx="284">
                  <c:v>29965</c:v>
                </c:pt>
                <c:pt idx="285">
                  <c:v>29966</c:v>
                </c:pt>
                <c:pt idx="286">
                  <c:v>29967</c:v>
                </c:pt>
                <c:pt idx="287">
                  <c:v>29968</c:v>
                </c:pt>
                <c:pt idx="288">
                  <c:v>29969</c:v>
                </c:pt>
                <c:pt idx="289">
                  <c:v>29970</c:v>
                </c:pt>
                <c:pt idx="290">
                  <c:v>29971</c:v>
                </c:pt>
                <c:pt idx="291">
                  <c:v>29972</c:v>
                </c:pt>
                <c:pt idx="292">
                  <c:v>29973</c:v>
                </c:pt>
                <c:pt idx="293">
                  <c:v>29974</c:v>
                </c:pt>
                <c:pt idx="294">
                  <c:v>29975</c:v>
                </c:pt>
                <c:pt idx="295">
                  <c:v>29976</c:v>
                </c:pt>
                <c:pt idx="296">
                  <c:v>29977</c:v>
                </c:pt>
                <c:pt idx="297">
                  <c:v>29978</c:v>
                </c:pt>
                <c:pt idx="298">
                  <c:v>29979</c:v>
                </c:pt>
                <c:pt idx="299">
                  <c:v>29980</c:v>
                </c:pt>
                <c:pt idx="300">
                  <c:v>29981</c:v>
                </c:pt>
                <c:pt idx="301">
                  <c:v>29982</c:v>
                </c:pt>
                <c:pt idx="302">
                  <c:v>29983</c:v>
                </c:pt>
                <c:pt idx="303">
                  <c:v>29984</c:v>
                </c:pt>
                <c:pt idx="304">
                  <c:v>29985</c:v>
                </c:pt>
                <c:pt idx="305">
                  <c:v>29986</c:v>
                </c:pt>
                <c:pt idx="306">
                  <c:v>29987</c:v>
                </c:pt>
                <c:pt idx="307">
                  <c:v>29988</c:v>
                </c:pt>
                <c:pt idx="308">
                  <c:v>29989</c:v>
                </c:pt>
                <c:pt idx="309">
                  <c:v>29990</c:v>
                </c:pt>
                <c:pt idx="310">
                  <c:v>29991</c:v>
                </c:pt>
                <c:pt idx="311">
                  <c:v>29992</c:v>
                </c:pt>
                <c:pt idx="312">
                  <c:v>29993</c:v>
                </c:pt>
                <c:pt idx="313">
                  <c:v>29994</c:v>
                </c:pt>
                <c:pt idx="314">
                  <c:v>29995</c:v>
                </c:pt>
                <c:pt idx="315">
                  <c:v>29996</c:v>
                </c:pt>
                <c:pt idx="316">
                  <c:v>29997</c:v>
                </c:pt>
                <c:pt idx="317">
                  <c:v>29998</c:v>
                </c:pt>
                <c:pt idx="318">
                  <c:v>29999</c:v>
                </c:pt>
                <c:pt idx="319">
                  <c:v>30000</c:v>
                </c:pt>
                <c:pt idx="320">
                  <c:v>30001</c:v>
                </c:pt>
                <c:pt idx="321">
                  <c:v>30002</c:v>
                </c:pt>
                <c:pt idx="322">
                  <c:v>30003</c:v>
                </c:pt>
                <c:pt idx="323">
                  <c:v>30004</c:v>
                </c:pt>
                <c:pt idx="324">
                  <c:v>30005</c:v>
                </c:pt>
                <c:pt idx="325">
                  <c:v>30006</c:v>
                </c:pt>
                <c:pt idx="326">
                  <c:v>30007</c:v>
                </c:pt>
                <c:pt idx="327">
                  <c:v>30008</c:v>
                </c:pt>
                <c:pt idx="328">
                  <c:v>30009</c:v>
                </c:pt>
                <c:pt idx="329">
                  <c:v>30010</c:v>
                </c:pt>
                <c:pt idx="330">
                  <c:v>30286</c:v>
                </c:pt>
                <c:pt idx="331">
                  <c:v>30287</c:v>
                </c:pt>
                <c:pt idx="332">
                  <c:v>30288</c:v>
                </c:pt>
                <c:pt idx="333">
                  <c:v>30289</c:v>
                </c:pt>
                <c:pt idx="334">
                  <c:v>30290</c:v>
                </c:pt>
                <c:pt idx="335">
                  <c:v>30291</c:v>
                </c:pt>
                <c:pt idx="336">
                  <c:v>30292</c:v>
                </c:pt>
                <c:pt idx="337">
                  <c:v>30293</c:v>
                </c:pt>
                <c:pt idx="338">
                  <c:v>30294</c:v>
                </c:pt>
                <c:pt idx="339">
                  <c:v>30295</c:v>
                </c:pt>
                <c:pt idx="340">
                  <c:v>30296</c:v>
                </c:pt>
                <c:pt idx="341">
                  <c:v>30297</c:v>
                </c:pt>
                <c:pt idx="342">
                  <c:v>30298</c:v>
                </c:pt>
                <c:pt idx="343">
                  <c:v>30299</c:v>
                </c:pt>
                <c:pt idx="344">
                  <c:v>30300</c:v>
                </c:pt>
                <c:pt idx="345">
                  <c:v>30301</c:v>
                </c:pt>
                <c:pt idx="346">
                  <c:v>30302</c:v>
                </c:pt>
                <c:pt idx="347">
                  <c:v>30303</c:v>
                </c:pt>
                <c:pt idx="348">
                  <c:v>30304</c:v>
                </c:pt>
                <c:pt idx="349">
                  <c:v>30305</c:v>
                </c:pt>
                <c:pt idx="350">
                  <c:v>30306</c:v>
                </c:pt>
                <c:pt idx="351">
                  <c:v>30307</c:v>
                </c:pt>
                <c:pt idx="352">
                  <c:v>30308</c:v>
                </c:pt>
                <c:pt idx="353">
                  <c:v>30309</c:v>
                </c:pt>
                <c:pt idx="354">
                  <c:v>30310</c:v>
                </c:pt>
                <c:pt idx="355">
                  <c:v>30311</c:v>
                </c:pt>
                <c:pt idx="356">
                  <c:v>30312</c:v>
                </c:pt>
                <c:pt idx="357">
                  <c:v>30313</c:v>
                </c:pt>
                <c:pt idx="358">
                  <c:v>30314</c:v>
                </c:pt>
                <c:pt idx="359">
                  <c:v>30315</c:v>
                </c:pt>
                <c:pt idx="360">
                  <c:v>30316</c:v>
                </c:pt>
                <c:pt idx="361">
                  <c:v>30317</c:v>
                </c:pt>
                <c:pt idx="362">
                  <c:v>30318</c:v>
                </c:pt>
                <c:pt idx="363">
                  <c:v>30319</c:v>
                </c:pt>
                <c:pt idx="364">
                  <c:v>30320</c:v>
                </c:pt>
                <c:pt idx="365">
                  <c:v>30321</c:v>
                </c:pt>
                <c:pt idx="366">
                  <c:v>30322</c:v>
                </c:pt>
                <c:pt idx="367">
                  <c:v>30323</c:v>
                </c:pt>
                <c:pt idx="368">
                  <c:v>30324</c:v>
                </c:pt>
                <c:pt idx="369">
                  <c:v>30325</c:v>
                </c:pt>
                <c:pt idx="370">
                  <c:v>30326</c:v>
                </c:pt>
                <c:pt idx="371">
                  <c:v>30327</c:v>
                </c:pt>
                <c:pt idx="372">
                  <c:v>30328</c:v>
                </c:pt>
                <c:pt idx="373">
                  <c:v>30329</c:v>
                </c:pt>
                <c:pt idx="374">
                  <c:v>30330</c:v>
                </c:pt>
                <c:pt idx="375">
                  <c:v>30331</c:v>
                </c:pt>
                <c:pt idx="376">
                  <c:v>30332</c:v>
                </c:pt>
                <c:pt idx="377">
                  <c:v>30333</c:v>
                </c:pt>
                <c:pt idx="378">
                  <c:v>30334</c:v>
                </c:pt>
                <c:pt idx="379">
                  <c:v>30335</c:v>
                </c:pt>
                <c:pt idx="380">
                  <c:v>30336</c:v>
                </c:pt>
                <c:pt idx="381">
                  <c:v>30337</c:v>
                </c:pt>
                <c:pt idx="382">
                  <c:v>30338</c:v>
                </c:pt>
                <c:pt idx="383">
                  <c:v>30339</c:v>
                </c:pt>
                <c:pt idx="384">
                  <c:v>30340</c:v>
                </c:pt>
                <c:pt idx="385">
                  <c:v>30341</c:v>
                </c:pt>
                <c:pt idx="386">
                  <c:v>30342</c:v>
                </c:pt>
                <c:pt idx="387">
                  <c:v>30343</c:v>
                </c:pt>
                <c:pt idx="388">
                  <c:v>30344</c:v>
                </c:pt>
                <c:pt idx="389">
                  <c:v>30345</c:v>
                </c:pt>
                <c:pt idx="390">
                  <c:v>30346</c:v>
                </c:pt>
                <c:pt idx="391">
                  <c:v>30347</c:v>
                </c:pt>
                <c:pt idx="392">
                  <c:v>30348</c:v>
                </c:pt>
                <c:pt idx="393">
                  <c:v>30349</c:v>
                </c:pt>
                <c:pt idx="394">
                  <c:v>30350</c:v>
                </c:pt>
                <c:pt idx="395">
                  <c:v>30351</c:v>
                </c:pt>
                <c:pt idx="396">
                  <c:v>30352</c:v>
                </c:pt>
                <c:pt idx="397">
                  <c:v>30353</c:v>
                </c:pt>
                <c:pt idx="398">
                  <c:v>30354</c:v>
                </c:pt>
                <c:pt idx="399">
                  <c:v>30355</c:v>
                </c:pt>
                <c:pt idx="400">
                  <c:v>30356</c:v>
                </c:pt>
                <c:pt idx="401">
                  <c:v>30357</c:v>
                </c:pt>
                <c:pt idx="402">
                  <c:v>30358</c:v>
                </c:pt>
                <c:pt idx="403">
                  <c:v>30359</c:v>
                </c:pt>
                <c:pt idx="404">
                  <c:v>30360</c:v>
                </c:pt>
                <c:pt idx="405">
                  <c:v>30361</c:v>
                </c:pt>
                <c:pt idx="406">
                  <c:v>30362</c:v>
                </c:pt>
                <c:pt idx="407">
                  <c:v>30363</c:v>
                </c:pt>
                <c:pt idx="408">
                  <c:v>30364</c:v>
                </c:pt>
                <c:pt idx="409">
                  <c:v>30365</c:v>
                </c:pt>
                <c:pt idx="410">
                  <c:v>30366</c:v>
                </c:pt>
                <c:pt idx="411">
                  <c:v>30367</c:v>
                </c:pt>
                <c:pt idx="412">
                  <c:v>30368</c:v>
                </c:pt>
                <c:pt idx="413">
                  <c:v>30369</c:v>
                </c:pt>
                <c:pt idx="414">
                  <c:v>30370</c:v>
                </c:pt>
                <c:pt idx="415">
                  <c:v>30371</c:v>
                </c:pt>
                <c:pt idx="416">
                  <c:v>30372</c:v>
                </c:pt>
                <c:pt idx="417">
                  <c:v>30373</c:v>
                </c:pt>
                <c:pt idx="418">
                  <c:v>30374</c:v>
                </c:pt>
                <c:pt idx="419">
                  <c:v>30375</c:v>
                </c:pt>
                <c:pt idx="420">
                  <c:v>30651</c:v>
                </c:pt>
                <c:pt idx="421">
                  <c:v>30652</c:v>
                </c:pt>
                <c:pt idx="422">
                  <c:v>30653</c:v>
                </c:pt>
                <c:pt idx="423">
                  <c:v>30654</c:v>
                </c:pt>
                <c:pt idx="424">
                  <c:v>30655</c:v>
                </c:pt>
                <c:pt idx="425">
                  <c:v>30656</c:v>
                </c:pt>
                <c:pt idx="426">
                  <c:v>30657</c:v>
                </c:pt>
                <c:pt idx="427">
                  <c:v>30658</c:v>
                </c:pt>
                <c:pt idx="428">
                  <c:v>30659</c:v>
                </c:pt>
                <c:pt idx="429">
                  <c:v>30660</c:v>
                </c:pt>
                <c:pt idx="430">
                  <c:v>30661</c:v>
                </c:pt>
                <c:pt idx="431">
                  <c:v>30662</c:v>
                </c:pt>
                <c:pt idx="432">
                  <c:v>30663</c:v>
                </c:pt>
                <c:pt idx="433">
                  <c:v>30664</c:v>
                </c:pt>
                <c:pt idx="434">
                  <c:v>30665</c:v>
                </c:pt>
                <c:pt idx="435">
                  <c:v>30666</c:v>
                </c:pt>
                <c:pt idx="436">
                  <c:v>30667</c:v>
                </c:pt>
                <c:pt idx="437">
                  <c:v>30668</c:v>
                </c:pt>
                <c:pt idx="438">
                  <c:v>30669</c:v>
                </c:pt>
                <c:pt idx="439">
                  <c:v>30670</c:v>
                </c:pt>
                <c:pt idx="440">
                  <c:v>30671</c:v>
                </c:pt>
                <c:pt idx="441">
                  <c:v>30672</c:v>
                </c:pt>
                <c:pt idx="442">
                  <c:v>30673</c:v>
                </c:pt>
                <c:pt idx="443">
                  <c:v>30674</c:v>
                </c:pt>
                <c:pt idx="444">
                  <c:v>30675</c:v>
                </c:pt>
                <c:pt idx="445">
                  <c:v>30676</c:v>
                </c:pt>
                <c:pt idx="446">
                  <c:v>30677</c:v>
                </c:pt>
                <c:pt idx="447">
                  <c:v>30678</c:v>
                </c:pt>
                <c:pt idx="448">
                  <c:v>30679</c:v>
                </c:pt>
                <c:pt idx="449">
                  <c:v>30680</c:v>
                </c:pt>
                <c:pt idx="450">
                  <c:v>30681</c:v>
                </c:pt>
                <c:pt idx="451">
                  <c:v>30682</c:v>
                </c:pt>
                <c:pt idx="452">
                  <c:v>30683</c:v>
                </c:pt>
                <c:pt idx="453">
                  <c:v>30684</c:v>
                </c:pt>
                <c:pt idx="454">
                  <c:v>30685</c:v>
                </c:pt>
                <c:pt idx="455">
                  <c:v>30686</c:v>
                </c:pt>
                <c:pt idx="456">
                  <c:v>30687</c:v>
                </c:pt>
                <c:pt idx="457">
                  <c:v>30688</c:v>
                </c:pt>
                <c:pt idx="458">
                  <c:v>30689</c:v>
                </c:pt>
                <c:pt idx="459">
                  <c:v>30690</c:v>
                </c:pt>
                <c:pt idx="460">
                  <c:v>30691</c:v>
                </c:pt>
                <c:pt idx="461">
                  <c:v>30692</c:v>
                </c:pt>
                <c:pt idx="462">
                  <c:v>30693</c:v>
                </c:pt>
                <c:pt idx="463">
                  <c:v>30694</c:v>
                </c:pt>
                <c:pt idx="464">
                  <c:v>30695</c:v>
                </c:pt>
                <c:pt idx="465">
                  <c:v>30696</c:v>
                </c:pt>
                <c:pt idx="466">
                  <c:v>30697</c:v>
                </c:pt>
                <c:pt idx="467">
                  <c:v>30698</c:v>
                </c:pt>
                <c:pt idx="468">
                  <c:v>30699</c:v>
                </c:pt>
                <c:pt idx="469">
                  <c:v>30700</c:v>
                </c:pt>
                <c:pt idx="470">
                  <c:v>30701</c:v>
                </c:pt>
                <c:pt idx="471">
                  <c:v>30702</c:v>
                </c:pt>
                <c:pt idx="472">
                  <c:v>30703</c:v>
                </c:pt>
                <c:pt idx="473">
                  <c:v>30704</c:v>
                </c:pt>
                <c:pt idx="474">
                  <c:v>30705</c:v>
                </c:pt>
                <c:pt idx="475">
                  <c:v>30706</c:v>
                </c:pt>
                <c:pt idx="476">
                  <c:v>30707</c:v>
                </c:pt>
                <c:pt idx="477">
                  <c:v>30708</c:v>
                </c:pt>
                <c:pt idx="478">
                  <c:v>30709</c:v>
                </c:pt>
                <c:pt idx="479">
                  <c:v>30710</c:v>
                </c:pt>
                <c:pt idx="480">
                  <c:v>30711</c:v>
                </c:pt>
                <c:pt idx="481">
                  <c:v>30712</c:v>
                </c:pt>
                <c:pt idx="482">
                  <c:v>30713</c:v>
                </c:pt>
                <c:pt idx="483">
                  <c:v>30714</c:v>
                </c:pt>
                <c:pt idx="484">
                  <c:v>30715</c:v>
                </c:pt>
                <c:pt idx="485">
                  <c:v>30716</c:v>
                </c:pt>
                <c:pt idx="486">
                  <c:v>30717</c:v>
                </c:pt>
                <c:pt idx="487">
                  <c:v>30718</c:v>
                </c:pt>
                <c:pt idx="488">
                  <c:v>30719</c:v>
                </c:pt>
                <c:pt idx="489">
                  <c:v>30720</c:v>
                </c:pt>
                <c:pt idx="490">
                  <c:v>30721</c:v>
                </c:pt>
                <c:pt idx="491">
                  <c:v>30722</c:v>
                </c:pt>
                <c:pt idx="492">
                  <c:v>30723</c:v>
                </c:pt>
                <c:pt idx="493">
                  <c:v>30724</c:v>
                </c:pt>
                <c:pt idx="494">
                  <c:v>30725</c:v>
                </c:pt>
                <c:pt idx="495">
                  <c:v>30726</c:v>
                </c:pt>
                <c:pt idx="496">
                  <c:v>30727</c:v>
                </c:pt>
                <c:pt idx="497">
                  <c:v>30728</c:v>
                </c:pt>
                <c:pt idx="498">
                  <c:v>30729</c:v>
                </c:pt>
                <c:pt idx="499">
                  <c:v>30730</c:v>
                </c:pt>
                <c:pt idx="500">
                  <c:v>30731</c:v>
                </c:pt>
                <c:pt idx="501">
                  <c:v>30732</c:v>
                </c:pt>
                <c:pt idx="502">
                  <c:v>30733</c:v>
                </c:pt>
                <c:pt idx="503">
                  <c:v>30734</c:v>
                </c:pt>
                <c:pt idx="504">
                  <c:v>30735</c:v>
                </c:pt>
                <c:pt idx="505">
                  <c:v>30736</c:v>
                </c:pt>
                <c:pt idx="506">
                  <c:v>30737</c:v>
                </c:pt>
                <c:pt idx="507">
                  <c:v>30738</c:v>
                </c:pt>
                <c:pt idx="508">
                  <c:v>30739</c:v>
                </c:pt>
                <c:pt idx="509">
                  <c:v>30740</c:v>
                </c:pt>
                <c:pt idx="510">
                  <c:v>30741</c:v>
                </c:pt>
                <c:pt idx="511">
                  <c:v>31017</c:v>
                </c:pt>
                <c:pt idx="512">
                  <c:v>31018</c:v>
                </c:pt>
                <c:pt idx="513">
                  <c:v>31019</c:v>
                </c:pt>
                <c:pt idx="514">
                  <c:v>31020</c:v>
                </c:pt>
                <c:pt idx="515">
                  <c:v>31021</c:v>
                </c:pt>
                <c:pt idx="516">
                  <c:v>31022</c:v>
                </c:pt>
                <c:pt idx="517">
                  <c:v>31023</c:v>
                </c:pt>
                <c:pt idx="518">
                  <c:v>31024</c:v>
                </c:pt>
                <c:pt idx="519">
                  <c:v>31025</c:v>
                </c:pt>
                <c:pt idx="520">
                  <c:v>31026</c:v>
                </c:pt>
                <c:pt idx="521">
                  <c:v>31027</c:v>
                </c:pt>
                <c:pt idx="522">
                  <c:v>31028</c:v>
                </c:pt>
                <c:pt idx="523">
                  <c:v>31029</c:v>
                </c:pt>
                <c:pt idx="524">
                  <c:v>31030</c:v>
                </c:pt>
                <c:pt idx="525">
                  <c:v>31031</c:v>
                </c:pt>
                <c:pt idx="526">
                  <c:v>31032</c:v>
                </c:pt>
                <c:pt idx="527">
                  <c:v>31033</c:v>
                </c:pt>
                <c:pt idx="528">
                  <c:v>31034</c:v>
                </c:pt>
                <c:pt idx="529">
                  <c:v>31035</c:v>
                </c:pt>
                <c:pt idx="530">
                  <c:v>31036</c:v>
                </c:pt>
                <c:pt idx="531">
                  <c:v>31037</c:v>
                </c:pt>
                <c:pt idx="532">
                  <c:v>31038</c:v>
                </c:pt>
                <c:pt idx="533">
                  <c:v>31039</c:v>
                </c:pt>
                <c:pt idx="534">
                  <c:v>31040</c:v>
                </c:pt>
                <c:pt idx="535">
                  <c:v>31041</c:v>
                </c:pt>
                <c:pt idx="536">
                  <c:v>31042</c:v>
                </c:pt>
                <c:pt idx="537">
                  <c:v>31043</c:v>
                </c:pt>
                <c:pt idx="538">
                  <c:v>31044</c:v>
                </c:pt>
                <c:pt idx="539">
                  <c:v>31045</c:v>
                </c:pt>
                <c:pt idx="540">
                  <c:v>31046</c:v>
                </c:pt>
                <c:pt idx="541">
                  <c:v>31047</c:v>
                </c:pt>
                <c:pt idx="542">
                  <c:v>31048</c:v>
                </c:pt>
                <c:pt idx="543">
                  <c:v>31049</c:v>
                </c:pt>
                <c:pt idx="544">
                  <c:v>31050</c:v>
                </c:pt>
                <c:pt idx="545">
                  <c:v>31051</c:v>
                </c:pt>
                <c:pt idx="546">
                  <c:v>31052</c:v>
                </c:pt>
                <c:pt idx="547">
                  <c:v>31053</c:v>
                </c:pt>
                <c:pt idx="548">
                  <c:v>31054</c:v>
                </c:pt>
                <c:pt idx="549">
                  <c:v>31055</c:v>
                </c:pt>
                <c:pt idx="550">
                  <c:v>31056</c:v>
                </c:pt>
                <c:pt idx="551">
                  <c:v>31057</c:v>
                </c:pt>
                <c:pt idx="552">
                  <c:v>31058</c:v>
                </c:pt>
                <c:pt idx="553">
                  <c:v>31059</c:v>
                </c:pt>
                <c:pt idx="554">
                  <c:v>31060</c:v>
                </c:pt>
                <c:pt idx="555">
                  <c:v>31061</c:v>
                </c:pt>
                <c:pt idx="556">
                  <c:v>31062</c:v>
                </c:pt>
                <c:pt idx="557">
                  <c:v>31063</c:v>
                </c:pt>
                <c:pt idx="558">
                  <c:v>31064</c:v>
                </c:pt>
                <c:pt idx="559">
                  <c:v>31065</c:v>
                </c:pt>
                <c:pt idx="560">
                  <c:v>31066</c:v>
                </c:pt>
                <c:pt idx="561">
                  <c:v>31067</c:v>
                </c:pt>
                <c:pt idx="562">
                  <c:v>31068</c:v>
                </c:pt>
                <c:pt idx="563">
                  <c:v>31069</c:v>
                </c:pt>
                <c:pt idx="564">
                  <c:v>31070</c:v>
                </c:pt>
                <c:pt idx="565">
                  <c:v>31071</c:v>
                </c:pt>
                <c:pt idx="566">
                  <c:v>31072</c:v>
                </c:pt>
                <c:pt idx="567">
                  <c:v>31073</c:v>
                </c:pt>
                <c:pt idx="568">
                  <c:v>31074</c:v>
                </c:pt>
                <c:pt idx="569">
                  <c:v>31075</c:v>
                </c:pt>
                <c:pt idx="570">
                  <c:v>31076</c:v>
                </c:pt>
                <c:pt idx="571">
                  <c:v>31077</c:v>
                </c:pt>
                <c:pt idx="572">
                  <c:v>31078</c:v>
                </c:pt>
                <c:pt idx="573">
                  <c:v>31079</c:v>
                </c:pt>
                <c:pt idx="574">
                  <c:v>31080</c:v>
                </c:pt>
                <c:pt idx="575">
                  <c:v>31081</c:v>
                </c:pt>
                <c:pt idx="576">
                  <c:v>31082</c:v>
                </c:pt>
                <c:pt idx="577">
                  <c:v>31083</c:v>
                </c:pt>
                <c:pt idx="578">
                  <c:v>31084</c:v>
                </c:pt>
                <c:pt idx="579">
                  <c:v>31085</c:v>
                </c:pt>
                <c:pt idx="580">
                  <c:v>31086</c:v>
                </c:pt>
                <c:pt idx="581">
                  <c:v>31087</c:v>
                </c:pt>
                <c:pt idx="582">
                  <c:v>31088</c:v>
                </c:pt>
                <c:pt idx="583">
                  <c:v>31089</c:v>
                </c:pt>
                <c:pt idx="584">
                  <c:v>31090</c:v>
                </c:pt>
                <c:pt idx="585">
                  <c:v>31091</c:v>
                </c:pt>
                <c:pt idx="586">
                  <c:v>31092</c:v>
                </c:pt>
                <c:pt idx="587">
                  <c:v>31093</c:v>
                </c:pt>
                <c:pt idx="588">
                  <c:v>31094</c:v>
                </c:pt>
                <c:pt idx="589">
                  <c:v>31095</c:v>
                </c:pt>
                <c:pt idx="590">
                  <c:v>31096</c:v>
                </c:pt>
                <c:pt idx="591">
                  <c:v>31097</c:v>
                </c:pt>
                <c:pt idx="592">
                  <c:v>31098</c:v>
                </c:pt>
                <c:pt idx="593">
                  <c:v>31099</c:v>
                </c:pt>
                <c:pt idx="594">
                  <c:v>31100</c:v>
                </c:pt>
                <c:pt idx="595">
                  <c:v>31101</c:v>
                </c:pt>
                <c:pt idx="596">
                  <c:v>31102</c:v>
                </c:pt>
                <c:pt idx="597">
                  <c:v>31103</c:v>
                </c:pt>
                <c:pt idx="598">
                  <c:v>31104</c:v>
                </c:pt>
                <c:pt idx="599">
                  <c:v>31105</c:v>
                </c:pt>
                <c:pt idx="600">
                  <c:v>31106</c:v>
                </c:pt>
                <c:pt idx="601">
                  <c:v>31382</c:v>
                </c:pt>
                <c:pt idx="602">
                  <c:v>31383</c:v>
                </c:pt>
                <c:pt idx="603">
                  <c:v>31384</c:v>
                </c:pt>
                <c:pt idx="604">
                  <c:v>31385</c:v>
                </c:pt>
                <c:pt idx="605">
                  <c:v>31386</c:v>
                </c:pt>
                <c:pt idx="606">
                  <c:v>31387</c:v>
                </c:pt>
                <c:pt idx="607">
                  <c:v>31388</c:v>
                </c:pt>
                <c:pt idx="608">
                  <c:v>31389</c:v>
                </c:pt>
                <c:pt idx="609">
                  <c:v>31390</c:v>
                </c:pt>
                <c:pt idx="610">
                  <c:v>31391</c:v>
                </c:pt>
                <c:pt idx="611">
                  <c:v>31392</c:v>
                </c:pt>
                <c:pt idx="612">
                  <c:v>31393</c:v>
                </c:pt>
                <c:pt idx="613">
                  <c:v>31394</c:v>
                </c:pt>
                <c:pt idx="614">
                  <c:v>31395</c:v>
                </c:pt>
                <c:pt idx="615">
                  <c:v>31396</c:v>
                </c:pt>
                <c:pt idx="616">
                  <c:v>31397</c:v>
                </c:pt>
                <c:pt idx="617">
                  <c:v>31398</c:v>
                </c:pt>
                <c:pt idx="618">
                  <c:v>31399</c:v>
                </c:pt>
                <c:pt idx="619">
                  <c:v>31400</c:v>
                </c:pt>
                <c:pt idx="620">
                  <c:v>31401</c:v>
                </c:pt>
                <c:pt idx="621">
                  <c:v>31402</c:v>
                </c:pt>
                <c:pt idx="622">
                  <c:v>31403</c:v>
                </c:pt>
                <c:pt idx="623">
                  <c:v>31404</c:v>
                </c:pt>
                <c:pt idx="624">
                  <c:v>31405</c:v>
                </c:pt>
                <c:pt idx="625">
                  <c:v>31406</c:v>
                </c:pt>
                <c:pt idx="626">
                  <c:v>31407</c:v>
                </c:pt>
                <c:pt idx="627">
                  <c:v>31408</c:v>
                </c:pt>
                <c:pt idx="628">
                  <c:v>31409</c:v>
                </c:pt>
                <c:pt idx="629">
                  <c:v>31410</c:v>
                </c:pt>
                <c:pt idx="630">
                  <c:v>31411</c:v>
                </c:pt>
                <c:pt idx="631">
                  <c:v>31412</c:v>
                </c:pt>
                <c:pt idx="632">
                  <c:v>31413</c:v>
                </c:pt>
                <c:pt idx="633">
                  <c:v>31414</c:v>
                </c:pt>
                <c:pt idx="634">
                  <c:v>31415</c:v>
                </c:pt>
                <c:pt idx="635">
                  <c:v>31416</c:v>
                </c:pt>
                <c:pt idx="636">
                  <c:v>31417</c:v>
                </c:pt>
                <c:pt idx="637">
                  <c:v>31418</c:v>
                </c:pt>
                <c:pt idx="638">
                  <c:v>31419</c:v>
                </c:pt>
                <c:pt idx="639">
                  <c:v>31420</c:v>
                </c:pt>
                <c:pt idx="640">
                  <c:v>31421</c:v>
                </c:pt>
                <c:pt idx="641">
                  <c:v>31422</c:v>
                </c:pt>
                <c:pt idx="642">
                  <c:v>31423</c:v>
                </c:pt>
                <c:pt idx="643">
                  <c:v>31424</c:v>
                </c:pt>
                <c:pt idx="644">
                  <c:v>31425</c:v>
                </c:pt>
                <c:pt idx="645">
                  <c:v>31426</c:v>
                </c:pt>
                <c:pt idx="646">
                  <c:v>31427</c:v>
                </c:pt>
                <c:pt idx="647">
                  <c:v>31428</c:v>
                </c:pt>
                <c:pt idx="648">
                  <c:v>31429</c:v>
                </c:pt>
                <c:pt idx="649">
                  <c:v>31430</c:v>
                </c:pt>
                <c:pt idx="650">
                  <c:v>31431</c:v>
                </c:pt>
                <c:pt idx="651">
                  <c:v>31432</c:v>
                </c:pt>
                <c:pt idx="652">
                  <c:v>31433</c:v>
                </c:pt>
                <c:pt idx="653">
                  <c:v>31434</c:v>
                </c:pt>
                <c:pt idx="654">
                  <c:v>31435</c:v>
                </c:pt>
                <c:pt idx="655">
                  <c:v>31436</c:v>
                </c:pt>
                <c:pt idx="656">
                  <c:v>31437</c:v>
                </c:pt>
                <c:pt idx="657">
                  <c:v>31438</c:v>
                </c:pt>
                <c:pt idx="658">
                  <c:v>31439</c:v>
                </c:pt>
                <c:pt idx="659">
                  <c:v>31440</c:v>
                </c:pt>
                <c:pt idx="660">
                  <c:v>31441</c:v>
                </c:pt>
                <c:pt idx="661">
                  <c:v>31442</c:v>
                </c:pt>
                <c:pt idx="662">
                  <c:v>31443</c:v>
                </c:pt>
                <c:pt idx="663">
                  <c:v>31444</c:v>
                </c:pt>
                <c:pt idx="664">
                  <c:v>31445</c:v>
                </c:pt>
                <c:pt idx="665">
                  <c:v>31446</c:v>
                </c:pt>
                <c:pt idx="666">
                  <c:v>31447</c:v>
                </c:pt>
                <c:pt idx="667">
                  <c:v>31448</c:v>
                </c:pt>
                <c:pt idx="668">
                  <c:v>31449</c:v>
                </c:pt>
                <c:pt idx="669">
                  <c:v>31450</c:v>
                </c:pt>
                <c:pt idx="670">
                  <c:v>31451</c:v>
                </c:pt>
                <c:pt idx="671">
                  <c:v>31452</c:v>
                </c:pt>
                <c:pt idx="672">
                  <c:v>31453</c:v>
                </c:pt>
                <c:pt idx="673">
                  <c:v>31454</c:v>
                </c:pt>
                <c:pt idx="674">
                  <c:v>31455</c:v>
                </c:pt>
                <c:pt idx="675">
                  <c:v>31456</c:v>
                </c:pt>
                <c:pt idx="676">
                  <c:v>31457</c:v>
                </c:pt>
                <c:pt idx="677">
                  <c:v>31458</c:v>
                </c:pt>
                <c:pt idx="678">
                  <c:v>31459</c:v>
                </c:pt>
                <c:pt idx="679">
                  <c:v>31460</c:v>
                </c:pt>
                <c:pt idx="680">
                  <c:v>31461</c:v>
                </c:pt>
                <c:pt idx="681">
                  <c:v>31462</c:v>
                </c:pt>
                <c:pt idx="682">
                  <c:v>31463</c:v>
                </c:pt>
                <c:pt idx="683">
                  <c:v>31464</c:v>
                </c:pt>
                <c:pt idx="684">
                  <c:v>31465</c:v>
                </c:pt>
                <c:pt idx="685">
                  <c:v>31466</c:v>
                </c:pt>
                <c:pt idx="686">
                  <c:v>31467</c:v>
                </c:pt>
                <c:pt idx="687">
                  <c:v>31468</c:v>
                </c:pt>
                <c:pt idx="688">
                  <c:v>31469</c:v>
                </c:pt>
                <c:pt idx="689">
                  <c:v>31470</c:v>
                </c:pt>
                <c:pt idx="690">
                  <c:v>31471</c:v>
                </c:pt>
                <c:pt idx="691">
                  <c:v>31747</c:v>
                </c:pt>
                <c:pt idx="692">
                  <c:v>31748</c:v>
                </c:pt>
                <c:pt idx="693">
                  <c:v>31749</c:v>
                </c:pt>
                <c:pt idx="694">
                  <c:v>31750</c:v>
                </c:pt>
                <c:pt idx="695">
                  <c:v>31751</c:v>
                </c:pt>
                <c:pt idx="696">
                  <c:v>31752</c:v>
                </c:pt>
                <c:pt idx="697">
                  <c:v>31753</c:v>
                </c:pt>
                <c:pt idx="698">
                  <c:v>31754</c:v>
                </c:pt>
                <c:pt idx="699">
                  <c:v>31755</c:v>
                </c:pt>
                <c:pt idx="700">
                  <c:v>31756</c:v>
                </c:pt>
                <c:pt idx="701">
                  <c:v>31757</c:v>
                </c:pt>
                <c:pt idx="702">
                  <c:v>31758</c:v>
                </c:pt>
                <c:pt idx="703">
                  <c:v>31759</c:v>
                </c:pt>
                <c:pt idx="704">
                  <c:v>31760</c:v>
                </c:pt>
                <c:pt idx="705">
                  <c:v>31761</c:v>
                </c:pt>
                <c:pt idx="706">
                  <c:v>31762</c:v>
                </c:pt>
                <c:pt idx="707">
                  <c:v>31763</c:v>
                </c:pt>
                <c:pt idx="708">
                  <c:v>31764</c:v>
                </c:pt>
                <c:pt idx="709">
                  <c:v>31765</c:v>
                </c:pt>
                <c:pt idx="710">
                  <c:v>31766</c:v>
                </c:pt>
                <c:pt idx="711">
                  <c:v>31767</c:v>
                </c:pt>
                <c:pt idx="712">
                  <c:v>31768</c:v>
                </c:pt>
                <c:pt idx="713">
                  <c:v>31769</c:v>
                </c:pt>
                <c:pt idx="714">
                  <c:v>31770</c:v>
                </c:pt>
                <c:pt idx="715">
                  <c:v>31771</c:v>
                </c:pt>
                <c:pt idx="716">
                  <c:v>31772</c:v>
                </c:pt>
                <c:pt idx="717">
                  <c:v>31773</c:v>
                </c:pt>
                <c:pt idx="718">
                  <c:v>31774</c:v>
                </c:pt>
                <c:pt idx="719">
                  <c:v>31775</c:v>
                </c:pt>
                <c:pt idx="720">
                  <c:v>31776</c:v>
                </c:pt>
                <c:pt idx="721">
                  <c:v>31777</c:v>
                </c:pt>
                <c:pt idx="722">
                  <c:v>31778</c:v>
                </c:pt>
                <c:pt idx="723">
                  <c:v>31779</c:v>
                </c:pt>
                <c:pt idx="724">
                  <c:v>31780</c:v>
                </c:pt>
                <c:pt idx="725">
                  <c:v>31781</c:v>
                </c:pt>
                <c:pt idx="726">
                  <c:v>31782</c:v>
                </c:pt>
                <c:pt idx="727">
                  <c:v>31783</c:v>
                </c:pt>
                <c:pt idx="728">
                  <c:v>31784</c:v>
                </c:pt>
                <c:pt idx="729">
                  <c:v>31785</c:v>
                </c:pt>
                <c:pt idx="730">
                  <c:v>31786</c:v>
                </c:pt>
                <c:pt idx="731">
                  <c:v>31787</c:v>
                </c:pt>
                <c:pt idx="732">
                  <c:v>31788</c:v>
                </c:pt>
                <c:pt idx="733">
                  <c:v>31789</c:v>
                </c:pt>
                <c:pt idx="734">
                  <c:v>31790</c:v>
                </c:pt>
                <c:pt idx="735">
                  <c:v>31791</c:v>
                </c:pt>
                <c:pt idx="736">
                  <c:v>31792</c:v>
                </c:pt>
                <c:pt idx="737">
                  <c:v>31793</c:v>
                </c:pt>
                <c:pt idx="738">
                  <c:v>31794</c:v>
                </c:pt>
                <c:pt idx="739">
                  <c:v>31795</c:v>
                </c:pt>
                <c:pt idx="740">
                  <c:v>31796</c:v>
                </c:pt>
                <c:pt idx="741">
                  <c:v>31797</c:v>
                </c:pt>
                <c:pt idx="742">
                  <c:v>31798</c:v>
                </c:pt>
                <c:pt idx="743">
                  <c:v>31799</c:v>
                </c:pt>
                <c:pt idx="744">
                  <c:v>31800</c:v>
                </c:pt>
                <c:pt idx="745">
                  <c:v>31801</c:v>
                </c:pt>
                <c:pt idx="746">
                  <c:v>31802</c:v>
                </c:pt>
                <c:pt idx="747">
                  <c:v>31803</c:v>
                </c:pt>
                <c:pt idx="748">
                  <c:v>31804</c:v>
                </c:pt>
                <c:pt idx="749">
                  <c:v>31805</c:v>
                </c:pt>
                <c:pt idx="750">
                  <c:v>31806</c:v>
                </c:pt>
                <c:pt idx="751">
                  <c:v>31807</c:v>
                </c:pt>
                <c:pt idx="752">
                  <c:v>31808</c:v>
                </c:pt>
                <c:pt idx="753">
                  <c:v>31809</c:v>
                </c:pt>
                <c:pt idx="754">
                  <c:v>31810</c:v>
                </c:pt>
                <c:pt idx="755">
                  <c:v>31811</c:v>
                </c:pt>
                <c:pt idx="756">
                  <c:v>31812</c:v>
                </c:pt>
                <c:pt idx="757">
                  <c:v>31813</c:v>
                </c:pt>
                <c:pt idx="758">
                  <c:v>31814</c:v>
                </c:pt>
                <c:pt idx="759">
                  <c:v>31815</c:v>
                </c:pt>
                <c:pt idx="760">
                  <c:v>31816</c:v>
                </c:pt>
                <c:pt idx="761">
                  <c:v>31817</c:v>
                </c:pt>
                <c:pt idx="762">
                  <c:v>31818</c:v>
                </c:pt>
                <c:pt idx="763">
                  <c:v>31819</c:v>
                </c:pt>
                <c:pt idx="764">
                  <c:v>31820</c:v>
                </c:pt>
                <c:pt idx="765">
                  <c:v>31821</c:v>
                </c:pt>
                <c:pt idx="766">
                  <c:v>31822</c:v>
                </c:pt>
                <c:pt idx="767">
                  <c:v>31823</c:v>
                </c:pt>
                <c:pt idx="768">
                  <c:v>31824</c:v>
                </c:pt>
                <c:pt idx="769">
                  <c:v>31825</c:v>
                </c:pt>
                <c:pt idx="770">
                  <c:v>31826</c:v>
                </c:pt>
                <c:pt idx="771">
                  <c:v>31827</c:v>
                </c:pt>
                <c:pt idx="772">
                  <c:v>31828</c:v>
                </c:pt>
                <c:pt idx="773">
                  <c:v>31829</c:v>
                </c:pt>
                <c:pt idx="774">
                  <c:v>31830</c:v>
                </c:pt>
                <c:pt idx="775">
                  <c:v>31831</c:v>
                </c:pt>
                <c:pt idx="776">
                  <c:v>31832</c:v>
                </c:pt>
                <c:pt idx="777">
                  <c:v>31833</c:v>
                </c:pt>
                <c:pt idx="778">
                  <c:v>31834</c:v>
                </c:pt>
                <c:pt idx="779">
                  <c:v>31835</c:v>
                </c:pt>
                <c:pt idx="780">
                  <c:v>31836</c:v>
                </c:pt>
                <c:pt idx="781">
                  <c:v>32112</c:v>
                </c:pt>
                <c:pt idx="782">
                  <c:v>32113</c:v>
                </c:pt>
                <c:pt idx="783">
                  <c:v>32114</c:v>
                </c:pt>
                <c:pt idx="784">
                  <c:v>32115</c:v>
                </c:pt>
                <c:pt idx="785">
                  <c:v>32116</c:v>
                </c:pt>
                <c:pt idx="786">
                  <c:v>32117</c:v>
                </c:pt>
                <c:pt idx="787">
                  <c:v>32118</c:v>
                </c:pt>
                <c:pt idx="788">
                  <c:v>32119</c:v>
                </c:pt>
                <c:pt idx="789">
                  <c:v>32120</c:v>
                </c:pt>
                <c:pt idx="790">
                  <c:v>32121</c:v>
                </c:pt>
                <c:pt idx="791">
                  <c:v>32122</c:v>
                </c:pt>
                <c:pt idx="792">
                  <c:v>32123</c:v>
                </c:pt>
                <c:pt idx="793">
                  <c:v>32124</c:v>
                </c:pt>
                <c:pt idx="794">
                  <c:v>32125</c:v>
                </c:pt>
                <c:pt idx="795">
                  <c:v>32126</c:v>
                </c:pt>
                <c:pt idx="796">
                  <c:v>32127</c:v>
                </c:pt>
                <c:pt idx="797">
                  <c:v>32128</c:v>
                </c:pt>
                <c:pt idx="798">
                  <c:v>32129</c:v>
                </c:pt>
                <c:pt idx="799">
                  <c:v>32130</c:v>
                </c:pt>
                <c:pt idx="800">
                  <c:v>32131</c:v>
                </c:pt>
                <c:pt idx="801">
                  <c:v>32132</c:v>
                </c:pt>
                <c:pt idx="802">
                  <c:v>32133</c:v>
                </c:pt>
                <c:pt idx="803">
                  <c:v>32134</c:v>
                </c:pt>
                <c:pt idx="804">
                  <c:v>32135</c:v>
                </c:pt>
                <c:pt idx="805">
                  <c:v>32136</c:v>
                </c:pt>
                <c:pt idx="806">
                  <c:v>32137</c:v>
                </c:pt>
                <c:pt idx="807">
                  <c:v>32138</c:v>
                </c:pt>
                <c:pt idx="808">
                  <c:v>32139</c:v>
                </c:pt>
                <c:pt idx="809">
                  <c:v>32140</c:v>
                </c:pt>
                <c:pt idx="810">
                  <c:v>32141</c:v>
                </c:pt>
                <c:pt idx="811">
                  <c:v>32142</c:v>
                </c:pt>
                <c:pt idx="812">
                  <c:v>32143</c:v>
                </c:pt>
                <c:pt idx="813">
                  <c:v>32144</c:v>
                </c:pt>
                <c:pt idx="814">
                  <c:v>32145</c:v>
                </c:pt>
                <c:pt idx="815">
                  <c:v>32146</c:v>
                </c:pt>
                <c:pt idx="816">
                  <c:v>32147</c:v>
                </c:pt>
                <c:pt idx="817">
                  <c:v>32148</c:v>
                </c:pt>
                <c:pt idx="818">
                  <c:v>32149</c:v>
                </c:pt>
                <c:pt idx="819">
                  <c:v>32150</c:v>
                </c:pt>
                <c:pt idx="820">
                  <c:v>32151</c:v>
                </c:pt>
                <c:pt idx="821">
                  <c:v>32152</c:v>
                </c:pt>
                <c:pt idx="822">
                  <c:v>32153</c:v>
                </c:pt>
                <c:pt idx="823">
                  <c:v>32154</c:v>
                </c:pt>
                <c:pt idx="824">
                  <c:v>32155</c:v>
                </c:pt>
                <c:pt idx="825">
                  <c:v>32156</c:v>
                </c:pt>
                <c:pt idx="826">
                  <c:v>32157</c:v>
                </c:pt>
                <c:pt idx="827">
                  <c:v>32158</c:v>
                </c:pt>
                <c:pt idx="828">
                  <c:v>32159</c:v>
                </c:pt>
                <c:pt idx="829">
                  <c:v>32160</c:v>
                </c:pt>
                <c:pt idx="830">
                  <c:v>32161</c:v>
                </c:pt>
                <c:pt idx="831">
                  <c:v>32162</c:v>
                </c:pt>
                <c:pt idx="832">
                  <c:v>32163</c:v>
                </c:pt>
                <c:pt idx="833">
                  <c:v>32164</c:v>
                </c:pt>
                <c:pt idx="834">
                  <c:v>32165</c:v>
                </c:pt>
                <c:pt idx="835">
                  <c:v>32166</c:v>
                </c:pt>
                <c:pt idx="836">
                  <c:v>32167</c:v>
                </c:pt>
                <c:pt idx="837">
                  <c:v>32168</c:v>
                </c:pt>
                <c:pt idx="838">
                  <c:v>32169</c:v>
                </c:pt>
                <c:pt idx="839">
                  <c:v>32170</c:v>
                </c:pt>
                <c:pt idx="840">
                  <c:v>32171</c:v>
                </c:pt>
                <c:pt idx="841">
                  <c:v>32172</c:v>
                </c:pt>
                <c:pt idx="842">
                  <c:v>32173</c:v>
                </c:pt>
                <c:pt idx="843">
                  <c:v>32174</c:v>
                </c:pt>
                <c:pt idx="844">
                  <c:v>32175</c:v>
                </c:pt>
                <c:pt idx="845">
                  <c:v>32176</c:v>
                </c:pt>
                <c:pt idx="846">
                  <c:v>32177</c:v>
                </c:pt>
                <c:pt idx="847">
                  <c:v>32178</c:v>
                </c:pt>
                <c:pt idx="848">
                  <c:v>32179</c:v>
                </c:pt>
                <c:pt idx="849">
                  <c:v>32180</c:v>
                </c:pt>
                <c:pt idx="850">
                  <c:v>32181</c:v>
                </c:pt>
                <c:pt idx="851">
                  <c:v>32182</c:v>
                </c:pt>
                <c:pt idx="852">
                  <c:v>32183</c:v>
                </c:pt>
                <c:pt idx="853">
                  <c:v>32184</c:v>
                </c:pt>
                <c:pt idx="854">
                  <c:v>32185</c:v>
                </c:pt>
                <c:pt idx="855">
                  <c:v>32186</c:v>
                </c:pt>
                <c:pt idx="856">
                  <c:v>32187</c:v>
                </c:pt>
                <c:pt idx="857">
                  <c:v>32188</c:v>
                </c:pt>
                <c:pt idx="858">
                  <c:v>32189</c:v>
                </c:pt>
                <c:pt idx="859">
                  <c:v>32190</c:v>
                </c:pt>
                <c:pt idx="860">
                  <c:v>32191</c:v>
                </c:pt>
                <c:pt idx="861">
                  <c:v>32192</c:v>
                </c:pt>
                <c:pt idx="862">
                  <c:v>32193</c:v>
                </c:pt>
                <c:pt idx="863">
                  <c:v>32194</c:v>
                </c:pt>
                <c:pt idx="864">
                  <c:v>32195</c:v>
                </c:pt>
                <c:pt idx="865">
                  <c:v>32196</c:v>
                </c:pt>
                <c:pt idx="866">
                  <c:v>32197</c:v>
                </c:pt>
                <c:pt idx="867">
                  <c:v>32198</c:v>
                </c:pt>
                <c:pt idx="868">
                  <c:v>32199</c:v>
                </c:pt>
                <c:pt idx="869">
                  <c:v>32200</c:v>
                </c:pt>
                <c:pt idx="870">
                  <c:v>32201</c:v>
                </c:pt>
                <c:pt idx="871">
                  <c:v>32202</c:v>
                </c:pt>
                <c:pt idx="872">
                  <c:v>32478</c:v>
                </c:pt>
                <c:pt idx="873">
                  <c:v>32479</c:v>
                </c:pt>
                <c:pt idx="874">
                  <c:v>32480</c:v>
                </c:pt>
                <c:pt idx="875">
                  <c:v>32481</c:v>
                </c:pt>
                <c:pt idx="876">
                  <c:v>32482</c:v>
                </c:pt>
                <c:pt idx="877">
                  <c:v>32483</c:v>
                </c:pt>
                <c:pt idx="878">
                  <c:v>32484</c:v>
                </c:pt>
                <c:pt idx="879">
                  <c:v>32485</c:v>
                </c:pt>
                <c:pt idx="880">
                  <c:v>32486</c:v>
                </c:pt>
                <c:pt idx="881">
                  <c:v>32487</c:v>
                </c:pt>
                <c:pt idx="882">
                  <c:v>32488</c:v>
                </c:pt>
                <c:pt idx="883">
                  <c:v>32489</c:v>
                </c:pt>
                <c:pt idx="884">
                  <c:v>32490</c:v>
                </c:pt>
                <c:pt idx="885">
                  <c:v>32491</c:v>
                </c:pt>
                <c:pt idx="886">
                  <c:v>32492</c:v>
                </c:pt>
                <c:pt idx="887">
                  <c:v>32493</c:v>
                </c:pt>
                <c:pt idx="888">
                  <c:v>32494</c:v>
                </c:pt>
                <c:pt idx="889">
                  <c:v>32495</c:v>
                </c:pt>
                <c:pt idx="890">
                  <c:v>32496</c:v>
                </c:pt>
                <c:pt idx="891">
                  <c:v>32497</c:v>
                </c:pt>
                <c:pt idx="892">
                  <c:v>32498</c:v>
                </c:pt>
                <c:pt idx="893">
                  <c:v>32499</c:v>
                </c:pt>
                <c:pt idx="894">
                  <c:v>32500</c:v>
                </c:pt>
                <c:pt idx="895">
                  <c:v>32501</c:v>
                </c:pt>
                <c:pt idx="896">
                  <c:v>32502</c:v>
                </c:pt>
                <c:pt idx="897">
                  <c:v>32503</c:v>
                </c:pt>
                <c:pt idx="898">
                  <c:v>32504</c:v>
                </c:pt>
                <c:pt idx="899">
                  <c:v>32505</c:v>
                </c:pt>
                <c:pt idx="900">
                  <c:v>32506</c:v>
                </c:pt>
                <c:pt idx="901">
                  <c:v>32507</c:v>
                </c:pt>
                <c:pt idx="902">
                  <c:v>32508</c:v>
                </c:pt>
                <c:pt idx="903">
                  <c:v>32509</c:v>
                </c:pt>
                <c:pt idx="904">
                  <c:v>32510</c:v>
                </c:pt>
                <c:pt idx="905">
                  <c:v>32511</c:v>
                </c:pt>
                <c:pt idx="906">
                  <c:v>32512</c:v>
                </c:pt>
                <c:pt idx="907">
                  <c:v>32513</c:v>
                </c:pt>
                <c:pt idx="908">
                  <c:v>32514</c:v>
                </c:pt>
                <c:pt idx="909">
                  <c:v>32515</c:v>
                </c:pt>
                <c:pt idx="910">
                  <c:v>32516</c:v>
                </c:pt>
                <c:pt idx="911">
                  <c:v>32517</c:v>
                </c:pt>
                <c:pt idx="912">
                  <c:v>32518</c:v>
                </c:pt>
                <c:pt idx="913">
                  <c:v>32519</c:v>
                </c:pt>
                <c:pt idx="914">
                  <c:v>32520</c:v>
                </c:pt>
                <c:pt idx="915">
                  <c:v>32521</c:v>
                </c:pt>
                <c:pt idx="916">
                  <c:v>32522</c:v>
                </c:pt>
                <c:pt idx="917">
                  <c:v>32523</c:v>
                </c:pt>
                <c:pt idx="918">
                  <c:v>32524</c:v>
                </c:pt>
                <c:pt idx="919">
                  <c:v>32525</c:v>
                </c:pt>
                <c:pt idx="920">
                  <c:v>32526</c:v>
                </c:pt>
                <c:pt idx="921">
                  <c:v>32527</c:v>
                </c:pt>
                <c:pt idx="922">
                  <c:v>32528</c:v>
                </c:pt>
                <c:pt idx="923">
                  <c:v>32529</c:v>
                </c:pt>
                <c:pt idx="924">
                  <c:v>32530</c:v>
                </c:pt>
                <c:pt idx="925">
                  <c:v>32531</c:v>
                </c:pt>
                <c:pt idx="926">
                  <c:v>32532</c:v>
                </c:pt>
                <c:pt idx="927">
                  <c:v>32533</c:v>
                </c:pt>
                <c:pt idx="928">
                  <c:v>32534</c:v>
                </c:pt>
                <c:pt idx="929">
                  <c:v>32535</c:v>
                </c:pt>
                <c:pt idx="930">
                  <c:v>32536</c:v>
                </c:pt>
                <c:pt idx="931">
                  <c:v>32537</c:v>
                </c:pt>
                <c:pt idx="932">
                  <c:v>32538</c:v>
                </c:pt>
                <c:pt idx="933">
                  <c:v>32539</c:v>
                </c:pt>
                <c:pt idx="934">
                  <c:v>32540</c:v>
                </c:pt>
                <c:pt idx="935">
                  <c:v>32541</c:v>
                </c:pt>
                <c:pt idx="936">
                  <c:v>32542</c:v>
                </c:pt>
                <c:pt idx="937">
                  <c:v>32543</c:v>
                </c:pt>
                <c:pt idx="938">
                  <c:v>32544</c:v>
                </c:pt>
                <c:pt idx="939">
                  <c:v>32545</c:v>
                </c:pt>
                <c:pt idx="940">
                  <c:v>32546</c:v>
                </c:pt>
                <c:pt idx="941">
                  <c:v>32547</c:v>
                </c:pt>
                <c:pt idx="942">
                  <c:v>32548</c:v>
                </c:pt>
                <c:pt idx="943">
                  <c:v>32549</c:v>
                </c:pt>
                <c:pt idx="944">
                  <c:v>32550</c:v>
                </c:pt>
                <c:pt idx="945">
                  <c:v>32551</c:v>
                </c:pt>
                <c:pt idx="946">
                  <c:v>32552</c:v>
                </c:pt>
                <c:pt idx="947">
                  <c:v>32553</c:v>
                </c:pt>
                <c:pt idx="948">
                  <c:v>32554</c:v>
                </c:pt>
                <c:pt idx="949">
                  <c:v>32555</c:v>
                </c:pt>
                <c:pt idx="950">
                  <c:v>32556</c:v>
                </c:pt>
                <c:pt idx="951">
                  <c:v>32557</c:v>
                </c:pt>
                <c:pt idx="952">
                  <c:v>32558</c:v>
                </c:pt>
                <c:pt idx="953">
                  <c:v>32559</c:v>
                </c:pt>
                <c:pt idx="954">
                  <c:v>32560</c:v>
                </c:pt>
                <c:pt idx="955">
                  <c:v>32561</c:v>
                </c:pt>
                <c:pt idx="956">
                  <c:v>32562</c:v>
                </c:pt>
                <c:pt idx="957">
                  <c:v>32563</c:v>
                </c:pt>
                <c:pt idx="958">
                  <c:v>32564</c:v>
                </c:pt>
                <c:pt idx="959">
                  <c:v>32565</c:v>
                </c:pt>
                <c:pt idx="960">
                  <c:v>32566</c:v>
                </c:pt>
                <c:pt idx="961">
                  <c:v>32567</c:v>
                </c:pt>
                <c:pt idx="962">
                  <c:v>32843</c:v>
                </c:pt>
                <c:pt idx="963">
                  <c:v>32844</c:v>
                </c:pt>
                <c:pt idx="964">
                  <c:v>32845</c:v>
                </c:pt>
                <c:pt idx="965">
                  <c:v>32846</c:v>
                </c:pt>
                <c:pt idx="966">
                  <c:v>32847</c:v>
                </c:pt>
                <c:pt idx="967">
                  <c:v>32848</c:v>
                </c:pt>
                <c:pt idx="968">
                  <c:v>32849</c:v>
                </c:pt>
                <c:pt idx="969">
                  <c:v>32850</c:v>
                </c:pt>
                <c:pt idx="970">
                  <c:v>32851</c:v>
                </c:pt>
                <c:pt idx="971">
                  <c:v>32852</c:v>
                </c:pt>
                <c:pt idx="972">
                  <c:v>32853</c:v>
                </c:pt>
                <c:pt idx="973">
                  <c:v>32854</c:v>
                </c:pt>
                <c:pt idx="974">
                  <c:v>32855</c:v>
                </c:pt>
                <c:pt idx="975">
                  <c:v>32856</c:v>
                </c:pt>
                <c:pt idx="976">
                  <c:v>32857</c:v>
                </c:pt>
                <c:pt idx="977">
                  <c:v>32858</c:v>
                </c:pt>
                <c:pt idx="978">
                  <c:v>32859</c:v>
                </c:pt>
                <c:pt idx="979">
                  <c:v>32860</c:v>
                </c:pt>
                <c:pt idx="980">
                  <c:v>32861</c:v>
                </c:pt>
                <c:pt idx="981">
                  <c:v>32862</c:v>
                </c:pt>
                <c:pt idx="982">
                  <c:v>32863</c:v>
                </c:pt>
                <c:pt idx="983">
                  <c:v>32864</c:v>
                </c:pt>
                <c:pt idx="984">
                  <c:v>32865</c:v>
                </c:pt>
                <c:pt idx="985">
                  <c:v>32866</c:v>
                </c:pt>
                <c:pt idx="986">
                  <c:v>32867</c:v>
                </c:pt>
                <c:pt idx="987">
                  <c:v>32868</c:v>
                </c:pt>
                <c:pt idx="988">
                  <c:v>32869</c:v>
                </c:pt>
                <c:pt idx="989">
                  <c:v>32870</c:v>
                </c:pt>
                <c:pt idx="990">
                  <c:v>32871</c:v>
                </c:pt>
                <c:pt idx="991">
                  <c:v>32872</c:v>
                </c:pt>
                <c:pt idx="992">
                  <c:v>32873</c:v>
                </c:pt>
                <c:pt idx="993">
                  <c:v>32874</c:v>
                </c:pt>
                <c:pt idx="994">
                  <c:v>32875</c:v>
                </c:pt>
                <c:pt idx="995">
                  <c:v>32876</c:v>
                </c:pt>
                <c:pt idx="996">
                  <c:v>32877</c:v>
                </c:pt>
                <c:pt idx="997">
                  <c:v>32878</c:v>
                </c:pt>
                <c:pt idx="998">
                  <c:v>32879</c:v>
                </c:pt>
                <c:pt idx="999">
                  <c:v>32880</c:v>
                </c:pt>
                <c:pt idx="1000">
                  <c:v>32881</c:v>
                </c:pt>
                <c:pt idx="1001">
                  <c:v>32882</c:v>
                </c:pt>
                <c:pt idx="1002">
                  <c:v>32883</c:v>
                </c:pt>
                <c:pt idx="1003">
                  <c:v>32884</c:v>
                </c:pt>
                <c:pt idx="1004">
                  <c:v>32885</c:v>
                </c:pt>
                <c:pt idx="1005">
                  <c:v>32886</c:v>
                </c:pt>
                <c:pt idx="1006">
                  <c:v>32887</c:v>
                </c:pt>
                <c:pt idx="1007">
                  <c:v>32888</c:v>
                </c:pt>
                <c:pt idx="1008">
                  <c:v>32889</c:v>
                </c:pt>
                <c:pt idx="1009">
                  <c:v>32890</c:v>
                </c:pt>
                <c:pt idx="1010">
                  <c:v>32891</c:v>
                </c:pt>
                <c:pt idx="1011">
                  <c:v>32892</c:v>
                </c:pt>
                <c:pt idx="1012">
                  <c:v>32893</c:v>
                </c:pt>
                <c:pt idx="1013">
                  <c:v>32894</c:v>
                </c:pt>
                <c:pt idx="1014">
                  <c:v>32895</c:v>
                </c:pt>
                <c:pt idx="1015">
                  <c:v>32896</c:v>
                </c:pt>
                <c:pt idx="1016">
                  <c:v>32897</c:v>
                </c:pt>
                <c:pt idx="1017">
                  <c:v>32898</c:v>
                </c:pt>
                <c:pt idx="1018">
                  <c:v>32899</c:v>
                </c:pt>
                <c:pt idx="1019">
                  <c:v>32900</c:v>
                </c:pt>
                <c:pt idx="1020">
                  <c:v>32901</c:v>
                </c:pt>
                <c:pt idx="1021">
                  <c:v>32902</c:v>
                </c:pt>
                <c:pt idx="1022">
                  <c:v>32903</c:v>
                </c:pt>
                <c:pt idx="1023">
                  <c:v>32904</c:v>
                </c:pt>
                <c:pt idx="1024">
                  <c:v>32905</c:v>
                </c:pt>
                <c:pt idx="1025">
                  <c:v>32906</c:v>
                </c:pt>
                <c:pt idx="1026">
                  <c:v>32907</c:v>
                </c:pt>
                <c:pt idx="1027">
                  <c:v>32908</c:v>
                </c:pt>
                <c:pt idx="1028">
                  <c:v>32909</c:v>
                </c:pt>
                <c:pt idx="1029">
                  <c:v>32910</c:v>
                </c:pt>
                <c:pt idx="1030">
                  <c:v>32911</c:v>
                </c:pt>
                <c:pt idx="1031">
                  <c:v>32912</c:v>
                </c:pt>
                <c:pt idx="1032">
                  <c:v>32913</c:v>
                </c:pt>
                <c:pt idx="1033">
                  <c:v>32914</c:v>
                </c:pt>
                <c:pt idx="1034">
                  <c:v>32915</c:v>
                </c:pt>
                <c:pt idx="1035">
                  <c:v>32916</c:v>
                </c:pt>
                <c:pt idx="1036">
                  <c:v>32917</c:v>
                </c:pt>
                <c:pt idx="1037">
                  <c:v>32918</c:v>
                </c:pt>
                <c:pt idx="1038">
                  <c:v>32919</c:v>
                </c:pt>
                <c:pt idx="1039">
                  <c:v>32920</c:v>
                </c:pt>
                <c:pt idx="1040">
                  <c:v>32921</c:v>
                </c:pt>
                <c:pt idx="1041">
                  <c:v>32922</c:v>
                </c:pt>
                <c:pt idx="1042">
                  <c:v>32923</c:v>
                </c:pt>
                <c:pt idx="1043">
                  <c:v>32924</c:v>
                </c:pt>
                <c:pt idx="1044">
                  <c:v>32925</c:v>
                </c:pt>
                <c:pt idx="1045">
                  <c:v>32926</c:v>
                </c:pt>
                <c:pt idx="1046">
                  <c:v>32927</c:v>
                </c:pt>
                <c:pt idx="1047">
                  <c:v>32928</c:v>
                </c:pt>
                <c:pt idx="1048">
                  <c:v>32929</c:v>
                </c:pt>
                <c:pt idx="1049">
                  <c:v>32930</c:v>
                </c:pt>
                <c:pt idx="1050">
                  <c:v>32931</c:v>
                </c:pt>
                <c:pt idx="1051">
                  <c:v>32932</c:v>
                </c:pt>
                <c:pt idx="1052">
                  <c:v>33208</c:v>
                </c:pt>
                <c:pt idx="1053">
                  <c:v>33209</c:v>
                </c:pt>
                <c:pt idx="1054">
                  <c:v>33210</c:v>
                </c:pt>
                <c:pt idx="1055">
                  <c:v>33211</c:v>
                </c:pt>
                <c:pt idx="1056">
                  <c:v>33212</c:v>
                </c:pt>
                <c:pt idx="1057">
                  <c:v>33213</c:v>
                </c:pt>
                <c:pt idx="1058">
                  <c:v>33214</c:v>
                </c:pt>
                <c:pt idx="1059">
                  <c:v>33215</c:v>
                </c:pt>
                <c:pt idx="1060">
                  <c:v>33216</c:v>
                </c:pt>
                <c:pt idx="1061">
                  <c:v>33217</c:v>
                </c:pt>
                <c:pt idx="1062">
                  <c:v>33218</c:v>
                </c:pt>
                <c:pt idx="1063">
                  <c:v>33219</c:v>
                </c:pt>
                <c:pt idx="1064">
                  <c:v>33220</c:v>
                </c:pt>
                <c:pt idx="1065">
                  <c:v>33221</c:v>
                </c:pt>
                <c:pt idx="1066">
                  <c:v>33222</c:v>
                </c:pt>
                <c:pt idx="1067">
                  <c:v>33223</c:v>
                </c:pt>
                <c:pt idx="1068">
                  <c:v>33224</c:v>
                </c:pt>
                <c:pt idx="1069">
                  <c:v>33225</c:v>
                </c:pt>
                <c:pt idx="1070">
                  <c:v>33226</c:v>
                </c:pt>
                <c:pt idx="1071">
                  <c:v>33227</c:v>
                </c:pt>
                <c:pt idx="1072">
                  <c:v>33228</c:v>
                </c:pt>
                <c:pt idx="1073">
                  <c:v>33229</c:v>
                </c:pt>
                <c:pt idx="1074">
                  <c:v>33230</c:v>
                </c:pt>
                <c:pt idx="1075">
                  <c:v>33231</c:v>
                </c:pt>
                <c:pt idx="1076">
                  <c:v>33232</c:v>
                </c:pt>
                <c:pt idx="1077">
                  <c:v>33233</c:v>
                </c:pt>
                <c:pt idx="1078">
                  <c:v>33234</c:v>
                </c:pt>
                <c:pt idx="1079">
                  <c:v>33235</c:v>
                </c:pt>
                <c:pt idx="1080">
                  <c:v>33236</c:v>
                </c:pt>
                <c:pt idx="1081">
                  <c:v>33237</c:v>
                </c:pt>
                <c:pt idx="1082">
                  <c:v>33238</c:v>
                </c:pt>
                <c:pt idx="1083">
                  <c:v>33239</c:v>
                </c:pt>
                <c:pt idx="1084">
                  <c:v>33240</c:v>
                </c:pt>
                <c:pt idx="1085">
                  <c:v>33241</c:v>
                </c:pt>
                <c:pt idx="1086">
                  <c:v>33242</c:v>
                </c:pt>
                <c:pt idx="1087">
                  <c:v>33243</c:v>
                </c:pt>
                <c:pt idx="1088">
                  <c:v>33244</c:v>
                </c:pt>
                <c:pt idx="1089">
                  <c:v>33245</c:v>
                </c:pt>
                <c:pt idx="1090">
                  <c:v>33246</c:v>
                </c:pt>
                <c:pt idx="1091">
                  <c:v>33247</c:v>
                </c:pt>
                <c:pt idx="1092">
                  <c:v>33248</c:v>
                </c:pt>
                <c:pt idx="1093">
                  <c:v>33249</c:v>
                </c:pt>
                <c:pt idx="1094">
                  <c:v>33250</c:v>
                </c:pt>
                <c:pt idx="1095">
                  <c:v>33251</c:v>
                </c:pt>
                <c:pt idx="1096">
                  <c:v>33252</c:v>
                </c:pt>
                <c:pt idx="1097">
                  <c:v>33253</c:v>
                </c:pt>
                <c:pt idx="1098">
                  <c:v>33254</c:v>
                </c:pt>
                <c:pt idx="1099">
                  <c:v>33255</c:v>
                </c:pt>
                <c:pt idx="1100">
                  <c:v>33256</c:v>
                </c:pt>
                <c:pt idx="1101">
                  <c:v>33257</c:v>
                </c:pt>
                <c:pt idx="1102">
                  <c:v>33258</c:v>
                </c:pt>
                <c:pt idx="1103">
                  <c:v>33259</c:v>
                </c:pt>
                <c:pt idx="1104">
                  <c:v>33260</c:v>
                </c:pt>
                <c:pt idx="1105">
                  <c:v>33261</c:v>
                </c:pt>
                <c:pt idx="1106">
                  <c:v>33262</c:v>
                </c:pt>
                <c:pt idx="1107">
                  <c:v>33263</c:v>
                </c:pt>
                <c:pt idx="1108">
                  <c:v>33264</c:v>
                </c:pt>
                <c:pt idx="1109">
                  <c:v>33265</c:v>
                </c:pt>
                <c:pt idx="1110">
                  <c:v>33266</c:v>
                </c:pt>
                <c:pt idx="1111">
                  <c:v>33267</c:v>
                </c:pt>
                <c:pt idx="1112">
                  <c:v>33268</c:v>
                </c:pt>
                <c:pt idx="1113">
                  <c:v>33269</c:v>
                </c:pt>
                <c:pt idx="1114">
                  <c:v>33270</c:v>
                </c:pt>
                <c:pt idx="1115">
                  <c:v>33271</c:v>
                </c:pt>
                <c:pt idx="1116">
                  <c:v>33272</c:v>
                </c:pt>
                <c:pt idx="1117">
                  <c:v>33273</c:v>
                </c:pt>
                <c:pt idx="1118">
                  <c:v>33274</c:v>
                </c:pt>
                <c:pt idx="1119">
                  <c:v>33275</c:v>
                </c:pt>
                <c:pt idx="1120">
                  <c:v>33276</c:v>
                </c:pt>
                <c:pt idx="1121">
                  <c:v>33277</c:v>
                </c:pt>
                <c:pt idx="1122">
                  <c:v>33278</c:v>
                </c:pt>
                <c:pt idx="1123">
                  <c:v>33279</c:v>
                </c:pt>
                <c:pt idx="1124">
                  <c:v>33280</c:v>
                </c:pt>
                <c:pt idx="1125">
                  <c:v>33281</c:v>
                </c:pt>
                <c:pt idx="1126">
                  <c:v>33282</c:v>
                </c:pt>
                <c:pt idx="1127">
                  <c:v>33283</c:v>
                </c:pt>
                <c:pt idx="1128">
                  <c:v>33284</c:v>
                </c:pt>
                <c:pt idx="1129">
                  <c:v>33285</c:v>
                </c:pt>
                <c:pt idx="1130">
                  <c:v>33286</c:v>
                </c:pt>
                <c:pt idx="1131">
                  <c:v>33287</c:v>
                </c:pt>
                <c:pt idx="1132">
                  <c:v>33288</c:v>
                </c:pt>
                <c:pt idx="1133">
                  <c:v>33289</c:v>
                </c:pt>
                <c:pt idx="1134">
                  <c:v>33290</c:v>
                </c:pt>
                <c:pt idx="1135">
                  <c:v>33291</c:v>
                </c:pt>
                <c:pt idx="1136">
                  <c:v>33292</c:v>
                </c:pt>
                <c:pt idx="1137">
                  <c:v>33293</c:v>
                </c:pt>
                <c:pt idx="1138">
                  <c:v>33294</c:v>
                </c:pt>
                <c:pt idx="1139">
                  <c:v>33295</c:v>
                </c:pt>
                <c:pt idx="1140">
                  <c:v>33296</c:v>
                </c:pt>
                <c:pt idx="1141">
                  <c:v>33297</c:v>
                </c:pt>
                <c:pt idx="1142">
                  <c:v>33573</c:v>
                </c:pt>
                <c:pt idx="1143">
                  <c:v>33574</c:v>
                </c:pt>
                <c:pt idx="1144">
                  <c:v>33575</c:v>
                </c:pt>
                <c:pt idx="1145">
                  <c:v>33576</c:v>
                </c:pt>
                <c:pt idx="1146">
                  <c:v>33577</c:v>
                </c:pt>
                <c:pt idx="1147">
                  <c:v>33578</c:v>
                </c:pt>
                <c:pt idx="1148">
                  <c:v>33579</c:v>
                </c:pt>
                <c:pt idx="1149">
                  <c:v>33580</c:v>
                </c:pt>
                <c:pt idx="1150">
                  <c:v>33581</c:v>
                </c:pt>
                <c:pt idx="1151">
                  <c:v>33582</c:v>
                </c:pt>
                <c:pt idx="1152">
                  <c:v>33583</c:v>
                </c:pt>
                <c:pt idx="1153">
                  <c:v>33584</c:v>
                </c:pt>
                <c:pt idx="1154">
                  <c:v>33585</c:v>
                </c:pt>
                <c:pt idx="1155">
                  <c:v>33586</c:v>
                </c:pt>
                <c:pt idx="1156">
                  <c:v>33587</c:v>
                </c:pt>
                <c:pt idx="1157">
                  <c:v>33588</c:v>
                </c:pt>
                <c:pt idx="1158">
                  <c:v>33589</c:v>
                </c:pt>
                <c:pt idx="1159">
                  <c:v>33590</c:v>
                </c:pt>
                <c:pt idx="1160">
                  <c:v>33591</c:v>
                </c:pt>
                <c:pt idx="1161">
                  <c:v>33592</c:v>
                </c:pt>
                <c:pt idx="1162">
                  <c:v>33593</c:v>
                </c:pt>
                <c:pt idx="1163">
                  <c:v>33594</c:v>
                </c:pt>
                <c:pt idx="1164">
                  <c:v>33595</c:v>
                </c:pt>
                <c:pt idx="1165">
                  <c:v>33596</c:v>
                </c:pt>
                <c:pt idx="1166">
                  <c:v>33597</c:v>
                </c:pt>
                <c:pt idx="1167">
                  <c:v>33598</c:v>
                </c:pt>
                <c:pt idx="1168">
                  <c:v>33599</c:v>
                </c:pt>
                <c:pt idx="1169">
                  <c:v>33600</c:v>
                </c:pt>
                <c:pt idx="1170">
                  <c:v>33601</c:v>
                </c:pt>
                <c:pt idx="1171">
                  <c:v>33602</c:v>
                </c:pt>
                <c:pt idx="1172">
                  <c:v>33603</c:v>
                </c:pt>
                <c:pt idx="1173">
                  <c:v>33604</c:v>
                </c:pt>
                <c:pt idx="1174">
                  <c:v>33605</c:v>
                </c:pt>
                <c:pt idx="1175">
                  <c:v>33606</c:v>
                </c:pt>
                <c:pt idx="1176">
                  <c:v>33607</c:v>
                </c:pt>
                <c:pt idx="1177">
                  <c:v>33608</c:v>
                </c:pt>
                <c:pt idx="1178">
                  <c:v>33609</c:v>
                </c:pt>
                <c:pt idx="1179">
                  <c:v>33610</c:v>
                </c:pt>
                <c:pt idx="1180">
                  <c:v>33611</c:v>
                </c:pt>
                <c:pt idx="1181">
                  <c:v>33612</c:v>
                </c:pt>
                <c:pt idx="1182">
                  <c:v>33613</c:v>
                </c:pt>
                <c:pt idx="1183">
                  <c:v>33614</c:v>
                </c:pt>
                <c:pt idx="1184">
                  <c:v>33615</c:v>
                </c:pt>
                <c:pt idx="1185">
                  <c:v>33616</c:v>
                </c:pt>
                <c:pt idx="1186">
                  <c:v>33617</c:v>
                </c:pt>
                <c:pt idx="1187">
                  <c:v>33618</c:v>
                </c:pt>
                <c:pt idx="1188">
                  <c:v>33619</c:v>
                </c:pt>
                <c:pt idx="1189">
                  <c:v>33620</c:v>
                </c:pt>
                <c:pt idx="1190">
                  <c:v>33621</c:v>
                </c:pt>
                <c:pt idx="1191">
                  <c:v>33622</c:v>
                </c:pt>
                <c:pt idx="1192">
                  <c:v>33623</c:v>
                </c:pt>
                <c:pt idx="1193">
                  <c:v>33624</c:v>
                </c:pt>
                <c:pt idx="1194">
                  <c:v>33625</c:v>
                </c:pt>
                <c:pt idx="1195">
                  <c:v>33626</c:v>
                </c:pt>
                <c:pt idx="1196">
                  <c:v>33627</c:v>
                </c:pt>
                <c:pt idx="1197">
                  <c:v>33628</c:v>
                </c:pt>
                <c:pt idx="1198">
                  <c:v>33629</c:v>
                </c:pt>
                <c:pt idx="1199">
                  <c:v>33630</c:v>
                </c:pt>
                <c:pt idx="1200">
                  <c:v>33631</c:v>
                </c:pt>
                <c:pt idx="1201">
                  <c:v>33632</c:v>
                </c:pt>
                <c:pt idx="1202">
                  <c:v>33633</c:v>
                </c:pt>
                <c:pt idx="1203">
                  <c:v>33634</c:v>
                </c:pt>
                <c:pt idx="1204">
                  <c:v>33635</c:v>
                </c:pt>
                <c:pt idx="1205">
                  <c:v>33636</c:v>
                </c:pt>
                <c:pt idx="1206">
                  <c:v>33637</c:v>
                </c:pt>
                <c:pt idx="1207">
                  <c:v>33638</c:v>
                </c:pt>
                <c:pt idx="1208">
                  <c:v>33639</c:v>
                </c:pt>
                <c:pt idx="1209">
                  <c:v>33640</c:v>
                </c:pt>
                <c:pt idx="1210">
                  <c:v>33641</c:v>
                </c:pt>
                <c:pt idx="1211">
                  <c:v>33642</c:v>
                </c:pt>
                <c:pt idx="1212">
                  <c:v>33643</c:v>
                </c:pt>
                <c:pt idx="1213">
                  <c:v>33644</c:v>
                </c:pt>
                <c:pt idx="1214">
                  <c:v>33645</c:v>
                </c:pt>
                <c:pt idx="1215">
                  <c:v>33646</c:v>
                </c:pt>
                <c:pt idx="1216">
                  <c:v>33647</c:v>
                </c:pt>
                <c:pt idx="1217">
                  <c:v>33648</c:v>
                </c:pt>
                <c:pt idx="1218">
                  <c:v>33649</c:v>
                </c:pt>
                <c:pt idx="1219">
                  <c:v>33650</c:v>
                </c:pt>
                <c:pt idx="1220">
                  <c:v>33651</c:v>
                </c:pt>
                <c:pt idx="1221">
                  <c:v>33652</c:v>
                </c:pt>
                <c:pt idx="1222">
                  <c:v>33653</c:v>
                </c:pt>
                <c:pt idx="1223">
                  <c:v>33654</c:v>
                </c:pt>
                <c:pt idx="1224">
                  <c:v>33655</c:v>
                </c:pt>
                <c:pt idx="1225">
                  <c:v>33656</c:v>
                </c:pt>
                <c:pt idx="1226">
                  <c:v>33657</c:v>
                </c:pt>
                <c:pt idx="1227">
                  <c:v>33658</c:v>
                </c:pt>
                <c:pt idx="1228">
                  <c:v>33659</c:v>
                </c:pt>
                <c:pt idx="1229">
                  <c:v>33660</c:v>
                </c:pt>
                <c:pt idx="1230">
                  <c:v>33661</c:v>
                </c:pt>
                <c:pt idx="1231">
                  <c:v>33662</c:v>
                </c:pt>
                <c:pt idx="1232">
                  <c:v>33663</c:v>
                </c:pt>
                <c:pt idx="1233">
                  <c:v>33939</c:v>
                </c:pt>
                <c:pt idx="1234">
                  <c:v>33940</c:v>
                </c:pt>
                <c:pt idx="1235">
                  <c:v>33941</c:v>
                </c:pt>
                <c:pt idx="1236">
                  <c:v>33942</c:v>
                </c:pt>
                <c:pt idx="1237">
                  <c:v>33943</c:v>
                </c:pt>
                <c:pt idx="1238">
                  <c:v>33944</c:v>
                </c:pt>
                <c:pt idx="1239">
                  <c:v>33945</c:v>
                </c:pt>
                <c:pt idx="1240">
                  <c:v>33946</c:v>
                </c:pt>
                <c:pt idx="1241">
                  <c:v>33947</c:v>
                </c:pt>
                <c:pt idx="1242">
                  <c:v>33948</c:v>
                </c:pt>
                <c:pt idx="1243">
                  <c:v>33949</c:v>
                </c:pt>
                <c:pt idx="1244">
                  <c:v>33950</c:v>
                </c:pt>
                <c:pt idx="1245">
                  <c:v>33951</c:v>
                </c:pt>
                <c:pt idx="1246">
                  <c:v>33952</c:v>
                </c:pt>
                <c:pt idx="1247">
                  <c:v>33953</c:v>
                </c:pt>
                <c:pt idx="1248">
                  <c:v>33954</c:v>
                </c:pt>
                <c:pt idx="1249">
                  <c:v>33955</c:v>
                </c:pt>
                <c:pt idx="1250">
                  <c:v>33956</c:v>
                </c:pt>
                <c:pt idx="1251">
                  <c:v>33957</c:v>
                </c:pt>
                <c:pt idx="1252">
                  <c:v>33958</c:v>
                </c:pt>
                <c:pt idx="1253">
                  <c:v>33959</c:v>
                </c:pt>
                <c:pt idx="1254">
                  <c:v>33960</c:v>
                </c:pt>
                <c:pt idx="1255">
                  <c:v>33961</c:v>
                </c:pt>
                <c:pt idx="1256">
                  <c:v>33962</c:v>
                </c:pt>
                <c:pt idx="1257">
                  <c:v>33963</c:v>
                </c:pt>
                <c:pt idx="1258">
                  <c:v>33964</c:v>
                </c:pt>
                <c:pt idx="1259">
                  <c:v>33965</c:v>
                </c:pt>
                <c:pt idx="1260">
                  <c:v>33966</c:v>
                </c:pt>
                <c:pt idx="1261">
                  <c:v>33967</c:v>
                </c:pt>
                <c:pt idx="1262">
                  <c:v>33968</c:v>
                </c:pt>
                <c:pt idx="1263">
                  <c:v>33969</c:v>
                </c:pt>
                <c:pt idx="1264">
                  <c:v>33970</c:v>
                </c:pt>
                <c:pt idx="1265">
                  <c:v>33971</c:v>
                </c:pt>
                <c:pt idx="1266">
                  <c:v>33972</c:v>
                </c:pt>
                <c:pt idx="1267">
                  <c:v>33973</c:v>
                </c:pt>
                <c:pt idx="1268">
                  <c:v>33974</c:v>
                </c:pt>
                <c:pt idx="1269">
                  <c:v>33975</c:v>
                </c:pt>
                <c:pt idx="1270">
                  <c:v>33976</c:v>
                </c:pt>
                <c:pt idx="1271">
                  <c:v>33977</c:v>
                </c:pt>
                <c:pt idx="1272">
                  <c:v>33978</c:v>
                </c:pt>
                <c:pt idx="1273">
                  <c:v>33979</c:v>
                </c:pt>
                <c:pt idx="1274">
                  <c:v>33980</c:v>
                </c:pt>
                <c:pt idx="1275">
                  <c:v>33981</c:v>
                </c:pt>
                <c:pt idx="1276">
                  <c:v>33982</c:v>
                </c:pt>
                <c:pt idx="1277">
                  <c:v>33983</c:v>
                </c:pt>
                <c:pt idx="1278">
                  <c:v>33984</c:v>
                </c:pt>
                <c:pt idx="1279">
                  <c:v>33985</c:v>
                </c:pt>
                <c:pt idx="1280">
                  <c:v>33986</c:v>
                </c:pt>
                <c:pt idx="1281">
                  <c:v>33987</c:v>
                </c:pt>
                <c:pt idx="1282">
                  <c:v>33988</c:v>
                </c:pt>
                <c:pt idx="1283">
                  <c:v>33989</c:v>
                </c:pt>
                <c:pt idx="1284">
                  <c:v>33990</c:v>
                </c:pt>
                <c:pt idx="1285">
                  <c:v>33991</c:v>
                </c:pt>
                <c:pt idx="1286">
                  <c:v>33992</c:v>
                </c:pt>
                <c:pt idx="1287">
                  <c:v>33993</c:v>
                </c:pt>
                <c:pt idx="1288">
                  <c:v>33994</c:v>
                </c:pt>
                <c:pt idx="1289">
                  <c:v>33995</c:v>
                </c:pt>
                <c:pt idx="1290">
                  <c:v>33996</c:v>
                </c:pt>
                <c:pt idx="1291">
                  <c:v>33997</c:v>
                </c:pt>
                <c:pt idx="1292">
                  <c:v>33998</c:v>
                </c:pt>
                <c:pt idx="1293">
                  <c:v>33999</c:v>
                </c:pt>
                <c:pt idx="1294">
                  <c:v>34000</c:v>
                </c:pt>
                <c:pt idx="1295">
                  <c:v>34001</c:v>
                </c:pt>
                <c:pt idx="1296">
                  <c:v>34002</c:v>
                </c:pt>
                <c:pt idx="1297">
                  <c:v>34003</c:v>
                </c:pt>
                <c:pt idx="1298">
                  <c:v>34004</c:v>
                </c:pt>
                <c:pt idx="1299">
                  <c:v>34005</c:v>
                </c:pt>
                <c:pt idx="1300">
                  <c:v>34006</c:v>
                </c:pt>
                <c:pt idx="1301">
                  <c:v>34007</c:v>
                </c:pt>
                <c:pt idx="1302">
                  <c:v>34008</c:v>
                </c:pt>
                <c:pt idx="1303">
                  <c:v>34009</c:v>
                </c:pt>
                <c:pt idx="1304">
                  <c:v>34010</c:v>
                </c:pt>
                <c:pt idx="1305">
                  <c:v>34011</c:v>
                </c:pt>
                <c:pt idx="1306">
                  <c:v>34012</c:v>
                </c:pt>
                <c:pt idx="1307">
                  <c:v>34013</c:v>
                </c:pt>
                <c:pt idx="1308">
                  <c:v>34014</c:v>
                </c:pt>
                <c:pt idx="1309">
                  <c:v>34015</c:v>
                </c:pt>
                <c:pt idx="1310">
                  <c:v>34016</c:v>
                </c:pt>
                <c:pt idx="1311">
                  <c:v>34017</c:v>
                </c:pt>
                <c:pt idx="1312">
                  <c:v>34018</c:v>
                </c:pt>
                <c:pt idx="1313">
                  <c:v>34019</c:v>
                </c:pt>
                <c:pt idx="1314">
                  <c:v>34020</c:v>
                </c:pt>
                <c:pt idx="1315">
                  <c:v>34021</c:v>
                </c:pt>
                <c:pt idx="1316">
                  <c:v>34022</c:v>
                </c:pt>
                <c:pt idx="1317">
                  <c:v>34023</c:v>
                </c:pt>
                <c:pt idx="1318">
                  <c:v>34024</c:v>
                </c:pt>
                <c:pt idx="1319">
                  <c:v>34025</c:v>
                </c:pt>
                <c:pt idx="1320">
                  <c:v>34026</c:v>
                </c:pt>
                <c:pt idx="1321">
                  <c:v>34027</c:v>
                </c:pt>
                <c:pt idx="1322">
                  <c:v>34028</c:v>
                </c:pt>
                <c:pt idx="1323">
                  <c:v>34304</c:v>
                </c:pt>
                <c:pt idx="1324">
                  <c:v>34305</c:v>
                </c:pt>
                <c:pt idx="1325">
                  <c:v>34306</c:v>
                </c:pt>
                <c:pt idx="1326">
                  <c:v>34307</c:v>
                </c:pt>
                <c:pt idx="1327">
                  <c:v>34308</c:v>
                </c:pt>
                <c:pt idx="1328">
                  <c:v>34309</c:v>
                </c:pt>
                <c:pt idx="1329">
                  <c:v>34310</c:v>
                </c:pt>
                <c:pt idx="1330">
                  <c:v>34311</c:v>
                </c:pt>
                <c:pt idx="1331">
                  <c:v>34312</c:v>
                </c:pt>
                <c:pt idx="1332">
                  <c:v>34313</c:v>
                </c:pt>
                <c:pt idx="1333">
                  <c:v>34314</c:v>
                </c:pt>
                <c:pt idx="1334">
                  <c:v>34315</c:v>
                </c:pt>
                <c:pt idx="1335">
                  <c:v>34316</c:v>
                </c:pt>
                <c:pt idx="1336">
                  <c:v>34317</c:v>
                </c:pt>
                <c:pt idx="1337">
                  <c:v>34318</c:v>
                </c:pt>
                <c:pt idx="1338">
                  <c:v>34319</c:v>
                </c:pt>
                <c:pt idx="1339">
                  <c:v>34320</c:v>
                </c:pt>
                <c:pt idx="1340">
                  <c:v>34321</c:v>
                </c:pt>
                <c:pt idx="1341">
                  <c:v>34322</c:v>
                </c:pt>
                <c:pt idx="1342">
                  <c:v>34323</c:v>
                </c:pt>
                <c:pt idx="1343">
                  <c:v>34324</c:v>
                </c:pt>
                <c:pt idx="1344">
                  <c:v>34325</c:v>
                </c:pt>
                <c:pt idx="1345">
                  <c:v>34326</c:v>
                </c:pt>
                <c:pt idx="1346">
                  <c:v>34327</c:v>
                </c:pt>
                <c:pt idx="1347">
                  <c:v>34328</c:v>
                </c:pt>
                <c:pt idx="1348">
                  <c:v>34329</c:v>
                </c:pt>
                <c:pt idx="1349">
                  <c:v>34330</c:v>
                </c:pt>
                <c:pt idx="1350">
                  <c:v>34331</c:v>
                </c:pt>
                <c:pt idx="1351">
                  <c:v>34332</c:v>
                </c:pt>
                <c:pt idx="1352">
                  <c:v>34333</c:v>
                </c:pt>
                <c:pt idx="1353">
                  <c:v>34334</c:v>
                </c:pt>
                <c:pt idx="1354">
                  <c:v>34335</c:v>
                </c:pt>
                <c:pt idx="1355">
                  <c:v>34336</c:v>
                </c:pt>
                <c:pt idx="1356">
                  <c:v>34337</c:v>
                </c:pt>
                <c:pt idx="1357">
                  <c:v>34338</c:v>
                </c:pt>
                <c:pt idx="1358">
                  <c:v>34339</c:v>
                </c:pt>
                <c:pt idx="1359">
                  <c:v>34340</c:v>
                </c:pt>
                <c:pt idx="1360">
                  <c:v>34341</c:v>
                </c:pt>
                <c:pt idx="1361">
                  <c:v>34342</c:v>
                </c:pt>
                <c:pt idx="1362">
                  <c:v>34343</c:v>
                </c:pt>
                <c:pt idx="1363">
                  <c:v>34344</c:v>
                </c:pt>
                <c:pt idx="1364">
                  <c:v>34345</c:v>
                </c:pt>
                <c:pt idx="1365">
                  <c:v>34346</c:v>
                </c:pt>
                <c:pt idx="1366">
                  <c:v>34347</c:v>
                </c:pt>
                <c:pt idx="1367">
                  <c:v>34348</c:v>
                </c:pt>
                <c:pt idx="1368">
                  <c:v>34349</c:v>
                </c:pt>
                <c:pt idx="1369">
                  <c:v>34350</c:v>
                </c:pt>
                <c:pt idx="1370">
                  <c:v>34351</c:v>
                </c:pt>
                <c:pt idx="1371">
                  <c:v>34352</c:v>
                </c:pt>
                <c:pt idx="1372">
                  <c:v>34353</c:v>
                </c:pt>
                <c:pt idx="1373">
                  <c:v>34354</c:v>
                </c:pt>
                <c:pt idx="1374">
                  <c:v>34355</c:v>
                </c:pt>
                <c:pt idx="1375">
                  <c:v>34356</c:v>
                </c:pt>
                <c:pt idx="1376">
                  <c:v>34357</c:v>
                </c:pt>
                <c:pt idx="1377">
                  <c:v>34358</c:v>
                </c:pt>
                <c:pt idx="1378">
                  <c:v>34359</c:v>
                </c:pt>
                <c:pt idx="1379">
                  <c:v>34360</c:v>
                </c:pt>
                <c:pt idx="1380">
                  <c:v>34361</c:v>
                </c:pt>
                <c:pt idx="1381">
                  <c:v>34362</c:v>
                </c:pt>
                <c:pt idx="1382">
                  <c:v>34363</c:v>
                </c:pt>
                <c:pt idx="1383">
                  <c:v>34364</c:v>
                </c:pt>
                <c:pt idx="1384">
                  <c:v>34365</c:v>
                </c:pt>
                <c:pt idx="1385">
                  <c:v>34366</c:v>
                </c:pt>
                <c:pt idx="1386">
                  <c:v>34367</c:v>
                </c:pt>
                <c:pt idx="1387">
                  <c:v>34368</c:v>
                </c:pt>
                <c:pt idx="1388">
                  <c:v>34369</c:v>
                </c:pt>
                <c:pt idx="1389">
                  <c:v>34370</c:v>
                </c:pt>
                <c:pt idx="1390">
                  <c:v>34371</c:v>
                </c:pt>
                <c:pt idx="1391">
                  <c:v>34372</c:v>
                </c:pt>
                <c:pt idx="1392">
                  <c:v>34373</c:v>
                </c:pt>
                <c:pt idx="1393">
                  <c:v>34374</c:v>
                </c:pt>
                <c:pt idx="1394">
                  <c:v>34375</c:v>
                </c:pt>
                <c:pt idx="1395">
                  <c:v>34376</c:v>
                </c:pt>
                <c:pt idx="1396">
                  <c:v>34377</c:v>
                </c:pt>
                <c:pt idx="1397">
                  <c:v>34378</c:v>
                </c:pt>
                <c:pt idx="1398">
                  <c:v>34379</c:v>
                </c:pt>
                <c:pt idx="1399">
                  <c:v>34380</c:v>
                </c:pt>
                <c:pt idx="1400">
                  <c:v>34381</c:v>
                </c:pt>
                <c:pt idx="1401">
                  <c:v>34382</c:v>
                </c:pt>
                <c:pt idx="1402">
                  <c:v>34383</c:v>
                </c:pt>
                <c:pt idx="1403">
                  <c:v>34384</c:v>
                </c:pt>
                <c:pt idx="1404">
                  <c:v>34385</c:v>
                </c:pt>
                <c:pt idx="1405">
                  <c:v>34386</c:v>
                </c:pt>
                <c:pt idx="1406">
                  <c:v>34387</c:v>
                </c:pt>
                <c:pt idx="1407">
                  <c:v>34388</c:v>
                </c:pt>
                <c:pt idx="1408">
                  <c:v>34389</c:v>
                </c:pt>
                <c:pt idx="1409">
                  <c:v>34390</c:v>
                </c:pt>
                <c:pt idx="1410">
                  <c:v>34391</c:v>
                </c:pt>
                <c:pt idx="1411">
                  <c:v>34392</c:v>
                </c:pt>
                <c:pt idx="1412">
                  <c:v>34393</c:v>
                </c:pt>
                <c:pt idx="1413">
                  <c:v>34669</c:v>
                </c:pt>
                <c:pt idx="1414">
                  <c:v>34670</c:v>
                </c:pt>
                <c:pt idx="1415">
                  <c:v>34671</c:v>
                </c:pt>
                <c:pt idx="1416">
                  <c:v>34672</c:v>
                </c:pt>
                <c:pt idx="1417">
                  <c:v>34673</c:v>
                </c:pt>
                <c:pt idx="1418">
                  <c:v>34674</c:v>
                </c:pt>
                <c:pt idx="1419">
                  <c:v>34675</c:v>
                </c:pt>
                <c:pt idx="1420">
                  <c:v>34676</c:v>
                </c:pt>
                <c:pt idx="1421">
                  <c:v>34677</c:v>
                </c:pt>
                <c:pt idx="1422">
                  <c:v>34678</c:v>
                </c:pt>
                <c:pt idx="1423">
                  <c:v>34679</c:v>
                </c:pt>
                <c:pt idx="1424">
                  <c:v>34680</c:v>
                </c:pt>
                <c:pt idx="1425">
                  <c:v>34681</c:v>
                </c:pt>
                <c:pt idx="1426">
                  <c:v>34682</c:v>
                </c:pt>
                <c:pt idx="1427">
                  <c:v>34683</c:v>
                </c:pt>
                <c:pt idx="1428">
                  <c:v>34684</c:v>
                </c:pt>
                <c:pt idx="1429">
                  <c:v>34685</c:v>
                </c:pt>
                <c:pt idx="1430">
                  <c:v>34686</c:v>
                </c:pt>
                <c:pt idx="1431">
                  <c:v>34687</c:v>
                </c:pt>
                <c:pt idx="1432">
                  <c:v>34688</c:v>
                </c:pt>
                <c:pt idx="1433">
                  <c:v>34689</c:v>
                </c:pt>
                <c:pt idx="1434">
                  <c:v>34690</c:v>
                </c:pt>
                <c:pt idx="1435">
                  <c:v>34691</c:v>
                </c:pt>
                <c:pt idx="1436">
                  <c:v>34692</c:v>
                </c:pt>
                <c:pt idx="1437">
                  <c:v>34693</c:v>
                </c:pt>
                <c:pt idx="1438">
                  <c:v>34694</c:v>
                </c:pt>
                <c:pt idx="1439">
                  <c:v>34695</c:v>
                </c:pt>
                <c:pt idx="1440">
                  <c:v>34696</c:v>
                </c:pt>
                <c:pt idx="1441">
                  <c:v>34697</c:v>
                </c:pt>
                <c:pt idx="1442">
                  <c:v>34698</c:v>
                </c:pt>
                <c:pt idx="1443">
                  <c:v>34699</c:v>
                </c:pt>
                <c:pt idx="1444">
                  <c:v>34700</c:v>
                </c:pt>
                <c:pt idx="1445">
                  <c:v>34701</c:v>
                </c:pt>
                <c:pt idx="1446">
                  <c:v>34702</c:v>
                </c:pt>
                <c:pt idx="1447">
                  <c:v>34703</c:v>
                </c:pt>
                <c:pt idx="1448">
                  <c:v>34704</c:v>
                </c:pt>
                <c:pt idx="1449">
                  <c:v>34705</c:v>
                </c:pt>
                <c:pt idx="1450">
                  <c:v>34706</c:v>
                </c:pt>
                <c:pt idx="1451">
                  <c:v>34707</c:v>
                </c:pt>
                <c:pt idx="1452">
                  <c:v>34708</c:v>
                </c:pt>
                <c:pt idx="1453">
                  <c:v>34709</c:v>
                </c:pt>
                <c:pt idx="1454">
                  <c:v>34710</c:v>
                </c:pt>
                <c:pt idx="1455">
                  <c:v>34711</c:v>
                </c:pt>
                <c:pt idx="1456">
                  <c:v>34712</c:v>
                </c:pt>
                <c:pt idx="1457">
                  <c:v>34713</c:v>
                </c:pt>
                <c:pt idx="1458">
                  <c:v>34714</c:v>
                </c:pt>
                <c:pt idx="1459">
                  <c:v>34715</c:v>
                </c:pt>
                <c:pt idx="1460">
                  <c:v>34716</c:v>
                </c:pt>
                <c:pt idx="1461">
                  <c:v>34717</c:v>
                </c:pt>
                <c:pt idx="1462">
                  <c:v>34718</c:v>
                </c:pt>
                <c:pt idx="1463">
                  <c:v>34719</c:v>
                </c:pt>
                <c:pt idx="1464">
                  <c:v>34720</c:v>
                </c:pt>
                <c:pt idx="1465">
                  <c:v>34721</c:v>
                </c:pt>
                <c:pt idx="1466">
                  <c:v>34722</c:v>
                </c:pt>
                <c:pt idx="1467">
                  <c:v>34723</c:v>
                </c:pt>
                <c:pt idx="1468">
                  <c:v>34724</c:v>
                </c:pt>
                <c:pt idx="1469">
                  <c:v>34725</c:v>
                </c:pt>
                <c:pt idx="1470">
                  <c:v>34726</c:v>
                </c:pt>
                <c:pt idx="1471">
                  <c:v>34727</c:v>
                </c:pt>
                <c:pt idx="1472">
                  <c:v>34728</c:v>
                </c:pt>
                <c:pt idx="1473">
                  <c:v>34729</c:v>
                </c:pt>
                <c:pt idx="1474">
                  <c:v>34730</c:v>
                </c:pt>
                <c:pt idx="1475">
                  <c:v>34731</c:v>
                </c:pt>
                <c:pt idx="1476">
                  <c:v>34732</c:v>
                </c:pt>
                <c:pt idx="1477">
                  <c:v>34733</c:v>
                </c:pt>
                <c:pt idx="1478">
                  <c:v>34734</c:v>
                </c:pt>
                <c:pt idx="1479">
                  <c:v>34735</c:v>
                </c:pt>
                <c:pt idx="1480">
                  <c:v>34736</c:v>
                </c:pt>
                <c:pt idx="1481">
                  <c:v>34737</c:v>
                </c:pt>
                <c:pt idx="1482">
                  <c:v>34738</c:v>
                </c:pt>
                <c:pt idx="1483">
                  <c:v>34739</c:v>
                </c:pt>
                <c:pt idx="1484">
                  <c:v>34740</c:v>
                </c:pt>
                <c:pt idx="1485">
                  <c:v>34741</c:v>
                </c:pt>
                <c:pt idx="1486">
                  <c:v>34742</c:v>
                </c:pt>
                <c:pt idx="1487">
                  <c:v>34743</c:v>
                </c:pt>
                <c:pt idx="1488">
                  <c:v>34744</c:v>
                </c:pt>
                <c:pt idx="1489">
                  <c:v>34745</c:v>
                </c:pt>
                <c:pt idx="1490">
                  <c:v>34746</c:v>
                </c:pt>
                <c:pt idx="1491">
                  <c:v>34747</c:v>
                </c:pt>
                <c:pt idx="1492">
                  <c:v>34748</c:v>
                </c:pt>
                <c:pt idx="1493">
                  <c:v>34749</c:v>
                </c:pt>
                <c:pt idx="1494">
                  <c:v>34750</c:v>
                </c:pt>
                <c:pt idx="1495">
                  <c:v>34751</c:v>
                </c:pt>
                <c:pt idx="1496">
                  <c:v>34752</c:v>
                </c:pt>
                <c:pt idx="1497">
                  <c:v>34753</c:v>
                </c:pt>
                <c:pt idx="1498">
                  <c:v>34754</c:v>
                </c:pt>
                <c:pt idx="1499">
                  <c:v>34755</c:v>
                </c:pt>
                <c:pt idx="1500">
                  <c:v>34756</c:v>
                </c:pt>
                <c:pt idx="1501">
                  <c:v>34757</c:v>
                </c:pt>
                <c:pt idx="1502">
                  <c:v>34758</c:v>
                </c:pt>
                <c:pt idx="1503">
                  <c:v>35034</c:v>
                </c:pt>
                <c:pt idx="1504">
                  <c:v>35035</c:v>
                </c:pt>
                <c:pt idx="1505">
                  <c:v>35036</c:v>
                </c:pt>
                <c:pt idx="1506">
                  <c:v>35037</c:v>
                </c:pt>
                <c:pt idx="1507">
                  <c:v>35038</c:v>
                </c:pt>
                <c:pt idx="1508">
                  <c:v>35039</c:v>
                </c:pt>
                <c:pt idx="1509">
                  <c:v>35040</c:v>
                </c:pt>
                <c:pt idx="1510">
                  <c:v>35041</c:v>
                </c:pt>
                <c:pt idx="1511">
                  <c:v>35042</c:v>
                </c:pt>
                <c:pt idx="1512">
                  <c:v>35043</c:v>
                </c:pt>
                <c:pt idx="1513">
                  <c:v>35044</c:v>
                </c:pt>
                <c:pt idx="1514">
                  <c:v>35045</c:v>
                </c:pt>
                <c:pt idx="1515">
                  <c:v>35046</c:v>
                </c:pt>
                <c:pt idx="1516">
                  <c:v>35047</c:v>
                </c:pt>
                <c:pt idx="1517">
                  <c:v>35048</c:v>
                </c:pt>
                <c:pt idx="1518">
                  <c:v>35049</c:v>
                </c:pt>
                <c:pt idx="1519">
                  <c:v>35050</c:v>
                </c:pt>
                <c:pt idx="1520">
                  <c:v>35051</c:v>
                </c:pt>
                <c:pt idx="1521">
                  <c:v>35052</c:v>
                </c:pt>
                <c:pt idx="1522">
                  <c:v>35053</c:v>
                </c:pt>
                <c:pt idx="1523">
                  <c:v>35054</c:v>
                </c:pt>
                <c:pt idx="1524">
                  <c:v>35055</c:v>
                </c:pt>
                <c:pt idx="1525">
                  <c:v>35056</c:v>
                </c:pt>
                <c:pt idx="1526">
                  <c:v>35057</c:v>
                </c:pt>
                <c:pt idx="1527">
                  <c:v>35058</c:v>
                </c:pt>
                <c:pt idx="1528">
                  <c:v>35059</c:v>
                </c:pt>
                <c:pt idx="1529">
                  <c:v>35060</c:v>
                </c:pt>
                <c:pt idx="1530">
                  <c:v>35061</c:v>
                </c:pt>
                <c:pt idx="1531">
                  <c:v>35062</c:v>
                </c:pt>
                <c:pt idx="1532">
                  <c:v>35063</c:v>
                </c:pt>
                <c:pt idx="1533">
                  <c:v>35064</c:v>
                </c:pt>
                <c:pt idx="1534">
                  <c:v>35065</c:v>
                </c:pt>
                <c:pt idx="1535">
                  <c:v>35066</c:v>
                </c:pt>
                <c:pt idx="1536">
                  <c:v>35067</c:v>
                </c:pt>
                <c:pt idx="1537">
                  <c:v>35068</c:v>
                </c:pt>
                <c:pt idx="1538">
                  <c:v>35069</c:v>
                </c:pt>
                <c:pt idx="1539">
                  <c:v>35070</c:v>
                </c:pt>
                <c:pt idx="1540">
                  <c:v>35071</c:v>
                </c:pt>
                <c:pt idx="1541">
                  <c:v>35072</c:v>
                </c:pt>
                <c:pt idx="1542">
                  <c:v>35073</c:v>
                </c:pt>
                <c:pt idx="1543">
                  <c:v>35074</c:v>
                </c:pt>
                <c:pt idx="1544">
                  <c:v>35075</c:v>
                </c:pt>
                <c:pt idx="1545">
                  <c:v>35076</c:v>
                </c:pt>
                <c:pt idx="1546">
                  <c:v>35077</c:v>
                </c:pt>
                <c:pt idx="1547">
                  <c:v>35078</c:v>
                </c:pt>
                <c:pt idx="1548">
                  <c:v>35079</c:v>
                </c:pt>
                <c:pt idx="1549">
                  <c:v>35080</c:v>
                </c:pt>
                <c:pt idx="1550">
                  <c:v>35081</c:v>
                </c:pt>
                <c:pt idx="1551">
                  <c:v>35082</c:v>
                </c:pt>
                <c:pt idx="1552">
                  <c:v>35083</c:v>
                </c:pt>
                <c:pt idx="1553">
                  <c:v>35084</c:v>
                </c:pt>
                <c:pt idx="1554">
                  <c:v>35085</c:v>
                </c:pt>
                <c:pt idx="1555">
                  <c:v>35086</c:v>
                </c:pt>
                <c:pt idx="1556">
                  <c:v>35087</c:v>
                </c:pt>
                <c:pt idx="1557">
                  <c:v>35088</c:v>
                </c:pt>
                <c:pt idx="1558">
                  <c:v>35089</c:v>
                </c:pt>
                <c:pt idx="1559">
                  <c:v>35090</c:v>
                </c:pt>
                <c:pt idx="1560">
                  <c:v>35091</c:v>
                </c:pt>
                <c:pt idx="1561">
                  <c:v>35092</c:v>
                </c:pt>
                <c:pt idx="1562">
                  <c:v>35093</c:v>
                </c:pt>
                <c:pt idx="1563">
                  <c:v>35094</c:v>
                </c:pt>
                <c:pt idx="1564">
                  <c:v>35095</c:v>
                </c:pt>
                <c:pt idx="1565">
                  <c:v>35096</c:v>
                </c:pt>
                <c:pt idx="1566">
                  <c:v>35097</c:v>
                </c:pt>
                <c:pt idx="1567">
                  <c:v>35098</c:v>
                </c:pt>
                <c:pt idx="1568">
                  <c:v>35099</c:v>
                </c:pt>
                <c:pt idx="1569">
                  <c:v>35100</c:v>
                </c:pt>
                <c:pt idx="1570">
                  <c:v>35101</c:v>
                </c:pt>
                <c:pt idx="1571">
                  <c:v>35102</c:v>
                </c:pt>
                <c:pt idx="1572">
                  <c:v>35103</c:v>
                </c:pt>
                <c:pt idx="1573">
                  <c:v>35104</c:v>
                </c:pt>
                <c:pt idx="1574">
                  <c:v>35105</c:v>
                </c:pt>
                <c:pt idx="1575">
                  <c:v>35106</c:v>
                </c:pt>
                <c:pt idx="1576">
                  <c:v>35107</c:v>
                </c:pt>
                <c:pt idx="1577">
                  <c:v>35108</c:v>
                </c:pt>
                <c:pt idx="1578">
                  <c:v>35109</c:v>
                </c:pt>
                <c:pt idx="1579">
                  <c:v>35110</c:v>
                </c:pt>
                <c:pt idx="1580">
                  <c:v>35111</c:v>
                </c:pt>
                <c:pt idx="1581">
                  <c:v>35112</c:v>
                </c:pt>
                <c:pt idx="1582">
                  <c:v>35113</c:v>
                </c:pt>
                <c:pt idx="1583">
                  <c:v>35114</c:v>
                </c:pt>
                <c:pt idx="1584">
                  <c:v>35115</c:v>
                </c:pt>
                <c:pt idx="1585">
                  <c:v>35116</c:v>
                </c:pt>
                <c:pt idx="1586">
                  <c:v>35117</c:v>
                </c:pt>
                <c:pt idx="1587">
                  <c:v>35118</c:v>
                </c:pt>
                <c:pt idx="1588">
                  <c:v>35119</c:v>
                </c:pt>
                <c:pt idx="1589">
                  <c:v>35120</c:v>
                </c:pt>
                <c:pt idx="1590">
                  <c:v>35121</c:v>
                </c:pt>
                <c:pt idx="1591">
                  <c:v>35122</c:v>
                </c:pt>
                <c:pt idx="1592">
                  <c:v>35123</c:v>
                </c:pt>
                <c:pt idx="1593">
                  <c:v>35124</c:v>
                </c:pt>
                <c:pt idx="1594">
                  <c:v>35400</c:v>
                </c:pt>
                <c:pt idx="1595">
                  <c:v>35401</c:v>
                </c:pt>
                <c:pt idx="1596">
                  <c:v>35402</c:v>
                </c:pt>
                <c:pt idx="1597">
                  <c:v>35403</c:v>
                </c:pt>
                <c:pt idx="1598">
                  <c:v>35404</c:v>
                </c:pt>
                <c:pt idx="1599">
                  <c:v>35405</c:v>
                </c:pt>
                <c:pt idx="1600">
                  <c:v>35406</c:v>
                </c:pt>
                <c:pt idx="1601">
                  <c:v>35407</c:v>
                </c:pt>
                <c:pt idx="1602">
                  <c:v>35408</c:v>
                </c:pt>
                <c:pt idx="1603">
                  <c:v>35409</c:v>
                </c:pt>
                <c:pt idx="1604">
                  <c:v>35410</c:v>
                </c:pt>
                <c:pt idx="1605">
                  <c:v>35411</c:v>
                </c:pt>
                <c:pt idx="1606">
                  <c:v>35412</c:v>
                </c:pt>
                <c:pt idx="1607">
                  <c:v>35413</c:v>
                </c:pt>
                <c:pt idx="1608">
                  <c:v>35414</c:v>
                </c:pt>
                <c:pt idx="1609">
                  <c:v>35415</c:v>
                </c:pt>
                <c:pt idx="1610">
                  <c:v>35416</c:v>
                </c:pt>
                <c:pt idx="1611">
                  <c:v>35417</c:v>
                </c:pt>
                <c:pt idx="1612">
                  <c:v>35418</c:v>
                </c:pt>
                <c:pt idx="1613">
                  <c:v>35419</c:v>
                </c:pt>
                <c:pt idx="1614">
                  <c:v>35420</c:v>
                </c:pt>
                <c:pt idx="1615">
                  <c:v>35421</c:v>
                </c:pt>
                <c:pt idx="1616">
                  <c:v>35422</c:v>
                </c:pt>
                <c:pt idx="1617">
                  <c:v>35423</c:v>
                </c:pt>
                <c:pt idx="1618">
                  <c:v>35424</c:v>
                </c:pt>
                <c:pt idx="1619">
                  <c:v>35425</c:v>
                </c:pt>
                <c:pt idx="1620">
                  <c:v>35426</c:v>
                </c:pt>
                <c:pt idx="1621">
                  <c:v>35427</c:v>
                </c:pt>
                <c:pt idx="1622">
                  <c:v>35428</c:v>
                </c:pt>
                <c:pt idx="1623">
                  <c:v>35429</c:v>
                </c:pt>
                <c:pt idx="1624">
                  <c:v>35430</c:v>
                </c:pt>
                <c:pt idx="1625">
                  <c:v>35431</c:v>
                </c:pt>
                <c:pt idx="1626">
                  <c:v>35432</c:v>
                </c:pt>
                <c:pt idx="1627">
                  <c:v>35433</c:v>
                </c:pt>
                <c:pt idx="1628">
                  <c:v>35434</c:v>
                </c:pt>
                <c:pt idx="1629">
                  <c:v>35435</c:v>
                </c:pt>
                <c:pt idx="1630">
                  <c:v>35436</c:v>
                </c:pt>
                <c:pt idx="1631">
                  <c:v>35437</c:v>
                </c:pt>
                <c:pt idx="1632">
                  <c:v>35438</c:v>
                </c:pt>
                <c:pt idx="1633">
                  <c:v>35439</c:v>
                </c:pt>
                <c:pt idx="1634">
                  <c:v>35440</c:v>
                </c:pt>
                <c:pt idx="1635">
                  <c:v>35441</c:v>
                </c:pt>
                <c:pt idx="1636">
                  <c:v>35442</c:v>
                </c:pt>
                <c:pt idx="1637">
                  <c:v>35443</c:v>
                </c:pt>
                <c:pt idx="1638">
                  <c:v>35444</c:v>
                </c:pt>
                <c:pt idx="1639">
                  <c:v>35445</c:v>
                </c:pt>
                <c:pt idx="1640">
                  <c:v>35446</c:v>
                </c:pt>
                <c:pt idx="1641">
                  <c:v>35447</c:v>
                </c:pt>
                <c:pt idx="1642">
                  <c:v>35448</c:v>
                </c:pt>
                <c:pt idx="1643">
                  <c:v>35449</c:v>
                </c:pt>
                <c:pt idx="1644">
                  <c:v>35450</c:v>
                </c:pt>
                <c:pt idx="1645">
                  <c:v>35451</c:v>
                </c:pt>
                <c:pt idx="1646">
                  <c:v>35452</c:v>
                </c:pt>
                <c:pt idx="1647">
                  <c:v>35453</c:v>
                </c:pt>
                <c:pt idx="1648">
                  <c:v>35454</c:v>
                </c:pt>
                <c:pt idx="1649">
                  <c:v>35455</c:v>
                </c:pt>
                <c:pt idx="1650">
                  <c:v>35456</c:v>
                </c:pt>
                <c:pt idx="1651">
                  <c:v>35457</c:v>
                </c:pt>
                <c:pt idx="1652">
                  <c:v>35458</c:v>
                </c:pt>
                <c:pt idx="1653">
                  <c:v>35459</c:v>
                </c:pt>
                <c:pt idx="1654">
                  <c:v>35460</c:v>
                </c:pt>
                <c:pt idx="1655">
                  <c:v>35461</c:v>
                </c:pt>
                <c:pt idx="1656">
                  <c:v>35462</c:v>
                </c:pt>
                <c:pt idx="1657">
                  <c:v>35463</c:v>
                </c:pt>
                <c:pt idx="1658">
                  <c:v>35464</c:v>
                </c:pt>
                <c:pt idx="1659">
                  <c:v>35465</c:v>
                </c:pt>
                <c:pt idx="1660">
                  <c:v>35466</c:v>
                </c:pt>
                <c:pt idx="1661">
                  <c:v>35467</c:v>
                </c:pt>
                <c:pt idx="1662">
                  <c:v>35468</c:v>
                </c:pt>
                <c:pt idx="1663">
                  <c:v>35469</c:v>
                </c:pt>
                <c:pt idx="1664">
                  <c:v>35470</c:v>
                </c:pt>
                <c:pt idx="1665">
                  <c:v>35471</c:v>
                </c:pt>
                <c:pt idx="1666">
                  <c:v>35472</c:v>
                </c:pt>
                <c:pt idx="1667">
                  <c:v>35473</c:v>
                </c:pt>
                <c:pt idx="1668">
                  <c:v>35474</c:v>
                </c:pt>
                <c:pt idx="1669">
                  <c:v>35475</c:v>
                </c:pt>
                <c:pt idx="1670">
                  <c:v>35476</c:v>
                </c:pt>
                <c:pt idx="1671">
                  <c:v>35477</c:v>
                </c:pt>
                <c:pt idx="1672">
                  <c:v>35478</c:v>
                </c:pt>
                <c:pt idx="1673">
                  <c:v>35479</c:v>
                </c:pt>
                <c:pt idx="1674">
                  <c:v>35480</c:v>
                </c:pt>
                <c:pt idx="1675">
                  <c:v>35481</c:v>
                </c:pt>
                <c:pt idx="1676">
                  <c:v>35482</c:v>
                </c:pt>
                <c:pt idx="1677">
                  <c:v>35483</c:v>
                </c:pt>
                <c:pt idx="1678">
                  <c:v>35484</c:v>
                </c:pt>
                <c:pt idx="1679">
                  <c:v>35485</c:v>
                </c:pt>
                <c:pt idx="1680">
                  <c:v>35486</c:v>
                </c:pt>
                <c:pt idx="1681">
                  <c:v>35487</c:v>
                </c:pt>
                <c:pt idx="1682">
                  <c:v>35488</c:v>
                </c:pt>
                <c:pt idx="1683">
                  <c:v>35489</c:v>
                </c:pt>
                <c:pt idx="1684">
                  <c:v>35765</c:v>
                </c:pt>
                <c:pt idx="1685">
                  <c:v>35766</c:v>
                </c:pt>
                <c:pt idx="1686">
                  <c:v>35767</c:v>
                </c:pt>
                <c:pt idx="1687">
                  <c:v>35768</c:v>
                </c:pt>
                <c:pt idx="1688">
                  <c:v>35769</c:v>
                </c:pt>
                <c:pt idx="1689">
                  <c:v>35770</c:v>
                </c:pt>
                <c:pt idx="1690">
                  <c:v>35771</c:v>
                </c:pt>
                <c:pt idx="1691">
                  <c:v>35772</c:v>
                </c:pt>
                <c:pt idx="1692">
                  <c:v>35773</c:v>
                </c:pt>
                <c:pt idx="1693">
                  <c:v>35774</c:v>
                </c:pt>
                <c:pt idx="1694">
                  <c:v>35775</c:v>
                </c:pt>
                <c:pt idx="1695">
                  <c:v>35776</c:v>
                </c:pt>
                <c:pt idx="1696">
                  <c:v>35777</c:v>
                </c:pt>
                <c:pt idx="1697">
                  <c:v>35778</c:v>
                </c:pt>
                <c:pt idx="1698">
                  <c:v>35779</c:v>
                </c:pt>
                <c:pt idx="1699">
                  <c:v>35780</c:v>
                </c:pt>
                <c:pt idx="1700">
                  <c:v>35781</c:v>
                </c:pt>
                <c:pt idx="1701">
                  <c:v>35782</c:v>
                </c:pt>
                <c:pt idx="1702">
                  <c:v>35783</c:v>
                </c:pt>
                <c:pt idx="1703">
                  <c:v>35784</c:v>
                </c:pt>
                <c:pt idx="1704">
                  <c:v>35785</c:v>
                </c:pt>
                <c:pt idx="1705">
                  <c:v>35786</c:v>
                </c:pt>
                <c:pt idx="1706">
                  <c:v>35787</c:v>
                </c:pt>
                <c:pt idx="1707">
                  <c:v>35788</c:v>
                </c:pt>
                <c:pt idx="1708">
                  <c:v>35789</c:v>
                </c:pt>
                <c:pt idx="1709">
                  <c:v>35790</c:v>
                </c:pt>
                <c:pt idx="1710">
                  <c:v>35791</c:v>
                </c:pt>
                <c:pt idx="1711">
                  <c:v>35792</c:v>
                </c:pt>
                <c:pt idx="1712">
                  <c:v>35793</c:v>
                </c:pt>
                <c:pt idx="1713">
                  <c:v>35794</c:v>
                </c:pt>
                <c:pt idx="1714">
                  <c:v>35795</c:v>
                </c:pt>
                <c:pt idx="1715">
                  <c:v>35796</c:v>
                </c:pt>
                <c:pt idx="1716">
                  <c:v>35797</c:v>
                </c:pt>
                <c:pt idx="1717">
                  <c:v>35798</c:v>
                </c:pt>
                <c:pt idx="1718">
                  <c:v>35799</c:v>
                </c:pt>
                <c:pt idx="1719">
                  <c:v>35800</c:v>
                </c:pt>
                <c:pt idx="1720">
                  <c:v>35801</c:v>
                </c:pt>
                <c:pt idx="1721">
                  <c:v>35802</c:v>
                </c:pt>
                <c:pt idx="1722">
                  <c:v>35803</c:v>
                </c:pt>
                <c:pt idx="1723">
                  <c:v>35804</c:v>
                </c:pt>
                <c:pt idx="1724">
                  <c:v>35805</c:v>
                </c:pt>
                <c:pt idx="1725">
                  <c:v>35806</c:v>
                </c:pt>
                <c:pt idx="1726">
                  <c:v>35807</c:v>
                </c:pt>
                <c:pt idx="1727">
                  <c:v>35808</c:v>
                </c:pt>
                <c:pt idx="1728">
                  <c:v>35809</c:v>
                </c:pt>
                <c:pt idx="1729">
                  <c:v>35810</c:v>
                </c:pt>
                <c:pt idx="1730">
                  <c:v>35811</c:v>
                </c:pt>
                <c:pt idx="1731">
                  <c:v>35812</c:v>
                </c:pt>
                <c:pt idx="1732">
                  <c:v>35813</c:v>
                </c:pt>
                <c:pt idx="1733">
                  <c:v>35814</c:v>
                </c:pt>
                <c:pt idx="1734">
                  <c:v>35815</c:v>
                </c:pt>
                <c:pt idx="1735">
                  <c:v>35816</c:v>
                </c:pt>
                <c:pt idx="1736">
                  <c:v>35817</c:v>
                </c:pt>
                <c:pt idx="1737">
                  <c:v>35818</c:v>
                </c:pt>
                <c:pt idx="1738">
                  <c:v>35819</c:v>
                </c:pt>
                <c:pt idx="1739">
                  <c:v>35820</c:v>
                </c:pt>
                <c:pt idx="1740">
                  <c:v>35821</c:v>
                </c:pt>
                <c:pt idx="1741">
                  <c:v>35822</c:v>
                </c:pt>
                <c:pt idx="1742">
                  <c:v>35823</c:v>
                </c:pt>
                <c:pt idx="1743">
                  <c:v>35824</c:v>
                </c:pt>
                <c:pt idx="1744">
                  <c:v>35825</c:v>
                </c:pt>
                <c:pt idx="1745">
                  <c:v>35826</c:v>
                </c:pt>
                <c:pt idx="1746">
                  <c:v>35827</c:v>
                </c:pt>
                <c:pt idx="1747">
                  <c:v>35828</c:v>
                </c:pt>
                <c:pt idx="1748">
                  <c:v>35829</c:v>
                </c:pt>
                <c:pt idx="1749">
                  <c:v>35830</c:v>
                </c:pt>
                <c:pt idx="1750">
                  <c:v>35831</c:v>
                </c:pt>
                <c:pt idx="1751">
                  <c:v>35832</c:v>
                </c:pt>
                <c:pt idx="1752">
                  <c:v>35833</c:v>
                </c:pt>
                <c:pt idx="1753">
                  <c:v>35834</c:v>
                </c:pt>
                <c:pt idx="1754">
                  <c:v>35835</c:v>
                </c:pt>
                <c:pt idx="1755">
                  <c:v>35836</c:v>
                </c:pt>
                <c:pt idx="1756">
                  <c:v>35837</c:v>
                </c:pt>
                <c:pt idx="1757">
                  <c:v>35838</c:v>
                </c:pt>
                <c:pt idx="1758">
                  <c:v>35839</c:v>
                </c:pt>
                <c:pt idx="1759">
                  <c:v>35840</c:v>
                </c:pt>
                <c:pt idx="1760">
                  <c:v>35841</c:v>
                </c:pt>
                <c:pt idx="1761">
                  <c:v>35842</c:v>
                </c:pt>
                <c:pt idx="1762">
                  <c:v>35843</c:v>
                </c:pt>
                <c:pt idx="1763">
                  <c:v>35844</c:v>
                </c:pt>
                <c:pt idx="1764">
                  <c:v>35845</c:v>
                </c:pt>
                <c:pt idx="1765">
                  <c:v>35846</c:v>
                </c:pt>
                <c:pt idx="1766">
                  <c:v>35847</c:v>
                </c:pt>
                <c:pt idx="1767">
                  <c:v>35848</c:v>
                </c:pt>
                <c:pt idx="1768">
                  <c:v>35849</c:v>
                </c:pt>
                <c:pt idx="1769">
                  <c:v>35850</c:v>
                </c:pt>
                <c:pt idx="1770">
                  <c:v>35851</c:v>
                </c:pt>
                <c:pt idx="1771">
                  <c:v>35852</c:v>
                </c:pt>
                <c:pt idx="1772">
                  <c:v>35853</c:v>
                </c:pt>
                <c:pt idx="1773">
                  <c:v>35854</c:v>
                </c:pt>
                <c:pt idx="1774">
                  <c:v>36130</c:v>
                </c:pt>
                <c:pt idx="1775">
                  <c:v>36131</c:v>
                </c:pt>
                <c:pt idx="1776">
                  <c:v>36132</c:v>
                </c:pt>
                <c:pt idx="1777">
                  <c:v>36133</c:v>
                </c:pt>
                <c:pt idx="1778">
                  <c:v>36134</c:v>
                </c:pt>
                <c:pt idx="1779">
                  <c:v>36135</c:v>
                </c:pt>
                <c:pt idx="1780">
                  <c:v>36136</c:v>
                </c:pt>
                <c:pt idx="1781">
                  <c:v>36137</c:v>
                </c:pt>
                <c:pt idx="1782">
                  <c:v>36138</c:v>
                </c:pt>
                <c:pt idx="1783">
                  <c:v>36139</c:v>
                </c:pt>
                <c:pt idx="1784">
                  <c:v>36140</c:v>
                </c:pt>
                <c:pt idx="1785">
                  <c:v>36141</c:v>
                </c:pt>
                <c:pt idx="1786">
                  <c:v>36142</c:v>
                </c:pt>
                <c:pt idx="1787">
                  <c:v>36143</c:v>
                </c:pt>
                <c:pt idx="1788">
                  <c:v>36144</c:v>
                </c:pt>
                <c:pt idx="1789">
                  <c:v>36145</c:v>
                </c:pt>
                <c:pt idx="1790">
                  <c:v>36146</c:v>
                </c:pt>
                <c:pt idx="1791">
                  <c:v>36147</c:v>
                </c:pt>
                <c:pt idx="1792">
                  <c:v>36148</c:v>
                </c:pt>
                <c:pt idx="1793">
                  <c:v>36149</c:v>
                </c:pt>
                <c:pt idx="1794">
                  <c:v>36150</c:v>
                </c:pt>
                <c:pt idx="1795">
                  <c:v>36151</c:v>
                </c:pt>
                <c:pt idx="1796">
                  <c:v>36152</c:v>
                </c:pt>
                <c:pt idx="1797">
                  <c:v>36153</c:v>
                </c:pt>
                <c:pt idx="1798">
                  <c:v>36154</c:v>
                </c:pt>
                <c:pt idx="1799">
                  <c:v>36155</c:v>
                </c:pt>
                <c:pt idx="1800">
                  <c:v>36156</c:v>
                </c:pt>
                <c:pt idx="1801">
                  <c:v>36157</c:v>
                </c:pt>
                <c:pt idx="1802">
                  <c:v>36158</c:v>
                </c:pt>
                <c:pt idx="1803">
                  <c:v>36159</c:v>
                </c:pt>
                <c:pt idx="1804">
                  <c:v>36160</c:v>
                </c:pt>
                <c:pt idx="1805">
                  <c:v>36161</c:v>
                </c:pt>
                <c:pt idx="1806">
                  <c:v>36162</c:v>
                </c:pt>
                <c:pt idx="1807">
                  <c:v>36163</c:v>
                </c:pt>
                <c:pt idx="1808">
                  <c:v>36164</c:v>
                </c:pt>
                <c:pt idx="1809">
                  <c:v>36165</c:v>
                </c:pt>
                <c:pt idx="1810">
                  <c:v>36166</c:v>
                </c:pt>
                <c:pt idx="1811">
                  <c:v>36167</c:v>
                </c:pt>
                <c:pt idx="1812">
                  <c:v>36168</c:v>
                </c:pt>
                <c:pt idx="1813">
                  <c:v>36169</c:v>
                </c:pt>
                <c:pt idx="1814">
                  <c:v>36170</c:v>
                </c:pt>
                <c:pt idx="1815">
                  <c:v>36171</c:v>
                </c:pt>
                <c:pt idx="1816">
                  <c:v>36172</c:v>
                </c:pt>
                <c:pt idx="1817">
                  <c:v>36173</c:v>
                </c:pt>
                <c:pt idx="1818">
                  <c:v>36174</c:v>
                </c:pt>
                <c:pt idx="1819">
                  <c:v>36175</c:v>
                </c:pt>
                <c:pt idx="1820">
                  <c:v>36176</c:v>
                </c:pt>
                <c:pt idx="1821">
                  <c:v>36177</c:v>
                </c:pt>
                <c:pt idx="1822">
                  <c:v>36178</c:v>
                </c:pt>
                <c:pt idx="1823">
                  <c:v>36179</c:v>
                </c:pt>
                <c:pt idx="1824">
                  <c:v>36180</c:v>
                </c:pt>
                <c:pt idx="1825">
                  <c:v>36181</c:v>
                </c:pt>
                <c:pt idx="1826">
                  <c:v>36182</c:v>
                </c:pt>
                <c:pt idx="1827">
                  <c:v>36183</c:v>
                </c:pt>
                <c:pt idx="1828">
                  <c:v>36184</c:v>
                </c:pt>
                <c:pt idx="1829">
                  <c:v>36185</c:v>
                </c:pt>
                <c:pt idx="1830">
                  <c:v>36186</c:v>
                </c:pt>
                <c:pt idx="1831">
                  <c:v>36187</c:v>
                </c:pt>
                <c:pt idx="1832">
                  <c:v>36188</c:v>
                </c:pt>
                <c:pt idx="1833">
                  <c:v>36189</c:v>
                </c:pt>
                <c:pt idx="1834">
                  <c:v>36190</c:v>
                </c:pt>
                <c:pt idx="1835">
                  <c:v>36191</c:v>
                </c:pt>
                <c:pt idx="1836">
                  <c:v>36192</c:v>
                </c:pt>
                <c:pt idx="1837">
                  <c:v>36193</c:v>
                </c:pt>
                <c:pt idx="1838">
                  <c:v>36194</c:v>
                </c:pt>
                <c:pt idx="1839">
                  <c:v>36195</c:v>
                </c:pt>
                <c:pt idx="1840">
                  <c:v>36196</c:v>
                </c:pt>
                <c:pt idx="1841">
                  <c:v>36197</c:v>
                </c:pt>
                <c:pt idx="1842">
                  <c:v>36198</c:v>
                </c:pt>
                <c:pt idx="1843">
                  <c:v>36199</c:v>
                </c:pt>
                <c:pt idx="1844">
                  <c:v>36200</c:v>
                </c:pt>
                <c:pt idx="1845">
                  <c:v>36201</c:v>
                </c:pt>
                <c:pt idx="1846">
                  <c:v>36202</c:v>
                </c:pt>
                <c:pt idx="1847">
                  <c:v>36203</c:v>
                </c:pt>
                <c:pt idx="1848">
                  <c:v>36204</c:v>
                </c:pt>
                <c:pt idx="1849">
                  <c:v>36205</c:v>
                </c:pt>
                <c:pt idx="1850">
                  <c:v>36206</c:v>
                </c:pt>
                <c:pt idx="1851">
                  <c:v>36207</c:v>
                </c:pt>
                <c:pt idx="1852">
                  <c:v>36208</c:v>
                </c:pt>
                <c:pt idx="1853">
                  <c:v>36209</c:v>
                </c:pt>
                <c:pt idx="1854">
                  <c:v>36210</c:v>
                </c:pt>
                <c:pt idx="1855">
                  <c:v>36211</c:v>
                </c:pt>
                <c:pt idx="1856">
                  <c:v>36212</c:v>
                </c:pt>
                <c:pt idx="1857">
                  <c:v>36213</c:v>
                </c:pt>
                <c:pt idx="1858">
                  <c:v>36214</c:v>
                </c:pt>
                <c:pt idx="1859">
                  <c:v>36215</c:v>
                </c:pt>
                <c:pt idx="1860">
                  <c:v>36216</c:v>
                </c:pt>
                <c:pt idx="1861">
                  <c:v>36217</c:v>
                </c:pt>
                <c:pt idx="1862">
                  <c:v>36218</c:v>
                </c:pt>
                <c:pt idx="1863">
                  <c:v>36219</c:v>
                </c:pt>
                <c:pt idx="1864">
                  <c:v>36495</c:v>
                </c:pt>
                <c:pt idx="1865">
                  <c:v>36496</c:v>
                </c:pt>
                <c:pt idx="1866">
                  <c:v>36497</c:v>
                </c:pt>
                <c:pt idx="1867">
                  <c:v>36498</c:v>
                </c:pt>
                <c:pt idx="1868">
                  <c:v>36499</c:v>
                </c:pt>
                <c:pt idx="1869">
                  <c:v>36500</c:v>
                </c:pt>
                <c:pt idx="1870">
                  <c:v>36501</c:v>
                </c:pt>
                <c:pt idx="1871">
                  <c:v>36502</c:v>
                </c:pt>
                <c:pt idx="1872">
                  <c:v>36503</c:v>
                </c:pt>
                <c:pt idx="1873">
                  <c:v>36504</c:v>
                </c:pt>
                <c:pt idx="1874">
                  <c:v>36505</c:v>
                </c:pt>
                <c:pt idx="1875">
                  <c:v>36506</c:v>
                </c:pt>
                <c:pt idx="1876">
                  <c:v>36507</c:v>
                </c:pt>
                <c:pt idx="1877">
                  <c:v>36508</c:v>
                </c:pt>
                <c:pt idx="1878">
                  <c:v>36509</c:v>
                </c:pt>
                <c:pt idx="1879">
                  <c:v>36510</c:v>
                </c:pt>
                <c:pt idx="1880">
                  <c:v>36511</c:v>
                </c:pt>
                <c:pt idx="1881">
                  <c:v>36512</c:v>
                </c:pt>
                <c:pt idx="1882">
                  <c:v>36513</c:v>
                </c:pt>
                <c:pt idx="1883">
                  <c:v>36514</c:v>
                </c:pt>
                <c:pt idx="1884">
                  <c:v>36515</c:v>
                </c:pt>
                <c:pt idx="1885">
                  <c:v>36516</c:v>
                </c:pt>
                <c:pt idx="1886">
                  <c:v>36517</c:v>
                </c:pt>
                <c:pt idx="1887">
                  <c:v>36518</c:v>
                </c:pt>
                <c:pt idx="1888">
                  <c:v>36519</c:v>
                </c:pt>
                <c:pt idx="1889">
                  <c:v>36520</c:v>
                </c:pt>
                <c:pt idx="1890">
                  <c:v>36521</c:v>
                </c:pt>
                <c:pt idx="1891">
                  <c:v>36522</c:v>
                </c:pt>
                <c:pt idx="1892">
                  <c:v>36523</c:v>
                </c:pt>
                <c:pt idx="1893">
                  <c:v>36524</c:v>
                </c:pt>
                <c:pt idx="1894">
                  <c:v>36525</c:v>
                </c:pt>
                <c:pt idx="1895">
                  <c:v>36526</c:v>
                </c:pt>
                <c:pt idx="1896">
                  <c:v>36527</c:v>
                </c:pt>
                <c:pt idx="1897">
                  <c:v>36528</c:v>
                </c:pt>
                <c:pt idx="1898">
                  <c:v>36529</c:v>
                </c:pt>
                <c:pt idx="1899">
                  <c:v>36530</c:v>
                </c:pt>
                <c:pt idx="1900">
                  <c:v>36531</c:v>
                </c:pt>
                <c:pt idx="1901">
                  <c:v>36532</c:v>
                </c:pt>
                <c:pt idx="1902">
                  <c:v>36533</c:v>
                </c:pt>
                <c:pt idx="1903">
                  <c:v>36534</c:v>
                </c:pt>
                <c:pt idx="1904">
                  <c:v>36535</c:v>
                </c:pt>
                <c:pt idx="1905">
                  <c:v>36536</c:v>
                </c:pt>
                <c:pt idx="1906">
                  <c:v>36537</c:v>
                </c:pt>
                <c:pt idx="1907">
                  <c:v>36538</c:v>
                </c:pt>
                <c:pt idx="1908">
                  <c:v>36539</c:v>
                </c:pt>
                <c:pt idx="1909">
                  <c:v>36540</c:v>
                </c:pt>
                <c:pt idx="1910">
                  <c:v>36541</c:v>
                </c:pt>
                <c:pt idx="1911">
                  <c:v>36542</c:v>
                </c:pt>
                <c:pt idx="1912">
                  <c:v>36543</c:v>
                </c:pt>
                <c:pt idx="1913">
                  <c:v>36544</c:v>
                </c:pt>
                <c:pt idx="1914">
                  <c:v>36545</c:v>
                </c:pt>
                <c:pt idx="1915">
                  <c:v>36546</c:v>
                </c:pt>
                <c:pt idx="1916">
                  <c:v>36547</c:v>
                </c:pt>
                <c:pt idx="1917">
                  <c:v>36548</c:v>
                </c:pt>
                <c:pt idx="1918">
                  <c:v>36549</c:v>
                </c:pt>
                <c:pt idx="1919">
                  <c:v>36550</c:v>
                </c:pt>
                <c:pt idx="1920">
                  <c:v>36551</c:v>
                </c:pt>
                <c:pt idx="1921">
                  <c:v>36552</c:v>
                </c:pt>
                <c:pt idx="1922">
                  <c:v>36553</c:v>
                </c:pt>
                <c:pt idx="1923">
                  <c:v>36554</c:v>
                </c:pt>
                <c:pt idx="1924">
                  <c:v>36555</c:v>
                </c:pt>
                <c:pt idx="1925">
                  <c:v>36556</c:v>
                </c:pt>
                <c:pt idx="1926">
                  <c:v>36557</c:v>
                </c:pt>
                <c:pt idx="1927">
                  <c:v>36558</c:v>
                </c:pt>
                <c:pt idx="1928">
                  <c:v>36559</c:v>
                </c:pt>
                <c:pt idx="1929">
                  <c:v>36560</c:v>
                </c:pt>
                <c:pt idx="1930">
                  <c:v>36561</c:v>
                </c:pt>
                <c:pt idx="1931">
                  <c:v>36562</c:v>
                </c:pt>
                <c:pt idx="1932">
                  <c:v>36563</c:v>
                </c:pt>
                <c:pt idx="1933">
                  <c:v>36564</c:v>
                </c:pt>
                <c:pt idx="1934">
                  <c:v>36565</c:v>
                </c:pt>
                <c:pt idx="1935">
                  <c:v>36566</c:v>
                </c:pt>
                <c:pt idx="1936">
                  <c:v>36567</c:v>
                </c:pt>
                <c:pt idx="1937">
                  <c:v>36568</c:v>
                </c:pt>
                <c:pt idx="1938">
                  <c:v>36569</c:v>
                </c:pt>
                <c:pt idx="1939">
                  <c:v>36570</c:v>
                </c:pt>
                <c:pt idx="1940">
                  <c:v>36571</c:v>
                </c:pt>
                <c:pt idx="1941">
                  <c:v>36572</c:v>
                </c:pt>
                <c:pt idx="1942">
                  <c:v>36573</c:v>
                </c:pt>
                <c:pt idx="1943">
                  <c:v>36574</c:v>
                </c:pt>
                <c:pt idx="1944">
                  <c:v>36575</c:v>
                </c:pt>
                <c:pt idx="1945">
                  <c:v>36576</c:v>
                </c:pt>
                <c:pt idx="1946">
                  <c:v>36577</c:v>
                </c:pt>
                <c:pt idx="1947">
                  <c:v>36578</c:v>
                </c:pt>
                <c:pt idx="1948">
                  <c:v>36579</c:v>
                </c:pt>
                <c:pt idx="1949">
                  <c:v>36580</c:v>
                </c:pt>
                <c:pt idx="1950">
                  <c:v>36581</c:v>
                </c:pt>
                <c:pt idx="1951">
                  <c:v>36582</c:v>
                </c:pt>
                <c:pt idx="1952">
                  <c:v>36583</c:v>
                </c:pt>
                <c:pt idx="1953">
                  <c:v>36584</c:v>
                </c:pt>
                <c:pt idx="1954">
                  <c:v>36585</c:v>
                </c:pt>
                <c:pt idx="1955">
                  <c:v>36861</c:v>
                </c:pt>
                <c:pt idx="1956">
                  <c:v>36862</c:v>
                </c:pt>
                <c:pt idx="1957">
                  <c:v>36863</c:v>
                </c:pt>
                <c:pt idx="1958">
                  <c:v>36864</c:v>
                </c:pt>
                <c:pt idx="1959">
                  <c:v>36865</c:v>
                </c:pt>
                <c:pt idx="1960">
                  <c:v>36866</c:v>
                </c:pt>
                <c:pt idx="1961">
                  <c:v>36867</c:v>
                </c:pt>
                <c:pt idx="1962">
                  <c:v>36868</c:v>
                </c:pt>
                <c:pt idx="1963">
                  <c:v>36869</c:v>
                </c:pt>
                <c:pt idx="1964">
                  <c:v>36870</c:v>
                </c:pt>
                <c:pt idx="1965">
                  <c:v>36871</c:v>
                </c:pt>
                <c:pt idx="1966">
                  <c:v>36872</c:v>
                </c:pt>
                <c:pt idx="1967">
                  <c:v>36873</c:v>
                </c:pt>
                <c:pt idx="1968">
                  <c:v>36874</c:v>
                </c:pt>
                <c:pt idx="1969">
                  <c:v>36875</c:v>
                </c:pt>
                <c:pt idx="1970">
                  <c:v>36876</c:v>
                </c:pt>
                <c:pt idx="1971">
                  <c:v>36877</c:v>
                </c:pt>
                <c:pt idx="1972">
                  <c:v>36878</c:v>
                </c:pt>
                <c:pt idx="1973">
                  <c:v>36879</c:v>
                </c:pt>
                <c:pt idx="1974">
                  <c:v>36880</c:v>
                </c:pt>
                <c:pt idx="1975">
                  <c:v>36881</c:v>
                </c:pt>
                <c:pt idx="1976">
                  <c:v>36882</c:v>
                </c:pt>
                <c:pt idx="1977">
                  <c:v>36883</c:v>
                </c:pt>
                <c:pt idx="1978">
                  <c:v>36884</c:v>
                </c:pt>
                <c:pt idx="1979">
                  <c:v>36885</c:v>
                </c:pt>
                <c:pt idx="1980">
                  <c:v>36886</c:v>
                </c:pt>
                <c:pt idx="1981">
                  <c:v>36887</c:v>
                </c:pt>
                <c:pt idx="1982">
                  <c:v>36888</c:v>
                </c:pt>
                <c:pt idx="1983">
                  <c:v>36889</c:v>
                </c:pt>
                <c:pt idx="1984">
                  <c:v>36890</c:v>
                </c:pt>
                <c:pt idx="1985">
                  <c:v>36891</c:v>
                </c:pt>
                <c:pt idx="1986">
                  <c:v>36892</c:v>
                </c:pt>
                <c:pt idx="1987">
                  <c:v>36893</c:v>
                </c:pt>
                <c:pt idx="1988">
                  <c:v>36894</c:v>
                </c:pt>
                <c:pt idx="1989">
                  <c:v>36895</c:v>
                </c:pt>
                <c:pt idx="1990">
                  <c:v>36896</c:v>
                </c:pt>
                <c:pt idx="1991">
                  <c:v>36897</c:v>
                </c:pt>
                <c:pt idx="1992">
                  <c:v>36898</c:v>
                </c:pt>
                <c:pt idx="1993">
                  <c:v>36899</c:v>
                </c:pt>
                <c:pt idx="1994">
                  <c:v>36900</c:v>
                </c:pt>
                <c:pt idx="1995">
                  <c:v>36901</c:v>
                </c:pt>
                <c:pt idx="1996">
                  <c:v>36902</c:v>
                </c:pt>
                <c:pt idx="1997">
                  <c:v>36903</c:v>
                </c:pt>
                <c:pt idx="1998">
                  <c:v>36904</c:v>
                </c:pt>
                <c:pt idx="1999">
                  <c:v>36905</c:v>
                </c:pt>
                <c:pt idx="2000">
                  <c:v>36906</c:v>
                </c:pt>
                <c:pt idx="2001">
                  <c:v>36907</c:v>
                </c:pt>
                <c:pt idx="2002">
                  <c:v>36908</c:v>
                </c:pt>
                <c:pt idx="2003">
                  <c:v>36909</c:v>
                </c:pt>
                <c:pt idx="2004">
                  <c:v>36910</c:v>
                </c:pt>
                <c:pt idx="2005">
                  <c:v>36911</c:v>
                </c:pt>
                <c:pt idx="2006">
                  <c:v>36912</c:v>
                </c:pt>
                <c:pt idx="2007">
                  <c:v>36913</c:v>
                </c:pt>
                <c:pt idx="2008">
                  <c:v>36914</c:v>
                </c:pt>
                <c:pt idx="2009">
                  <c:v>36915</c:v>
                </c:pt>
                <c:pt idx="2010">
                  <c:v>36916</c:v>
                </c:pt>
                <c:pt idx="2011">
                  <c:v>36917</c:v>
                </c:pt>
                <c:pt idx="2012">
                  <c:v>36918</c:v>
                </c:pt>
                <c:pt idx="2013">
                  <c:v>36919</c:v>
                </c:pt>
                <c:pt idx="2014">
                  <c:v>36920</c:v>
                </c:pt>
                <c:pt idx="2015">
                  <c:v>36921</c:v>
                </c:pt>
                <c:pt idx="2016">
                  <c:v>36922</c:v>
                </c:pt>
                <c:pt idx="2017">
                  <c:v>36923</c:v>
                </c:pt>
                <c:pt idx="2018">
                  <c:v>36924</c:v>
                </c:pt>
                <c:pt idx="2019">
                  <c:v>36925</c:v>
                </c:pt>
                <c:pt idx="2020">
                  <c:v>36926</c:v>
                </c:pt>
                <c:pt idx="2021">
                  <c:v>36927</c:v>
                </c:pt>
                <c:pt idx="2022">
                  <c:v>36928</c:v>
                </c:pt>
                <c:pt idx="2023">
                  <c:v>36929</c:v>
                </c:pt>
                <c:pt idx="2024">
                  <c:v>36930</c:v>
                </c:pt>
                <c:pt idx="2025">
                  <c:v>36931</c:v>
                </c:pt>
                <c:pt idx="2026">
                  <c:v>36932</c:v>
                </c:pt>
                <c:pt idx="2027">
                  <c:v>36933</c:v>
                </c:pt>
                <c:pt idx="2028">
                  <c:v>36934</c:v>
                </c:pt>
                <c:pt idx="2029">
                  <c:v>36935</c:v>
                </c:pt>
                <c:pt idx="2030">
                  <c:v>36936</c:v>
                </c:pt>
                <c:pt idx="2031">
                  <c:v>36937</c:v>
                </c:pt>
                <c:pt idx="2032">
                  <c:v>36938</c:v>
                </c:pt>
                <c:pt idx="2033">
                  <c:v>36939</c:v>
                </c:pt>
                <c:pt idx="2034">
                  <c:v>36940</c:v>
                </c:pt>
                <c:pt idx="2035">
                  <c:v>36941</c:v>
                </c:pt>
                <c:pt idx="2036">
                  <c:v>36942</c:v>
                </c:pt>
                <c:pt idx="2037">
                  <c:v>36943</c:v>
                </c:pt>
                <c:pt idx="2038">
                  <c:v>36944</c:v>
                </c:pt>
                <c:pt idx="2039">
                  <c:v>36945</c:v>
                </c:pt>
                <c:pt idx="2040">
                  <c:v>36946</c:v>
                </c:pt>
                <c:pt idx="2041">
                  <c:v>36947</c:v>
                </c:pt>
                <c:pt idx="2042">
                  <c:v>36948</c:v>
                </c:pt>
                <c:pt idx="2043">
                  <c:v>36949</c:v>
                </c:pt>
                <c:pt idx="2044">
                  <c:v>36950</c:v>
                </c:pt>
                <c:pt idx="2045">
                  <c:v>37226</c:v>
                </c:pt>
                <c:pt idx="2046">
                  <c:v>37227</c:v>
                </c:pt>
                <c:pt idx="2047">
                  <c:v>37228</c:v>
                </c:pt>
                <c:pt idx="2048">
                  <c:v>37229</c:v>
                </c:pt>
                <c:pt idx="2049">
                  <c:v>37230</c:v>
                </c:pt>
                <c:pt idx="2050">
                  <c:v>37231</c:v>
                </c:pt>
                <c:pt idx="2051">
                  <c:v>37232</c:v>
                </c:pt>
                <c:pt idx="2052">
                  <c:v>37233</c:v>
                </c:pt>
                <c:pt idx="2053">
                  <c:v>37234</c:v>
                </c:pt>
                <c:pt idx="2054">
                  <c:v>37235</c:v>
                </c:pt>
                <c:pt idx="2055">
                  <c:v>37236</c:v>
                </c:pt>
                <c:pt idx="2056">
                  <c:v>37237</c:v>
                </c:pt>
                <c:pt idx="2057">
                  <c:v>37238</c:v>
                </c:pt>
                <c:pt idx="2058">
                  <c:v>37239</c:v>
                </c:pt>
                <c:pt idx="2059">
                  <c:v>37240</c:v>
                </c:pt>
                <c:pt idx="2060">
                  <c:v>37241</c:v>
                </c:pt>
                <c:pt idx="2061">
                  <c:v>37242</c:v>
                </c:pt>
                <c:pt idx="2062">
                  <c:v>37243</c:v>
                </c:pt>
                <c:pt idx="2063">
                  <c:v>37244</c:v>
                </c:pt>
                <c:pt idx="2064">
                  <c:v>37245</c:v>
                </c:pt>
                <c:pt idx="2065">
                  <c:v>37246</c:v>
                </c:pt>
                <c:pt idx="2066">
                  <c:v>37247</c:v>
                </c:pt>
                <c:pt idx="2067">
                  <c:v>37248</c:v>
                </c:pt>
                <c:pt idx="2068">
                  <c:v>37249</c:v>
                </c:pt>
                <c:pt idx="2069">
                  <c:v>37250</c:v>
                </c:pt>
                <c:pt idx="2070">
                  <c:v>37251</c:v>
                </c:pt>
                <c:pt idx="2071">
                  <c:v>37252</c:v>
                </c:pt>
                <c:pt idx="2072">
                  <c:v>37253</c:v>
                </c:pt>
                <c:pt idx="2073">
                  <c:v>37254</c:v>
                </c:pt>
                <c:pt idx="2074">
                  <c:v>37255</c:v>
                </c:pt>
                <c:pt idx="2075">
                  <c:v>37256</c:v>
                </c:pt>
                <c:pt idx="2076">
                  <c:v>37257</c:v>
                </c:pt>
                <c:pt idx="2077">
                  <c:v>37258</c:v>
                </c:pt>
                <c:pt idx="2078">
                  <c:v>37259</c:v>
                </c:pt>
                <c:pt idx="2079">
                  <c:v>37260</c:v>
                </c:pt>
                <c:pt idx="2080">
                  <c:v>37261</c:v>
                </c:pt>
                <c:pt idx="2081">
                  <c:v>37262</c:v>
                </c:pt>
                <c:pt idx="2082">
                  <c:v>37263</c:v>
                </c:pt>
                <c:pt idx="2083">
                  <c:v>37264</c:v>
                </c:pt>
                <c:pt idx="2084">
                  <c:v>37265</c:v>
                </c:pt>
                <c:pt idx="2085">
                  <c:v>37266</c:v>
                </c:pt>
                <c:pt idx="2086">
                  <c:v>37267</c:v>
                </c:pt>
                <c:pt idx="2087">
                  <c:v>37268</c:v>
                </c:pt>
                <c:pt idx="2088">
                  <c:v>37269</c:v>
                </c:pt>
                <c:pt idx="2089">
                  <c:v>37270</c:v>
                </c:pt>
                <c:pt idx="2090">
                  <c:v>37271</c:v>
                </c:pt>
                <c:pt idx="2091">
                  <c:v>37272</c:v>
                </c:pt>
                <c:pt idx="2092">
                  <c:v>37273</c:v>
                </c:pt>
                <c:pt idx="2093">
                  <c:v>37274</c:v>
                </c:pt>
                <c:pt idx="2094">
                  <c:v>37275</c:v>
                </c:pt>
                <c:pt idx="2095">
                  <c:v>37276</c:v>
                </c:pt>
                <c:pt idx="2096">
                  <c:v>37277</c:v>
                </c:pt>
                <c:pt idx="2097">
                  <c:v>37278</c:v>
                </c:pt>
                <c:pt idx="2098">
                  <c:v>37279</c:v>
                </c:pt>
                <c:pt idx="2099">
                  <c:v>37280</c:v>
                </c:pt>
                <c:pt idx="2100">
                  <c:v>37281</c:v>
                </c:pt>
                <c:pt idx="2101">
                  <c:v>37282</c:v>
                </c:pt>
                <c:pt idx="2102">
                  <c:v>37283</c:v>
                </c:pt>
                <c:pt idx="2103">
                  <c:v>37284</c:v>
                </c:pt>
                <c:pt idx="2104">
                  <c:v>37285</c:v>
                </c:pt>
                <c:pt idx="2105">
                  <c:v>37286</c:v>
                </c:pt>
                <c:pt idx="2106">
                  <c:v>37287</c:v>
                </c:pt>
                <c:pt idx="2107">
                  <c:v>37288</c:v>
                </c:pt>
                <c:pt idx="2108">
                  <c:v>37289</c:v>
                </c:pt>
                <c:pt idx="2109">
                  <c:v>37290</c:v>
                </c:pt>
                <c:pt idx="2110">
                  <c:v>37291</c:v>
                </c:pt>
                <c:pt idx="2111">
                  <c:v>37292</c:v>
                </c:pt>
                <c:pt idx="2112">
                  <c:v>37293</c:v>
                </c:pt>
                <c:pt idx="2113">
                  <c:v>37294</c:v>
                </c:pt>
                <c:pt idx="2114">
                  <c:v>37295</c:v>
                </c:pt>
                <c:pt idx="2115">
                  <c:v>37296</c:v>
                </c:pt>
                <c:pt idx="2116">
                  <c:v>37297</c:v>
                </c:pt>
                <c:pt idx="2117">
                  <c:v>37298</c:v>
                </c:pt>
                <c:pt idx="2118">
                  <c:v>37299</c:v>
                </c:pt>
                <c:pt idx="2119">
                  <c:v>37300</c:v>
                </c:pt>
                <c:pt idx="2120">
                  <c:v>37301</c:v>
                </c:pt>
                <c:pt idx="2121">
                  <c:v>37302</c:v>
                </c:pt>
                <c:pt idx="2122">
                  <c:v>37303</c:v>
                </c:pt>
                <c:pt idx="2123">
                  <c:v>37304</c:v>
                </c:pt>
                <c:pt idx="2124">
                  <c:v>37305</c:v>
                </c:pt>
                <c:pt idx="2125">
                  <c:v>37306</c:v>
                </c:pt>
                <c:pt idx="2126">
                  <c:v>37307</c:v>
                </c:pt>
                <c:pt idx="2127">
                  <c:v>37308</c:v>
                </c:pt>
                <c:pt idx="2128">
                  <c:v>37309</c:v>
                </c:pt>
                <c:pt idx="2129">
                  <c:v>37310</c:v>
                </c:pt>
                <c:pt idx="2130">
                  <c:v>37311</c:v>
                </c:pt>
                <c:pt idx="2131">
                  <c:v>37312</c:v>
                </c:pt>
                <c:pt idx="2132">
                  <c:v>37313</c:v>
                </c:pt>
                <c:pt idx="2133">
                  <c:v>37314</c:v>
                </c:pt>
                <c:pt idx="2134">
                  <c:v>37315</c:v>
                </c:pt>
                <c:pt idx="2135">
                  <c:v>37591</c:v>
                </c:pt>
                <c:pt idx="2136">
                  <c:v>37592</c:v>
                </c:pt>
                <c:pt idx="2137">
                  <c:v>37593</c:v>
                </c:pt>
                <c:pt idx="2138">
                  <c:v>37594</c:v>
                </c:pt>
                <c:pt idx="2139">
                  <c:v>37595</c:v>
                </c:pt>
                <c:pt idx="2140">
                  <c:v>37596</c:v>
                </c:pt>
                <c:pt idx="2141">
                  <c:v>37597</c:v>
                </c:pt>
                <c:pt idx="2142">
                  <c:v>37598</c:v>
                </c:pt>
                <c:pt idx="2143">
                  <c:v>37599</c:v>
                </c:pt>
                <c:pt idx="2144">
                  <c:v>37600</c:v>
                </c:pt>
                <c:pt idx="2145">
                  <c:v>37601</c:v>
                </c:pt>
                <c:pt idx="2146">
                  <c:v>37602</c:v>
                </c:pt>
                <c:pt idx="2147">
                  <c:v>37603</c:v>
                </c:pt>
                <c:pt idx="2148">
                  <c:v>37604</c:v>
                </c:pt>
                <c:pt idx="2149">
                  <c:v>37605</c:v>
                </c:pt>
                <c:pt idx="2150">
                  <c:v>37606</c:v>
                </c:pt>
                <c:pt idx="2151">
                  <c:v>37607</c:v>
                </c:pt>
                <c:pt idx="2152">
                  <c:v>37608</c:v>
                </c:pt>
                <c:pt idx="2153">
                  <c:v>37609</c:v>
                </c:pt>
                <c:pt idx="2154">
                  <c:v>37610</c:v>
                </c:pt>
                <c:pt idx="2155">
                  <c:v>37611</c:v>
                </c:pt>
                <c:pt idx="2156">
                  <c:v>37612</c:v>
                </c:pt>
                <c:pt idx="2157">
                  <c:v>37613</c:v>
                </c:pt>
                <c:pt idx="2158">
                  <c:v>37614</c:v>
                </c:pt>
                <c:pt idx="2159">
                  <c:v>37615</c:v>
                </c:pt>
                <c:pt idx="2160">
                  <c:v>37616</c:v>
                </c:pt>
                <c:pt idx="2161">
                  <c:v>37617</c:v>
                </c:pt>
                <c:pt idx="2162">
                  <c:v>37618</c:v>
                </c:pt>
                <c:pt idx="2163">
                  <c:v>37619</c:v>
                </c:pt>
                <c:pt idx="2164">
                  <c:v>37620</c:v>
                </c:pt>
                <c:pt idx="2165">
                  <c:v>37621</c:v>
                </c:pt>
                <c:pt idx="2166">
                  <c:v>37622</c:v>
                </c:pt>
                <c:pt idx="2167">
                  <c:v>37623</c:v>
                </c:pt>
                <c:pt idx="2168">
                  <c:v>37624</c:v>
                </c:pt>
                <c:pt idx="2169">
                  <c:v>37625</c:v>
                </c:pt>
                <c:pt idx="2170">
                  <c:v>37626</c:v>
                </c:pt>
                <c:pt idx="2171">
                  <c:v>37627</c:v>
                </c:pt>
                <c:pt idx="2172">
                  <c:v>37628</c:v>
                </c:pt>
                <c:pt idx="2173">
                  <c:v>37629</c:v>
                </c:pt>
                <c:pt idx="2174">
                  <c:v>37630</c:v>
                </c:pt>
                <c:pt idx="2175">
                  <c:v>37631</c:v>
                </c:pt>
                <c:pt idx="2176">
                  <c:v>37632</c:v>
                </c:pt>
                <c:pt idx="2177">
                  <c:v>37633</c:v>
                </c:pt>
                <c:pt idx="2178">
                  <c:v>37634</c:v>
                </c:pt>
                <c:pt idx="2179">
                  <c:v>37635</c:v>
                </c:pt>
                <c:pt idx="2180">
                  <c:v>37636</c:v>
                </c:pt>
                <c:pt idx="2181">
                  <c:v>37637</c:v>
                </c:pt>
                <c:pt idx="2182">
                  <c:v>37638</c:v>
                </c:pt>
                <c:pt idx="2183">
                  <c:v>37639</c:v>
                </c:pt>
                <c:pt idx="2184">
                  <c:v>37640</c:v>
                </c:pt>
                <c:pt idx="2185">
                  <c:v>37641</c:v>
                </c:pt>
                <c:pt idx="2186">
                  <c:v>37642</c:v>
                </c:pt>
                <c:pt idx="2187">
                  <c:v>37643</c:v>
                </c:pt>
                <c:pt idx="2188">
                  <c:v>37644</c:v>
                </c:pt>
                <c:pt idx="2189">
                  <c:v>37645</c:v>
                </c:pt>
                <c:pt idx="2190">
                  <c:v>37646</c:v>
                </c:pt>
                <c:pt idx="2191">
                  <c:v>37647</c:v>
                </c:pt>
                <c:pt idx="2192">
                  <c:v>37648</c:v>
                </c:pt>
                <c:pt idx="2193">
                  <c:v>37649</c:v>
                </c:pt>
                <c:pt idx="2194">
                  <c:v>37650</c:v>
                </c:pt>
                <c:pt idx="2195">
                  <c:v>37651</c:v>
                </c:pt>
                <c:pt idx="2196">
                  <c:v>37652</c:v>
                </c:pt>
                <c:pt idx="2197">
                  <c:v>37653</c:v>
                </c:pt>
                <c:pt idx="2198">
                  <c:v>37654</c:v>
                </c:pt>
                <c:pt idx="2199">
                  <c:v>37655</c:v>
                </c:pt>
                <c:pt idx="2200">
                  <c:v>37656</c:v>
                </c:pt>
                <c:pt idx="2201">
                  <c:v>37657</c:v>
                </c:pt>
                <c:pt idx="2202">
                  <c:v>37658</c:v>
                </c:pt>
                <c:pt idx="2203">
                  <c:v>37659</c:v>
                </c:pt>
                <c:pt idx="2204">
                  <c:v>37660</c:v>
                </c:pt>
                <c:pt idx="2205">
                  <c:v>37661</c:v>
                </c:pt>
                <c:pt idx="2206">
                  <c:v>37662</c:v>
                </c:pt>
                <c:pt idx="2207">
                  <c:v>37663</c:v>
                </c:pt>
                <c:pt idx="2208">
                  <c:v>37664</c:v>
                </c:pt>
                <c:pt idx="2209">
                  <c:v>37665</c:v>
                </c:pt>
                <c:pt idx="2210">
                  <c:v>37666</c:v>
                </c:pt>
                <c:pt idx="2211">
                  <c:v>37667</c:v>
                </c:pt>
                <c:pt idx="2212">
                  <c:v>37668</c:v>
                </c:pt>
                <c:pt idx="2213">
                  <c:v>37669</c:v>
                </c:pt>
                <c:pt idx="2214">
                  <c:v>37670</c:v>
                </c:pt>
                <c:pt idx="2215">
                  <c:v>37671</c:v>
                </c:pt>
                <c:pt idx="2216">
                  <c:v>37672</c:v>
                </c:pt>
                <c:pt idx="2217">
                  <c:v>37673</c:v>
                </c:pt>
                <c:pt idx="2218">
                  <c:v>37674</c:v>
                </c:pt>
                <c:pt idx="2219">
                  <c:v>37675</c:v>
                </c:pt>
                <c:pt idx="2220">
                  <c:v>37676</c:v>
                </c:pt>
                <c:pt idx="2221">
                  <c:v>37677</c:v>
                </c:pt>
                <c:pt idx="2222">
                  <c:v>37678</c:v>
                </c:pt>
                <c:pt idx="2223">
                  <c:v>37679</c:v>
                </c:pt>
                <c:pt idx="2224">
                  <c:v>37680</c:v>
                </c:pt>
                <c:pt idx="2225">
                  <c:v>37956</c:v>
                </c:pt>
                <c:pt idx="2226">
                  <c:v>37957</c:v>
                </c:pt>
                <c:pt idx="2227">
                  <c:v>37958</c:v>
                </c:pt>
                <c:pt idx="2228">
                  <c:v>37959</c:v>
                </c:pt>
                <c:pt idx="2229">
                  <c:v>37960</c:v>
                </c:pt>
                <c:pt idx="2230">
                  <c:v>37961</c:v>
                </c:pt>
                <c:pt idx="2231">
                  <c:v>37962</c:v>
                </c:pt>
                <c:pt idx="2232">
                  <c:v>37963</c:v>
                </c:pt>
                <c:pt idx="2233">
                  <c:v>37964</c:v>
                </c:pt>
                <c:pt idx="2234">
                  <c:v>37965</c:v>
                </c:pt>
                <c:pt idx="2235">
                  <c:v>37966</c:v>
                </c:pt>
                <c:pt idx="2236">
                  <c:v>37967</c:v>
                </c:pt>
                <c:pt idx="2237">
                  <c:v>37968</c:v>
                </c:pt>
                <c:pt idx="2238">
                  <c:v>37969</c:v>
                </c:pt>
                <c:pt idx="2239">
                  <c:v>37970</c:v>
                </c:pt>
                <c:pt idx="2240">
                  <c:v>37971</c:v>
                </c:pt>
                <c:pt idx="2241">
                  <c:v>37972</c:v>
                </c:pt>
                <c:pt idx="2242">
                  <c:v>37973</c:v>
                </c:pt>
                <c:pt idx="2243">
                  <c:v>37974</c:v>
                </c:pt>
                <c:pt idx="2244">
                  <c:v>37975</c:v>
                </c:pt>
                <c:pt idx="2245">
                  <c:v>37976</c:v>
                </c:pt>
                <c:pt idx="2246">
                  <c:v>37977</c:v>
                </c:pt>
                <c:pt idx="2247">
                  <c:v>37978</c:v>
                </c:pt>
                <c:pt idx="2248">
                  <c:v>37979</c:v>
                </c:pt>
                <c:pt idx="2249">
                  <c:v>37980</c:v>
                </c:pt>
                <c:pt idx="2250">
                  <c:v>37981</c:v>
                </c:pt>
                <c:pt idx="2251">
                  <c:v>37982</c:v>
                </c:pt>
                <c:pt idx="2252">
                  <c:v>37983</c:v>
                </c:pt>
                <c:pt idx="2253">
                  <c:v>37984</c:v>
                </c:pt>
                <c:pt idx="2254">
                  <c:v>37985</c:v>
                </c:pt>
                <c:pt idx="2255">
                  <c:v>37986</c:v>
                </c:pt>
                <c:pt idx="2256">
                  <c:v>37987</c:v>
                </c:pt>
                <c:pt idx="2257">
                  <c:v>37988</c:v>
                </c:pt>
                <c:pt idx="2258">
                  <c:v>37989</c:v>
                </c:pt>
                <c:pt idx="2259">
                  <c:v>37990</c:v>
                </c:pt>
                <c:pt idx="2260">
                  <c:v>37991</c:v>
                </c:pt>
                <c:pt idx="2261">
                  <c:v>37992</c:v>
                </c:pt>
                <c:pt idx="2262">
                  <c:v>37993</c:v>
                </c:pt>
                <c:pt idx="2263">
                  <c:v>37994</c:v>
                </c:pt>
                <c:pt idx="2264">
                  <c:v>37995</c:v>
                </c:pt>
                <c:pt idx="2265">
                  <c:v>37996</c:v>
                </c:pt>
                <c:pt idx="2266">
                  <c:v>37997</c:v>
                </c:pt>
                <c:pt idx="2267">
                  <c:v>37998</c:v>
                </c:pt>
                <c:pt idx="2268">
                  <c:v>37999</c:v>
                </c:pt>
                <c:pt idx="2269">
                  <c:v>38000</c:v>
                </c:pt>
                <c:pt idx="2270">
                  <c:v>38001</c:v>
                </c:pt>
                <c:pt idx="2271">
                  <c:v>38002</c:v>
                </c:pt>
                <c:pt idx="2272">
                  <c:v>38003</c:v>
                </c:pt>
                <c:pt idx="2273">
                  <c:v>38004</c:v>
                </c:pt>
                <c:pt idx="2274">
                  <c:v>38005</c:v>
                </c:pt>
                <c:pt idx="2275">
                  <c:v>38006</c:v>
                </c:pt>
                <c:pt idx="2276">
                  <c:v>38007</c:v>
                </c:pt>
                <c:pt idx="2277">
                  <c:v>38008</c:v>
                </c:pt>
                <c:pt idx="2278">
                  <c:v>38009</c:v>
                </c:pt>
                <c:pt idx="2279">
                  <c:v>38010</c:v>
                </c:pt>
                <c:pt idx="2280">
                  <c:v>38011</c:v>
                </c:pt>
                <c:pt idx="2281">
                  <c:v>38012</c:v>
                </c:pt>
                <c:pt idx="2282">
                  <c:v>38013</c:v>
                </c:pt>
                <c:pt idx="2283">
                  <c:v>38014</c:v>
                </c:pt>
                <c:pt idx="2284">
                  <c:v>38015</c:v>
                </c:pt>
                <c:pt idx="2285">
                  <c:v>38016</c:v>
                </c:pt>
                <c:pt idx="2286">
                  <c:v>38017</c:v>
                </c:pt>
                <c:pt idx="2287">
                  <c:v>38018</c:v>
                </c:pt>
                <c:pt idx="2288">
                  <c:v>38019</c:v>
                </c:pt>
                <c:pt idx="2289">
                  <c:v>38020</c:v>
                </c:pt>
                <c:pt idx="2290">
                  <c:v>38021</c:v>
                </c:pt>
                <c:pt idx="2291">
                  <c:v>38022</c:v>
                </c:pt>
                <c:pt idx="2292">
                  <c:v>38023</c:v>
                </c:pt>
                <c:pt idx="2293">
                  <c:v>38024</c:v>
                </c:pt>
                <c:pt idx="2294">
                  <c:v>38025</c:v>
                </c:pt>
                <c:pt idx="2295">
                  <c:v>38026</c:v>
                </c:pt>
                <c:pt idx="2296">
                  <c:v>38027</c:v>
                </c:pt>
                <c:pt idx="2297">
                  <c:v>38028</c:v>
                </c:pt>
                <c:pt idx="2298">
                  <c:v>38029</c:v>
                </c:pt>
                <c:pt idx="2299">
                  <c:v>38030</c:v>
                </c:pt>
                <c:pt idx="2300">
                  <c:v>38031</c:v>
                </c:pt>
                <c:pt idx="2301">
                  <c:v>38032</c:v>
                </c:pt>
                <c:pt idx="2302">
                  <c:v>38033</c:v>
                </c:pt>
                <c:pt idx="2303">
                  <c:v>38034</c:v>
                </c:pt>
                <c:pt idx="2304">
                  <c:v>38035</c:v>
                </c:pt>
                <c:pt idx="2305">
                  <c:v>38036</c:v>
                </c:pt>
                <c:pt idx="2306">
                  <c:v>38037</c:v>
                </c:pt>
                <c:pt idx="2307">
                  <c:v>38038</c:v>
                </c:pt>
                <c:pt idx="2308">
                  <c:v>38039</c:v>
                </c:pt>
                <c:pt idx="2309">
                  <c:v>38040</c:v>
                </c:pt>
                <c:pt idx="2310">
                  <c:v>38041</c:v>
                </c:pt>
                <c:pt idx="2311">
                  <c:v>38042</c:v>
                </c:pt>
                <c:pt idx="2312">
                  <c:v>38043</c:v>
                </c:pt>
                <c:pt idx="2313">
                  <c:v>38044</c:v>
                </c:pt>
                <c:pt idx="2314">
                  <c:v>38045</c:v>
                </c:pt>
                <c:pt idx="2315">
                  <c:v>38046</c:v>
                </c:pt>
                <c:pt idx="2316">
                  <c:v>38322</c:v>
                </c:pt>
                <c:pt idx="2317">
                  <c:v>38323</c:v>
                </c:pt>
                <c:pt idx="2318">
                  <c:v>38324</c:v>
                </c:pt>
                <c:pt idx="2319">
                  <c:v>38325</c:v>
                </c:pt>
                <c:pt idx="2320">
                  <c:v>38326</c:v>
                </c:pt>
                <c:pt idx="2321">
                  <c:v>38327</c:v>
                </c:pt>
                <c:pt idx="2322">
                  <c:v>38328</c:v>
                </c:pt>
                <c:pt idx="2323">
                  <c:v>38329</c:v>
                </c:pt>
                <c:pt idx="2324">
                  <c:v>38330</c:v>
                </c:pt>
                <c:pt idx="2325">
                  <c:v>38331</c:v>
                </c:pt>
                <c:pt idx="2326">
                  <c:v>38332</c:v>
                </c:pt>
                <c:pt idx="2327">
                  <c:v>38333</c:v>
                </c:pt>
                <c:pt idx="2328">
                  <c:v>38334</c:v>
                </c:pt>
                <c:pt idx="2329">
                  <c:v>38335</c:v>
                </c:pt>
                <c:pt idx="2330">
                  <c:v>38336</c:v>
                </c:pt>
                <c:pt idx="2331">
                  <c:v>38337</c:v>
                </c:pt>
                <c:pt idx="2332">
                  <c:v>38338</c:v>
                </c:pt>
                <c:pt idx="2333">
                  <c:v>38339</c:v>
                </c:pt>
                <c:pt idx="2334">
                  <c:v>38340</c:v>
                </c:pt>
                <c:pt idx="2335">
                  <c:v>38341</c:v>
                </c:pt>
                <c:pt idx="2336">
                  <c:v>38342</c:v>
                </c:pt>
                <c:pt idx="2337">
                  <c:v>38343</c:v>
                </c:pt>
                <c:pt idx="2338">
                  <c:v>38344</c:v>
                </c:pt>
                <c:pt idx="2339">
                  <c:v>38345</c:v>
                </c:pt>
                <c:pt idx="2340">
                  <c:v>38346</c:v>
                </c:pt>
                <c:pt idx="2341">
                  <c:v>38347</c:v>
                </c:pt>
                <c:pt idx="2342">
                  <c:v>38348</c:v>
                </c:pt>
                <c:pt idx="2343">
                  <c:v>38349</c:v>
                </c:pt>
                <c:pt idx="2344">
                  <c:v>38350</c:v>
                </c:pt>
                <c:pt idx="2345">
                  <c:v>38351</c:v>
                </c:pt>
                <c:pt idx="2346">
                  <c:v>38352</c:v>
                </c:pt>
                <c:pt idx="2347">
                  <c:v>38353</c:v>
                </c:pt>
                <c:pt idx="2348">
                  <c:v>38354</c:v>
                </c:pt>
                <c:pt idx="2349">
                  <c:v>38355</c:v>
                </c:pt>
                <c:pt idx="2350">
                  <c:v>38356</c:v>
                </c:pt>
                <c:pt idx="2351">
                  <c:v>38357</c:v>
                </c:pt>
                <c:pt idx="2352">
                  <c:v>38358</c:v>
                </c:pt>
                <c:pt idx="2353">
                  <c:v>38359</c:v>
                </c:pt>
                <c:pt idx="2354">
                  <c:v>38360</c:v>
                </c:pt>
                <c:pt idx="2355">
                  <c:v>38361</c:v>
                </c:pt>
                <c:pt idx="2356">
                  <c:v>38362</c:v>
                </c:pt>
                <c:pt idx="2357">
                  <c:v>38363</c:v>
                </c:pt>
                <c:pt idx="2358">
                  <c:v>38364</c:v>
                </c:pt>
                <c:pt idx="2359">
                  <c:v>38365</c:v>
                </c:pt>
                <c:pt idx="2360">
                  <c:v>38366</c:v>
                </c:pt>
                <c:pt idx="2361">
                  <c:v>38367</c:v>
                </c:pt>
                <c:pt idx="2362">
                  <c:v>38368</c:v>
                </c:pt>
                <c:pt idx="2363">
                  <c:v>38369</c:v>
                </c:pt>
                <c:pt idx="2364">
                  <c:v>38370</c:v>
                </c:pt>
                <c:pt idx="2365">
                  <c:v>38371</c:v>
                </c:pt>
                <c:pt idx="2366">
                  <c:v>38372</c:v>
                </c:pt>
                <c:pt idx="2367">
                  <c:v>38373</c:v>
                </c:pt>
                <c:pt idx="2368">
                  <c:v>38374</c:v>
                </c:pt>
                <c:pt idx="2369">
                  <c:v>38375</c:v>
                </c:pt>
                <c:pt idx="2370">
                  <c:v>38376</c:v>
                </c:pt>
                <c:pt idx="2371">
                  <c:v>38377</c:v>
                </c:pt>
                <c:pt idx="2372">
                  <c:v>38378</c:v>
                </c:pt>
                <c:pt idx="2373">
                  <c:v>38379</c:v>
                </c:pt>
                <c:pt idx="2374">
                  <c:v>38380</c:v>
                </c:pt>
                <c:pt idx="2375">
                  <c:v>38381</c:v>
                </c:pt>
                <c:pt idx="2376">
                  <c:v>38382</c:v>
                </c:pt>
                <c:pt idx="2377">
                  <c:v>38383</c:v>
                </c:pt>
                <c:pt idx="2378">
                  <c:v>38384</c:v>
                </c:pt>
                <c:pt idx="2379">
                  <c:v>38385</c:v>
                </c:pt>
                <c:pt idx="2380">
                  <c:v>38386</c:v>
                </c:pt>
                <c:pt idx="2381">
                  <c:v>38387</c:v>
                </c:pt>
                <c:pt idx="2382">
                  <c:v>38388</c:v>
                </c:pt>
                <c:pt idx="2383">
                  <c:v>38389</c:v>
                </c:pt>
                <c:pt idx="2384">
                  <c:v>38390</c:v>
                </c:pt>
                <c:pt idx="2385">
                  <c:v>38391</c:v>
                </c:pt>
                <c:pt idx="2386">
                  <c:v>38392</c:v>
                </c:pt>
                <c:pt idx="2387">
                  <c:v>38393</c:v>
                </c:pt>
                <c:pt idx="2388">
                  <c:v>38394</c:v>
                </c:pt>
                <c:pt idx="2389">
                  <c:v>38395</c:v>
                </c:pt>
                <c:pt idx="2390">
                  <c:v>38396</c:v>
                </c:pt>
                <c:pt idx="2391">
                  <c:v>38397</c:v>
                </c:pt>
                <c:pt idx="2392">
                  <c:v>38398</c:v>
                </c:pt>
                <c:pt idx="2393">
                  <c:v>38399</c:v>
                </c:pt>
                <c:pt idx="2394">
                  <c:v>38400</c:v>
                </c:pt>
                <c:pt idx="2395">
                  <c:v>38401</c:v>
                </c:pt>
                <c:pt idx="2396">
                  <c:v>38402</c:v>
                </c:pt>
                <c:pt idx="2397">
                  <c:v>38403</c:v>
                </c:pt>
                <c:pt idx="2398">
                  <c:v>38404</c:v>
                </c:pt>
                <c:pt idx="2399">
                  <c:v>38405</c:v>
                </c:pt>
                <c:pt idx="2400">
                  <c:v>38406</c:v>
                </c:pt>
                <c:pt idx="2401">
                  <c:v>38407</c:v>
                </c:pt>
                <c:pt idx="2402">
                  <c:v>38408</c:v>
                </c:pt>
                <c:pt idx="2403">
                  <c:v>38409</c:v>
                </c:pt>
                <c:pt idx="2404">
                  <c:v>38410</c:v>
                </c:pt>
                <c:pt idx="2405">
                  <c:v>38411</c:v>
                </c:pt>
                <c:pt idx="2406">
                  <c:v>38687</c:v>
                </c:pt>
                <c:pt idx="2407">
                  <c:v>38688</c:v>
                </c:pt>
                <c:pt idx="2408">
                  <c:v>38689</c:v>
                </c:pt>
                <c:pt idx="2409">
                  <c:v>38690</c:v>
                </c:pt>
                <c:pt idx="2410">
                  <c:v>38691</c:v>
                </c:pt>
                <c:pt idx="2411">
                  <c:v>38692</c:v>
                </c:pt>
                <c:pt idx="2412">
                  <c:v>38693</c:v>
                </c:pt>
                <c:pt idx="2413">
                  <c:v>38694</c:v>
                </c:pt>
                <c:pt idx="2414">
                  <c:v>38695</c:v>
                </c:pt>
                <c:pt idx="2415">
                  <c:v>38696</c:v>
                </c:pt>
                <c:pt idx="2416">
                  <c:v>38697</c:v>
                </c:pt>
                <c:pt idx="2417">
                  <c:v>38698</c:v>
                </c:pt>
                <c:pt idx="2418">
                  <c:v>38699</c:v>
                </c:pt>
                <c:pt idx="2419">
                  <c:v>38700</c:v>
                </c:pt>
                <c:pt idx="2420">
                  <c:v>38701</c:v>
                </c:pt>
                <c:pt idx="2421">
                  <c:v>38702</c:v>
                </c:pt>
                <c:pt idx="2422">
                  <c:v>38703</c:v>
                </c:pt>
                <c:pt idx="2423">
                  <c:v>38704</c:v>
                </c:pt>
                <c:pt idx="2424">
                  <c:v>38705</c:v>
                </c:pt>
                <c:pt idx="2425">
                  <c:v>38706</c:v>
                </c:pt>
                <c:pt idx="2426">
                  <c:v>38707</c:v>
                </c:pt>
                <c:pt idx="2427">
                  <c:v>38708</c:v>
                </c:pt>
                <c:pt idx="2428">
                  <c:v>38709</c:v>
                </c:pt>
                <c:pt idx="2429">
                  <c:v>38710</c:v>
                </c:pt>
                <c:pt idx="2430">
                  <c:v>38711</c:v>
                </c:pt>
                <c:pt idx="2431">
                  <c:v>38712</c:v>
                </c:pt>
                <c:pt idx="2432">
                  <c:v>38713</c:v>
                </c:pt>
                <c:pt idx="2433">
                  <c:v>38714</c:v>
                </c:pt>
                <c:pt idx="2434">
                  <c:v>38715</c:v>
                </c:pt>
                <c:pt idx="2435">
                  <c:v>38716</c:v>
                </c:pt>
                <c:pt idx="2436">
                  <c:v>38717</c:v>
                </c:pt>
                <c:pt idx="2437">
                  <c:v>38718</c:v>
                </c:pt>
                <c:pt idx="2438">
                  <c:v>38719</c:v>
                </c:pt>
                <c:pt idx="2439">
                  <c:v>38720</c:v>
                </c:pt>
                <c:pt idx="2440">
                  <c:v>38721</c:v>
                </c:pt>
                <c:pt idx="2441">
                  <c:v>38722</c:v>
                </c:pt>
                <c:pt idx="2442">
                  <c:v>38723</c:v>
                </c:pt>
                <c:pt idx="2443">
                  <c:v>38724</c:v>
                </c:pt>
                <c:pt idx="2444">
                  <c:v>38725</c:v>
                </c:pt>
                <c:pt idx="2445">
                  <c:v>38726</c:v>
                </c:pt>
                <c:pt idx="2446">
                  <c:v>38727</c:v>
                </c:pt>
                <c:pt idx="2447">
                  <c:v>38728</c:v>
                </c:pt>
                <c:pt idx="2448">
                  <c:v>38729</c:v>
                </c:pt>
                <c:pt idx="2449">
                  <c:v>38730</c:v>
                </c:pt>
                <c:pt idx="2450">
                  <c:v>38731</c:v>
                </c:pt>
                <c:pt idx="2451">
                  <c:v>38732</c:v>
                </c:pt>
                <c:pt idx="2452">
                  <c:v>38733</c:v>
                </c:pt>
                <c:pt idx="2453">
                  <c:v>38734</c:v>
                </c:pt>
                <c:pt idx="2454">
                  <c:v>38735</c:v>
                </c:pt>
                <c:pt idx="2455">
                  <c:v>38736</c:v>
                </c:pt>
                <c:pt idx="2456">
                  <c:v>38737</c:v>
                </c:pt>
                <c:pt idx="2457">
                  <c:v>38738</c:v>
                </c:pt>
                <c:pt idx="2458">
                  <c:v>38739</c:v>
                </c:pt>
                <c:pt idx="2459">
                  <c:v>38740</c:v>
                </c:pt>
                <c:pt idx="2460">
                  <c:v>38741</c:v>
                </c:pt>
                <c:pt idx="2461">
                  <c:v>38742</c:v>
                </c:pt>
                <c:pt idx="2462">
                  <c:v>38743</c:v>
                </c:pt>
                <c:pt idx="2463">
                  <c:v>38744</c:v>
                </c:pt>
                <c:pt idx="2464">
                  <c:v>38745</c:v>
                </c:pt>
                <c:pt idx="2465">
                  <c:v>38746</c:v>
                </c:pt>
                <c:pt idx="2466">
                  <c:v>38747</c:v>
                </c:pt>
                <c:pt idx="2467">
                  <c:v>38748</c:v>
                </c:pt>
                <c:pt idx="2468">
                  <c:v>38749</c:v>
                </c:pt>
                <c:pt idx="2469">
                  <c:v>38750</c:v>
                </c:pt>
                <c:pt idx="2470">
                  <c:v>38751</c:v>
                </c:pt>
                <c:pt idx="2471">
                  <c:v>38752</c:v>
                </c:pt>
                <c:pt idx="2472">
                  <c:v>38753</c:v>
                </c:pt>
                <c:pt idx="2473">
                  <c:v>38754</c:v>
                </c:pt>
                <c:pt idx="2474">
                  <c:v>38755</c:v>
                </c:pt>
                <c:pt idx="2475">
                  <c:v>38756</c:v>
                </c:pt>
                <c:pt idx="2476">
                  <c:v>38757</c:v>
                </c:pt>
                <c:pt idx="2477">
                  <c:v>38758</c:v>
                </c:pt>
                <c:pt idx="2478">
                  <c:v>38759</c:v>
                </c:pt>
                <c:pt idx="2479">
                  <c:v>38760</c:v>
                </c:pt>
                <c:pt idx="2480">
                  <c:v>38761</c:v>
                </c:pt>
                <c:pt idx="2481">
                  <c:v>38762</c:v>
                </c:pt>
                <c:pt idx="2482">
                  <c:v>38763</c:v>
                </c:pt>
                <c:pt idx="2483">
                  <c:v>38764</c:v>
                </c:pt>
                <c:pt idx="2484">
                  <c:v>38765</c:v>
                </c:pt>
                <c:pt idx="2485">
                  <c:v>38766</c:v>
                </c:pt>
                <c:pt idx="2486">
                  <c:v>38767</c:v>
                </c:pt>
                <c:pt idx="2487">
                  <c:v>38768</c:v>
                </c:pt>
                <c:pt idx="2488">
                  <c:v>38769</c:v>
                </c:pt>
                <c:pt idx="2489">
                  <c:v>38770</c:v>
                </c:pt>
                <c:pt idx="2490">
                  <c:v>38771</c:v>
                </c:pt>
                <c:pt idx="2491">
                  <c:v>38772</c:v>
                </c:pt>
                <c:pt idx="2492">
                  <c:v>38773</c:v>
                </c:pt>
                <c:pt idx="2493">
                  <c:v>38774</c:v>
                </c:pt>
                <c:pt idx="2494">
                  <c:v>38775</c:v>
                </c:pt>
                <c:pt idx="2495">
                  <c:v>38776</c:v>
                </c:pt>
                <c:pt idx="2496">
                  <c:v>39052</c:v>
                </c:pt>
                <c:pt idx="2497">
                  <c:v>39053</c:v>
                </c:pt>
                <c:pt idx="2498">
                  <c:v>39054</c:v>
                </c:pt>
                <c:pt idx="2499">
                  <c:v>39055</c:v>
                </c:pt>
                <c:pt idx="2500">
                  <c:v>39056</c:v>
                </c:pt>
                <c:pt idx="2501">
                  <c:v>39057</c:v>
                </c:pt>
                <c:pt idx="2502">
                  <c:v>39058</c:v>
                </c:pt>
                <c:pt idx="2503">
                  <c:v>39059</c:v>
                </c:pt>
                <c:pt idx="2504">
                  <c:v>39060</c:v>
                </c:pt>
                <c:pt idx="2505">
                  <c:v>39061</c:v>
                </c:pt>
                <c:pt idx="2506">
                  <c:v>39062</c:v>
                </c:pt>
                <c:pt idx="2507">
                  <c:v>39063</c:v>
                </c:pt>
                <c:pt idx="2508">
                  <c:v>39064</c:v>
                </c:pt>
                <c:pt idx="2509">
                  <c:v>39065</c:v>
                </c:pt>
                <c:pt idx="2510">
                  <c:v>39066</c:v>
                </c:pt>
                <c:pt idx="2511">
                  <c:v>39067</c:v>
                </c:pt>
                <c:pt idx="2512">
                  <c:v>39068</c:v>
                </c:pt>
                <c:pt idx="2513">
                  <c:v>39069</c:v>
                </c:pt>
                <c:pt idx="2514">
                  <c:v>39070</c:v>
                </c:pt>
                <c:pt idx="2515">
                  <c:v>39071</c:v>
                </c:pt>
                <c:pt idx="2516">
                  <c:v>39072</c:v>
                </c:pt>
                <c:pt idx="2517">
                  <c:v>39073</c:v>
                </c:pt>
                <c:pt idx="2518">
                  <c:v>39074</c:v>
                </c:pt>
                <c:pt idx="2519">
                  <c:v>39075</c:v>
                </c:pt>
                <c:pt idx="2520">
                  <c:v>39076</c:v>
                </c:pt>
                <c:pt idx="2521">
                  <c:v>39077</c:v>
                </c:pt>
                <c:pt idx="2522">
                  <c:v>39078</c:v>
                </c:pt>
                <c:pt idx="2523">
                  <c:v>39079</c:v>
                </c:pt>
                <c:pt idx="2524">
                  <c:v>39080</c:v>
                </c:pt>
                <c:pt idx="2525">
                  <c:v>39081</c:v>
                </c:pt>
                <c:pt idx="2526">
                  <c:v>39082</c:v>
                </c:pt>
                <c:pt idx="2527">
                  <c:v>39083</c:v>
                </c:pt>
                <c:pt idx="2528">
                  <c:v>39084</c:v>
                </c:pt>
                <c:pt idx="2529">
                  <c:v>39085</c:v>
                </c:pt>
                <c:pt idx="2530">
                  <c:v>39086</c:v>
                </c:pt>
                <c:pt idx="2531">
                  <c:v>39087</c:v>
                </c:pt>
                <c:pt idx="2532">
                  <c:v>39088</c:v>
                </c:pt>
                <c:pt idx="2533">
                  <c:v>39089</c:v>
                </c:pt>
                <c:pt idx="2534">
                  <c:v>39090</c:v>
                </c:pt>
                <c:pt idx="2535">
                  <c:v>39091</c:v>
                </c:pt>
                <c:pt idx="2536">
                  <c:v>39092</c:v>
                </c:pt>
                <c:pt idx="2537">
                  <c:v>39093</c:v>
                </c:pt>
                <c:pt idx="2538">
                  <c:v>39094</c:v>
                </c:pt>
                <c:pt idx="2539">
                  <c:v>39095</c:v>
                </c:pt>
                <c:pt idx="2540">
                  <c:v>39096</c:v>
                </c:pt>
                <c:pt idx="2541">
                  <c:v>39097</c:v>
                </c:pt>
                <c:pt idx="2542">
                  <c:v>39098</c:v>
                </c:pt>
                <c:pt idx="2543">
                  <c:v>39099</c:v>
                </c:pt>
                <c:pt idx="2544">
                  <c:v>39100</c:v>
                </c:pt>
                <c:pt idx="2545">
                  <c:v>39101</c:v>
                </c:pt>
                <c:pt idx="2546">
                  <c:v>39102</c:v>
                </c:pt>
                <c:pt idx="2547">
                  <c:v>39103</c:v>
                </c:pt>
                <c:pt idx="2548">
                  <c:v>39104</c:v>
                </c:pt>
                <c:pt idx="2549">
                  <c:v>39105</c:v>
                </c:pt>
                <c:pt idx="2550">
                  <c:v>39106</c:v>
                </c:pt>
                <c:pt idx="2551">
                  <c:v>39107</c:v>
                </c:pt>
                <c:pt idx="2552">
                  <c:v>39108</c:v>
                </c:pt>
                <c:pt idx="2553">
                  <c:v>39109</c:v>
                </c:pt>
                <c:pt idx="2554">
                  <c:v>39110</c:v>
                </c:pt>
                <c:pt idx="2555">
                  <c:v>39111</c:v>
                </c:pt>
                <c:pt idx="2556">
                  <c:v>39112</c:v>
                </c:pt>
                <c:pt idx="2557">
                  <c:v>39113</c:v>
                </c:pt>
                <c:pt idx="2558">
                  <c:v>39114</c:v>
                </c:pt>
                <c:pt idx="2559">
                  <c:v>39115</c:v>
                </c:pt>
                <c:pt idx="2560">
                  <c:v>39116</c:v>
                </c:pt>
                <c:pt idx="2561">
                  <c:v>39117</c:v>
                </c:pt>
                <c:pt idx="2562">
                  <c:v>39118</c:v>
                </c:pt>
                <c:pt idx="2563">
                  <c:v>39119</c:v>
                </c:pt>
                <c:pt idx="2564">
                  <c:v>39120</c:v>
                </c:pt>
                <c:pt idx="2565">
                  <c:v>39121</c:v>
                </c:pt>
                <c:pt idx="2566">
                  <c:v>39122</c:v>
                </c:pt>
                <c:pt idx="2567">
                  <c:v>39123</c:v>
                </c:pt>
                <c:pt idx="2568">
                  <c:v>39124</c:v>
                </c:pt>
                <c:pt idx="2569">
                  <c:v>39125</c:v>
                </c:pt>
                <c:pt idx="2570">
                  <c:v>39126</c:v>
                </c:pt>
                <c:pt idx="2571">
                  <c:v>39127</c:v>
                </c:pt>
                <c:pt idx="2572">
                  <c:v>39128</c:v>
                </c:pt>
                <c:pt idx="2573">
                  <c:v>39129</c:v>
                </c:pt>
                <c:pt idx="2574">
                  <c:v>39130</c:v>
                </c:pt>
                <c:pt idx="2575">
                  <c:v>39131</c:v>
                </c:pt>
                <c:pt idx="2576">
                  <c:v>39132</c:v>
                </c:pt>
                <c:pt idx="2577">
                  <c:v>39133</c:v>
                </c:pt>
                <c:pt idx="2578">
                  <c:v>39134</c:v>
                </c:pt>
                <c:pt idx="2579">
                  <c:v>39135</c:v>
                </c:pt>
                <c:pt idx="2580">
                  <c:v>39136</c:v>
                </c:pt>
                <c:pt idx="2581">
                  <c:v>39137</c:v>
                </c:pt>
                <c:pt idx="2582">
                  <c:v>39138</c:v>
                </c:pt>
                <c:pt idx="2583">
                  <c:v>39139</c:v>
                </c:pt>
                <c:pt idx="2584">
                  <c:v>39140</c:v>
                </c:pt>
                <c:pt idx="2585">
                  <c:v>39141</c:v>
                </c:pt>
                <c:pt idx="2586">
                  <c:v>39417</c:v>
                </c:pt>
                <c:pt idx="2587">
                  <c:v>39418</c:v>
                </c:pt>
                <c:pt idx="2588">
                  <c:v>39419</c:v>
                </c:pt>
                <c:pt idx="2589">
                  <c:v>39420</c:v>
                </c:pt>
                <c:pt idx="2590">
                  <c:v>39421</c:v>
                </c:pt>
                <c:pt idx="2591">
                  <c:v>39422</c:v>
                </c:pt>
                <c:pt idx="2592">
                  <c:v>39423</c:v>
                </c:pt>
                <c:pt idx="2593">
                  <c:v>39424</c:v>
                </c:pt>
                <c:pt idx="2594">
                  <c:v>39425</c:v>
                </c:pt>
                <c:pt idx="2595">
                  <c:v>39426</c:v>
                </c:pt>
                <c:pt idx="2596">
                  <c:v>39427</c:v>
                </c:pt>
                <c:pt idx="2597">
                  <c:v>39428</c:v>
                </c:pt>
                <c:pt idx="2598">
                  <c:v>39429</c:v>
                </c:pt>
                <c:pt idx="2599">
                  <c:v>39430</c:v>
                </c:pt>
                <c:pt idx="2600">
                  <c:v>39431</c:v>
                </c:pt>
                <c:pt idx="2601">
                  <c:v>39432</c:v>
                </c:pt>
                <c:pt idx="2602">
                  <c:v>39433</c:v>
                </c:pt>
                <c:pt idx="2603">
                  <c:v>39434</c:v>
                </c:pt>
                <c:pt idx="2604">
                  <c:v>39435</c:v>
                </c:pt>
                <c:pt idx="2605">
                  <c:v>39436</c:v>
                </c:pt>
                <c:pt idx="2606">
                  <c:v>39437</c:v>
                </c:pt>
                <c:pt idx="2607">
                  <c:v>39438</c:v>
                </c:pt>
                <c:pt idx="2608">
                  <c:v>39439</c:v>
                </c:pt>
                <c:pt idx="2609">
                  <c:v>39440</c:v>
                </c:pt>
                <c:pt idx="2610">
                  <c:v>39441</c:v>
                </c:pt>
                <c:pt idx="2611">
                  <c:v>39442</c:v>
                </c:pt>
                <c:pt idx="2612">
                  <c:v>39443</c:v>
                </c:pt>
                <c:pt idx="2613">
                  <c:v>39444</c:v>
                </c:pt>
                <c:pt idx="2614">
                  <c:v>39445</c:v>
                </c:pt>
                <c:pt idx="2615">
                  <c:v>39446</c:v>
                </c:pt>
                <c:pt idx="2616">
                  <c:v>39447</c:v>
                </c:pt>
                <c:pt idx="2617">
                  <c:v>39448</c:v>
                </c:pt>
                <c:pt idx="2618">
                  <c:v>39449</c:v>
                </c:pt>
                <c:pt idx="2619">
                  <c:v>39450</c:v>
                </c:pt>
                <c:pt idx="2620">
                  <c:v>39451</c:v>
                </c:pt>
                <c:pt idx="2621">
                  <c:v>39452</c:v>
                </c:pt>
                <c:pt idx="2622">
                  <c:v>39453</c:v>
                </c:pt>
                <c:pt idx="2623">
                  <c:v>39454</c:v>
                </c:pt>
                <c:pt idx="2624">
                  <c:v>39455</c:v>
                </c:pt>
                <c:pt idx="2625">
                  <c:v>39456</c:v>
                </c:pt>
                <c:pt idx="2626">
                  <c:v>39457</c:v>
                </c:pt>
                <c:pt idx="2627">
                  <c:v>39458</c:v>
                </c:pt>
                <c:pt idx="2628">
                  <c:v>39459</c:v>
                </c:pt>
                <c:pt idx="2629">
                  <c:v>39460</c:v>
                </c:pt>
                <c:pt idx="2630">
                  <c:v>39461</c:v>
                </c:pt>
                <c:pt idx="2631">
                  <c:v>39462</c:v>
                </c:pt>
                <c:pt idx="2632">
                  <c:v>39463</c:v>
                </c:pt>
                <c:pt idx="2633">
                  <c:v>39464</c:v>
                </c:pt>
                <c:pt idx="2634">
                  <c:v>39465</c:v>
                </c:pt>
                <c:pt idx="2635">
                  <c:v>39466</c:v>
                </c:pt>
                <c:pt idx="2636">
                  <c:v>39467</c:v>
                </c:pt>
                <c:pt idx="2637">
                  <c:v>39468</c:v>
                </c:pt>
                <c:pt idx="2638">
                  <c:v>39469</c:v>
                </c:pt>
                <c:pt idx="2639">
                  <c:v>39470</c:v>
                </c:pt>
                <c:pt idx="2640">
                  <c:v>39471</c:v>
                </c:pt>
                <c:pt idx="2641">
                  <c:v>39472</c:v>
                </c:pt>
                <c:pt idx="2642">
                  <c:v>39473</c:v>
                </c:pt>
                <c:pt idx="2643">
                  <c:v>39474</c:v>
                </c:pt>
                <c:pt idx="2644">
                  <c:v>39475</c:v>
                </c:pt>
                <c:pt idx="2645">
                  <c:v>39476</c:v>
                </c:pt>
                <c:pt idx="2646">
                  <c:v>39477</c:v>
                </c:pt>
                <c:pt idx="2647">
                  <c:v>39478</c:v>
                </c:pt>
                <c:pt idx="2648">
                  <c:v>39479</c:v>
                </c:pt>
                <c:pt idx="2649">
                  <c:v>39480</c:v>
                </c:pt>
                <c:pt idx="2650">
                  <c:v>39481</c:v>
                </c:pt>
                <c:pt idx="2651">
                  <c:v>39482</c:v>
                </c:pt>
                <c:pt idx="2652">
                  <c:v>39483</c:v>
                </c:pt>
                <c:pt idx="2653">
                  <c:v>39484</c:v>
                </c:pt>
                <c:pt idx="2654">
                  <c:v>39485</c:v>
                </c:pt>
                <c:pt idx="2655">
                  <c:v>39486</c:v>
                </c:pt>
                <c:pt idx="2656">
                  <c:v>39487</c:v>
                </c:pt>
                <c:pt idx="2657">
                  <c:v>39488</c:v>
                </c:pt>
                <c:pt idx="2658">
                  <c:v>39489</c:v>
                </c:pt>
                <c:pt idx="2659">
                  <c:v>39490</c:v>
                </c:pt>
                <c:pt idx="2660">
                  <c:v>39491</c:v>
                </c:pt>
                <c:pt idx="2661">
                  <c:v>39492</c:v>
                </c:pt>
                <c:pt idx="2662">
                  <c:v>39493</c:v>
                </c:pt>
                <c:pt idx="2663">
                  <c:v>39494</c:v>
                </c:pt>
                <c:pt idx="2664">
                  <c:v>39495</c:v>
                </c:pt>
                <c:pt idx="2665">
                  <c:v>39496</c:v>
                </c:pt>
                <c:pt idx="2666">
                  <c:v>39497</c:v>
                </c:pt>
                <c:pt idx="2667">
                  <c:v>39498</c:v>
                </c:pt>
                <c:pt idx="2668">
                  <c:v>39499</c:v>
                </c:pt>
                <c:pt idx="2669">
                  <c:v>39500</c:v>
                </c:pt>
                <c:pt idx="2670">
                  <c:v>39501</c:v>
                </c:pt>
                <c:pt idx="2671">
                  <c:v>39502</c:v>
                </c:pt>
                <c:pt idx="2672">
                  <c:v>39503</c:v>
                </c:pt>
                <c:pt idx="2673">
                  <c:v>39504</c:v>
                </c:pt>
                <c:pt idx="2674">
                  <c:v>39505</c:v>
                </c:pt>
                <c:pt idx="2675">
                  <c:v>39506</c:v>
                </c:pt>
                <c:pt idx="2676">
                  <c:v>39507</c:v>
                </c:pt>
                <c:pt idx="2677">
                  <c:v>39783</c:v>
                </c:pt>
                <c:pt idx="2678">
                  <c:v>39784</c:v>
                </c:pt>
                <c:pt idx="2679">
                  <c:v>39785</c:v>
                </c:pt>
                <c:pt idx="2680">
                  <c:v>39786</c:v>
                </c:pt>
                <c:pt idx="2681">
                  <c:v>39787</c:v>
                </c:pt>
                <c:pt idx="2682">
                  <c:v>39788</c:v>
                </c:pt>
                <c:pt idx="2683">
                  <c:v>39789</c:v>
                </c:pt>
                <c:pt idx="2684">
                  <c:v>39790</c:v>
                </c:pt>
                <c:pt idx="2685">
                  <c:v>39791</c:v>
                </c:pt>
                <c:pt idx="2686">
                  <c:v>39792</c:v>
                </c:pt>
                <c:pt idx="2687">
                  <c:v>39793</c:v>
                </c:pt>
                <c:pt idx="2688">
                  <c:v>39794</c:v>
                </c:pt>
                <c:pt idx="2689">
                  <c:v>39795</c:v>
                </c:pt>
                <c:pt idx="2690">
                  <c:v>39796</c:v>
                </c:pt>
                <c:pt idx="2691">
                  <c:v>39797</c:v>
                </c:pt>
                <c:pt idx="2692">
                  <c:v>39798</c:v>
                </c:pt>
                <c:pt idx="2693">
                  <c:v>39799</c:v>
                </c:pt>
                <c:pt idx="2694">
                  <c:v>39800</c:v>
                </c:pt>
                <c:pt idx="2695">
                  <c:v>39801</c:v>
                </c:pt>
                <c:pt idx="2696">
                  <c:v>39802</c:v>
                </c:pt>
                <c:pt idx="2697">
                  <c:v>39803</c:v>
                </c:pt>
                <c:pt idx="2698">
                  <c:v>39804</c:v>
                </c:pt>
                <c:pt idx="2699">
                  <c:v>39805</c:v>
                </c:pt>
                <c:pt idx="2700">
                  <c:v>39806</c:v>
                </c:pt>
                <c:pt idx="2701">
                  <c:v>39807</c:v>
                </c:pt>
                <c:pt idx="2702">
                  <c:v>39808</c:v>
                </c:pt>
                <c:pt idx="2703">
                  <c:v>39809</c:v>
                </c:pt>
                <c:pt idx="2704">
                  <c:v>39810</c:v>
                </c:pt>
                <c:pt idx="2705">
                  <c:v>39811</c:v>
                </c:pt>
                <c:pt idx="2706">
                  <c:v>39812</c:v>
                </c:pt>
                <c:pt idx="2707">
                  <c:v>39813</c:v>
                </c:pt>
                <c:pt idx="2708">
                  <c:v>39814</c:v>
                </c:pt>
                <c:pt idx="2709">
                  <c:v>39815</c:v>
                </c:pt>
                <c:pt idx="2710">
                  <c:v>39816</c:v>
                </c:pt>
                <c:pt idx="2711">
                  <c:v>39817</c:v>
                </c:pt>
                <c:pt idx="2712">
                  <c:v>39818</c:v>
                </c:pt>
                <c:pt idx="2713">
                  <c:v>39819</c:v>
                </c:pt>
                <c:pt idx="2714">
                  <c:v>39820</c:v>
                </c:pt>
                <c:pt idx="2715">
                  <c:v>39821</c:v>
                </c:pt>
                <c:pt idx="2716">
                  <c:v>39822</c:v>
                </c:pt>
                <c:pt idx="2717">
                  <c:v>39823</c:v>
                </c:pt>
                <c:pt idx="2718">
                  <c:v>39824</c:v>
                </c:pt>
                <c:pt idx="2719">
                  <c:v>39825</c:v>
                </c:pt>
                <c:pt idx="2720">
                  <c:v>39826</c:v>
                </c:pt>
                <c:pt idx="2721">
                  <c:v>39827</c:v>
                </c:pt>
                <c:pt idx="2722">
                  <c:v>39828</c:v>
                </c:pt>
                <c:pt idx="2723">
                  <c:v>39829</c:v>
                </c:pt>
                <c:pt idx="2724">
                  <c:v>39830</c:v>
                </c:pt>
                <c:pt idx="2725">
                  <c:v>39831</c:v>
                </c:pt>
                <c:pt idx="2726">
                  <c:v>39832</c:v>
                </c:pt>
                <c:pt idx="2727">
                  <c:v>39833</c:v>
                </c:pt>
                <c:pt idx="2728">
                  <c:v>39834</c:v>
                </c:pt>
                <c:pt idx="2729">
                  <c:v>39835</c:v>
                </c:pt>
                <c:pt idx="2730">
                  <c:v>39836</c:v>
                </c:pt>
                <c:pt idx="2731">
                  <c:v>39837</c:v>
                </c:pt>
                <c:pt idx="2732">
                  <c:v>39838</c:v>
                </c:pt>
                <c:pt idx="2733">
                  <c:v>39839</c:v>
                </c:pt>
                <c:pt idx="2734">
                  <c:v>39840</c:v>
                </c:pt>
                <c:pt idx="2735">
                  <c:v>39841</c:v>
                </c:pt>
                <c:pt idx="2736">
                  <c:v>39842</c:v>
                </c:pt>
                <c:pt idx="2737">
                  <c:v>39843</c:v>
                </c:pt>
                <c:pt idx="2738">
                  <c:v>39844</c:v>
                </c:pt>
                <c:pt idx="2739">
                  <c:v>39845</c:v>
                </c:pt>
                <c:pt idx="2740">
                  <c:v>39846</c:v>
                </c:pt>
                <c:pt idx="2741">
                  <c:v>39847</c:v>
                </c:pt>
                <c:pt idx="2742">
                  <c:v>39848</c:v>
                </c:pt>
                <c:pt idx="2743">
                  <c:v>39849</c:v>
                </c:pt>
                <c:pt idx="2744">
                  <c:v>39850</c:v>
                </c:pt>
                <c:pt idx="2745">
                  <c:v>39851</c:v>
                </c:pt>
                <c:pt idx="2746">
                  <c:v>39852</c:v>
                </c:pt>
                <c:pt idx="2747">
                  <c:v>39853</c:v>
                </c:pt>
                <c:pt idx="2748">
                  <c:v>39854</c:v>
                </c:pt>
                <c:pt idx="2749">
                  <c:v>39855</c:v>
                </c:pt>
                <c:pt idx="2750">
                  <c:v>39856</c:v>
                </c:pt>
                <c:pt idx="2751">
                  <c:v>39857</c:v>
                </c:pt>
                <c:pt idx="2752">
                  <c:v>39858</c:v>
                </c:pt>
                <c:pt idx="2753">
                  <c:v>39859</c:v>
                </c:pt>
                <c:pt idx="2754">
                  <c:v>39860</c:v>
                </c:pt>
                <c:pt idx="2755">
                  <c:v>39861</c:v>
                </c:pt>
                <c:pt idx="2756">
                  <c:v>39862</c:v>
                </c:pt>
                <c:pt idx="2757">
                  <c:v>39863</c:v>
                </c:pt>
                <c:pt idx="2758">
                  <c:v>39864</c:v>
                </c:pt>
                <c:pt idx="2759">
                  <c:v>39865</c:v>
                </c:pt>
                <c:pt idx="2760">
                  <c:v>39866</c:v>
                </c:pt>
                <c:pt idx="2761">
                  <c:v>39867</c:v>
                </c:pt>
                <c:pt idx="2762">
                  <c:v>39868</c:v>
                </c:pt>
                <c:pt idx="2763">
                  <c:v>39869</c:v>
                </c:pt>
                <c:pt idx="2764">
                  <c:v>39870</c:v>
                </c:pt>
                <c:pt idx="2765">
                  <c:v>39871</c:v>
                </c:pt>
                <c:pt idx="2766">
                  <c:v>39872</c:v>
                </c:pt>
                <c:pt idx="2767">
                  <c:v>40148</c:v>
                </c:pt>
                <c:pt idx="2768">
                  <c:v>40149</c:v>
                </c:pt>
                <c:pt idx="2769">
                  <c:v>40150</c:v>
                </c:pt>
                <c:pt idx="2770">
                  <c:v>40151</c:v>
                </c:pt>
                <c:pt idx="2771">
                  <c:v>40152</c:v>
                </c:pt>
                <c:pt idx="2772">
                  <c:v>40153</c:v>
                </c:pt>
                <c:pt idx="2773">
                  <c:v>40154</c:v>
                </c:pt>
                <c:pt idx="2774">
                  <c:v>40155</c:v>
                </c:pt>
                <c:pt idx="2775">
                  <c:v>40156</c:v>
                </c:pt>
                <c:pt idx="2776">
                  <c:v>40157</c:v>
                </c:pt>
                <c:pt idx="2777">
                  <c:v>40158</c:v>
                </c:pt>
                <c:pt idx="2778">
                  <c:v>40159</c:v>
                </c:pt>
                <c:pt idx="2779">
                  <c:v>40160</c:v>
                </c:pt>
                <c:pt idx="2780">
                  <c:v>40161</c:v>
                </c:pt>
                <c:pt idx="2781">
                  <c:v>40162</c:v>
                </c:pt>
                <c:pt idx="2782">
                  <c:v>40163</c:v>
                </c:pt>
                <c:pt idx="2783">
                  <c:v>40164</c:v>
                </c:pt>
                <c:pt idx="2784">
                  <c:v>40165</c:v>
                </c:pt>
                <c:pt idx="2785">
                  <c:v>40166</c:v>
                </c:pt>
                <c:pt idx="2786">
                  <c:v>40167</c:v>
                </c:pt>
                <c:pt idx="2787">
                  <c:v>40168</c:v>
                </c:pt>
                <c:pt idx="2788">
                  <c:v>40169</c:v>
                </c:pt>
                <c:pt idx="2789">
                  <c:v>40170</c:v>
                </c:pt>
                <c:pt idx="2790">
                  <c:v>40171</c:v>
                </c:pt>
                <c:pt idx="2791">
                  <c:v>40172</c:v>
                </c:pt>
                <c:pt idx="2792">
                  <c:v>40173</c:v>
                </c:pt>
                <c:pt idx="2793">
                  <c:v>40174</c:v>
                </c:pt>
                <c:pt idx="2794">
                  <c:v>40175</c:v>
                </c:pt>
                <c:pt idx="2795">
                  <c:v>40176</c:v>
                </c:pt>
                <c:pt idx="2796">
                  <c:v>40177</c:v>
                </c:pt>
                <c:pt idx="2797">
                  <c:v>40178</c:v>
                </c:pt>
                <c:pt idx="2798">
                  <c:v>40179</c:v>
                </c:pt>
                <c:pt idx="2799">
                  <c:v>40180</c:v>
                </c:pt>
                <c:pt idx="2800">
                  <c:v>40181</c:v>
                </c:pt>
                <c:pt idx="2801">
                  <c:v>40182</c:v>
                </c:pt>
                <c:pt idx="2802">
                  <c:v>40183</c:v>
                </c:pt>
                <c:pt idx="2803">
                  <c:v>40184</c:v>
                </c:pt>
                <c:pt idx="2804">
                  <c:v>40185</c:v>
                </c:pt>
                <c:pt idx="2805">
                  <c:v>40186</c:v>
                </c:pt>
                <c:pt idx="2806">
                  <c:v>40187</c:v>
                </c:pt>
                <c:pt idx="2807">
                  <c:v>40188</c:v>
                </c:pt>
                <c:pt idx="2808">
                  <c:v>40189</c:v>
                </c:pt>
                <c:pt idx="2809">
                  <c:v>40190</c:v>
                </c:pt>
                <c:pt idx="2810">
                  <c:v>40191</c:v>
                </c:pt>
                <c:pt idx="2811">
                  <c:v>40192</c:v>
                </c:pt>
                <c:pt idx="2812">
                  <c:v>40193</c:v>
                </c:pt>
                <c:pt idx="2813">
                  <c:v>40194</c:v>
                </c:pt>
                <c:pt idx="2814">
                  <c:v>40195</c:v>
                </c:pt>
                <c:pt idx="2815">
                  <c:v>40196</c:v>
                </c:pt>
                <c:pt idx="2816">
                  <c:v>40197</c:v>
                </c:pt>
                <c:pt idx="2817">
                  <c:v>40198</c:v>
                </c:pt>
                <c:pt idx="2818">
                  <c:v>40199</c:v>
                </c:pt>
                <c:pt idx="2819">
                  <c:v>40200</c:v>
                </c:pt>
                <c:pt idx="2820">
                  <c:v>40201</c:v>
                </c:pt>
                <c:pt idx="2821">
                  <c:v>40202</c:v>
                </c:pt>
                <c:pt idx="2822">
                  <c:v>40203</c:v>
                </c:pt>
                <c:pt idx="2823">
                  <c:v>40204</c:v>
                </c:pt>
                <c:pt idx="2824">
                  <c:v>40205</c:v>
                </c:pt>
                <c:pt idx="2825">
                  <c:v>40206</c:v>
                </c:pt>
                <c:pt idx="2826">
                  <c:v>40207</c:v>
                </c:pt>
                <c:pt idx="2827">
                  <c:v>40208</c:v>
                </c:pt>
                <c:pt idx="2828">
                  <c:v>40209</c:v>
                </c:pt>
                <c:pt idx="2829">
                  <c:v>40210</c:v>
                </c:pt>
                <c:pt idx="2830">
                  <c:v>40211</c:v>
                </c:pt>
                <c:pt idx="2831">
                  <c:v>40212</c:v>
                </c:pt>
                <c:pt idx="2832">
                  <c:v>40213</c:v>
                </c:pt>
                <c:pt idx="2833">
                  <c:v>40214</c:v>
                </c:pt>
                <c:pt idx="2834">
                  <c:v>40215</c:v>
                </c:pt>
                <c:pt idx="2835">
                  <c:v>40216</c:v>
                </c:pt>
                <c:pt idx="2836">
                  <c:v>40217</c:v>
                </c:pt>
                <c:pt idx="2837">
                  <c:v>40218</c:v>
                </c:pt>
                <c:pt idx="2838">
                  <c:v>40219</c:v>
                </c:pt>
                <c:pt idx="2839">
                  <c:v>40220</c:v>
                </c:pt>
                <c:pt idx="2840">
                  <c:v>40221</c:v>
                </c:pt>
                <c:pt idx="2841">
                  <c:v>40222</c:v>
                </c:pt>
                <c:pt idx="2842">
                  <c:v>40223</c:v>
                </c:pt>
                <c:pt idx="2843">
                  <c:v>40224</c:v>
                </c:pt>
                <c:pt idx="2844">
                  <c:v>40225</c:v>
                </c:pt>
                <c:pt idx="2845">
                  <c:v>40226</c:v>
                </c:pt>
                <c:pt idx="2846">
                  <c:v>40227</c:v>
                </c:pt>
                <c:pt idx="2847">
                  <c:v>40228</c:v>
                </c:pt>
                <c:pt idx="2848">
                  <c:v>40229</c:v>
                </c:pt>
                <c:pt idx="2849">
                  <c:v>40230</c:v>
                </c:pt>
                <c:pt idx="2850">
                  <c:v>40231</c:v>
                </c:pt>
                <c:pt idx="2851">
                  <c:v>40232</c:v>
                </c:pt>
                <c:pt idx="2852">
                  <c:v>40233</c:v>
                </c:pt>
                <c:pt idx="2853">
                  <c:v>40234</c:v>
                </c:pt>
                <c:pt idx="2854">
                  <c:v>40235</c:v>
                </c:pt>
                <c:pt idx="2855">
                  <c:v>40236</c:v>
                </c:pt>
                <c:pt idx="2856">
                  <c:v>40237</c:v>
                </c:pt>
                <c:pt idx="2857">
                  <c:v>40513</c:v>
                </c:pt>
                <c:pt idx="2858">
                  <c:v>40514</c:v>
                </c:pt>
                <c:pt idx="2859">
                  <c:v>40515</c:v>
                </c:pt>
                <c:pt idx="2860">
                  <c:v>40516</c:v>
                </c:pt>
                <c:pt idx="2861">
                  <c:v>40517</c:v>
                </c:pt>
                <c:pt idx="2862">
                  <c:v>40518</c:v>
                </c:pt>
                <c:pt idx="2863">
                  <c:v>40519</c:v>
                </c:pt>
                <c:pt idx="2864">
                  <c:v>40520</c:v>
                </c:pt>
                <c:pt idx="2865">
                  <c:v>40521</c:v>
                </c:pt>
                <c:pt idx="2866">
                  <c:v>40522</c:v>
                </c:pt>
                <c:pt idx="2867">
                  <c:v>40523</c:v>
                </c:pt>
                <c:pt idx="2868">
                  <c:v>40524</c:v>
                </c:pt>
                <c:pt idx="2869">
                  <c:v>40525</c:v>
                </c:pt>
                <c:pt idx="2870">
                  <c:v>40526</c:v>
                </c:pt>
                <c:pt idx="2871">
                  <c:v>40527</c:v>
                </c:pt>
                <c:pt idx="2872">
                  <c:v>40528</c:v>
                </c:pt>
                <c:pt idx="2873">
                  <c:v>40529</c:v>
                </c:pt>
                <c:pt idx="2874">
                  <c:v>40530</c:v>
                </c:pt>
                <c:pt idx="2875">
                  <c:v>40531</c:v>
                </c:pt>
                <c:pt idx="2876">
                  <c:v>40532</c:v>
                </c:pt>
                <c:pt idx="2877">
                  <c:v>40533</c:v>
                </c:pt>
                <c:pt idx="2878">
                  <c:v>40534</c:v>
                </c:pt>
                <c:pt idx="2879">
                  <c:v>40535</c:v>
                </c:pt>
                <c:pt idx="2880">
                  <c:v>40536</c:v>
                </c:pt>
                <c:pt idx="2881">
                  <c:v>40537</c:v>
                </c:pt>
                <c:pt idx="2882">
                  <c:v>40538</c:v>
                </c:pt>
                <c:pt idx="2883">
                  <c:v>40539</c:v>
                </c:pt>
                <c:pt idx="2884">
                  <c:v>40540</c:v>
                </c:pt>
                <c:pt idx="2885">
                  <c:v>40541</c:v>
                </c:pt>
                <c:pt idx="2886">
                  <c:v>40542</c:v>
                </c:pt>
                <c:pt idx="2887">
                  <c:v>40543</c:v>
                </c:pt>
                <c:pt idx="2888">
                  <c:v>40544</c:v>
                </c:pt>
                <c:pt idx="2889">
                  <c:v>40545</c:v>
                </c:pt>
                <c:pt idx="2890">
                  <c:v>40546</c:v>
                </c:pt>
                <c:pt idx="2891">
                  <c:v>40547</c:v>
                </c:pt>
                <c:pt idx="2892">
                  <c:v>40548</c:v>
                </c:pt>
                <c:pt idx="2893">
                  <c:v>40549</c:v>
                </c:pt>
                <c:pt idx="2894">
                  <c:v>40550</c:v>
                </c:pt>
                <c:pt idx="2895">
                  <c:v>40551</c:v>
                </c:pt>
                <c:pt idx="2896">
                  <c:v>40552</c:v>
                </c:pt>
                <c:pt idx="2897">
                  <c:v>40553</c:v>
                </c:pt>
                <c:pt idx="2898">
                  <c:v>40554</c:v>
                </c:pt>
                <c:pt idx="2899">
                  <c:v>40555</c:v>
                </c:pt>
                <c:pt idx="2900">
                  <c:v>40556</c:v>
                </c:pt>
                <c:pt idx="2901">
                  <c:v>40557</c:v>
                </c:pt>
                <c:pt idx="2902">
                  <c:v>40558</c:v>
                </c:pt>
                <c:pt idx="2903">
                  <c:v>40559</c:v>
                </c:pt>
                <c:pt idx="2904">
                  <c:v>40560</c:v>
                </c:pt>
                <c:pt idx="2905">
                  <c:v>40561</c:v>
                </c:pt>
                <c:pt idx="2906">
                  <c:v>40562</c:v>
                </c:pt>
                <c:pt idx="2907">
                  <c:v>40563</c:v>
                </c:pt>
                <c:pt idx="2908">
                  <c:v>40564</c:v>
                </c:pt>
                <c:pt idx="2909">
                  <c:v>40565</c:v>
                </c:pt>
                <c:pt idx="2910">
                  <c:v>40566</c:v>
                </c:pt>
                <c:pt idx="2911">
                  <c:v>40567</c:v>
                </c:pt>
                <c:pt idx="2912">
                  <c:v>40568</c:v>
                </c:pt>
                <c:pt idx="2913">
                  <c:v>40569</c:v>
                </c:pt>
                <c:pt idx="2914">
                  <c:v>40570</c:v>
                </c:pt>
                <c:pt idx="2915">
                  <c:v>40571</c:v>
                </c:pt>
                <c:pt idx="2916">
                  <c:v>40572</c:v>
                </c:pt>
                <c:pt idx="2917">
                  <c:v>40573</c:v>
                </c:pt>
                <c:pt idx="2918">
                  <c:v>40574</c:v>
                </c:pt>
                <c:pt idx="2919">
                  <c:v>40575</c:v>
                </c:pt>
                <c:pt idx="2920">
                  <c:v>40576</c:v>
                </c:pt>
                <c:pt idx="2921">
                  <c:v>40577</c:v>
                </c:pt>
                <c:pt idx="2922">
                  <c:v>40578</c:v>
                </c:pt>
                <c:pt idx="2923">
                  <c:v>40579</c:v>
                </c:pt>
                <c:pt idx="2924">
                  <c:v>40580</c:v>
                </c:pt>
                <c:pt idx="2925">
                  <c:v>40581</c:v>
                </c:pt>
                <c:pt idx="2926">
                  <c:v>40582</c:v>
                </c:pt>
                <c:pt idx="2927">
                  <c:v>40583</c:v>
                </c:pt>
                <c:pt idx="2928">
                  <c:v>40584</c:v>
                </c:pt>
                <c:pt idx="2929">
                  <c:v>40585</c:v>
                </c:pt>
                <c:pt idx="2930">
                  <c:v>40586</c:v>
                </c:pt>
                <c:pt idx="2931">
                  <c:v>40587</c:v>
                </c:pt>
                <c:pt idx="2932">
                  <c:v>40588</c:v>
                </c:pt>
                <c:pt idx="2933">
                  <c:v>40589</c:v>
                </c:pt>
                <c:pt idx="2934">
                  <c:v>40590</c:v>
                </c:pt>
                <c:pt idx="2935">
                  <c:v>40591</c:v>
                </c:pt>
                <c:pt idx="2936">
                  <c:v>40592</c:v>
                </c:pt>
                <c:pt idx="2937">
                  <c:v>40593</c:v>
                </c:pt>
                <c:pt idx="2938">
                  <c:v>40594</c:v>
                </c:pt>
                <c:pt idx="2939">
                  <c:v>40595</c:v>
                </c:pt>
                <c:pt idx="2940">
                  <c:v>40596</c:v>
                </c:pt>
                <c:pt idx="2941">
                  <c:v>40597</c:v>
                </c:pt>
                <c:pt idx="2942">
                  <c:v>40598</c:v>
                </c:pt>
                <c:pt idx="2943">
                  <c:v>40599</c:v>
                </c:pt>
                <c:pt idx="2944">
                  <c:v>40600</c:v>
                </c:pt>
                <c:pt idx="2945">
                  <c:v>40601</c:v>
                </c:pt>
                <c:pt idx="2946">
                  <c:v>40602</c:v>
                </c:pt>
                <c:pt idx="2947">
                  <c:v>40878</c:v>
                </c:pt>
                <c:pt idx="2948">
                  <c:v>40879</c:v>
                </c:pt>
                <c:pt idx="2949">
                  <c:v>40880</c:v>
                </c:pt>
                <c:pt idx="2950">
                  <c:v>40881</c:v>
                </c:pt>
                <c:pt idx="2951">
                  <c:v>40882</c:v>
                </c:pt>
                <c:pt idx="2952">
                  <c:v>40883</c:v>
                </c:pt>
                <c:pt idx="2953">
                  <c:v>40884</c:v>
                </c:pt>
                <c:pt idx="2954">
                  <c:v>40885</c:v>
                </c:pt>
                <c:pt idx="2955">
                  <c:v>40886</c:v>
                </c:pt>
                <c:pt idx="2956">
                  <c:v>40887</c:v>
                </c:pt>
                <c:pt idx="2957">
                  <c:v>40888</c:v>
                </c:pt>
                <c:pt idx="2958">
                  <c:v>40889</c:v>
                </c:pt>
                <c:pt idx="2959">
                  <c:v>40890</c:v>
                </c:pt>
                <c:pt idx="2960">
                  <c:v>40891</c:v>
                </c:pt>
                <c:pt idx="2961">
                  <c:v>40892</c:v>
                </c:pt>
                <c:pt idx="2962">
                  <c:v>40893</c:v>
                </c:pt>
                <c:pt idx="2963">
                  <c:v>40894</c:v>
                </c:pt>
                <c:pt idx="2964">
                  <c:v>40895</c:v>
                </c:pt>
                <c:pt idx="2965">
                  <c:v>40896</c:v>
                </c:pt>
                <c:pt idx="2966">
                  <c:v>40897</c:v>
                </c:pt>
                <c:pt idx="2967">
                  <c:v>40898</c:v>
                </c:pt>
                <c:pt idx="2968">
                  <c:v>40899</c:v>
                </c:pt>
                <c:pt idx="2969">
                  <c:v>40900</c:v>
                </c:pt>
                <c:pt idx="2970">
                  <c:v>40901</c:v>
                </c:pt>
                <c:pt idx="2971">
                  <c:v>40902</c:v>
                </c:pt>
                <c:pt idx="2972">
                  <c:v>40903</c:v>
                </c:pt>
                <c:pt idx="2973">
                  <c:v>40904</c:v>
                </c:pt>
                <c:pt idx="2974">
                  <c:v>40905</c:v>
                </c:pt>
                <c:pt idx="2975">
                  <c:v>40906</c:v>
                </c:pt>
                <c:pt idx="2976">
                  <c:v>40907</c:v>
                </c:pt>
                <c:pt idx="2977">
                  <c:v>40908</c:v>
                </c:pt>
                <c:pt idx="2978">
                  <c:v>40909</c:v>
                </c:pt>
                <c:pt idx="2979">
                  <c:v>40910</c:v>
                </c:pt>
                <c:pt idx="2980">
                  <c:v>40911</c:v>
                </c:pt>
                <c:pt idx="2981">
                  <c:v>40912</c:v>
                </c:pt>
                <c:pt idx="2982">
                  <c:v>40913</c:v>
                </c:pt>
                <c:pt idx="2983">
                  <c:v>40914</c:v>
                </c:pt>
                <c:pt idx="2984">
                  <c:v>40915</c:v>
                </c:pt>
                <c:pt idx="2985">
                  <c:v>40916</c:v>
                </c:pt>
                <c:pt idx="2986">
                  <c:v>40917</c:v>
                </c:pt>
                <c:pt idx="2987">
                  <c:v>40918</c:v>
                </c:pt>
                <c:pt idx="2988">
                  <c:v>40919</c:v>
                </c:pt>
                <c:pt idx="2989">
                  <c:v>40920</c:v>
                </c:pt>
                <c:pt idx="2990">
                  <c:v>40921</c:v>
                </c:pt>
                <c:pt idx="2991">
                  <c:v>40922</c:v>
                </c:pt>
                <c:pt idx="2992">
                  <c:v>40923</c:v>
                </c:pt>
                <c:pt idx="2993">
                  <c:v>40924</c:v>
                </c:pt>
                <c:pt idx="2994">
                  <c:v>40925</c:v>
                </c:pt>
                <c:pt idx="2995">
                  <c:v>40926</c:v>
                </c:pt>
                <c:pt idx="2996">
                  <c:v>40927</c:v>
                </c:pt>
                <c:pt idx="2997">
                  <c:v>40928</c:v>
                </c:pt>
                <c:pt idx="2998">
                  <c:v>40929</c:v>
                </c:pt>
                <c:pt idx="2999">
                  <c:v>40930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40934</c:v>
                </c:pt>
                <c:pt idx="3004">
                  <c:v>40935</c:v>
                </c:pt>
                <c:pt idx="3005">
                  <c:v>40936</c:v>
                </c:pt>
                <c:pt idx="3006">
                  <c:v>40937</c:v>
                </c:pt>
                <c:pt idx="3007">
                  <c:v>40938</c:v>
                </c:pt>
                <c:pt idx="3008">
                  <c:v>40939</c:v>
                </c:pt>
                <c:pt idx="3009">
                  <c:v>40940</c:v>
                </c:pt>
                <c:pt idx="3010">
                  <c:v>40941</c:v>
                </c:pt>
                <c:pt idx="3011">
                  <c:v>40942</c:v>
                </c:pt>
                <c:pt idx="3012">
                  <c:v>40943</c:v>
                </c:pt>
                <c:pt idx="3013">
                  <c:v>40944</c:v>
                </c:pt>
                <c:pt idx="3014">
                  <c:v>40945</c:v>
                </c:pt>
                <c:pt idx="3015">
                  <c:v>40946</c:v>
                </c:pt>
                <c:pt idx="3016">
                  <c:v>40947</c:v>
                </c:pt>
                <c:pt idx="3017">
                  <c:v>40948</c:v>
                </c:pt>
                <c:pt idx="3018">
                  <c:v>40949</c:v>
                </c:pt>
                <c:pt idx="3019">
                  <c:v>40950</c:v>
                </c:pt>
                <c:pt idx="3020">
                  <c:v>40951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40957</c:v>
                </c:pt>
                <c:pt idx="3027">
                  <c:v>40958</c:v>
                </c:pt>
                <c:pt idx="3028">
                  <c:v>40959</c:v>
                </c:pt>
                <c:pt idx="3029">
                  <c:v>40960</c:v>
                </c:pt>
                <c:pt idx="3030">
                  <c:v>40961</c:v>
                </c:pt>
                <c:pt idx="3031">
                  <c:v>40962</c:v>
                </c:pt>
                <c:pt idx="3032">
                  <c:v>40963</c:v>
                </c:pt>
                <c:pt idx="3033">
                  <c:v>40964</c:v>
                </c:pt>
                <c:pt idx="3034">
                  <c:v>40965</c:v>
                </c:pt>
                <c:pt idx="3035">
                  <c:v>40966</c:v>
                </c:pt>
                <c:pt idx="3036">
                  <c:v>40967</c:v>
                </c:pt>
                <c:pt idx="3037">
                  <c:v>40968</c:v>
                </c:pt>
                <c:pt idx="3038">
                  <c:v>41244</c:v>
                </c:pt>
                <c:pt idx="3039">
                  <c:v>41245</c:v>
                </c:pt>
                <c:pt idx="3040">
                  <c:v>41246</c:v>
                </c:pt>
                <c:pt idx="3041">
                  <c:v>41247</c:v>
                </c:pt>
                <c:pt idx="3042">
                  <c:v>41248</c:v>
                </c:pt>
                <c:pt idx="3043">
                  <c:v>41249</c:v>
                </c:pt>
                <c:pt idx="3044">
                  <c:v>41250</c:v>
                </c:pt>
                <c:pt idx="3045">
                  <c:v>41251</c:v>
                </c:pt>
                <c:pt idx="3046">
                  <c:v>41252</c:v>
                </c:pt>
                <c:pt idx="3047">
                  <c:v>41253</c:v>
                </c:pt>
                <c:pt idx="3048">
                  <c:v>41254</c:v>
                </c:pt>
                <c:pt idx="3049">
                  <c:v>41255</c:v>
                </c:pt>
                <c:pt idx="3050">
                  <c:v>41256</c:v>
                </c:pt>
                <c:pt idx="3051">
                  <c:v>41257</c:v>
                </c:pt>
                <c:pt idx="3052">
                  <c:v>41258</c:v>
                </c:pt>
                <c:pt idx="3053">
                  <c:v>41259</c:v>
                </c:pt>
                <c:pt idx="3054">
                  <c:v>41260</c:v>
                </c:pt>
                <c:pt idx="3055">
                  <c:v>41261</c:v>
                </c:pt>
                <c:pt idx="3056">
                  <c:v>41262</c:v>
                </c:pt>
                <c:pt idx="3057">
                  <c:v>41263</c:v>
                </c:pt>
                <c:pt idx="3058">
                  <c:v>41264</c:v>
                </c:pt>
                <c:pt idx="3059">
                  <c:v>41265</c:v>
                </c:pt>
                <c:pt idx="3060">
                  <c:v>41266</c:v>
                </c:pt>
                <c:pt idx="3061">
                  <c:v>41267</c:v>
                </c:pt>
                <c:pt idx="3062">
                  <c:v>41268</c:v>
                </c:pt>
                <c:pt idx="3063">
                  <c:v>41269</c:v>
                </c:pt>
                <c:pt idx="3064">
                  <c:v>41270</c:v>
                </c:pt>
                <c:pt idx="3065">
                  <c:v>41271</c:v>
                </c:pt>
                <c:pt idx="3066">
                  <c:v>41272</c:v>
                </c:pt>
                <c:pt idx="3067">
                  <c:v>41273</c:v>
                </c:pt>
                <c:pt idx="3068">
                  <c:v>41274</c:v>
                </c:pt>
                <c:pt idx="3069">
                  <c:v>41275</c:v>
                </c:pt>
                <c:pt idx="3070">
                  <c:v>41276</c:v>
                </c:pt>
                <c:pt idx="3071">
                  <c:v>41277</c:v>
                </c:pt>
                <c:pt idx="3072">
                  <c:v>41278</c:v>
                </c:pt>
                <c:pt idx="3073">
                  <c:v>41279</c:v>
                </c:pt>
                <c:pt idx="3074">
                  <c:v>41280</c:v>
                </c:pt>
                <c:pt idx="3075">
                  <c:v>41281</c:v>
                </c:pt>
                <c:pt idx="3076">
                  <c:v>41282</c:v>
                </c:pt>
                <c:pt idx="3077">
                  <c:v>41283</c:v>
                </c:pt>
                <c:pt idx="3078">
                  <c:v>41284</c:v>
                </c:pt>
                <c:pt idx="3079">
                  <c:v>41285</c:v>
                </c:pt>
                <c:pt idx="3080">
                  <c:v>41286</c:v>
                </c:pt>
                <c:pt idx="3081">
                  <c:v>41287</c:v>
                </c:pt>
                <c:pt idx="3082">
                  <c:v>41288</c:v>
                </c:pt>
                <c:pt idx="3083">
                  <c:v>41289</c:v>
                </c:pt>
                <c:pt idx="3084">
                  <c:v>41290</c:v>
                </c:pt>
                <c:pt idx="3085">
                  <c:v>41291</c:v>
                </c:pt>
                <c:pt idx="3086">
                  <c:v>41292</c:v>
                </c:pt>
                <c:pt idx="3087">
                  <c:v>41293</c:v>
                </c:pt>
                <c:pt idx="3088">
                  <c:v>41294</c:v>
                </c:pt>
                <c:pt idx="3089">
                  <c:v>41295</c:v>
                </c:pt>
                <c:pt idx="3090">
                  <c:v>41296</c:v>
                </c:pt>
                <c:pt idx="3091">
                  <c:v>41297</c:v>
                </c:pt>
                <c:pt idx="3092">
                  <c:v>41298</c:v>
                </c:pt>
                <c:pt idx="3093">
                  <c:v>41299</c:v>
                </c:pt>
                <c:pt idx="3094">
                  <c:v>41300</c:v>
                </c:pt>
                <c:pt idx="3095">
                  <c:v>41301</c:v>
                </c:pt>
                <c:pt idx="3096">
                  <c:v>41302</c:v>
                </c:pt>
                <c:pt idx="3097">
                  <c:v>41303</c:v>
                </c:pt>
                <c:pt idx="3098">
                  <c:v>41304</c:v>
                </c:pt>
                <c:pt idx="3099">
                  <c:v>41305</c:v>
                </c:pt>
                <c:pt idx="3100">
                  <c:v>41306</c:v>
                </c:pt>
                <c:pt idx="3101">
                  <c:v>41307</c:v>
                </c:pt>
                <c:pt idx="3102">
                  <c:v>41308</c:v>
                </c:pt>
                <c:pt idx="3103">
                  <c:v>41309</c:v>
                </c:pt>
                <c:pt idx="3104">
                  <c:v>41310</c:v>
                </c:pt>
                <c:pt idx="3105">
                  <c:v>41311</c:v>
                </c:pt>
                <c:pt idx="3106">
                  <c:v>41312</c:v>
                </c:pt>
                <c:pt idx="3107">
                  <c:v>41313</c:v>
                </c:pt>
                <c:pt idx="3108">
                  <c:v>41314</c:v>
                </c:pt>
                <c:pt idx="3109">
                  <c:v>41315</c:v>
                </c:pt>
                <c:pt idx="3110">
                  <c:v>41316</c:v>
                </c:pt>
                <c:pt idx="3111">
                  <c:v>41317</c:v>
                </c:pt>
                <c:pt idx="3112">
                  <c:v>41318</c:v>
                </c:pt>
                <c:pt idx="3113">
                  <c:v>41319</c:v>
                </c:pt>
                <c:pt idx="3114">
                  <c:v>41320</c:v>
                </c:pt>
                <c:pt idx="3115">
                  <c:v>41321</c:v>
                </c:pt>
                <c:pt idx="3116">
                  <c:v>41322</c:v>
                </c:pt>
                <c:pt idx="3117">
                  <c:v>41323</c:v>
                </c:pt>
                <c:pt idx="3118">
                  <c:v>41324</c:v>
                </c:pt>
                <c:pt idx="3119">
                  <c:v>41325</c:v>
                </c:pt>
                <c:pt idx="3120">
                  <c:v>41326</c:v>
                </c:pt>
                <c:pt idx="3121">
                  <c:v>41327</c:v>
                </c:pt>
                <c:pt idx="3122">
                  <c:v>41328</c:v>
                </c:pt>
                <c:pt idx="3123">
                  <c:v>41329</c:v>
                </c:pt>
                <c:pt idx="3124">
                  <c:v>41330</c:v>
                </c:pt>
                <c:pt idx="3125">
                  <c:v>41331</c:v>
                </c:pt>
                <c:pt idx="3126">
                  <c:v>41332</c:v>
                </c:pt>
                <c:pt idx="3127">
                  <c:v>41333</c:v>
                </c:pt>
                <c:pt idx="3128">
                  <c:v>41609</c:v>
                </c:pt>
                <c:pt idx="3129">
                  <c:v>41610</c:v>
                </c:pt>
                <c:pt idx="3130">
                  <c:v>41611</c:v>
                </c:pt>
                <c:pt idx="3131">
                  <c:v>41612</c:v>
                </c:pt>
                <c:pt idx="3132">
                  <c:v>41613</c:v>
                </c:pt>
                <c:pt idx="3133">
                  <c:v>41614</c:v>
                </c:pt>
                <c:pt idx="3134">
                  <c:v>41615</c:v>
                </c:pt>
                <c:pt idx="3135">
                  <c:v>41616</c:v>
                </c:pt>
                <c:pt idx="3136">
                  <c:v>41617</c:v>
                </c:pt>
                <c:pt idx="3137">
                  <c:v>41618</c:v>
                </c:pt>
                <c:pt idx="3138">
                  <c:v>41619</c:v>
                </c:pt>
                <c:pt idx="3139">
                  <c:v>41620</c:v>
                </c:pt>
                <c:pt idx="3140">
                  <c:v>41621</c:v>
                </c:pt>
                <c:pt idx="3141">
                  <c:v>41622</c:v>
                </c:pt>
                <c:pt idx="3142">
                  <c:v>41623</c:v>
                </c:pt>
                <c:pt idx="3143">
                  <c:v>41624</c:v>
                </c:pt>
                <c:pt idx="3144">
                  <c:v>41625</c:v>
                </c:pt>
                <c:pt idx="3145">
                  <c:v>41626</c:v>
                </c:pt>
                <c:pt idx="3146">
                  <c:v>41627</c:v>
                </c:pt>
                <c:pt idx="3147">
                  <c:v>41628</c:v>
                </c:pt>
                <c:pt idx="3148">
                  <c:v>41629</c:v>
                </c:pt>
                <c:pt idx="3149">
                  <c:v>41630</c:v>
                </c:pt>
                <c:pt idx="3150">
                  <c:v>41631</c:v>
                </c:pt>
                <c:pt idx="3151">
                  <c:v>41632</c:v>
                </c:pt>
                <c:pt idx="3152">
                  <c:v>41633</c:v>
                </c:pt>
                <c:pt idx="3153">
                  <c:v>41634</c:v>
                </c:pt>
                <c:pt idx="3154">
                  <c:v>41635</c:v>
                </c:pt>
                <c:pt idx="3155">
                  <c:v>41636</c:v>
                </c:pt>
                <c:pt idx="3156">
                  <c:v>41637</c:v>
                </c:pt>
                <c:pt idx="3157">
                  <c:v>41638</c:v>
                </c:pt>
                <c:pt idx="3158">
                  <c:v>41639</c:v>
                </c:pt>
                <c:pt idx="3159">
                  <c:v>41640</c:v>
                </c:pt>
                <c:pt idx="3160">
                  <c:v>41641</c:v>
                </c:pt>
                <c:pt idx="3161">
                  <c:v>41642</c:v>
                </c:pt>
                <c:pt idx="3162">
                  <c:v>41643</c:v>
                </c:pt>
                <c:pt idx="3163">
                  <c:v>41644</c:v>
                </c:pt>
                <c:pt idx="3164">
                  <c:v>41645</c:v>
                </c:pt>
                <c:pt idx="3165">
                  <c:v>41646</c:v>
                </c:pt>
                <c:pt idx="3166">
                  <c:v>41647</c:v>
                </c:pt>
                <c:pt idx="3167">
                  <c:v>41648</c:v>
                </c:pt>
                <c:pt idx="3168">
                  <c:v>41649</c:v>
                </c:pt>
                <c:pt idx="3169">
                  <c:v>41650</c:v>
                </c:pt>
                <c:pt idx="3170">
                  <c:v>41651</c:v>
                </c:pt>
                <c:pt idx="3171">
                  <c:v>41652</c:v>
                </c:pt>
                <c:pt idx="3172">
                  <c:v>41653</c:v>
                </c:pt>
                <c:pt idx="3173">
                  <c:v>41654</c:v>
                </c:pt>
                <c:pt idx="3174">
                  <c:v>41655</c:v>
                </c:pt>
                <c:pt idx="3175">
                  <c:v>41656</c:v>
                </c:pt>
                <c:pt idx="3176">
                  <c:v>41657</c:v>
                </c:pt>
                <c:pt idx="3177">
                  <c:v>41658</c:v>
                </c:pt>
                <c:pt idx="3178">
                  <c:v>41659</c:v>
                </c:pt>
                <c:pt idx="3179">
                  <c:v>41660</c:v>
                </c:pt>
                <c:pt idx="3180">
                  <c:v>41661</c:v>
                </c:pt>
                <c:pt idx="3181">
                  <c:v>41662</c:v>
                </c:pt>
                <c:pt idx="3182">
                  <c:v>41663</c:v>
                </c:pt>
                <c:pt idx="3183">
                  <c:v>41664</c:v>
                </c:pt>
                <c:pt idx="3184">
                  <c:v>41665</c:v>
                </c:pt>
                <c:pt idx="3185">
                  <c:v>41666</c:v>
                </c:pt>
                <c:pt idx="3186">
                  <c:v>41667</c:v>
                </c:pt>
                <c:pt idx="3187">
                  <c:v>41668</c:v>
                </c:pt>
                <c:pt idx="3188">
                  <c:v>41669</c:v>
                </c:pt>
                <c:pt idx="3189">
                  <c:v>41670</c:v>
                </c:pt>
                <c:pt idx="3190">
                  <c:v>41671</c:v>
                </c:pt>
                <c:pt idx="3191">
                  <c:v>41672</c:v>
                </c:pt>
                <c:pt idx="3192">
                  <c:v>41673</c:v>
                </c:pt>
                <c:pt idx="3193">
                  <c:v>41674</c:v>
                </c:pt>
                <c:pt idx="3194">
                  <c:v>41675</c:v>
                </c:pt>
                <c:pt idx="3195">
                  <c:v>41676</c:v>
                </c:pt>
                <c:pt idx="3196">
                  <c:v>41677</c:v>
                </c:pt>
                <c:pt idx="3197">
                  <c:v>41678</c:v>
                </c:pt>
                <c:pt idx="3198">
                  <c:v>41679</c:v>
                </c:pt>
                <c:pt idx="3199">
                  <c:v>41680</c:v>
                </c:pt>
                <c:pt idx="3200">
                  <c:v>41681</c:v>
                </c:pt>
                <c:pt idx="3201">
                  <c:v>41682</c:v>
                </c:pt>
                <c:pt idx="3202">
                  <c:v>41683</c:v>
                </c:pt>
                <c:pt idx="3203">
                  <c:v>41684</c:v>
                </c:pt>
                <c:pt idx="3204">
                  <c:v>41685</c:v>
                </c:pt>
                <c:pt idx="3205">
                  <c:v>41686</c:v>
                </c:pt>
                <c:pt idx="3206">
                  <c:v>41687</c:v>
                </c:pt>
                <c:pt idx="3207">
                  <c:v>41688</c:v>
                </c:pt>
                <c:pt idx="3208">
                  <c:v>41689</c:v>
                </c:pt>
                <c:pt idx="3209">
                  <c:v>41690</c:v>
                </c:pt>
                <c:pt idx="3210">
                  <c:v>41691</c:v>
                </c:pt>
                <c:pt idx="3211">
                  <c:v>41692</c:v>
                </c:pt>
                <c:pt idx="3212">
                  <c:v>41693</c:v>
                </c:pt>
                <c:pt idx="3213">
                  <c:v>41694</c:v>
                </c:pt>
                <c:pt idx="3214">
                  <c:v>41695</c:v>
                </c:pt>
                <c:pt idx="3215">
                  <c:v>41696</c:v>
                </c:pt>
                <c:pt idx="3216">
                  <c:v>41697</c:v>
                </c:pt>
                <c:pt idx="3217">
                  <c:v>41698</c:v>
                </c:pt>
                <c:pt idx="3218">
                  <c:v>41974</c:v>
                </c:pt>
                <c:pt idx="3219">
                  <c:v>41975</c:v>
                </c:pt>
                <c:pt idx="3220">
                  <c:v>41976</c:v>
                </c:pt>
                <c:pt idx="3221">
                  <c:v>41977</c:v>
                </c:pt>
                <c:pt idx="3222">
                  <c:v>41978</c:v>
                </c:pt>
                <c:pt idx="3223">
                  <c:v>41979</c:v>
                </c:pt>
                <c:pt idx="3224">
                  <c:v>41980</c:v>
                </c:pt>
                <c:pt idx="3225">
                  <c:v>41981</c:v>
                </c:pt>
                <c:pt idx="3226">
                  <c:v>41982</c:v>
                </c:pt>
                <c:pt idx="3227">
                  <c:v>41983</c:v>
                </c:pt>
                <c:pt idx="3228">
                  <c:v>41984</c:v>
                </c:pt>
                <c:pt idx="3229">
                  <c:v>41985</c:v>
                </c:pt>
                <c:pt idx="3230">
                  <c:v>41986</c:v>
                </c:pt>
                <c:pt idx="3231">
                  <c:v>41987</c:v>
                </c:pt>
                <c:pt idx="3232">
                  <c:v>41988</c:v>
                </c:pt>
                <c:pt idx="3233">
                  <c:v>41989</c:v>
                </c:pt>
                <c:pt idx="3234">
                  <c:v>41990</c:v>
                </c:pt>
                <c:pt idx="3235">
                  <c:v>41991</c:v>
                </c:pt>
                <c:pt idx="3236">
                  <c:v>41992</c:v>
                </c:pt>
                <c:pt idx="3237">
                  <c:v>41993</c:v>
                </c:pt>
                <c:pt idx="3238">
                  <c:v>41994</c:v>
                </c:pt>
                <c:pt idx="3239">
                  <c:v>41995</c:v>
                </c:pt>
                <c:pt idx="3240">
                  <c:v>41996</c:v>
                </c:pt>
                <c:pt idx="3241">
                  <c:v>41997</c:v>
                </c:pt>
                <c:pt idx="3242">
                  <c:v>41998</c:v>
                </c:pt>
                <c:pt idx="3243">
                  <c:v>41999</c:v>
                </c:pt>
                <c:pt idx="3244">
                  <c:v>42000</c:v>
                </c:pt>
                <c:pt idx="3245">
                  <c:v>42001</c:v>
                </c:pt>
                <c:pt idx="3246">
                  <c:v>42002</c:v>
                </c:pt>
                <c:pt idx="3247">
                  <c:v>42003</c:v>
                </c:pt>
                <c:pt idx="3248">
                  <c:v>42004</c:v>
                </c:pt>
                <c:pt idx="3249">
                  <c:v>42005</c:v>
                </c:pt>
                <c:pt idx="3250">
                  <c:v>42006</c:v>
                </c:pt>
                <c:pt idx="3251">
                  <c:v>42007</c:v>
                </c:pt>
                <c:pt idx="3252">
                  <c:v>42008</c:v>
                </c:pt>
                <c:pt idx="3253">
                  <c:v>42009</c:v>
                </c:pt>
                <c:pt idx="3254">
                  <c:v>42010</c:v>
                </c:pt>
                <c:pt idx="3255">
                  <c:v>42011</c:v>
                </c:pt>
                <c:pt idx="3256">
                  <c:v>42012</c:v>
                </c:pt>
                <c:pt idx="3257">
                  <c:v>42013</c:v>
                </c:pt>
                <c:pt idx="3258">
                  <c:v>42014</c:v>
                </c:pt>
                <c:pt idx="3259">
                  <c:v>42015</c:v>
                </c:pt>
                <c:pt idx="3260">
                  <c:v>42016</c:v>
                </c:pt>
                <c:pt idx="3261">
                  <c:v>42017</c:v>
                </c:pt>
                <c:pt idx="3262">
                  <c:v>42018</c:v>
                </c:pt>
                <c:pt idx="3263">
                  <c:v>42019</c:v>
                </c:pt>
                <c:pt idx="3264">
                  <c:v>42020</c:v>
                </c:pt>
                <c:pt idx="3265">
                  <c:v>42021</c:v>
                </c:pt>
                <c:pt idx="3266">
                  <c:v>42022</c:v>
                </c:pt>
                <c:pt idx="3267">
                  <c:v>42023</c:v>
                </c:pt>
                <c:pt idx="3268">
                  <c:v>42024</c:v>
                </c:pt>
                <c:pt idx="3269">
                  <c:v>42025</c:v>
                </c:pt>
                <c:pt idx="3270">
                  <c:v>42026</c:v>
                </c:pt>
                <c:pt idx="3271">
                  <c:v>42027</c:v>
                </c:pt>
                <c:pt idx="3272">
                  <c:v>42028</c:v>
                </c:pt>
                <c:pt idx="3273">
                  <c:v>42029</c:v>
                </c:pt>
                <c:pt idx="3274">
                  <c:v>42030</c:v>
                </c:pt>
                <c:pt idx="3275">
                  <c:v>42031</c:v>
                </c:pt>
                <c:pt idx="3276">
                  <c:v>42032</c:v>
                </c:pt>
                <c:pt idx="3277">
                  <c:v>42033</c:v>
                </c:pt>
                <c:pt idx="3278">
                  <c:v>42034</c:v>
                </c:pt>
                <c:pt idx="3279">
                  <c:v>42035</c:v>
                </c:pt>
                <c:pt idx="3280">
                  <c:v>42036</c:v>
                </c:pt>
                <c:pt idx="3281">
                  <c:v>42037</c:v>
                </c:pt>
                <c:pt idx="3282">
                  <c:v>42038</c:v>
                </c:pt>
                <c:pt idx="3283">
                  <c:v>42039</c:v>
                </c:pt>
                <c:pt idx="3284">
                  <c:v>42040</c:v>
                </c:pt>
                <c:pt idx="3285">
                  <c:v>42041</c:v>
                </c:pt>
                <c:pt idx="3286">
                  <c:v>42042</c:v>
                </c:pt>
                <c:pt idx="3287">
                  <c:v>42043</c:v>
                </c:pt>
                <c:pt idx="3288">
                  <c:v>42044</c:v>
                </c:pt>
                <c:pt idx="3289">
                  <c:v>42045</c:v>
                </c:pt>
                <c:pt idx="3290">
                  <c:v>42046</c:v>
                </c:pt>
                <c:pt idx="3291">
                  <c:v>42047</c:v>
                </c:pt>
                <c:pt idx="3292">
                  <c:v>42048</c:v>
                </c:pt>
                <c:pt idx="3293">
                  <c:v>42049</c:v>
                </c:pt>
                <c:pt idx="3294">
                  <c:v>42050</c:v>
                </c:pt>
                <c:pt idx="3295">
                  <c:v>42051</c:v>
                </c:pt>
                <c:pt idx="3296">
                  <c:v>42052</c:v>
                </c:pt>
                <c:pt idx="3297">
                  <c:v>42053</c:v>
                </c:pt>
                <c:pt idx="3298">
                  <c:v>42054</c:v>
                </c:pt>
                <c:pt idx="3299">
                  <c:v>42055</c:v>
                </c:pt>
                <c:pt idx="3300">
                  <c:v>42056</c:v>
                </c:pt>
                <c:pt idx="3301">
                  <c:v>42057</c:v>
                </c:pt>
                <c:pt idx="3302">
                  <c:v>42058</c:v>
                </c:pt>
                <c:pt idx="3303">
                  <c:v>42059</c:v>
                </c:pt>
                <c:pt idx="3304">
                  <c:v>42060</c:v>
                </c:pt>
                <c:pt idx="3305">
                  <c:v>42061</c:v>
                </c:pt>
                <c:pt idx="3306">
                  <c:v>42062</c:v>
                </c:pt>
                <c:pt idx="3307">
                  <c:v>42063</c:v>
                </c:pt>
                <c:pt idx="3308">
                  <c:v>42339</c:v>
                </c:pt>
                <c:pt idx="3309">
                  <c:v>42340</c:v>
                </c:pt>
                <c:pt idx="3310">
                  <c:v>42341</c:v>
                </c:pt>
                <c:pt idx="3311">
                  <c:v>42342</c:v>
                </c:pt>
                <c:pt idx="3312">
                  <c:v>42343</c:v>
                </c:pt>
                <c:pt idx="3313">
                  <c:v>42344</c:v>
                </c:pt>
                <c:pt idx="3314">
                  <c:v>42345</c:v>
                </c:pt>
                <c:pt idx="3315">
                  <c:v>42346</c:v>
                </c:pt>
                <c:pt idx="3316">
                  <c:v>42347</c:v>
                </c:pt>
                <c:pt idx="3317">
                  <c:v>42348</c:v>
                </c:pt>
                <c:pt idx="3318">
                  <c:v>42349</c:v>
                </c:pt>
                <c:pt idx="3319">
                  <c:v>42350</c:v>
                </c:pt>
                <c:pt idx="3320">
                  <c:v>42351</c:v>
                </c:pt>
                <c:pt idx="3321">
                  <c:v>42352</c:v>
                </c:pt>
                <c:pt idx="3322">
                  <c:v>42353</c:v>
                </c:pt>
                <c:pt idx="3323">
                  <c:v>42354</c:v>
                </c:pt>
                <c:pt idx="3324">
                  <c:v>42355</c:v>
                </c:pt>
                <c:pt idx="3325">
                  <c:v>42356</c:v>
                </c:pt>
                <c:pt idx="3326">
                  <c:v>42357</c:v>
                </c:pt>
                <c:pt idx="3327">
                  <c:v>42358</c:v>
                </c:pt>
                <c:pt idx="3328">
                  <c:v>42359</c:v>
                </c:pt>
                <c:pt idx="3329">
                  <c:v>42360</c:v>
                </c:pt>
                <c:pt idx="3330">
                  <c:v>42361</c:v>
                </c:pt>
                <c:pt idx="3331">
                  <c:v>42362</c:v>
                </c:pt>
                <c:pt idx="3332">
                  <c:v>42363</c:v>
                </c:pt>
                <c:pt idx="3333">
                  <c:v>42364</c:v>
                </c:pt>
                <c:pt idx="3334">
                  <c:v>42365</c:v>
                </c:pt>
                <c:pt idx="3335">
                  <c:v>42366</c:v>
                </c:pt>
                <c:pt idx="3336">
                  <c:v>42367</c:v>
                </c:pt>
                <c:pt idx="3337">
                  <c:v>42368</c:v>
                </c:pt>
                <c:pt idx="3338">
                  <c:v>42369</c:v>
                </c:pt>
                <c:pt idx="3339">
                  <c:v>42370</c:v>
                </c:pt>
                <c:pt idx="3340">
                  <c:v>42371</c:v>
                </c:pt>
                <c:pt idx="3341">
                  <c:v>42372</c:v>
                </c:pt>
                <c:pt idx="3342">
                  <c:v>42373</c:v>
                </c:pt>
                <c:pt idx="3343">
                  <c:v>42374</c:v>
                </c:pt>
                <c:pt idx="3344">
                  <c:v>42375</c:v>
                </c:pt>
                <c:pt idx="3345">
                  <c:v>42376</c:v>
                </c:pt>
                <c:pt idx="3346">
                  <c:v>42377</c:v>
                </c:pt>
                <c:pt idx="3347">
                  <c:v>42378</c:v>
                </c:pt>
                <c:pt idx="3348">
                  <c:v>42379</c:v>
                </c:pt>
                <c:pt idx="3349">
                  <c:v>42380</c:v>
                </c:pt>
                <c:pt idx="3350">
                  <c:v>42381</c:v>
                </c:pt>
                <c:pt idx="3351">
                  <c:v>42382</c:v>
                </c:pt>
                <c:pt idx="3352">
                  <c:v>42383</c:v>
                </c:pt>
                <c:pt idx="3353">
                  <c:v>42384</c:v>
                </c:pt>
                <c:pt idx="3354">
                  <c:v>42385</c:v>
                </c:pt>
                <c:pt idx="3355">
                  <c:v>42386</c:v>
                </c:pt>
                <c:pt idx="3356">
                  <c:v>42387</c:v>
                </c:pt>
                <c:pt idx="3357">
                  <c:v>42388</c:v>
                </c:pt>
                <c:pt idx="3358">
                  <c:v>42389</c:v>
                </c:pt>
                <c:pt idx="3359">
                  <c:v>42390</c:v>
                </c:pt>
                <c:pt idx="3360">
                  <c:v>42391</c:v>
                </c:pt>
                <c:pt idx="3361">
                  <c:v>42392</c:v>
                </c:pt>
                <c:pt idx="3362">
                  <c:v>42393</c:v>
                </c:pt>
                <c:pt idx="3363">
                  <c:v>42394</c:v>
                </c:pt>
                <c:pt idx="3364">
                  <c:v>42395</c:v>
                </c:pt>
                <c:pt idx="3365">
                  <c:v>42396</c:v>
                </c:pt>
                <c:pt idx="3366">
                  <c:v>42397</c:v>
                </c:pt>
                <c:pt idx="3367">
                  <c:v>42398</c:v>
                </c:pt>
                <c:pt idx="3368">
                  <c:v>42399</c:v>
                </c:pt>
                <c:pt idx="3369">
                  <c:v>42400</c:v>
                </c:pt>
                <c:pt idx="3370">
                  <c:v>42401</c:v>
                </c:pt>
                <c:pt idx="3371">
                  <c:v>42402</c:v>
                </c:pt>
                <c:pt idx="3372">
                  <c:v>42403</c:v>
                </c:pt>
                <c:pt idx="3373">
                  <c:v>42404</c:v>
                </c:pt>
                <c:pt idx="3374">
                  <c:v>42405</c:v>
                </c:pt>
                <c:pt idx="3375">
                  <c:v>42406</c:v>
                </c:pt>
                <c:pt idx="3376">
                  <c:v>42407</c:v>
                </c:pt>
                <c:pt idx="3377">
                  <c:v>42408</c:v>
                </c:pt>
                <c:pt idx="3378">
                  <c:v>42409</c:v>
                </c:pt>
                <c:pt idx="3379">
                  <c:v>42410</c:v>
                </c:pt>
                <c:pt idx="3380">
                  <c:v>42411</c:v>
                </c:pt>
                <c:pt idx="3381">
                  <c:v>42412</c:v>
                </c:pt>
                <c:pt idx="3382">
                  <c:v>42413</c:v>
                </c:pt>
                <c:pt idx="3383">
                  <c:v>42414</c:v>
                </c:pt>
                <c:pt idx="3384">
                  <c:v>42415</c:v>
                </c:pt>
                <c:pt idx="3385">
                  <c:v>42416</c:v>
                </c:pt>
                <c:pt idx="3386">
                  <c:v>42417</c:v>
                </c:pt>
                <c:pt idx="3387">
                  <c:v>42418</c:v>
                </c:pt>
                <c:pt idx="3388">
                  <c:v>42419</c:v>
                </c:pt>
                <c:pt idx="3389">
                  <c:v>42420</c:v>
                </c:pt>
                <c:pt idx="3390">
                  <c:v>42421</c:v>
                </c:pt>
                <c:pt idx="3391">
                  <c:v>42422</c:v>
                </c:pt>
                <c:pt idx="3392">
                  <c:v>42423</c:v>
                </c:pt>
                <c:pt idx="3393">
                  <c:v>42424</c:v>
                </c:pt>
                <c:pt idx="3394">
                  <c:v>42425</c:v>
                </c:pt>
                <c:pt idx="3395">
                  <c:v>42426</c:v>
                </c:pt>
                <c:pt idx="3396">
                  <c:v>42427</c:v>
                </c:pt>
                <c:pt idx="3397">
                  <c:v>42428</c:v>
                </c:pt>
                <c:pt idx="3398">
                  <c:v>42429</c:v>
                </c:pt>
                <c:pt idx="3399">
                  <c:v>42705</c:v>
                </c:pt>
                <c:pt idx="3400">
                  <c:v>42706</c:v>
                </c:pt>
                <c:pt idx="3401">
                  <c:v>42707</c:v>
                </c:pt>
                <c:pt idx="3402">
                  <c:v>42708</c:v>
                </c:pt>
                <c:pt idx="3403">
                  <c:v>42709</c:v>
                </c:pt>
                <c:pt idx="3404">
                  <c:v>42710</c:v>
                </c:pt>
                <c:pt idx="3405">
                  <c:v>42711</c:v>
                </c:pt>
                <c:pt idx="3406">
                  <c:v>42712</c:v>
                </c:pt>
                <c:pt idx="3407">
                  <c:v>42713</c:v>
                </c:pt>
                <c:pt idx="3408">
                  <c:v>42714</c:v>
                </c:pt>
                <c:pt idx="3409">
                  <c:v>42715</c:v>
                </c:pt>
                <c:pt idx="3410">
                  <c:v>42716</c:v>
                </c:pt>
                <c:pt idx="3411">
                  <c:v>42717</c:v>
                </c:pt>
                <c:pt idx="3412">
                  <c:v>42718</c:v>
                </c:pt>
                <c:pt idx="3413">
                  <c:v>42719</c:v>
                </c:pt>
                <c:pt idx="3414">
                  <c:v>42720</c:v>
                </c:pt>
                <c:pt idx="3415">
                  <c:v>42721</c:v>
                </c:pt>
                <c:pt idx="3416">
                  <c:v>42722</c:v>
                </c:pt>
                <c:pt idx="3417">
                  <c:v>42723</c:v>
                </c:pt>
                <c:pt idx="3418">
                  <c:v>42724</c:v>
                </c:pt>
                <c:pt idx="3419">
                  <c:v>42725</c:v>
                </c:pt>
                <c:pt idx="3420">
                  <c:v>42726</c:v>
                </c:pt>
                <c:pt idx="3421">
                  <c:v>42727</c:v>
                </c:pt>
                <c:pt idx="3422">
                  <c:v>42728</c:v>
                </c:pt>
                <c:pt idx="3423">
                  <c:v>42729</c:v>
                </c:pt>
                <c:pt idx="3424">
                  <c:v>42730</c:v>
                </c:pt>
                <c:pt idx="3425">
                  <c:v>42731</c:v>
                </c:pt>
                <c:pt idx="3426">
                  <c:v>42732</c:v>
                </c:pt>
                <c:pt idx="3427">
                  <c:v>42733</c:v>
                </c:pt>
                <c:pt idx="3428">
                  <c:v>42734</c:v>
                </c:pt>
                <c:pt idx="3429">
                  <c:v>42735</c:v>
                </c:pt>
                <c:pt idx="3430">
                  <c:v>42736</c:v>
                </c:pt>
                <c:pt idx="3431">
                  <c:v>42737</c:v>
                </c:pt>
                <c:pt idx="3432">
                  <c:v>42738</c:v>
                </c:pt>
                <c:pt idx="3433">
                  <c:v>42739</c:v>
                </c:pt>
                <c:pt idx="3434">
                  <c:v>42740</c:v>
                </c:pt>
                <c:pt idx="3435">
                  <c:v>42741</c:v>
                </c:pt>
                <c:pt idx="3436">
                  <c:v>42742</c:v>
                </c:pt>
                <c:pt idx="3437">
                  <c:v>42743</c:v>
                </c:pt>
                <c:pt idx="3438">
                  <c:v>42744</c:v>
                </c:pt>
                <c:pt idx="3439">
                  <c:v>42745</c:v>
                </c:pt>
                <c:pt idx="3440">
                  <c:v>42746</c:v>
                </c:pt>
                <c:pt idx="3441">
                  <c:v>42747</c:v>
                </c:pt>
                <c:pt idx="3442">
                  <c:v>42748</c:v>
                </c:pt>
                <c:pt idx="3443">
                  <c:v>42749</c:v>
                </c:pt>
                <c:pt idx="3444">
                  <c:v>42750</c:v>
                </c:pt>
                <c:pt idx="3445">
                  <c:v>42751</c:v>
                </c:pt>
                <c:pt idx="3446">
                  <c:v>42752</c:v>
                </c:pt>
                <c:pt idx="3447">
                  <c:v>42753</c:v>
                </c:pt>
                <c:pt idx="3448">
                  <c:v>42754</c:v>
                </c:pt>
                <c:pt idx="3449">
                  <c:v>42755</c:v>
                </c:pt>
                <c:pt idx="3450">
                  <c:v>42756</c:v>
                </c:pt>
                <c:pt idx="3451">
                  <c:v>42757</c:v>
                </c:pt>
                <c:pt idx="3452">
                  <c:v>42758</c:v>
                </c:pt>
                <c:pt idx="3453">
                  <c:v>42759</c:v>
                </c:pt>
                <c:pt idx="3454">
                  <c:v>42760</c:v>
                </c:pt>
                <c:pt idx="3455">
                  <c:v>42761</c:v>
                </c:pt>
                <c:pt idx="3456">
                  <c:v>42762</c:v>
                </c:pt>
                <c:pt idx="3457">
                  <c:v>42763</c:v>
                </c:pt>
                <c:pt idx="3458">
                  <c:v>42764</c:v>
                </c:pt>
                <c:pt idx="3459">
                  <c:v>42765</c:v>
                </c:pt>
                <c:pt idx="3460">
                  <c:v>42766</c:v>
                </c:pt>
                <c:pt idx="3461">
                  <c:v>42767</c:v>
                </c:pt>
                <c:pt idx="3462">
                  <c:v>42768</c:v>
                </c:pt>
                <c:pt idx="3463">
                  <c:v>42769</c:v>
                </c:pt>
                <c:pt idx="3464">
                  <c:v>42770</c:v>
                </c:pt>
                <c:pt idx="3465">
                  <c:v>42771</c:v>
                </c:pt>
                <c:pt idx="3466">
                  <c:v>42772</c:v>
                </c:pt>
                <c:pt idx="3467">
                  <c:v>42773</c:v>
                </c:pt>
                <c:pt idx="3468">
                  <c:v>42774</c:v>
                </c:pt>
                <c:pt idx="3469">
                  <c:v>42775</c:v>
                </c:pt>
                <c:pt idx="3470">
                  <c:v>42776</c:v>
                </c:pt>
                <c:pt idx="3471">
                  <c:v>42777</c:v>
                </c:pt>
                <c:pt idx="3472">
                  <c:v>42778</c:v>
                </c:pt>
                <c:pt idx="3473">
                  <c:v>42779</c:v>
                </c:pt>
                <c:pt idx="3474">
                  <c:v>42780</c:v>
                </c:pt>
                <c:pt idx="3475">
                  <c:v>42781</c:v>
                </c:pt>
                <c:pt idx="3476">
                  <c:v>42782</c:v>
                </c:pt>
                <c:pt idx="3477">
                  <c:v>42783</c:v>
                </c:pt>
                <c:pt idx="3478">
                  <c:v>42784</c:v>
                </c:pt>
                <c:pt idx="3479">
                  <c:v>42785</c:v>
                </c:pt>
                <c:pt idx="3480">
                  <c:v>42786</c:v>
                </c:pt>
                <c:pt idx="3481">
                  <c:v>42787</c:v>
                </c:pt>
                <c:pt idx="3482">
                  <c:v>42788</c:v>
                </c:pt>
                <c:pt idx="3483">
                  <c:v>42789</c:v>
                </c:pt>
                <c:pt idx="3484">
                  <c:v>42790</c:v>
                </c:pt>
                <c:pt idx="3485">
                  <c:v>42791</c:v>
                </c:pt>
                <c:pt idx="3486">
                  <c:v>42792</c:v>
                </c:pt>
                <c:pt idx="3487">
                  <c:v>42793</c:v>
                </c:pt>
                <c:pt idx="3488">
                  <c:v>42794</c:v>
                </c:pt>
                <c:pt idx="3489">
                  <c:v>43070</c:v>
                </c:pt>
                <c:pt idx="3490">
                  <c:v>43071</c:v>
                </c:pt>
                <c:pt idx="3491">
                  <c:v>43072</c:v>
                </c:pt>
                <c:pt idx="3492">
                  <c:v>43073</c:v>
                </c:pt>
                <c:pt idx="3493">
                  <c:v>43074</c:v>
                </c:pt>
                <c:pt idx="3494">
                  <c:v>43075</c:v>
                </c:pt>
                <c:pt idx="3495">
                  <c:v>43076</c:v>
                </c:pt>
                <c:pt idx="3496">
                  <c:v>43077</c:v>
                </c:pt>
                <c:pt idx="3497">
                  <c:v>43078</c:v>
                </c:pt>
                <c:pt idx="3498">
                  <c:v>43079</c:v>
                </c:pt>
                <c:pt idx="3499">
                  <c:v>43080</c:v>
                </c:pt>
                <c:pt idx="3500">
                  <c:v>43081</c:v>
                </c:pt>
                <c:pt idx="3501">
                  <c:v>43082</c:v>
                </c:pt>
                <c:pt idx="3502">
                  <c:v>43083</c:v>
                </c:pt>
                <c:pt idx="3503">
                  <c:v>43084</c:v>
                </c:pt>
                <c:pt idx="3504">
                  <c:v>43085</c:v>
                </c:pt>
                <c:pt idx="3505">
                  <c:v>43086</c:v>
                </c:pt>
                <c:pt idx="3506">
                  <c:v>43087</c:v>
                </c:pt>
                <c:pt idx="3507">
                  <c:v>43088</c:v>
                </c:pt>
                <c:pt idx="3508">
                  <c:v>43089</c:v>
                </c:pt>
                <c:pt idx="3509">
                  <c:v>43090</c:v>
                </c:pt>
                <c:pt idx="3510">
                  <c:v>43091</c:v>
                </c:pt>
                <c:pt idx="3511">
                  <c:v>43092</c:v>
                </c:pt>
                <c:pt idx="3512">
                  <c:v>43093</c:v>
                </c:pt>
                <c:pt idx="3513">
                  <c:v>43094</c:v>
                </c:pt>
                <c:pt idx="3514">
                  <c:v>43095</c:v>
                </c:pt>
                <c:pt idx="3515">
                  <c:v>43096</c:v>
                </c:pt>
                <c:pt idx="3516">
                  <c:v>43097</c:v>
                </c:pt>
                <c:pt idx="3517">
                  <c:v>43098</c:v>
                </c:pt>
                <c:pt idx="3518">
                  <c:v>43099</c:v>
                </c:pt>
                <c:pt idx="3519">
                  <c:v>43100</c:v>
                </c:pt>
                <c:pt idx="3520">
                  <c:v>43101</c:v>
                </c:pt>
                <c:pt idx="3521">
                  <c:v>43102</c:v>
                </c:pt>
                <c:pt idx="3522">
                  <c:v>43103</c:v>
                </c:pt>
                <c:pt idx="3523">
                  <c:v>43104</c:v>
                </c:pt>
                <c:pt idx="3524">
                  <c:v>43105</c:v>
                </c:pt>
                <c:pt idx="3525">
                  <c:v>43106</c:v>
                </c:pt>
                <c:pt idx="3526">
                  <c:v>43107</c:v>
                </c:pt>
                <c:pt idx="3527">
                  <c:v>43108</c:v>
                </c:pt>
                <c:pt idx="3528">
                  <c:v>43109</c:v>
                </c:pt>
                <c:pt idx="3529">
                  <c:v>43110</c:v>
                </c:pt>
                <c:pt idx="3530">
                  <c:v>43111</c:v>
                </c:pt>
                <c:pt idx="3531">
                  <c:v>43112</c:v>
                </c:pt>
                <c:pt idx="3532">
                  <c:v>43113</c:v>
                </c:pt>
                <c:pt idx="3533">
                  <c:v>43114</c:v>
                </c:pt>
                <c:pt idx="3534">
                  <c:v>43115</c:v>
                </c:pt>
                <c:pt idx="3535">
                  <c:v>43116</c:v>
                </c:pt>
                <c:pt idx="3536">
                  <c:v>43117</c:v>
                </c:pt>
                <c:pt idx="3537">
                  <c:v>43118</c:v>
                </c:pt>
                <c:pt idx="3538">
                  <c:v>43119</c:v>
                </c:pt>
                <c:pt idx="3539">
                  <c:v>43120</c:v>
                </c:pt>
                <c:pt idx="3540">
                  <c:v>43121</c:v>
                </c:pt>
                <c:pt idx="3541">
                  <c:v>43122</c:v>
                </c:pt>
                <c:pt idx="3542">
                  <c:v>43123</c:v>
                </c:pt>
                <c:pt idx="3543">
                  <c:v>43124</c:v>
                </c:pt>
                <c:pt idx="3544">
                  <c:v>43125</c:v>
                </c:pt>
                <c:pt idx="3545">
                  <c:v>43126</c:v>
                </c:pt>
                <c:pt idx="3546">
                  <c:v>43127</c:v>
                </c:pt>
                <c:pt idx="3547">
                  <c:v>43128</c:v>
                </c:pt>
                <c:pt idx="3548">
                  <c:v>43129</c:v>
                </c:pt>
                <c:pt idx="3549">
                  <c:v>43130</c:v>
                </c:pt>
                <c:pt idx="3550">
                  <c:v>43131</c:v>
                </c:pt>
                <c:pt idx="3551">
                  <c:v>43132</c:v>
                </c:pt>
                <c:pt idx="3552">
                  <c:v>43133</c:v>
                </c:pt>
                <c:pt idx="3553">
                  <c:v>43134</c:v>
                </c:pt>
                <c:pt idx="3554">
                  <c:v>43135</c:v>
                </c:pt>
                <c:pt idx="3555">
                  <c:v>43136</c:v>
                </c:pt>
                <c:pt idx="3556">
                  <c:v>43137</c:v>
                </c:pt>
                <c:pt idx="3557">
                  <c:v>43138</c:v>
                </c:pt>
                <c:pt idx="3558">
                  <c:v>43139</c:v>
                </c:pt>
                <c:pt idx="3559">
                  <c:v>43140</c:v>
                </c:pt>
                <c:pt idx="3560">
                  <c:v>43141</c:v>
                </c:pt>
                <c:pt idx="3561">
                  <c:v>43142</c:v>
                </c:pt>
                <c:pt idx="3562">
                  <c:v>43143</c:v>
                </c:pt>
                <c:pt idx="3563">
                  <c:v>43144</c:v>
                </c:pt>
                <c:pt idx="3564">
                  <c:v>43145</c:v>
                </c:pt>
                <c:pt idx="3565">
                  <c:v>43146</c:v>
                </c:pt>
                <c:pt idx="3566">
                  <c:v>43147</c:v>
                </c:pt>
                <c:pt idx="3567">
                  <c:v>43148</c:v>
                </c:pt>
                <c:pt idx="3568">
                  <c:v>43149</c:v>
                </c:pt>
                <c:pt idx="3569">
                  <c:v>43150</c:v>
                </c:pt>
                <c:pt idx="3570">
                  <c:v>43151</c:v>
                </c:pt>
                <c:pt idx="3571">
                  <c:v>43152</c:v>
                </c:pt>
                <c:pt idx="3572">
                  <c:v>43153</c:v>
                </c:pt>
                <c:pt idx="3573">
                  <c:v>43154</c:v>
                </c:pt>
                <c:pt idx="3574">
                  <c:v>43155</c:v>
                </c:pt>
                <c:pt idx="3575">
                  <c:v>43156</c:v>
                </c:pt>
                <c:pt idx="3576">
                  <c:v>43157</c:v>
                </c:pt>
                <c:pt idx="3577">
                  <c:v>43158</c:v>
                </c:pt>
                <c:pt idx="3578">
                  <c:v>43159</c:v>
                </c:pt>
                <c:pt idx="3579">
                  <c:v>43435</c:v>
                </c:pt>
                <c:pt idx="3580">
                  <c:v>43436</c:v>
                </c:pt>
                <c:pt idx="3581">
                  <c:v>43437</c:v>
                </c:pt>
                <c:pt idx="3582">
                  <c:v>43438</c:v>
                </c:pt>
                <c:pt idx="3583">
                  <c:v>43439</c:v>
                </c:pt>
                <c:pt idx="3584">
                  <c:v>43440</c:v>
                </c:pt>
                <c:pt idx="3585">
                  <c:v>43441</c:v>
                </c:pt>
                <c:pt idx="3586">
                  <c:v>43442</c:v>
                </c:pt>
                <c:pt idx="3587">
                  <c:v>43443</c:v>
                </c:pt>
                <c:pt idx="3588">
                  <c:v>43444</c:v>
                </c:pt>
                <c:pt idx="3589">
                  <c:v>43445</c:v>
                </c:pt>
                <c:pt idx="3590">
                  <c:v>43446</c:v>
                </c:pt>
                <c:pt idx="3591">
                  <c:v>43447</c:v>
                </c:pt>
                <c:pt idx="3592">
                  <c:v>43448</c:v>
                </c:pt>
                <c:pt idx="3593">
                  <c:v>43449</c:v>
                </c:pt>
                <c:pt idx="3594">
                  <c:v>43450</c:v>
                </c:pt>
                <c:pt idx="3595">
                  <c:v>43451</c:v>
                </c:pt>
                <c:pt idx="3596">
                  <c:v>43452</c:v>
                </c:pt>
                <c:pt idx="3597">
                  <c:v>43453</c:v>
                </c:pt>
                <c:pt idx="3598">
                  <c:v>43454</c:v>
                </c:pt>
                <c:pt idx="3599">
                  <c:v>43455</c:v>
                </c:pt>
                <c:pt idx="3600">
                  <c:v>43456</c:v>
                </c:pt>
                <c:pt idx="3601">
                  <c:v>43457</c:v>
                </c:pt>
                <c:pt idx="3602">
                  <c:v>43458</c:v>
                </c:pt>
                <c:pt idx="3603">
                  <c:v>43459</c:v>
                </c:pt>
                <c:pt idx="3604">
                  <c:v>43460</c:v>
                </c:pt>
                <c:pt idx="3605">
                  <c:v>43461</c:v>
                </c:pt>
                <c:pt idx="3606">
                  <c:v>43462</c:v>
                </c:pt>
                <c:pt idx="3607">
                  <c:v>43463</c:v>
                </c:pt>
                <c:pt idx="3608">
                  <c:v>43464</c:v>
                </c:pt>
                <c:pt idx="3609">
                  <c:v>43465</c:v>
                </c:pt>
                <c:pt idx="3610">
                  <c:v>43466</c:v>
                </c:pt>
                <c:pt idx="3611">
                  <c:v>43467</c:v>
                </c:pt>
                <c:pt idx="3612">
                  <c:v>43468</c:v>
                </c:pt>
                <c:pt idx="3613">
                  <c:v>43469</c:v>
                </c:pt>
                <c:pt idx="3614">
                  <c:v>43470</c:v>
                </c:pt>
                <c:pt idx="3615">
                  <c:v>43471</c:v>
                </c:pt>
                <c:pt idx="3616">
                  <c:v>43472</c:v>
                </c:pt>
                <c:pt idx="3617">
                  <c:v>43473</c:v>
                </c:pt>
                <c:pt idx="3618">
                  <c:v>43474</c:v>
                </c:pt>
                <c:pt idx="3619">
                  <c:v>43475</c:v>
                </c:pt>
                <c:pt idx="3620">
                  <c:v>43476</c:v>
                </c:pt>
                <c:pt idx="3621">
                  <c:v>43477</c:v>
                </c:pt>
                <c:pt idx="3622">
                  <c:v>43478</c:v>
                </c:pt>
                <c:pt idx="3623">
                  <c:v>43479</c:v>
                </c:pt>
                <c:pt idx="3624">
                  <c:v>43480</c:v>
                </c:pt>
                <c:pt idx="3625">
                  <c:v>43481</c:v>
                </c:pt>
                <c:pt idx="3626">
                  <c:v>43482</c:v>
                </c:pt>
                <c:pt idx="3627">
                  <c:v>43483</c:v>
                </c:pt>
                <c:pt idx="3628">
                  <c:v>43484</c:v>
                </c:pt>
                <c:pt idx="3629">
                  <c:v>43485</c:v>
                </c:pt>
                <c:pt idx="3630">
                  <c:v>43486</c:v>
                </c:pt>
                <c:pt idx="3631">
                  <c:v>43487</c:v>
                </c:pt>
                <c:pt idx="3632">
                  <c:v>43488</c:v>
                </c:pt>
                <c:pt idx="3633">
                  <c:v>43489</c:v>
                </c:pt>
                <c:pt idx="3634">
                  <c:v>43490</c:v>
                </c:pt>
                <c:pt idx="3635">
                  <c:v>43491</c:v>
                </c:pt>
                <c:pt idx="3636">
                  <c:v>43492</c:v>
                </c:pt>
                <c:pt idx="3637">
                  <c:v>43493</c:v>
                </c:pt>
                <c:pt idx="3638">
                  <c:v>43494</c:v>
                </c:pt>
                <c:pt idx="3639">
                  <c:v>43495</c:v>
                </c:pt>
                <c:pt idx="3640">
                  <c:v>43496</c:v>
                </c:pt>
                <c:pt idx="3641">
                  <c:v>43497</c:v>
                </c:pt>
                <c:pt idx="3642">
                  <c:v>43498</c:v>
                </c:pt>
                <c:pt idx="3643">
                  <c:v>43499</c:v>
                </c:pt>
                <c:pt idx="3644">
                  <c:v>43500</c:v>
                </c:pt>
                <c:pt idx="3645">
                  <c:v>43501</c:v>
                </c:pt>
                <c:pt idx="3646">
                  <c:v>43502</c:v>
                </c:pt>
                <c:pt idx="3647">
                  <c:v>43503</c:v>
                </c:pt>
                <c:pt idx="3648">
                  <c:v>43504</c:v>
                </c:pt>
                <c:pt idx="3649">
                  <c:v>43505</c:v>
                </c:pt>
                <c:pt idx="3650">
                  <c:v>43506</c:v>
                </c:pt>
                <c:pt idx="3651">
                  <c:v>43507</c:v>
                </c:pt>
                <c:pt idx="3652">
                  <c:v>43508</c:v>
                </c:pt>
                <c:pt idx="3653">
                  <c:v>43509</c:v>
                </c:pt>
                <c:pt idx="3654">
                  <c:v>43510</c:v>
                </c:pt>
                <c:pt idx="3655">
                  <c:v>43511</c:v>
                </c:pt>
                <c:pt idx="3656">
                  <c:v>43512</c:v>
                </c:pt>
                <c:pt idx="3657">
                  <c:v>43513</c:v>
                </c:pt>
                <c:pt idx="3658">
                  <c:v>43514</c:v>
                </c:pt>
                <c:pt idx="3659">
                  <c:v>43515</c:v>
                </c:pt>
                <c:pt idx="3660">
                  <c:v>43516</c:v>
                </c:pt>
                <c:pt idx="3661">
                  <c:v>43517</c:v>
                </c:pt>
                <c:pt idx="3662">
                  <c:v>43518</c:v>
                </c:pt>
                <c:pt idx="3663">
                  <c:v>43519</c:v>
                </c:pt>
                <c:pt idx="3664">
                  <c:v>43520</c:v>
                </c:pt>
                <c:pt idx="3665">
                  <c:v>43521</c:v>
                </c:pt>
                <c:pt idx="3666">
                  <c:v>43522</c:v>
                </c:pt>
                <c:pt idx="3667">
                  <c:v>43523</c:v>
                </c:pt>
                <c:pt idx="3668">
                  <c:v>43524</c:v>
                </c:pt>
                <c:pt idx="3669">
                  <c:v>43800</c:v>
                </c:pt>
                <c:pt idx="3670">
                  <c:v>43801</c:v>
                </c:pt>
                <c:pt idx="3671">
                  <c:v>43802</c:v>
                </c:pt>
                <c:pt idx="3672">
                  <c:v>43803</c:v>
                </c:pt>
                <c:pt idx="3673">
                  <c:v>43804</c:v>
                </c:pt>
                <c:pt idx="3674">
                  <c:v>43805</c:v>
                </c:pt>
                <c:pt idx="3675">
                  <c:v>43806</c:v>
                </c:pt>
                <c:pt idx="3676">
                  <c:v>43807</c:v>
                </c:pt>
                <c:pt idx="3677">
                  <c:v>43808</c:v>
                </c:pt>
                <c:pt idx="3678">
                  <c:v>43809</c:v>
                </c:pt>
                <c:pt idx="3679">
                  <c:v>43810</c:v>
                </c:pt>
                <c:pt idx="3680">
                  <c:v>43811</c:v>
                </c:pt>
                <c:pt idx="3681">
                  <c:v>43812</c:v>
                </c:pt>
                <c:pt idx="3682">
                  <c:v>43813</c:v>
                </c:pt>
                <c:pt idx="3683">
                  <c:v>43814</c:v>
                </c:pt>
                <c:pt idx="3684">
                  <c:v>43815</c:v>
                </c:pt>
                <c:pt idx="3685">
                  <c:v>43816</c:v>
                </c:pt>
                <c:pt idx="3686">
                  <c:v>43817</c:v>
                </c:pt>
                <c:pt idx="3687">
                  <c:v>43818</c:v>
                </c:pt>
                <c:pt idx="3688">
                  <c:v>43819</c:v>
                </c:pt>
                <c:pt idx="3689">
                  <c:v>43820</c:v>
                </c:pt>
                <c:pt idx="3690">
                  <c:v>43821</c:v>
                </c:pt>
                <c:pt idx="3691">
                  <c:v>43822</c:v>
                </c:pt>
                <c:pt idx="3692">
                  <c:v>43823</c:v>
                </c:pt>
                <c:pt idx="3693">
                  <c:v>43824</c:v>
                </c:pt>
                <c:pt idx="3694">
                  <c:v>43825</c:v>
                </c:pt>
                <c:pt idx="3695">
                  <c:v>43826</c:v>
                </c:pt>
                <c:pt idx="3696">
                  <c:v>43827</c:v>
                </c:pt>
                <c:pt idx="3697">
                  <c:v>43828</c:v>
                </c:pt>
                <c:pt idx="3698">
                  <c:v>43829</c:v>
                </c:pt>
                <c:pt idx="3699">
                  <c:v>43830</c:v>
                </c:pt>
                <c:pt idx="3700">
                  <c:v>43831</c:v>
                </c:pt>
                <c:pt idx="3701">
                  <c:v>43832</c:v>
                </c:pt>
                <c:pt idx="3702">
                  <c:v>43833</c:v>
                </c:pt>
                <c:pt idx="3703">
                  <c:v>43834</c:v>
                </c:pt>
                <c:pt idx="3704">
                  <c:v>43835</c:v>
                </c:pt>
                <c:pt idx="3705">
                  <c:v>43836</c:v>
                </c:pt>
                <c:pt idx="3706">
                  <c:v>43837</c:v>
                </c:pt>
                <c:pt idx="3707">
                  <c:v>43838</c:v>
                </c:pt>
                <c:pt idx="3708">
                  <c:v>43839</c:v>
                </c:pt>
                <c:pt idx="3709">
                  <c:v>43840</c:v>
                </c:pt>
                <c:pt idx="3710">
                  <c:v>43841</c:v>
                </c:pt>
                <c:pt idx="3711">
                  <c:v>43842</c:v>
                </c:pt>
                <c:pt idx="3712">
                  <c:v>43843</c:v>
                </c:pt>
                <c:pt idx="3713">
                  <c:v>43844</c:v>
                </c:pt>
                <c:pt idx="3714">
                  <c:v>43845</c:v>
                </c:pt>
                <c:pt idx="3715">
                  <c:v>43846</c:v>
                </c:pt>
                <c:pt idx="3716">
                  <c:v>43847</c:v>
                </c:pt>
                <c:pt idx="3717">
                  <c:v>43848</c:v>
                </c:pt>
                <c:pt idx="3718">
                  <c:v>43849</c:v>
                </c:pt>
                <c:pt idx="3719">
                  <c:v>43850</c:v>
                </c:pt>
                <c:pt idx="3720">
                  <c:v>43851</c:v>
                </c:pt>
                <c:pt idx="3721">
                  <c:v>43852</c:v>
                </c:pt>
                <c:pt idx="3722">
                  <c:v>43853</c:v>
                </c:pt>
                <c:pt idx="3723">
                  <c:v>43854</c:v>
                </c:pt>
                <c:pt idx="3724">
                  <c:v>43855</c:v>
                </c:pt>
                <c:pt idx="3725">
                  <c:v>43856</c:v>
                </c:pt>
                <c:pt idx="3726">
                  <c:v>43857</c:v>
                </c:pt>
                <c:pt idx="3727">
                  <c:v>43858</c:v>
                </c:pt>
                <c:pt idx="3728">
                  <c:v>43859</c:v>
                </c:pt>
                <c:pt idx="3729">
                  <c:v>43860</c:v>
                </c:pt>
                <c:pt idx="3730">
                  <c:v>43861</c:v>
                </c:pt>
                <c:pt idx="3731">
                  <c:v>43862</c:v>
                </c:pt>
                <c:pt idx="3732">
                  <c:v>43863</c:v>
                </c:pt>
                <c:pt idx="3733">
                  <c:v>43864</c:v>
                </c:pt>
                <c:pt idx="3734">
                  <c:v>43865</c:v>
                </c:pt>
                <c:pt idx="3735">
                  <c:v>43866</c:v>
                </c:pt>
                <c:pt idx="3736">
                  <c:v>43867</c:v>
                </c:pt>
                <c:pt idx="3737">
                  <c:v>43868</c:v>
                </c:pt>
                <c:pt idx="3738">
                  <c:v>43869</c:v>
                </c:pt>
                <c:pt idx="3739">
                  <c:v>43870</c:v>
                </c:pt>
                <c:pt idx="3740">
                  <c:v>43871</c:v>
                </c:pt>
                <c:pt idx="3741">
                  <c:v>43872</c:v>
                </c:pt>
                <c:pt idx="3742">
                  <c:v>43873</c:v>
                </c:pt>
                <c:pt idx="3743">
                  <c:v>43874</c:v>
                </c:pt>
                <c:pt idx="3744">
                  <c:v>43875</c:v>
                </c:pt>
                <c:pt idx="3745">
                  <c:v>43876</c:v>
                </c:pt>
                <c:pt idx="3746">
                  <c:v>43877</c:v>
                </c:pt>
                <c:pt idx="3747">
                  <c:v>43878</c:v>
                </c:pt>
                <c:pt idx="3748">
                  <c:v>43879</c:v>
                </c:pt>
                <c:pt idx="3749">
                  <c:v>43880</c:v>
                </c:pt>
                <c:pt idx="3750">
                  <c:v>43881</c:v>
                </c:pt>
                <c:pt idx="3751">
                  <c:v>43882</c:v>
                </c:pt>
                <c:pt idx="3752">
                  <c:v>43883</c:v>
                </c:pt>
                <c:pt idx="3753">
                  <c:v>43884</c:v>
                </c:pt>
                <c:pt idx="3754">
                  <c:v>43885</c:v>
                </c:pt>
                <c:pt idx="3755">
                  <c:v>43886</c:v>
                </c:pt>
                <c:pt idx="3756">
                  <c:v>43887</c:v>
                </c:pt>
                <c:pt idx="3757">
                  <c:v>43888</c:v>
                </c:pt>
                <c:pt idx="3758">
                  <c:v>43889</c:v>
                </c:pt>
                <c:pt idx="3759">
                  <c:v>43890</c:v>
                </c:pt>
                <c:pt idx="3760">
                  <c:v>44166</c:v>
                </c:pt>
                <c:pt idx="3761">
                  <c:v>44167</c:v>
                </c:pt>
                <c:pt idx="3762">
                  <c:v>44168</c:v>
                </c:pt>
                <c:pt idx="3763">
                  <c:v>44169</c:v>
                </c:pt>
                <c:pt idx="3764">
                  <c:v>44170</c:v>
                </c:pt>
                <c:pt idx="3765">
                  <c:v>44171</c:v>
                </c:pt>
                <c:pt idx="3766">
                  <c:v>44172</c:v>
                </c:pt>
                <c:pt idx="3767">
                  <c:v>44173</c:v>
                </c:pt>
                <c:pt idx="3768">
                  <c:v>44174</c:v>
                </c:pt>
                <c:pt idx="3769">
                  <c:v>44175</c:v>
                </c:pt>
                <c:pt idx="3770">
                  <c:v>44176</c:v>
                </c:pt>
                <c:pt idx="3771">
                  <c:v>44177</c:v>
                </c:pt>
                <c:pt idx="3772">
                  <c:v>44178</c:v>
                </c:pt>
                <c:pt idx="3773">
                  <c:v>44179</c:v>
                </c:pt>
                <c:pt idx="3774">
                  <c:v>44180</c:v>
                </c:pt>
                <c:pt idx="3775">
                  <c:v>44181</c:v>
                </c:pt>
                <c:pt idx="3776">
                  <c:v>44182</c:v>
                </c:pt>
                <c:pt idx="3777">
                  <c:v>44183</c:v>
                </c:pt>
                <c:pt idx="3778">
                  <c:v>44184</c:v>
                </c:pt>
                <c:pt idx="3779">
                  <c:v>44185</c:v>
                </c:pt>
                <c:pt idx="3780">
                  <c:v>44186</c:v>
                </c:pt>
                <c:pt idx="3781">
                  <c:v>44187</c:v>
                </c:pt>
                <c:pt idx="3782">
                  <c:v>44188</c:v>
                </c:pt>
                <c:pt idx="3783">
                  <c:v>44189</c:v>
                </c:pt>
                <c:pt idx="3784">
                  <c:v>44190</c:v>
                </c:pt>
                <c:pt idx="3785">
                  <c:v>44191</c:v>
                </c:pt>
                <c:pt idx="3786">
                  <c:v>44192</c:v>
                </c:pt>
                <c:pt idx="3787">
                  <c:v>44193</c:v>
                </c:pt>
                <c:pt idx="3788">
                  <c:v>44194</c:v>
                </c:pt>
                <c:pt idx="3789">
                  <c:v>44195</c:v>
                </c:pt>
                <c:pt idx="3790">
                  <c:v>44196</c:v>
                </c:pt>
                <c:pt idx="3791">
                  <c:v>44197</c:v>
                </c:pt>
                <c:pt idx="3792">
                  <c:v>44198</c:v>
                </c:pt>
                <c:pt idx="3793">
                  <c:v>44199</c:v>
                </c:pt>
                <c:pt idx="3794">
                  <c:v>44200</c:v>
                </c:pt>
                <c:pt idx="3795">
                  <c:v>44201</c:v>
                </c:pt>
                <c:pt idx="3796">
                  <c:v>44202</c:v>
                </c:pt>
                <c:pt idx="3797">
                  <c:v>44203</c:v>
                </c:pt>
                <c:pt idx="3798">
                  <c:v>44204</c:v>
                </c:pt>
                <c:pt idx="3799">
                  <c:v>44205</c:v>
                </c:pt>
                <c:pt idx="3800">
                  <c:v>44206</c:v>
                </c:pt>
                <c:pt idx="3801">
                  <c:v>44207</c:v>
                </c:pt>
                <c:pt idx="3802">
                  <c:v>44208</c:v>
                </c:pt>
                <c:pt idx="3803">
                  <c:v>44209</c:v>
                </c:pt>
                <c:pt idx="3804">
                  <c:v>44210</c:v>
                </c:pt>
                <c:pt idx="3805">
                  <c:v>44211</c:v>
                </c:pt>
                <c:pt idx="3806">
                  <c:v>44212</c:v>
                </c:pt>
                <c:pt idx="3807">
                  <c:v>44213</c:v>
                </c:pt>
                <c:pt idx="3808">
                  <c:v>44214</c:v>
                </c:pt>
                <c:pt idx="3809">
                  <c:v>44215</c:v>
                </c:pt>
                <c:pt idx="3810">
                  <c:v>44216</c:v>
                </c:pt>
                <c:pt idx="3811">
                  <c:v>44217</c:v>
                </c:pt>
                <c:pt idx="3812">
                  <c:v>44218</c:v>
                </c:pt>
                <c:pt idx="3813">
                  <c:v>44219</c:v>
                </c:pt>
                <c:pt idx="3814">
                  <c:v>44220</c:v>
                </c:pt>
                <c:pt idx="3815">
                  <c:v>44221</c:v>
                </c:pt>
                <c:pt idx="3816">
                  <c:v>44222</c:v>
                </c:pt>
                <c:pt idx="3817">
                  <c:v>44223</c:v>
                </c:pt>
                <c:pt idx="3818">
                  <c:v>44224</c:v>
                </c:pt>
                <c:pt idx="3819">
                  <c:v>44225</c:v>
                </c:pt>
                <c:pt idx="3820">
                  <c:v>44226</c:v>
                </c:pt>
                <c:pt idx="3821">
                  <c:v>44227</c:v>
                </c:pt>
                <c:pt idx="3822">
                  <c:v>44228</c:v>
                </c:pt>
                <c:pt idx="3823">
                  <c:v>44229</c:v>
                </c:pt>
                <c:pt idx="3824">
                  <c:v>44230</c:v>
                </c:pt>
                <c:pt idx="3825">
                  <c:v>44231</c:v>
                </c:pt>
                <c:pt idx="3826">
                  <c:v>44232</c:v>
                </c:pt>
                <c:pt idx="3827">
                  <c:v>44233</c:v>
                </c:pt>
                <c:pt idx="3828">
                  <c:v>44234</c:v>
                </c:pt>
                <c:pt idx="3829">
                  <c:v>44235</c:v>
                </c:pt>
                <c:pt idx="3830">
                  <c:v>44236</c:v>
                </c:pt>
                <c:pt idx="3831">
                  <c:v>44237</c:v>
                </c:pt>
                <c:pt idx="3832">
                  <c:v>44238</c:v>
                </c:pt>
                <c:pt idx="3833">
                  <c:v>44239</c:v>
                </c:pt>
                <c:pt idx="3834">
                  <c:v>44240</c:v>
                </c:pt>
                <c:pt idx="3835">
                  <c:v>44241</c:v>
                </c:pt>
                <c:pt idx="3836">
                  <c:v>44242</c:v>
                </c:pt>
                <c:pt idx="3837">
                  <c:v>44243</c:v>
                </c:pt>
                <c:pt idx="3838">
                  <c:v>44244</c:v>
                </c:pt>
                <c:pt idx="3839">
                  <c:v>44245</c:v>
                </c:pt>
                <c:pt idx="3840">
                  <c:v>44246</c:v>
                </c:pt>
                <c:pt idx="3841">
                  <c:v>44247</c:v>
                </c:pt>
                <c:pt idx="3842">
                  <c:v>44248</c:v>
                </c:pt>
                <c:pt idx="3843">
                  <c:v>44249</c:v>
                </c:pt>
                <c:pt idx="3844">
                  <c:v>44250</c:v>
                </c:pt>
                <c:pt idx="3845">
                  <c:v>44251</c:v>
                </c:pt>
                <c:pt idx="3846">
                  <c:v>44252</c:v>
                </c:pt>
                <c:pt idx="3847">
                  <c:v>44253</c:v>
                </c:pt>
                <c:pt idx="3848">
                  <c:v>44254</c:v>
                </c:pt>
                <c:pt idx="3849">
                  <c:v>44255</c:v>
                </c:pt>
              </c:numCache>
            </c:numRef>
          </c:cat>
          <c:val>
            <c:numRef>
              <c:f>Predictions!$Y$4:$Y$3853</c:f>
              <c:numCache>
                <c:formatCode>General</c:formatCode>
                <c:ptCount val="3850"/>
                <c:pt idx="0">
                  <c:v>0.33600000000000002</c:v>
                </c:pt>
                <c:pt idx="1">
                  <c:v>0.53400000000000003</c:v>
                </c:pt>
                <c:pt idx="2">
                  <c:v>1</c:v>
                </c:pt>
                <c:pt idx="3">
                  <c:v>0.83399999999999996</c:v>
                </c:pt>
                <c:pt idx="4">
                  <c:v>8.5999999999999993E-2</c:v>
                </c:pt>
                <c:pt idx="5">
                  <c:v>1.0999999999999999E-2</c:v>
                </c:pt>
                <c:pt idx="6">
                  <c:v>1.7000000000000001E-2</c:v>
                </c:pt>
                <c:pt idx="7">
                  <c:v>0.04</c:v>
                </c:pt>
                <c:pt idx="8">
                  <c:v>0.04</c:v>
                </c:pt>
                <c:pt idx="9">
                  <c:v>1.7999999999999999E-2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2.1999999999999999E-2</c:v>
                </c:pt>
                <c:pt idx="14">
                  <c:v>4.2999999999999997E-2</c:v>
                </c:pt>
                <c:pt idx="15">
                  <c:v>6.4000000000000001E-2</c:v>
                </c:pt>
                <c:pt idx="16">
                  <c:v>8.9999999999999993E-3</c:v>
                </c:pt>
                <c:pt idx="17">
                  <c:v>0</c:v>
                </c:pt>
                <c:pt idx="18">
                  <c:v>2.9000000000000001E-2</c:v>
                </c:pt>
                <c:pt idx="19">
                  <c:v>9.0999999999999998E-2</c:v>
                </c:pt>
                <c:pt idx="20">
                  <c:v>0.106</c:v>
                </c:pt>
                <c:pt idx="21">
                  <c:v>0.17599999999999999</c:v>
                </c:pt>
                <c:pt idx="22">
                  <c:v>3.4000000000000002E-2</c:v>
                </c:pt>
                <c:pt idx="23">
                  <c:v>4.0000000000000001E-3</c:v>
                </c:pt>
                <c:pt idx="24">
                  <c:v>1.2E-2</c:v>
                </c:pt>
                <c:pt idx="25">
                  <c:v>0.39400000000000002</c:v>
                </c:pt>
                <c:pt idx="26">
                  <c:v>0.50900000000000001</c:v>
                </c:pt>
                <c:pt idx="27">
                  <c:v>0.33100000000000002</c:v>
                </c:pt>
                <c:pt idx="28">
                  <c:v>0.308</c:v>
                </c:pt>
                <c:pt idx="29">
                  <c:v>0.21</c:v>
                </c:pt>
                <c:pt idx="30">
                  <c:v>0.182</c:v>
                </c:pt>
                <c:pt idx="31">
                  <c:v>6.8000000000000005E-2</c:v>
                </c:pt>
                <c:pt idx="32">
                  <c:v>3.3000000000000002E-2</c:v>
                </c:pt>
                <c:pt idx="33">
                  <c:v>6.0000000000000001E-3</c:v>
                </c:pt>
                <c:pt idx="34">
                  <c:v>2E-3</c:v>
                </c:pt>
                <c:pt idx="35">
                  <c:v>1E-3</c:v>
                </c:pt>
                <c:pt idx="36">
                  <c:v>5.0000000000000001E-3</c:v>
                </c:pt>
                <c:pt idx="37">
                  <c:v>1.6E-2</c:v>
                </c:pt>
                <c:pt idx="38">
                  <c:v>1.6E-2</c:v>
                </c:pt>
                <c:pt idx="39">
                  <c:v>0.01</c:v>
                </c:pt>
                <c:pt idx="40">
                  <c:v>4.0000000000000001E-3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7.0000000000000001E-3</c:v>
                </c:pt>
                <c:pt idx="46">
                  <c:v>5.0000000000000001E-3</c:v>
                </c:pt>
                <c:pt idx="47">
                  <c:v>3.0000000000000001E-3</c:v>
                </c:pt>
                <c:pt idx="48">
                  <c:v>6.0000000000000001E-3</c:v>
                </c:pt>
                <c:pt idx="49">
                  <c:v>0.01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5.1999999999999998E-2</c:v>
                </c:pt>
                <c:pt idx="53">
                  <c:v>0.56000000000000005</c:v>
                </c:pt>
                <c:pt idx="54">
                  <c:v>0.502</c:v>
                </c:pt>
                <c:pt idx="55">
                  <c:v>0.435</c:v>
                </c:pt>
                <c:pt idx="56">
                  <c:v>0.85799999999999998</c:v>
                </c:pt>
                <c:pt idx="57">
                  <c:v>0.98899999999999999</c:v>
                </c:pt>
                <c:pt idx="58">
                  <c:v>0.72899999999999998</c:v>
                </c:pt>
                <c:pt idx="59">
                  <c:v>1.2999999999999999E-2</c:v>
                </c:pt>
                <c:pt idx="60">
                  <c:v>6.4000000000000001E-2</c:v>
                </c:pt>
                <c:pt idx="61">
                  <c:v>6.6000000000000003E-2</c:v>
                </c:pt>
                <c:pt idx="62">
                  <c:v>2.5000000000000001E-2</c:v>
                </c:pt>
                <c:pt idx="63">
                  <c:v>1.6E-2</c:v>
                </c:pt>
                <c:pt idx="64">
                  <c:v>3.1E-2</c:v>
                </c:pt>
                <c:pt idx="65">
                  <c:v>8.9999999999999993E-3</c:v>
                </c:pt>
                <c:pt idx="66">
                  <c:v>2E-3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2E-3</c:v>
                </c:pt>
                <c:pt idx="71">
                  <c:v>4.0000000000000001E-3</c:v>
                </c:pt>
                <c:pt idx="72">
                  <c:v>0.01</c:v>
                </c:pt>
                <c:pt idx="73">
                  <c:v>1E-3</c:v>
                </c:pt>
                <c:pt idx="74">
                  <c:v>2E-3</c:v>
                </c:pt>
                <c:pt idx="75">
                  <c:v>1.2E-2</c:v>
                </c:pt>
                <c:pt idx="76">
                  <c:v>0.89100000000000001</c:v>
                </c:pt>
                <c:pt idx="77">
                  <c:v>1</c:v>
                </c:pt>
                <c:pt idx="78">
                  <c:v>0.91700000000000004</c:v>
                </c:pt>
                <c:pt idx="79">
                  <c:v>0.98199999999999998</c:v>
                </c:pt>
                <c:pt idx="80">
                  <c:v>0.997</c:v>
                </c:pt>
                <c:pt idx="81">
                  <c:v>0.97599999999999998</c:v>
                </c:pt>
                <c:pt idx="82">
                  <c:v>0.81299999999999994</c:v>
                </c:pt>
                <c:pt idx="83">
                  <c:v>0.60799999999999998</c:v>
                </c:pt>
                <c:pt idx="84">
                  <c:v>0.48099999999999998</c:v>
                </c:pt>
                <c:pt idx="85">
                  <c:v>0.318</c:v>
                </c:pt>
                <c:pt idx="86">
                  <c:v>8.8999999999999996E-2</c:v>
                </c:pt>
                <c:pt idx="87">
                  <c:v>0.03</c:v>
                </c:pt>
                <c:pt idx="88">
                  <c:v>1.6E-2</c:v>
                </c:pt>
                <c:pt idx="89">
                  <c:v>4.2000000000000003E-2</c:v>
                </c:pt>
                <c:pt idx="90">
                  <c:v>5.0999999999999997E-2</c:v>
                </c:pt>
                <c:pt idx="91">
                  <c:v>0.02</c:v>
                </c:pt>
                <c:pt idx="92">
                  <c:v>8.9999999999999993E-3</c:v>
                </c:pt>
                <c:pt idx="93">
                  <c:v>6.0000000000000001E-3</c:v>
                </c:pt>
                <c:pt idx="94">
                  <c:v>1.6E-2</c:v>
                </c:pt>
                <c:pt idx="95">
                  <c:v>1.9E-2</c:v>
                </c:pt>
                <c:pt idx="96">
                  <c:v>1.4999999999999999E-2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1.7000000000000001E-2</c:v>
                </c:pt>
                <c:pt idx="100">
                  <c:v>2.8000000000000001E-2</c:v>
                </c:pt>
                <c:pt idx="101">
                  <c:v>0.55300000000000005</c:v>
                </c:pt>
                <c:pt idx="102">
                  <c:v>1</c:v>
                </c:pt>
                <c:pt idx="103">
                  <c:v>0.999</c:v>
                </c:pt>
                <c:pt idx="104">
                  <c:v>1</c:v>
                </c:pt>
                <c:pt idx="105">
                  <c:v>0.999</c:v>
                </c:pt>
                <c:pt idx="106">
                  <c:v>0.997</c:v>
                </c:pt>
                <c:pt idx="107">
                  <c:v>0.995</c:v>
                </c:pt>
                <c:pt idx="108">
                  <c:v>0.82399999999999995</c:v>
                </c:pt>
                <c:pt idx="109">
                  <c:v>0.3</c:v>
                </c:pt>
                <c:pt idx="110">
                  <c:v>6.4000000000000001E-2</c:v>
                </c:pt>
                <c:pt idx="111">
                  <c:v>3.0000000000000001E-3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4.0000000000000001E-3</c:v>
                </c:pt>
                <c:pt idx="123">
                  <c:v>2.5000000000000001E-2</c:v>
                </c:pt>
                <c:pt idx="124">
                  <c:v>1.7000000000000001E-2</c:v>
                </c:pt>
                <c:pt idx="125">
                  <c:v>5.3999999999999999E-2</c:v>
                </c:pt>
                <c:pt idx="126">
                  <c:v>2.5000000000000001E-2</c:v>
                </c:pt>
                <c:pt idx="127">
                  <c:v>2.4E-2</c:v>
                </c:pt>
                <c:pt idx="128">
                  <c:v>6.4000000000000001E-2</c:v>
                </c:pt>
                <c:pt idx="129">
                  <c:v>4.1000000000000002E-2</c:v>
                </c:pt>
                <c:pt idx="130">
                  <c:v>6.0000000000000001E-3</c:v>
                </c:pt>
                <c:pt idx="131">
                  <c:v>7.0000000000000001E-3</c:v>
                </c:pt>
                <c:pt idx="132">
                  <c:v>0.01</c:v>
                </c:pt>
                <c:pt idx="133">
                  <c:v>0.01</c:v>
                </c:pt>
                <c:pt idx="134">
                  <c:v>0.04</c:v>
                </c:pt>
                <c:pt idx="135">
                  <c:v>0.01</c:v>
                </c:pt>
                <c:pt idx="136">
                  <c:v>6.0000000000000001E-3</c:v>
                </c:pt>
                <c:pt idx="137">
                  <c:v>3.2000000000000001E-2</c:v>
                </c:pt>
                <c:pt idx="138">
                  <c:v>5.0999999999999997E-2</c:v>
                </c:pt>
                <c:pt idx="139">
                  <c:v>1.4999999999999999E-2</c:v>
                </c:pt>
                <c:pt idx="140">
                  <c:v>2.9000000000000001E-2</c:v>
                </c:pt>
                <c:pt idx="141">
                  <c:v>1.4E-2</c:v>
                </c:pt>
                <c:pt idx="142">
                  <c:v>1.4999999999999999E-2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4.8000000000000001E-2</c:v>
                </c:pt>
                <c:pt idx="146">
                  <c:v>0.14699999999999999</c:v>
                </c:pt>
                <c:pt idx="147">
                  <c:v>0.69499999999999995</c:v>
                </c:pt>
                <c:pt idx="148">
                  <c:v>0.96099999999999997</c:v>
                </c:pt>
                <c:pt idx="149">
                  <c:v>1</c:v>
                </c:pt>
                <c:pt idx="150">
                  <c:v>1</c:v>
                </c:pt>
                <c:pt idx="151">
                  <c:v>0.999</c:v>
                </c:pt>
                <c:pt idx="152">
                  <c:v>1</c:v>
                </c:pt>
                <c:pt idx="153">
                  <c:v>1</c:v>
                </c:pt>
                <c:pt idx="154">
                  <c:v>0.98399999999999999</c:v>
                </c:pt>
                <c:pt idx="155">
                  <c:v>0.97</c:v>
                </c:pt>
                <c:pt idx="156">
                  <c:v>0.97599999999999998</c:v>
                </c:pt>
                <c:pt idx="157">
                  <c:v>0.92700000000000005</c:v>
                </c:pt>
                <c:pt idx="158">
                  <c:v>7.6999999999999999E-2</c:v>
                </c:pt>
                <c:pt idx="159">
                  <c:v>2.9000000000000001E-2</c:v>
                </c:pt>
                <c:pt idx="160">
                  <c:v>1.7999999999999999E-2</c:v>
                </c:pt>
                <c:pt idx="161">
                  <c:v>4.0000000000000001E-3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5.0000000000000001E-3</c:v>
                </c:pt>
                <c:pt idx="165">
                  <c:v>1.7000000000000001E-2</c:v>
                </c:pt>
                <c:pt idx="166">
                  <c:v>3.5000000000000003E-2</c:v>
                </c:pt>
                <c:pt idx="167">
                  <c:v>0.02</c:v>
                </c:pt>
                <c:pt idx="168">
                  <c:v>6.0000000000000001E-3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8.0000000000000002E-3</c:v>
                </c:pt>
                <c:pt idx="173">
                  <c:v>1.0999999999999999E-2</c:v>
                </c:pt>
                <c:pt idx="174">
                  <c:v>1.2E-2</c:v>
                </c:pt>
                <c:pt idx="175">
                  <c:v>0.36</c:v>
                </c:pt>
                <c:pt idx="176">
                  <c:v>0.96599999999999997</c:v>
                </c:pt>
                <c:pt idx="177">
                  <c:v>0.68200000000000005</c:v>
                </c:pt>
                <c:pt idx="178">
                  <c:v>0.28799999999999998</c:v>
                </c:pt>
                <c:pt idx="179">
                  <c:v>0.629</c:v>
                </c:pt>
                <c:pt idx="180">
                  <c:v>0.83199999999999996</c:v>
                </c:pt>
                <c:pt idx="181">
                  <c:v>0.72199999999999998</c:v>
                </c:pt>
                <c:pt idx="182">
                  <c:v>0.70099999999999996</c:v>
                </c:pt>
                <c:pt idx="183">
                  <c:v>0.995</c:v>
                </c:pt>
                <c:pt idx="184">
                  <c:v>0.59799999999999998</c:v>
                </c:pt>
                <c:pt idx="185">
                  <c:v>0.56100000000000005</c:v>
                </c:pt>
                <c:pt idx="186">
                  <c:v>0.92900000000000005</c:v>
                </c:pt>
                <c:pt idx="187">
                  <c:v>0.93500000000000005</c:v>
                </c:pt>
                <c:pt idx="188">
                  <c:v>0.96199999999999997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0.997</c:v>
                </c:pt>
                <c:pt idx="195">
                  <c:v>0.05</c:v>
                </c:pt>
                <c:pt idx="196">
                  <c:v>8.9999999999999993E-3</c:v>
                </c:pt>
                <c:pt idx="197">
                  <c:v>5.0000000000000001E-3</c:v>
                </c:pt>
                <c:pt idx="198">
                  <c:v>8.0000000000000002E-3</c:v>
                </c:pt>
                <c:pt idx="199">
                  <c:v>1.9E-2</c:v>
                </c:pt>
                <c:pt idx="200">
                  <c:v>0.14299999999999999</c:v>
                </c:pt>
                <c:pt idx="201">
                  <c:v>0.435</c:v>
                </c:pt>
                <c:pt idx="202">
                  <c:v>0.17</c:v>
                </c:pt>
                <c:pt idx="203">
                  <c:v>0.26300000000000001</c:v>
                </c:pt>
                <c:pt idx="204">
                  <c:v>0.93100000000000005</c:v>
                </c:pt>
                <c:pt idx="205">
                  <c:v>0.77500000000000002</c:v>
                </c:pt>
                <c:pt idx="206">
                  <c:v>0.23699999999999999</c:v>
                </c:pt>
                <c:pt idx="207">
                  <c:v>4.2000000000000003E-2</c:v>
                </c:pt>
                <c:pt idx="208">
                  <c:v>7.3999999999999996E-2</c:v>
                </c:pt>
                <c:pt idx="209">
                  <c:v>0.313</c:v>
                </c:pt>
                <c:pt idx="210">
                  <c:v>0.35199999999999998</c:v>
                </c:pt>
                <c:pt idx="211">
                  <c:v>0.114</c:v>
                </c:pt>
                <c:pt idx="212">
                  <c:v>0.105</c:v>
                </c:pt>
                <c:pt idx="213">
                  <c:v>0.372</c:v>
                </c:pt>
                <c:pt idx="214">
                  <c:v>0.86599999999999999</c:v>
                </c:pt>
                <c:pt idx="215">
                  <c:v>0.79800000000000004</c:v>
                </c:pt>
                <c:pt idx="216">
                  <c:v>0.14000000000000001</c:v>
                </c:pt>
                <c:pt idx="217">
                  <c:v>3.5999999999999997E-2</c:v>
                </c:pt>
                <c:pt idx="218">
                  <c:v>2.1000000000000001E-2</c:v>
                </c:pt>
                <c:pt idx="219">
                  <c:v>1.6E-2</c:v>
                </c:pt>
                <c:pt idx="220">
                  <c:v>0.113</c:v>
                </c:pt>
                <c:pt idx="221">
                  <c:v>5.2999999999999999E-2</c:v>
                </c:pt>
                <c:pt idx="222">
                  <c:v>0.69499999999999995</c:v>
                </c:pt>
                <c:pt idx="223">
                  <c:v>0.92900000000000005</c:v>
                </c:pt>
                <c:pt idx="224">
                  <c:v>0.29299999999999998</c:v>
                </c:pt>
                <c:pt idx="225">
                  <c:v>4.4999999999999998E-2</c:v>
                </c:pt>
                <c:pt idx="226">
                  <c:v>0.14199999999999999</c:v>
                </c:pt>
                <c:pt idx="227">
                  <c:v>0.56699999999999995</c:v>
                </c:pt>
                <c:pt idx="228">
                  <c:v>0.13800000000000001</c:v>
                </c:pt>
                <c:pt idx="229">
                  <c:v>0.59599999999999997</c:v>
                </c:pt>
                <c:pt idx="230">
                  <c:v>0.999</c:v>
                </c:pt>
                <c:pt idx="231">
                  <c:v>0.99299999999999999</c:v>
                </c:pt>
                <c:pt idx="232">
                  <c:v>1</c:v>
                </c:pt>
                <c:pt idx="233">
                  <c:v>1</c:v>
                </c:pt>
                <c:pt idx="234">
                  <c:v>0.99099999999999999</c:v>
                </c:pt>
                <c:pt idx="235">
                  <c:v>0.98499999999999999</c:v>
                </c:pt>
                <c:pt idx="236">
                  <c:v>0.996</c:v>
                </c:pt>
                <c:pt idx="237">
                  <c:v>0.99099999999999999</c:v>
                </c:pt>
                <c:pt idx="238">
                  <c:v>0.66600000000000004</c:v>
                </c:pt>
                <c:pt idx="239">
                  <c:v>0.129</c:v>
                </c:pt>
                <c:pt idx="240">
                  <c:v>0.99099999999999999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3.9E-2</c:v>
                </c:pt>
                <c:pt idx="248">
                  <c:v>2E-3</c:v>
                </c:pt>
                <c:pt idx="249">
                  <c:v>1E-3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1.4999999999999999E-2</c:v>
                </c:pt>
                <c:pt idx="255">
                  <c:v>0.107</c:v>
                </c:pt>
                <c:pt idx="256">
                  <c:v>0.153</c:v>
                </c:pt>
                <c:pt idx="257">
                  <c:v>2.1000000000000001E-2</c:v>
                </c:pt>
                <c:pt idx="258">
                  <c:v>1.2999999999999999E-2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7.0000000000000001E-3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5.0000000000000001E-3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2E-3</c:v>
                </c:pt>
                <c:pt idx="271">
                  <c:v>4.0000000000000001E-3</c:v>
                </c:pt>
                <c:pt idx="272">
                  <c:v>1.2999999999999999E-2</c:v>
                </c:pt>
                <c:pt idx="273">
                  <c:v>0.12</c:v>
                </c:pt>
                <c:pt idx="274">
                  <c:v>0.124</c:v>
                </c:pt>
                <c:pt idx="275">
                  <c:v>5.0999999999999997E-2</c:v>
                </c:pt>
                <c:pt idx="276">
                  <c:v>6.8000000000000005E-2</c:v>
                </c:pt>
                <c:pt idx="277">
                  <c:v>6.0999999999999999E-2</c:v>
                </c:pt>
                <c:pt idx="278">
                  <c:v>2.4E-2</c:v>
                </c:pt>
                <c:pt idx="279">
                  <c:v>3.0000000000000001E-3</c:v>
                </c:pt>
                <c:pt idx="280">
                  <c:v>4.0000000000000001E-3</c:v>
                </c:pt>
                <c:pt idx="281">
                  <c:v>5.0000000000000001E-3</c:v>
                </c:pt>
                <c:pt idx="282">
                  <c:v>8.9999999999999993E-3</c:v>
                </c:pt>
                <c:pt idx="283">
                  <c:v>6.7000000000000004E-2</c:v>
                </c:pt>
                <c:pt idx="284">
                  <c:v>6.0999999999999999E-2</c:v>
                </c:pt>
                <c:pt idx="285">
                  <c:v>3.4000000000000002E-2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4.0000000000000001E-3</c:v>
                </c:pt>
                <c:pt idx="289">
                  <c:v>0.01</c:v>
                </c:pt>
                <c:pt idx="290">
                  <c:v>2.5999999999999999E-2</c:v>
                </c:pt>
                <c:pt idx="291">
                  <c:v>1.2E-2</c:v>
                </c:pt>
                <c:pt idx="292">
                  <c:v>8.0000000000000002E-3</c:v>
                </c:pt>
                <c:pt idx="293">
                  <c:v>3.5000000000000003E-2</c:v>
                </c:pt>
                <c:pt idx="294">
                  <c:v>0.40799999999999997</c:v>
                </c:pt>
                <c:pt idx="295">
                  <c:v>0.92300000000000004</c:v>
                </c:pt>
                <c:pt idx="296">
                  <c:v>0.99299999999999999</c:v>
                </c:pt>
                <c:pt idx="297">
                  <c:v>0.80700000000000005</c:v>
                </c:pt>
                <c:pt idx="298">
                  <c:v>0.81299999999999994</c:v>
                </c:pt>
                <c:pt idx="299">
                  <c:v>0.76600000000000001</c:v>
                </c:pt>
                <c:pt idx="300">
                  <c:v>0.24</c:v>
                </c:pt>
                <c:pt idx="301">
                  <c:v>5.2999999999999999E-2</c:v>
                </c:pt>
                <c:pt idx="302">
                  <c:v>4.1000000000000002E-2</c:v>
                </c:pt>
                <c:pt idx="303">
                  <c:v>4.8000000000000001E-2</c:v>
                </c:pt>
                <c:pt idx="304">
                  <c:v>0.13600000000000001</c:v>
                </c:pt>
                <c:pt idx="305">
                  <c:v>7.0000000000000001E-3</c:v>
                </c:pt>
                <c:pt idx="306">
                  <c:v>3.5000000000000003E-2</c:v>
                </c:pt>
                <c:pt idx="307">
                  <c:v>1.2999999999999999E-2</c:v>
                </c:pt>
                <c:pt idx="308">
                  <c:v>2E-3</c:v>
                </c:pt>
                <c:pt idx="309">
                  <c:v>2E-3</c:v>
                </c:pt>
                <c:pt idx="310">
                  <c:v>7.0000000000000001E-3</c:v>
                </c:pt>
                <c:pt idx="311">
                  <c:v>1.4999999999999999E-2</c:v>
                </c:pt>
                <c:pt idx="312">
                  <c:v>1.2999999999999999E-2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1.7000000000000001E-2</c:v>
                </c:pt>
                <c:pt idx="317">
                  <c:v>1.7999999999999999E-2</c:v>
                </c:pt>
                <c:pt idx="318">
                  <c:v>5.0000000000000001E-3</c:v>
                </c:pt>
                <c:pt idx="319">
                  <c:v>0.20699999999999999</c:v>
                </c:pt>
                <c:pt idx="320">
                  <c:v>0.217</c:v>
                </c:pt>
                <c:pt idx="321">
                  <c:v>2.8000000000000001E-2</c:v>
                </c:pt>
                <c:pt idx="322">
                  <c:v>0.161</c:v>
                </c:pt>
                <c:pt idx="323">
                  <c:v>0.44600000000000001</c:v>
                </c:pt>
                <c:pt idx="324">
                  <c:v>0.22700000000000001</c:v>
                </c:pt>
                <c:pt idx="325">
                  <c:v>1.0999999999999999E-2</c:v>
                </c:pt>
                <c:pt idx="326">
                  <c:v>2E-3</c:v>
                </c:pt>
                <c:pt idx="327">
                  <c:v>1E-3</c:v>
                </c:pt>
                <c:pt idx="328">
                  <c:v>2E-3</c:v>
                </c:pt>
                <c:pt idx="329">
                  <c:v>2E-3</c:v>
                </c:pt>
                <c:pt idx="330">
                  <c:v>0.58799999999999997</c:v>
                </c:pt>
                <c:pt idx="331">
                  <c:v>0.99399999999999999</c:v>
                </c:pt>
                <c:pt idx="332">
                  <c:v>0.99199999999999999</c:v>
                </c:pt>
                <c:pt idx="333">
                  <c:v>4.4999999999999998E-2</c:v>
                </c:pt>
                <c:pt idx="334">
                  <c:v>0.27600000000000002</c:v>
                </c:pt>
                <c:pt idx="335">
                  <c:v>0.23699999999999999</c:v>
                </c:pt>
                <c:pt idx="336">
                  <c:v>3.3000000000000002E-2</c:v>
                </c:pt>
                <c:pt idx="337">
                  <c:v>0.01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7.0000000000000001E-3</c:v>
                </c:pt>
                <c:pt idx="342">
                  <c:v>4.2000000000000003E-2</c:v>
                </c:pt>
                <c:pt idx="343">
                  <c:v>6.8000000000000005E-2</c:v>
                </c:pt>
                <c:pt idx="344">
                  <c:v>8.5000000000000006E-2</c:v>
                </c:pt>
                <c:pt idx="345">
                  <c:v>0.52800000000000002</c:v>
                </c:pt>
                <c:pt idx="346">
                  <c:v>0.68500000000000005</c:v>
                </c:pt>
                <c:pt idx="347">
                  <c:v>0.22600000000000001</c:v>
                </c:pt>
                <c:pt idx="348">
                  <c:v>0.94399999999999995</c:v>
                </c:pt>
                <c:pt idx="349">
                  <c:v>0.999</c:v>
                </c:pt>
                <c:pt idx="350">
                  <c:v>0.99099999999999999</c:v>
                </c:pt>
                <c:pt idx="351">
                  <c:v>0.29599999999999999</c:v>
                </c:pt>
                <c:pt idx="352">
                  <c:v>9.9000000000000005E-2</c:v>
                </c:pt>
                <c:pt idx="353">
                  <c:v>0.57199999999999995</c:v>
                </c:pt>
                <c:pt idx="354">
                  <c:v>0.43</c:v>
                </c:pt>
                <c:pt idx="355">
                  <c:v>0.309</c:v>
                </c:pt>
                <c:pt idx="356">
                  <c:v>0.153</c:v>
                </c:pt>
                <c:pt idx="357">
                  <c:v>0.126</c:v>
                </c:pt>
                <c:pt idx="358">
                  <c:v>2.3E-2</c:v>
                </c:pt>
                <c:pt idx="359">
                  <c:v>0.13400000000000001</c:v>
                </c:pt>
                <c:pt idx="360">
                  <c:v>0.28699999999999998</c:v>
                </c:pt>
                <c:pt idx="361">
                  <c:v>5.3999999999999999E-2</c:v>
                </c:pt>
                <c:pt idx="362">
                  <c:v>8.0000000000000002E-3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1.0999999999999999E-2</c:v>
                </c:pt>
                <c:pt idx="366">
                  <c:v>1.7000000000000001E-2</c:v>
                </c:pt>
                <c:pt idx="367">
                  <c:v>4.0000000000000001E-3</c:v>
                </c:pt>
                <c:pt idx="368">
                  <c:v>8.9999999999999993E-3</c:v>
                </c:pt>
                <c:pt idx="369">
                  <c:v>3.5999999999999997E-2</c:v>
                </c:pt>
                <c:pt idx="370">
                  <c:v>0.46899999999999997</c:v>
                </c:pt>
                <c:pt idx="371">
                  <c:v>0.92100000000000004</c:v>
                </c:pt>
                <c:pt idx="372">
                  <c:v>0.96699999999999997</c:v>
                </c:pt>
                <c:pt idx="373">
                  <c:v>1</c:v>
                </c:pt>
                <c:pt idx="374">
                  <c:v>1</c:v>
                </c:pt>
                <c:pt idx="375">
                  <c:v>0.99399999999999999</c:v>
                </c:pt>
                <c:pt idx="376">
                  <c:v>0.85399999999999998</c:v>
                </c:pt>
                <c:pt idx="377">
                  <c:v>0.98199999999999998</c:v>
                </c:pt>
                <c:pt idx="378">
                  <c:v>0.999</c:v>
                </c:pt>
                <c:pt idx="379">
                  <c:v>0.999</c:v>
                </c:pt>
                <c:pt idx="380">
                  <c:v>0.995</c:v>
                </c:pt>
                <c:pt idx="381">
                  <c:v>0.86299999999999999</c:v>
                </c:pt>
                <c:pt idx="382">
                  <c:v>0.48299999999999998</c:v>
                </c:pt>
                <c:pt idx="383">
                  <c:v>0.111</c:v>
                </c:pt>
                <c:pt idx="384">
                  <c:v>6.5000000000000002E-2</c:v>
                </c:pt>
                <c:pt idx="385">
                  <c:v>0.04</c:v>
                </c:pt>
                <c:pt idx="386">
                  <c:v>8.1000000000000003E-2</c:v>
                </c:pt>
                <c:pt idx="387">
                  <c:v>0.11899999999999999</c:v>
                </c:pt>
                <c:pt idx="388">
                  <c:v>2.5999999999999999E-2</c:v>
                </c:pt>
                <c:pt idx="389">
                  <c:v>0.108</c:v>
                </c:pt>
                <c:pt idx="390">
                  <c:v>0.48099999999999998</c:v>
                </c:pt>
                <c:pt idx="391">
                  <c:v>0.66</c:v>
                </c:pt>
                <c:pt idx="392">
                  <c:v>0.254</c:v>
                </c:pt>
                <c:pt idx="393">
                  <c:v>0.43099999999999999</c:v>
                </c:pt>
                <c:pt idx="394">
                  <c:v>0.85299999999999998</c:v>
                </c:pt>
                <c:pt idx="395">
                  <c:v>0.999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0.96199999999999997</c:v>
                </c:pt>
                <c:pt idx="404">
                  <c:v>0.19500000000000001</c:v>
                </c:pt>
                <c:pt idx="405">
                  <c:v>0.105</c:v>
                </c:pt>
                <c:pt idx="406">
                  <c:v>0.158</c:v>
                </c:pt>
                <c:pt idx="407">
                  <c:v>4.1000000000000002E-2</c:v>
                </c:pt>
                <c:pt idx="408">
                  <c:v>0.68899999999999995</c:v>
                </c:pt>
                <c:pt idx="409">
                  <c:v>0.997</c:v>
                </c:pt>
                <c:pt idx="410">
                  <c:v>0.98899999999999999</c:v>
                </c:pt>
                <c:pt idx="411">
                  <c:v>0.98199999999999998</c:v>
                </c:pt>
                <c:pt idx="412">
                  <c:v>0.81899999999999995</c:v>
                </c:pt>
                <c:pt idx="413">
                  <c:v>0.13200000000000001</c:v>
                </c:pt>
                <c:pt idx="414">
                  <c:v>0.04</c:v>
                </c:pt>
                <c:pt idx="415">
                  <c:v>0.03</c:v>
                </c:pt>
                <c:pt idx="416">
                  <c:v>4.2000000000000003E-2</c:v>
                </c:pt>
                <c:pt idx="417">
                  <c:v>2.1000000000000001E-2</c:v>
                </c:pt>
                <c:pt idx="418">
                  <c:v>2.9000000000000001E-2</c:v>
                </c:pt>
                <c:pt idx="419">
                  <c:v>3.3000000000000002E-2</c:v>
                </c:pt>
                <c:pt idx="420">
                  <c:v>9.6000000000000002E-2</c:v>
                </c:pt>
                <c:pt idx="421">
                  <c:v>4.9000000000000002E-2</c:v>
                </c:pt>
                <c:pt idx="422">
                  <c:v>5.0999999999999997E-2</c:v>
                </c:pt>
                <c:pt idx="423">
                  <c:v>0.14899999999999999</c:v>
                </c:pt>
                <c:pt idx="424">
                  <c:v>0.91</c:v>
                </c:pt>
                <c:pt idx="425">
                  <c:v>0.97899999999999998</c:v>
                </c:pt>
                <c:pt idx="426">
                  <c:v>0.99099999999999999</c:v>
                </c:pt>
                <c:pt idx="427">
                  <c:v>0.998</c:v>
                </c:pt>
                <c:pt idx="428">
                  <c:v>0.98299999999999998</c:v>
                </c:pt>
                <c:pt idx="429">
                  <c:v>0.14899999999999999</c:v>
                </c:pt>
                <c:pt idx="430">
                  <c:v>8.2000000000000003E-2</c:v>
                </c:pt>
                <c:pt idx="431">
                  <c:v>0.253</c:v>
                </c:pt>
                <c:pt idx="432">
                  <c:v>0.71699999999999997</c:v>
                </c:pt>
                <c:pt idx="433">
                  <c:v>0.97499999999999998</c:v>
                </c:pt>
                <c:pt idx="434">
                  <c:v>0.92</c:v>
                </c:pt>
                <c:pt idx="435">
                  <c:v>3.5999999999999997E-2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3.0000000000000001E-3</c:v>
                </c:pt>
                <c:pt idx="439">
                  <c:v>4.0000000000000001E-3</c:v>
                </c:pt>
                <c:pt idx="440">
                  <c:v>4.0000000000000001E-3</c:v>
                </c:pt>
                <c:pt idx="441">
                  <c:v>2.5999999999999999E-2</c:v>
                </c:pt>
                <c:pt idx="442">
                  <c:v>5.6000000000000001E-2</c:v>
                </c:pt>
                <c:pt idx="443">
                  <c:v>4.0000000000000001E-3</c:v>
                </c:pt>
                <c:pt idx="444">
                  <c:v>3.0000000000000001E-3</c:v>
                </c:pt>
                <c:pt idx="445">
                  <c:v>2.5999999999999999E-2</c:v>
                </c:pt>
                <c:pt idx="446">
                  <c:v>0.51</c:v>
                </c:pt>
                <c:pt idx="447">
                  <c:v>0.20599999999999999</c:v>
                </c:pt>
                <c:pt idx="448">
                  <c:v>0.54300000000000004</c:v>
                </c:pt>
                <c:pt idx="449">
                  <c:v>0.35799999999999998</c:v>
                </c:pt>
                <c:pt idx="450">
                  <c:v>0.11700000000000001</c:v>
                </c:pt>
                <c:pt idx="451">
                  <c:v>0.124</c:v>
                </c:pt>
                <c:pt idx="452">
                  <c:v>0.17899999999999999</c:v>
                </c:pt>
                <c:pt idx="453">
                  <c:v>1.7000000000000001E-2</c:v>
                </c:pt>
                <c:pt idx="454">
                  <c:v>2.5000000000000001E-2</c:v>
                </c:pt>
                <c:pt idx="455">
                  <c:v>6.0999999999999999E-2</c:v>
                </c:pt>
                <c:pt idx="456">
                  <c:v>5.1999999999999998E-2</c:v>
                </c:pt>
                <c:pt idx="457">
                  <c:v>0.13300000000000001</c:v>
                </c:pt>
                <c:pt idx="458">
                  <c:v>0.39300000000000002</c:v>
                </c:pt>
                <c:pt idx="459">
                  <c:v>0.10299999999999999</c:v>
                </c:pt>
                <c:pt idx="460">
                  <c:v>1.6E-2</c:v>
                </c:pt>
                <c:pt idx="461">
                  <c:v>0.01</c:v>
                </c:pt>
                <c:pt idx="462">
                  <c:v>2.3E-2</c:v>
                </c:pt>
                <c:pt idx="463">
                  <c:v>0.02</c:v>
                </c:pt>
                <c:pt idx="464">
                  <c:v>1.0999999999999999E-2</c:v>
                </c:pt>
                <c:pt idx="465">
                  <c:v>2E-3</c:v>
                </c:pt>
                <c:pt idx="466">
                  <c:v>2E-3</c:v>
                </c:pt>
                <c:pt idx="467">
                  <c:v>2E-3</c:v>
                </c:pt>
                <c:pt idx="468">
                  <c:v>2E-3</c:v>
                </c:pt>
                <c:pt idx="469">
                  <c:v>2E-3</c:v>
                </c:pt>
                <c:pt idx="470">
                  <c:v>2E-3</c:v>
                </c:pt>
                <c:pt idx="471">
                  <c:v>1E-3</c:v>
                </c:pt>
                <c:pt idx="472">
                  <c:v>0.01</c:v>
                </c:pt>
                <c:pt idx="473">
                  <c:v>2E-3</c:v>
                </c:pt>
                <c:pt idx="474">
                  <c:v>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1.7000000000000001E-2</c:v>
                </c:pt>
                <c:pt idx="478">
                  <c:v>1.7999999999999999E-2</c:v>
                </c:pt>
                <c:pt idx="479">
                  <c:v>1.7000000000000001E-2</c:v>
                </c:pt>
                <c:pt idx="480">
                  <c:v>7.0000000000000001E-3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3.0000000000000001E-3</c:v>
                </c:pt>
                <c:pt idx="485">
                  <c:v>6.0000000000000001E-3</c:v>
                </c:pt>
                <c:pt idx="486">
                  <c:v>7.0000000000000007E-2</c:v>
                </c:pt>
                <c:pt idx="487">
                  <c:v>0.13800000000000001</c:v>
                </c:pt>
                <c:pt idx="488">
                  <c:v>0.14199999999999999</c:v>
                </c:pt>
                <c:pt idx="489">
                  <c:v>0.115</c:v>
                </c:pt>
                <c:pt idx="490">
                  <c:v>0.72399999999999998</c:v>
                </c:pt>
                <c:pt idx="491">
                  <c:v>0.24299999999999999</c:v>
                </c:pt>
                <c:pt idx="492">
                  <c:v>3.1E-2</c:v>
                </c:pt>
                <c:pt idx="493">
                  <c:v>1.4999999999999999E-2</c:v>
                </c:pt>
                <c:pt idx="494">
                  <c:v>0.50900000000000001</c:v>
                </c:pt>
                <c:pt idx="495">
                  <c:v>0.999</c:v>
                </c:pt>
                <c:pt idx="496">
                  <c:v>0.99299999999999999</c:v>
                </c:pt>
                <c:pt idx="497">
                  <c:v>0.999</c:v>
                </c:pt>
                <c:pt idx="498">
                  <c:v>0.97199999999999998</c:v>
                </c:pt>
                <c:pt idx="499">
                  <c:v>0.68400000000000005</c:v>
                </c:pt>
                <c:pt idx="500">
                  <c:v>4.3999999999999997E-2</c:v>
                </c:pt>
                <c:pt idx="501">
                  <c:v>1.7999999999999999E-2</c:v>
                </c:pt>
                <c:pt idx="502">
                  <c:v>7.9000000000000001E-2</c:v>
                </c:pt>
                <c:pt idx="503">
                  <c:v>0.20599999999999999</c:v>
                </c:pt>
                <c:pt idx="504">
                  <c:v>0.114</c:v>
                </c:pt>
                <c:pt idx="505">
                  <c:v>8.2000000000000003E-2</c:v>
                </c:pt>
                <c:pt idx="506">
                  <c:v>0.438</c:v>
                </c:pt>
                <c:pt idx="507">
                  <c:v>0.995</c:v>
                </c:pt>
                <c:pt idx="508">
                  <c:v>0.93400000000000005</c:v>
                </c:pt>
                <c:pt idx="509">
                  <c:v>0.63700000000000001</c:v>
                </c:pt>
                <c:pt idx="510">
                  <c:v>0.71899999999999997</c:v>
                </c:pt>
                <c:pt idx="511">
                  <c:v>7.0999999999999994E-2</c:v>
                </c:pt>
                <c:pt idx="512">
                  <c:v>3.5000000000000003E-2</c:v>
                </c:pt>
                <c:pt idx="513">
                  <c:v>3.3000000000000002E-2</c:v>
                </c:pt>
                <c:pt idx="514">
                  <c:v>1.7000000000000001E-2</c:v>
                </c:pt>
                <c:pt idx="515">
                  <c:v>1.4999999999999999E-2</c:v>
                </c:pt>
                <c:pt idx="516">
                  <c:v>2.1999999999999999E-2</c:v>
                </c:pt>
                <c:pt idx="517">
                  <c:v>0.121</c:v>
                </c:pt>
                <c:pt idx="518">
                  <c:v>0.48799999999999999</c:v>
                </c:pt>
                <c:pt idx="519">
                  <c:v>0.69099999999999995</c:v>
                </c:pt>
                <c:pt idx="520">
                  <c:v>0.55500000000000005</c:v>
                </c:pt>
                <c:pt idx="521">
                  <c:v>0.63500000000000001</c:v>
                </c:pt>
                <c:pt idx="522">
                  <c:v>0.40500000000000003</c:v>
                </c:pt>
                <c:pt idx="523">
                  <c:v>0.85299999999999998</c:v>
                </c:pt>
                <c:pt idx="524">
                  <c:v>8.8999999999999996E-2</c:v>
                </c:pt>
                <c:pt idx="525">
                  <c:v>3.0000000000000001E-3</c:v>
                </c:pt>
                <c:pt idx="526">
                  <c:v>1.4E-2</c:v>
                </c:pt>
                <c:pt idx="527">
                  <c:v>0.189</c:v>
                </c:pt>
                <c:pt idx="528">
                  <c:v>0.27200000000000002</c:v>
                </c:pt>
                <c:pt idx="529">
                  <c:v>1.9E-2</c:v>
                </c:pt>
                <c:pt idx="530">
                  <c:v>4.2000000000000003E-2</c:v>
                </c:pt>
                <c:pt idx="531">
                  <c:v>8.5000000000000006E-2</c:v>
                </c:pt>
                <c:pt idx="532">
                  <c:v>5.3999999999999999E-2</c:v>
                </c:pt>
                <c:pt idx="533">
                  <c:v>2.7E-2</c:v>
                </c:pt>
                <c:pt idx="534">
                  <c:v>1.2999999999999999E-2</c:v>
                </c:pt>
                <c:pt idx="535">
                  <c:v>1.4E-2</c:v>
                </c:pt>
                <c:pt idx="536">
                  <c:v>1.7999999999999999E-2</c:v>
                </c:pt>
                <c:pt idx="537">
                  <c:v>7.0000000000000001E-3</c:v>
                </c:pt>
                <c:pt idx="538">
                  <c:v>6.0000000000000001E-3</c:v>
                </c:pt>
                <c:pt idx="539">
                  <c:v>5.0000000000000001E-3</c:v>
                </c:pt>
                <c:pt idx="540">
                  <c:v>2.1000000000000001E-2</c:v>
                </c:pt>
                <c:pt idx="541">
                  <c:v>2.5999999999999999E-2</c:v>
                </c:pt>
                <c:pt idx="542">
                  <c:v>2.1000000000000001E-2</c:v>
                </c:pt>
                <c:pt idx="543">
                  <c:v>0.02</c:v>
                </c:pt>
                <c:pt idx="544">
                  <c:v>8.0000000000000002E-3</c:v>
                </c:pt>
                <c:pt idx="545">
                  <c:v>8.9999999999999993E-3</c:v>
                </c:pt>
                <c:pt idx="546">
                  <c:v>3.0000000000000001E-3</c:v>
                </c:pt>
                <c:pt idx="547">
                  <c:v>6.0000000000000001E-3</c:v>
                </c:pt>
                <c:pt idx="548">
                  <c:v>1E-3</c:v>
                </c:pt>
                <c:pt idx="549">
                  <c:v>1E-3</c:v>
                </c:pt>
                <c:pt idx="550">
                  <c:v>8.9999999999999993E-3</c:v>
                </c:pt>
                <c:pt idx="551">
                  <c:v>0.11799999999999999</c:v>
                </c:pt>
                <c:pt idx="552">
                  <c:v>9.7000000000000003E-2</c:v>
                </c:pt>
                <c:pt idx="553">
                  <c:v>3.0000000000000001E-3</c:v>
                </c:pt>
                <c:pt idx="554">
                  <c:v>5.0000000000000001E-3</c:v>
                </c:pt>
                <c:pt idx="555">
                  <c:v>0.01</c:v>
                </c:pt>
                <c:pt idx="556">
                  <c:v>8.0000000000000002E-3</c:v>
                </c:pt>
                <c:pt idx="557">
                  <c:v>4.2000000000000003E-2</c:v>
                </c:pt>
                <c:pt idx="558">
                  <c:v>2E-3</c:v>
                </c:pt>
                <c:pt idx="559">
                  <c:v>0</c:v>
                </c:pt>
                <c:pt idx="560">
                  <c:v>0</c:v>
                </c:pt>
                <c:pt idx="561">
                  <c:v>4.0000000000000001E-3</c:v>
                </c:pt>
                <c:pt idx="562">
                  <c:v>8.0000000000000002E-3</c:v>
                </c:pt>
                <c:pt idx="563">
                  <c:v>2.1999999999999999E-2</c:v>
                </c:pt>
                <c:pt idx="564">
                  <c:v>8.0000000000000002E-3</c:v>
                </c:pt>
                <c:pt idx="565">
                  <c:v>2E-3</c:v>
                </c:pt>
                <c:pt idx="566">
                  <c:v>4.0000000000000001E-3</c:v>
                </c:pt>
                <c:pt idx="567">
                  <c:v>4.0000000000000001E-3</c:v>
                </c:pt>
                <c:pt idx="568">
                  <c:v>4.0000000000000001E-3</c:v>
                </c:pt>
                <c:pt idx="569">
                  <c:v>3.0000000000000001E-3</c:v>
                </c:pt>
                <c:pt idx="570">
                  <c:v>5.0000000000000001E-3</c:v>
                </c:pt>
                <c:pt idx="571">
                  <c:v>1.9E-2</c:v>
                </c:pt>
                <c:pt idx="572">
                  <c:v>4.2999999999999997E-2</c:v>
                </c:pt>
                <c:pt idx="573">
                  <c:v>7.9000000000000001E-2</c:v>
                </c:pt>
                <c:pt idx="574">
                  <c:v>7.0000000000000007E-2</c:v>
                </c:pt>
                <c:pt idx="575">
                  <c:v>5.6000000000000001E-2</c:v>
                </c:pt>
                <c:pt idx="576">
                  <c:v>8.4000000000000005E-2</c:v>
                </c:pt>
                <c:pt idx="577">
                  <c:v>2.1999999999999999E-2</c:v>
                </c:pt>
                <c:pt idx="578">
                  <c:v>4.0000000000000001E-3</c:v>
                </c:pt>
                <c:pt idx="579">
                  <c:v>1E-3</c:v>
                </c:pt>
                <c:pt idx="580">
                  <c:v>1E-3</c:v>
                </c:pt>
                <c:pt idx="581">
                  <c:v>3.0000000000000001E-3</c:v>
                </c:pt>
                <c:pt idx="582">
                  <c:v>1.2999999999999999E-2</c:v>
                </c:pt>
                <c:pt idx="583">
                  <c:v>0.01</c:v>
                </c:pt>
                <c:pt idx="584">
                  <c:v>0.05</c:v>
                </c:pt>
                <c:pt idx="585">
                  <c:v>0.14099999999999999</c:v>
                </c:pt>
                <c:pt idx="586">
                  <c:v>0.81100000000000005</c:v>
                </c:pt>
                <c:pt idx="587">
                  <c:v>0.627</c:v>
                </c:pt>
                <c:pt idx="588">
                  <c:v>0.95399999999999996</c:v>
                </c:pt>
                <c:pt idx="589">
                  <c:v>0.17699999999999999</c:v>
                </c:pt>
                <c:pt idx="590">
                  <c:v>2.7E-2</c:v>
                </c:pt>
                <c:pt idx="591">
                  <c:v>4.9000000000000002E-2</c:v>
                </c:pt>
                <c:pt idx="592">
                  <c:v>8.5999999999999993E-2</c:v>
                </c:pt>
                <c:pt idx="593">
                  <c:v>5.5E-2</c:v>
                </c:pt>
                <c:pt idx="594">
                  <c:v>7.0000000000000007E-2</c:v>
                </c:pt>
                <c:pt idx="595">
                  <c:v>9.2999999999999999E-2</c:v>
                </c:pt>
                <c:pt idx="596">
                  <c:v>9.1999999999999998E-2</c:v>
                </c:pt>
                <c:pt idx="597">
                  <c:v>2.3E-2</c:v>
                </c:pt>
                <c:pt idx="598">
                  <c:v>7.0000000000000001E-3</c:v>
                </c:pt>
                <c:pt idx="599">
                  <c:v>2E-3</c:v>
                </c:pt>
                <c:pt idx="600">
                  <c:v>1E-3</c:v>
                </c:pt>
                <c:pt idx="601">
                  <c:v>0.66400000000000003</c:v>
                </c:pt>
                <c:pt idx="602">
                  <c:v>0.23300000000000001</c:v>
                </c:pt>
                <c:pt idx="603">
                  <c:v>8.2000000000000003E-2</c:v>
                </c:pt>
                <c:pt idx="604">
                  <c:v>5.3999999999999999E-2</c:v>
                </c:pt>
                <c:pt idx="605">
                  <c:v>8.0000000000000002E-3</c:v>
                </c:pt>
                <c:pt idx="606">
                  <c:v>2E-3</c:v>
                </c:pt>
                <c:pt idx="607">
                  <c:v>2E-3</c:v>
                </c:pt>
                <c:pt idx="608">
                  <c:v>7.0000000000000001E-3</c:v>
                </c:pt>
                <c:pt idx="609">
                  <c:v>0.02</c:v>
                </c:pt>
                <c:pt idx="610">
                  <c:v>0.14299999999999999</c:v>
                </c:pt>
                <c:pt idx="611">
                  <c:v>7.1999999999999995E-2</c:v>
                </c:pt>
                <c:pt idx="612">
                  <c:v>6.3E-2</c:v>
                </c:pt>
                <c:pt idx="613">
                  <c:v>0.10299999999999999</c:v>
                </c:pt>
                <c:pt idx="614">
                  <c:v>7.9000000000000001E-2</c:v>
                </c:pt>
                <c:pt idx="615">
                  <c:v>0.156</c:v>
                </c:pt>
                <c:pt idx="616">
                  <c:v>0.10299999999999999</c:v>
                </c:pt>
                <c:pt idx="617">
                  <c:v>1.4999999999999999E-2</c:v>
                </c:pt>
                <c:pt idx="618">
                  <c:v>2E-3</c:v>
                </c:pt>
                <c:pt idx="619">
                  <c:v>1E-3</c:v>
                </c:pt>
                <c:pt idx="620">
                  <c:v>1E-3</c:v>
                </c:pt>
                <c:pt idx="621">
                  <c:v>2E-3</c:v>
                </c:pt>
                <c:pt idx="622">
                  <c:v>5.0000000000000001E-3</c:v>
                </c:pt>
                <c:pt idx="623">
                  <c:v>2E-3</c:v>
                </c:pt>
                <c:pt idx="624">
                  <c:v>4.4999999999999998E-2</c:v>
                </c:pt>
                <c:pt idx="625">
                  <c:v>0.629</c:v>
                </c:pt>
                <c:pt idx="626">
                  <c:v>0.94099999999999995</c:v>
                </c:pt>
                <c:pt idx="627">
                  <c:v>0.2</c:v>
                </c:pt>
                <c:pt idx="628">
                  <c:v>3.0000000000000001E-3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4.0000000000000001E-3</c:v>
                </c:pt>
                <c:pt idx="634">
                  <c:v>2E-3</c:v>
                </c:pt>
                <c:pt idx="635">
                  <c:v>2E-3</c:v>
                </c:pt>
                <c:pt idx="636">
                  <c:v>2E-3</c:v>
                </c:pt>
                <c:pt idx="637">
                  <c:v>1.2999999999999999E-2</c:v>
                </c:pt>
                <c:pt idx="638">
                  <c:v>4.0000000000000001E-3</c:v>
                </c:pt>
                <c:pt idx="639">
                  <c:v>1E-3</c:v>
                </c:pt>
                <c:pt idx="640">
                  <c:v>2E-3</c:v>
                </c:pt>
                <c:pt idx="641">
                  <c:v>1E-3</c:v>
                </c:pt>
                <c:pt idx="642">
                  <c:v>2E-3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0.04</c:v>
                </c:pt>
                <c:pt idx="646">
                  <c:v>0.16600000000000001</c:v>
                </c:pt>
                <c:pt idx="647">
                  <c:v>9.6000000000000002E-2</c:v>
                </c:pt>
                <c:pt idx="648">
                  <c:v>2.9000000000000001E-2</c:v>
                </c:pt>
                <c:pt idx="649">
                  <c:v>1.9E-2</c:v>
                </c:pt>
                <c:pt idx="650">
                  <c:v>3.4000000000000002E-2</c:v>
                </c:pt>
                <c:pt idx="651">
                  <c:v>0.314</c:v>
                </c:pt>
                <c:pt idx="652">
                  <c:v>0.49399999999999999</c:v>
                </c:pt>
                <c:pt idx="653">
                  <c:v>6.3E-2</c:v>
                </c:pt>
                <c:pt idx="654">
                  <c:v>2.1999999999999999E-2</c:v>
                </c:pt>
                <c:pt idx="655">
                  <c:v>1.9E-2</c:v>
                </c:pt>
                <c:pt idx="656">
                  <c:v>5.5E-2</c:v>
                </c:pt>
                <c:pt idx="657">
                  <c:v>0.55200000000000005</c:v>
                </c:pt>
                <c:pt idx="658">
                  <c:v>1</c:v>
                </c:pt>
                <c:pt idx="659">
                  <c:v>1</c:v>
                </c:pt>
                <c:pt idx="660">
                  <c:v>0.97099999999999997</c:v>
                </c:pt>
                <c:pt idx="661">
                  <c:v>0.97199999999999998</c:v>
                </c:pt>
                <c:pt idx="662">
                  <c:v>0.90300000000000002</c:v>
                </c:pt>
                <c:pt idx="663">
                  <c:v>0.13400000000000001</c:v>
                </c:pt>
                <c:pt idx="664">
                  <c:v>2E-3</c:v>
                </c:pt>
                <c:pt idx="665">
                  <c:v>1E-3</c:v>
                </c:pt>
                <c:pt idx="666">
                  <c:v>2E-3</c:v>
                </c:pt>
                <c:pt idx="667">
                  <c:v>1E-3</c:v>
                </c:pt>
                <c:pt idx="668">
                  <c:v>1E-3</c:v>
                </c:pt>
                <c:pt idx="669">
                  <c:v>2E-3</c:v>
                </c:pt>
                <c:pt idx="670">
                  <c:v>4.0000000000000001E-3</c:v>
                </c:pt>
                <c:pt idx="671">
                  <c:v>1.9E-2</c:v>
                </c:pt>
                <c:pt idx="672">
                  <c:v>5.7000000000000002E-2</c:v>
                </c:pt>
                <c:pt idx="673">
                  <c:v>1.7000000000000001E-2</c:v>
                </c:pt>
                <c:pt idx="674">
                  <c:v>6.0000000000000001E-3</c:v>
                </c:pt>
                <c:pt idx="675">
                  <c:v>1E-3</c:v>
                </c:pt>
                <c:pt idx="676">
                  <c:v>3.0000000000000001E-3</c:v>
                </c:pt>
                <c:pt idx="677">
                  <c:v>1.6E-2</c:v>
                </c:pt>
                <c:pt idx="678">
                  <c:v>1E-3</c:v>
                </c:pt>
                <c:pt idx="679">
                  <c:v>3.0000000000000001E-3</c:v>
                </c:pt>
                <c:pt idx="680">
                  <c:v>6.0000000000000001E-3</c:v>
                </c:pt>
                <c:pt idx="681">
                  <c:v>1.2999999999999999E-2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1.4999999999999999E-2</c:v>
                </c:pt>
                <c:pt idx="685">
                  <c:v>3.5000000000000003E-2</c:v>
                </c:pt>
                <c:pt idx="686">
                  <c:v>5.2999999999999999E-2</c:v>
                </c:pt>
                <c:pt idx="687">
                  <c:v>1.7000000000000001E-2</c:v>
                </c:pt>
                <c:pt idx="688">
                  <c:v>0.13400000000000001</c:v>
                </c:pt>
                <c:pt idx="689">
                  <c:v>0.189</c:v>
                </c:pt>
                <c:pt idx="690">
                  <c:v>0.109</c:v>
                </c:pt>
                <c:pt idx="691">
                  <c:v>0.98899999999999999</c:v>
                </c:pt>
                <c:pt idx="692">
                  <c:v>0.95699999999999996</c:v>
                </c:pt>
                <c:pt idx="693">
                  <c:v>0.97</c:v>
                </c:pt>
                <c:pt idx="694">
                  <c:v>0.57599999999999996</c:v>
                </c:pt>
                <c:pt idx="695">
                  <c:v>0.02</c:v>
                </c:pt>
                <c:pt idx="696">
                  <c:v>6.0000000000000001E-3</c:v>
                </c:pt>
                <c:pt idx="697">
                  <c:v>1.0999999999999999E-2</c:v>
                </c:pt>
                <c:pt idx="698">
                  <c:v>1.2999999999999999E-2</c:v>
                </c:pt>
                <c:pt idx="699">
                  <c:v>1.6E-2</c:v>
                </c:pt>
                <c:pt idx="700">
                  <c:v>2.8000000000000001E-2</c:v>
                </c:pt>
                <c:pt idx="701">
                  <c:v>2.1000000000000001E-2</c:v>
                </c:pt>
                <c:pt idx="702">
                  <c:v>2.5000000000000001E-2</c:v>
                </c:pt>
                <c:pt idx="703">
                  <c:v>7.0000000000000001E-3</c:v>
                </c:pt>
                <c:pt idx="704">
                  <c:v>3.0000000000000001E-3</c:v>
                </c:pt>
                <c:pt idx="705">
                  <c:v>1E-3</c:v>
                </c:pt>
                <c:pt idx="706">
                  <c:v>1E-3</c:v>
                </c:pt>
                <c:pt idx="707">
                  <c:v>2E-3</c:v>
                </c:pt>
                <c:pt idx="708">
                  <c:v>1.0999999999999999E-2</c:v>
                </c:pt>
                <c:pt idx="709">
                  <c:v>0.22800000000000001</c:v>
                </c:pt>
                <c:pt idx="710">
                  <c:v>0.82399999999999995</c:v>
                </c:pt>
                <c:pt idx="711">
                  <c:v>0.95499999999999996</c:v>
                </c:pt>
                <c:pt idx="712">
                  <c:v>0.77</c:v>
                </c:pt>
                <c:pt idx="713">
                  <c:v>0.193</c:v>
                </c:pt>
                <c:pt idx="714">
                  <c:v>0.127</c:v>
                </c:pt>
                <c:pt idx="715">
                  <c:v>0.69499999999999995</c:v>
                </c:pt>
                <c:pt idx="716">
                  <c:v>0.90200000000000002</c:v>
                </c:pt>
                <c:pt idx="717">
                  <c:v>0.70799999999999996</c:v>
                </c:pt>
                <c:pt idx="718">
                  <c:v>0.433</c:v>
                </c:pt>
                <c:pt idx="719">
                  <c:v>8.8999999999999996E-2</c:v>
                </c:pt>
                <c:pt idx="720">
                  <c:v>6.9000000000000006E-2</c:v>
                </c:pt>
                <c:pt idx="721">
                  <c:v>6.4000000000000001E-2</c:v>
                </c:pt>
                <c:pt idx="722">
                  <c:v>0.17799999999999999</c:v>
                </c:pt>
                <c:pt idx="723">
                  <c:v>0.58299999999999996</c:v>
                </c:pt>
                <c:pt idx="724">
                  <c:v>0.79400000000000004</c:v>
                </c:pt>
                <c:pt idx="725">
                  <c:v>0.97699999999999998</c:v>
                </c:pt>
                <c:pt idx="726">
                  <c:v>0.86099999999999999</c:v>
                </c:pt>
                <c:pt idx="727">
                  <c:v>0.65</c:v>
                </c:pt>
                <c:pt idx="728">
                  <c:v>9.2999999999999999E-2</c:v>
                </c:pt>
                <c:pt idx="729">
                  <c:v>1.0999999999999999E-2</c:v>
                </c:pt>
                <c:pt idx="730">
                  <c:v>8.0000000000000002E-3</c:v>
                </c:pt>
                <c:pt idx="731">
                  <c:v>1.7999999999999999E-2</c:v>
                </c:pt>
                <c:pt idx="732">
                  <c:v>3.0000000000000001E-3</c:v>
                </c:pt>
                <c:pt idx="733">
                  <c:v>3.0000000000000001E-3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5.0000000000000001E-3</c:v>
                </c:pt>
                <c:pt idx="737">
                  <c:v>7.0000000000000001E-3</c:v>
                </c:pt>
                <c:pt idx="738">
                  <c:v>8.9999999999999993E-3</c:v>
                </c:pt>
                <c:pt idx="739">
                  <c:v>1.6E-2</c:v>
                </c:pt>
                <c:pt idx="740">
                  <c:v>2.5999999999999999E-2</c:v>
                </c:pt>
                <c:pt idx="741">
                  <c:v>5.7000000000000002E-2</c:v>
                </c:pt>
                <c:pt idx="742">
                  <c:v>0.214</c:v>
                </c:pt>
                <c:pt idx="743">
                  <c:v>0.86299999999999999</c:v>
                </c:pt>
                <c:pt idx="744">
                  <c:v>1</c:v>
                </c:pt>
                <c:pt idx="745">
                  <c:v>1</c:v>
                </c:pt>
                <c:pt idx="746">
                  <c:v>0.94399999999999995</c:v>
                </c:pt>
                <c:pt idx="747">
                  <c:v>4.4999999999999998E-2</c:v>
                </c:pt>
                <c:pt idx="748">
                  <c:v>2.3E-2</c:v>
                </c:pt>
                <c:pt idx="749">
                  <c:v>2.1000000000000001E-2</c:v>
                </c:pt>
                <c:pt idx="750">
                  <c:v>1.7999999999999999E-2</c:v>
                </c:pt>
                <c:pt idx="751">
                  <c:v>6.0000000000000001E-3</c:v>
                </c:pt>
                <c:pt idx="752">
                  <c:v>5.0000000000000001E-3</c:v>
                </c:pt>
                <c:pt idx="753">
                  <c:v>0.01</c:v>
                </c:pt>
                <c:pt idx="754">
                  <c:v>1.6E-2</c:v>
                </c:pt>
                <c:pt idx="755">
                  <c:v>1.0999999999999999E-2</c:v>
                </c:pt>
                <c:pt idx="756">
                  <c:v>1.7000000000000001E-2</c:v>
                </c:pt>
                <c:pt idx="757">
                  <c:v>1.2999999999999999E-2</c:v>
                </c:pt>
                <c:pt idx="758">
                  <c:v>8.9999999999999993E-3</c:v>
                </c:pt>
                <c:pt idx="759">
                  <c:v>0.01</c:v>
                </c:pt>
                <c:pt idx="760">
                  <c:v>2E-3</c:v>
                </c:pt>
                <c:pt idx="761">
                  <c:v>1E-3</c:v>
                </c:pt>
                <c:pt idx="762">
                  <c:v>4.0000000000000001E-3</c:v>
                </c:pt>
                <c:pt idx="763">
                  <c:v>1.2E-2</c:v>
                </c:pt>
                <c:pt idx="764">
                  <c:v>1.2999999999999999E-2</c:v>
                </c:pt>
                <c:pt idx="765">
                  <c:v>8.0000000000000002E-3</c:v>
                </c:pt>
                <c:pt idx="766">
                  <c:v>1.2999999999999999E-2</c:v>
                </c:pt>
                <c:pt idx="767">
                  <c:v>2.8000000000000001E-2</c:v>
                </c:pt>
                <c:pt idx="768">
                  <c:v>4.1000000000000002E-2</c:v>
                </c:pt>
                <c:pt idx="769">
                  <c:v>0.11</c:v>
                </c:pt>
                <c:pt idx="770">
                  <c:v>3.7999999999999999E-2</c:v>
                </c:pt>
                <c:pt idx="771">
                  <c:v>6.3E-2</c:v>
                </c:pt>
                <c:pt idx="772">
                  <c:v>0.28100000000000003</c:v>
                </c:pt>
                <c:pt idx="773">
                  <c:v>0.159</c:v>
                </c:pt>
                <c:pt idx="774">
                  <c:v>2.8000000000000001E-2</c:v>
                </c:pt>
                <c:pt idx="775">
                  <c:v>2.5000000000000001E-2</c:v>
                </c:pt>
                <c:pt idx="776">
                  <c:v>9.2999999999999999E-2</c:v>
                </c:pt>
                <c:pt idx="777">
                  <c:v>7.1999999999999995E-2</c:v>
                </c:pt>
                <c:pt idx="778">
                  <c:v>0.26</c:v>
                </c:pt>
                <c:pt idx="779">
                  <c:v>0.13400000000000001</c:v>
                </c:pt>
                <c:pt idx="780">
                  <c:v>5.0999999999999997E-2</c:v>
                </c:pt>
                <c:pt idx="781">
                  <c:v>0.98199999999999998</c:v>
                </c:pt>
                <c:pt idx="782">
                  <c:v>0.998</c:v>
                </c:pt>
                <c:pt idx="783">
                  <c:v>0.875</c:v>
                </c:pt>
                <c:pt idx="784">
                  <c:v>0.35199999999999998</c:v>
                </c:pt>
                <c:pt idx="785">
                  <c:v>0.245</c:v>
                </c:pt>
                <c:pt idx="786">
                  <c:v>0.25</c:v>
                </c:pt>
                <c:pt idx="787">
                  <c:v>0.25900000000000001</c:v>
                </c:pt>
                <c:pt idx="788">
                  <c:v>0.52500000000000002</c:v>
                </c:pt>
                <c:pt idx="789">
                  <c:v>0.249</c:v>
                </c:pt>
                <c:pt idx="790">
                  <c:v>8.8999999999999996E-2</c:v>
                </c:pt>
                <c:pt idx="791">
                  <c:v>4.1000000000000002E-2</c:v>
                </c:pt>
                <c:pt idx="792">
                  <c:v>0.02</c:v>
                </c:pt>
                <c:pt idx="793">
                  <c:v>1.7999999999999999E-2</c:v>
                </c:pt>
                <c:pt idx="794">
                  <c:v>1.6E-2</c:v>
                </c:pt>
                <c:pt idx="795">
                  <c:v>3.2000000000000001E-2</c:v>
                </c:pt>
                <c:pt idx="796">
                  <c:v>3.6999999999999998E-2</c:v>
                </c:pt>
                <c:pt idx="797">
                  <c:v>2.8000000000000001E-2</c:v>
                </c:pt>
                <c:pt idx="798">
                  <c:v>0.01</c:v>
                </c:pt>
                <c:pt idx="799">
                  <c:v>1.6E-2</c:v>
                </c:pt>
                <c:pt idx="800">
                  <c:v>0.105</c:v>
                </c:pt>
                <c:pt idx="801">
                  <c:v>4.3999999999999997E-2</c:v>
                </c:pt>
                <c:pt idx="802">
                  <c:v>4.5999999999999999E-2</c:v>
                </c:pt>
                <c:pt idx="803">
                  <c:v>2.5999999999999999E-2</c:v>
                </c:pt>
                <c:pt idx="804">
                  <c:v>4.3999999999999997E-2</c:v>
                </c:pt>
                <c:pt idx="805">
                  <c:v>3.7999999999999999E-2</c:v>
                </c:pt>
                <c:pt idx="806">
                  <c:v>2.4E-2</c:v>
                </c:pt>
                <c:pt idx="807">
                  <c:v>5.0999999999999997E-2</c:v>
                </c:pt>
                <c:pt idx="808">
                  <c:v>0.216</c:v>
                </c:pt>
                <c:pt idx="809">
                  <c:v>0.112</c:v>
                </c:pt>
                <c:pt idx="810">
                  <c:v>8.1000000000000003E-2</c:v>
                </c:pt>
                <c:pt idx="811">
                  <c:v>3.0000000000000001E-3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4.0000000000000001E-3</c:v>
                </c:pt>
                <c:pt idx="816">
                  <c:v>2E-3</c:v>
                </c:pt>
                <c:pt idx="817">
                  <c:v>1E-3</c:v>
                </c:pt>
                <c:pt idx="818">
                  <c:v>1E-3</c:v>
                </c:pt>
                <c:pt idx="819">
                  <c:v>3.0000000000000001E-3</c:v>
                </c:pt>
                <c:pt idx="820">
                  <c:v>1.2999999999999999E-2</c:v>
                </c:pt>
                <c:pt idx="821">
                  <c:v>5.0000000000000001E-3</c:v>
                </c:pt>
                <c:pt idx="822">
                  <c:v>3.0000000000000001E-3</c:v>
                </c:pt>
                <c:pt idx="823">
                  <c:v>2E-3</c:v>
                </c:pt>
                <c:pt idx="824">
                  <c:v>4.0000000000000001E-3</c:v>
                </c:pt>
                <c:pt idx="825">
                  <c:v>1.2E-2</c:v>
                </c:pt>
                <c:pt idx="826">
                  <c:v>3.4000000000000002E-2</c:v>
                </c:pt>
                <c:pt idx="827">
                  <c:v>1.7999999999999999E-2</c:v>
                </c:pt>
                <c:pt idx="828">
                  <c:v>4.4999999999999998E-2</c:v>
                </c:pt>
                <c:pt idx="829">
                  <c:v>0.10199999999999999</c:v>
                </c:pt>
                <c:pt idx="830">
                  <c:v>0.83499999999999996</c:v>
                </c:pt>
                <c:pt idx="831">
                  <c:v>0.32</c:v>
                </c:pt>
                <c:pt idx="832">
                  <c:v>8.9999999999999993E-3</c:v>
                </c:pt>
                <c:pt idx="833">
                  <c:v>1E-3</c:v>
                </c:pt>
                <c:pt idx="834">
                  <c:v>0</c:v>
                </c:pt>
                <c:pt idx="835">
                  <c:v>1E-3</c:v>
                </c:pt>
                <c:pt idx="836">
                  <c:v>1E-3</c:v>
                </c:pt>
                <c:pt idx="837">
                  <c:v>2E-3</c:v>
                </c:pt>
                <c:pt idx="838">
                  <c:v>2E-3</c:v>
                </c:pt>
                <c:pt idx="839">
                  <c:v>4.0000000000000001E-3</c:v>
                </c:pt>
                <c:pt idx="840">
                  <c:v>2E-3</c:v>
                </c:pt>
                <c:pt idx="841">
                  <c:v>3.0000000000000001E-3</c:v>
                </c:pt>
                <c:pt idx="842">
                  <c:v>4.0000000000000001E-3</c:v>
                </c:pt>
                <c:pt idx="843">
                  <c:v>2.9000000000000001E-2</c:v>
                </c:pt>
                <c:pt idx="844">
                  <c:v>0.19800000000000001</c:v>
                </c:pt>
                <c:pt idx="845">
                  <c:v>2.1000000000000001E-2</c:v>
                </c:pt>
                <c:pt idx="846">
                  <c:v>5.0999999999999997E-2</c:v>
                </c:pt>
                <c:pt idx="847">
                  <c:v>1.9E-2</c:v>
                </c:pt>
                <c:pt idx="848">
                  <c:v>2E-3</c:v>
                </c:pt>
                <c:pt idx="849">
                  <c:v>2E-3</c:v>
                </c:pt>
                <c:pt idx="850">
                  <c:v>2E-3</c:v>
                </c:pt>
                <c:pt idx="851">
                  <c:v>1E-3</c:v>
                </c:pt>
                <c:pt idx="852">
                  <c:v>1E-3</c:v>
                </c:pt>
                <c:pt idx="853">
                  <c:v>2E-3</c:v>
                </c:pt>
                <c:pt idx="854">
                  <c:v>1.0999999999999999E-2</c:v>
                </c:pt>
                <c:pt idx="855">
                  <c:v>5.3999999999999999E-2</c:v>
                </c:pt>
                <c:pt idx="856">
                  <c:v>3.2000000000000001E-2</c:v>
                </c:pt>
                <c:pt idx="857">
                  <c:v>1.2E-2</c:v>
                </c:pt>
                <c:pt idx="858">
                  <c:v>0.08</c:v>
                </c:pt>
                <c:pt idx="859">
                  <c:v>0.42</c:v>
                </c:pt>
                <c:pt idx="860">
                  <c:v>0.5</c:v>
                </c:pt>
                <c:pt idx="861">
                  <c:v>0.129</c:v>
                </c:pt>
                <c:pt idx="862">
                  <c:v>0.39300000000000002</c:v>
                </c:pt>
                <c:pt idx="863">
                  <c:v>0.92300000000000004</c:v>
                </c:pt>
                <c:pt idx="864">
                  <c:v>0.78200000000000003</c:v>
                </c:pt>
                <c:pt idx="865">
                  <c:v>0.29699999999999999</c:v>
                </c:pt>
                <c:pt idx="866">
                  <c:v>0.93700000000000006</c:v>
                </c:pt>
                <c:pt idx="867">
                  <c:v>0.999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1.7000000000000001E-2</c:v>
                </c:pt>
                <c:pt idx="873">
                  <c:v>4.0000000000000001E-3</c:v>
                </c:pt>
                <c:pt idx="874">
                  <c:v>3.0000000000000001E-3</c:v>
                </c:pt>
                <c:pt idx="875">
                  <c:v>2E-3</c:v>
                </c:pt>
                <c:pt idx="876">
                  <c:v>6.0000000000000001E-3</c:v>
                </c:pt>
                <c:pt idx="877">
                  <c:v>0.30099999999999999</c:v>
                </c:pt>
                <c:pt idx="878">
                  <c:v>0.38400000000000001</c:v>
                </c:pt>
                <c:pt idx="879">
                  <c:v>0.85699999999999998</c:v>
                </c:pt>
                <c:pt idx="880">
                  <c:v>0.94799999999999995</c:v>
                </c:pt>
                <c:pt idx="881">
                  <c:v>0.77700000000000002</c:v>
                </c:pt>
                <c:pt idx="882">
                  <c:v>0.96</c:v>
                </c:pt>
                <c:pt idx="883">
                  <c:v>0.98599999999999999</c:v>
                </c:pt>
                <c:pt idx="884">
                  <c:v>0.96799999999999997</c:v>
                </c:pt>
                <c:pt idx="885">
                  <c:v>0.55700000000000005</c:v>
                </c:pt>
                <c:pt idx="886">
                  <c:v>0.41799999999999998</c:v>
                </c:pt>
                <c:pt idx="887">
                  <c:v>0.52300000000000002</c:v>
                </c:pt>
                <c:pt idx="888">
                  <c:v>0.35699999999999998</c:v>
                </c:pt>
                <c:pt idx="889">
                  <c:v>0.80100000000000005</c:v>
                </c:pt>
                <c:pt idx="890">
                  <c:v>0.753</c:v>
                </c:pt>
                <c:pt idx="891">
                  <c:v>0.40200000000000002</c:v>
                </c:pt>
                <c:pt idx="892">
                  <c:v>0.30399999999999999</c:v>
                </c:pt>
                <c:pt idx="893">
                  <c:v>0.84399999999999997</c:v>
                </c:pt>
                <c:pt idx="894">
                  <c:v>0.68</c:v>
                </c:pt>
                <c:pt idx="895">
                  <c:v>0.41899999999999998</c:v>
                </c:pt>
                <c:pt idx="896">
                  <c:v>0.13100000000000001</c:v>
                </c:pt>
                <c:pt idx="897">
                  <c:v>0.126</c:v>
                </c:pt>
                <c:pt idx="898">
                  <c:v>0.11</c:v>
                </c:pt>
                <c:pt idx="899">
                  <c:v>6.4000000000000001E-2</c:v>
                </c:pt>
                <c:pt idx="900">
                  <c:v>6.8000000000000005E-2</c:v>
                </c:pt>
                <c:pt idx="901">
                  <c:v>0.05</c:v>
                </c:pt>
                <c:pt idx="902">
                  <c:v>2.1999999999999999E-2</c:v>
                </c:pt>
                <c:pt idx="903">
                  <c:v>1.4E-2</c:v>
                </c:pt>
                <c:pt idx="904">
                  <c:v>2.3E-2</c:v>
                </c:pt>
                <c:pt idx="905">
                  <c:v>2.1000000000000001E-2</c:v>
                </c:pt>
                <c:pt idx="906">
                  <c:v>3.1E-2</c:v>
                </c:pt>
                <c:pt idx="907">
                  <c:v>2.8000000000000001E-2</c:v>
                </c:pt>
                <c:pt idx="908">
                  <c:v>0.96699999999999997</c:v>
                </c:pt>
                <c:pt idx="909">
                  <c:v>0.52600000000000002</c:v>
                </c:pt>
                <c:pt idx="910">
                  <c:v>0.27</c:v>
                </c:pt>
                <c:pt idx="911">
                  <c:v>3.4000000000000002E-2</c:v>
                </c:pt>
                <c:pt idx="912">
                  <c:v>1.4E-2</c:v>
                </c:pt>
                <c:pt idx="913">
                  <c:v>2.9000000000000001E-2</c:v>
                </c:pt>
                <c:pt idx="914">
                  <c:v>8.1000000000000003E-2</c:v>
                </c:pt>
                <c:pt idx="915">
                  <c:v>1.7999999999999999E-2</c:v>
                </c:pt>
                <c:pt idx="916">
                  <c:v>0.125</c:v>
                </c:pt>
                <c:pt idx="917">
                  <c:v>0.16200000000000001</c:v>
                </c:pt>
                <c:pt idx="918">
                  <c:v>0.16600000000000001</c:v>
                </c:pt>
                <c:pt idx="919">
                  <c:v>0.16500000000000001</c:v>
                </c:pt>
                <c:pt idx="920">
                  <c:v>0.11899999999999999</c:v>
                </c:pt>
                <c:pt idx="921">
                  <c:v>0.05</c:v>
                </c:pt>
                <c:pt idx="922">
                  <c:v>3.9E-2</c:v>
                </c:pt>
                <c:pt idx="923">
                  <c:v>8.0000000000000002E-3</c:v>
                </c:pt>
                <c:pt idx="924">
                  <c:v>0.02</c:v>
                </c:pt>
                <c:pt idx="925">
                  <c:v>7.0999999999999994E-2</c:v>
                </c:pt>
                <c:pt idx="926">
                  <c:v>4.5999999999999999E-2</c:v>
                </c:pt>
                <c:pt idx="927">
                  <c:v>0.04</c:v>
                </c:pt>
                <c:pt idx="928">
                  <c:v>3.2000000000000001E-2</c:v>
                </c:pt>
                <c:pt idx="929">
                  <c:v>4.8000000000000001E-2</c:v>
                </c:pt>
                <c:pt idx="930">
                  <c:v>0.17899999999999999</c:v>
                </c:pt>
                <c:pt idx="931">
                  <c:v>0.45200000000000001</c:v>
                </c:pt>
                <c:pt idx="932">
                  <c:v>0.123</c:v>
                </c:pt>
                <c:pt idx="933">
                  <c:v>2.5999999999999999E-2</c:v>
                </c:pt>
                <c:pt idx="934">
                  <c:v>5.0999999999999997E-2</c:v>
                </c:pt>
                <c:pt idx="935">
                  <c:v>0.127</c:v>
                </c:pt>
                <c:pt idx="936">
                  <c:v>0.112</c:v>
                </c:pt>
                <c:pt idx="937">
                  <c:v>3.1E-2</c:v>
                </c:pt>
                <c:pt idx="938">
                  <c:v>1.4999999999999999E-2</c:v>
                </c:pt>
                <c:pt idx="939">
                  <c:v>4.8000000000000001E-2</c:v>
                </c:pt>
                <c:pt idx="940">
                  <c:v>4.3999999999999997E-2</c:v>
                </c:pt>
                <c:pt idx="941">
                  <c:v>2.9000000000000001E-2</c:v>
                </c:pt>
                <c:pt idx="942">
                  <c:v>2.1999999999999999E-2</c:v>
                </c:pt>
                <c:pt idx="943">
                  <c:v>3.5999999999999997E-2</c:v>
                </c:pt>
                <c:pt idx="944">
                  <c:v>0.245</c:v>
                </c:pt>
                <c:pt idx="945">
                  <c:v>0.151</c:v>
                </c:pt>
                <c:pt idx="946">
                  <c:v>0.192</c:v>
                </c:pt>
                <c:pt idx="947">
                  <c:v>0.29199999999999998</c:v>
                </c:pt>
                <c:pt idx="948">
                  <c:v>3.5999999999999997E-2</c:v>
                </c:pt>
                <c:pt idx="949">
                  <c:v>1.0999999999999999E-2</c:v>
                </c:pt>
                <c:pt idx="950">
                  <c:v>5.0000000000000001E-3</c:v>
                </c:pt>
                <c:pt idx="951">
                  <c:v>3.0000000000000001E-3</c:v>
                </c:pt>
                <c:pt idx="952">
                  <c:v>5.0000000000000001E-3</c:v>
                </c:pt>
                <c:pt idx="953">
                  <c:v>4.0000000000000001E-3</c:v>
                </c:pt>
                <c:pt idx="954">
                  <c:v>3.0000000000000001E-3</c:v>
                </c:pt>
                <c:pt idx="955">
                  <c:v>2.1000000000000001E-2</c:v>
                </c:pt>
                <c:pt idx="956">
                  <c:v>4.2999999999999997E-2</c:v>
                </c:pt>
                <c:pt idx="957">
                  <c:v>4.5999999999999999E-2</c:v>
                </c:pt>
                <c:pt idx="958">
                  <c:v>4.4999999999999998E-2</c:v>
                </c:pt>
                <c:pt idx="959">
                  <c:v>3.3000000000000002E-2</c:v>
                </c:pt>
                <c:pt idx="960">
                  <c:v>3.0000000000000001E-3</c:v>
                </c:pt>
                <c:pt idx="961">
                  <c:v>3.0000000000000001E-3</c:v>
                </c:pt>
                <c:pt idx="962">
                  <c:v>7.0000000000000001E-3</c:v>
                </c:pt>
                <c:pt idx="963">
                  <c:v>1.7000000000000001E-2</c:v>
                </c:pt>
                <c:pt idx="964">
                  <c:v>0.94699999999999995</c:v>
                </c:pt>
                <c:pt idx="965">
                  <c:v>0.998</c:v>
                </c:pt>
                <c:pt idx="966">
                  <c:v>0.98399999999999999</c:v>
                </c:pt>
                <c:pt idx="967">
                  <c:v>0.58499999999999996</c:v>
                </c:pt>
                <c:pt idx="968">
                  <c:v>0.55000000000000004</c:v>
                </c:pt>
                <c:pt idx="969">
                  <c:v>0.13400000000000001</c:v>
                </c:pt>
                <c:pt idx="970">
                  <c:v>1.7000000000000001E-2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2E-3</c:v>
                </c:pt>
                <c:pt idx="975">
                  <c:v>5.0000000000000001E-3</c:v>
                </c:pt>
                <c:pt idx="976">
                  <c:v>4.2999999999999997E-2</c:v>
                </c:pt>
                <c:pt idx="977">
                  <c:v>0.04</c:v>
                </c:pt>
                <c:pt idx="978">
                  <c:v>6.6000000000000003E-2</c:v>
                </c:pt>
                <c:pt idx="979">
                  <c:v>2.4E-2</c:v>
                </c:pt>
                <c:pt idx="980">
                  <c:v>3.5999999999999997E-2</c:v>
                </c:pt>
                <c:pt idx="981">
                  <c:v>1.0999999999999999E-2</c:v>
                </c:pt>
                <c:pt idx="982">
                  <c:v>2E-3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3.0000000000000001E-3</c:v>
                </c:pt>
                <c:pt idx="987">
                  <c:v>3.0000000000000001E-3</c:v>
                </c:pt>
                <c:pt idx="988">
                  <c:v>5.0000000000000001E-3</c:v>
                </c:pt>
                <c:pt idx="989">
                  <c:v>3.4000000000000002E-2</c:v>
                </c:pt>
                <c:pt idx="990">
                  <c:v>1.6E-2</c:v>
                </c:pt>
                <c:pt idx="991">
                  <c:v>7.0000000000000001E-3</c:v>
                </c:pt>
                <c:pt idx="992">
                  <c:v>0.01</c:v>
                </c:pt>
                <c:pt idx="993">
                  <c:v>1.2E-2</c:v>
                </c:pt>
                <c:pt idx="994">
                  <c:v>4.0000000000000001E-3</c:v>
                </c:pt>
                <c:pt idx="995">
                  <c:v>8.9999999999999993E-3</c:v>
                </c:pt>
                <c:pt idx="996">
                  <c:v>2.5000000000000001E-2</c:v>
                </c:pt>
                <c:pt idx="997">
                  <c:v>1.7000000000000001E-2</c:v>
                </c:pt>
                <c:pt idx="998">
                  <c:v>1.6E-2</c:v>
                </c:pt>
                <c:pt idx="999">
                  <c:v>3.2000000000000001E-2</c:v>
                </c:pt>
                <c:pt idx="1000">
                  <c:v>6.5000000000000002E-2</c:v>
                </c:pt>
                <c:pt idx="1001">
                  <c:v>0.04</c:v>
                </c:pt>
                <c:pt idx="1002">
                  <c:v>2.8000000000000001E-2</c:v>
                </c:pt>
                <c:pt idx="1003">
                  <c:v>2.1999999999999999E-2</c:v>
                </c:pt>
                <c:pt idx="1004">
                  <c:v>1.6E-2</c:v>
                </c:pt>
                <c:pt idx="1005">
                  <c:v>6.0000000000000001E-3</c:v>
                </c:pt>
                <c:pt idx="1006">
                  <c:v>0.02</c:v>
                </c:pt>
                <c:pt idx="1007">
                  <c:v>4.1000000000000002E-2</c:v>
                </c:pt>
                <c:pt idx="1008">
                  <c:v>7.8E-2</c:v>
                </c:pt>
                <c:pt idx="1009">
                  <c:v>0.106</c:v>
                </c:pt>
                <c:pt idx="1010">
                  <c:v>1.2999999999999999E-2</c:v>
                </c:pt>
                <c:pt idx="1011">
                  <c:v>1.2E-2</c:v>
                </c:pt>
                <c:pt idx="1012">
                  <c:v>1.2E-2</c:v>
                </c:pt>
                <c:pt idx="1013">
                  <c:v>2.4E-2</c:v>
                </c:pt>
                <c:pt idx="1014">
                  <c:v>1.9E-2</c:v>
                </c:pt>
                <c:pt idx="1015">
                  <c:v>5.0000000000000001E-3</c:v>
                </c:pt>
                <c:pt idx="1016">
                  <c:v>8.9999999999999993E-3</c:v>
                </c:pt>
                <c:pt idx="1017">
                  <c:v>1.6E-2</c:v>
                </c:pt>
                <c:pt idx="1018">
                  <c:v>0.06</c:v>
                </c:pt>
                <c:pt idx="1019">
                  <c:v>4.0000000000000001E-3</c:v>
                </c:pt>
                <c:pt idx="1020">
                  <c:v>5.0000000000000001E-3</c:v>
                </c:pt>
                <c:pt idx="1021">
                  <c:v>2E-3</c:v>
                </c:pt>
                <c:pt idx="1022">
                  <c:v>2E-3</c:v>
                </c:pt>
                <c:pt idx="1023">
                  <c:v>6.0000000000000001E-3</c:v>
                </c:pt>
                <c:pt idx="1024">
                  <c:v>1.7999999999999999E-2</c:v>
                </c:pt>
                <c:pt idx="1025">
                  <c:v>1.0999999999999999E-2</c:v>
                </c:pt>
                <c:pt idx="1026">
                  <c:v>1.2E-2</c:v>
                </c:pt>
                <c:pt idx="1027">
                  <c:v>1.2E-2</c:v>
                </c:pt>
                <c:pt idx="1028">
                  <c:v>5.6000000000000001E-2</c:v>
                </c:pt>
                <c:pt idx="1029">
                  <c:v>3.1E-2</c:v>
                </c:pt>
                <c:pt idx="1030">
                  <c:v>8.0000000000000002E-3</c:v>
                </c:pt>
                <c:pt idx="1031">
                  <c:v>5.0000000000000001E-3</c:v>
                </c:pt>
                <c:pt idx="1032">
                  <c:v>3.0000000000000001E-3</c:v>
                </c:pt>
                <c:pt idx="1033">
                  <c:v>2E-3</c:v>
                </c:pt>
                <c:pt idx="1034">
                  <c:v>3.0000000000000001E-3</c:v>
                </c:pt>
                <c:pt idx="1035">
                  <c:v>2E-3</c:v>
                </c:pt>
                <c:pt idx="1036">
                  <c:v>2E-3</c:v>
                </c:pt>
                <c:pt idx="1037">
                  <c:v>2E-3</c:v>
                </c:pt>
                <c:pt idx="1038">
                  <c:v>3.0000000000000001E-3</c:v>
                </c:pt>
                <c:pt idx="1039">
                  <c:v>3.0000000000000001E-3</c:v>
                </c:pt>
                <c:pt idx="1040">
                  <c:v>2E-3</c:v>
                </c:pt>
                <c:pt idx="1041">
                  <c:v>3.0000000000000001E-3</c:v>
                </c:pt>
                <c:pt idx="1042">
                  <c:v>1.2999999999999999E-2</c:v>
                </c:pt>
                <c:pt idx="1043">
                  <c:v>4.4999999999999998E-2</c:v>
                </c:pt>
                <c:pt idx="1044">
                  <c:v>9.9000000000000005E-2</c:v>
                </c:pt>
                <c:pt idx="1045">
                  <c:v>0.14899999999999999</c:v>
                </c:pt>
                <c:pt idx="1046">
                  <c:v>0.16600000000000001</c:v>
                </c:pt>
                <c:pt idx="1047">
                  <c:v>0.04</c:v>
                </c:pt>
                <c:pt idx="1048">
                  <c:v>4.2999999999999997E-2</c:v>
                </c:pt>
                <c:pt idx="1049">
                  <c:v>8.9999999999999993E-3</c:v>
                </c:pt>
                <c:pt idx="1050">
                  <c:v>4.0000000000000001E-3</c:v>
                </c:pt>
                <c:pt idx="1051">
                  <c:v>6.0000000000000001E-3</c:v>
                </c:pt>
                <c:pt idx="1052">
                  <c:v>0.86</c:v>
                </c:pt>
                <c:pt idx="1053">
                  <c:v>0.999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0.999</c:v>
                </c:pt>
                <c:pt idx="1059">
                  <c:v>1</c:v>
                </c:pt>
                <c:pt idx="1060">
                  <c:v>1</c:v>
                </c:pt>
                <c:pt idx="1061">
                  <c:v>0.97799999999999998</c:v>
                </c:pt>
                <c:pt idx="1062">
                  <c:v>0.88600000000000001</c:v>
                </c:pt>
                <c:pt idx="1063">
                  <c:v>0.92700000000000005</c:v>
                </c:pt>
                <c:pt idx="1064">
                  <c:v>0.11799999999999999</c:v>
                </c:pt>
                <c:pt idx="1065">
                  <c:v>1.2E-2</c:v>
                </c:pt>
                <c:pt idx="1066">
                  <c:v>1.2999999999999999E-2</c:v>
                </c:pt>
                <c:pt idx="1067">
                  <c:v>1.0999999999999999E-2</c:v>
                </c:pt>
                <c:pt idx="1068">
                  <c:v>0.153</c:v>
                </c:pt>
                <c:pt idx="1069">
                  <c:v>0.77800000000000002</c:v>
                </c:pt>
                <c:pt idx="1070">
                  <c:v>0.65100000000000002</c:v>
                </c:pt>
                <c:pt idx="1071">
                  <c:v>0.09</c:v>
                </c:pt>
                <c:pt idx="1072">
                  <c:v>0.123</c:v>
                </c:pt>
                <c:pt idx="1073">
                  <c:v>0.28299999999999997</c:v>
                </c:pt>
                <c:pt idx="1074">
                  <c:v>0.15</c:v>
                </c:pt>
                <c:pt idx="1075">
                  <c:v>3.5000000000000003E-2</c:v>
                </c:pt>
                <c:pt idx="1076">
                  <c:v>2.7E-2</c:v>
                </c:pt>
                <c:pt idx="1077">
                  <c:v>1.9E-2</c:v>
                </c:pt>
                <c:pt idx="1078">
                  <c:v>7.0000000000000001E-3</c:v>
                </c:pt>
                <c:pt idx="1079">
                  <c:v>7.0000000000000001E-3</c:v>
                </c:pt>
                <c:pt idx="1080">
                  <c:v>8.2000000000000003E-2</c:v>
                </c:pt>
                <c:pt idx="1081">
                  <c:v>5.6000000000000001E-2</c:v>
                </c:pt>
                <c:pt idx="1082">
                  <c:v>4.0000000000000001E-3</c:v>
                </c:pt>
                <c:pt idx="1083">
                  <c:v>2E-3</c:v>
                </c:pt>
                <c:pt idx="1084">
                  <c:v>7.0000000000000001E-3</c:v>
                </c:pt>
                <c:pt idx="1085">
                  <c:v>6.0000000000000001E-3</c:v>
                </c:pt>
                <c:pt idx="1086">
                  <c:v>2E-3</c:v>
                </c:pt>
                <c:pt idx="1087">
                  <c:v>2E-3</c:v>
                </c:pt>
                <c:pt idx="1088">
                  <c:v>8.9999999999999993E-3</c:v>
                </c:pt>
                <c:pt idx="1089">
                  <c:v>0.01</c:v>
                </c:pt>
                <c:pt idx="1090">
                  <c:v>6.0000000000000001E-3</c:v>
                </c:pt>
                <c:pt idx="1091">
                  <c:v>2.1999999999999999E-2</c:v>
                </c:pt>
                <c:pt idx="1092">
                  <c:v>2.4E-2</c:v>
                </c:pt>
                <c:pt idx="1093">
                  <c:v>6.4000000000000001E-2</c:v>
                </c:pt>
                <c:pt idx="1094">
                  <c:v>3.3000000000000002E-2</c:v>
                </c:pt>
                <c:pt idx="1095">
                  <c:v>0.04</c:v>
                </c:pt>
                <c:pt idx="1096">
                  <c:v>7.3999999999999996E-2</c:v>
                </c:pt>
                <c:pt idx="1097">
                  <c:v>3.6999999999999998E-2</c:v>
                </c:pt>
                <c:pt idx="1098">
                  <c:v>3.7999999999999999E-2</c:v>
                </c:pt>
                <c:pt idx="1099">
                  <c:v>1.4999999999999999E-2</c:v>
                </c:pt>
                <c:pt idx="1100">
                  <c:v>2.3E-2</c:v>
                </c:pt>
                <c:pt idx="1101">
                  <c:v>0.04</c:v>
                </c:pt>
                <c:pt idx="1102">
                  <c:v>0.17399999999999999</c:v>
                </c:pt>
                <c:pt idx="1103">
                  <c:v>0.315</c:v>
                </c:pt>
                <c:pt idx="1104">
                  <c:v>0.311</c:v>
                </c:pt>
                <c:pt idx="1105">
                  <c:v>0.32600000000000001</c:v>
                </c:pt>
                <c:pt idx="1106">
                  <c:v>0.06</c:v>
                </c:pt>
                <c:pt idx="1107">
                  <c:v>3.2000000000000001E-2</c:v>
                </c:pt>
                <c:pt idx="1108">
                  <c:v>2.9000000000000001E-2</c:v>
                </c:pt>
                <c:pt idx="1109">
                  <c:v>2.3E-2</c:v>
                </c:pt>
                <c:pt idx="1110">
                  <c:v>6.0000000000000001E-3</c:v>
                </c:pt>
                <c:pt idx="1111">
                  <c:v>1.2999999999999999E-2</c:v>
                </c:pt>
                <c:pt idx="1112">
                  <c:v>1.4999999999999999E-2</c:v>
                </c:pt>
                <c:pt idx="1113">
                  <c:v>1.2E-2</c:v>
                </c:pt>
                <c:pt idx="1114">
                  <c:v>8.0000000000000002E-3</c:v>
                </c:pt>
                <c:pt idx="1115">
                  <c:v>3.0000000000000001E-3</c:v>
                </c:pt>
                <c:pt idx="1116">
                  <c:v>5.0000000000000001E-3</c:v>
                </c:pt>
                <c:pt idx="1117">
                  <c:v>3.5999999999999997E-2</c:v>
                </c:pt>
                <c:pt idx="1118">
                  <c:v>1.6E-2</c:v>
                </c:pt>
                <c:pt idx="1119">
                  <c:v>9.9000000000000005E-2</c:v>
                </c:pt>
                <c:pt idx="1120">
                  <c:v>0.35799999999999998</c:v>
                </c:pt>
                <c:pt idx="1121">
                  <c:v>7.8E-2</c:v>
                </c:pt>
                <c:pt idx="1122">
                  <c:v>8.9999999999999993E-3</c:v>
                </c:pt>
                <c:pt idx="1123">
                  <c:v>1.0999999999999999E-2</c:v>
                </c:pt>
                <c:pt idx="1124">
                  <c:v>0.4</c:v>
                </c:pt>
                <c:pt idx="1125">
                  <c:v>0.90500000000000003</c:v>
                </c:pt>
                <c:pt idx="1126">
                  <c:v>0.94599999999999995</c:v>
                </c:pt>
                <c:pt idx="1127">
                  <c:v>0.19700000000000001</c:v>
                </c:pt>
                <c:pt idx="1128">
                  <c:v>0.17499999999999999</c:v>
                </c:pt>
                <c:pt idx="1129">
                  <c:v>0.998</c:v>
                </c:pt>
                <c:pt idx="1130">
                  <c:v>0.96199999999999997</c:v>
                </c:pt>
                <c:pt idx="1131">
                  <c:v>2.1000000000000001E-2</c:v>
                </c:pt>
                <c:pt idx="1132">
                  <c:v>1.7999999999999999E-2</c:v>
                </c:pt>
                <c:pt idx="1133">
                  <c:v>1.2E-2</c:v>
                </c:pt>
                <c:pt idx="1134">
                  <c:v>5.0000000000000001E-3</c:v>
                </c:pt>
                <c:pt idx="1135">
                  <c:v>4.0000000000000001E-3</c:v>
                </c:pt>
                <c:pt idx="1136">
                  <c:v>8.0000000000000002E-3</c:v>
                </c:pt>
                <c:pt idx="1137">
                  <c:v>1.0999999999999999E-2</c:v>
                </c:pt>
                <c:pt idx="1138">
                  <c:v>1.0999999999999999E-2</c:v>
                </c:pt>
                <c:pt idx="1139">
                  <c:v>5.0000000000000001E-3</c:v>
                </c:pt>
                <c:pt idx="1140">
                  <c:v>5.0000000000000001E-3</c:v>
                </c:pt>
                <c:pt idx="1141">
                  <c:v>3.0000000000000001E-3</c:v>
                </c:pt>
                <c:pt idx="1142">
                  <c:v>1.9E-2</c:v>
                </c:pt>
                <c:pt idx="1143">
                  <c:v>8.9999999999999993E-3</c:v>
                </c:pt>
                <c:pt idx="1144">
                  <c:v>4.1000000000000002E-2</c:v>
                </c:pt>
                <c:pt idx="1145">
                  <c:v>0.223</c:v>
                </c:pt>
                <c:pt idx="1146">
                  <c:v>8.8999999999999996E-2</c:v>
                </c:pt>
                <c:pt idx="1147">
                  <c:v>1.2999999999999999E-2</c:v>
                </c:pt>
                <c:pt idx="1148">
                  <c:v>0.01</c:v>
                </c:pt>
                <c:pt idx="1149">
                  <c:v>1.0999999999999999E-2</c:v>
                </c:pt>
                <c:pt idx="1150">
                  <c:v>5.0000000000000001E-3</c:v>
                </c:pt>
                <c:pt idx="1151">
                  <c:v>0.01</c:v>
                </c:pt>
                <c:pt idx="1152">
                  <c:v>0.21099999999999999</c:v>
                </c:pt>
                <c:pt idx="1153">
                  <c:v>0.23899999999999999</c:v>
                </c:pt>
                <c:pt idx="1154">
                  <c:v>0.29899999999999999</c:v>
                </c:pt>
                <c:pt idx="1155">
                  <c:v>0.11799999999999999</c:v>
                </c:pt>
                <c:pt idx="1156">
                  <c:v>1.7999999999999999E-2</c:v>
                </c:pt>
                <c:pt idx="1157">
                  <c:v>0.01</c:v>
                </c:pt>
                <c:pt idx="1158">
                  <c:v>1.2999999999999999E-2</c:v>
                </c:pt>
                <c:pt idx="1159">
                  <c:v>7.0000000000000001E-3</c:v>
                </c:pt>
                <c:pt idx="1160">
                  <c:v>8.9999999999999993E-3</c:v>
                </c:pt>
                <c:pt idx="1161">
                  <c:v>5.8999999999999997E-2</c:v>
                </c:pt>
                <c:pt idx="1162">
                  <c:v>1.0999999999999999E-2</c:v>
                </c:pt>
                <c:pt idx="1163">
                  <c:v>1.9E-2</c:v>
                </c:pt>
                <c:pt idx="1164">
                  <c:v>8.4000000000000005E-2</c:v>
                </c:pt>
                <c:pt idx="1165">
                  <c:v>0.94</c:v>
                </c:pt>
                <c:pt idx="1166">
                  <c:v>0.99299999999999999</c:v>
                </c:pt>
                <c:pt idx="1167">
                  <c:v>0.996</c:v>
                </c:pt>
                <c:pt idx="1168">
                  <c:v>0.495</c:v>
                </c:pt>
                <c:pt idx="1169">
                  <c:v>0.21099999999999999</c:v>
                </c:pt>
                <c:pt idx="1170">
                  <c:v>0.25</c:v>
                </c:pt>
                <c:pt idx="1171">
                  <c:v>0.123</c:v>
                </c:pt>
                <c:pt idx="1172">
                  <c:v>0.60899999999999999</c:v>
                </c:pt>
                <c:pt idx="1173">
                  <c:v>0.99</c:v>
                </c:pt>
                <c:pt idx="1174">
                  <c:v>0.999</c:v>
                </c:pt>
                <c:pt idx="1175">
                  <c:v>0.998</c:v>
                </c:pt>
                <c:pt idx="1176">
                  <c:v>0.97699999999999998</c:v>
                </c:pt>
                <c:pt idx="1177">
                  <c:v>0.995</c:v>
                </c:pt>
                <c:pt idx="1178">
                  <c:v>0.999</c:v>
                </c:pt>
                <c:pt idx="1179">
                  <c:v>0.98299999999999998</c:v>
                </c:pt>
                <c:pt idx="1180">
                  <c:v>0.86799999999999999</c:v>
                </c:pt>
                <c:pt idx="1181">
                  <c:v>0.372</c:v>
                </c:pt>
                <c:pt idx="1182">
                  <c:v>0.33100000000000002</c:v>
                </c:pt>
                <c:pt idx="1183">
                  <c:v>0.39600000000000002</c:v>
                </c:pt>
                <c:pt idx="1184">
                  <c:v>0.47799999999999998</c:v>
                </c:pt>
                <c:pt idx="1185">
                  <c:v>0.6</c:v>
                </c:pt>
                <c:pt idx="1186">
                  <c:v>0.79400000000000004</c:v>
                </c:pt>
                <c:pt idx="1187">
                  <c:v>0.97699999999999998</c:v>
                </c:pt>
                <c:pt idx="1188">
                  <c:v>0.96199999999999997</c:v>
                </c:pt>
                <c:pt idx="1189">
                  <c:v>0.80900000000000005</c:v>
                </c:pt>
                <c:pt idx="1190">
                  <c:v>0.29499999999999998</c:v>
                </c:pt>
                <c:pt idx="1191">
                  <c:v>2.9000000000000001E-2</c:v>
                </c:pt>
                <c:pt idx="1192">
                  <c:v>2.7E-2</c:v>
                </c:pt>
                <c:pt idx="1193">
                  <c:v>1.2999999999999999E-2</c:v>
                </c:pt>
                <c:pt idx="1194">
                  <c:v>2.8000000000000001E-2</c:v>
                </c:pt>
                <c:pt idx="1195">
                  <c:v>2.8000000000000001E-2</c:v>
                </c:pt>
                <c:pt idx="1196">
                  <c:v>3.5000000000000003E-2</c:v>
                </c:pt>
                <c:pt idx="1197">
                  <c:v>0.46700000000000003</c:v>
                </c:pt>
                <c:pt idx="1198">
                  <c:v>0.246</c:v>
                </c:pt>
                <c:pt idx="1199">
                  <c:v>4.9000000000000002E-2</c:v>
                </c:pt>
                <c:pt idx="1200">
                  <c:v>4.1000000000000002E-2</c:v>
                </c:pt>
                <c:pt idx="1201">
                  <c:v>5.0000000000000001E-3</c:v>
                </c:pt>
                <c:pt idx="1202">
                  <c:v>1.2E-2</c:v>
                </c:pt>
                <c:pt idx="1203">
                  <c:v>2.9000000000000001E-2</c:v>
                </c:pt>
                <c:pt idx="1204">
                  <c:v>0.433</c:v>
                </c:pt>
                <c:pt idx="1205">
                  <c:v>0.999</c:v>
                </c:pt>
                <c:pt idx="1206">
                  <c:v>0.996</c:v>
                </c:pt>
                <c:pt idx="1207">
                  <c:v>0.64700000000000002</c:v>
                </c:pt>
                <c:pt idx="1208">
                  <c:v>0.17799999999999999</c:v>
                </c:pt>
                <c:pt idx="1209">
                  <c:v>8.5000000000000006E-2</c:v>
                </c:pt>
                <c:pt idx="1210">
                  <c:v>5.2999999999999999E-2</c:v>
                </c:pt>
                <c:pt idx="1211">
                  <c:v>0.04</c:v>
                </c:pt>
                <c:pt idx="1212">
                  <c:v>1.0999999999999999E-2</c:v>
                </c:pt>
                <c:pt idx="1213">
                  <c:v>1E-3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4.0000000000000001E-3</c:v>
                </c:pt>
                <c:pt idx="1219">
                  <c:v>3.6999999999999998E-2</c:v>
                </c:pt>
                <c:pt idx="1220">
                  <c:v>0.14599999999999999</c:v>
                </c:pt>
                <c:pt idx="1221">
                  <c:v>0.14099999999999999</c:v>
                </c:pt>
                <c:pt idx="1222">
                  <c:v>8.3000000000000004E-2</c:v>
                </c:pt>
                <c:pt idx="1223">
                  <c:v>6.5000000000000002E-2</c:v>
                </c:pt>
                <c:pt idx="1224">
                  <c:v>2.9000000000000001E-2</c:v>
                </c:pt>
                <c:pt idx="1225">
                  <c:v>2.5999999999999999E-2</c:v>
                </c:pt>
                <c:pt idx="1226">
                  <c:v>2.7E-2</c:v>
                </c:pt>
                <c:pt idx="1227">
                  <c:v>5.8000000000000003E-2</c:v>
                </c:pt>
                <c:pt idx="1228">
                  <c:v>5.0999999999999997E-2</c:v>
                </c:pt>
                <c:pt idx="1229">
                  <c:v>1.7999999999999999E-2</c:v>
                </c:pt>
                <c:pt idx="1230">
                  <c:v>1.6E-2</c:v>
                </c:pt>
                <c:pt idx="1231">
                  <c:v>4.3999999999999997E-2</c:v>
                </c:pt>
                <c:pt idx="1232">
                  <c:v>0.03</c:v>
                </c:pt>
                <c:pt idx="1233">
                  <c:v>2E-3</c:v>
                </c:pt>
                <c:pt idx="1234">
                  <c:v>1.7000000000000001E-2</c:v>
                </c:pt>
                <c:pt idx="1235">
                  <c:v>9.0999999999999998E-2</c:v>
                </c:pt>
                <c:pt idx="1236">
                  <c:v>1.4E-2</c:v>
                </c:pt>
                <c:pt idx="1237">
                  <c:v>2E-3</c:v>
                </c:pt>
                <c:pt idx="1238">
                  <c:v>3.0000000000000001E-3</c:v>
                </c:pt>
                <c:pt idx="1239">
                  <c:v>2E-3</c:v>
                </c:pt>
                <c:pt idx="1240">
                  <c:v>0.06</c:v>
                </c:pt>
                <c:pt idx="1241">
                  <c:v>0.187</c:v>
                </c:pt>
                <c:pt idx="1242">
                  <c:v>0.64200000000000002</c:v>
                </c:pt>
                <c:pt idx="1243">
                  <c:v>1</c:v>
                </c:pt>
                <c:pt idx="1244">
                  <c:v>1</c:v>
                </c:pt>
                <c:pt idx="1245">
                  <c:v>0.999</c:v>
                </c:pt>
                <c:pt idx="1246">
                  <c:v>0.999</c:v>
                </c:pt>
                <c:pt idx="1247">
                  <c:v>0.998</c:v>
                </c:pt>
                <c:pt idx="1248">
                  <c:v>0.93899999999999995</c:v>
                </c:pt>
                <c:pt idx="1249">
                  <c:v>0.19900000000000001</c:v>
                </c:pt>
                <c:pt idx="1250">
                  <c:v>2.9000000000000001E-2</c:v>
                </c:pt>
                <c:pt idx="1251">
                  <c:v>2.1000000000000001E-2</c:v>
                </c:pt>
                <c:pt idx="1252">
                  <c:v>2.9000000000000001E-2</c:v>
                </c:pt>
                <c:pt idx="1253">
                  <c:v>3.5999999999999997E-2</c:v>
                </c:pt>
                <c:pt idx="1254">
                  <c:v>5.5E-2</c:v>
                </c:pt>
                <c:pt idx="1255">
                  <c:v>2.8000000000000001E-2</c:v>
                </c:pt>
                <c:pt idx="1256">
                  <c:v>4.2000000000000003E-2</c:v>
                </c:pt>
                <c:pt idx="1257">
                  <c:v>8.3000000000000004E-2</c:v>
                </c:pt>
                <c:pt idx="1258">
                  <c:v>3.5999999999999997E-2</c:v>
                </c:pt>
                <c:pt idx="1259">
                  <c:v>1.4999999999999999E-2</c:v>
                </c:pt>
                <c:pt idx="1260">
                  <c:v>1.6E-2</c:v>
                </c:pt>
                <c:pt idx="1261">
                  <c:v>1.9E-2</c:v>
                </c:pt>
                <c:pt idx="1262">
                  <c:v>4.1000000000000002E-2</c:v>
                </c:pt>
                <c:pt idx="1263">
                  <c:v>2.9000000000000001E-2</c:v>
                </c:pt>
                <c:pt idx="1264">
                  <c:v>2.3E-2</c:v>
                </c:pt>
                <c:pt idx="1265">
                  <c:v>0.03</c:v>
                </c:pt>
                <c:pt idx="1266">
                  <c:v>3.3000000000000002E-2</c:v>
                </c:pt>
                <c:pt idx="1267">
                  <c:v>6.8000000000000005E-2</c:v>
                </c:pt>
                <c:pt idx="1268">
                  <c:v>9.8000000000000004E-2</c:v>
                </c:pt>
                <c:pt idx="1269">
                  <c:v>7.6999999999999999E-2</c:v>
                </c:pt>
                <c:pt idx="1270">
                  <c:v>2.5999999999999999E-2</c:v>
                </c:pt>
                <c:pt idx="1271">
                  <c:v>1.4E-2</c:v>
                </c:pt>
                <c:pt idx="1272">
                  <c:v>7.0000000000000001E-3</c:v>
                </c:pt>
                <c:pt idx="1273">
                  <c:v>8.9999999999999993E-3</c:v>
                </c:pt>
                <c:pt idx="1274">
                  <c:v>1.9E-2</c:v>
                </c:pt>
                <c:pt idx="1275">
                  <c:v>3.5000000000000003E-2</c:v>
                </c:pt>
                <c:pt idx="1276">
                  <c:v>3.6999999999999998E-2</c:v>
                </c:pt>
                <c:pt idx="1277">
                  <c:v>1.2999999999999999E-2</c:v>
                </c:pt>
                <c:pt idx="1278">
                  <c:v>1.2E-2</c:v>
                </c:pt>
                <c:pt idx="1279">
                  <c:v>3.2000000000000001E-2</c:v>
                </c:pt>
                <c:pt idx="1280">
                  <c:v>7.6999999999999999E-2</c:v>
                </c:pt>
                <c:pt idx="1281">
                  <c:v>0.01</c:v>
                </c:pt>
                <c:pt idx="1282">
                  <c:v>6.0000000000000001E-3</c:v>
                </c:pt>
                <c:pt idx="1283">
                  <c:v>0.36699999999999999</c:v>
                </c:pt>
                <c:pt idx="1284">
                  <c:v>0.93700000000000006</c:v>
                </c:pt>
                <c:pt idx="1285">
                  <c:v>0.95899999999999996</c:v>
                </c:pt>
                <c:pt idx="1286">
                  <c:v>0.97299999999999998</c:v>
                </c:pt>
                <c:pt idx="1287">
                  <c:v>0.98399999999999999</c:v>
                </c:pt>
                <c:pt idx="1288">
                  <c:v>0.97699999999999998</c:v>
                </c:pt>
                <c:pt idx="1289">
                  <c:v>0.34200000000000003</c:v>
                </c:pt>
                <c:pt idx="1290">
                  <c:v>7.0000000000000001E-3</c:v>
                </c:pt>
                <c:pt idx="1291">
                  <c:v>4.0000000000000001E-3</c:v>
                </c:pt>
                <c:pt idx="1292">
                  <c:v>9.2999999999999999E-2</c:v>
                </c:pt>
                <c:pt idx="1293">
                  <c:v>8.5000000000000006E-2</c:v>
                </c:pt>
                <c:pt idx="1294">
                  <c:v>0.20799999999999999</c:v>
                </c:pt>
                <c:pt idx="1295">
                  <c:v>0.04</c:v>
                </c:pt>
                <c:pt idx="1296">
                  <c:v>0.15</c:v>
                </c:pt>
                <c:pt idx="1297">
                  <c:v>0.26800000000000002</c:v>
                </c:pt>
                <c:pt idx="1298">
                  <c:v>0.30299999999999999</c:v>
                </c:pt>
                <c:pt idx="1299">
                  <c:v>0.442</c:v>
                </c:pt>
                <c:pt idx="1300">
                  <c:v>0.45500000000000002</c:v>
                </c:pt>
                <c:pt idx="1301">
                  <c:v>0.23499999999999999</c:v>
                </c:pt>
                <c:pt idx="1302">
                  <c:v>7.0999999999999994E-2</c:v>
                </c:pt>
                <c:pt idx="1303">
                  <c:v>2.3E-2</c:v>
                </c:pt>
                <c:pt idx="1304">
                  <c:v>3.0000000000000001E-3</c:v>
                </c:pt>
                <c:pt idx="1305">
                  <c:v>1.4E-2</c:v>
                </c:pt>
                <c:pt idx="1306">
                  <c:v>1.4E-2</c:v>
                </c:pt>
                <c:pt idx="1307">
                  <c:v>2.5999999999999999E-2</c:v>
                </c:pt>
                <c:pt idx="1308">
                  <c:v>0.51200000000000001</c:v>
                </c:pt>
                <c:pt idx="1309">
                  <c:v>1</c:v>
                </c:pt>
                <c:pt idx="1310">
                  <c:v>1</c:v>
                </c:pt>
                <c:pt idx="1311">
                  <c:v>0.997</c:v>
                </c:pt>
                <c:pt idx="1312">
                  <c:v>0.997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0.84399999999999997</c:v>
                </c:pt>
                <c:pt idx="1317">
                  <c:v>0.41699999999999998</c:v>
                </c:pt>
                <c:pt idx="1318">
                  <c:v>0.70399999999999996</c:v>
                </c:pt>
                <c:pt idx="1319">
                  <c:v>0.99</c:v>
                </c:pt>
                <c:pt idx="1320">
                  <c:v>1</c:v>
                </c:pt>
                <c:pt idx="1321">
                  <c:v>1</c:v>
                </c:pt>
                <c:pt idx="1322">
                  <c:v>0.98899999999999999</c:v>
                </c:pt>
                <c:pt idx="1323">
                  <c:v>0.83699999999999997</c:v>
                </c:pt>
                <c:pt idx="1324">
                  <c:v>0.93500000000000005</c:v>
                </c:pt>
                <c:pt idx="1325">
                  <c:v>0.89</c:v>
                </c:pt>
                <c:pt idx="1326">
                  <c:v>0.748</c:v>
                </c:pt>
                <c:pt idx="1327">
                  <c:v>0.72499999999999998</c:v>
                </c:pt>
                <c:pt idx="1328">
                  <c:v>0.84799999999999998</c:v>
                </c:pt>
                <c:pt idx="1329">
                  <c:v>0.83399999999999996</c:v>
                </c:pt>
                <c:pt idx="1330">
                  <c:v>0.67900000000000005</c:v>
                </c:pt>
                <c:pt idx="1331">
                  <c:v>0.44800000000000001</c:v>
                </c:pt>
                <c:pt idx="1332">
                  <c:v>0.442</c:v>
                </c:pt>
                <c:pt idx="1333">
                  <c:v>0.877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0.98899999999999999</c:v>
                </c:pt>
                <c:pt idx="1338">
                  <c:v>0.29199999999999998</c:v>
                </c:pt>
                <c:pt idx="1339">
                  <c:v>0.14199999999999999</c:v>
                </c:pt>
                <c:pt idx="1340">
                  <c:v>6.6000000000000003E-2</c:v>
                </c:pt>
                <c:pt idx="1341">
                  <c:v>4.3999999999999997E-2</c:v>
                </c:pt>
                <c:pt idx="1342">
                  <c:v>0.20200000000000001</c:v>
                </c:pt>
                <c:pt idx="1343">
                  <c:v>0.61799999999999999</c:v>
                </c:pt>
                <c:pt idx="1344">
                  <c:v>0.85799999999999998</c:v>
                </c:pt>
                <c:pt idx="1345">
                  <c:v>0.26800000000000002</c:v>
                </c:pt>
                <c:pt idx="1346">
                  <c:v>0.08</c:v>
                </c:pt>
                <c:pt idx="1347">
                  <c:v>8.9999999999999993E-3</c:v>
                </c:pt>
                <c:pt idx="1348">
                  <c:v>7.0000000000000001E-3</c:v>
                </c:pt>
                <c:pt idx="1349">
                  <c:v>0.01</c:v>
                </c:pt>
                <c:pt idx="1350">
                  <c:v>4.0000000000000001E-3</c:v>
                </c:pt>
                <c:pt idx="1351">
                  <c:v>1E-3</c:v>
                </c:pt>
                <c:pt idx="1352">
                  <c:v>2E-3</c:v>
                </c:pt>
                <c:pt idx="1353">
                  <c:v>1E-3</c:v>
                </c:pt>
                <c:pt idx="1354">
                  <c:v>0</c:v>
                </c:pt>
                <c:pt idx="1355">
                  <c:v>2E-3</c:v>
                </c:pt>
                <c:pt idx="1356">
                  <c:v>2E-3</c:v>
                </c:pt>
                <c:pt idx="1357">
                  <c:v>1E-3</c:v>
                </c:pt>
                <c:pt idx="1358">
                  <c:v>4.3999999999999997E-2</c:v>
                </c:pt>
                <c:pt idx="1359">
                  <c:v>8.0000000000000002E-3</c:v>
                </c:pt>
                <c:pt idx="1360">
                  <c:v>1.0999999999999999E-2</c:v>
                </c:pt>
                <c:pt idx="1361">
                  <c:v>3.6999999999999998E-2</c:v>
                </c:pt>
                <c:pt idx="1362">
                  <c:v>0.04</c:v>
                </c:pt>
                <c:pt idx="1363">
                  <c:v>1.2999999999999999E-2</c:v>
                </c:pt>
                <c:pt idx="1364">
                  <c:v>2.3E-2</c:v>
                </c:pt>
                <c:pt idx="1365">
                  <c:v>7.0000000000000001E-3</c:v>
                </c:pt>
                <c:pt idx="1366">
                  <c:v>1.4999999999999999E-2</c:v>
                </c:pt>
                <c:pt idx="1367">
                  <c:v>6.3E-2</c:v>
                </c:pt>
                <c:pt idx="1368">
                  <c:v>0.14000000000000001</c:v>
                </c:pt>
                <c:pt idx="1369">
                  <c:v>0.54400000000000004</c:v>
                </c:pt>
                <c:pt idx="1370">
                  <c:v>4.3999999999999997E-2</c:v>
                </c:pt>
                <c:pt idx="1371">
                  <c:v>1.4E-2</c:v>
                </c:pt>
                <c:pt idx="1372">
                  <c:v>3.5999999999999997E-2</c:v>
                </c:pt>
                <c:pt idx="1373">
                  <c:v>9.8000000000000004E-2</c:v>
                </c:pt>
                <c:pt idx="1374">
                  <c:v>5.5E-2</c:v>
                </c:pt>
                <c:pt idx="1375">
                  <c:v>2.7E-2</c:v>
                </c:pt>
                <c:pt idx="1376">
                  <c:v>2.1999999999999999E-2</c:v>
                </c:pt>
                <c:pt idx="1377">
                  <c:v>8.9999999999999993E-3</c:v>
                </c:pt>
                <c:pt idx="1378">
                  <c:v>0.03</c:v>
                </c:pt>
                <c:pt idx="1379">
                  <c:v>2.7E-2</c:v>
                </c:pt>
                <c:pt idx="1380">
                  <c:v>3.5000000000000003E-2</c:v>
                </c:pt>
                <c:pt idx="1381">
                  <c:v>1.6E-2</c:v>
                </c:pt>
                <c:pt idx="1382">
                  <c:v>1.7000000000000001E-2</c:v>
                </c:pt>
                <c:pt idx="1383">
                  <c:v>8.9999999999999993E-3</c:v>
                </c:pt>
                <c:pt idx="1384">
                  <c:v>3.0000000000000001E-3</c:v>
                </c:pt>
                <c:pt idx="1385">
                  <c:v>2E-3</c:v>
                </c:pt>
                <c:pt idx="1386">
                  <c:v>3.0000000000000001E-3</c:v>
                </c:pt>
                <c:pt idx="1387">
                  <c:v>1E-3</c:v>
                </c:pt>
                <c:pt idx="1388">
                  <c:v>4.0000000000000001E-3</c:v>
                </c:pt>
                <c:pt idx="1389">
                  <c:v>8.0000000000000002E-3</c:v>
                </c:pt>
                <c:pt idx="1390">
                  <c:v>8.9999999999999993E-3</c:v>
                </c:pt>
                <c:pt idx="1391">
                  <c:v>7.0000000000000001E-3</c:v>
                </c:pt>
                <c:pt idx="1392">
                  <c:v>5.0000000000000001E-3</c:v>
                </c:pt>
                <c:pt idx="1393">
                  <c:v>1.9E-2</c:v>
                </c:pt>
                <c:pt idx="1394">
                  <c:v>2.7E-2</c:v>
                </c:pt>
                <c:pt idx="1395">
                  <c:v>1.0999999999999999E-2</c:v>
                </c:pt>
                <c:pt idx="1396">
                  <c:v>7.0000000000000001E-3</c:v>
                </c:pt>
                <c:pt idx="1397">
                  <c:v>7.0000000000000001E-3</c:v>
                </c:pt>
                <c:pt idx="1398">
                  <c:v>1E-3</c:v>
                </c:pt>
                <c:pt idx="1399">
                  <c:v>1.0999999999999999E-2</c:v>
                </c:pt>
                <c:pt idx="1400">
                  <c:v>5.0999999999999997E-2</c:v>
                </c:pt>
                <c:pt idx="1401">
                  <c:v>3.9E-2</c:v>
                </c:pt>
                <c:pt idx="1402">
                  <c:v>2.8000000000000001E-2</c:v>
                </c:pt>
                <c:pt idx="1403">
                  <c:v>0.185</c:v>
                </c:pt>
                <c:pt idx="1404">
                  <c:v>0.36899999999999999</c:v>
                </c:pt>
                <c:pt idx="1405">
                  <c:v>7.5999999999999998E-2</c:v>
                </c:pt>
                <c:pt idx="1406">
                  <c:v>0.01</c:v>
                </c:pt>
                <c:pt idx="1407">
                  <c:v>6.0000000000000001E-3</c:v>
                </c:pt>
                <c:pt idx="1408">
                  <c:v>8.0000000000000002E-3</c:v>
                </c:pt>
                <c:pt idx="1409">
                  <c:v>1.9E-2</c:v>
                </c:pt>
                <c:pt idx="1410">
                  <c:v>1.7000000000000001E-2</c:v>
                </c:pt>
                <c:pt idx="1411">
                  <c:v>1.2999999999999999E-2</c:v>
                </c:pt>
                <c:pt idx="1412">
                  <c:v>8.9999999999999993E-3</c:v>
                </c:pt>
                <c:pt idx="1413">
                  <c:v>6.0000000000000001E-3</c:v>
                </c:pt>
                <c:pt idx="1414">
                  <c:v>2E-3</c:v>
                </c:pt>
                <c:pt idx="1415">
                  <c:v>5.5E-2</c:v>
                </c:pt>
                <c:pt idx="1416">
                  <c:v>0.51100000000000001</c:v>
                </c:pt>
                <c:pt idx="1417">
                  <c:v>0.76600000000000001</c:v>
                </c:pt>
                <c:pt idx="1418">
                  <c:v>0.65300000000000002</c:v>
                </c:pt>
                <c:pt idx="1419">
                  <c:v>0.36899999999999999</c:v>
                </c:pt>
                <c:pt idx="1420">
                  <c:v>0.41499999999999998</c:v>
                </c:pt>
                <c:pt idx="1421">
                  <c:v>0.314</c:v>
                </c:pt>
                <c:pt idx="1422">
                  <c:v>9.4E-2</c:v>
                </c:pt>
                <c:pt idx="1423">
                  <c:v>0.14599999999999999</c:v>
                </c:pt>
                <c:pt idx="1424">
                  <c:v>0.255</c:v>
                </c:pt>
                <c:pt idx="1425">
                  <c:v>0.32700000000000001</c:v>
                </c:pt>
                <c:pt idx="1426">
                  <c:v>0.38300000000000001</c:v>
                </c:pt>
                <c:pt idx="1427">
                  <c:v>0.71499999999999997</c:v>
                </c:pt>
                <c:pt idx="1428">
                  <c:v>0.98299999999999998</c:v>
                </c:pt>
                <c:pt idx="1429">
                  <c:v>0.999</c:v>
                </c:pt>
                <c:pt idx="1430">
                  <c:v>0.96899999999999997</c:v>
                </c:pt>
                <c:pt idx="1431">
                  <c:v>0.63100000000000001</c:v>
                </c:pt>
                <c:pt idx="1432">
                  <c:v>0.67100000000000004</c:v>
                </c:pt>
                <c:pt idx="1433">
                  <c:v>0.623</c:v>
                </c:pt>
                <c:pt idx="1434">
                  <c:v>0.35199999999999998</c:v>
                </c:pt>
                <c:pt idx="1435">
                  <c:v>0.84699999999999998</c:v>
                </c:pt>
                <c:pt idx="1436">
                  <c:v>0.99099999999999999</c:v>
                </c:pt>
                <c:pt idx="1437">
                  <c:v>0.72299999999999998</c:v>
                </c:pt>
                <c:pt idx="1438">
                  <c:v>7.3999999999999996E-2</c:v>
                </c:pt>
                <c:pt idx="1439">
                  <c:v>0.19</c:v>
                </c:pt>
                <c:pt idx="1440">
                  <c:v>8.4000000000000005E-2</c:v>
                </c:pt>
                <c:pt idx="1441">
                  <c:v>2.4E-2</c:v>
                </c:pt>
                <c:pt idx="1442">
                  <c:v>3.6999999999999998E-2</c:v>
                </c:pt>
                <c:pt idx="1443">
                  <c:v>4.5999999999999999E-2</c:v>
                </c:pt>
                <c:pt idx="1444">
                  <c:v>5.7000000000000002E-2</c:v>
                </c:pt>
                <c:pt idx="1445">
                  <c:v>6.0000000000000001E-3</c:v>
                </c:pt>
                <c:pt idx="1446">
                  <c:v>7.0000000000000001E-3</c:v>
                </c:pt>
                <c:pt idx="1447">
                  <c:v>1.4999999999999999E-2</c:v>
                </c:pt>
                <c:pt idx="1448">
                  <c:v>7.0000000000000001E-3</c:v>
                </c:pt>
                <c:pt idx="1449">
                  <c:v>2.5000000000000001E-2</c:v>
                </c:pt>
                <c:pt idx="1450">
                  <c:v>0.42</c:v>
                </c:pt>
                <c:pt idx="1451">
                  <c:v>0.871</c:v>
                </c:pt>
                <c:pt idx="1452">
                  <c:v>0.873</c:v>
                </c:pt>
                <c:pt idx="1453">
                  <c:v>0.95699999999999996</c:v>
                </c:pt>
                <c:pt idx="1454">
                  <c:v>0.98699999999999999</c:v>
                </c:pt>
                <c:pt idx="1455">
                  <c:v>0.95199999999999996</c:v>
                </c:pt>
                <c:pt idx="1456">
                  <c:v>0.60099999999999998</c:v>
                </c:pt>
                <c:pt idx="1457">
                  <c:v>0.96099999999999997</c:v>
                </c:pt>
                <c:pt idx="1458">
                  <c:v>0.98199999999999998</c:v>
                </c:pt>
                <c:pt idx="1459">
                  <c:v>0.96599999999999997</c:v>
                </c:pt>
                <c:pt idx="1460">
                  <c:v>0.995</c:v>
                </c:pt>
                <c:pt idx="1461">
                  <c:v>0.995</c:v>
                </c:pt>
                <c:pt idx="1462">
                  <c:v>0.76800000000000002</c:v>
                </c:pt>
                <c:pt idx="1463">
                  <c:v>0.27100000000000002</c:v>
                </c:pt>
                <c:pt idx="1464">
                  <c:v>0.04</c:v>
                </c:pt>
                <c:pt idx="1465">
                  <c:v>3.3000000000000002E-2</c:v>
                </c:pt>
                <c:pt idx="1466">
                  <c:v>1.2E-2</c:v>
                </c:pt>
                <c:pt idx="1467">
                  <c:v>0.01</c:v>
                </c:pt>
                <c:pt idx="1468">
                  <c:v>8.0000000000000002E-3</c:v>
                </c:pt>
                <c:pt idx="1469">
                  <c:v>3.0000000000000001E-3</c:v>
                </c:pt>
                <c:pt idx="1470">
                  <c:v>4.0000000000000001E-3</c:v>
                </c:pt>
                <c:pt idx="1471">
                  <c:v>1.4999999999999999E-2</c:v>
                </c:pt>
                <c:pt idx="1472">
                  <c:v>1E-3</c:v>
                </c:pt>
                <c:pt idx="1473">
                  <c:v>1E-3</c:v>
                </c:pt>
                <c:pt idx="1474">
                  <c:v>1E-3</c:v>
                </c:pt>
                <c:pt idx="1475">
                  <c:v>3.0000000000000001E-3</c:v>
                </c:pt>
                <c:pt idx="1476">
                  <c:v>4.0000000000000001E-3</c:v>
                </c:pt>
                <c:pt idx="1477">
                  <c:v>1.2E-2</c:v>
                </c:pt>
                <c:pt idx="1478">
                  <c:v>2.7E-2</c:v>
                </c:pt>
                <c:pt idx="1479">
                  <c:v>0.123</c:v>
                </c:pt>
                <c:pt idx="1480">
                  <c:v>0.39400000000000002</c:v>
                </c:pt>
                <c:pt idx="1481">
                  <c:v>7.4999999999999997E-2</c:v>
                </c:pt>
                <c:pt idx="1482">
                  <c:v>4.0000000000000001E-3</c:v>
                </c:pt>
                <c:pt idx="1483">
                  <c:v>1E-3</c:v>
                </c:pt>
                <c:pt idx="1484">
                  <c:v>1E-3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1E-3</c:v>
                </c:pt>
                <c:pt idx="1490">
                  <c:v>2E-3</c:v>
                </c:pt>
                <c:pt idx="1491">
                  <c:v>4.0000000000000001E-3</c:v>
                </c:pt>
                <c:pt idx="1492">
                  <c:v>3.0000000000000001E-3</c:v>
                </c:pt>
                <c:pt idx="1493">
                  <c:v>6.0000000000000001E-3</c:v>
                </c:pt>
                <c:pt idx="1494">
                  <c:v>5.0000000000000001E-3</c:v>
                </c:pt>
                <c:pt idx="1495">
                  <c:v>4.0000000000000001E-3</c:v>
                </c:pt>
                <c:pt idx="1496">
                  <c:v>6.0000000000000001E-3</c:v>
                </c:pt>
                <c:pt idx="1497">
                  <c:v>0.01</c:v>
                </c:pt>
                <c:pt idx="1498">
                  <c:v>5.0000000000000001E-3</c:v>
                </c:pt>
                <c:pt idx="1499">
                  <c:v>2.3E-2</c:v>
                </c:pt>
                <c:pt idx="1500">
                  <c:v>4.4999999999999998E-2</c:v>
                </c:pt>
                <c:pt idx="1501">
                  <c:v>1.2E-2</c:v>
                </c:pt>
                <c:pt idx="1502">
                  <c:v>2.3E-2</c:v>
                </c:pt>
                <c:pt idx="1503">
                  <c:v>3.0000000000000001E-3</c:v>
                </c:pt>
                <c:pt idx="1504">
                  <c:v>4.0000000000000001E-3</c:v>
                </c:pt>
                <c:pt idx="1505">
                  <c:v>7.0000000000000001E-3</c:v>
                </c:pt>
                <c:pt idx="1506">
                  <c:v>3.0000000000000001E-3</c:v>
                </c:pt>
                <c:pt idx="1507">
                  <c:v>0</c:v>
                </c:pt>
                <c:pt idx="1508">
                  <c:v>2E-3</c:v>
                </c:pt>
                <c:pt idx="1509">
                  <c:v>5.0000000000000001E-3</c:v>
                </c:pt>
                <c:pt idx="1510">
                  <c:v>2.3E-2</c:v>
                </c:pt>
                <c:pt idx="1511">
                  <c:v>0.14499999999999999</c:v>
                </c:pt>
                <c:pt idx="1512">
                  <c:v>8.1000000000000003E-2</c:v>
                </c:pt>
                <c:pt idx="1513">
                  <c:v>0.04</c:v>
                </c:pt>
                <c:pt idx="1514">
                  <c:v>0.93400000000000005</c:v>
                </c:pt>
                <c:pt idx="1515">
                  <c:v>0.67400000000000004</c:v>
                </c:pt>
                <c:pt idx="1516">
                  <c:v>0.45600000000000002</c:v>
                </c:pt>
                <c:pt idx="1517">
                  <c:v>0.996</c:v>
                </c:pt>
                <c:pt idx="1518">
                  <c:v>0.999</c:v>
                </c:pt>
                <c:pt idx="1519">
                  <c:v>0.95399999999999996</c:v>
                </c:pt>
                <c:pt idx="1520">
                  <c:v>0.106</c:v>
                </c:pt>
                <c:pt idx="1521">
                  <c:v>7.0000000000000001E-3</c:v>
                </c:pt>
                <c:pt idx="1522">
                  <c:v>1.0999999999999999E-2</c:v>
                </c:pt>
                <c:pt idx="1523">
                  <c:v>2.1999999999999999E-2</c:v>
                </c:pt>
                <c:pt idx="1524">
                  <c:v>1.0999999999999999E-2</c:v>
                </c:pt>
                <c:pt idx="1525">
                  <c:v>1.6E-2</c:v>
                </c:pt>
                <c:pt idx="1526">
                  <c:v>1.7000000000000001E-2</c:v>
                </c:pt>
                <c:pt idx="1527">
                  <c:v>2.3E-2</c:v>
                </c:pt>
                <c:pt idx="1528">
                  <c:v>2.8000000000000001E-2</c:v>
                </c:pt>
                <c:pt idx="1529">
                  <c:v>1.6E-2</c:v>
                </c:pt>
                <c:pt idx="1530">
                  <c:v>5.0000000000000001E-3</c:v>
                </c:pt>
                <c:pt idx="1531">
                  <c:v>2E-3</c:v>
                </c:pt>
                <c:pt idx="1532">
                  <c:v>2E-3</c:v>
                </c:pt>
                <c:pt idx="1533">
                  <c:v>1E-3</c:v>
                </c:pt>
                <c:pt idx="1534">
                  <c:v>2E-3</c:v>
                </c:pt>
                <c:pt idx="1535">
                  <c:v>3.0000000000000001E-3</c:v>
                </c:pt>
                <c:pt idx="1536">
                  <c:v>1.0999999999999999E-2</c:v>
                </c:pt>
                <c:pt idx="1537">
                  <c:v>8.9999999999999993E-3</c:v>
                </c:pt>
                <c:pt idx="1538">
                  <c:v>4.0000000000000001E-3</c:v>
                </c:pt>
                <c:pt idx="1539">
                  <c:v>4.0000000000000001E-3</c:v>
                </c:pt>
                <c:pt idx="1540">
                  <c:v>6.0000000000000001E-3</c:v>
                </c:pt>
                <c:pt idx="1541">
                  <c:v>4.0000000000000001E-3</c:v>
                </c:pt>
                <c:pt idx="1542">
                  <c:v>5.0000000000000001E-3</c:v>
                </c:pt>
                <c:pt idx="1543">
                  <c:v>5.0000000000000001E-3</c:v>
                </c:pt>
                <c:pt idx="1544">
                  <c:v>5.0000000000000001E-3</c:v>
                </c:pt>
                <c:pt idx="1545">
                  <c:v>5.0000000000000001E-3</c:v>
                </c:pt>
                <c:pt idx="1546">
                  <c:v>6.0000000000000001E-3</c:v>
                </c:pt>
                <c:pt idx="1547">
                  <c:v>3.0000000000000001E-3</c:v>
                </c:pt>
                <c:pt idx="1548">
                  <c:v>6.0000000000000001E-3</c:v>
                </c:pt>
                <c:pt idx="1549">
                  <c:v>1.0999999999999999E-2</c:v>
                </c:pt>
                <c:pt idx="1550">
                  <c:v>8.0000000000000002E-3</c:v>
                </c:pt>
                <c:pt idx="1551">
                  <c:v>4.2000000000000003E-2</c:v>
                </c:pt>
                <c:pt idx="1552">
                  <c:v>0.84199999999999997</c:v>
                </c:pt>
                <c:pt idx="1553">
                  <c:v>0.99399999999999999</c:v>
                </c:pt>
                <c:pt idx="1554">
                  <c:v>0.68899999999999995</c:v>
                </c:pt>
                <c:pt idx="1555">
                  <c:v>1.7999999999999999E-2</c:v>
                </c:pt>
                <c:pt idx="1556">
                  <c:v>3.0000000000000001E-3</c:v>
                </c:pt>
                <c:pt idx="1557">
                  <c:v>3.2000000000000001E-2</c:v>
                </c:pt>
                <c:pt idx="1558">
                  <c:v>0.96</c:v>
                </c:pt>
                <c:pt idx="1559">
                  <c:v>0.998</c:v>
                </c:pt>
                <c:pt idx="1560">
                  <c:v>0.89700000000000002</c:v>
                </c:pt>
                <c:pt idx="1561">
                  <c:v>0.628</c:v>
                </c:pt>
                <c:pt idx="1562">
                  <c:v>0.85599999999999998</c:v>
                </c:pt>
                <c:pt idx="1563">
                  <c:v>0.71499999999999997</c:v>
                </c:pt>
                <c:pt idx="1564">
                  <c:v>0.121</c:v>
                </c:pt>
                <c:pt idx="1565">
                  <c:v>5.6000000000000001E-2</c:v>
                </c:pt>
                <c:pt idx="1566">
                  <c:v>2.1999999999999999E-2</c:v>
                </c:pt>
                <c:pt idx="1567">
                  <c:v>3.0000000000000001E-3</c:v>
                </c:pt>
                <c:pt idx="1568">
                  <c:v>3.0000000000000001E-3</c:v>
                </c:pt>
                <c:pt idx="1569">
                  <c:v>0.01</c:v>
                </c:pt>
                <c:pt idx="1570">
                  <c:v>3.0000000000000001E-3</c:v>
                </c:pt>
                <c:pt idx="1571">
                  <c:v>1E-3</c:v>
                </c:pt>
                <c:pt idx="1572">
                  <c:v>1E-3</c:v>
                </c:pt>
                <c:pt idx="1573">
                  <c:v>8.0000000000000002E-3</c:v>
                </c:pt>
                <c:pt idx="1574">
                  <c:v>1.9E-2</c:v>
                </c:pt>
                <c:pt idx="1575">
                  <c:v>0.157</c:v>
                </c:pt>
                <c:pt idx="1576">
                  <c:v>0.2</c:v>
                </c:pt>
                <c:pt idx="1577">
                  <c:v>0.68100000000000005</c:v>
                </c:pt>
                <c:pt idx="1578">
                  <c:v>0.99</c:v>
                </c:pt>
                <c:pt idx="1579">
                  <c:v>0.99</c:v>
                </c:pt>
                <c:pt idx="1580">
                  <c:v>0.996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0.999</c:v>
                </c:pt>
                <c:pt idx="1588">
                  <c:v>0.97199999999999998</c:v>
                </c:pt>
                <c:pt idx="1589">
                  <c:v>0.99099999999999999</c:v>
                </c:pt>
                <c:pt idx="1590">
                  <c:v>0.93799999999999994</c:v>
                </c:pt>
                <c:pt idx="1591">
                  <c:v>0.94699999999999995</c:v>
                </c:pt>
                <c:pt idx="1592">
                  <c:v>0.98199999999999998</c:v>
                </c:pt>
                <c:pt idx="1593">
                  <c:v>1</c:v>
                </c:pt>
                <c:pt idx="1594">
                  <c:v>0.97899999999999998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0.98299999999999998</c:v>
                </c:pt>
                <c:pt idx="1600">
                  <c:v>0.96599999999999997</c:v>
                </c:pt>
                <c:pt idx="1601">
                  <c:v>0.999</c:v>
                </c:pt>
                <c:pt idx="1602">
                  <c:v>0.997</c:v>
                </c:pt>
                <c:pt idx="1603">
                  <c:v>0.999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0.80600000000000005</c:v>
                </c:pt>
                <c:pt idx="1608">
                  <c:v>0.55900000000000005</c:v>
                </c:pt>
                <c:pt idx="1609">
                  <c:v>0.38600000000000001</c:v>
                </c:pt>
                <c:pt idx="1610">
                  <c:v>0.14799999999999999</c:v>
                </c:pt>
                <c:pt idx="1611">
                  <c:v>0.16</c:v>
                </c:pt>
                <c:pt idx="1612">
                  <c:v>0.73299999999999998</c:v>
                </c:pt>
                <c:pt idx="1613">
                  <c:v>0.88800000000000001</c:v>
                </c:pt>
                <c:pt idx="1614">
                  <c:v>0.76300000000000001</c:v>
                </c:pt>
                <c:pt idx="1615">
                  <c:v>5.2999999999999999E-2</c:v>
                </c:pt>
                <c:pt idx="1616">
                  <c:v>8.5000000000000006E-2</c:v>
                </c:pt>
                <c:pt idx="1617">
                  <c:v>6.0999999999999999E-2</c:v>
                </c:pt>
                <c:pt idx="1618">
                  <c:v>0.122</c:v>
                </c:pt>
                <c:pt idx="1619">
                  <c:v>0.312</c:v>
                </c:pt>
                <c:pt idx="1620">
                  <c:v>4.2999999999999997E-2</c:v>
                </c:pt>
                <c:pt idx="1621">
                  <c:v>2.5000000000000001E-2</c:v>
                </c:pt>
                <c:pt idx="1622">
                  <c:v>7.0000000000000001E-3</c:v>
                </c:pt>
                <c:pt idx="1623">
                  <c:v>2.8000000000000001E-2</c:v>
                </c:pt>
                <c:pt idx="1624">
                  <c:v>1.4E-2</c:v>
                </c:pt>
                <c:pt idx="1625">
                  <c:v>6.0000000000000001E-3</c:v>
                </c:pt>
                <c:pt idx="1626">
                  <c:v>5.0000000000000001E-3</c:v>
                </c:pt>
                <c:pt idx="1627">
                  <c:v>3.0000000000000001E-3</c:v>
                </c:pt>
                <c:pt idx="1628">
                  <c:v>3.5999999999999997E-2</c:v>
                </c:pt>
                <c:pt idx="1629">
                  <c:v>7.6999999999999999E-2</c:v>
                </c:pt>
                <c:pt idx="1630">
                  <c:v>8.3000000000000004E-2</c:v>
                </c:pt>
                <c:pt idx="1631">
                  <c:v>8.7999999999999995E-2</c:v>
                </c:pt>
                <c:pt idx="1632">
                  <c:v>4.8000000000000001E-2</c:v>
                </c:pt>
                <c:pt idx="1633">
                  <c:v>2.3E-2</c:v>
                </c:pt>
                <c:pt idx="1634">
                  <c:v>2.7E-2</c:v>
                </c:pt>
                <c:pt idx="1635">
                  <c:v>0.218</c:v>
                </c:pt>
                <c:pt idx="1636">
                  <c:v>0.27200000000000002</c:v>
                </c:pt>
                <c:pt idx="1637">
                  <c:v>8.3000000000000004E-2</c:v>
                </c:pt>
                <c:pt idx="1638">
                  <c:v>5.8000000000000003E-2</c:v>
                </c:pt>
                <c:pt idx="1639">
                  <c:v>6.0999999999999999E-2</c:v>
                </c:pt>
                <c:pt idx="1640">
                  <c:v>6.9000000000000006E-2</c:v>
                </c:pt>
                <c:pt idx="1641">
                  <c:v>0.19600000000000001</c:v>
                </c:pt>
                <c:pt idx="1642">
                  <c:v>0.161</c:v>
                </c:pt>
                <c:pt idx="1643">
                  <c:v>0.64400000000000002</c:v>
                </c:pt>
                <c:pt idx="1644">
                  <c:v>0.57599999999999996</c:v>
                </c:pt>
                <c:pt idx="1645">
                  <c:v>5.6000000000000001E-2</c:v>
                </c:pt>
                <c:pt idx="1646">
                  <c:v>6.3E-2</c:v>
                </c:pt>
                <c:pt idx="1647">
                  <c:v>3.3000000000000002E-2</c:v>
                </c:pt>
                <c:pt idx="1648">
                  <c:v>3.9E-2</c:v>
                </c:pt>
                <c:pt idx="1649">
                  <c:v>3.2000000000000001E-2</c:v>
                </c:pt>
                <c:pt idx="1650">
                  <c:v>0.46600000000000003</c:v>
                </c:pt>
                <c:pt idx="1651">
                  <c:v>0.88800000000000001</c:v>
                </c:pt>
                <c:pt idx="1652">
                  <c:v>0.34699999999999998</c:v>
                </c:pt>
                <c:pt idx="1653">
                  <c:v>0.20599999999999999</c:v>
                </c:pt>
                <c:pt idx="1654">
                  <c:v>0.52700000000000002</c:v>
                </c:pt>
                <c:pt idx="1655">
                  <c:v>7.9000000000000001E-2</c:v>
                </c:pt>
                <c:pt idx="1656">
                  <c:v>0.105</c:v>
                </c:pt>
                <c:pt idx="1657">
                  <c:v>2.9000000000000001E-2</c:v>
                </c:pt>
                <c:pt idx="1658">
                  <c:v>1.4999999999999999E-2</c:v>
                </c:pt>
                <c:pt idx="1659">
                  <c:v>4.4999999999999998E-2</c:v>
                </c:pt>
                <c:pt idx="1660">
                  <c:v>3.2000000000000001E-2</c:v>
                </c:pt>
                <c:pt idx="1661">
                  <c:v>1.2E-2</c:v>
                </c:pt>
                <c:pt idx="1662">
                  <c:v>1.4E-2</c:v>
                </c:pt>
                <c:pt idx="1663">
                  <c:v>2.1000000000000001E-2</c:v>
                </c:pt>
                <c:pt idx="1664">
                  <c:v>1.4999999999999999E-2</c:v>
                </c:pt>
                <c:pt idx="1665">
                  <c:v>3.0000000000000001E-3</c:v>
                </c:pt>
                <c:pt idx="1666">
                  <c:v>2E-3</c:v>
                </c:pt>
                <c:pt idx="1667">
                  <c:v>2E-3</c:v>
                </c:pt>
                <c:pt idx="1668">
                  <c:v>1E-3</c:v>
                </c:pt>
                <c:pt idx="1669">
                  <c:v>2E-3</c:v>
                </c:pt>
                <c:pt idx="1670">
                  <c:v>2E-3</c:v>
                </c:pt>
                <c:pt idx="1671">
                  <c:v>2E-3</c:v>
                </c:pt>
                <c:pt idx="1672">
                  <c:v>6.0000000000000001E-3</c:v>
                </c:pt>
                <c:pt idx="1673">
                  <c:v>1.0999999999999999E-2</c:v>
                </c:pt>
                <c:pt idx="1674">
                  <c:v>1.4E-2</c:v>
                </c:pt>
                <c:pt idx="1675">
                  <c:v>4.5999999999999999E-2</c:v>
                </c:pt>
                <c:pt idx="1676">
                  <c:v>1.6E-2</c:v>
                </c:pt>
                <c:pt idx="1677">
                  <c:v>1.6E-2</c:v>
                </c:pt>
                <c:pt idx="1678">
                  <c:v>7.0000000000000001E-3</c:v>
                </c:pt>
                <c:pt idx="1679">
                  <c:v>2E-3</c:v>
                </c:pt>
                <c:pt idx="1680">
                  <c:v>2E-3</c:v>
                </c:pt>
                <c:pt idx="1681">
                  <c:v>2E-3</c:v>
                </c:pt>
                <c:pt idx="1682">
                  <c:v>6.0000000000000001E-3</c:v>
                </c:pt>
                <c:pt idx="1683">
                  <c:v>4.7E-2</c:v>
                </c:pt>
                <c:pt idx="1684">
                  <c:v>2E-3</c:v>
                </c:pt>
                <c:pt idx="1685">
                  <c:v>5.0000000000000001E-3</c:v>
                </c:pt>
                <c:pt idx="1686">
                  <c:v>1.9E-2</c:v>
                </c:pt>
                <c:pt idx="1687">
                  <c:v>4.5999999999999999E-2</c:v>
                </c:pt>
                <c:pt idx="1688">
                  <c:v>0.24199999999999999</c:v>
                </c:pt>
                <c:pt idx="1689">
                  <c:v>0.224</c:v>
                </c:pt>
                <c:pt idx="1690">
                  <c:v>2.1000000000000001E-2</c:v>
                </c:pt>
                <c:pt idx="1691">
                  <c:v>4.0000000000000001E-3</c:v>
                </c:pt>
                <c:pt idx="1692">
                  <c:v>2E-3</c:v>
                </c:pt>
                <c:pt idx="1693">
                  <c:v>3.0000000000000001E-3</c:v>
                </c:pt>
                <c:pt idx="1694">
                  <c:v>2E-3</c:v>
                </c:pt>
                <c:pt idx="1695">
                  <c:v>3.0000000000000001E-3</c:v>
                </c:pt>
                <c:pt idx="1696">
                  <c:v>3.9E-2</c:v>
                </c:pt>
                <c:pt idx="1697">
                  <c:v>6.0000000000000001E-3</c:v>
                </c:pt>
                <c:pt idx="1698">
                  <c:v>2E-3</c:v>
                </c:pt>
                <c:pt idx="1699">
                  <c:v>2E-3</c:v>
                </c:pt>
                <c:pt idx="1700">
                  <c:v>2E-3</c:v>
                </c:pt>
                <c:pt idx="1701">
                  <c:v>2.5000000000000001E-2</c:v>
                </c:pt>
                <c:pt idx="1702">
                  <c:v>1.0999999999999999E-2</c:v>
                </c:pt>
                <c:pt idx="1703">
                  <c:v>8.9999999999999993E-3</c:v>
                </c:pt>
                <c:pt idx="1704">
                  <c:v>8.9999999999999993E-3</c:v>
                </c:pt>
                <c:pt idx="1705">
                  <c:v>2.4E-2</c:v>
                </c:pt>
                <c:pt idx="1706">
                  <c:v>2.5000000000000001E-2</c:v>
                </c:pt>
                <c:pt idx="1707">
                  <c:v>1.9E-2</c:v>
                </c:pt>
                <c:pt idx="1708">
                  <c:v>0.01</c:v>
                </c:pt>
                <c:pt idx="1709">
                  <c:v>4.0000000000000001E-3</c:v>
                </c:pt>
                <c:pt idx="1710">
                  <c:v>1E-3</c:v>
                </c:pt>
                <c:pt idx="1711">
                  <c:v>1E-3</c:v>
                </c:pt>
                <c:pt idx="1712">
                  <c:v>2E-3</c:v>
                </c:pt>
                <c:pt idx="1713">
                  <c:v>4.0000000000000001E-3</c:v>
                </c:pt>
                <c:pt idx="1714">
                  <c:v>6.0000000000000001E-3</c:v>
                </c:pt>
                <c:pt idx="1715">
                  <c:v>7.0000000000000001E-3</c:v>
                </c:pt>
                <c:pt idx="1716">
                  <c:v>2E-3</c:v>
                </c:pt>
                <c:pt idx="1717">
                  <c:v>1E-3</c:v>
                </c:pt>
                <c:pt idx="1718">
                  <c:v>4.0000000000000001E-3</c:v>
                </c:pt>
                <c:pt idx="1719">
                  <c:v>3.3000000000000002E-2</c:v>
                </c:pt>
                <c:pt idx="1720">
                  <c:v>3.7999999999999999E-2</c:v>
                </c:pt>
                <c:pt idx="1721">
                  <c:v>9.7000000000000003E-2</c:v>
                </c:pt>
                <c:pt idx="1722">
                  <c:v>0.39900000000000002</c:v>
                </c:pt>
                <c:pt idx="1723">
                  <c:v>0.82899999999999996</c:v>
                </c:pt>
                <c:pt idx="1724">
                  <c:v>0.89100000000000001</c:v>
                </c:pt>
                <c:pt idx="1725">
                  <c:v>0.504</c:v>
                </c:pt>
                <c:pt idx="1726">
                  <c:v>0.10100000000000001</c:v>
                </c:pt>
                <c:pt idx="1727">
                  <c:v>5.8000000000000003E-2</c:v>
                </c:pt>
                <c:pt idx="1728">
                  <c:v>8.8999999999999996E-2</c:v>
                </c:pt>
                <c:pt idx="1729">
                  <c:v>3.7999999999999999E-2</c:v>
                </c:pt>
                <c:pt idx="1730">
                  <c:v>2.9000000000000001E-2</c:v>
                </c:pt>
                <c:pt idx="1731">
                  <c:v>8.4000000000000005E-2</c:v>
                </c:pt>
                <c:pt idx="1732">
                  <c:v>0.10299999999999999</c:v>
                </c:pt>
                <c:pt idx="1733">
                  <c:v>0.123</c:v>
                </c:pt>
                <c:pt idx="1734">
                  <c:v>9.0999999999999998E-2</c:v>
                </c:pt>
                <c:pt idx="1735">
                  <c:v>0.111</c:v>
                </c:pt>
                <c:pt idx="1736">
                  <c:v>0.373</c:v>
                </c:pt>
                <c:pt idx="1737">
                  <c:v>0.92</c:v>
                </c:pt>
                <c:pt idx="1738">
                  <c:v>0.96099999999999997</c:v>
                </c:pt>
                <c:pt idx="1739">
                  <c:v>0.99</c:v>
                </c:pt>
                <c:pt idx="1740">
                  <c:v>0.99299999999999999</c:v>
                </c:pt>
                <c:pt idx="1741">
                  <c:v>0.64700000000000002</c:v>
                </c:pt>
                <c:pt idx="1742">
                  <c:v>0.20699999999999999</c:v>
                </c:pt>
                <c:pt idx="1743">
                  <c:v>0.80300000000000005</c:v>
                </c:pt>
                <c:pt idx="1744">
                  <c:v>0.97499999999999998</c:v>
                </c:pt>
                <c:pt idx="1745">
                  <c:v>0.996</c:v>
                </c:pt>
                <c:pt idx="1746">
                  <c:v>0.98899999999999999</c:v>
                </c:pt>
                <c:pt idx="1747">
                  <c:v>1</c:v>
                </c:pt>
                <c:pt idx="1748">
                  <c:v>0.98699999999999999</c:v>
                </c:pt>
                <c:pt idx="1749">
                  <c:v>0.113</c:v>
                </c:pt>
                <c:pt idx="1750">
                  <c:v>6.4000000000000001E-2</c:v>
                </c:pt>
                <c:pt idx="1751">
                  <c:v>1.6E-2</c:v>
                </c:pt>
                <c:pt idx="1752">
                  <c:v>8.0000000000000002E-3</c:v>
                </c:pt>
                <c:pt idx="1753">
                  <c:v>0.03</c:v>
                </c:pt>
                <c:pt idx="1754">
                  <c:v>0.125</c:v>
                </c:pt>
                <c:pt idx="1755">
                  <c:v>0.23499999999999999</c:v>
                </c:pt>
                <c:pt idx="1756">
                  <c:v>0.224</c:v>
                </c:pt>
                <c:pt idx="1757">
                  <c:v>0.16900000000000001</c:v>
                </c:pt>
                <c:pt idx="1758">
                  <c:v>0.10299999999999999</c:v>
                </c:pt>
                <c:pt idx="1759">
                  <c:v>0.191</c:v>
                </c:pt>
                <c:pt idx="1760">
                  <c:v>0.55600000000000005</c:v>
                </c:pt>
                <c:pt idx="1761">
                  <c:v>0.879</c:v>
                </c:pt>
                <c:pt idx="1762">
                  <c:v>0.97</c:v>
                </c:pt>
                <c:pt idx="1763">
                  <c:v>0.997</c:v>
                </c:pt>
                <c:pt idx="1764">
                  <c:v>0.99099999999999999</c:v>
                </c:pt>
                <c:pt idx="1765">
                  <c:v>0.93</c:v>
                </c:pt>
                <c:pt idx="1766">
                  <c:v>0.34</c:v>
                </c:pt>
                <c:pt idx="1767">
                  <c:v>9.4E-2</c:v>
                </c:pt>
                <c:pt idx="1768">
                  <c:v>0.32900000000000001</c:v>
                </c:pt>
                <c:pt idx="1769">
                  <c:v>0.42699999999999999</c:v>
                </c:pt>
                <c:pt idx="1770">
                  <c:v>0.98399999999999999</c:v>
                </c:pt>
                <c:pt idx="1771">
                  <c:v>1</c:v>
                </c:pt>
                <c:pt idx="1772">
                  <c:v>1</c:v>
                </c:pt>
                <c:pt idx="1773">
                  <c:v>0.995</c:v>
                </c:pt>
                <c:pt idx="1774">
                  <c:v>0.745</c:v>
                </c:pt>
                <c:pt idx="1775">
                  <c:v>0.999</c:v>
                </c:pt>
                <c:pt idx="1776">
                  <c:v>0.38</c:v>
                </c:pt>
                <c:pt idx="1777">
                  <c:v>0.02</c:v>
                </c:pt>
                <c:pt idx="1778">
                  <c:v>0.03</c:v>
                </c:pt>
                <c:pt idx="1779">
                  <c:v>9.6000000000000002E-2</c:v>
                </c:pt>
                <c:pt idx="1780">
                  <c:v>3.5999999999999997E-2</c:v>
                </c:pt>
                <c:pt idx="1781">
                  <c:v>1.6E-2</c:v>
                </c:pt>
                <c:pt idx="1782">
                  <c:v>2.1999999999999999E-2</c:v>
                </c:pt>
                <c:pt idx="1783">
                  <c:v>1.4E-2</c:v>
                </c:pt>
                <c:pt idx="1784">
                  <c:v>1.0999999999999999E-2</c:v>
                </c:pt>
                <c:pt idx="1785">
                  <c:v>2.5000000000000001E-2</c:v>
                </c:pt>
                <c:pt idx="1786">
                  <c:v>2.5000000000000001E-2</c:v>
                </c:pt>
                <c:pt idx="1787">
                  <c:v>7.5999999999999998E-2</c:v>
                </c:pt>
                <c:pt idx="1788">
                  <c:v>0.128</c:v>
                </c:pt>
                <c:pt idx="1789">
                  <c:v>0.06</c:v>
                </c:pt>
                <c:pt idx="1790">
                  <c:v>4.5999999999999999E-2</c:v>
                </c:pt>
                <c:pt idx="1791">
                  <c:v>2.4E-2</c:v>
                </c:pt>
                <c:pt idx="1792">
                  <c:v>3.5999999999999997E-2</c:v>
                </c:pt>
                <c:pt idx="1793">
                  <c:v>1.7000000000000001E-2</c:v>
                </c:pt>
                <c:pt idx="1794">
                  <c:v>0.01</c:v>
                </c:pt>
                <c:pt idx="1795">
                  <c:v>7.0000000000000001E-3</c:v>
                </c:pt>
                <c:pt idx="1796">
                  <c:v>5.0000000000000001E-3</c:v>
                </c:pt>
                <c:pt idx="1797">
                  <c:v>4.0000000000000001E-3</c:v>
                </c:pt>
                <c:pt idx="1798">
                  <c:v>4.0000000000000001E-3</c:v>
                </c:pt>
                <c:pt idx="1799">
                  <c:v>2E-3</c:v>
                </c:pt>
                <c:pt idx="1800">
                  <c:v>1E-3</c:v>
                </c:pt>
                <c:pt idx="1801">
                  <c:v>2E-3</c:v>
                </c:pt>
                <c:pt idx="1802">
                  <c:v>1E-3</c:v>
                </c:pt>
                <c:pt idx="1803">
                  <c:v>3.0000000000000001E-3</c:v>
                </c:pt>
                <c:pt idx="1804">
                  <c:v>0.01</c:v>
                </c:pt>
                <c:pt idx="1805">
                  <c:v>3.0000000000000001E-3</c:v>
                </c:pt>
                <c:pt idx="1806">
                  <c:v>2E-3</c:v>
                </c:pt>
                <c:pt idx="1807">
                  <c:v>3.1E-2</c:v>
                </c:pt>
                <c:pt idx="1808">
                  <c:v>0.12</c:v>
                </c:pt>
                <c:pt idx="1809">
                  <c:v>1.4999999999999999E-2</c:v>
                </c:pt>
                <c:pt idx="1810">
                  <c:v>3.0000000000000001E-3</c:v>
                </c:pt>
                <c:pt idx="1811">
                  <c:v>2E-3</c:v>
                </c:pt>
                <c:pt idx="1812">
                  <c:v>2E-3</c:v>
                </c:pt>
                <c:pt idx="1813">
                  <c:v>3.0000000000000001E-3</c:v>
                </c:pt>
                <c:pt idx="1814">
                  <c:v>1.7000000000000001E-2</c:v>
                </c:pt>
                <c:pt idx="1815">
                  <c:v>6.3E-2</c:v>
                </c:pt>
                <c:pt idx="1816">
                  <c:v>3.2000000000000001E-2</c:v>
                </c:pt>
                <c:pt idx="1817">
                  <c:v>3.5000000000000003E-2</c:v>
                </c:pt>
                <c:pt idx="1818">
                  <c:v>5.0000000000000001E-3</c:v>
                </c:pt>
                <c:pt idx="1819">
                  <c:v>8.0000000000000002E-3</c:v>
                </c:pt>
                <c:pt idx="1820">
                  <c:v>0.104</c:v>
                </c:pt>
                <c:pt idx="1821">
                  <c:v>0.01</c:v>
                </c:pt>
                <c:pt idx="1822">
                  <c:v>6.3E-2</c:v>
                </c:pt>
                <c:pt idx="1823">
                  <c:v>0.67300000000000004</c:v>
                </c:pt>
                <c:pt idx="1824">
                  <c:v>4.4999999999999998E-2</c:v>
                </c:pt>
                <c:pt idx="1825">
                  <c:v>2.7E-2</c:v>
                </c:pt>
                <c:pt idx="1826">
                  <c:v>0.49</c:v>
                </c:pt>
                <c:pt idx="1827">
                  <c:v>0.93700000000000006</c:v>
                </c:pt>
                <c:pt idx="1828">
                  <c:v>0.59</c:v>
                </c:pt>
                <c:pt idx="1829">
                  <c:v>4.2000000000000003E-2</c:v>
                </c:pt>
                <c:pt idx="1830">
                  <c:v>5.0999999999999997E-2</c:v>
                </c:pt>
                <c:pt idx="1831">
                  <c:v>2.9000000000000001E-2</c:v>
                </c:pt>
                <c:pt idx="1832">
                  <c:v>0.11</c:v>
                </c:pt>
                <c:pt idx="1833">
                  <c:v>0.16700000000000001</c:v>
                </c:pt>
                <c:pt idx="1834">
                  <c:v>9.5000000000000001E-2</c:v>
                </c:pt>
                <c:pt idx="1835">
                  <c:v>0.13600000000000001</c:v>
                </c:pt>
                <c:pt idx="1836">
                  <c:v>0.126</c:v>
                </c:pt>
                <c:pt idx="1837">
                  <c:v>0.122</c:v>
                </c:pt>
                <c:pt idx="1838">
                  <c:v>0.79400000000000004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0.92700000000000005</c:v>
                </c:pt>
                <c:pt idx="1844">
                  <c:v>0.96299999999999997</c:v>
                </c:pt>
                <c:pt idx="1845">
                  <c:v>0.58399999999999996</c:v>
                </c:pt>
                <c:pt idx="1846">
                  <c:v>0.224</c:v>
                </c:pt>
                <c:pt idx="1847">
                  <c:v>0.28100000000000003</c:v>
                </c:pt>
                <c:pt idx="1848">
                  <c:v>0.65400000000000003</c:v>
                </c:pt>
                <c:pt idx="1849">
                  <c:v>0.999</c:v>
                </c:pt>
                <c:pt idx="1850">
                  <c:v>1</c:v>
                </c:pt>
                <c:pt idx="1851">
                  <c:v>1</c:v>
                </c:pt>
                <c:pt idx="1852">
                  <c:v>0.91300000000000003</c:v>
                </c:pt>
                <c:pt idx="1853">
                  <c:v>0.13800000000000001</c:v>
                </c:pt>
                <c:pt idx="1854">
                  <c:v>9.0999999999999998E-2</c:v>
                </c:pt>
                <c:pt idx="1855">
                  <c:v>0.316</c:v>
                </c:pt>
                <c:pt idx="1856">
                  <c:v>0.91100000000000003</c:v>
                </c:pt>
                <c:pt idx="1857">
                  <c:v>0.73899999999999999</c:v>
                </c:pt>
                <c:pt idx="1858">
                  <c:v>0.24099999999999999</c:v>
                </c:pt>
                <c:pt idx="1859">
                  <c:v>7.6999999999999999E-2</c:v>
                </c:pt>
                <c:pt idx="1860">
                  <c:v>0.16800000000000001</c:v>
                </c:pt>
                <c:pt idx="1861">
                  <c:v>0.97399999999999998</c:v>
                </c:pt>
                <c:pt idx="1862">
                  <c:v>0.221</c:v>
                </c:pt>
                <c:pt idx="1863">
                  <c:v>3.1E-2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0.99</c:v>
                </c:pt>
                <c:pt idx="1868">
                  <c:v>0.48599999999999999</c:v>
                </c:pt>
                <c:pt idx="1869">
                  <c:v>0.754</c:v>
                </c:pt>
                <c:pt idx="1870">
                  <c:v>0.999</c:v>
                </c:pt>
                <c:pt idx="1871">
                  <c:v>1</c:v>
                </c:pt>
                <c:pt idx="1872">
                  <c:v>0.998</c:v>
                </c:pt>
                <c:pt idx="1873">
                  <c:v>0.52400000000000002</c:v>
                </c:pt>
                <c:pt idx="1874">
                  <c:v>0.83099999999999996</c:v>
                </c:pt>
                <c:pt idx="1875">
                  <c:v>0.93799999999999994</c:v>
                </c:pt>
                <c:pt idx="1876">
                  <c:v>0.99199999999999999</c:v>
                </c:pt>
                <c:pt idx="1877">
                  <c:v>0.98599999999999999</c:v>
                </c:pt>
                <c:pt idx="1878">
                  <c:v>0.997</c:v>
                </c:pt>
                <c:pt idx="1879">
                  <c:v>0.999</c:v>
                </c:pt>
                <c:pt idx="1880">
                  <c:v>0.99199999999999999</c:v>
                </c:pt>
                <c:pt idx="1881">
                  <c:v>0.34</c:v>
                </c:pt>
                <c:pt idx="1882">
                  <c:v>7.4999999999999997E-2</c:v>
                </c:pt>
                <c:pt idx="1883">
                  <c:v>9.4E-2</c:v>
                </c:pt>
                <c:pt idx="1884">
                  <c:v>9.0999999999999998E-2</c:v>
                </c:pt>
                <c:pt idx="1885">
                  <c:v>7.0000000000000001E-3</c:v>
                </c:pt>
                <c:pt idx="1886">
                  <c:v>3.0000000000000001E-3</c:v>
                </c:pt>
                <c:pt idx="1887">
                  <c:v>2E-3</c:v>
                </c:pt>
                <c:pt idx="1888">
                  <c:v>2E-3</c:v>
                </c:pt>
                <c:pt idx="1889">
                  <c:v>1E-3</c:v>
                </c:pt>
                <c:pt idx="1890">
                  <c:v>1E-3</c:v>
                </c:pt>
                <c:pt idx="1891">
                  <c:v>1E-3</c:v>
                </c:pt>
                <c:pt idx="1892">
                  <c:v>5.0000000000000001E-3</c:v>
                </c:pt>
                <c:pt idx="1893">
                  <c:v>8.0000000000000002E-3</c:v>
                </c:pt>
                <c:pt idx="1894">
                  <c:v>0.02</c:v>
                </c:pt>
                <c:pt idx="1895">
                  <c:v>0.04</c:v>
                </c:pt>
                <c:pt idx="1896">
                  <c:v>0.04</c:v>
                </c:pt>
                <c:pt idx="1897">
                  <c:v>3.1E-2</c:v>
                </c:pt>
                <c:pt idx="1898">
                  <c:v>2.7E-2</c:v>
                </c:pt>
                <c:pt idx="1899">
                  <c:v>8.9999999999999993E-3</c:v>
                </c:pt>
                <c:pt idx="1900">
                  <c:v>1.0999999999999999E-2</c:v>
                </c:pt>
                <c:pt idx="1901">
                  <c:v>1.2E-2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5.1999999999999998E-2</c:v>
                </c:pt>
                <c:pt idx="1905">
                  <c:v>0.30399999999999999</c:v>
                </c:pt>
                <c:pt idx="1906">
                  <c:v>0.85499999999999998</c:v>
                </c:pt>
                <c:pt idx="1907">
                  <c:v>1</c:v>
                </c:pt>
                <c:pt idx="1908">
                  <c:v>0.98899999999999999</c:v>
                </c:pt>
                <c:pt idx="1909">
                  <c:v>0.996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0.98099999999999998</c:v>
                </c:pt>
                <c:pt idx="1919">
                  <c:v>0.98199999999999998</c:v>
                </c:pt>
                <c:pt idx="1920">
                  <c:v>1</c:v>
                </c:pt>
                <c:pt idx="1921">
                  <c:v>1</c:v>
                </c:pt>
                <c:pt idx="1922">
                  <c:v>0.99</c:v>
                </c:pt>
                <c:pt idx="1923">
                  <c:v>0.34</c:v>
                </c:pt>
                <c:pt idx="1924">
                  <c:v>0.113</c:v>
                </c:pt>
                <c:pt idx="1925">
                  <c:v>4.4999999999999998E-2</c:v>
                </c:pt>
                <c:pt idx="1926">
                  <c:v>1.7000000000000001E-2</c:v>
                </c:pt>
                <c:pt idx="1927">
                  <c:v>2.5999999999999999E-2</c:v>
                </c:pt>
                <c:pt idx="1928">
                  <c:v>6.4000000000000001E-2</c:v>
                </c:pt>
                <c:pt idx="1929">
                  <c:v>5.5E-2</c:v>
                </c:pt>
                <c:pt idx="1930">
                  <c:v>2.1000000000000001E-2</c:v>
                </c:pt>
                <c:pt idx="1931">
                  <c:v>4.0000000000000001E-3</c:v>
                </c:pt>
                <c:pt idx="1932">
                  <c:v>2E-3</c:v>
                </c:pt>
                <c:pt idx="1933">
                  <c:v>1E-3</c:v>
                </c:pt>
                <c:pt idx="1934">
                  <c:v>1E-3</c:v>
                </c:pt>
                <c:pt idx="1935">
                  <c:v>3.0000000000000001E-3</c:v>
                </c:pt>
                <c:pt idx="1936">
                  <c:v>7.0000000000000001E-3</c:v>
                </c:pt>
                <c:pt idx="1937">
                  <c:v>8.0000000000000002E-3</c:v>
                </c:pt>
                <c:pt idx="1938">
                  <c:v>6.0000000000000001E-3</c:v>
                </c:pt>
                <c:pt idx="1939">
                  <c:v>8.9999999999999993E-3</c:v>
                </c:pt>
                <c:pt idx="1940">
                  <c:v>2.1000000000000001E-2</c:v>
                </c:pt>
                <c:pt idx="1941">
                  <c:v>1.2E-2</c:v>
                </c:pt>
                <c:pt idx="1942">
                  <c:v>1.4E-2</c:v>
                </c:pt>
                <c:pt idx="1943">
                  <c:v>0.01</c:v>
                </c:pt>
                <c:pt idx="1944">
                  <c:v>2.9000000000000001E-2</c:v>
                </c:pt>
                <c:pt idx="1945">
                  <c:v>1.2E-2</c:v>
                </c:pt>
                <c:pt idx="1946">
                  <c:v>1.4999999999999999E-2</c:v>
                </c:pt>
                <c:pt idx="1947">
                  <c:v>3.2000000000000001E-2</c:v>
                </c:pt>
                <c:pt idx="1948">
                  <c:v>0.20100000000000001</c:v>
                </c:pt>
                <c:pt idx="1949">
                  <c:v>0.621</c:v>
                </c:pt>
                <c:pt idx="1950">
                  <c:v>0.98499999999999999</c:v>
                </c:pt>
                <c:pt idx="1951">
                  <c:v>0.999</c:v>
                </c:pt>
                <c:pt idx="1952">
                  <c:v>0.999</c:v>
                </c:pt>
                <c:pt idx="1953">
                  <c:v>0.998</c:v>
                </c:pt>
                <c:pt idx="1954">
                  <c:v>1</c:v>
                </c:pt>
                <c:pt idx="1955">
                  <c:v>4.1000000000000002E-2</c:v>
                </c:pt>
                <c:pt idx="1956">
                  <c:v>1.4999999999999999E-2</c:v>
                </c:pt>
                <c:pt idx="1957">
                  <c:v>1.2E-2</c:v>
                </c:pt>
                <c:pt idx="1958">
                  <c:v>3.2000000000000001E-2</c:v>
                </c:pt>
                <c:pt idx="1959">
                  <c:v>4.2000000000000003E-2</c:v>
                </c:pt>
                <c:pt idx="1960">
                  <c:v>4.3999999999999997E-2</c:v>
                </c:pt>
                <c:pt idx="1961">
                  <c:v>1.2E-2</c:v>
                </c:pt>
                <c:pt idx="1962">
                  <c:v>8.9999999999999993E-3</c:v>
                </c:pt>
                <c:pt idx="1963">
                  <c:v>7.0000000000000001E-3</c:v>
                </c:pt>
                <c:pt idx="1964">
                  <c:v>8.9999999999999993E-3</c:v>
                </c:pt>
                <c:pt idx="1965">
                  <c:v>5.0999999999999997E-2</c:v>
                </c:pt>
                <c:pt idx="1966">
                  <c:v>0.157</c:v>
                </c:pt>
                <c:pt idx="1967">
                  <c:v>0.01</c:v>
                </c:pt>
                <c:pt idx="1968">
                  <c:v>7.0000000000000001E-3</c:v>
                </c:pt>
                <c:pt idx="1969">
                  <c:v>6.0000000000000001E-3</c:v>
                </c:pt>
                <c:pt idx="1970">
                  <c:v>1.4E-2</c:v>
                </c:pt>
                <c:pt idx="1971">
                  <c:v>0.54</c:v>
                </c:pt>
                <c:pt idx="1972">
                  <c:v>0.41599999999999998</c:v>
                </c:pt>
                <c:pt idx="1973">
                  <c:v>4.1000000000000002E-2</c:v>
                </c:pt>
                <c:pt idx="1974">
                  <c:v>0.19900000000000001</c:v>
                </c:pt>
                <c:pt idx="1975">
                  <c:v>0.246</c:v>
                </c:pt>
                <c:pt idx="1976">
                  <c:v>3.2000000000000001E-2</c:v>
                </c:pt>
                <c:pt idx="1977">
                  <c:v>2E-3</c:v>
                </c:pt>
                <c:pt idx="1978">
                  <c:v>1E-3</c:v>
                </c:pt>
                <c:pt idx="1979">
                  <c:v>1E-3</c:v>
                </c:pt>
                <c:pt idx="1980">
                  <c:v>1E-3</c:v>
                </c:pt>
                <c:pt idx="1981">
                  <c:v>2E-3</c:v>
                </c:pt>
                <c:pt idx="1982">
                  <c:v>3.0000000000000001E-3</c:v>
                </c:pt>
                <c:pt idx="1983">
                  <c:v>5.0000000000000001E-3</c:v>
                </c:pt>
                <c:pt idx="1984">
                  <c:v>8.9999999999999993E-3</c:v>
                </c:pt>
                <c:pt idx="1985">
                  <c:v>0.158</c:v>
                </c:pt>
                <c:pt idx="1986">
                  <c:v>3.0000000000000001E-3</c:v>
                </c:pt>
                <c:pt idx="1987">
                  <c:v>1E-3</c:v>
                </c:pt>
                <c:pt idx="1988">
                  <c:v>1E-3</c:v>
                </c:pt>
                <c:pt idx="1989">
                  <c:v>0</c:v>
                </c:pt>
                <c:pt idx="1990">
                  <c:v>1E-3</c:v>
                </c:pt>
                <c:pt idx="1991">
                  <c:v>4.0000000000000001E-3</c:v>
                </c:pt>
                <c:pt idx="1992">
                  <c:v>2.7E-2</c:v>
                </c:pt>
                <c:pt idx="1993">
                  <c:v>9.1999999999999998E-2</c:v>
                </c:pt>
                <c:pt idx="1994">
                  <c:v>8.5000000000000006E-2</c:v>
                </c:pt>
                <c:pt idx="1995">
                  <c:v>0.25600000000000001</c:v>
                </c:pt>
                <c:pt idx="1996">
                  <c:v>0.20499999999999999</c:v>
                </c:pt>
                <c:pt idx="1997">
                  <c:v>0.16200000000000001</c:v>
                </c:pt>
                <c:pt idx="1998">
                  <c:v>4.3999999999999997E-2</c:v>
                </c:pt>
                <c:pt idx="1999">
                  <c:v>4.2000000000000003E-2</c:v>
                </c:pt>
                <c:pt idx="2000">
                  <c:v>5.1999999999999998E-2</c:v>
                </c:pt>
                <c:pt idx="2001">
                  <c:v>2.1000000000000001E-2</c:v>
                </c:pt>
                <c:pt idx="2002">
                  <c:v>0.01</c:v>
                </c:pt>
                <c:pt idx="2003">
                  <c:v>0.01</c:v>
                </c:pt>
                <c:pt idx="2004">
                  <c:v>1.2E-2</c:v>
                </c:pt>
                <c:pt idx="2005">
                  <c:v>8.9999999999999993E-3</c:v>
                </c:pt>
                <c:pt idx="2006">
                  <c:v>5.0000000000000001E-3</c:v>
                </c:pt>
                <c:pt idx="2007">
                  <c:v>5.0000000000000001E-3</c:v>
                </c:pt>
                <c:pt idx="2008">
                  <c:v>2E-3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1E-3</c:v>
                </c:pt>
                <c:pt idx="2013">
                  <c:v>7.0000000000000001E-3</c:v>
                </c:pt>
                <c:pt idx="2014">
                  <c:v>2.1000000000000001E-2</c:v>
                </c:pt>
                <c:pt idx="2015">
                  <c:v>0.11</c:v>
                </c:pt>
                <c:pt idx="2016">
                  <c:v>3.2000000000000001E-2</c:v>
                </c:pt>
                <c:pt idx="2017">
                  <c:v>1.6E-2</c:v>
                </c:pt>
                <c:pt idx="2018">
                  <c:v>7.0000000000000001E-3</c:v>
                </c:pt>
                <c:pt idx="2019">
                  <c:v>3.0000000000000001E-3</c:v>
                </c:pt>
                <c:pt idx="2020">
                  <c:v>3.0000000000000001E-3</c:v>
                </c:pt>
                <c:pt idx="2021">
                  <c:v>4.0000000000000001E-3</c:v>
                </c:pt>
                <c:pt idx="2022">
                  <c:v>0.04</c:v>
                </c:pt>
                <c:pt idx="2023">
                  <c:v>2.1999999999999999E-2</c:v>
                </c:pt>
                <c:pt idx="2024">
                  <c:v>6.0999999999999999E-2</c:v>
                </c:pt>
                <c:pt idx="2025">
                  <c:v>1.7999999999999999E-2</c:v>
                </c:pt>
                <c:pt idx="2026">
                  <c:v>7.0000000000000001E-3</c:v>
                </c:pt>
                <c:pt idx="2027">
                  <c:v>3.5000000000000003E-2</c:v>
                </c:pt>
                <c:pt idx="2028">
                  <c:v>7.8E-2</c:v>
                </c:pt>
                <c:pt idx="2029">
                  <c:v>4.5999999999999999E-2</c:v>
                </c:pt>
                <c:pt idx="2030">
                  <c:v>5.7000000000000002E-2</c:v>
                </c:pt>
                <c:pt idx="2031">
                  <c:v>6.6000000000000003E-2</c:v>
                </c:pt>
                <c:pt idx="2032">
                  <c:v>8.1000000000000003E-2</c:v>
                </c:pt>
                <c:pt idx="2033">
                  <c:v>0.105</c:v>
                </c:pt>
                <c:pt idx="2034">
                  <c:v>0.255</c:v>
                </c:pt>
                <c:pt idx="2035">
                  <c:v>0.93700000000000006</c:v>
                </c:pt>
                <c:pt idx="2036">
                  <c:v>0.99</c:v>
                </c:pt>
                <c:pt idx="2037">
                  <c:v>0.995</c:v>
                </c:pt>
                <c:pt idx="2038">
                  <c:v>0.999</c:v>
                </c:pt>
                <c:pt idx="2039">
                  <c:v>0.76100000000000001</c:v>
                </c:pt>
                <c:pt idx="2040">
                  <c:v>0.749</c:v>
                </c:pt>
                <c:pt idx="2041">
                  <c:v>0.75600000000000001</c:v>
                </c:pt>
                <c:pt idx="2042">
                  <c:v>1</c:v>
                </c:pt>
                <c:pt idx="2043">
                  <c:v>0.997</c:v>
                </c:pt>
                <c:pt idx="2044">
                  <c:v>0.22</c:v>
                </c:pt>
                <c:pt idx="2045">
                  <c:v>0.27</c:v>
                </c:pt>
                <c:pt idx="2046">
                  <c:v>0.10100000000000001</c:v>
                </c:pt>
                <c:pt idx="2047">
                  <c:v>6.2E-2</c:v>
                </c:pt>
                <c:pt idx="2048">
                  <c:v>0.109</c:v>
                </c:pt>
                <c:pt idx="2049">
                  <c:v>0.629</c:v>
                </c:pt>
                <c:pt idx="2050">
                  <c:v>4.2999999999999997E-2</c:v>
                </c:pt>
                <c:pt idx="2051">
                  <c:v>4.0000000000000001E-3</c:v>
                </c:pt>
                <c:pt idx="2052">
                  <c:v>5.0000000000000001E-3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3.6999999999999998E-2</c:v>
                </c:pt>
                <c:pt idx="2057">
                  <c:v>0.04</c:v>
                </c:pt>
                <c:pt idx="2058">
                  <c:v>1.4999999999999999E-2</c:v>
                </c:pt>
                <c:pt idx="2059">
                  <c:v>0.99399999999999999</c:v>
                </c:pt>
                <c:pt idx="2060">
                  <c:v>1</c:v>
                </c:pt>
                <c:pt idx="2061">
                  <c:v>1</c:v>
                </c:pt>
                <c:pt idx="2062">
                  <c:v>0.83</c:v>
                </c:pt>
                <c:pt idx="2063">
                  <c:v>0.623</c:v>
                </c:pt>
                <c:pt idx="2064">
                  <c:v>0.95799999999999996</c:v>
                </c:pt>
                <c:pt idx="2065">
                  <c:v>0.95499999999999996</c:v>
                </c:pt>
                <c:pt idx="2066">
                  <c:v>0.997</c:v>
                </c:pt>
                <c:pt idx="2067">
                  <c:v>0.999</c:v>
                </c:pt>
                <c:pt idx="2068">
                  <c:v>1</c:v>
                </c:pt>
                <c:pt idx="2069">
                  <c:v>1</c:v>
                </c:pt>
                <c:pt idx="2070">
                  <c:v>0.999</c:v>
                </c:pt>
                <c:pt idx="2071">
                  <c:v>0.76500000000000001</c:v>
                </c:pt>
                <c:pt idx="2072">
                  <c:v>0.1</c:v>
                </c:pt>
                <c:pt idx="2073">
                  <c:v>3.0000000000000001E-3</c:v>
                </c:pt>
                <c:pt idx="2074">
                  <c:v>6.0000000000000001E-3</c:v>
                </c:pt>
                <c:pt idx="2075">
                  <c:v>3.7999999999999999E-2</c:v>
                </c:pt>
                <c:pt idx="2076">
                  <c:v>7.0000000000000007E-2</c:v>
                </c:pt>
                <c:pt idx="2077">
                  <c:v>2.5000000000000001E-2</c:v>
                </c:pt>
                <c:pt idx="2078">
                  <c:v>8.0000000000000002E-3</c:v>
                </c:pt>
                <c:pt idx="2079">
                  <c:v>1.4E-2</c:v>
                </c:pt>
                <c:pt idx="2080">
                  <c:v>1.2E-2</c:v>
                </c:pt>
                <c:pt idx="2081">
                  <c:v>3.3000000000000002E-2</c:v>
                </c:pt>
                <c:pt idx="2082">
                  <c:v>5.5E-2</c:v>
                </c:pt>
                <c:pt idx="2083">
                  <c:v>0.11700000000000001</c:v>
                </c:pt>
                <c:pt idx="2084">
                  <c:v>3.7999999999999999E-2</c:v>
                </c:pt>
                <c:pt idx="2085">
                  <c:v>4.3999999999999997E-2</c:v>
                </c:pt>
                <c:pt idx="2086">
                  <c:v>5.5E-2</c:v>
                </c:pt>
                <c:pt idx="2087">
                  <c:v>5.2999999999999999E-2</c:v>
                </c:pt>
                <c:pt idx="2088">
                  <c:v>5.7000000000000002E-2</c:v>
                </c:pt>
                <c:pt idx="2089">
                  <c:v>0.06</c:v>
                </c:pt>
                <c:pt idx="2090">
                  <c:v>0.01</c:v>
                </c:pt>
                <c:pt idx="2091">
                  <c:v>4.0000000000000001E-3</c:v>
                </c:pt>
                <c:pt idx="2092">
                  <c:v>4.0000000000000001E-3</c:v>
                </c:pt>
                <c:pt idx="2093">
                  <c:v>2E-3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3.0000000000000001E-3</c:v>
                </c:pt>
                <c:pt idx="2099">
                  <c:v>4.0000000000000001E-3</c:v>
                </c:pt>
                <c:pt idx="2100">
                  <c:v>2E-3</c:v>
                </c:pt>
                <c:pt idx="2101">
                  <c:v>1E-3</c:v>
                </c:pt>
                <c:pt idx="2102">
                  <c:v>7.0000000000000001E-3</c:v>
                </c:pt>
                <c:pt idx="2103">
                  <c:v>4.7E-2</c:v>
                </c:pt>
                <c:pt idx="2104">
                  <c:v>4.7E-2</c:v>
                </c:pt>
                <c:pt idx="2105">
                  <c:v>3.4000000000000002E-2</c:v>
                </c:pt>
                <c:pt idx="2106">
                  <c:v>2.9000000000000001E-2</c:v>
                </c:pt>
                <c:pt idx="2107">
                  <c:v>2.5999999999999999E-2</c:v>
                </c:pt>
                <c:pt idx="2108">
                  <c:v>3.3000000000000002E-2</c:v>
                </c:pt>
                <c:pt idx="2109">
                  <c:v>1.0999999999999999E-2</c:v>
                </c:pt>
                <c:pt idx="2110">
                  <c:v>2E-3</c:v>
                </c:pt>
                <c:pt idx="2111">
                  <c:v>1E-3</c:v>
                </c:pt>
                <c:pt idx="2112">
                  <c:v>1E-3</c:v>
                </c:pt>
                <c:pt idx="2113">
                  <c:v>2E-3</c:v>
                </c:pt>
                <c:pt idx="2114">
                  <c:v>3.0000000000000001E-3</c:v>
                </c:pt>
                <c:pt idx="2115">
                  <c:v>3.0000000000000001E-3</c:v>
                </c:pt>
                <c:pt idx="2116">
                  <c:v>3.0000000000000001E-3</c:v>
                </c:pt>
                <c:pt idx="2117">
                  <c:v>2E-3</c:v>
                </c:pt>
                <c:pt idx="2118">
                  <c:v>3.0000000000000001E-3</c:v>
                </c:pt>
                <c:pt idx="2119">
                  <c:v>2.5000000000000001E-2</c:v>
                </c:pt>
                <c:pt idx="2120">
                  <c:v>0.23300000000000001</c:v>
                </c:pt>
                <c:pt idx="2121">
                  <c:v>0.23</c:v>
                </c:pt>
                <c:pt idx="2122">
                  <c:v>0.17100000000000001</c:v>
                </c:pt>
                <c:pt idx="2123">
                  <c:v>0.10299999999999999</c:v>
                </c:pt>
                <c:pt idx="2124">
                  <c:v>0.36599999999999999</c:v>
                </c:pt>
                <c:pt idx="2125">
                  <c:v>0.92100000000000004</c:v>
                </c:pt>
                <c:pt idx="2126">
                  <c:v>0.98899999999999999</c:v>
                </c:pt>
                <c:pt idx="2127">
                  <c:v>0.95299999999999996</c:v>
                </c:pt>
                <c:pt idx="2128">
                  <c:v>0.96599999999999997</c:v>
                </c:pt>
                <c:pt idx="2129">
                  <c:v>0.65600000000000003</c:v>
                </c:pt>
                <c:pt idx="2130">
                  <c:v>2.1999999999999999E-2</c:v>
                </c:pt>
                <c:pt idx="2131">
                  <c:v>3.5000000000000003E-2</c:v>
                </c:pt>
                <c:pt idx="2132">
                  <c:v>1.7999999999999999E-2</c:v>
                </c:pt>
                <c:pt idx="2133">
                  <c:v>0.11799999999999999</c:v>
                </c:pt>
                <c:pt idx="2134">
                  <c:v>0.97099999999999997</c:v>
                </c:pt>
                <c:pt idx="2135">
                  <c:v>3.0000000000000001E-3</c:v>
                </c:pt>
                <c:pt idx="2136">
                  <c:v>1.0999999999999999E-2</c:v>
                </c:pt>
                <c:pt idx="2137">
                  <c:v>3.2000000000000001E-2</c:v>
                </c:pt>
                <c:pt idx="2138">
                  <c:v>3.5999999999999997E-2</c:v>
                </c:pt>
                <c:pt idx="2139">
                  <c:v>1.2999999999999999E-2</c:v>
                </c:pt>
                <c:pt idx="2140">
                  <c:v>3.0000000000000001E-3</c:v>
                </c:pt>
                <c:pt idx="2141">
                  <c:v>1E-3</c:v>
                </c:pt>
                <c:pt idx="2142">
                  <c:v>3.0000000000000001E-3</c:v>
                </c:pt>
                <c:pt idx="2143">
                  <c:v>2E-3</c:v>
                </c:pt>
                <c:pt idx="2144">
                  <c:v>2.7E-2</c:v>
                </c:pt>
                <c:pt idx="2145">
                  <c:v>1.4E-2</c:v>
                </c:pt>
                <c:pt idx="2146">
                  <c:v>1.4999999999999999E-2</c:v>
                </c:pt>
                <c:pt idx="2147">
                  <c:v>0.1</c:v>
                </c:pt>
                <c:pt idx="2148">
                  <c:v>0.38200000000000001</c:v>
                </c:pt>
                <c:pt idx="2149">
                  <c:v>0.21199999999999999</c:v>
                </c:pt>
                <c:pt idx="2150">
                  <c:v>0.28100000000000003</c:v>
                </c:pt>
                <c:pt idx="2151">
                  <c:v>0.59899999999999998</c:v>
                </c:pt>
                <c:pt idx="2152">
                  <c:v>0.99199999999999999</c:v>
                </c:pt>
                <c:pt idx="2153">
                  <c:v>0.96499999999999997</c:v>
                </c:pt>
                <c:pt idx="2154">
                  <c:v>0.33500000000000002</c:v>
                </c:pt>
                <c:pt idx="2155">
                  <c:v>0.219</c:v>
                </c:pt>
                <c:pt idx="2156">
                  <c:v>6.7000000000000004E-2</c:v>
                </c:pt>
                <c:pt idx="2157">
                  <c:v>3.6999999999999998E-2</c:v>
                </c:pt>
                <c:pt idx="2158">
                  <c:v>5.0000000000000001E-3</c:v>
                </c:pt>
                <c:pt idx="2159">
                  <c:v>3.0000000000000001E-3</c:v>
                </c:pt>
                <c:pt idx="2160">
                  <c:v>2E-3</c:v>
                </c:pt>
                <c:pt idx="2161">
                  <c:v>2E-3</c:v>
                </c:pt>
                <c:pt idx="2162">
                  <c:v>2E-3</c:v>
                </c:pt>
                <c:pt idx="2163">
                  <c:v>4.0000000000000001E-3</c:v>
                </c:pt>
                <c:pt idx="2164">
                  <c:v>6.0000000000000001E-3</c:v>
                </c:pt>
                <c:pt idx="2165">
                  <c:v>2.1999999999999999E-2</c:v>
                </c:pt>
                <c:pt idx="2166">
                  <c:v>0.05</c:v>
                </c:pt>
                <c:pt idx="2167">
                  <c:v>2.5999999999999999E-2</c:v>
                </c:pt>
                <c:pt idx="2168">
                  <c:v>8.9999999999999993E-3</c:v>
                </c:pt>
                <c:pt idx="2169">
                  <c:v>0.01</c:v>
                </c:pt>
                <c:pt idx="2170">
                  <c:v>5.0000000000000001E-3</c:v>
                </c:pt>
                <c:pt idx="2171">
                  <c:v>3.0000000000000001E-3</c:v>
                </c:pt>
                <c:pt idx="2172">
                  <c:v>1.2999999999999999E-2</c:v>
                </c:pt>
                <c:pt idx="2173">
                  <c:v>7.0999999999999994E-2</c:v>
                </c:pt>
                <c:pt idx="2174">
                  <c:v>6.8000000000000005E-2</c:v>
                </c:pt>
                <c:pt idx="2175">
                  <c:v>0.187</c:v>
                </c:pt>
                <c:pt idx="2176">
                  <c:v>0.44700000000000001</c:v>
                </c:pt>
                <c:pt idx="2177">
                  <c:v>0.28100000000000003</c:v>
                </c:pt>
                <c:pt idx="2178">
                  <c:v>2.3E-2</c:v>
                </c:pt>
                <c:pt idx="2179">
                  <c:v>0.01</c:v>
                </c:pt>
                <c:pt idx="2180">
                  <c:v>3.0000000000000001E-3</c:v>
                </c:pt>
                <c:pt idx="2181">
                  <c:v>2E-3</c:v>
                </c:pt>
                <c:pt idx="2182">
                  <c:v>1E-3</c:v>
                </c:pt>
                <c:pt idx="2183">
                  <c:v>1E-3</c:v>
                </c:pt>
                <c:pt idx="2184">
                  <c:v>1E-3</c:v>
                </c:pt>
                <c:pt idx="2185">
                  <c:v>8.9999999999999993E-3</c:v>
                </c:pt>
                <c:pt idx="2186">
                  <c:v>8.0000000000000002E-3</c:v>
                </c:pt>
                <c:pt idx="2187">
                  <c:v>2.5000000000000001E-2</c:v>
                </c:pt>
                <c:pt idx="2188">
                  <c:v>6.0000000000000001E-3</c:v>
                </c:pt>
                <c:pt idx="2189">
                  <c:v>0.13200000000000001</c:v>
                </c:pt>
                <c:pt idx="2190">
                  <c:v>0.63600000000000001</c:v>
                </c:pt>
                <c:pt idx="2191">
                  <c:v>0.879</c:v>
                </c:pt>
                <c:pt idx="2192">
                  <c:v>0.95799999999999996</c:v>
                </c:pt>
                <c:pt idx="2193">
                  <c:v>1</c:v>
                </c:pt>
                <c:pt idx="2194">
                  <c:v>1</c:v>
                </c:pt>
                <c:pt idx="2195">
                  <c:v>0.999</c:v>
                </c:pt>
                <c:pt idx="2196">
                  <c:v>0.68</c:v>
                </c:pt>
                <c:pt idx="2197">
                  <c:v>0.68400000000000005</c:v>
                </c:pt>
                <c:pt idx="2198">
                  <c:v>0.82899999999999996</c:v>
                </c:pt>
                <c:pt idx="2199">
                  <c:v>0.58899999999999997</c:v>
                </c:pt>
                <c:pt idx="2200">
                  <c:v>7.9000000000000001E-2</c:v>
                </c:pt>
                <c:pt idx="2201">
                  <c:v>1.0999999999999999E-2</c:v>
                </c:pt>
                <c:pt idx="2202">
                  <c:v>3.0000000000000001E-3</c:v>
                </c:pt>
                <c:pt idx="2203">
                  <c:v>8.0000000000000002E-3</c:v>
                </c:pt>
                <c:pt idx="2204">
                  <c:v>1.4E-2</c:v>
                </c:pt>
                <c:pt idx="2205">
                  <c:v>8.9999999999999993E-3</c:v>
                </c:pt>
                <c:pt idx="2206">
                  <c:v>1.7000000000000001E-2</c:v>
                </c:pt>
                <c:pt idx="2207">
                  <c:v>2.3E-2</c:v>
                </c:pt>
                <c:pt idx="2208">
                  <c:v>2.1999999999999999E-2</c:v>
                </c:pt>
                <c:pt idx="2209">
                  <c:v>8.9999999999999993E-3</c:v>
                </c:pt>
                <c:pt idx="2210">
                  <c:v>0.02</c:v>
                </c:pt>
                <c:pt idx="2211">
                  <c:v>0.02</c:v>
                </c:pt>
                <c:pt idx="2212">
                  <c:v>5.0000000000000001E-3</c:v>
                </c:pt>
                <c:pt idx="2213">
                  <c:v>1.0999999999999999E-2</c:v>
                </c:pt>
                <c:pt idx="2214">
                  <c:v>3.0000000000000001E-3</c:v>
                </c:pt>
                <c:pt idx="2215">
                  <c:v>1E-3</c:v>
                </c:pt>
                <c:pt idx="2216">
                  <c:v>5.0000000000000001E-3</c:v>
                </c:pt>
                <c:pt idx="2217">
                  <c:v>2.1000000000000001E-2</c:v>
                </c:pt>
                <c:pt idx="2218">
                  <c:v>7.0000000000000001E-3</c:v>
                </c:pt>
                <c:pt idx="2219">
                  <c:v>1.4E-2</c:v>
                </c:pt>
                <c:pt idx="2220">
                  <c:v>5.0000000000000001E-3</c:v>
                </c:pt>
                <c:pt idx="2221">
                  <c:v>7.0000000000000001E-3</c:v>
                </c:pt>
                <c:pt idx="2222">
                  <c:v>0.01</c:v>
                </c:pt>
                <c:pt idx="2223">
                  <c:v>1.7999999999999999E-2</c:v>
                </c:pt>
                <c:pt idx="2224">
                  <c:v>4.1000000000000002E-2</c:v>
                </c:pt>
                <c:pt idx="2225">
                  <c:v>0.41099999999999998</c:v>
                </c:pt>
                <c:pt idx="2226">
                  <c:v>0.219</c:v>
                </c:pt>
                <c:pt idx="2227">
                  <c:v>0.71799999999999997</c:v>
                </c:pt>
                <c:pt idx="2228">
                  <c:v>1</c:v>
                </c:pt>
                <c:pt idx="2229">
                  <c:v>1</c:v>
                </c:pt>
                <c:pt idx="2230">
                  <c:v>0.999</c:v>
                </c:pt>
                <c:pt idx="2231">
                  <c:v>1</c:v>
                </c:pt>
                <c:pt idx="2232">
                  <c:v>0.995</c:v>
                </c:pt>
                <c:pt idx="2233">
                  <c:v>0.96199999999999997</c:v>
                </c:pt>
                <c:pt idx="2234">
                  <c:v>0.93200000000000005</c:v>
                </c:pt>
                <c:pt idx="2235">
                  <c:v>0.87</c:v>
                </c:pt>
                <c:pt idx="2236">
                  <c:v>0.56399999999999995</c:v>
                </c:pt>
                <c:pt idx="2237">
                  <c:v>8.4000000000000005E-2</c:v>
                </c:pt>
                <c:pt idx="2238">
                  <c:v>0.53100000000000003</c:v>
                </c:pt>
                <c:pt idx="2239">
                  <c:v>0.89600000000000002</c:v>
                </c:pt>
                <c:pt idx="2240">
                  <c:v>0.84</c:v>
                </c:pt>
                <c:pt idx="2241">
                  <c:v>0.94799999999999995</c:v>
                </c:pt>
                <c:pt idx="2242">
                  <c:v>0.99099999999999999</c:v>
                </c:pt>
                <c:pt idx="2243">
                  <c:v>0.79300000000000004</c:v>
                </c:pt>
                <c:pt idx="2244">
                  <c:v>0.97899999999999998</c:v>
                </c:pt>
                <c:pt idx="2245">
                  <c:v>0.99099999999999999</c:v>
                </c:pt>
                <c:pt idx="2246">
                  <c:v>0.95799999999999996</c:v>
                </c:pt>
                <c:pt idx="2247">
                  <c:v>0.78800000000000003</c:v>
                </c:pt>
                <c:pt idx="2248">
                  <c:v>0.98799999999999999</c:v>
                </c:pt>
                <c:pt idx="2249">
                  <c:v>0.99299999999999999</c:v>
                </c:pt>
                <c:pt idx="2250">
                  <c:v>0.997</c:v>
                </c:pt>
                <c:pt idx="2251">
                  <c:v>0.995</c:v>
                </c:pt>
                <c:pt idx="2252">
                  <c:v>0.998</c:v>
                </c:pt>
                <c:pt idx="2253">
                  <c:v>0.98399999999999999</c:v>
                </c:pt>
                <c:pt idx="2254">
                  <c:v>0.35399999999999998</c:v>
                </c:pt>
                <c:pt idx="2255">
                  <c:v>0.83599999999999997</c:v>
                </c:pt>
                <c:pt idx="2256">
                  <c:v>0.97599999999999998</c:v>
                </c:pt>
                <c:pt idx="2257">
                  <c:v>0.58799999999999997</c:v>
                </c:pt>
                <c:pt idx="2258">
                  <c:v>0.45600000000000002</c:v>
                </c:pt>
                <c:pt idx="2259">
                  <c:v>6.0999999999999999E-2</c:v>
                </c:pt>
                <c:pt idx="2260">
                  <c:v>1.4E-2</c:v>
                </c:pt>
                <c:pt idx="2261">
                  <c:v>4.0000000000000001E-3</c:v>
                </c:pt>
                <c:pt idx="2262">
                  <c:v>2E-3</c:v>
                </c:pt>
                <c:pt idx="2263">
                  <c:v>3.0000000000000001E-3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2E-3</c:v>
                </c:pt>
                <c:pt idx="2269">
                  <c:v>4.0000000000000001E-3</c:v>
                </c:pt>
                <c:pt idx="2270">
                  <c:v>1.6E-2</c:v>
                </c:pt>
                <c:pt idx="2271">
                  <c:v>7.6999999999999999E-2</c:v>
                </c:pt>
                <c:pt idx="2272">
                  <c:v>0.16</c:v>
                </c:pt>
                <c:pt idx="2273">
                  <c:v>0.48599999999999999</c:v>
                </c:pt>
                <c:pt idx="2274">
                  <c:v>0.75700000000000001</c:v>
                </c:pt>
                <c:pt idx="2275">
                  <c:v>0.18099999999999999</c:v>
                </c:pt>
                <c:pt idx="2276">
                  <c:v>4.3999999999999997E-2</c:v>
                </c:pt>
                <c:pt idx="2277">
                  <c:v>0.01</c:v>
                </c:pt>
                <c:pt idx="2278">
                  <c:v>7.0000000000000001E-3</c:v>
                </c:pt>
                <c:pt idx="2279">
                  <c:v>0.02</c:v>
                </c:pt>
                <c:pt idx="2280">
                  <c:v>0.221</c:v>
                </c:pt>
                <c:pt idx="2281">
                  <c:v>8.3000000000000004E-2</c:v>
                </c:pt>
                <c:pt idx="2282">
                  <c:v>3.9E-2</c:v>
                </c:pt>
                <c:pt idx="2283">
                  <c:v>2.5999999999999999E-2</c:v>
                </c:pt>
                <c:pt idx="2284">
                  <c:v>1.4E-2</c:v>
                </c:pt>
                <c:pt idx="2285">
                  <c:v>5.7000000000000002E-2</c:v>
                </c:pt>
                <c:pt idx="2286">
                  <c:v>5.8000000000000003E-2</c:v>
                </c:pt>
                <c:pt idx="2287">
                  <c:v>0.17399999999999999</c:v>
                </c:pt>
                <c:pt idx="2288">
                  <c:v>0.87</c:v>
                </c:pt>
                <c:pt idx="2289">
                  <c:v>0.94</c:v>
                </c:pt>
                <c:pt idx="2290">
                  <c:v>0.79200000000000004</c:v>
                </c:pt>
                <c:pt idx="2291">
                  <c:v>0.86699999999999999</c:v>
                </c:pt>
                <c:pt idx="2292">
                  <c:v>0.52</c:v>
                </c:pt>
                <c:pt idx="2293">
                  <c:v>3.9E-2</c:v>
                </c:pt>
                <c:pt idx="2294">
                  <c:v>7.0999999999999994E-2</c:v>
                </c:pt>
                <c:pt idx="2295">
                  <c:v>0.08</c:v>
                </c:pt>
                <c:pt idx="2296">
                  <c:v>0.113</c:v>
                </c:pt>
                <c:pt idx="2297">
                  <c:v>6.9000000000000006E-2</c:v>
                </c:pt>
                <c:pt idx="2298">
                  <c:v>2.5000000000000001E-2</c:v>
                </c:pt>
                <c:pt idx="2299">
                  <c:v>1.4E-2</c:v>
                </c:pt>
                <c:pt idx="2300">
                  <c:v>8.0000000000000002E-3</c:v>
                </c:pt>
                <c:pt idx="2301">
                  <c:v>2.1000000000000001E-2</c:v>
                </c:pt>
                <c:pt idx="2302">
                  <c:v>0.14299999999999999</c:v>
                </c:pt>
                <c:pt idx="2303">
                  <c:v>7.9000000000000001E-2</c:v>
                </c:pt>
                <c:pt idx="2304">
                  <c:v>3.3000000000000002E-2</c:v>
                </c:pt>
                <c:pt idx="2305">
                  <c:v>0.04</c:v>
                </c:pt>
                <c:pt idx="2306">
                  <c:v>0.53900000000000003</c:v>
                </c:pt>
                <c:pt idx="2307">
                  <c:v>0.99</c:v>
                </c:pt>
                <c:pt idx="2308">
                  <c:v>1</c:v>
                </c:pt>
                <c:pt idx="2309">
                  <c:v>1</c:v>
                </c:pt>
                <c:pt idx="2310">
                  <c:v>0.999</c:v>
                </c:pt>
                <c:pt idx="2311">
                  <c:v>0.97799999999999998</c:v>
                </c:pt>
                <c:pt idx="2312">
                  <c:v>0.86</c:v>
                </c:pt>
                <c:pt idx="2313">
                  <c:v>0.56699999999999995</c:v>
                </c:pt>
                <c:pt idx="2314">
                  <c:v>0.376</c:v>
                </c:pt>
                <c:pt idx="2315">
                  <c:v>0.47</c:v>
                </c:pt>
                <c:pt idx="2316">
                  <c:v>0.60699999999999998</c:v>
                </c:pt>
                <c:pt idx="2317">
                  <c:v>4.2999999999999997E-2</c:v>
                </c:pt>
                <c:pt idx="2318">
                  <c:v>3.1E-2</c:v>
                </c:pt>
                <c:pt idx="2319">
                  <c:v>0.16400000000000001</c:v>
                </c:pt>
                <c:pt idx="2320">
                  <c:v>0.127</c:v>
                </c:pt>
                <c:pt idx="2321">
                  <c:v>7.0000000000000007E-2</c:v>
                </c:pt>
                <c:pt idx="2322">
                  <c:v>0.29399999999999998</c:v>
                </c:pt>
                <c:pt idx="2323">
                  <c:v>0.221</c:v>
                </c:pt>
                <c:pt idx="2324">
                  <c:v>0.20399999999999999</c:v>
                </c:pt>
                <c:pt idx="2325">
                  <c:v>0.159</c:v>
                </c:pt>
                <c:pt idx="2326">
                  <c:v>0.35399999999999998</c:v>
                </c:pt>
                <c:pt idx="2327">
                  <c:v>0.35799999999999998</c:v>
                </c:pt>
                <c:pt idx="2328">
                  <c:v>0.11799999999999999</c:v>
                </c:pt>
                <c:pt idx="2329">
                  <c:v>0.16400000000000001</c:v>
                </c:pt>
                <c:pt idx="2330">
                  <c:v>7.2999999999999995E-2</c:v>
                </c:pt>
                <c:pt idx="2331">
                  <c:v>8.6999999999999994E-2</c:v>
                </c:pt>
                <c:pt idx="2332">
                  <c:v>4.4999999999999998E-2</c:v>
                </c:pt>
                <c:pt idx="2333">
                  <c:v>1.6E-2</c:v>
                </c:pt>
                <c:pt idx="2334">
                  <c:v>0.13700000000000001</c:v>
                </c:pt>
                <c:pt idx="2335">
                  <c:v>0.93600000000000005</c:v>
                </c:pt>
                <c:pt idx="2336">
                  <c:v>0.96799999999999997</c:v>
                </c:pt>
                <c:pt idx="2337">
                  <c:v>0.70799999999999996</c:v>
                </c:pt>
                <c:pt idx="2338">
                  <c:v>0.89600000000000002</c:v>
                </c:pt>
                <c:pt idx="2339">
                  <c:v>0.99099999999999999</c:v>
                </c:pt>
                <c:pt idx="2340">
                  <c:v>0.92500000000000004</c:v>
                </c:pt>
                <c:pt idx="2341">
                  <c:v>0.18099999999999999</c:v>
                </c:pt>
                <c:pt idx="2342">
                  <c:v>3.2000000000000001E-2</c:v>
                </c:pt>
                <c:pt idx="2343">
                  <c:v>1.4E-2</c:v>
                </c:pt>
                <c:pt idx="2344">
                  <c:v>8.8999999999999996E-2</c:v>
                </c:pt>
                <c:pt idx="2345">
                  <c:v>0.27700000000000002</c:v>
                </c:pt>
                <c:pt idx="2346">
                  <c:v>0.23</c:v>
                </c:pt>
                <c:pt idx="2347">
                  <c:v>0.18099999999999999</c:v>
                </c:pt>
                <c:pt idx="2348">
                  <c:v>0.19900000000000001</c:v>
                </c:pt>
                <c:pt idx="2349">
                  <c:v>8.2000000000000003E-2</c:v>
                </c:pt>
                <c:pt idx="2350">
                  <c:v>0.14299999999999999</c:v>
                </c:pt>
                <c:pt idx="2351">
                  <c:v>2.9000000000000001E-2</c:v>
                </c:pt>
                <c:pt idx="2352">
                  <c:v>1.9E-2</c:v>
                </c:pt>
                <c:pt idx="2353">
                  <c:v>5.8999999999999997E-2</c:v>
                </c:pt>
                <c:pt idx="2354">
                  <c:v>5.3999999999999999E-2</c:v>
                </c:pt>
                <c:pt idx="2355">
                  <c:v>9.6000000000000002E-2</c:v>
                </c:pt>
                <c:pt idx="2356">
                  <c:v>0.06</c:v>
                </c:pt>
                <c:pt idx="2357">
                  <c:v>2.1000000000000001E-2</c:v>
                </c:pt>
                <c:pt idx="2358">
                  <c:v>2.4E-2</c:v>
                </c:pt>
                <c:pt idx="2359">
                  <c:v>0.158</c:v>
                </c:pt>
                <c:pt idx="2360">
                  <c:v>0.48499999999999999</c:v>
                </c:pt>
                <c:pt idx="2361">
                  <c:v>0.159</c:v>
                </c:pt>
                <c:pt idx="2362">
                  <c:v>7.0000000000000007E-2</c:v>
                </c:pt>
                <c:pt idx="2363">
                  <c:v>2.4E-2</c:v>
                </c:pt>
                <c:pt idx="2364">
                  <c:v>3.6999999999999998E-2</c:v>
                </c:pt>
                <c:pt idx="2365">
                  <c:v>9.7000000000000003E-2</c:v>
                </c:pt>
                <c:pt idx="2366">
                  <c:v>8.2000000000000003E-2</c:v>
                </c:pt>
                <c:pt idx="2367">
                  <c:v>0.40500000000000003</c:v>
                </c:pt>
                <c:pt idx="2368">
                  <c:v>0.96699999999999997</c:v>
                </c:pt>
                <c:pt idx="2369">
                  <c:v>0.99099999999999999</c:v>
                </c:pt>
                <c:pt idx="2370">
                  <c:v>0.99099999999999999</c:v>
                </c:pt>
                <c:pt idx="2371">
                  <c:v>0.999</c:v>
                </c:pt>
                <c:pt idx="2372">
                  <c:v>1</c:v>
                </c:pt>
                <c:pt idx="2373">
                  <c:v>0.997</c:v>
                </c:pt>
                <c:pt idx="2374">
                  <c:v>0.997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0.999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0.96499999999999997</c:v>
                </c:pt>
                <c:pt idx="2385">
                  <c:v>0.89400000000000002</c:v>
                </c:pt>
                <c:pt idx="2386">
                  <c:v>0.57099999999999995</c:v>
                </c:pt>
                <c:pt idx="2387">
                  <c:v>0.33300000000000002</c:v>
                </c:pt>
                <c:pt idx="2388">
                  <c:v>0.83599999999999997</c:v>
                </c:pt>
                <c:pt idx="2389">
                  <c:v>0.99299999999999999</c:v>
                </c:pt>
                <c:pt idx="2390">
                  <c:v>1</c:v>
                </c:pt>
                <c:pt idx="2391">
                  <c:v>0.999</c:v>
                </c:pt>
                <c:pt idx="2392">
                  <c:v>0.99299999999999999</c:v>
                </c:pt>
                <c:pt idx="2393">
                  <c:v>0.998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0.997</c:v>
                </c:pt>
                <c:pt idx="2398">
                  <c:v>0.44500000000000001</c:v>
                </c:pt>
                <c:pt idx="2399">
                  <c:v>3.0000000000000001E-3</c:v>
                </c:pt>
                <c:pt idx="2400">
                  <c:v>0</c:v>
                </c:pt>
                <c:pt idx="2401">
                  <c:v>0</c:v>
                </c:pt>
                <c:pt idx="2402">
                  <c:v>1E-3</c:v>
                </c:pt>
                <c:pt idx="2403">
                  <c:v>1.2E-2</c:v>
                </c:pt>
                <c:pt idx="2404">
                  <c:v>4.1000000000000002E-2</c:v>
                </c:pt>
                <c:pt idx="2405">
                  <c:v>8.0000000000000002E-3</c:v>
                </c:pt>
                <c:pt idx="2406">
                  <c:v>0.999</c:v>
                </c:pt>
                <c:pt idx="2407">
                  <c:v>0.99199999999999999</c:v>
                </c:pt>
                <c:pt idx="2408">
                  <c:v>0.96499999999999997</c:v>
                </c:pt>
                <c:pt idx="2409">
                  <c:v>0.26100000000000001</c:v>
                </c:pt>
                <c:pt idx="2410">
                  <c:v>9.8000000000000004E-2</c:v>
                </c:pt>
                <c:pt idx="2411">
                  <c:v>8.9999999999999993E-3</c:v>
                </c:pt>
                <c:pt idx="2412">
                  <c:v>1.2999999999999999E-2</c:v>
                </c:pt>
                <c:pt idx="2413">
                  <c:v>1.7999999999999999E-2</c:v>
                </c:pt>
                <c:pt idx="2414">
                  <c:v>8.5999999999999993E-2</c:v>
                </c:pt>
                <c:pt idx="2415">
                  <c:v>0.128</c:v>
                </c:pt>
                <c:pt idx="2416">
                  <c:v>0.68600000000000005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6.0999999999999999E-2</c:v>
                </c:pt>
                <c:pt idx="2424">
                  <c:v>2.5000000000000001E-2</c:v>
                </c:pt>
                <c:pt idx="2425">
                  <c:v>4.2999999999999997E-2</c:v>
                </c:pt>
                <c:pt idx="2426">
                  <c:v>5.8000000000000003E-2</c:v>
                </c:pt>
                <c:pt idx="2427">
                  <c:v>4.1000000000000002E-2</c:v>
                </c:pt>
                <c:pt idx="2428">
                  <c:v>9.4E-2</c:v>
                </c:pt>
                <c:pt idx="2429">
                  <c:v>8.5000000000000006E-2</c:v>
                </c:pt>
                <c:pt idx="2430">
                  <c:v>6.9000000000000006E-2</c:v>
                </c:pt>
                <c:pt idx="2431">
                  <c:v>3.5999999999999997E-2</c:v>
                </c:pt>
                <c:pt idx="2432">
                  <c:v>3.2000000000000001E-2</c:v>
                </c:pt>
                <c:pt idx="2433">
                  <c:v>0.02</c:v>
                </c:pt>
                <c:pt idx="2434">
                  <c:v>1.9E-2</c:v>
                </c:pt>
                <c:pt idx="2435">
                  <c:v>3.2000000000000001E-2</c:v>
                </c:pt>
                <c:pt idx="2436">
                  <c:v>0.19</c:v>
                </c:pt>
                <c:pt idx="2437">
                  <c:v>6.9000000000000006E-2</c:v>
                </c:pt>
                <c:pt idx="2438">
                  <c:v>0.17899999999999999</c:v>
                </c:pt>
                <c:pt idx="2439">
                  <c:v>7.0999999999999994E-2</c:v>
                </c:pt>
                <c:pt idx="2440">
                  <c:v>1.0999999999999999E-2</c:v>
                </c:pt>
                <c:pt idx="2441">
                  <c:v>4.0000000000000001E-3</c:v>
                </c:pt>
                <c:pt idx="2442">
                  <c:v>2E-3</c:v>
                </c:pt>
                <c:pt idx="2443">
                  <c:v>0.02</c:v>
                </c:pt>
                <c:pt idx="2444">
                  <c:v>0.25600000000000001</c:v>
                </c:pt>
                <c:pt idx="2445">
                  <c:v>0.19400000000000001</c:v>
                </c:pt>
                <c:pt idx="2446">
                  <c:v>3.7999999999999999E-2</c:v>
                </c:pt>
                <c:pt idx="2447">
                  <c:v>4.2000000000000003E-2</c:v>
                </c:pt>
                <c:pt idx="2448">
                  <c:v>7.0999999999999994E-2</c:v>
                </c:pt>
                <c:pt idx="2449">
                  <c:v>5.0999999999999997E-2</c:v>
                </c:pt>
                <c:pt idx="2450">
                  <c:v>9.1999999999999998E-2</c:v>
                </c:pt>
                <c:pt idx="2451">
                  <c:v>0.54900000000000004</c:v>
                </c:pt>
                <c:pt idx="2452">
                  <c:v>0.93300000000000005</c:v>
                </c:pt>
                <c:pt idx="2453">
                  <c:v>0.156</c:v>
                </c:pt>
                <c:pt idx="2454">
                  <c:v>6.9000000000000006E-2</c:v>
                </c:pt>
                <c:pt idx="2455">
                  <c:v>5.7000000000000002E-2</c:v>
                </c:pt>
                <c:pt idx="2456">
                  <c:v>5.1999999999999998E-2</c:v>
                </c:pt>
                <c:pt idx="2457">
                  <c:v>5.8000000000000003E-2</c:v>
                </c:pt>
                <c:pt idx="2458">
                  <c:v>2.4E-2</c:v>
                </c:pt>
                <c:pt idx="2459">
                  <c:v>3.4000000000000002E-2</c:v>
                </c:pt>
                <c:pt idx="2460">
                  <c:v>5.2999999999999999E-2</c:v>
                </c:pt>
                <c:pt idx="2461">
                  <c:v>3.5999999999999997E-2</c:v>
                </c:pt>
                <c:pt idx="2462">
                  <c:v>9.1999999999999998E-2</c:v>
                </c:pt>
                <c:pt idx="2463">
                  <c:v>0.72799999999999998</c:v>
                </c:pt>
                <c:pt idx="2464">
                  <c:v>0.78300000000000003</c:v>
                </c:pt>
                <c:pt idx="2465">
                  <c:v>0.28199999999999997</c:v>
                </c:pt>
                <c:pt idx="2466">
                  <c:v>5.6000000000000001E-2</c:v>
                </c:pt>
                <c:pt idx="2467">
                  <c:v>0.246</c:v>
                </c:pt>
                <c:pt idx="2468">
                  <c:v>0.64800000000000002</c:v>
                </c:pt>
                <c:pt idx="2469">
                  <c:v>0.56699999999999995</c:v>
                </c:pt>
                <c:pt idx="2470">
                  <c:v>0.79800000000000004</c:v>
                </c:pt>
                <c:pt idx="2471">
                  <c:v>0.98499999999999999</c:v>
                </c:pt>
                <c:pt idx="2472">
                  <c:v>1</c:v>
                </c:pt>
                <c:pt idx="2473">
                  <c:v>1</c:v>
                </c:pt>
                <c:pt idx="2474">
                  <c:v>0.95599999999999996</c:v>
                </c:pt>
                <c:pt idx="2475">
                  <c:v>0.69299999999999995</c:v>
                </c:pt>
                <c:pt idx="2476">
                  <c:v>9.5000000000000001E-2</c:v>
                </c:pt>
                <c:pt idx="2477">
                  <c:v>1.4E-2</c:v>
                </c:pt>
                <c:pt idx="2478">
                  <c:v>1.2E-2</c:v>
                </c:pt>
                <c:pt idx="2479">
                  <c:v>1.7000000000000001E-2</c:v>
                </c:pt>
                <c:pt idx="2480">
                  <c:v>8.0000000000000002E-3</c:v>
                </c:pt>
                <c:pt idx="2481">
                  <c:v>1E-3</c:v>
                </c:pt>
                <c:pt idx="2482">
                  <c:v>1E-3</c:v>
                </c:pt>
                <c:pt idx="2483">
                  <c:v>2.8000000000000001E-2</c:v>
                </c:pt>
                <c:pt idx="2484">
                  <c:v>8.0000000000000002E-3</c:v>
                </c:pt>
                <c:pt idx="2485">
                  <c:v>3.0000000000000001E-3</c:v>
                </c:pt>
                <c:pt idx="2486">
                  <c:v>4.2999999999999997E-2</c:v>
                </c:pt>
                <c:pt idx="2487">
                  <c:v>0.27300000000000002</c:v>
                </c:pt>
                <c:pt idx="2488">
                  <c:v>1.7999999999999999E-2</c:v>
                </c:pt>
                <c:pt idx="2489">
                  <c:v>3.0000000000000001E-3</c:v>
                </c:pt>
                <c:pt idx="2490">
                  <c:v>6.0999999999999999E-2</c:v>
                </c:pt>
                <c:pt idx="2491">
                  <c:v>0.11700000000000001</c:v>
                </c:pt>
                <c:pt idx="2492">
                  <c:v>4.7E-2</c:v>
                </c:pt>
                <c:pt idx="2493">
                  <c:v>1.6E-2</c:v>
                </c:pt>
                <c:pt idx="2494">
                  <c:v>0</c:v>
                </c:pt>
                <c:pt idx="2495">
                  <c:v>0</c:v>
                </c:pt>
                <c:pt idx="2496">
                  <c:v>0.19400000000000001</c:v>
                </c:pt>
                <c:pt idx="2497">
                  <c:v>2.7E-2</c:v>
                </c:pt>
                <c:pt idx="2498">
                  <c:v>2E-3</c:v>
                </c:pt>
                <c:pt idx="2499">
                  <c:v>1E-3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2E-3</c:v>
                </c:pt>
                <c:pt idx="2504">
                  <c:v>3.0000000000000001E-3</c:v>
                </c:pt>
                <c:pt idx="2505">
                  <c:v>2.5999999999999999E-2</c:v>
                </c:pt>
                <c:pt idx="2506">
                  <c:v>0.157</c:v>
                </c:pt>
                <c:pt idx="2507">
                  <c:v>0.89100000000000001</c:v>
                </c:pt>
                <c:pt idx="2508">
                  <c:v>0.97899999999999998</c:v>
                </c:pt>
                <c:pt idx="2509">
                  <c:v>0.97599999999999998</c:v>
                </c:pt>
                <c:pt idx="2510">
                  <c:v>0.95499999999999996</c:v>
                </c:pt>
                <c:pt idx="2511">
                  <c:v>0.97299999999999998</c:v>
                </c:pt>
                <c:pt idx="2512">
                  <c:v>0.86699999999999999</c:v>
                </c:pt>
                <c:pt idx="2513">
                  <c:v>0.66</c:v>
                </c:pt>
                <c:pt idx="2514">
                  <c:v>0.112</c:v>
                </c:pt>
                <c:pt idx="2515">
                  <c:v>1.2E-2</c:v>
                </c:pt>
                <c:pt idx="2516">
                  <c:v>2.1999999999999999E-2</c:v>
                </c:pt>
                <c:pt idx="2517">
                  <c:v>9.1999999999999998E-2</c:v>
                </c:pt>
                <c:pt idx="2518">
                  <c:v>0.107</c:v>
                </c:pt>
                <c:pt idx="2519">
                  <c:v>5.0000000000000001E-3</c:v>
                </c:pt>
                <c:pt idx="2520">
                  <c:v>1.2E-2</c:v>
                </c:pt>
                <c:pt idx="2521">
                  <c:v>5.3999999999999999E-2</c:v>
                </c:pt>
                <c:pt idx="2522">
                  <c:v>3.5000000000000003E-2</c:v>
                </c:pt>
                <c:pt idx="2523">
                  <c:v>1.2E-2</c:v>
                </c:pt>
                <c:pt idx="2524">
                  <c:v>4.2999999999999997E-2</c:v>
                </c:pt>
                <c:pt idx="2525">
                  <c:v>9.9000000000000005E-2</c:v>
                </c:pt>
                <c:pt idx="2526">
                  <c:v>0.48399999999999999</c:v>
                </c:pt>
                <c:pt idx="2527">
                  <c:v>0.125</c:v>
                </c:pt>
                <c:pt idx="2528">
                  <c:v>7.0000000000000001E-3</c:v>
                </c:pt>
                <c:pt idx="2529">
                  <c:v>0.01</c:v>
                </c:pt>
                <c:pt idx="2530">
                  <c:v>2.1999999999999999E-2</c:v>
                </c:pt>
                <c:pt idx="2531">
                  <c:v>0.18</c:v>
                </c:pt>
                <c:pt idx="2532">
                  <c:v>0.26600000000000001</c:v>
                </c:pt>
                <c:pt idx="2533">
                  <c:v>2.8000000000000001E-2</c:v>
                </c:pt>
                <c:pt idx="2534">
                  <c:v>2.1999999999999999E-2</c:v>
                </c:pt>
                <c:pt idx="2535">
                  <c:v>8.0000000000000002E-3</c:v>
                </c:pt>
                <c:pt idx="2536">
                  <c:v>7.0000000000000001E-3</c:v>
                </c:pt>
                <c:pt idx="2537">
                  <c:v>2.3E-2</c:v>
                </c:pt>
                <c:pt idx="2538">
                  <c:v>6.7000000000000004E-2</c:v>
                </c:pt>
                <c:pt idx="2539">
                  <c:v>0.20100000000000001</c:v>
                </c:pt>
                <c:pt idx="2540">
                  <c:v>5.7000000000000002E-2</c:v>
                </c:pt>
                <c:pt idx="2541">
                  <c:v>4.3999999999999997E-2</c:v>
                </c:pt>
                <c:pt idx="2542">
                  <c:v>7.0000000000000001E-3</c:v>
                </c:pt>
                <c:pt idx="2543">
                  <c:v>2E-3</c:v>
                </c:pt>
                <c:pt idx="2544">
                  <c:v>4.0000000000000001E-3</c:v>
                </c:pt>
                <c:pt idx="2545">
                  <c:v>3.0000000000000001E-3</c:v>
                </c:pt>
                <c:pt idx="2546">
                  <c:v>2.1999999999999999E-2</c:v>
                </c:pt>
                <c:pt idx="2547">
                  <c:v>0.39200000000000002</c:v>
                </c:pt>
                <c:pt idx="2548">
                  <c:v>0.94399999999999995</c:v>
                </c:pt>
                <c:pt idx="2549">
                  <c:v>0.91900000000000004</c:v>
                </c:pt>
                <c:pt idx="2550">
                  <c:v>1</c:v>
                </c:pt>
                <c:pt idx="2551">
                  <c:v>1</c:v>
                </c:pt>
                <c:pt idx="2552">
                  <c:v>0.99399999999999999</c:v>
                </c:pt>
                <c:pt idx="2553">
                  <c:v>0.99299999999999999</c:v>
                </c:pt>
                <c:pt idx="2554">
                  <c:v>0.69199999999999995</c:v>
                </c:pt>
                <c:pt idx="2555">
                  <c:v>0.155</c:v>
                </c:pt>
                <c:pt idx="2556">
                  <c:v>7.8E-2</c:v>
                </c:pt>
                <c:pt idx="2557">
                  <c:v>9.8000000000000004E-2</c:v>
                </c:pt>
                <c:pt idx="2558">
                  <c:v>0.1</c:v>
                </c:pt>
                <c:pt idx="2559">
                  <c:v>0.16</c:v>
                </c:pt>
                <c:pt idx="2560">
                  <c:v>0.34799999999999998</c:v>
                </c:pt>
                <c:pt idx="2561">
                  <c:v>0.32900000000000001</c:v>
                </c:pt>
                <c:pt idx="2562">
                  <c:v>4.0000000000000001E-3</c:v>
                </c:pt>
                <c:pt idx="2563">
                  <c:v>2E-3</c:v>
                </c:pt>
                <c:pt idx="2564">
                  <c:v>3.0000000000000001E-3</c:v>
                </c:pt>
                <c:pt idx="2565">
                  <c:v>2E-3</c:v>
                </c:pt>
                <c:pt idx="2566">
                  <c:v>1E-3</c:v>
                </c:pt>
                <c:pt idx="2567">
                  <c:v>2E-3</c:v>
                </c:pt>
                <c:pt idx="2568">
                  <c:v>2E-3</c:v>
                </c:pt>
                <c:pt idx="2569">
                  <c:v>0.01</c:v>
                </c:pt>
                <c:pt idx="2570">
                  <c:v>6.0000000000000001E-3</c:v>
                </c:pt>
                <c:pt idx="2571">
                  <c:v>5.0000000000000001E-3</c:v>
                </c:pt>
                <c:pt idx="2572">
                  <c:v>2.4E-2</c:v>
                </c:pt>
                <c:pt idx="2573">
                  <c:v>8.9999999999999993E-3</c:v>
                </c:pt>
                <c:pt idx="2574">
                  <c:v>1.4E-2</c:v>
                </c:pt>
                <c:pt idx="2575">
                  <c:v>1.4E-2</c:v>
                </c:pt>
                <c:pt idx="2576">
                  <c:v>3.0000000000000001E-3</c:v>
                </c:pt>
                <c:pt idx="2577">
                  <c:v>2E-3</c:v>
                </c:pt>
                <c:pt idx="2578">
                  <c:v>1E-3</c:v>
                </c:pt>
                <c:pt idx="2579">
                  <c:v>1E-3</c:v>
                </c:pt>
                <c:pt idx="2580">
                  <c:v>2E-3</c:v>
                </c:pt>
                <c:pt idx="2581">
                  <c:v>4.0000000000000001E-3</c:v>
                </c:pt>
                <c:pt idx="2582">
                  <c:v>4.0000000000000001E-3</c:v>
                </c:pt>
                <c:pt idx="2583">
                  <c:v>7.0000000000000001E-3</c:v>
                </c:pt>
                <c:pt idx="2584">
                  <c:v>4.0000000000000001E-3</c:v>
                </c:pt>
                <c:pt idx="2585">
                  <c:v>7.0000000000000001E-3</c:v>
                </c:pt>
                <c:pt idx="2586">
                  <c:v>0.01</c:v>
                </c:pt>
                <c:pt idx="2587">
                  <c:v>0.04</c:v>
                </c:pt>
                <c:pt idx="2588">
                  <c:v>0.04</c:v>
                </c:pt>
                <c:pt idx="2589">
                  <c:v>1E-3</c:v>
                </c:pt>
                <c:pt idx="2590">
                  <c:v>3.0000000000000001E-3</c:v>
                </c:pt>
                <c:pt idx="2591">
                  <c:v>0.02</c:v>
                </c:pt>
                <c:pt idx="2592">
                  <c:v>2.1999999999999999E-2</c:v>
                </c:pt>
                <c:pt idx="2593">
                  <c:v>1.6E-2</c:v>
                </c:pt>
                <c:pt idx="2594">
                  <c:v>6.0000000000000001E-3</c:v>
                </c:pt>
                <c:pt idx="2595">
                  <c:v>7.0000000000000001E-3</c:v>
                </c:pt>
                <c:pt idx="2596">
                  <c:v>1.2999999999999999E-2</c:v>
                </c:pt>
                <c:pt idx="2597">
                  <c:v>8.0000000000000002E-3</c:v>
                </c:pt>
                <c:pt idx="2598">
                  <c:v>1.2999999999999999E-2</c:v>
                </c:pt>
                <c:pt idx="2599">
                  <c:v>8.0000000000000002E-3</c:v>
                </c:pt>
                <c:pt idx="2600">
                  <c:v>7.0000000000000001E-3</c:v>
                </c:pt>
                <c:pt idx="2601">
                  <c:v>1.2999999999999999E-2</c:v>
                </c:pt>
                <c:pt idx="2602">
                  <c:v>8.9999999999999993E-3</c:v>
                </c:pt>
                <c:pt idx="2603">
                  <c:v>5.1999999999999998E-2</c:v>
                </c:pt>
                <c:pt idx="2604">
                  <c:v>3.5000000000000003E-2</c:v>
                </c:pt>
                <c:pt idx="2605">
                  <c:v>0.20699999999999999</c:v>
                </c:pt>
                <c:pt idx="2606">
                  <c:v>0.88500000000000001</c:v>
                </c:pt>
                <c:pt idx="2607">
                  <c:v>0.69899999999999995</c:v>
                </c:pt>
                <c:pt idx="2608">
                  <c:v>0.76100000000000001</c:v>
                </c:pt>
                <c:pt idx="2609">
                  <c:v>0.33200000000000002</c:v>
                </c:pt>
                <c:pt idx="2610">
                  <c:v>1.9E-2</c:v>
                </c:pt>
                <c:pt idx="2611">
                  <c:v>4.1000000000000002E-2</c:v>
                </c:pt>
                <c:pt idx="2612">
                  <c:v>0.128</c:v>
                </c:pt>
                <c:pt idx="2613">
                  <c:v>0.12</c:v>
                </c:pt>
                <c:pt idx="2614">
                  <c:v>3.2000000000000001E-2</c:v>
                </c:pt>
                <c:pt idx="2615">
                  <c:v>2.9000000000000001E-2</c:v>
                </c:pt>
                <c:pt idx="2616">
                  <c:v>1.6E-2</c:v>
                </c:pt>
                <c:pt idx="2617">
                  <c:v>4.0000000000000001E-3</c:v>
                </c:pt>
                <c:pt idx="2618">
                  <c:v>2E-3</c:v>
                </c:pt>
                <c:pt idx="2619">
                  <c:v>2E-3</c:v>
                </c:pt>
                <c:pt idx="2620">
                  <c:v>5.0000000000000001E-3</c:v>
                </c:pt>
                <c:pt idx="2621">
                  <c:v>8.0000000000000002E-3</c:v>
                </c:pt>
                <c:pt idx="2622">
                  <c:v>0.03</c:v>
                </c:pt>
                <c:pt idx="2623">
                  <c:v>0.22900000000000001</c:v>
                </c:pt>
                <c:pt idx="2624">
                  <c:v>0.33900000000000002</c:v>
                </c:pt>
                <c:pt idx="2625">
                  <c:v>0.32600000000000001</c:v>
                </c:pt>
                <c:pt idx="2626">
                  <c:v>0.33400000000000002</c:v>
                </c:pt>
                <c:pt idx="2627">
                  <c:v>0.156</c:v>
                </c:pt>
                <c:pt idx="2628">
                  <c:v>0.59</c:v>
                </c:pt>
                <c:pt idx="2629">
                  <c:v>0.153</c:v>
                </c:pt>
                <c:pt idx="2630">
                  <c:v>7.9000000000000001E-2</c:v>
                </c:pt>
                <c:pt idx="2631">
                  <c:v>4.8000000000000001E-2</c:v>
                </c:pt>
                <c:pt idx="2632">
                  <c:v>1.2999999999999999E-2</c:v>
                </c:pt>
                <c:pt idx="2633">
                  <c:v>8.0000000000000002E-3</c:v>
                </c:pt>
                <c:pt idx="2634">
                  <c:v>1.9E-2</c:v>
                </c:pt>
                <c:pt idx="2635">
                  <c:v>0.02</c:v>
                </c:pt>
                <c:pt idx="2636">
                  <c:v>1.0999999999999999E-2</c:v>
                </c:pt>
                <c:pt idx="2637">
                  <c:v>8.0000000000000002E-3</c:v>
                </c:pt>
                <c:pt idx="2638">
                  <c:v>5.2999999999999999E-2</c:v>
                </c:pt>
                <c:pt idx="2639">
                  <c:v>2.1999999999999999E-2</c:v>
                </c:pt>
                <c:pt idx="2640">
                  <c:v>1.2999999999999999E-2</c:v>
                </c:pt>
                <c:pt idx="2641">
                  <c:v>6.6000000000000003E-2</c:v>
                </c:pt>
                <c:pt idx="2642">
                  <c:v>0.191</c:v>
                </c:pt>
                <c:pt idx="2643">
                  <c:v>0.129</c:v>
                </c:pt>
                <c:pt idx="2644">
                  <c:v>0.223</c:v>
                </c:pt>
                <c:pt idx="2645">
                  <c:v>0.90800000000000003</c:v>
                </c:pt>
                <c:pt idx="2646">
                  <c:v>1</c:v>
                </c:pt>
                <c:pt idx="2647">
                  <c:v>1</c:v>
                </c:pt>
                <c:pt idx="2648">
                  <c:v>0.98499999999999999</c:v>
                </c:pt>
                <c:pt idx="2649">
                  <c:v>0.41499999999999998</c:v>
                </c:pt>
                <c:pt idx="2650">
                  <c:v>6.0000000000000001E-3</c:v>
                </c:pt>
                <c:pt idx="2651">
                  <c:v>1.7000000000000001E-2</c:v>
                </c:pt>
                <c:pt idx="2652">
                  <c:v>0.01</c:v>
                </c:pt>
                <c:pt idx="2653">
                  <c:v>8.0000000000000002E-3</c:v>
                </c:pt>
                <c:pt idx="2654">
                  <c:v>4.4999999999999998E-2</c:v>
                </c:pt>
                <c:pt idx="2655">
                  <c:v>3.3000000000000002E-2</c:v>
                </c:pt>
                <c:pt idx="2656">
                  <c:v>1.0999999999999999E-2</c:v>
                </c:pt>
                <c:pt idx="2657">
                  <c:v>0.01</c:v>
                </c:pt>
                <c:pt idx="2658">
                  <c:v>1.0999999999999999E-2</c:v>
                </c:pt>
                <c:pt idx="2659">
                  <c:v>3.1E-2</c:v>
                </c:pt>
                <c:pt idx="2660">
                  <c:v>0.58299999999999996</c:v>
                </c:pt>
                <c:pt idx="2661">
                  <c:v>0.83299999999999996</c:v>
                </c:pt>
                <c:pt idx="2662">
                  <c:v>0.216</c:v>
                </c:pt>
                <c:pt idx="2663">
                  <c:v>0.46700000000000003</c:v>
                </c:pt>
                <c:pt idx="2664">
                  <c:v>0.38100000000000001</c:v>
                </c:pt>
                <c:pt idx="2665">
                  <c:v>0.16200000000000001</c:v>
                </c:pt>
                <c:pt idx="2666">
                  <c:v>0.11799999999999999</c:v>
                </c:pt>
                <c:pt idx="2667">
                  <c:v>1.7000000000000001E-2</c:v>
                </c:pt>
                <c:pt idx="2668">
                  <c:v>1.4E-2</c:v>
                </c:pt>
                <c:pt idx="2669">
                  <c:v>1.4999999999999999E-2</c:v>
                </c:pt>
                <c:pt idx="2670">
                  <c:v>1.4999999999999999E-2</c:v>
                </c:pt>
                <c:pt idx="2671">
                  <c:v>1.6E-2</c:v>
                </c:pt>
                <c:pt idx="2672">
                  <c:v>6.0000000000000001E-3</c:v>
                </c:pt>
                <c:pt idx="2673">
                  <c:v>3.0000000000000001E-3</c:v>
                </c:pt>
                <c:pt idx="2674">
                  <c:v>3.0000000000000001E-3</c:v>
                </c:pt>
                <c:pt idx="2675">
                  <c:v>8.0000000000000002E-3</c:v>
                </c:pt>
                <c:pt idx="2676">
                  <c:v>2.1999999999999999E-2</c:v>
                </c:pt>
                <c:pt idx="2677">
                  <c:v>0.995</c:v>
                </c:pt>
                <c:pt idx="2678">
                  <c:v>0.90900000000000003</c:v>
                </c:pt>
                <c:pt idx="2679">
                  <c:v>6.6000000000000003E-2</c:v>
                </c:pt>
                <c:pt idx="2680">
                  <c:v>2.4E-2</c:v>
                </c:pt>
                <c:pt idx="2681">
                  <c:v>7.0000000000000001E-3</c:v>
                </c:pt>
                <c:pt idx="2682">
                  <c:v>1.2E-2</c:v>
                </c:pt>
                <c:pt idx="2683">
                  <c:v>6.8000000000000005E-2</c:v>
                </c:pt>
                <c:pt idx="2684">
                  <c:v>0.60899999999999999</c:v>
                </c:pt>
                <c:pt idx="2685">
                  <c:v>0.93500000000000005</c:v>
                </c:pt>
                <c:pt idx="2686">
                  <c:v>0.217</c:v>
                </c:pt>
                <c:pt idx="2687">
                  <c:v>0.27600000000000002</c:v>
                </c:pt>
                <c:pt idx="2688">
                  <c:v>2.7E-2</c:v>
                </c:pt>
                <c:pt idx="2689">
                  <c:v>0.06</c:v>
                </c:pt>
                <c:pt idx="2690">
                  <c:v>0.20599999999999999</c:v>
                </c:pt>
                <c:pt idx="2691">
                  <c:v>0.185</c:v>
                </c:pt>
                <c:pt idx="2692">
                  <c:v>9.4E-2</c:v>
                </c:pt>
                <c:pt idx="2693">
                  <c:v>2.1000000000000001E-2</c:v>
                </c:pt>
                <c:pt idx="2694">
                  <c:v>1.4E-2</c:v>
                </c:pt>
                <c:pt idx="2695">
                  <c:v>1.6E-2</c:v>
                </c:pt>
                <c:pt idx="2696">
                  <c:v>0.04</c:v>
                </c:pt>
                <c:pt idx="2697">
                  <c:v>0.13800000000000001</c:v>
                </c:pt>
                <c:pt idx="2698">
                  <c:v>0.108</c:v>
                </c:pt>
                <c:pt idx="2699">
                  <c:v>0.14000000000000001</c:v>
                </c:pt>
                <c:pt idx="2700">
                  <c:v>1.2999999999999999E-2</c:v>
                </c:pt>
                <c:pt idx="2701">
                  <c:v>7.0000000000000001E-3</c:v>
                </c:pt>
                <c:pt idx="2702">
                  <c:v>8.9999999999999993E-3</c:v>
                </c:pt>
                <c:pt idx="2703">
                  <c:v>0.114</c:v>
                </c:pt>
                <c:pt idx="2704">
                  <c:v>4.9000000000000002E-2</c:v>
                </c:pt>
                <c:pt idx="2705">
                  <c:v>0.111</c:v>
                </c:pt>
                <c:pt idx="2706">
                  <c:v>0.61599999999999999</c:v>
                </c:pt>
                <c:pt idx="2707">
                  <c:v>0.25900000000000001</c:v>
                </c:pt>
                <c:pt idx="2708">
                  <c:v>7.0000000000000007E-2</c:v>
                </c:pt>
                <c:pt idx="2709">
                  <c:v>9.8000000000000004E-2</c:v>
                </c:pt>
                <c:pt idx="2710">
                  <c:v>0.03</c:v>
                </c:pt>
                <c:pt idx="2711">
                  <c:v>0.255</c:v>
                </c:pt>
                <c:pt idx="2712">
                  <c:v>0.63100000000000001</c:v>
                </c:pt>
                <c:pt idx="2713">
                  <c:v>0.182</c:v>
                </c:pt>
                <c:pt idx="2714">
                  <c:v>0.114</c:v>
                </c:pt>
                <c:pt idx="2715">
                  <c:v>1.9E-2</c:v>
                </c:pt>
                <c:pt idx="2716">
                  <c:v>1.7000000000000001E-2</c:v>
                </c:pt>
                <c:pt idx="2717">
                  <c:v>1.4E-2</c:v>
                </c:pt>
                <c:pt idx="2718">
                  <c:v>1.2E-2</c:v>
                </c:pt>
                <c:pt idx="2719">
                  <c:v>4.0000000000000001E-3</c:v>
                </c:pt>
                <c:pt idx="2720">
                  <c:v>1E-3</c:v>
                </c:pt>
                <c:pt idx="2721">
                  <c:v>1E-3</c:v>
                </c:pt>
                <c:pt idx="2722">
                  <c:v>2E-3</c:v>
                </c:pt>
                <c:pt idx="2723">
                  <c:v>5.0000000000000001E-3</c:v>
                </c:pt>
                <c:pt idx="2724">
                  <c:v>3.0000000000000001E-3</c:v>
                </c:pt>
                <c:pt idx="2725">
                  <c:v>1E-3</c:v>
                </c:pt>
                <c:pt idx="2726">
                  <c:v>4.0000000000000001E-3</c:v>
                </c:pt>
                <c:pt idx="2727">
                  <c:v>1E-3</c:v>
                </c:pt>
                <c:pt idx="2728">
                  <c:v>1E-3</c:v>
                </c:pt>
                <c:pt idx="2729">
                  <c:v>1E-3</c:v>
                </c:pt>
                <c:pt idx="2730">
                  <c:v>0</c:v>
                </c:pt>
                <c:pt idx="2731">
                  <c:v>0</c:v>
                </c:pt>
                <c:pt idx="2732">
                  <c:v>1E-3</c:v>
                </c:pt>
                <c:pt idx="2733">
                  <c:v>3.0000000000000001E-3</c:v>
                </c:pt>
                <c:pt idx="2734">
                  <c:v>5.0000000000000001E-3</c:v>
                </c:pt>
                <c:pt idx="2735">
                  <c:v>5.0000000000000001E-3</c:v>
                </c:pt>
                <c:pt idx="2736">
                  <c:v>7.0000000000000001E-3</c:v>
                </c:pt>
                <c:pt idx="2737">
                  <c:v>5.0000000000000001E-3</c:v>
                </c:pt>
                <c:pt idx="2738">
                  <c:v>3.0000000000000001E-3</c:v>
                </c:pt>
                <c:pt idx="2739">
                  <c:v>1.0999999999999999E-2</c:v>
                </c:pt>
                <c:pt idx="2740">
                  <c:v>1.6E-2</c:v>
                </c:pt>
                <c:pt idx="2741">
                  <c:v>1.0999999999999999E-2</c:v>
                </c:pt>
                <c:pt idx="2742">
                  <c:v>0.27100000000000002</c:v>
                </c:pt>
                <c:pt idx="2743">
                  <c:v>0.252</c:v>
                </c:pt>
                <c:pt idx="2744">
                  <c:v>1.4E-2</c:v>
                </c:pt>
                <c:pt idx="2745">
                  <c:v>2E-3</c:v>
                </c:pt>
                <c:pt idx="2746">
                  <c:v>1E-3</c:v>
                </c:pt>
                <c:pt idx="2747">
                  <c:v>4.0000000000000001E-3</c:v>
                </c:pt>
                <c:pt idx="2748">
                  <c:v>8.9999999999999993E-3</c:v>
                </c:pt>
                <c:pt idx="2749">
                  <c:v>2.5999999999999999E-2</c:v>
                </c:pt>
                <c:pt idx="2750">
                  <c:v>2.1000000000000001E-2</c:v>
                </c:pt>
                <c:pt idx="2751">
                  <c:v>2.1999999999999999E-2</c:v>
                </c:pt>
                <c:pt idx="2752">
                  <c:v>0.1</c:v>
                </c:pt>
                <c:pt idx="2753">
                  <c:v>0.46600000000000003</c:v>
                </c:pt>
                <c:pt idx="2754">
                  <c:v>0.17799999999999999</c:v>
                </c:pt>
                <c:pt idx="2755">
                  <c:v>6.3E-2</c:v>
                </c:pt>
                <c:pt idx="2756">
                  <c:v>0.17599999999999999</c:v>
                </c:pt>
                <c:pt idx="2757">
                  <c:v>0.68</c:v>
                </c:pt>
                <c:pt idx="2758">
                  <c:v>0.96299999999999997</c:v>
                </c:pt>
                <c:pt idx="2759">
                  <c:v>0.98399999999999999</c:v>
                </c:pt>
                <c:pt idx="2760">
                  <c:v>0.97699999999999998</c:v>
                </c:pt>
                <c:pt idx="2761">
                  <c:v>0.97899999999999998</c:v>
                </c:pt>
                <c:pt idx="2762">
                  <c:v>0.95299999999999996</c:v>
                </c:pt>
                <c:pt idx="2763">
                  <c:v>0.93</c:v>
                </c:pt>
                <c:pt idx="2764">
                  <c:v>0.73199999999999998</c:v>
                </c:pt>
                <c:pt idx="2765">
                  <c:v>0.53500000000000003</c:v>
                </c:pt>
                <c:pt idx="2766">
                  <c:v>0.47499999999999998</c:v>
                </c:pt>
                <c:pt idx="2767">
                  <c:v>0.32100000000000001</c:v>
                </c:pt>
                <c:pt idx="2768">
                  <c:v>0.1</c:v>
                </c:pt>
                <c:pt idx="2769">
                  <c:v>3.2000000000000001E-2</c:v>
                </c:pt>
                <c:pt idx="2770">
                  <c:v>0.1</c:v>
                </c:pt>
                <c:pt idx="2771">
                  <c:v>0.06</c:v>
                </c:pt>
                <c:pt idx="2772">
                  <c:v>0.01</c:v>
                </c:pt>
                <c:pt idx="2773">
                  <c:v>5.0000000000000001E-3</c:v>
                </c:pt>
                <c:pt idx="2774">
                  <c:v>3.0000000000000001E-3</c:v>
                </c:pt>
                <c:pt idx="2775">
                  <c:v>0.03</c:v>
                </c:pt>
                <c:pt idx="2776">
                  <c:v>3.5000000000000003E-2</c:v>
                </c:pt>
                <c:pt idx="2777">
                  <c:v>0.01</c:v>
                </c:pt>
                <c:pt idx="2778">
                  <c:v>1.7999999999999999E-2</c:v>
                </c:pt>
                <c:pt idx="2779">
                  <c:v>2.1000000000000001E-2</c:v>
                </c:pt>
                <c:pt idx="2780">
                  <c:v>6.0000000000000001E-3</c:v>
                </c:pt>
                <c:pt idx="2781">
                  <c:v>0.28799999999999998</c:v>
                </c:pt>
                <c:pt idx="2782">
                  <c:v>0.75700000000000001</c:v>
                </c:pt>
                <c:pt idx="2783">
                  <c:v>0.309</c:v>
                </c:pt>
                <c:pt idx="2784">
                  <c:v>2.1999999999999999E-2</c:v>
                </c:pt>
                <c:pt idx="2785">
                  <c:v>1E-3</c:v>
                </c:pt>
                <c:pt idx="2786">
                  <c:v>0</c:v>
                </c:pt>
                <c:pt idx="2787">
                  <c:v>0</c:v>
                </c:pt>
                <c:pt idx="2788">
                  <c:v>3.0000000000000001E-3</c:v>
                </c:pt>
                <c:pt idx="2789">
                  <c:v>9.6000000000000002E-2</c:v>
                </c:pt>
                <c:pt idx="2790">
                  <c:v>8.5000000000000006E-2</c:v>
                </c:pt>
                <c:pt idx="2791">
                  <c:v>0.17499999999999999</c:v>
                </c:pt>
                <c:pt idx="2792">
                  <c:v>8.4000000000000005E-2</c:v>
                </c:pt>
                <c:pt idx="2793">
                  <c:v>6.2E-2</c:v>
                </c:pt>
                <c:pt idx="2794">
                  <c:v>4.7E-2</c:v>
                </c:pt>
                <c:pt idx="2795">
                  <c:v>4.9000000000000002E-2</c:v>
                </c:pt>
                <c:pt idx="2796">
                  <c:v>2.7E-2</c:v>
                </c:pt>
                <c:pt idx="2797">
                  <c:v>2.5000000000000001E-2</c:v>
                </c:pt>
                <c:pt idx="2798">
                  <c:v>7.0000000000000001E-3</c:v>
                </c:pt>
                <c:pt idx="2799">
                  <c:v>2E-3</c:v>
                </c:pt>
                <c:pt idx="2800">
                  <c:v>1E-3</c:v>
                </c:pt>
                <c:pt idx="2801">
                  <c:v>1E-3</c:v>
                </c:pt>
                <c:pt idx="2802">
                  <c:v>3.0000000000000001E-3</c:v>
                </c:pt>
                <c:pt idx="2803">
                  <c:v>2.1000000000000001E-2</c:v>
                </c:pt>
                <c:pt idx="2804">
                  <c:v>0.20200000000000001</c:v>
                </c:pt>
                <c:pt idx="2805">
                  <c:v>0.14299999999999999</c:v>
                </c:pt>
                <c:pt idx="2806">
                  <c:v>7.2999999999999995E-2</c:v>
                </c:pt>
                <c:pt idx="2807">
                  <c:v>1.9E-2</c:v>
                </c:pt>
                <c:pt idx="2808">
                  <c:v>1.7999999999999999E-2</c:v>
                </c:pt>
                <c:pt idx="2809">
                  <c:v>1.9E-2</c:v>
                </c:pt>
                <c:pt idx="2810">
                  <c:v>2.1999999999999999E-2</c:v>
                </c:pt>
                <c:pt idx="2811">
                  <c:v>2.7E-2</c:v>
                </c:pt>
                <c:pt idx="2812">
                  <c:v>7.0000000000000001E-3</c:v>
                </c:pt>
                <c:pt idx="2813">
                  <c:v>8.9999999999999993E-3</c:v>
                </c:pt>
                <c:pt idx="2814">
                  <c:v>1.0999999999999999E-2</c:v>
                </c:pt>
                <c:pt idx="2815">
                  <c:v>0.03</c:v>
                </c:pt>
                <c:pt idx="2816">
                  <c:v>0.11700000000000001</c:v>
                </c:pt>
                <c:pt idx="2817">
                  <c:v>2.1999999999999999E-2</c:v>
                </c:pt>
                <c:pt idx="2818">
                  <c:v>2.3E-2</c:v>
                </c:pt>
                <c:pt idx="2819">
                  <c:v>0.38100000000000001</c:v>
                </c:pt>
                <c:pt idx="2820">
                  <c:v>0.17199999999999999</c:v>
                </c:pt>
                <c:pt idx="2821">
                  <c:v>7.0000000000000007E-2</c:v>
                </c:pt>
                <c:pt idx="2822">
                  <c:v>4.9000000000000002E-2</c:v>
                </c:pt>
                <c:pt idx="2823">
                  <c:v>0.998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0.88900000000000001</c:v>
                </c:pt>
                <c:pt idx="2828">
                  <c:v>0.221</c:v>
                </c:pt>
                <c:pt idx="2829">
                  <c:v>1.2E-2</c:v>
                </c:pt>
                <c:pt idx="2830">
                  <c:v>5.0000000000000001E-3</c:v>
                </c:pt>
                <c:pt idx="2831">
                  <c:v>2E-3</c:v>
                </c:pt>
                <c:pt idx="2832">
                  <c:v>1E-3</c:v>
                </c:pt>
                <c:pt idx="2833">
                  <c:v>1E-3</c:v>
                </c:pt>
                <c:pt idx="2834">
                  <c:v>1E-3</c:v>
                </c:pt>
                <c:pt idx="2835">
                  <c:v>2E-3</c:v>
                </c:pt>
                <c:pt idx="2836">
                  <c:v>1E-3</c:v>
                </c:pt>
                <c:pt idx="2837">
                  <c:v>5.0000000000000001E-3</c:v>
                </c:pt>
                <c:pt idx="2838">
                  <c:v>0.02</c:v>
                </c:pt>
                <c:pt idx="2839">
                  <c:v>3.6999999999999998E-2</c:v>
                </c:pt>
                <c:pt idx="2840">
                  <c:v>0.254</c:v>
                </c:pt>
                <c:pt idx="2841">
                  <c:v>0.11799999999999999</c:v>
                </c:pt>
                <c:pt idx="2842">
                  <c:v>1.9E-2</c:v>
                </c:pt>
                <c:pt idx="2843">
                  <c:v>4.0000000000000001E-3</c:v>
                </c:pt>
                <c:pt idx="2844">
                  <c:v>7.0000000000000001E-3</c:v>
                </c:pt>
                <c:pt idx="2845">
                  <c:v>1.0999999999999999E-2</c:v>
                </c:pt>
                <c:pt idx="2846">
                  <c:v>1.6E-2</c:v>
                </c:pt>
                <c:pt idx="2847">
                  <c:v>7.0000000000000001E-3</c:v>
                </c:pt>
                <c:pt idx="2848">
                  <c:v>8.9999999999999993E-3</c:v>
                </c:pt>
                <c:pt idx="2849">
                  <c:v>1.9E-2</c:v>
                </c:pt>
                <c:pt idx="2850">
                  <c:v>0.02</c:v>
                </c:pt>
                <c:pt idx="2851">
                  <c:v>0.01</c:v>
                </c:pt>
                <c:pt idx="2852">
                  <c:v>1.7999999999999999E-2</c:v>
                </c:pt>
                <c:pt idx="2853">
                  <c:v>0.19</c:v>
                </c:pt>
                <c:pt idx="2854">
                  <c:v>0.26100000000000001</c:v>
                </c:pt>
                <c:pt idx="2855">
                  <c:v>0.215</c:v>
                </c:pt>
                <c:pt idx="2856">
                  <c:v>0.21199999999999999</c:v>
                </c:pt>
                <c:pt idx="2857">
                  <c:v>0.996</c:v>
                </c:pt>
                <c:pt idx="2858">
                  <c:v>1</c:v>
                </c:pt>
                <c:pt idx="2859">
                  <c:v>0.98199999999999998</c:v>
                </c:pt>
                <c:pt idx="2860">
                  <c:v>0.98799999999999999</c:v>
                </c:pt>
                <c:pt idx="2861">
                  <c:v>0.998</c:v>
                </c:pt>
                <c:pt idx="2862">
                  <c:v>0.997</c:v>
                </c:pt>
                <c:pt idx="2863">
                  <c:v>0.998</c:v>
                </c:pt>
                <c:pt idx="2864">
                  <c:v>1</c:v>
                </c:pt>
                <c:pt idx="2865">
                  <c:v>1</c:v>
                </c:pt>
                <c:pt idx="2866">
                  <c:v>0.99399999999999999</c:v>
                </c:pt>
                <c:pt idx="2867">
                  <c:v>0.96099999999999997</c:v>
                </c:pt>
                <c:pt idx="2868">
                  <c:v>0.48699999999999999</c:v>
                </c:pt>
                <c:pt idx="2869">
                  <c:v>0.91300000000000003</c:v>
                </c:pt>
                <c:pt idx="2870">
                  <c:v>1</c:v>
                </c:pt>
                <c:pt idx="2871">
                  <c:v>1</c:v>
                </c:pt>
                <c:pt idx="2872">
                  <c:v>0.997</c:v>
                </c:pt>
                <c:pt idx="2873">
                  <c:v>0.313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2E-3</c:v>
                </c:pt>
                <c:pt idx="2878">
                  <c:v>2E-3</c:v>
                </c:pt>
                <c:pt idx="2879">
                  <c:v>4.0000000000000001E-3</c:v>
                </c:pt>
                <c:pt idx="2880">
                  <c:v>3.0000000000000001E-3</c:v>
                </c:pt>
                <c:pt idx="2881">
                  <c:v>3.0000000000000001E-3</c:v>
                </c:pt>
                <c:pt idx="2882">
                  <c:v>1.2E-2</c:v>
                </c:pt>
                <c:pt idx="2883">
                  <c:v>6.3E-2</c:v>
                </c:pt>
                <c:pt idx="2884">
                  <c:v>0.21</c:v>
                </c:pt>
                <c:pt idx="2885">
                  <c:v>0.78200000000000003</c:v>
                </c:pt>
                <c:pt idx="2886">
                  <c:v>0.79900000000000004</c:v>
                </c:pt>
                <c:pt idx="2887">
                  <c:v>0.48299999999999998</c:v>
                </c:pt>
                <c:pt idx="2888">
                  <c:v>0.91400000000000003</c:v>
                </c:pt>
                <c:pt idx="2889">
                  <c:v>0.94399999999999995</c:v>
                </c:pt>
                <c:pt idx="2890">
                  <c:v>0.08</c:v>
                </c:pt>
                <c:pt idx="2891">
                  <c:v>3.0000000000000001E-3</c:v>
                </c:pt>
                <c:pt idx="2892">
                  <c:v>8.0000000000000002E-3</c:v>
                </c:pt>
                <c:pt idx="2893">
                  <c:v>2E-3</c:v>
                </c:pt>
                <c:pt idx="2894">
                  <c:v>1E-3</c:v>
                </c:pt>
                <c:pt idx="2895">
                  <c:v>4.0000000000000001E-3</c:v>
                </c:pt>
                <c:pt idx="2896">
                  <c:v>6.0000000000000001E-3</c:v>
                </c:pt>
                <c:pt idx="2897">
                  <c:v>4.0000000000000001E-3</c:v>
                </c:pt>
                <c:pt idx="2898">
                  <c:v>3.0000000000000001E-3</c:v>
                </c:pt>
                <c:pt idx="2899">
                  <c:v>0.01</c:v>
                </c:pt>
                <c:pt idx="2900">
                  <c:v>4.5999999999999999E-2</c:v>
                </c:pt>
                <c:pt idx="2901">
                  <c:v>4.3999999999999997E-2</c:v>
                </c:pt>
                <c:pt idx="2902">
                  <c:v>7.0000000000000001E-3</c:v>
                </c:pt>
                <c:pt idx="2903">
                  <c:v>1.7000000000000001E-2</c:v>
                </c:pt>
                <c:pt idx="2904">
                  <c:v>0.01</c:v>
                </c:pt>
                <c:pt idx="2905">
                  <c:v>0.02</c:v>
                </c:pt>
                <c:pt idx="2906">
                  <c:v>0.11799999999999999</c:v>
                </c:pt>
                <c:pt idx="2907">
                  <c:v>0.32300000000000001</c:v>
                </c:pt>
                <c:pt idx="2908">
                  <c:v>0.68100000000000005</c:v>
                </c:pt>
                <c:pt idx="2909">
                  <c:v>0.99</c:v>
                </c:pt>
                <c:pt idx="2910">
                  <c:v>0.996</c:v>
                </c:pt>
                <c:pt idx="2911">
                  <c:v>1</c:v>
                </c:pt>
                <c:pt idx="2912">
                  <c:v>0.98299999999999998</c:v>
                </c:pt>
                <c:pt idx="2913">
                  <c:v>0.61199999999999999</c:v>
                </c:pt>
                <c:pt idx="2914">
                  <c:v>0.30299999999999999</c:v>
                </c:pt>
                <c:pt idx="2915">
                  <c:v>0.55400000000000005</c:v>
                </c:pt>
                <c:pt idx="2916">
                  <c:v>0.312</c:v>
                </c:pt>
                <c:pt idx="2917">
                  <c:v>5.3999999999999999E-2</c:v>
                </c:pt>
                <c:pt idx="2918">
                  <c:v>1.9E-2</c:v>
                </c:pt>
                <c:pt idx="2919">
                  <c:v>7.0000000000000001E-3</c:v>
                </c:pt>
                <c:pt idx="2920">
                  <c:v>0.01</c:v>
                </c:pt>
                <c:pt idx="2921">
                  <c:v>3.0000000000000001E-3</c:v>
                </c:pt>
                <c:pt idx="2922">
                  <c:v>8.0000000000000002E-3</c:v>
                </c:pt>
                <c:pt idx="2923">
                  <c:v>1.2E-2</c:v>
                </c:pt>
                <c:pt idx="2924">
                  <c:v>0.01</c:v>
                </c:pt>
                <c:pt idx="2925">
                  <c:v>5.0000000000000001E-3</c:v>
                </c:pt>
                <c:pt idx="2926">
                  <c:v>2E-3</c:v>
                </c:pt>
                <c:pt idx="2927">
                  <c:v>3.0000000000000001E-3</c:v>
                </c:pt>
                <c:pt idx="2928">
                  <c:v>3.0000000000000001E-3</c:v>
                </c:pt>
                <c:pt idx="2929">
                  <c:v>5.0000000000000001E-3</c:v>
                </c:pt>
                <c:pt idx="2930">
                  <c:v>2E-3</c:v>
                </c:pt>
                <c:pt idx="2931">
                  <c:v>2E-3</c:v>
                </c:pt>
                <c:pt idx="2932">
                  <c:v>2E-3</c:v>
                </c:pt>
                <c:pt idx="2933">
                  <c:v>2E-3</c:v>
                </c:pt>
                <c:pt idx="2934">
                  <c:v>8.0000000000000002E-3</c:v>
                </c:pt>
                <c:pt idx="2935">
                  <c:v>2.7E-2</c:v>
                </c:pt>
                <c:pt idx="2936">
                  <c:v>3.5000000000000003E-2</c:v>
                </c:pt>
                <c:pt idx="2937">
                  <c:v>2.1999999999999999E-2</c:v>
                </c:pt>
                <c:pt idx="2938">
                  <c:v>2.1000000000000001E-2</c:v>
                </c:pt>
                <c:pt idx="2939">
                  <c:v>1.0999999999999999E-2</c:v>
                </c:pt>
                <c:pt idx="2940">
                  <c:v>1.4E-2</c:v>
                </c:pt>
                <c:pt idx="2941">
                  <c:v>0.02</c:v>
                </c:pt>
                <c:pt idx="2942">
                  <c:v>4.5999999999999999E-2</c:v>
                </c:pt>
                <c:pt idx="2943">
                  <c:v>3.7999999999999999E-2</c:v>
                </c:pt>
                <c:pt idx="2944">
                  <c:v>8.9999999999999993E-3</c:v>
                </c:pt>
                <c:pt idx="2945">
                  <c:v>0.13300000000000001</c:v>
                </c:pt>
                <c:pt idx="2946">
                  <c:v>7.8E-2</c:v>
                </c:pt>
                <c:pt idx="2947">
                  <c:v>0.75700000000000001</c:v>
                </c:pt>
                <c:pt idx="2948">
                  <c:v>0.40500000000000003</c:v>
                </c:pt>
                <c:pt idx="2949">
                  <c:v>0.90600000000000003</c:v>
                </c:pt>
                <c:pt idx="2950">
                  <c:v>0.97299999999999998</c:v>
                </c:pt>
                <c:pt idx="2951">
                  <c:v>0.92200000000000004</c:v>
                </c:pt>
                <c:pt idx="2952">
                  <c:v>0.625</c:v>
                </c:pt>
                <c:pt idx="2953">
                  <c:v>0.36299999999999999</c:v>
                </c:pt>
                <c:pt idx="2954">
                  <c:v>0.42899999999999999</c:v>
                </c:pt>
                <c:pt idx="2955">
                  <c:v>1.4999999999999999E-2</c:v>
                </c:pt>
                <c:pt idx="2956">
                  <c:v>8.9999999999999993E-3</c:v>
                </c:pt>
                <c:pt idx="2957">
                  <c:v>4.1000000000000002E-2</c:v>
                </c:pt>
                <c:pt idx="2958">
                  <c:v>2.1999999999999999E-2</c:v>
                </c:pt>
                <c:pt idx="2959">
                  <c:v>5.3999999999999999E-2</c:v>
                </c:pt>
                <c:pt idx="2960">
                  <c:v>0.16800000000000001</c:v>
                </c:pt>
                <c:pt idx="2961">
                  <c:v>0.13</c:v>
                </c:pt>
                <c:pt idx="2962">
                  <c:v>0.02</c:v>
                </c:pt>
                <c:pt idx="2963">
                  <c:v>8.0000000000000002E-3</c:v>
                </c:pt>
                <c:pt idx="2964">
                  <c:v>2.8000000000000001E-2</c:v>
                </c:pt>
                <c:pt idx="2965">
                  <c:v>3.5000000000000003E-2</c:v>
                </c:pt>
                <c:pt idx="2966">
                  <c:v>5.1999999999999998E-2</c:v>
                </c:pt>
                <c:pt idx="2967">
                  <c:v>9.9000000000000005E-2</c:v>
                </c:pt>
                <c:pt idx="2968">
                  <c:v>0.11899999999999999</c:v>
                </c:pt>
                <c:pt idx="2969">
                  <c:v>2.7E-2</c:v>
                </c:pt>
                <c:pt idx="2970">
                  <c:v>1.9E-2</c:v>
                </c:pt>
                <c:pt idx="2971">
                  <c:v>9.5000000000000001E-2</c:v>
                </c:pt>
                <c:pt idx="2972">
                  <c:v>0.1</c:v>
                </c:pt>
                <c:pt idx="2973">
                  <c:v>0.125</c:v>
                </c:pt>
                <c:pt idx="2974">
                  <c:v>0.20799999999999999</c:v>
                </c:pt>
                <c:pt idx="2975">
                  <c:v>0.152</c:v>
                </c:pt>
                <c:pt idx="2976">
                  <c:v>1.0999999999999999E-2</c:v>
                </c:pt>
                <c:pt idx="2977">
                  <c:v>0.01</c:v>
                </c:pt>
                <c:pt idx="2978">
                  <c:v>1.7999999999999999E-2</c:v>
                </c:pt>
                <c:pt idx="2979">
                  <c:v>3.0000000000000001E-3</c:v>
                </c:pt>
                <c:pt idx="2980">
                  <c:v>7.0000000000000001E-3</c:v>
                </c:pt>
                <c:pt idx="2981">
                  <c:v>5.8000000000000003E-2</c:v>
                </c:pt>
                <c:pt idx="2982">
                  <c:v>7.8E-2</c:v>
                </c:pt>
                <c:pt idx="2983">
                  <c:v>0.11600000000000001</c:v>
                </c:pt>
                <c:pt idx="2984">
                  <c:v>0.113</c:v>
                </c:pt>
                <c:pt idx="2985">
                  <c:v>0.19800000000000001</c:v>
                </c:pt>
                <c:pt idx="2986">
                  <c:v>0.29699999999999999</c:v>
                </c:pt>
                <c:pt idx="2987">
                  <c:v>0.27300000000000002</c:v>
                </c:pt>
                <c:pt idx="2988">
                  <c:v>0.36899999999999999</c:v>
                </c:pt>
                <c:pt idx="2989">
                  <c:v>0.51800000000000002</c:v>
                </c:pt>
                <c:pt idx="2990">
                  <c:v>0.23</c:v>
                </c:pt>
                <c:pt idx="2991">
                  <c:v>0.16200000000000001</c:v>
                </c:pt>
                <c:pt idx="2992">
                  <c:v>6.7000000000000004E-2</c:v>
                </c:pt>
                <c:pt idx="2993">
                  <c:v>2.5000000000000001E-2</c:v>
                </c:pt>
                <c:pt idx="2994">
                  <c:v>6.3E-2</c:v>
                </c:pt>
                <c:pt idx="2995">
                  <c:v>3.7999999999999999E-2</c:v>
                </c:pt>
                <c:pt idx="2996">
                  <c:v>0.05</c:v>
                </c:pt>
                <c:pt idx="2997">
                  <c:v>0.29199999999999998</c:v>
                </c:pt>
                <c:pt idx="2998">
                  <c:v>0.35</c:v>
                </c:pt>
                <c:pt idx="2999">
                  <c:v>0.23100000000000001</c:v>
                </c:pt>
                <c:pt idx="3000">
                  <c:v>0.24</c:v>
                </c:pt>
                <c:pt idx="3001">
                  <c:v>0.95099999999999996</c:v>
                </c:pt>
                <c:pt idx="3002">
                  <c:v>0.97399999999999998</c:v>
                </c:pt>
                <c:pt idx="3003">
                  <c:v>0.126</c:v>
                </c:pt>
                <c:pt idx="3004">
                  <c:v>7.0000000000000007E-2</c:v>
                </c:pt>
                <c:pt idx="3005">
                  <c:v>0.02</c:v>
                </c:pt>
                <c:pt idx="3006">
                  <c:v>4.0000000000000001E-3</c:v>
                </c:pt>
                <c:pt idx="3007">
                  <c:v>2E-3</c:v>
                </c:pt>
                <c:pt idx="3008">
                  <c:v>5.0000000000000001E-3</c:v>
                </c:pt>
                <c:pt idx="3009">
                  <c:v>8.0000000000000002E-3</c:v>
                </c:pt>
                <c:pt idx="3010">
                  <c:v>0.05</c:v>
                </c:pt>
                <c:pt idx="3011">
                  <c:v>6.3E-2</c:v>
                </c:pt>
                <c:pt idx="3012">
                  <c:v>0.42799999999999999</c:v>
                </c:pt>
                <c:pt idx="3013">
                  <c:v>0.58199999999999996</c:v>
                </c:pt>
                <c:pt idx="3014">
                  <c:v>0.05</c:v>
                </c:pt>
                <c:pt idx="3015">
                  <c:v>1.7000000000000001E-2</c:v>
                </c:pt>
                <c:pt idx="3016">
                  <c:v>0.186</c:v>
                </c:pt>
                <c:pt idx="3017">
                  <c:v>0.19500000000000001</c:v>
                </c:pt>
                <c:pt idx="3018">
                  <c:v>0.84599999999999997</c:v>
                </c:pt>
                <c:pt idx="3019">
                  <c:v>0.99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0.999</c:v>
                </c:pt>
                <c:pt idx="3024">
                  <c:v>0.999</c:v>
                </c:pt>
                <c:pt idx="3025">
                  <c:v>0.98399999999999999</c:v>
                </c:pt>
                <c:pt idx="3026">
                  <c:v>0.86199999999999999</c:v>
                </c:pt>
                <c:pt idx="3027">
                  <c:v>0.42799999999999999</c:v>
                </c:pt>
                <c:pt idx="3028">
                  <c:v>0.09</c:v>
                </c:pt>
                <c:pt idx="3029">
                  <c:v>7.0999999999999994E-2</c:v>
                </c:pt>
                <c:pt idx="3030">
                  <c:v>7.2999999999999995E-2</c:v>
                </c:pt>
                <c:pt idx="3031">
                  <c:v>0.159</c:v>
                </c:pt>
                <c:pt idx="3032">
                  <c:v>0.27200000000000002</c:v>
                </c:pt>
                <c:pt idx="3033">
                  <c:v>0.193</c:v>
                </c:pt>
                <c:pt idx="3034">
                  <c:v>0.25700000000000001</c:v>
                </c:pt>
                <c:pt idx="3035">
                  <c:v>0.14699999999999999</c:v>
                </c:pt>
                <c:pt idx="3036">
                  <c:v>6.5000000000000002E-2</c:v>
                </c:pt>
                <c:pt idx="3037">
                  <c:v>4.3999999999999997E-2</c:v>
                </c:pt>
                <c:pt idx="3038">
                  <c:v>0.26600000000000001</c:v>
                </c:pt>
                <c:pt idx="3039">
                  <c:v>0.34899999999999998</c:v>
                </c:pt>
                <c:pt idx="3040">
                  <c:v>0.75600000000000001</c:v>
                </c:pt>
                <c:pt idx="3041">
                  <c:v>0.98399999999999999</c:v>
                </c:pt>
                <c:pt idx="3042">
                  <c:v>0.97599999999999998</c:v>
                </c:pt>
                <c:pt idx="3043">
                  <c:v>0.97099999999999997</c:v>
                </c:pt>
                <c:pt idx="3044">
                  <c:v>0.99099999999999999</c:v>
                </c:pt>
                <c:pt idx="3045">
                  <c:v>0.95899999999999996</c:v>
                </c:pt>
                <c:pt idx="3046">
                  <c:v>0.90700000000000003</c:v>
                </c:pt>
                <c:pt idx="3047">
                  <c:v>0.13100000000000001</c:v>
                </c:pt>
                <c:pt idx="3048">
                  <c:v>9.0999999999999998E-2</c:v>
                </c:pt>
                <c:pt idx="3049">
                  <c:v>8.0000000000000002E-3</c:v>
                </c:pt>
                <c:pt idx="3050">
                  <c:v>6.0000000000000001E-3</c:v>
                </c:pt>
                <c:pt idx="3051">
                  <c:v>5.0000000000000001E-3</c:v>
                </c:pt>
                <c:pt idx="3052">
                  <c:v>8.0000000000000002E-3</c:v>
                </c:pt>
                <c:pt idx="3053">
                  <c:v>8.9999999999999993E-3</c:v>
                </c:pt>
                <c:pt idx="3054">
                  <c:v>1.6E-2</c:v>
                </c:pt>
                <c:pt idx="3055">
                  <c:v>4.4999999999999998E-2</c:v>
                </c:pt>
                <c:pt idx="3056">
                  <c:v>5.7000000000000002E-2</c:v>
                </c:pt>
                <c:pt idx="3057">
                  <c:v>8.1000000000000003E-2</c:v>
                </c:pt>
                <c:pt idx="3058">
                  <c:v>1.0999999999999999E-2</c:v>
                </c:pt>
                <c:pt idx="3059">
                  <c:v>2.8000000000000001E-2</c:v>
                </c:pt>
                <c:pt idx="3060">
                  <c:v>8.2000000000000003E-2</c:v>
                </c:pt>
                <c:pt idx="3061">
                  <c:v>2.4E-2</c:v>
                </c:pt>
                <c:pt idx="3062">
                  <c:v>2.3E-2</c:v>
                </c:pt>
                <c:pt idx="3063">
                  <c:v>4.5999999999999999E-2</c:v>
                </c:pt>
                <c:pt idx="3064">
                  <c:v>0.16400000000000001</c:v>
                </c:pt>
                <c:pt idx="3065">
                  <c:v>0.46500000000000002</c:v>
                </c:pt>
                <c:pt idx="3066">
                  <c:v>3.6999999999999998E-2</c:v>
                </c:pt>
                <c:pt idx="3067">
                  <c:v>3.0000000000000001E-3</c:v>
                </c:pt>
                <c:pt idx="3068">
                  <c:v>2E-3</c:v>
                </c:pt>
                <c:pt idx="3069">
                  <c:v>5.0000000000000001E-3</c:v>
                </c:pt>
                <c:pt idx="3070">
                  <c:v>8.6999999999999994E-2</c:v>
                </c:pt>
                <c:pt idx="3071">
                  <c:v>0.158</c:v>
                </c:pt>
                <c:pt idx="3072">
                  <c:v>3.6999999999999998E-2</c:v>
                </c:pt>
                <c:pt idx="3073">
                  <c:v>1.0999999999999999E-2</c:v>
                </c:pt>
                <c:pt idx="3074">
                  <c:v>4.5999999999999999E-2</c:v>
                </c:pt>
                <c:pt idx="3075">
                  <c:v>1.6E-2</c:v>
                </c:pt>
                <c:pt idx="3076">
                  <c:v>1.2999999999999999E-2</c:v>
                </c:pt>
                <c:pt idx="3077">
                  <c:v>8.0000000000000002E-3</c:v>
                </c:pt>
                <c:pt idx="3078">
                  <c:v>4.0000000000000001E-3</c:v>
                </c:pt>
                <c:pt idx="3079">
                  <c:v>0.35199999999999998</c:v>
                </c:pt>
                <c:pt idx="3080">
                  <c:v>0.98899999999999999</c:v>
                </c:pt>
                <c:pt idx="3081">
                  <c:v>1</c:v>
                </c:pt>
                <c:pt idx="3082">
                  <c:v>0.98799999999999999</c:v>
                </c:pt>
                <c:pt idx="3083">
                  <c:v>8.8999999999999996E-2</c:v>
                </c:pt>
                <c:pt idx="3084">
                  <c:v>8.9999999999999993E-3</c:v>
                </c:pt>
                <c:pt idx="3085">
                  <c:v>7.0000000000000001E-3</c:v>
                </c:pt>
                <c:pt idx="3086">
                  <c:v>5.0000000000000001E-3</c:v>
                </c:pt>
                <c:pt idx="3087">
                  <c:v>4.0000000000000001E-3</c:v>
                </c:pt>
                <c:pt idx="3088">
                  <c:v>4.0000000000000001E-3</c:v>
                </c:pt>
                <c:pt idx="3089">
                  <c:v>5.0000000000000001E-3</c:v>
                </c:pt>
                <c:pt idx="3090">
                  <c:v>5.0000000000000001E-3</c:v>
                </c:pt>
                <c:pt idx="3091">
                  <c:v>3.0000000000000001E-3</c:v>
                </c:pt>
                <c:pt idx="3092">
                  <c:v>1E-3</c:v>
                </c:pt>
                <c:pt idx="3093">
                  <c:v>1E-3</c:v>
                </c:pt>
                <c:pt idx="3094">
                  <c:v>1E-3</c:v>
                </c:pt>
                <c:pt idx="3095">
                  <c:v>2E-3</c:v>
                </c:pt>
                <c:pt idx="3096">
                  <c:v>4.0000000000000001E-3</c:v>
                </c:pt>
                <c:pt idx="3097">
                  <c:v>2.5999999999999999E-2</c:v>
                </c:pt>
                <c:pt idx="3098">
                  <c:v>0.02</c:v>
                </c:pt>
                <c:pt idx="3099">
                  <c:v>8.0000000000000002E-3</c:v>
                </c:pt>
                <c:pt idx="3100">
                  <c:v>7.0000000000000001E-3</c:v>
                </c:pt>
                <c:pt idx="3101">
                  <c:v>4.2999999999999997E-2</c:v>
                </c:pt>
                <c:pt idx="3102">
                  <c:v>2.3E-2</c:v>
                </c:pt>
                <c:pt idx="3103">
                  <c:v>2.5999999999999999E-2</c:v>
                </c:pt>
                <c:pt idx="3104">
                  <c:v>0.45500000000000002</c:v>
                </c:pt>
                <c:pt idx="3105">
                  <c:v>0.67100000000000004</c:v>
                </c:pt>
                <c:pt idx="3106">
                  <c:v>0.47299999999999998</c:v>
                </c:pt>
                <c:pt idx="3107">
                  <c:v>0.12</c:v>
                </c:pt>
                <c:pt idx="3108">
                  <c:v>2.4E-2</c:v>
                </c:pt>
                <c:pt idx="3109">
                  <c:v>4.2000000000000003E-2</c:v>
                </c:pt>
                <c:pt idx="3110">
                  <c:v>1.6E-2</c:v>
                </c:pt>
                <c:pt idx="3111">
                  <c:v>6.0000000000000001E-3</c:v>
                </c:pt>
                <c:pt idx="3112">
                  <c:v>2.1000000000000001E-2</c:v>
                </c:pt>
                <c:pt idx="3113">
                  <c:v>4.8000000000000001E-2</c:v>
                </c:pt>
                <c:pt idx="3114">
                  <c:v>2.9000000000000001E-2</c:v>
                </c:pt>
                <c:pt idx="3115">
                  <c:v>3.9E-2</c:v>
                </c:pt>
                <c:pt idx="3116">
                  <c:v>5.2999999999999999E-2</c:v>
                </c:pt>
                <c:pt idx="3117">
                  <c:v>0.01</c:v>
                </c:pt>
                <c:pt idx="3118">
                  <c:v>8.0000000000000002E-3</c:v>
                </c:pt>
                <c:pt idx="3119">
                  <c:v>4.2999999999999997E-2</c:v>
                </c:pt>
                <c:pt idx="3120">
                  <c:v>0.315</c:v>
                </c:pt>
                <c:pt idx="3121">
                  <c:v>0.67</c:v>
                </c:pt>
                <c:pt idx="3122">
                  <c:v>0.46200000000000002</c:v>
                </c:pt>
                <c:pt idx="3123">
                  <c:v>0.67600000000000005</c:v>
                </c:pt>
                <c:pt idx="3124">
                  <c:v>0.8</c:v>
                </c:pt>
                <c:pt idx="3125">
                  <c:v>0.91100000000000003</c:v>
                </c:pt>
                <c:pt idx="3126">
                  <c:v>1</c:v>
                </c:pt>
                <c:pt idx="3127">
                  <c:v>1</c:v>
                </c:pt>
                <c:pt idx="3128">
                  <c:v>0.54500000000000004</c:v>
                </c:pt>
                <c:pt idx="3129">
                  <c:v>0.38300000000000001</c:v>
                </c:pt>
                <c:pt idx="3130">
                  <c:v>0.98299999999999998</c:v>
                </c:pt>
                <c:pt idx="3131">
                  <c:v>1</c:v>
                </c:pt>
                <c:pt idx="3132">
                  <c:v>1</c:v>
                </c:pt>
                <c:pt idx="3133">
                  <c:v>0.99099999999999999</c:v>
                </c:pt>
                <c:pt idx="3134">
                  <c:v>0.08</c:v>
                </c:pt>
                <c:pt idx="3135">
                  <c:v>4.2999999999999997E-2</c:v>
                </c:pt>
                <c:pt idx="3136">
                  <c:v>5.0999999999999997E-2</c:v>
                </c:pt>
                <c:pt idx="3137">
                  <c:v>0.03</c:v>
                </c:pt>
                <c:pt idx="3138">
                  <c:v>2.9000000000000001E-2</c:v>
                </c:pt>
                <c:pt idx="3139">
                  <c:v>3.5999999999999997E-2</c:v>
                </c:pt>
                <c:pt idx="3140">
                  <c:v>2.3E-2</c:v>
                </c:pt>
                <c:pt idx="3141">
                  <c:v>1.7999999999999999E-2</c:v>
                </c:pt>
                <c:pt idx="3142">
                  <c:v>1.2E-2</c:v>
                </c:pt>
                <c:pt idx="3143">
                  <c:v>1.4999999999999999E-2</c:v>
                </c:pt>
                <c:pt idx="3144">
                  <c:v>7.0000000000000001E-3</c:v>
                </c:pt>
                <c:pt idx="3145">
                  <c:v>4.0000000000000001E-3</c:v>
                </c:pt>
                <c:pt idx="3146">
                  <c:v>3.0000000000000001E-3</c:v>
                </c:pt>
                <c:pt idx="3147">
                  <c:v>4.0000000000000001E-3</c:v>
                </c:pt>
                <c:pt idx="3148">
                  <c:v>3.9E-2</c:v>
                </c:pt>
                <c:pt idx="3149">
                  <c:v>3.5999999999999997E-2</c:v>
                </c:pt>
                <c:pt idx="3150">
                  <c:v>2.3E-2</c:v>
                </c:pt>
                <c:pt idx="3151">
                  <c:v>4.9000000000000002E-2</c:v>
                </c:pt>
                <c:pt idx="3152">
                  <c:v>8.9999999999999993E-3</c:v>
                </c:pt>
                <c:pt idx="3153">
                  <c:v>1E-3</c:v>
                </c:pt>
                <c:pt idx="3154">
                  <c:v>1E-3</c:v>
                </c:pt>
                <c:pt idx="3155">
                  <c:v>5.0000000000000001E-3</c:v>
                </c:pt>
                <c:pt idx="3156">
                  <c:v>2E-3</c:v>
                </c:pt>
                <c:pt idx="3157">
                  <c:v>2E-3</c:v>
                </c:pt>
                <c:pt idx="3158">
                  <c:v>2E-3</c:v>
                </c:pt>
                <c:pt idx="3159">
                  <c:v>2E-3</c:v>
                </c:pt>
                <c:pt idx="3160">
                  <c:v>2E-3</c:v>
                </c:pt>
                <c:pt idx="3161">
                  <c:v>2E-3</c:v>
                </c:pt>
                <c:pt idx="3162">
                  <c:v>4.0000000000000001E-3</c:v>
                </c:pt>
                <c:pt idx="3163">
                  <c:v>6.0000000000000001E-3</c:v>
                </c:pt>
                <c:pt idx="3164">
                  <c:v>0.104</c:v>
                </c:pt>
                <c:pt idx="3165">
                  <c:v>3.3000000000000002E-2</c:v>
                </c:pt>
                <c:pt idx="3166">
                  <c:v>5.0000000000000001E-3</c:v>
                </c:pt>
                <c:pt idx="3167">
                  <c:v>3.0000000000000001E-3</c:v>
                </c:pt>
                <c:pt idx="3168">
                  <c:v>5.0000000000000001E-3</c:v>
                </c:pt>
                <c:pt idx="3169">
                  <c:v>1.0999999999999999E-2</c:v>
                </c:pt>
                <c:pt idx="3170">
                  <c:v>5.0000000000000001E-3</c:v>
                </c:pt>
                <c:pt idx="3171">
                  <c:v>3.0000000000000001E-3</c:v>
                </c:pt>
                <c:pt idx="3172">
                  <c:v>2.7E-2</c:v>
                </c:pt>
                <c:pt idx="3173">
                  <c:v>2.4E-2</c:v>
                </c:pt>
                <c:pt idx="3174">
                  <c:v>2.3E-2</c:v>
                </c:pt>
                <c:pt idx="3175">
                  <c:v>1.2E-2</c:v>
                </c:pt>
                <c:pt idx="3176">
                  <c:v>4.0000000000000001E-3</c:v>
                </c:pt>
                <c:pt idx="3177">
                  <c:v>5.0000000000000001E-3</c:v>
                </c:pt>
                <c:pt idx="3178">
                  <c:v>3.0000000000000001E-3</c:v>
                </c:pt>
                <c:pt idx="3179">
                  <c:v>4.0000000000000001E-3</c:v>
                </c:pt>
                <c:pt idx="3180">
                  <c:v>1.0999999999999999E-2</c:v>
                </c:pt>
                <c:pt idx="3181">
                  <c:v>5.3999999999999999E-2</c:v>
                </c:pt>
                <c:pt idx="3182">
                  <c:v>4.5999999999999999E-2</c:v>
                </c:pt>
                <c:pt idx="3183">
                  <c:v>7.0000000000000001E-3</c:v>
                </c:pt>
                <c:pt idx="3184">
                  <c:v>5.3999999999999999E-2</c:v>
                </c:pt>
                <c:pt idx="3185">
                  <c:v>5.6000000000000001E-2</c:v>
                </c:pt>
                <c:pt idx="3186">
                  <c:v>0.53300000000000003</c:v>
                </c:pt>
                <c:pt idx="3187">
                  <c:v>1.0999999999999999E-2</c:v>
                </c:pt>
                <c:pt idx="3188">
                  <c:v>4.0000000000000001E-3</c:v>
                </c:pt>
                <c:pt idx="3189">
                  <c:v>1E-3</c:v>
                </c:pt>
                <c:pt idx="3190">
                  <c:v>1E-3</c:v>
                </c:pt>
                <c:pt idx="3191">
                  <c:v>3.0000000000000001E-3</c:v>
                </c:pt>
                <c:pt idx="3192">
                  <c:v>1.0999999999999999E-2</c:v>
                </c:pt>
                <c:pt idx="3193">
                  <c:v>7.0000000000000001E-3</c:v>
                </c:pt>
                <c:pt idx="3194">
                  <c:v>3.0000000000000001E-3</c:v>
                </c:pt>
                <c:pt idx="3195">
                  <c:v>1E-3</c:v>
                </c:pt>
                <c:pt idx="3196">
                  <c:v>0</c:v>
                </c:pt>
                <c:pt idx="3197">
                  <c:v>0</c:v>
                </c:pt>
                <c:pt idx="3198">
                  <c:v>1E-3</c:v>
                </c:pt>
                <c:pt idx="3199">
                  <c:v>1E-3</c:v>
                </c:pt>
                <c:pt idx="3200">
                  <c:v>1E-3</c:v>
                </c:pt>
                <c:pt idx="3201">
                  <c:v>1E-3</c:v>
                </c:pt>
                <c:pt idx="3202">
                  <c:v>1E-3</c:v>
                </c:pt>
                <c:pt idx="3203">
                  <c:v>1E-3</c:v>
                </c:pt>
                <c:pt idx="3204">
                  <c:v>1E-3</c:v>
                </c:pt>
                <c:pt idx="3205">
                  <c:v>1E-3</c:v>
                </c:pt>
                <c:pt idx="3206">
                  <c:v>1E-3</c:v>
                </c:pt>
                <c:pt idx="3207">
                  <c:v>1E-3</c:v>
                </c:pt>
                <c:pt idx="3208">
                  <c:v>1E-3</c:v>
                </c:pt>
                <c:pt idx="3209">
                  <c:v>1.4999999999999999E-2</c:v>
                </c:pt>
                <c:pt idx="3210">
                  <c:v>0.115</c:v>
                </c:pt>
                <c:pt idx="3211">
                  <c:v>9.4E-2</c:v>
                </c:pt>
                <c:pt idx="3212">
                  <c:v>4.0000000000000001E-3</c:v>
                </c:pt>
                <c:pt idx="3213">
                  <c:v>7.0000000000000001E-3</c:v>
                </c:pt>
                <c:pt idx="3214">
                  <c:v>8.0000000000000002E-3</c:v>
                </c:pt>
                <c:pt idx="3215">
                  <c:v>6.0000000000000001E-3</c:v>
                </c:pt>
                <c:pt idx="3216">
                  <c:v>2E-3</c:v>
                </c:pt>
                <c:pt idx="3217">
                  <c:v>5.0000000000000001E-3</c:v>
                </c:pt>
                <c:pt idx="3218">
                  <c:v>0.28299999999999997</c:v>
                </c:pt>
                <c:pt idx="3219">
                  <c:v>0.57099999999999995</c:v>
                </c:pt>
                <c:pt idx="3220">
                  <c:v>0.60899999999999999</c:v>
                </c:pt>
                <c:pt idx="3221">
                  <c:v>0.26700000000000002</c:v>
                </c:pt>
                <c:pt idx="3222">
                  <c:v>0.26300000000000001</c:v>
                </c:pt>
                <c:pt idx="3223">
                  <c:v>0.53300000000000003</c:v>
                </c:pt>
                <c:pt idx="3224">
                  <c:v>0.185</c:v>
                </c:pt>
                <c:pt idx="3225">
                  <c:v>9.5000000000000001E-2</c:v>
                </c:pt>
                <c:pt idx="3226">
                  <c:v>0.79500000000000004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0.999</c:v>
                </c:pt>
                <c:pt idx="3233">
                  <c:v>0.997</c:v>
                </c:pt>
                <c:pt idx="3234">
                  <c:v>0.98899999999999999</c:v>
                </c:pt>
                <c:pt idx="3235">
                  <c:v>0.99099999999999999</c:v>
                </c:pt>
                <c:pt idx="3236">
                  <c:v>0.98099999999999998</c:v>
                </c:pt>
                <c:pt idx="3237">
                  <c:v>0.97899999999999998</c:v>
                </c:pt>
                <c:pt idx="3238">
                  <c:v>0.996</c:v>
                </c:pt>
                <c:pt idx="3239">
                  <c:v>0.999</c:v>
                </c:pt>
                <c:pt idx="3240">
                  <c:v>0.998</c:v>
                </c:pt>
                <c:pt idx="3241">
                  <c:v>0.999</c:v>
                </c:pt>
                <c:pt idx="3242">
                  <c:v>1</c:v>
                </c:pt>
                <c:pt idx="3243">
                  <c:v>0.999</c:v>
                </c:pt>
                <c:pt idx="3244">
                  <c:v>0.89200000000000002</c:v>
                </c:pt>
                <c:pt idx="3245">
                  <c:v>0.40500000000000003</c:v>
                </c:pt>
                <c:pt idx="3246">
                  <c:v>0.06</c:v>
                </c:pt>
                <c:pt idx="3247">
                  <c:v>0.105</c:v>
                </c:pt>
                <c:pt idx="3248">
                  <c:v>0.11799999999999999</c:v>
                </c:pt>
                <c:pt idx="3249">
                  <c:v>0.12</c:v>
                </c:pt>
                <c:pt idx="3250">
                  <c:v>3.4000000000000002E-2</c:v>
                </c:pt>
                <c:pt idx="3251">
                  <c:v>4.3999999999999997E-2</c:v>
                </c:pt>
                <c:pt idx="3252">
                  <c:v>6.3E-2</c:v>
                </c:pt>
                <c:pt idx="3253">
                  <c:v>0.03</c:v>
                </c:pt>
                <c:pt idx="3254">
                  <c:v>3.3000000000000002E-2</c:v>
                </c:pt>
                <c:pt idx="3255">
                  <c:v>1.4E-2</c:v>
                </c:pt>
                <c:pt idx="3256">
                  <c:v>0.01</c:v>
                </c:pt>
                <c:pt idx="3257">
                  <c:v>4.5999999999999999E-2</c:v>
                </c:pt>
                <c:pt idx="3258">
                  <c:v>3.5999999999999997E-2</c:v>
                </c:pt>
                <c:pt idx="3259">
                  <c:v>1.4999999999999999E-2</c:v>
                </c:pt>
                <c:pt idx="3260">
                  <c:v>6.0000000000000001E-3</c:v>
                </c:pt>
                <c:pt idx="3261">
                  <c:v>7.0000000000000001E-3</c:v>
                </c:pt>
                <c:pt idx="3262">
                  <c:v>4.0000000000000001E-3</c:v>
                </c:pt>
                <c:pt idx="3263">
                  <c:v>4.0000000000000001E-3</c:v>
                </c:pt>
                <c:pt idx="3264">
                  <c:v>3.0000000000000001E-3</c:v>
                </c:pt>
                <c:pt idx="3265">
                  <c:v>0.01</c:v>
                </c:pt>
                <c:pt idx="3266">
                  <c:v>1.9E-2</c:v>
                </c:pt>
                <c:pt idx="3267">
                  <c:v>0.13800000000000001</c:v>
                </c:pt>
                <c:pt idx="3268">
                  <c:v>0.68500000000000005</c:v>
                </c:pt>
                <c:pt idx="3269">
                  <c:v>0.39300000000000002</c:v>
                </c:pt>
                <c:pt idx="3270">
                  <c:v>6.4000000000000001E-2</c:v>
                </c:pt>
                <c:pt idx="3271">
                  <c:v>1.6E-2</c:v>
                </c:pt>
                <c:pt idx="3272">
                  <c:v>3.1E-2</c:v>
                </c:pt>
                <c:pt idx="3273">
                  <c:v>0.17100000000000001</c:v>
                </c:pt>
                <c:pt idx="3274">
                  <c:v>0.4</c:v>
                </c:pt>
                <c:pt idx="3275">
                  <c:v>0.219</c:v>
                </c:pt>
                <c:pt idx="3276">
                  <c:v>0.36699999999999999</c:v>
                </c:pt>
                <c:pt idx="3277">
                  <c:v>0.158</c:v>
                </c:pt>
                <c:pt idx="3278">
                  <c:v>0.65800000000000003</c:v>
                </c:pt>
                <c:pt idx="3279">
                  <c:v>0.91100000000000003</c:v>
                </c:pt>
                <c:pt idx="3280">
                  <c:v>0.96099999999999997</c:v>
                </c:pt>
                <c:pt idx="3281">
                  <c:v>0.99</c:v>
                </c:pt>
                <c:pt idx="3282">
                  <c:v>0.99299999999999999</c:v>
                </c:pt>
                <c:pt idx="3283">
                  <c:v>0.98699999999999999</c:v>
                </c:pt>
                <c:pt idx="3284">
                  <c:v>0.83699999999999997</c:v>
                </c:pt>
                <c:pt idx="3285">
                  <c:v>0.95699999999999996</c:v>
                </c:pt>
                <c:pt idx="3286">
                  <c:v>0.999</c:v>
                </c:pt>
                <c:pt idx="3287">
                  <c:v>0.93100000000000005</c:v>
                </c:pt>
                <c:pt idx="3288">
                  <c:v>0.28999999999999998</c:v>
                </c:pt>
                <c:pt idx="3289">
                  <c:v>0.1</c:v>
                </c:pt>
                <c:pt idx="3290">
                  <c:v>6.0999999999999999E-2</c:v>
                </c:pt>
                <c:pt idx="3291">
                  <c:v>2.5000000000000001E-2</c:v>
                </c:pt>
                <c:pt idx="3292">
                  <c:v>7.0000000000000001E-3</c:v>
                </c:pt>
                <c:pt idx="3293">
                  <c:v>5.0000000000000001E-3</c:v>
                </c:pt>
                <c:pt idx="3294">
                  <c:v>1.7000000000000001E-2</c:v>
                </c:pt>
                <c:pt idx="3295">
                  <c:v>2.1000000000000001E-2</c:v>
                </c:pt>
                <c:pt idx="3296">
                  <c:v>0.24099999999999999</c:v>
                </c:pt>
                <c:pt idx="3297">
                  <c:v>0.443</c:v>
                </c:pt>
                <c:pt idx="3298">
                  <c:v>3.5000000000000003E-2</c:v>
                </c:pt>
                <c:pt idx="3299">
                  <c:v>3.7999999999999999E-2</c:v>
                </c:pt>
                <c:pt idx="3300">
                  <c:v>1.0999999999999999E-2</c:v>
                </c:pt>
                <c:pt idx="3301">
                  <c:v>3.0000000000000001E-3</c:v>
                </c:pt>
                <c:pt idx="3302">
                  <c:v>2E-3</c:v>
                </c:pt>
                <c:pt idx="3303">
                  <c:v>2E-3</c:v>
                </c:pt>
                <c:pt idx="3304">
                  <c:v>5.0000000000000001E-3</c:v>
                </c:pt>
                <c:pt idx="3305">
                  <c:v>8.9999999999999993E-3</c:v>
                </c:pt>
                <c:pt idx="3306">
                  <c:v>7.0000000000000001E-3</c:v>
                </c:pt>
                <c:pt idx="3307">
                  <c:v>3.0000000000000001E-3</c:v>
                </c:pt>
                <c:pt idx="3308">
                  <c:v>0.34899999999999998</c:v>
                </c:pt>
                <c:pt idx="3309">
                  <c:v>0.46300000000000002</c:v>
                </c:pt>
                <c:pt idx="3310">
                  <c:v>0.24299999999999999</c:v>
                </c:pt>
                <c:pt idx="3311">
                  <c:v>0.26400000000000001</c:v>
                </c:pt>
                <c:pt idx="3312">
                  <c:v>0.95299999999999996</c:v>
                </c:pt>
                <c:pt idx="3313">
                  <c:v>0.99399999999999999</c:v>
                </c:pt>
                <c:pt idx="3314">
                  <c:v>0.94799999999999995</c:v>
                </c:pt>
                <c:pt idx="3315">
                  <c:v>0.96099999999999997</c:v>
                </c:pt>
                <c:pt idx="3316">
                  <c:v>0.98</c:v>
                </c:pt>
                <c:pt idx="3317">
                  <c:v>0.99399999999999999</c:v>
                </c:pt>
                <c:pt idx="3318">
                  <c:v>0.997</c:v>
                </c:pt>
                <c:pt idx="3319">
                  <c:v>0.998</c:v>
                </c:pt>
                <c:pt idx="3320">
                  <c:v>0.93100000000000005</c:v>
                </c:pt>
                <c:pt idx="3321">
                  <c:v>0.89900000000000002</c:v>
                </c:pt>
                <c:pt idx="3322">
                  <c:v>0.92100000000000004</c:v>
                </c:pt>
                <c:pt idx="3323">
                  <c:v>0.99399999999999999</c:v>
                </c:pt>
                <c:pt idx="3324">
                  <c:v>0.91100000000000003</c:v>
                </c:pt>
                <c:pt idx="3325">
                  <c:v>0.22500000000000001</c:v>
                </c:pt>
                <c:pt idx="3326">
                  <c:v>2.1000000000000001E-2</c:v>
                </c:pt>
                <c:pt idx="3327">
                  <c:v>4.3999999999999997E-2</c:v>
                </c:pt>
                <c:pt idx="3328">
                  <c:v>7.4999999999999997E-2</c:v>
                </c:pt>
                <c:pt idx="3329">
                  <c:v>0.38300000000000001</c:v>
                </c:pt>
                <c:pt idx="3330">
                  <c:v>0.98299999999999998</c:v>
                </c:pt>
                <c:pt idx="3331">
                  <c:v>0.998</c:v>
                </c:pt>
                <c:pt idx="3332">
                  <c:v>0.38300000000000001</c:v>
                </c:pt>
                <c:pt idx="3333">
                  <c:v>0.248</c:v>
                </c:pt>
                <c:pt idx="3334">
                  <c:v>0.14000000000000001</c:v>
                </c:pt>
                <c:pt idx="3335">
                  <c:v>2.4E-2</c:v>
                </c:pt>
                <c:pt idx="3336">
                  <c:v>0.06</c:v>
                </c:pt>
                <c:pt idx="3337">
                  <c:v>6.9000000000000006E-2</c:v>
                </c:pt>
                <c:pt idx="3338">
                  <c:v>1.7999999999999999E-2</c:v>
                </c:pt>
                <c:pt idx="3339">
                  <c:v>6.0000000000000001E-3</c:v>
                </c:pt>
                <c:pt idx="3340">
                  <c:v>4.0000000000000001E-3</c:v>
                </c:pt>
                <c:pt idx="3341">
                  <c:v>2E-3</c:v>
                </c:pt>
                <c:pt idx="3342">
                  <c:v>1E-3</c:v>
                </c:pt>
                <c:pt idx="3343">
                  <c:v>0</c:v>
                </c:pt>
                <c:pt idx="3344">
                  <c:v>1E-3</c:v>
                </c:pt>
                <c:pt idx="3345">
                  <c:v>4.0000000000000001E-3</c:v>
                </c:pt>
                <c:pt idx="3346">
                  <c:v>5.0000000000000001E-3</c:v>
                </c:pt>
                <c:pt idx="3347">
                  <c:v>2.5999999999999999E-2</c:v>
                </c:pt>
                <c:pt idx="3348">
                  <c:v>0.10299999999999999</c:v>
                </c:pt>
                <c:pt idx="3349">
                  <c:v>0.192</c:v>
                </c:pt>
                <c:pt idx="3350">
                  <c:v>5.0000000000000001E-3</c:v>
                </c:pt>
                <c:pt idx="3351">
                  <c:v>4.0000000000000001E-3</c:v>
                </c:pt>
                <c:pt idx="3352">
                  <c:v>4.0000000000000001E-3</c:v>
                </c:pt>
                <c:pt idx="3353">
                  <c:v>1.2999999999999999E-2</c:v>
                </c:pt>
                <c:pt idx="3354">
                  <c:v>0.01</c:v>
                </c:pt>
                <c:pt idx="3355">
                  <c:v>1E-3</c:v>
                </c:pt>
                <c:pt idx="3356">
                  <c:v>3.0000000000000001E-3</c:v>
                </c:pt>
                <c:pt idx="3357">
                  <c:v>6.0000000000000001E-3</c:v>
                </c:pt>
                <c:pt idx="3358">
                  <c:v>1.4999999999999999E-2</c:v>
                </c:pt>
                <c:pt idx="3359">
                  <c:v>1.2999999999999999E-2</c:v>
                </c:pt>
                <c:pt idx="3360">
                  <c:v>1.2E-2</c:v>
                </c:pt>
                <c:pt idx="3361">
                  <c:v>1.4999999999999999E-2</c:v>
                </c:pt>
                <c:pt idx="3362">
                  <c:v>2.1000000000000001E-2</c:v>
                </c:pt>
                <c:pt idx="3363">
                  <c:v>1.7000000000000001E-2</c:v>
                </c:pt>
                <c:pt idx="3364">
                  <c:v>1.7000000000000001E-2</c:v>
                </c:pt>
                <c:pt idx="3365">
                  <c:v>6.0000000000000001E-3</c:v>
                </c:pt>
                <c:pt idx="3366">
                  <c:v>4.0000000000000001E-3</c:v>
                </c:pt>
                <c:pt idx="3367">
                  <c:v>7.0000000000000001E-3</c:v>
                </c:pt>
                <c:pt idx="3368">
                  <c:v>4.0000000000000001E-3</c:v>
                </c:pt>
                <c:pt idx="3369">
                  <c:v>7.0000000000000001E-3</c:v>
                </c:pt>
                <c:pt idx="3370">
                  <c:v>2.5000000000000001E-2</c:v>
                </c:pt>
                <c:pt idx="3371">
                  <c:v>4.2999999999999997E-2</c:v>
                </c:pt>
                <c:pt idx="3372">
                  <c:v>9.2999999999999999E-2</c:v>
                </c:pt>
                <c:pt idx="3373">
                  <c:v>5.6000000000000001E-2</c:v>
                </c:pt>
                <c:pt idx="3374">
                  <c:v>4.1000000000000002E-2</c:v>
                </c:pt>
                <c:pt idx="3375">
                  <c:v>6.0000000000000001E-3</c:v>
                </c:pt>
                <c:pt idx="3376">
                  <c:v>1E-3</c:v>
                </c:pt>
                <c:pt idx="3377">
                  <c:v>3.0000000000000001E-3</c:v>
                </c:pt>
                <c:pt idx="3378">
                  <c:v>3.0000000000000001E-3</c:v>
                </c:pt>
                <c:pt idx="3379">
                  <c:v>2E-3</c:v>
                </c:pt>
                <c:pt idx="3380">
                  <c:v>1E-3</c:v>
                </c:pt>
                <c:pt idx="3381">
                  <c:v>0</c:v>
                </c:pt>
                <c:pt idx="3382">
                  <c:v>0</c:v>
                </c:pt>
                <c:pt idx="3383">
                  <c:v>3.0000000000000001E-3</c:v>
                </c:pt>
                <c:pt idx="3384">
                  <c:v>3.0000000000000001E-3</c:v>
                </c:pt>
                <c:pt idx="3385">
                  <c:v>1.7000000000000001E-2</c:v>
                </c:pt>
                <c:pt idx="3386">
                  <c:v>6.5000000000000002E-2</c:v>
                </c:pt>
                <c:pt idx="3387">
                  <c:v>6.6000000000000003E-2</c:v>
                </c:pt>
                <c:pt idx="3388">
                  <c:v>4.7E-2</c:v>
                </c:pt>
                <c:pt idx="3389">
                  <c:v>0.26500000000000001</c:v>
                </c:pt>
                <c:pt idx="3390">
                  <c:v>0.56699999999999995</c:v>
                </c:pt>
                <c:pt idx="3391">
                  <c:v>0.35399999999999998</c:v>
                </c:pt>
                <c:pt idx="3392">
                  <c:v>0.16300000000000001</c:v>
                </c:pt>
                <c:pt idx="3393">
                  <c:v>1.4E-2</c:v>
                </c:pt>
                <c:pt idx="3394">
                  <c:v>2.8000000000000001E-2</c:v>
                </c:pt>
                <c:pt idx="3395">
                  <c:v>0.17299999999999999</c:v>
                </c:pt>
                <c:pt idx="3396">
                  <c:v>0.36499999999999999</c:v>
                </c:pt>
                <c:pt idx="3397">
                  <c:v>0.107</c:v>
                </c:pt>
                <c:pt idx="3398">
                  <c:v>2.3E-2</c:v>
                </c:pt>
                <c:pt idx="3399">
                  <c:v>0.94099999999999995</c:v>
                </c:pt>
                <c:pt idx="3400">
                  <c:v>0.31</c:v>
                </c:pt>
                <c:pt idx="3401">
                  <c:v>0.246</c:v>
                </c:pt>
                <c:pt idx="3402">
                  <c:v>0.53500000000000003</c:v>
                </c:pt>
                <c:pt idx="3403">
                  <c:v>0.372</c:v>
                </c:pt>
                <c:pt idx="3404">
                  <c:v>0.97699999999999998</c:v>
                </c:pt>
                <c:pt idx="3405">
                  <c:v>0.90700000000000003</c:v>
                </c:pt>
                <c:pt idx="3406">
                  <c:v>9.2999999999999999E-2</c:v>
                </c:pt>
                <c:pt idx="3407">
                  <c:v>4.4999999999999998E-2</c:v>
                </c:pt>
                <c:pt idx="3408">
                  <c:v>1.9E-2</c:v>
                </c:pt>
                <c:pt idx="3409">
                  <c:v>0.02</c:v>
                </c:pt>
                <c:pt idx="3410">
                  <c:v>1.7999999999999999E-2</c:v>
                </c:pt>
                <c:pt idx="3411">
                  <c:v>1.4E-2</c:v>
                </c:pt>
                <c:pt idx="3412">
                  <c:v>0.01</c:v>
                </c:pt>
                <c:pt idx="3413">
                  <c:v>1.2E-2</c:v>
                </c:pt>
                <c:pt idx="3414">
                  <c:v>6.0999999999999999E-2</c:v>
                </c:pt>
                <c:pt idx="3415">
                  <c:v>8.6999999999999994E-2</c:v>
                </c:pt>
                <c:pt idx="3416">
                  <c:v>2.8000000000000001E-2</c:v>
                </c:pt>
                <c:pt idx="3417">
                  <c:v>0.24399999999999999</c:v>
                </c:pt>
                <c:pt idx="3418">
                  <c:v>0.23499999999999999</c:v>
                </c:pt>
                <c:pt idx="3419">
                  <c:v>0.46100000000000002</c:v>
                </c:pt>
                <c:pt idx="3420">
                  <c:v>0.125</c:v>
                </c:pt>
                <c:pt idx="3421">
                  <c:v>0.107</c:v>
                </c:pt>
                <c:pt idx="3422">
                  <c:v>0.11</c:v>
                </c:pt>
                <c:pt idx="3423">
                  <c:v>0.17599999999999999</c:v>
                </c:pt>
                <c:pt idx="3424">
                  <c:v>0.34599999999999997</c:v>
                </c:pt>
                <c:pt idx="3425">
                  <c:v>5.7000000000000002E-2</c:v>
                </c:pt>
                <c:pt idx="3426">
                  <c:v>3.7999999999999999E-2</c:v>
                </c:pt>
                <c:pt idx="3427">
                  <c:v>9.6000000000000002E-2</c:v>
                </c:pt>
                <c:pt idx="3428">
                  <c:v>0.78500000000000003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0.998</c:v>
                </c:pt>
                <c:pt idx="3433">
                  <c:v>0.98899999999999999</c:v>
                </c:pt>
                <c:pt idx="3434">
                  <c:v>0.90200000000000002</c:v>
                </c:pt>
                <c:pt idx="3435">
                  <c:v>0.86799999999999999</c:v>
                </c:pt>
                <c:pt idx="3436">
                  <c:v>0.77500000000000002</c:v>
                </c:pt>
                <c:pt idx="3437">
                  <c:v>0.67500000000000004</c:v>
                </c:pt>
                <c:pt idx="3438">
                  <c:v>0.38700000000000001</c:v>
                </c:pt>
                <c:pt idx="3439">
                  <c:v>0.29299999999999998</c:v>
                </c:pt>
                <c:pt idx="3440">
                  <c:v>0.254</c:v>
                </c:pt>
                <c:pt idx="3441">
                  <c:v>0.67</c:v>
                </c:pt>
                <c:pt idx="3442">
                  <c:v>0.6</c:v>
                </c:pt>
                <c:pt idx="3443">
                  <c:v>0.39200000000000002</c:v>
                </c:pt>
                <c:pt idx="3444">
                  <c:v>0.19600000000000001</c:v>
                </c:pt>
                <c:pt idx="3445">
                  <c:v>5.1999999999999998E-2</c:v>
                </c:pt>
                <c:pt idx="3446">
                  <c:v>8.2000000000000003E-2</c:v>
                </c:pt>
                <c:pt idx="3447">
                  <c:v>0.34499999999999997</c:v>
                </c:pt>
                <c:pt idx="3448">
                  <c:v>0.97199999999999998</c:v>
                </c:pt>
                <c:pt idx="3449">
                  <c:v>1</c:v>
                </c:pt>
                <c:pt idx="3450">
                  <c:v>0.998</c:v>
                </c:pt>
                <c:pt idx="3451">
                  <c:v>0.94199999999999995</c:v>
                </c:pt>
                <c:pt idx="3452">
                  <c:v>0.96299999999999997</c:v>
                </c:pt>
                <c:pt idx="3453">
                  <c:v>0.98099999999999998</c:v>
                </c:pt>
                <c:pt idx="3454">
                  <c:v>0.995</c:v>
                </c:pt>
                <c:pt idx="3455">
                  <c:v>0.746</c:v>
                </c:pt>
                <c:pt idx="3456">
                  <c:v>1.9E-2</c:v>
                </c:pt>
                <c:pt idx="3457">
                  <c:v>8.9999999999999993E-3</c:v>
                </c:pt>
                <c:pt idx="3458">
                  <c:v>4.0000000000000001E-3</c:v>
                </c:pt>
                <c:pt idx="3459">
                  <c:v>3.0000000000000001E-3</c:v>
                </c:pt>
                <c:pt idx="3460">
                  <c:v>4.0000000000000001E-3</c:v>
                </c:pt>
                <c:pt idx="3461">
                  <c:v>3.0000000000000001E-3</c:v>
                </c:pt>
                <c:pt idx="3462">
                  <c:v>2E-3</c:v>
                </c:pt>
                <c:pt idx="3463">
                  <c:v>2E-3</c:v>
                </c:pt>
                <c:pt idx="3464">
                  <c:v>2E-3</c:v>
                </c:pt>
                <c:pt idx="3465">
                  <c:v>3.0000000000000001E-3</c:v>
                </c:pt>
                <c:pt idx="3466">
                  <c:v>4.0000000000000001E-3</c:v>
                </c:pt>
                <c:pt idx="3467">
                  <c:v>3.0000000000000001E-3</c:v>
                </c:pt>
                <c:pt idx="3468">
                  <c:v>3.0000000000000001E-3</c:v>
                </c:pt>
                <c:pt idx="3469">
                  <c:v>2E-3</c:v>
                </c:pt>
                <c:pt idx="3470">
                  <c:v>0.109</c:v>
                </c:pt>
                <c:pt idx="3471">
                  <c:v>0.221</c:v>
                </c:pt>
                <c:pt idx="3472">
                  <c:v>2E-3</c:v>
                </c:pt>
                <c:pt idx="3473">
                  <c:v>1E-3</c:v>
                </c:pt>
                <c:pt idx="3474">
                  <c:v>1E-3</c:v>
                </c:pt>
                <c:pt idx="3475">
                  <c:v>2.9000000000000001E-2</c:v>
                </c:pt>
                <c:pt idx="3476">
                  <c:v>0.82799999999999996</c:v>
                </c:pt>
                <c:pt idx="3477">
                  <c:v>0.85299999999999998</c:v>
                </c:pt>
                <c:pt idx="3478">
                  <c:v>0.98</c:v>
                </c:pt>
                <c:pt idx="3479">
                  <c:v>0.94199999999999995</c:v>
                </c:pt>
                <c:pt idx="3480">
                  <c:v>0.995</c:v>
                </c:pt>
                <c:pt idx="3481">
                  <c:v>0.997</c:v>
                </c:pt>
                <c:pt idx="3482">
                  <c:v>0.93799999999999994</c:v>
                </c:pt>
                <c:pt idx="3483">
                  <c:v>0.128</c:v>
                </c:pt>
                <c:pt idx="3484">
                  <c:v>6.7000000000000004E-2</c:v>
                </c:pt>
                <c:pt idx="3485">
                  <c:v>0.14199999999999999</c:v>
                </c:pt>
                <c:pt idx="3486">
                  <c:v>0.109</c:v>
                </c:pt>
                <c:pt idx="3487">
                  <c:v>5.0000000000000001E-3</c:v>
                </c:pt>
                <c:pt idx="3488">
                  <c:v>3.0000000000000001E-3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0.996</c:v>
                </c:pt>
                <c:pt idx="3495">
                  <c:v>0.998</c:v>
                </c:pt>
                <c:pt idx="3496">
                  <c:v>0.82399999999999995</c:v>
                </c:pt>
                <c:pt idx="3497">
                  <c:v>3.0000000000000001E-3</c:v>
                </c:pt>
                <c:pt idx="3498">
                  <c:v>3.1E-2</c:v>
                </c:pt>
                <c:pt idx="3499">
                  <c:v>1.0999999999999999E-2</c:v>
                </c:pt>
                <c:pt idx="3500">
                  <c:v>8.0000000000000002E-3</c:v>
                </c:pt>
                <c:pt idx="3501">
                  <c:v>3.5999999999999997E-2</c:v>
                </c:pt>
                <c:pt idx="3502">
                  <c:v>0.29699999999999999</c:v>
                </c:pt>
                <c:pt idx="3503">
                  <c:v>9.7000000000000003E-2</c:v>
                </c:pt>
                <c:pt idx="3504">
                  <c:v>1.4E-2</c:v>
                </c:pt>
                <c:pt idx="3505">
                  <c:v>5.1999999999999998E-2</c:v>
                </c:pt>
                <c:pt idx="3506">
                  <c:v>0.16400000000000001</c:v>
                </c:pt>
                <c:pt idx="3507">
                  <c:v>0.13</c:v>
                </c:pt>
                <c:pt idx="3508">
                  <c:v>0.32200000000000001</c:v>
                </c:pt>
                <c:pt idx="3509">
                  <c:v>0.91500000000000004</c:v>
                </c:pt>
                <c:pt idx="3510">
                  <c:v>0.88200000000000001</c:v>
                </c:pt>
                <c:pt idx="3511">
                  <c:v>0.44700000000000001</c:v>
                </c:pt>
                <c:pt idx="3512">
                  <c:v>0.26200000000000001</c:v>
                </c:pt>
                <c:pt idx="3513">
                  <c:v>1.7000000000000001E-2</c:v>
                </c:pt>
                <c:pt idx="3514">
                  <c:v>2.7E-2</c:v>
                </c:pt>
                <c:pt idx="3515">
                  <c:v>1.4999999999999999E-2</c:v>
                </c:pt>
                <c:pt idx="3516">
                  <c:v>1.2E-2</c:v>
                </c:pt>
                <c:pt idx="3517">
                  <c:v>1E-3</c:v>
                </c:pt>
                <c:pt idx="3518">
                  <c:v>1E-3</c:v>
                </c:pt>
                <c:pt idx="3519">
                  <c:v>1E-3</c:v>
                </c:pt>
                <c:pt idx="3520">
                  <c:v>1E-3</c:v>
                </c:pt>
                <c:pt idx="3521">
                  <c:v>1E-3</c:v>
                </c:pt>
                <c:pt idx="3522">
                  <c:v>1E-3</c:v>
                </c:pt>
                <c:pt idx="3523">
                  <c:v>1E-3</c:v>
                </c:pt>
                <c:pt idx="3524">
                  <c:v>7.2999999999999995E-2</c:v>
                </c:pt>
                <c:pt idx="3525">
                  <c:v>1.0999999999999999E-2</c:v>
                </c:pt>
                <c:pt idx="3526">
                  <c:v>5.0000000000000001E-3</c:v>
                </c:pt>
                <c:pt idx="3527">
                  <c:v>2.3E-2</c:v>
                </c:pt>
                <c:pt idx="3528">
                  <c:v>4.0000000000000001E-3</c:v>
                </c:pt>
                <c:pt idx="3529">
                  <c:v>1E-3</c:v>
                </c:pt>
                <c:pt idx="3530">
                  <c:v>7.0000000000000001E-3</c:v>
                </c:pt>
                <c:pt idx="3531">
                  <c:v>1.9E-2</c:v>
                </c:pt>
                <c:pt idx="3532">
                  <c:v>0.124</c:v>
                </c:pt>
                <c:pt idx="3533">
                  <c:v>0.20399999999999999</c:v>
                </c:pt>
                <c:pt idx="3534">
                  <c:v>0.41</c:v>
                </c:pt>
                <c:pt idx="3535">
                  <c:v>0.60299999999999998</c:v>
                </c:pt>
                <c:pt idx="3536">
                  <c:v>8.0000000000000002E-3</c:v>
                </c:pt>
                <c:pt idx="3537">
                  <c:v>5.0000000000000001E-3</c:v>
                </c:pt>
                <c:pt idx="3538">
                  <c:v>1.0999999999999999E-2</c:v>
                </c:pt>
                <c:pt idx="3539">
                  <c:v>4.0000000000000001E-3</c:v>
                </c:pt>
                <c:pt idx="3540">
                  <c:v>2E-3</c:v>
                </c:pt>
                <c:pt idx="3541">
                  <c:v>8.0000000000000002E-3</c:v>
                </c:pt>
                <c:pt idx="3542">
                  <c:v>5.3999999999999999E-2</c:v>
                </c:pt>
                <c:pt idx="3543">
                  <c:v>0.25900000000000001</c:v>
                </c:pt>
                <c:pt idx="3544">
                  <c:v>8.0000000000000002E-3</c:v>
                </c:pt>
                <c:pt idx="3545">
                  <c:v>2.9000000000000001E-2</c:v>
                </c:pt>
                <c:pt idx="3546">
                  <c:v>0.192</c:v>
                </c:pt>
                <c:pt idx="3547">
                  <c:v>0.46500000000000002</c:v>
                </c:pt>
                <c:pt idx="3548">
                  <c:v>0.30299999999999999</c:v>
                </c:pt>
                <c:pt idx="3549">
                  <c:v>0.21199999999999999</c:v>
                </c:pt>
                <c:pt idx="3550">
                  <c:v>0.40799999999999997</c:v>
                </c:pt>
                <c:pt idx="3551">
                  <c:v>0.503</c:v>
                </c:pt>
                <c:pt idx="3552">
                  <c:v>4.7E-2</c:v>
                </c:pt>
                <c:pt idx="3553">
                  <c:v>0.22600000000000001</c:v>
                </c:pt>
                <c:pt idx="3554">
                  <c:v>0.877</c:v>
                </c:pt>
                <c:pt idx="3555">
                  <c:v>0.51800000000000002</c:v>
                </c:pt>
                <c:pt idx="3556">
                  <c:v>0.182</c:v>
                </c:pt>
                <c:pt idx="3557">
                  <c:v>1.7000000000000001E-2</c:v>
                </c:pt>
                <c:pt idx="3558">
                  <c:v>8.9999999999999993E-3</c:v>
                </c:pt>
                <c:pt idx="3559">
                  <c:v>1.9E-2</c:v>
                </c:pt>
                <c:pt idx="3560">
                  <c:v>7.0000000000000001E-3</c:v>
                </c:pt>
                <c:pt idx="3561">
                  <c:v>2.7E-2</c:v>
                </c:pt>
                <c:pt idx="3562">
                  <c:v>0.224</c:v>
                </c:pt>
                <c:pt idx="3563">
                  <c:v>0.10100000000000001</c:v>
                </c:pt>
                <c:pt idx="3564">
                  <c:v>2.8000000000000001E-2</c:v>
                </c:pt>
                <c:pt idx="3565">
                  <c:v>1.0999999999999999E-2</c:v>
                </c:pt>
                <c:pt idx="3566">
                  <c:v>0.01</c:v>
                </c:pt>
                <c:pt idx="3567">
                  <c:v>1.2E-2</c:v>
                </c:pt>
                <c:pt idx="3568">
                  <c:v>1.4999999999999999E-2</c:v>
                </c:pt>
                <c:pt idx="3569">
                  <c:v>1.0999999999999999E-2</c:v>
                </c:pt>
                <c:pt idx="3570">
                  <c:v>0.05</c:v>
                </c:pt>
                <c:pt idx="3571">
                  <c:v>6.5000000000000002E-2</c:v>
                </c:pt>
                <c:pt idx="3572">
                  <c:v>1.2999999999999999E-2</c:v>
                </c:pt>
                <c:pt idx="3573">
                  <c:v>7.0000000000000001E-3</c:v>
                </c:pt>
                <c:pt idx="3574">
                  <c:v>1E-3</c:v>
                </c:pt>
                <c:pt idx="3575">
                  <c:v>0</c:v>
                </c:pt>
                <c:pt idx="3576">
                  <c:v>1E-3</c:v>
                </c:pt>
                <c:pt idx="3577">
                  <c:v>4.0000000000000001E-3</c:v>
                </c:pt>
                <c:pt idx="3578">
                  <c:v>1.4E-2</c:v>
                </c:pt>
                <c:pt idx="3579">
                  <c:v>0.14599999999999999</c:v>
                </c:pt>
                <c:pt idx="3580">
                  <c:v>0.21</c:v>
                </c:pt>
                <c:pt idx="3581">
                  <c:v>5.1999999999999998E-2</c:v>
                </c:pt>
                <c:pt idx="3582">
                  <c:v>3.0000000000000001E-3</c:v>
                </c:pt>
                <c:pt idx="3583">
                  <c:v>5.0000000000000001E-3</c:v>
                </c:pt>
                <c:pt idx="3584">
                  <c:v>0.01</c:v>
                </c:pt>
                <c:pt idx="3585">
                  <c:v>2E-3</c:v>
                </c:pt>
                <c:pt idx="3586">
                  <c:v>1E-3</c:v>
                </c:pt>
                <c:pt idx="3587">
                  <c:v>5.0000000000000001E-3</c:v>
                </c:pt>
                <c:pt idx="3588">
                  <c:v>1.6E-2</c:v>
                </c:pt>
                <c:pt idx="3589">
                  <c:v>1.4E-2</c:v>
                </c:pt>
                <c:pt idx="3590">
                  <c:v>7.0000000000000001E-3</c:v>
                </c:pt>
                <c:pt idx="3591">
                  <c:v>0.105</c:v>
                </c:pt>
                <c:pt idx="3592">
                  <c:v>0.16700000000000001</c:v>
                </c:pt>
                <c:pt idx="3593">
                  <c:v>7.8E-2</c:v>
                </c:pt>
                <c:pt idx="3594">
                  <c:v>0.192</c:v>
                </c:pt>
                <c:pt idx="3595">
                  <c:v>2.1999999999999999E-2</c:v>
                </c:pt>
                <c:pt idx="3596">
                  <c:v>3.3000000000000002E-2</c:v>
                </c:pt>
                <c:pt idx="3597">
                  <c:v>1.6E-2</c:v>
                </c:pt>
                <c:pt idx="3598">
                  <c:v>2.3E-2</c:v>
                </c:pt>
                <c:pt idx="3599">
                  <c:v>0.14699999999999999</c:v>
                </c:pt>
                <c:pt idx="3600">
                  <c:v>0.68700000000000006</c:v>
                </c:pt>
                <c:pt idx="3601">
                  <c:v>0.96199999999999997</c:v>
                </c:pt>
                <c:pt idx="3602">
                  <c:v>0.90200000000000002</c:v>
                </c:pt>
                <c:pt idx="3603">
                  <c:v>0.32100000000000001</c:v>
                </c:pt>
                <c:pt idx="3604">
                  <c:v>3.3000000000000002E-2</c:v>
                </c:pt>
                <c:pt idx="3605">
                  <c:v>9.2999999999999999E-2</c:v>
                </c:pt>
                <c:pt idx="3606">
                  <c:v>9.9000000000000005E-2</c:v>
                </c:pt>
                <c:pt idx="3607">
                  <c:v>0.19900000000000001</c:v>
                </c:pt>
                <c:pt idx="3608">
                  <c:v>0.124</c:v>
                </c:pt>
                <c:pt idx="3609">
                  <c:v>0.25800000000000001</c:v>
                </c:pt>
                <c:pt idx="3610">
                  <c:v>0.31900000000000001</c:v>
                </c:pt>
                <c:pt idx="3611">
                  <c:v>7.6999999999999999E-2</c:v>
                </c:pt>
                <c:pt idx="3612">
                  <c:v>2.5999999999999999E-2</c:v>
                </c:pt>
                <c:pt idx="3613">
                  <c:v>1.0999999999999999E-2</c:v>
                </c:pt>
                <c:pt idx="3614">
                  <c:v>2.3E-2</c:v>
                </c:pt>
                <c:pt idx="3615">
                  <c:v>0.35099999999999998</c:v>
                </c:pt>
                <c:pt idx="3616">
                  <c:v>0.97099999999999997</c:v>
                </c:pt>
                <c:pt idx="3617">
                  <c:v>0.999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0.99</c:v>
                </c:pt>
                <c:pt idx="3623">
                  <c:v>9.5000000000000001E-2</c:v>
                </c:pt>
                <c:pt idx="3624">
                  <c:v>1.0999999999999999E-2</c:v>
                </c:pt>
                <c:pt idx="3625">
                  <c:v>1.4E-2</c:v>
                </c:pt>
                <c:pt idx="3626">
                  <c:v>1.2999999999999999E-2</c:v>
                </c:pt>
                <c:pt idx="3627">
                  <c:v>4.0000000000000001E-3</c:v>
                </c:pt>
                <c:pt idx="3628">
                  <c:v>6.0000000000000001E-3</c:v>
                </c:pt>
                <c:pt idx="3629">
                  <c:v>1.2999999999999999E-2</c:v>
                </c:pt>
                <c:pt idx="3630">
                  <c:v>7.8E-2</c:v>
                </c:pt>
                <c:pt idx="3631">
                  <c:v>0.24</c:v>
                </c:pt>
                <c:pt idx="3632">
                  <c:v>8.1000000000000003E-2</c:v>
                </c:pt>
                <c:pt idx="3633">
                  <c:v>0.247</c:v>
                </c:pt>
                <c:pt idx="3634">
                  <c:v>0.36799999999999999</c:v>
                </c:pt>
                <c:pt idx="3635">
                  <c:v>0.115</c:v>
                </c:pt>
                <c:pt idx="3636">
                  <c:v>2.7E-2</c:v>
                </c:pt>
                <c:pt idx="3637">
                  <c:v>1.7000000000000001E-2</c:v>
                </c:pt>
                <c:pt idx="3638">
                  <c:v>6.0000000000000001E-3</c:v>
                </c:pt>
                <c:pt idx="3639">
                  <c:v>5.5E-2</c:v>
                </c:pt>
                <c:pt idx="3640">
                  <c:v>4.4999999999999998E-2</c:v>
                </c:pt>
                <c:pt idx="3641">
                  <c:v>1.7000000000000001E-2</c:v>
                </c:pt>
                <c:pt idx="3642">
                  <c:v>4.0000000000000001E-3</c:v>
                </c:pt>
                <c:pt idx="3643">
                  <c:v>5.0000000000000001E-3</c:v>
                </c:pt>
                <c:pt idx="3644">
                  <c:v>0.01</c:v>
                </c:pt>
                <c:pt idx="3645">
                  <c:v>6.6000000000000003E-2</c:v>
                </c:pt>
                <c:pt idx="3646">
                  <c:v>0.19900000000000001</c:v>
                </c:pt>
                <c:pt idx="3647">
                  <c:v>0.158</c:v>
                </c:pt>
                <c:pt idx="3648">
                  <c:v>0.04</c:v>
                </c:pt>
                <c:pt idx="3649">
                  <c:v>6.0000000000000001E-3</c:v>
                </c:pt>
                <c:pt idx="3650">
                  <c:v>2E-3</c:v>
                </c:pt>
                <c:pt idx="3651">
                  <c:v>2.5000000000000001E-2</c:v>
                </c:pt>
                <c:pt idx="3652">
                  <c:v>0.23899999999999999</c:v>
                </c:pt>
                <c:pt idx="3653">
                  <c:v>0.11799999999999999</c:v>
                </c:pt>
                <c:pt idx="3654">
                  <c:v>3.9E-2</c:v>
                </c:pt>
                <c:pt idx="3655">
                  <c:v>4.9000000000000002E-2</c:v>
                </c:pt>
                <c:pt idx="3656">
                  <c:v>0.13200000000000001</c:v>
                </c:pt>
                <c:pt idx="3657">
                  <c:v>3.3000000000000002E-2</c:v>
                </c:pt>
                <c:pt idx="3658">
                  <c:v>8.9999999999999993E-3</c:v>
                </c:pt>
                <c:pt idx="3659">
                  <c:v>6.0000000000000001E-3</c:v>
                </c:pt>
                <c:pt idx="3660">
                  <c:v>2.1000000000000001E-2</c:v>
                </c:pt>
                <c:pt idx="3661">
                  <c:v>8.0000000000000002E-3</c:v>
                </c:pt>
                <c:pt idx="3662">
                  <c:v>6.0000000000000001E-3</c:v>
                </c:pt>
                <c:pt idx="3663">
                  <c:v>2.5999999999999999E-2</c:v>
                </c:pt>
                <c:pt idx="3664">
                  <c:v>5.8000000000000003E-2</c:v>
                </c:pt>
                <c:pt idx="3665">
                  <c:v>2.7E-2</c:v>
                </c:pt>
                <c:pt idx="3666">
                  <c:v>1.0999999999999999E-2</c:v>
                </c:pt>
                <c:pt idx="3667">
                  <c:v>0.45200000000000001</c:v>
                </c:pt>
                <c:pt idx="3668">
                  <c:v>1.4999999999999999E-2</c:v>
                </c:pt>
                <c:pt idx="3669">
                  <c:v>0.98499999999999999</c:v>
                </c:pt>
                <c:pt idx="3670">
                  <c:v>0.439</c:v>
                </c:pt>
                <c:pt idx="3671">
                  <c:v>0.14299999999999999</c:v>
                </c:pt>
                <c:pt idx="3672">
                  <c:v>7.5999999999999998E-2</c:v>
                </c:pt>
                <c:pt idx="3673">
                  <c:v>4.3999999999999997E-2</c:v>
                </c:pt>
                <c:pt idx="3674">
                  <c:v>8.9999999999999993E-3</c:v>
                </c:pt>
                <c:pt idx="3675">
                  <c:v>3.0000000000000001E-3</c:v>
                </c:pt>
                <c:pt idx="3676">
                  <c:v>3.0000000000000001E-3</c:v>
                </c:pt>
                <c:pt idx="3677">
                  <c:v>4.0000000000000001E-3</c:v>
                </c:pt>
                <c:pt idx="3678">
                  <c:v>1.4999999999999999E-2</c:v>
                </c:pt>
                <c:pt idx="3679">
                  <c:v>2.1000000000000001E-2</c:v>
                </c:pt>
                <c:pt idx="3680">
                  <c:v>3.3000000000000002E-2</c:v>
                </c:pt>
                <c:pt idx="3681">
                  <c:v>3.0000000000000001E-3</c:v>
                </c:pt>
                <c:pt idx="3682">
                  <c:v>1.0999999999999999E-2</c:v>
                </c:pt>
                <c:pt idx="3683">
                  <c:v>0.04</c:v>
                </c:pt>
                <c:pt idx="3684">
                  <c:v>6.0000000000000001E-3</c:v>
                </c:pt>
                <c:pt idx="3685">
                  <c:v>0.01</c:v>
                </c:pt>
                <c:pt idx="3686">
                  <c:v>5.0000000000000001E-3</c:v>
                </c:pt>
                <c:pt idx="3687">
                  <c:v>1.7999999999999999E-2</c:v>
                </c:pt>
                <c:pt idx="3688">
                  <c:v>6.7000000000000004E-2</c:v>
                </c:pt>
                <c:pt idx="3689">
                  <c:v>3.9E-2</c:v>
                </c:pt>
                <c:pt idx="3690">
                  <c:v>2.3E-2</c:v>
                </c:pt>
                <c:pt idx="3691">
                  <c:v>3.1E-2</c:v>
                </c:pt>
                <c:pt idx="3692">
                  <c:v>5.5E-2</c:v>
                </c:pt>
                <c:pt idx="3693">
                  <c:v>0.254</c:v>
                </c:pt>
                <c:pt idx="3694">
                  <c:v>0.90700000000000003</c:v>
                </c:pt>
                <c:pt idx="3695">
                  <c:v>0.90100000000000002</c:v>
                </c:pt>
                <c:pt idx="3696">
                  <c:v>0.17299999999999999</c:v>
                </c:pt>
                <c:pt idx="3697">
                  <c:v>0.94099999999999995</c:v>
                </c:pt>
                <c:pt idx="3698">
                  <c:v>0.99199999999999999</c:v>
                </c:pt>
                <c:pt idx="3699">
                  <c:v>0.86</c:v>
                </c:pt>
                <c:pt idx="3700">
                  <c:v>0.38</c:v>
                </c:pt>
                <c:pt idx="3701">
                  <c:v>0.157</c:v>
                </c:pt>
                <c:pt idx="3702">
                  <c:v>0.14399999999999999</c:v>
                </c:pt>
                <c:pt idx="3703">
                  <c:v>0.154</c:v>
                </c:pt>
                <c:pt idx="3704">
                  <c:v>0.115</c:v>
                </c:pt>
                <c:pt idx="3705">
                  <c:v>6.5000000000000002E-2</c:v>
                </c:pt>
                <c:pt idx="3706">
                  <c:v>0.11700000000000001</c:v>
                </c:pt>
                <c:pt idx="3707">
                  <c:v>3.1E-2</c:v>
                </c:pt>
                <c:pt idx="3708">
                  <c:v>0.01</c:v>
                </c:pt>
                <c:pt idx="3709">
                  <c:v>5.1999999999999998E-2</c:v>
                </c:pt>
                <c:pt idx="3710">
                  <c:v>0.16</c:v>
                </c:pt>
                <c:pt idx="3711">
                  <c:v>0.16600000000000001</c:v>
                </c:pt>
                <c:pt idx="3712">
                  <c:v>0.16200000000000001</c:v>
                </c:pt>
                <c:pt idx="3713">
                  <c:v>5.5E-2</c:v>
                </c:pt>
                <c:pt idx="3714">
                  <c:v>2.5999999999999999E-2</c:v>
                </c:pt>
                <c:pt idx="3715">
                  <c:v>1.2999999999999999E-2</c:v>
                </c:pt>
                <c:pt idx="3716">
                  <c:v>1.7999999999999999E-2</c:v>
                </c:pt>
                <c:pt idx="3717">
                  <c:v>0.01</c:v>
                </c:pt>
                <c:pt idx="3718">
                  <c:v>0.46899999999999997</c:v>
                </c:pt>
                <c:pt idx="3719">
                  <c:v>0.439</c:v>
                </c:pt>
                <c:pt idx="3720">
                  <c:v>0.76</c:v>
                </c:pt>
                <c:pt idx="3721">
                  <c:v>0.56599999999999995</c:v>
                </c:pt>
                <c:pt idx="3722">
                  <c:v>0.75800000000000001</c:v>
                </c:pt>
                <c:pt idx="3723">
                  <c:v>0.68300000000000005</c:v>
                </c:pt>
                <c:pt idx="3724">
                  <c:v>0.753</c:v>
                </c:pt>
                <c:pt idx="3725">
                  <c:v>0.247</c:v>
                </c:pt>
                <c:pt idx="3726">
                  <c:v>5.5E-2</c:v>
                </c:pt>
                <c:pt idx="3727">
                  <c:v>5.0000000000000001E-3</c:v>
                </c:pt>
                <c:pt idx="3728">
                  <c:v>1.2E-2</c:v>
                </c:pt>
                <c:pt idx="3729">
                  <c:v>7.0000000000000001E-3</c:v>
                </c:pt>
                <c:pt idx="3730">
                  <c:v>1.7999999999999999E-2</c:v>
                </c:pt>
                <c:pt idx="3731">
                  <c:v>7.0000000000000001E-3</c:v>
                </c:pt>
                <c:pt idx="3732">
                  <c:v>3.0000000000000001E-3</c:v>
                </c:pt>
                <c:pt idx="3733">
                  <c:v>4.0000000000000001E-3</c:v>
                </c:pt>
                <c:pt idx="3734">
                  <c:v>4.2999999999999997E-2</c:v>
                </c:pt>
                <c:pt idx="3735">
                  <c:v>9.5000000000000001E-2</c:v>
                </c:pt>
                <c:pt idx="3736">
                  <c:v>2.5000000000000001E-2</c:v>
                </c:pt>
                <c:pt idx="3737">
                  <c:v>2.7E-2</c:v>
                </c:pt>
                <c:pt idx="3738">
                  <c:v>2.1999999999999999E-2</c:v>
                </c:pt>
                <c:pt idx="3739">
                  <c:v>2.3E-2</c:v>
                </c:pt>
                <c:pt idx="3740">
                  <c:v>8.0000000000000002E-3</c:v>
                </c:pt>
                <c:pt idx="3741">
                  <c:v>3.0000000000000001E-3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7.0000000000000001E-3</c:v>
                </c:pt>
                <c:pt idx="3746">
                  <c:v>1.0999999999999999E-2</c:v>
                </c:pt>
                <c:pt idx="3747">
                  <c:v>5.0000000000000001E-3</c:v>
                </c:pt>
                <c:pt idx="3748">
                  <c:v>5.0000000000000001E-3</c:v>
                </c:pt>
                <c:pt idx="3749">
                  <c:v>4.0000000000000001E-3</c:v>
                </c:pt>
                <c:pt idx="3750">
                  <c:v>4.0000000000000001E-3</c:v>
                </c:pt>
                <c:pt idx="3751">
                  <c:v>8.0000000000000002E-3</c:v>
                </c:pt>
                <c:pt idx="3752">
                  <c:v>2.9000000000000001E-2</c:v>
                </c:pt>
                <c:pt idx="3753">
                  <c:v>0.04</c:v>
                </c:pt>
                <c:pt idx="3754">
                  <c:v>6.2E-2</c:v>
                </c:pt>
                <c:pt idx="3755">
                  <c:v>0.192</c:v>
                </c:pt>
                <c:pt idx="3756">
                  <c:v>3.7999999999999999E-2</c:v>
                </c:pt>
                <c:pt idx="3757">
                  <c:v>2.4E-2</c:v>
                </c:pt>
                <c:pt idx="3758">
                  <c:v>0.129</c:v>
                </c:pt>
                <c:pt idx="3759">
                  <c:v>3.0000000000000001E-3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0.99399999999999999</c:v>
                </c:pt>
                <c:pt idx="3766">
                  <c:v>0.88900000000000001</c:v>
                </c:pt>
                <c:pt idx="3767">
                  <c:v>0.40400000000000003</c:v>
                </c:pt>
                <c:pt idx="3768">
                  <c:v>6.5000000000000002E-2</c:v>
                </c:pt>
                <c:pt idx="3769">
                  <c:v>1.4999999999999999E-2</c:v>
                </c:pt>
                <c:pt idx="3770">
                  <c:v>1.0999999999999999E-2</c:v>
                </c:pt>
                <c:pt idx="3771">
                  <c:v>1.4E-2</c:v>
                </c:pt>
                <c:pt idx="3772">
                  <c:v>4.1000000000000002E-2</c:v>
                </c:pt>
                <c:pt idx="3773">
                  <c:v>3.6999999999999998E-2</c:v>
                </c:pt>
                <c:pt idx="3774">
                  <c:v>1.0999999999999999E-2</c:v>
                </c:pt>
                <c:pt idx="3775">
                  <c:v>1.4999999999999999E-2</c:v>
                </c:pt>
                <c:pt idx="3776">
                  <c:v>0.105</c:v>
                </c:pt>
                <c:pt idx="3777">
                  <c:v>0.29899999999999999</c:v>
                </c:pt>
                <c:pt idx="3778">
                  <c:v>0.20100000000000001</c:v>
                </c:pt>
                <c:pt idx="3779">
                  <c:v>4.2000000000000003E-2</c:v>
                </c:pt>
                <c:pt idx="3780">
                  <c:v>5.8000000000000003E-2</c:v>
                </c:pt>
                <c:pt idx="3781">
                  <c:v>0.26700000000000002</c:v>
                </c:pt>
                <c:pt idx="3782">
                  <c:v>0.69199999999999995</c:v>
                </c:pt>
                <c:pt idx="3783">
                  <c:v>0.96099999999999997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0.96499999999999997</c:v>
                </c:pt>
                <c:pt idx="3790">
                  <c:v>0.95099999999999996</c:v>
                </c:pt>
                <c:pt idx="3791">
                  <c:v>0.67900000000000005</c:v>
                </c:pt>
                <c:pt idx="3792">
                  <c:v>6.7000000000000004E-2</c:v>
                </c:pt>
                <c:pt idx="3793">
                  <c:v>7.4999999999999997E-2</c:v>
                </c:pt>
                <c:pt idx="3794">
                  <c:v>0.92600000000000005</c:v>
                </c:pt>
                <c:pt idx="3795">
                  <c:v>1</c:v>
                </c:pt>
                <c:pt idx="3796">
                  <c:v>1</c:v>
                </c:pt>
                <c:pt idx="3797">
                  <c:v>0.999</c:v>
                </c:pt>
                <c:pt idx="3798">
                  <c:v>0.97799999999999998</c:v>
                </c:pt>
                <c:pt idx="3799">
                  <c:v>0.92500000000000004</c:v>
                </c:pt>
                <c:pt idx="3800">
                  <c:v>0.75900000000000001</c:v>
                </c:pt>
                <c:pt idx="3801">
                  <c:v>0.32900000000000001</c:v>
                </c:pt>
                <c:pt idx="3802">
                  <c:v>0.09</c:v>
                </c:pt>
                <c:pt idx="3803">
                  <c:v>4.3999999999999997E-2</c:v>
                </c:pt>
                <c:pt idx="3804">
                  <c:v>3.9E-2</c:v>
                </c:pt>
                <c:pt idx="3805">
                  <c:v>0.30099999999999999</c:v>
                </c:pt>
                <c:pt idx="3806">
                  <c:v>0.66200000000000003</c:v>
                </c:pt>
                <c:pt idx="3807">
                  <c:v>0.93600000000000005</c:v>
                </c:pt>
                <c:pt idx="3808">
                  <c:v>0.35399999999999998</c:v>
                </c:pt>
                <c:pt idx="3809">
                  <c:v>5.0000000000000001E-3</c:v>
                </c:pt>
                <c:pt idx="3810">
                  <c:v>2E-3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1E-3</c:v>
                </c:pt>
                <c:pt idx="3815">
                  <c:v>2E-3</c:v>
                </c:pt>
                <c:pt idx="3816">
                  <c:v>3.0000000000000001E-3</c:v>
                </c:pt>
                <c:pt idx="3817">
                  <c:v>4.0000000000000001E-3</c:v>
                </c:pt>
                <c:pt idx="3818">
                  <c:v>5.0000000000000001E-3</c:v>
                </c:pt>
                <c:pt idx="3819">
                  <c:v>2.1999999999999999E-2</c:v>
                </c:pt>
                <c:pt idx="3820">
                  <c:v>6.0000000000000001E-3</c:v>
                </c:pt>
                <c:pt idx="3821">
                  <c:v>1.4E-2</c:v>
                </c:pt>
                <c:pt idx="3822">
                  <c:v>0.05</c:v>
                </c:pt>
                <c:pt idx="3823">
                  <c:v>0.221</c:v>
                </c:pt>
                <c:pt idx="3824">
                  <c:v>0.77600000000000002</c:v>
                </c:pt>
                <c:pt idx="3825">
                  <c:v>0.88900000000000001</c:v>
                </c:pt>
                <c:pt idx="3826">
                  <c:v>0.52700000000000002</c:v>
                </c:pt>
                <c:pt idx="3827">
                  <c:v>5.0000000000000001E-3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5.0000000000000001E-3</c:v>
                </c:pt>
                <c:pt idx="3832">
                  <c:v>1.4E-2</c:v>
                </c:pt>
                <c:pt idx="3833">
                  <c:v>0.02</c:v>
                </c:pt>
                <c:pt idx="3834">
                  <c:v>0.05</c:v>
                </c:pt>
                <c:pt idx="3835">
                  <c:v>7.1999999999999995E-2</c:v>
                </c:pt>
                <c:pt idx="3836">
                  <c:v>1.4E-2</c:v>
                </c:pt>
                <c:pt idx="3837">
                  <c:v>1.2999999999999999E-2</c:v>
                </c:pt>
                <c:pt idx="3838">
                  <c:v>5.0000000000000001E-3</c:v>
                </c:pt>
                <c:pt idx="3839">
                  <c:v>8.0000000000000002E-3</c:v>
                </c:pt>
                <c:pt idx="3840">
                  <c:v>8.0000000000000002E-3</c:v>
                </c:pt>
                <c:pt idx="3841">
                  <c:v>8.9999999999999993E-3</c:v>
                </c:pt>
                <c:pt idx="3842">
                  <c:v>2.5999999999999999E-2</c:v>
                </c:pt>
                <c:pt idx="3843">
                  <c:v>4.5999999999999999E-2</c:v>
                </c:pt>
                <c:pt idx="3844">
                  <c:v>4.9000000000000002E-2</c:v>
                </c:pt>
                <c:pt idx="3845">
                  <c:v>5.0999999999999997E-2</c:v>
                </c:pt>
                <c:pt idx="3846">
                  <c:v>3.3000000000000002E-2</c:v>
                </c:pt>
                <c:pt idx="3847">
                  <c:v>3.7999999999999999E-2</c:v>
                </c:pt>
                <c:pt idx="3848">
                  <c:v>1.2999999999999999E-2</c:v>
                </c:pt>
                <c:pt idx="384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9-4674-ADA9-CEF7FEAB9356}"/>
            </c:ext>
          </c:extLst>
        </c:ser>
        <c:ser>
          <c:idx val="3"/>
          <c:order val="3"/>
          <c:tx>
            <c:strRef>
              <c:f>Predictions!$Z$3</c:f>
              <c:strCache>
                <c:ptCount val="1"/>
                <c:pt idx="0">
                  <c:v>NAO-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Predictions!$A$4:$A$3853</c:f>
              <c:numCache>
                <c:formatCode>m/d/yyyy</c:formatCode>
                <c:ptCount val="3850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29190</c:v>
                </c:pt>
                <c:pt idx="60">
                  <c:v>29191</c:v>
                </c:pt>
                <c:pt idx="61">
                  <c:v>29192</c:v>
                </c:pt>
                <c:pt idx="62">
                  <c:v>29193</c:v>
                </c:pt>
                <c:pt idx="63">
                  <c:v>29194</c:v>
                </c:pt>
                <c:pt idx="64">
                  <c:v>29195</c:v>
                </c:pt>
                <c:pt idx="65">
                  <c:v>29196</c:v>
                </c:pt>
                <c:pt idx="66">
                  <c:v>29197</c:v>
                </c:pt>
                <c:pt idx="67">
                  <c:v>29198</c:v>
                </c:pt>
                <c:pt idx="68">
                  <c:v>29199</c:v>
                </c:pt>
                <c:pt idx="69">
                  <c:v>29200</c:v>
                </c:pt>
                <c:pt idx="70">
                  <c:v>29201</c:v>
                </c:pt>
                <c:pt idx="71">
                  <c:v>29202</c:v>
                </c:pt>
                <c:pt idx="72">
                  <c:v>29203</c:v>
                </c:pt>
                <c:pt idx="73">
                  <c:v>29204</c:v>
                </c:pt>
                <c:pt idx="74">
                  <c:v>29205</c:v>
                </c:pt>
                <c:pt idx="75">
                  <c:v>29206</c:v>
                </c:pt>
                <c:pt idx="76">
                  <c:v>29207</c:v>
                </c:pt>
                <c:pt idx="77">
                  <c:v>29208</c:v>
                </c:pt>
                <c:pt idx="78">
                  <c:v>29209</c:v>
                </c:pt>
                <c:pt idx="79">
                  <c:v>29210</c:v>
                </c:pt>
                <c:pt idx="80">
                  <c:v>29211</c:v>
                </c:pt>
                <c:pt idx="81">
                  <c:v>29212</c:v>
                </c:pt>
                <c:pt idx="82">
                  <c:v>29213</c:v>
                </c:pt>
                <c:pt idx="83">
                  <c:v>29214</c:v>
                </c:pt>
                <c:pt idx="84">
                  <c:v>29215</c:v>
                </c:pt>
                <c:pt idx="85">
                  <c:v>29216</c:v>
                </c:pt>
                <c:pt idx="86">
                  <c:v>29217</c:v>
                </c:pt>
                <c:pt idx="87">
                  <c:v>29218</c:v>
                </c:pt>
                <c:pt idx="88">
                  <c:v>29219</c:v>
                </c:pt>
                <c:pt idx="89">
                  <c:v>29220</c:v>
                </c:pt>
                <c:pt idx="90">
                  <c:v>29221</c:v>
                </c:pt>
                <c:pt idx="91">
                  <c:v>29222</c:v>
                </c:pt>
                <c:pt idx="92">
                  <c:v>29223</c:v>
                </c:pt>
                <c:pt idx="93">
                  <c:v>29224</c:v>
                </c:pt>
                <c:pt idx="94">
                  <c:v>29225</c:v>
                </c:pt>
                <c:pt idx="95">
                  <c:v>29226</c:v>
                </c:pt>
                <c:pt idx="96">
                  <c:v>29227</c:v>
                </c:pt>
                <c:pt idx="97">
                  <c:v>29228</c:v>
                </c:pt>
                <c:pt idx="98">
                  <c:v>29229</c:v>
                </c:pt>
                <c:pt idx="99">
                  <c:v>29230</c:v>
                </c:pt>
                <c:pt idx="100">
                  <c:v>29231</c:v>
                </c:pt>
                <c:pt idx="101">
                  <c:v>29232</c:v>
                </c:pt>
                <c:pt idx="102">
                  <c:v>29233</c:v>
                </c:pt>
                <c:pt idx="103">
                  <c:v>29234</c:v>
                </c:pt>
                <c:pt idx="104">
                  <c:v>29235</c:v>
                </c:pt>
                <c:pt idx="105">
                  <c:v>29236</c:v>
                </c:pt>
                <c:pt idx="106">
                  <c:v>29237</c:v>
                </c:pt>
                <c:pt idx="107">
                  <c:v>29238</c:v>
                </c:pt>
                <c:pt idx="108">
                  <c:v>29239</c:v>
                </c:pt>
                <c:pt idx="109">
                  <c:v>29240</c:v>
                </c:pt>
                <c:pt idx="110">
                  <c:v>29241</c:v>
                </c:pt>
                <c:pt idx="111">
                  <c:v>29242</c:v>
                </c:pt>
                <c:pt idx="112">
                  <c:v>29243</c:v>
                </c:pt>
                <c:pt idx="113">
                  <c:v>29244</c:v>
                </c:pt>
                <c:pt idx="114">
                  <c:v>29245</c:v>
                </c:pt>
                <c:pt idx="115">
                  <c:v>29246</c:v>
                </c:pt>
                <c:pt idx="116">
                  <c:v>29247</c:v>
                </c:pt>
                <c:pt idx="117">
                  <c:v>29248</c:v>
                </c:pt>
                <c:pt idx="118">
                  <c:v>29249</c:v>
                </c:pt>
                <c:pt idx="119">
                  <c:v>29250</c:v>
                </c:pt>
                <c:pt idx="120">
                  <c:v>29251</c:v>
                </c:pt>
                <c:pt idx="121">
                  <c:v>29252</c:v>
                </c:pt>
                <c:pt idx="122">
                  <c:v>29253</c:v>
                </c:pt>
                <c:pt idx="123">
                  <c:v>29254</c:v>
                </c:pt>
                <c:pt idx="124">
                  <c:v>29255</c:v>
                </c:pt>
                <c:pt idx="125">
                  <c:v>29256</c:v>
                </c:pt>
                <c:pt idx="126">
                  <c:v>29257</c:v>
                </c:pt>
                <c:pt idx="127">
                  <c:v>29258</c:v>
                </c:pt>
                <c:pt idx="128">
                  <c:v>29259</c:v>
                </c:pt>
                <c:pt idx="129">
                  <c:v>29260</c:v>
                </c:pt>
                <c:pt idx="130">
                  <c:v>29261</c:v>
                </c:pt>
                <c:pt idx="131">
                  <c:v>29262</c:v>
                </c:pt>
                <c:pt idx="132">
                  <c:v>29263</c:v>
                </c:pt>
                <c:pt idx="133">
                  <c:v>29264</c:v>
                </c:pt>
                <c:pt idx="134">
                  <c:v>29265</c:v>
                </c:pt>
                <c:pt idx="135">
                  <c:v>29266</c:v>
                </c:pt>
                <c:pt idx="136">
                  <c:v>29267</c:v>
                </c:pt>
                <c:pt idx="137">
                  <c:v>29268</c:v>
                </c:pt>
                <c:pt idx="138">
                  <c:v>29269</c:v>
                </c:pt>
                <c:pt idx="139">
                  <c:v>29270</c:v>
                </c:pt>
                <c:pt idx="140">
                  <c:v>29271</c:v>
                </c:pt>
                <c:pt idx="141">
                  <c:v>29272</c:v>
                </c:pt>
                <c:pt idx="142">
                  <c:v>29273</c:v>
                </c:pt>
                <c:pt idx="143">
                  <c:v>29274</c:v>
                </c:pt>
                <c:pt idx="144">
                  <c:v>29275</c:v>
                </c:pt>
                <c:pt idx="145">
                  <c:v>29276</c:v>
                </c:pt>
                <c:pt idx="146">
                  <c:v>29277</c:v>
                </c:pt>
                <c:pt idx="147">
                  <c:v>29278</c:v>
                </c:pt>
                <c:pt idx="148">
                  <c:v>29279</c:v>
                </c:pt>
                <c:pt idx="149">
                  <c:v>29280</c:v>
                </c:pt>
                <c:pt idx="150">
                  <c:v>29556</c:v>
                </c:pt>
                <c:pt idx="151">
                  <c:v>29557</c:v>
                </c:pt>
                <c:pt idx="152">
                  <c:v>29558</c:v>
                </c:pt>
                <c:pt idx="153">
                  <c:v>29559</c:v>
                </c:pt>
                <c:pt idx="154">
                  <c:v>29560</c:v>
                </c:pt>
                <c:pt idx="155">
                  <c:v>29561</c:v>
                </c:pt>
                <c:pt idx="156">
                  <c:v>29562</c:v>
                </c:pt>
                <c:pt idx="157">
                  <c:v>29563</c:v>
                </c:pt>
                <c:pt idx="158">
                  <c:v>29564</c:v>
                </c:pt>
                <c:pt idx="159">
                  <c:v>29565</c:v>
                </c:pt>
                <c:pt idx="160">
                  <c:v>29566</c:v>
                </c:pt>
                <c:pt idx="161">
                  <c:v>29567</c:v>
                </c:pt>
                <c:pt idx="162">
                  <c:v>29568</c:v>
                </c:pt>
                <c:pt idx="163">
                  <c:v>29569</c:v>
                </c:pt>
                <c:pt idx="164">
                  <c:v>29570</c:v>
                </c:pt>
                <c:pt idx="165">
                  <c:v>29571</c:v>
                </c:pt>
                <c:pt idx="166">
                  <c:v>29572</c:v>
                </c:pt>
                <c:pt idx="167">
                  <c:v>29573</c:v>
                </c:pt>
                <c:pt idx="168">
                  <c:v>29574</c:v>
                </c:pt>
                <c:pt idx="169">
                  <c:v>29575</c:v>
                </c:pt>
                <c:pt idx="170">
                  <c:v>29576</c:v>
                </c:pt>
                <c:pt idx="171">
                  <c:v>29577</c:v>
                </c:pt>
                <c:pt idx="172">
                  <c:v>29578</c:v>
                </c:pt>
                <c:pt idx="173">
                  <c:v>29579</c:v>
                </c:pt>
                <c:pt idx="174">
                  <c:v>29580</c:v>
                </c:pt>
                <c:pt idx="175">
                  <c:v>29581</c:v>
                </c:pt>
                <c:pt idx="176">
                  <c:v>29582</c:v>
                </c:pt>
                <c:pt idx="177">
                  <c:v>29583</c:v>
                </c:pt>
                <c:pt idx="178">
                  <c:v>29584</c:v>
                </c:pt>
                <c:pt idx="179">
                  <c:v>29585</c:v>
                </c:pt>
                <c:pt idx="180">
                  <c:v>29586</c:v>
                </c:pt>
                <c:pt idx="181">
                  <c:v>29587</c:v>
                </c:pt>
                <c:pt idx="182">
                  <c:v>29588</c:v>
                </c:pt>
                <c:pt idx="183">
                  <c:v>29589</c:v>
                </c:pt>
                <c:pt idx="184">
                  <c:v>29590</c:v>
                </c:pt>
                <c:pt idx="185">
                  <c:v>29591</c:v>
                </c:pt>
                <c:pt idx="186">
                  <c:v>29592</c:v>
                </c:pt>
                <c:pt idx="187">
                  <c:v>29593</c:v>
                </c:pt>
                <c:pt idx="188">
                  <c:v>29594</c:v>
                </c:pt>
                <c:pt idx="189">
                  <c:v>29595</c:v>
                </c:pt>
                <c:pt idx="190">
                  <c:v>29596</c:v>
                </c:pt>
                <c:pt idx="191">
                  <c:v>29597</c:v>
                </c:pt>
                <c:pt idx="192">
                  <c:v>29598</c:v>
                </c:pt>
                <c:pt idx="193">
                  <c:v>29599</c:v>
                </c:pt>
                <c:pt idx="194">
                  <c:v>29600</c:v>
                </c:pt>
                <c:pt idx="195">
                  <c:v>29601</c:v>
                </c:pt>
                <c:pt idx="196">
                  <c:v>29602</c:v>
                </c:pt>
                <c:pt idx="197">
                  <c:v>29603</c:v>
                </c:pt>
                <c:pt idx="198">
                  <c:v>29604</c:v>
                </c:pt>
                <c:pt idx="199">
                  <c:v>29605</c:v>
                </c:pt>
                <c:pt idx="200">
                  <c:v>29606</c:v>
                </c:pt>
                <c:pt idx="201">
                  <c:v>29607</c:v>
                </c:pt>
                <c:pt idx="202">
                  <c:v>29608</c:v>
                </c:pt>
                <c:pt idx="203">
                  <c:v>29609</c:v>
                </c:pt>
                <c:pt idx="204">
                  <c:v>29610</c:v>
                </c:pt>
                <c:pt idx="205">
                  <c:v>29611</c:v>
                </c:pt>
                <c:pt idx="206">
                  <c:v>29612</c:v>
                </c:pt>
                <c:pt idx="207">
                  <c:v>29613</c:v>
                </c:pt>
                <c:pt idx="208">
                  <c:v>29614</c:v>
                </c:pt>
                <c:pt idx="209">
                  <c:v>29615</c:v>
                </c:pt>
                <c:pt idx="210">
                  <c:v>29616</c:v>
                </c:pt>
                <c:pt idx="211">
                  <c:v>29617</c:v>
                </c:pt>
                <c:pt idx="212">
                  <c:v>29618</c:v>
                </c:pt>
                <c:pt idx="213">
                  <c:v>29619</c:v>
                </c:pt>
                <c:pt idx="214">
                  <c:v>29620</c:v>
                </c:pt>
                <c:pt idx="215">
                  <c:v>29621</c:v>
                </c:pt>
                <c:pt idx="216">
                  <c:v>29622</c:v>
                </c:pt>
                <c:pt idx="217">
                  <c:v>29623</c:v>
                </c:pt>
                <c:pt idx="218">
                  <c:v>29624</c:v>
                </c:pt>
                <c:pt idx="219">
                  <c:v>29625</c:v>
                </c:pt>
                <c:pt idx="220">
                  <c:v>29626</c:v>
                </c:pt>
                <c:pt idx="221">
                  <c:v>29627</c:v>
                </c:pt>
                <c:pt idx="222">
                  <c:v>29628</c:v>
                </c:pt>
                <c:pt idx="223">
                  <c:v>29629</c:v>
                </c:pt>
                <c:pt idx="224">
                  <c:v>29630</c:v>
                </c:pt>
                <c:pt idx="225">
                  <c:v>29631</c:v>
                </c:pt>
                <c:pt idx="226">
                  <c:v>29632</c:v>
                </c:pt>
                <c:pt idx="227">
                  <c:v>29633</c:v>
                </c:pt>
                <c:pt idx="228">
                  <c:v>29634</c:v>
                </c:pt>
                <c:pt idx="229">
                  <c:v>29635</c:v>
                </c:pt>
                <c:pt idx="230">
                  <c:v>29636</c:v>
                </c:pt>
                <c:pt idx="231">
                  <c:v>29637</c:v>
                </c:pt>
                <c:pt idx="232">
                  <c:v>29638</c:v>
                </c:pt>
                <c:pt idx="233">
                  <c:v>29639</c:v>
                </c:pt>
                <c:pt idx="234">
                  <c:v>29640</c:v>
                </c:pt>
                <c:pt idx="235">
                  <c:v>29641</c:v>
                </c:pt>
                <c:pt idx="236">
                  <c:v>29642</c:v>
                </c:pt>
                <c:pt idx="237">
                  <c:v>29643</c:v>
                </c:pt>
                <c:pt idx="238">
                  <c:v>29644</c:v>
                </c:pt>
                <c:pt idx="239">
                  <c:v>29645</c:v>
                </c:pt>
                <c:pt idx="240">
                  <c:v>29921</c:v>
                </c:pt>
                <c:pt idx="241">
                  <c:v>29922</c:v>
                </c:pt>
                <c:pt idx="242">
                  <c:v>29923</c:v>
                </c:pt>
                <c:pt idx="243">
                  <c:v>29924</c:v>
                </c:pt>
                <c:pt idx="244">
                  <c:v>29925</c:v>
                </c:pt>
                <c:pt idx="245">
                  <c:v>29926</c:v>
                </c:pt>
                <c:pt idx="246">
                  <c:v>29927</c:v>
                </c:pt>
                <c:pt idx="247">
                  <c:v>29928</c:v>
                </c:pt>
                <c:pt idx="248">
                  <c:v>29929</c:v>
                </c:pt>
                <c:pt idx="249">
                  <c:v>29930</c:v>
                </c:pt>
                <c:pt idx="250">
                  <c:v>29931</c:v>
                </c:pt>
                <c:pt idx="251">
                  <c:v>29932</c:v>
                </c:pt>
                <c:pt idx="252">
                  <c:v>29933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29939</c:v>
                </c:pt>
                <c:pt idx="259">
                  <c:v>29940</c:v>
                </c:pt>
                <c:pt idx="260">
                  <c:v>29941</c:v>
                </c:pt>
                <c:pt idx="261">
                  <c:v>29942</c:v>
                </c:pt>
                <c:pt idx="262">
                  <c:v>29943</c:v>
                </c:pt>
                <c:pt idx="263">
                  <c:v>29944</c:v>
                </c:pt>
                <c:pt idx="264">
                  <c:v>29945</c:v>
                </c:pt>
                <c:pt idx="265">
                  <c:v>29946</c:v>
                </c:pt>
                <c:pt idx="266">
                  <c:v>29947</c:v>
                </c:pt>
                <c:pt idx="267">
                  <c:v>29948</c:v>
                </c:pt>
                <c:pt idx="268">
                  <c:v>29949</c:v>
                </c:pt>
                <c:pt idx="269">
                  <c:v>29950</c:v>
                </c:pt>
                <c:pt idx="270">
                  <c:v>29951</c:v>
                </c:pt>
                <c:pt idx="271">
                  <c:v>29952</c:v>
                </c:pt>
                <c:pt idx="272">
                  <c:v>29953</c:v>
                </c:pt>
                <c:pt idx="273">
                  <c:v>29954</c:v>
                </c:pt>
                <c:pt idx="274">
                  <c:v>29955</c:v>
                </c:pt>
                <c:pt idx="275">
                  <c:v>29956</c:v>
                </c:pt>
                <c:pt idx="276">
                  <c:v>29957</c:v>
                </c:pt>
                <c:pt idx="277">
                  <c:v>29958</c:v>
                </c:pt>
                <c:pt idx="278">
                  <c:v>29959</c:v>
                </c:pt>
                <c:pt idx="279">
                  <c:v>29960</c:v>
                </c:pt>
                <c:pt idx="280">
                  <c:v>29961</c:v>
                </c:pt>
                <c:pt idx="281">
                  <c:v>29962</c:v>
                </c:pt>
                <c:pt idx="282">
                  <c:v>29963</c:v>
                </c:pt>
                <c:pt idx="283">
                  <c:v>29964</c:v>
                </c:pt>
                <c:pt idx="284">
                  <c:v>29965</c:v>
                </c:pt>
                <c:pt idx="285">
                  <c:v>29966</c:v>
                </c:pt>
                <c:pt idx="286">
                  <c:v>29967</c:v>
                </c:pt>
                <c:pt idx="287">
                  <c:v>29968</c:v>
                </c:pt>
                <c:pt idx="288">
                  <c:v>29969</c:v>
                </c:pt>
                <c:pt idx="289">
                  <c:v>29970</c:v>
                </c:pt>
                <c:pt idx="290">
                  <c:v>29971</c:v>
                </c:pt>
                <c:pt idx="291">
                  <c:v>29972</c:v>
                </c:pt>
                <c:pt idx="292">
                  <c:v>29973</c:v>
                </c:pt>
                <c:pt idx="293">
                  <c:v>29974</c:v>
                </c:pt>
                <c:pt idx="294">
                  <c:v>29975</c:v>
                </c:pt>
                <c:pt idx="295">
                  <c:v>29976</c:v>
                </c:pt>
                <c:pt idx="296">
                  <c:v>29977</c:v>
                </c:pt>
                <c:pt idx="297">
                  <c:v>29978</c:v>
                </c:pt>
                <c:pt idx="298">
                  <c:v>29979</c:v>
                </c:pt>
                <c:pt idx="299">
                  <c:v>29980</c:v>
                </c:pt>
                <c:pt idx="300">
                  <c:v>29981</c:v>
                </c:pt>
                <c:pt idx="301">
                  <c:v>29982</c:v>
                </c:pt>
                <c:pt idx="302">
                  <c:v>29983</c:v>
                </c:pt>
                <c:pt idx="303">
                  <c:v>29984</c:v>
                </c:pt>
                <c:pt idx="304">
                  <c:v>29985</c:v>
                </c:pt>
                <c:pt idx="305">
                  <c:v>29986</c:v>
                </c:pt>
                <c:pt idx="306">
                  <c:v>29987</c:v>
                </c:pt>
                <c:pt idx="307">
                  <c:v>29988</c:v>
                </c:pt>
                <c:pt idx="308">
                  <c:v>29989</c:v>
                </c:pt>
                <c:pt idx="309">
                  <c:v>29990</c:v>
                </c:pt>
                <c:pt idx="310">
                  <c:v>29991</c:v>
                </c:pt>
                <c:pt idx="311">
                  <c:v>29992</c:v>
                </c:pt>
                <c:pt idx="312">
                  <c:v>29993</c:v>
                </c:pt>
                <c:pt idx="313">
                  <c:v>29994</c:v>
                </c:pt>
                <c:pt idx="314">
                  <c:v>29995</c:v>
                </c:pt>
                <c:pt idx="315">
                  <c:v>29996</c:v>
                </c:pt>
                <c:pt idx="316">
                  <c:v>29997</c:v>
                </c:pt>
                <c:pt idx="317">
                  <c:v>29998</c:v>
                </c:pt>
                <c:pt idx="318">
                  <c:v>29999</c:v>
                </c:pt>
                <c:pt idx="319">
                  <c:v>30000</c:v>
                </c:pt>
                <c:pt idx="320">
                  <c:v>30001</c:v>
                </c:pt>
                <c:pt idx="321">
                  <c:v>30002</c:v>
                </c:pt>
                <c:pt idx="322">
                  <c:v>30003</c:v>
                </c:pt>
                <c:pt idx="323">
                  <c:v>30004</c:v>
                </c:pt>
                <c:pt idx="324">
                  <c:v>30005</c:v>
                </c:pt>
                <c:pt idx="325">
                  <c:v>30006</c:v>
                </c:pt>
                <c:pt idx="326">
                  <c:v>30007</c:v>
                </c:pt>
                <c:pt idx="327">
                  <c:v>30008</c:v>
                </c:pt>
                <c:pt idx="328">
                  <c:v>30009</c:v>
                </c:pt>
                <c:pt idx="329">
                  <c:v>30010</c:v>
                </c:pt>
                <c:pt idx="330">
                  <c:v>30286</c:v>
                </c:pt>
                <c:pt idx="331">
                  <c:v>30287</c:v>
                </c:pt>
                <c:pt idx="332">
                  <c:v>30288</c:v>
                </c:pt>
                <c:pt idx="333">
                  <c:v>30289</c:v>
                </c:pt>
                <c:pt idx="334">
                  <c:v>30290</c:v>
                </c:pt>
                <c:pt idx="335">
                  <c:v>30291</c:v>
                </c:pt>
                <c:pt idx="336">
                  <c:v>30292</c:v>
                </c:pt>
                <c:pt idx="337">
                  <c:v>30293</c:v>
                </c:pt>
                <c:pt idx="338">
                  <c:v>30294</c:v>
                </c:pt>
                <c:pt idx="339">
                  <c:v>30295</c:v>
                </c:pt>
                <c:pt idx="340">
                  <c:v>30296</c:v>
                </c:pt>
                <c:pt idx="341">
                  <c:v>30297</c:v>
                </c:pt>
                <c:pt idx="342">
                  <c:v>30298</c:v>
                </c:pt>
                <c:pt idx="343">
                  <c:v>30299</c:v>
                </c:pt>
                <c:pt idx="344">
                  <c:v>30300</c:v>
                </c:pt>
                <c:pt idx="345">
                  <c:v>30301</c:v>
                </c:pt>
                <c:pt idx="346">
                  <c:v>30302</c:v>
                </c:pt>
                <c:pt idx="347">
                  <c:v>30303</c:v>
                </c:pt>
                <c:pt idx="348">
                  <c:v>30304</c:v>
                </c:pt>
                <c:pt idx="349">
                  <c:v>30305</c:v>
                </c:pt>
                <c:pt idx="350">
                  <c:v>30306</c:v>
                </c:pt>
                <c:pt idx="351">
                  <c:v>30307</c:v>
                </c:pt>
                <c:pt idx="352">
                  <c:v>30308</c:v>
                </c:pt>
                <c:pt idx="353">
                  <c:v>30309</c:v>
                </c:pt>
                <c:pt idx="354">
                  <c:v>30310</c:v>
                </c:pt>
                <c:pt idx="355">
                  <c:v>30311</c:v>
                </c:pt>
                <c:pt idx="356">
                  <c:v>30312</c:v>
                </c:pt>
                <c:pt idx="357">
                  <c:v>30313</c:v>
                </c:pt>
                <c:pt idx="358">
                  <c:v>30314</c:v>
                </c:pt>
                <c:pt idx="359">
                  <c:v>30315</c:v>
                </c:pt>
                <c:pt idx="360">
                  <c:v>30316</c:v>
                </c:pt>
                <c:pt idx="361">
                  <c:v>30317</c:v>
                </c:pt>
                <c:pt idx="362">
                  <c:v>30318</c:v>
                </c:pt>
                <c:pt idx="363">
                  <c:v>30319</c:v>
                </c:pt>
                <c:pt idx="364">
                  <c:v>30320</c:v>
                </c:pt>
                <c:pt idx="365">
                  <c:v>30321</c:v>
                </c:pt>
                <c:pt idx="366">
                  <c:v>30322</c:v>
                </c:pt>
                <c:pt idx="367">
                  <c:v>30323</c:v>
                </c:pt>
                <c:pt idx="368">
                  <c:v>30324</c:v>
                </c:pt>
                <c:pt idx="369">
                  <c:v>30325</c:v>
                </c:pt>
                <c:pt idx="370">
                  <c:v>30326</c:v>
                </c:pt>
                <c:pt idx="371">
                  <c:v>30327</c:v>
                </c:pt>
                <c:pt idx="372">
                  <c:v>30328</c:v>
                </c:pt>
                <c:pt idx="373">
                  <c:v>30329</c:v>
                </c:pt>
                <c:pt idx="374">
                  <c:v>30330</c:v>
                </c:pt>
                <c:pt idx="375">
                  <c:v>30331</c:v>
                </c:pt>
                <c:pt idx="376">
                  <c:v>30332</c:v>
                </c:pt>
                <c:pt idx="377">
                  <c:v>30333</c:v>
                </c:pt>
                <c:pt idx="378">
                  <c:v>30334</c:v>
                </c:pt>
                <c:pt idx="379">
                  <c:v>30335</c:v>
                </c:pt>
                <c:pt idx="380">
                  <c:v>30336</c:v>
                </c:pt>
                <c:pt idx="381">
                  <c:v>30337</c:v>
                </c:pt>
                <c:pt idx="382">
                  <c:v>30338</c:v>
                </c:pt>
                <c:pt idx="383">
                  <c:v>30339</c:v>
                </c:pt>
                <c:pt idx="384">
                  <c:v>30340</c:v>
                </c:pt>
                <c:pt idx="385">
                  <c:v>30341</c:v>
                </c:pt>
                <c:pt idx="386">
                  <c:v>30342</c:v>
                </c:pt>
                <c:pt idx="387">
                  <c:v>30343</c:v>
                </c:pt>
                <c:pt idx="388">
                  <c:v>30344</c:v>
                </c:pt>
                <c:pt idx="389">
                  <c:v>30345</c:v>
                </c:pt>
                <c:pt idx="390">
                  <c:v>30346</c:v>
                </c:pt>
                <c:pt idx="391">
                  <c:v>30347</c:v>
                </c:pt>
                <c:pt idx="392">
                  <c:v>30348</c:v>
                </c:pt>
                <c:pt idx="393">
                  <c:v>30349</c:v>
                </c:pt>
                <c:pt idx="394">
                  <c:v>30350</c:v>
                </c:pt>
                <c:pt idx="395">
                  <c:v>30351</c:v>
                </c:pt>
                <c:pt idx="396">
                  <c:v>30352</c:v>
                </c:pt>
                <c:pt idx="397">
                  <c:v>30353</c:v>
                </c:pt>
                <c:pt idx="398">
                  <c:v>30354</c:v>
                </c:pt>
                <c:pt idx="399">
                  <c:v>30355</c:v>
                </c:pt>
                <c:pt idx="400">
                  <c:v>30356</c:v>
                </c:pt>
                <c:pt idx="401">
                  <c:v>30357</c:v>
                </c:pt>
                <c:pt idx="402">
                  <c:v>30358</c:v>
                </c:pt>
                <c:pt idx="403">
                  <c:v>30359</c:v>
                </c:pt>
                <c:pt idx="404">
                  <c:v>30360</c:v>
                </c:pt>
                <c:pt idx="405">
                  <c:v>30361</c:v>
                </c:pt>
                <c:pt idx="406">
                  <c:v>30362</c:v>
                </c:pt>
                <c:pt idx="407">
                  <c:v>30363</c:v>
                </c:pt>
                <c:pt idx="408">
                  <c:v>30364</c:v>
                </c:pt>
                <c:pt idx="409">
                  <c:v>30365</c:v>
                </c:pt>
                <c:pt idx="410">
                  <c:v>30366</c:v>
                </c:pt>
                <c:pt idx="411">
                  <c:v>30367</c:v>
                </c:pt>
                <c:pt idx="412">
                  <c:v>30368</c:v>
                </c:pt>
                <c:pt idx="413">
                  <c:v>30369</c:v>
                </c:pt>
                <c:pt idx="414">
                  <c:v>30370</c:v>
                </c:pt>
                <c:pt idx="415">
                  <c:v>30371</c:v>
                </c:pt>
                <c:pt idx="416">
                  <c:v>30372</c:v>
                </c:pt>
                <c:pt idx="417">
                  <c:v>30373</c:v>
                </c:pt>
                <c:pt idx="418">
                  <c:v>30374</c:v>
                </c:pt>
                <c:pt idx="419">
                  <c:v>30375</c:v>
                </c:pt>
                <c:pt idx="420">
                  <c:v>30651</c:v>
                </c:pt>
                <c:pt idx="421">
                  <c:v>30652</c:v>
                </c:pt>
                <c:pt idx="422">
                  <c:v>30653</c:v>
                </c:pt>
                <c:pt idx="423">
                  <c:v>30654</c:v>
                </c:pt>
                <c:pt idx="424">
                  <c:v>30655</c:v>
                </c:pt>
                <c:pt idx="425">
                  <c:v>30656</c:v>
                </c:pt>
                <c:pt idx="426">
                  <c:v>30657</c:v>
                </c:pt>
                <c:pt idx="427">
                  <c:v>30658</c:v>
                </c:pt>
                <c:pt idx="428">
                  <c:v>30659</c:v>
                </c:pt>
                <c:pt idx="429">
                  <c:v>30660</c:v>
                </c:pt>
                <c:pt idx="430">
                  <c:v>30661</c:v>
                </c:pt>
                <c:pt idx="431">
                  <c:v>30662</c:v>
                </c:pt>
                <c:pt idx="432">
                  <c:v>30663</c:v>
                </c:pt>
                <c:pt idx="433">
                  <c:v>30664</c:v>
                </c:pt>
                <c:pt idx="434">
                  <c:v>30665</c:v>
                </c:pt>
                <c:pt idx="435">
                  <c:v>30666</c:v>
                </c:pt>
                <c:pt idx="436">
                  <c:v>30667</c:v>
                </c:pt>
                <c:pt idx="437">
                  <c:v>30668</c:v>
                </c:pt>
                <c:pt idx="438">
                  <c:v>30669</c:v>
                </c:pt>
                <c:pt idx="439">
                  <c:v>30670</c:v>
                </c:pt>
                <c:pt idx="440">
                  <c:v>30671</c:v>
                </c:pt>
                <c:pt idx="441">
                  <c:v>30672</c:v>
                </c:pt>
                <c:pt idx="442">
                  <c:v>30673</c:v>
                </c:pt>
                <c:pt idx="443">
                  <c:v>30674</c:v>
                </c:pt>
                <c:pt idx="444">
                  <c:v>30675</c:v>
                </c:pt>
                <c:pt idx="445">
                  <c:v>30676</c:v>
                </c:pt>
                <c:pt idx="446">
                  <c:v>30677</c:v>
                </c:pt>
                <c:pt idx="447">
                  <c:v>30678</c:v>
                </c:pt>
                <c:pt idx="448">
                  <c:v>30679</c:v>
                </c:pt>
                <c:pt idx="449">
                  <c:v>30680</c:v>
                </c:pt>
                <c:pt idx="450">
                  <c:v>30681</c:v>
                </c:pt>
                <c:pt idx="451">
                  <c:v>30682</c:v>
                </c:pt>
                <c:pt idx="452">
                  <c:v>30683</c:v>
                </c:pt>
                <c:pt idx="453">
                  <c:v>30684</c:v>
                </c:pt>
                <c:pt idx="454">
                  <c:v>30685</c:v>
                </c:pt>
                <c:pt idx="455">
                  <c:v>30686</c:v>
                </c:pt>
                <c:pt idx="456">
                  <c:v>30687</c:v>
                </c:pt>
                <c:pt idx="457">
                  <c:v>30688</c:v>
                </c:pt>
                <c:pt idx="458">
                  <c:v>30689</c:v>
                </c:pt>
                <c:pt idx="459">
                  <c:v>30690</c:v>
                </c:pt>
                <c:pt idx="460">
                  <c:v>30691</c:v>
                </c:pt>
                <c:pt idx="461">
                  <c:v>30692</c:v>
                </c:pt>
                <c:pt idx="462">
                  <c:v>30693</c:v>
                </c:pt>
                <c:pt idx="463">
                  <c:v>30694</c:v>
                </c:pt>
                <c:pt idx="464">
                  <c:v>30695</c:v>
                </c:pt>
                <c:pt idx="465">
                  <c:v>30696</c:v>
                </c:pt>
                <c:pt idx="466">
                  <c:v>30697</c:v>
                </c:pt>
                <c:pt idx="467">
                  <c:v>30698</c:v>
                </c:pt>
                <c:pt idx="468">
                  <c:v>30699</c:v>
                </c:pt>
                <c:pt idx="469">
                  <c:v>30700</c:v>
                </c:pt>
                <c:pt idx="470">
                  <c:v>30701</c:v>
                </c:pt>
                <c:pt idx="471">
                  <c:v>30702</c:v>
                </c:pt>
                <c:pt idx="472">
                  <c:v>30703</c:v>
                </c:pt>
                <c:pt idx="473">
                  <c:v>30704</c:v>
                </c:pt>
                <c:pt idx="474">
                  <c:v>30705</c:v>
                </c:pt>
                <c:pt idx="475">
                  <c:v>30706</c:v>
                </c:pt>
                <c:pt idx="476">
                  <c:v>30707</c:v>
                </c:pt>
                <c:pt idx="477">
                  <c:v>30708</c:v>
                </c:pt>
                <c:pt idx="478">
                  <c:v>30709</c:v>
                </c:pt>
                <c:pt idx="479">
                  <c:v>30710</c:v>
                </c:pt>
                <c:pt idx="480">
                  <c:v>30711</c:v>
                </c:pt>
                <c:pt idx="481">
                  <c:v>30712</c:v>
                </c:pt>
                <c:pt idx="482">
                  <c:v>30713</c:v>
                </c:pt>
                <c:pt idx="483">
                  <c:v>30714</c:v>
                </c:pt>
                <c:pt idx="484">
                  <c:v>30715</c:v>
                </c:pt>
                <c:pt idx="485">
                  <c:v>30716</c:v>
                </c:pt>
                <c:pt idx="486">
                  <c:v>30717</c:v>
                </c:pt>
                <c:pt idx="487">
                  <c:v>30718</c:v>
                </c:pt>
                <c:pt idx="488">
                  <c:v>30719</c:v>
                </c:pt>
                <c:pt idx="489">
                  <c:v>30720</c:v>
                </c:pt>
                <c:pt idx="490">
                  <c:v>30721</c:v>
                </c:pt>
                <c:pt idx="491">
                  <c:v>30722</c:v>
                </c:pt>
                <c:pt idx="492">
                  <c:v>30723</c:v>
                </c:pt>
                <c:pt idx="493">
                  <c:v>30724</c:v>
                </c:pt>
                <c:pt idx="494">
                  <c:v>30725</c:v>
                </c:pt>
                <c:pt idx="495">
                  <c:v>30726</c:v>
                </c:pt>
                <c:pt idx="496">
                  <c:v>30727</c:v>
                </c:pt>
                <c:pt idx="497">
                  <c:v>30728</c:v>
                </c:pt>
                <c:pt idx="498">
                  <c:v>30729</c:v>
                </c:pt>
                <c:pt idx="499">
                  <c:v>30730</c:v>
                </c:pt>
                <c:pt idx="500">
                  <c:v>30731</c:v>
                </c:pt>
                <c:pt idx="501">
                  <c:v>30732</c:v>
                </c:pt>
                <c:pt idx="502">
                  <c:v>30733</c:v>
                </c:pt>
                <c:pt idx="503">
                  <c:v>30734</c:v>
                </c:pt>
                <c:pt idx="504">
                  <c:v>30735</c:v>
                </c:pt>
                <c:pt idx="505">
                  <c:v>30736</c:v>
                </c:pt>
                <c:pt idx="506">
                  <c:v>30737</c:v>
                </c:pt>
                <c:pt idx="507">
                  <c:v>30738</c:v>
                </c:pt>
                <c:pt idx="508">
                  <c:v>30739</c:v>
                </c:pt>
                <c:pt idx="509">
                  <c:v>30740</c:v>
                </c:pt>
                <c:pt idx="510">
                  <c:v>30741</c:v>
                </c:pt>
                <c:pt idx="511">
                  <c:v>31017</c:v>
                </c:pt>
                <c:pt idx="512">
                  <c:v>31018</c:v>
                </c:pt>
                <c:pt idx="513">
                  <c:v>31019</c:v>
                </c:pt>
                <c:pt idx="514">
                  <c:v>31020</c:v>
                </c:pt>
                <c:pt idx="515">
                  <c:v>31021</c:v>
                </c:pt>
                <c:pt idx="516">
                  <c:v>31022</c:v>
                </c:pt>
                <c:pt idx="517">
                  <c:v>31023</c:v>
                </c:pt>
                <c:pt idx="518">
                  <c:v>31024</c:v>
                </c:pt>
                <c:pt idx="519">
                  <c:v>31025</c:v>
                </c:pt>
                <c:pt idx="520">
                  <c:v>31026</c:v>
                </c:pt>
                <c:pt idx="521">
                  <c:v>31027</c:v>
                </c:pt>
                <c:pt idx="522">
                  <c:v>31028</c:v>
                </c:pt>
                <c:pt idx="523">
                  <c:v>31029</c:v>
                </c:pt>
                <c:pt idx="524">
                  <c:v>31030</c:v>
                </c:pt>
                <c:pt idx="525">
                  <c:v>31031</c:v>
                </c:pt>
                <c:pt idx="526">
                  <c:v>31032</c:v>
                </c:pt>
                <c:pt idx="527">
                  <c:v>31033</c:v>
                </c:pt>
                <c:pt idx="528">
                  <c:v>31034</c:v>
                </c:pt>
                <c:pt idx="529">
                  <c:v>31035</c:v>
                </c:pt>
                <c:pt idx="530">
                  <c:v>31036</c:v>
                </c:pt>
                <c:pt idx="531">
                  <c:v>31037</c:v>
                </c:pt>
                <c:pt idx="532">
                  <c:v>31038</c:v>
                </c:pt>
                <c:pt idx="533">
                  <c:v>31039</c:v>
                </c:pt>
                <c:pt idx="534">
                  <c:v>31040</c:v>
                </c:pt>
                <c:pt idx="535">
                  <c:v>31041</c:v>
                </c:pt>
                <c:pt idx="536">
                  <c:v>31042</c:v>
                </c:pt>
                <c:pt idx="537">
                  <c:v>31043</c:v>
                </c:pt>
                <c:pt idx="538">
                  <c:v>31044</c:v>
                </c:pt>
                <c:pt idx="539">
                  <c:v>31045</c:v>
                </c:pt>
                <c:pt idx="540">
                  <c:v>31046</c:v>
                </c:pt>
                <c:pt idx="541">
                  <c:v>31047</c:v>
                </c:pt>
                <c:pt idx="542">
                  <c:v>31048</c:v>
                </c:pt>
                <c:pt idx="543">
                  <c:v>31049</c:v>
                </c:pt>
                <c:pt idx="544">
                  <c:v>31050</c:v>
                </c:pt>
                <c:pt idx="545">
                  <c:v>31051</c:v>
                </c:pt>
                <c:pt idx="546">
                  <c:v>31052</c:v>
                </c:pt>
                <c:pt idx="547">
                  <c:v>31053</c:v>
                </c:pt>
                <c:pt idx="548">
                  <c:v>31054</c:v>
                </c:pt>
                <c:pt idx="549">
                  <c:v>31055</c:v>
                </c:pt>
                <c:pt idx="550">
                  <c:v>31056</c:v>
                </c:pt>
                <c:pt idx="551">
                  <c:v>31057</c:v>
                </c:pt>
                <c:pt idx="552">
                  <c:v>31058</c:v>
                </c:pt>
                <c:pt idx="553">
                  <c:v>31059</c:v>
                </c:pt>
                <c:pt idx="554">
                  <c:v>31060</c:v>
                </c:pt>
                <c:pt idx="555">
                  <c:v>31061</c:v>
                </c:pt>
                <c:pt idx="556">
                  <c:v>31062</c:v>
                </c:pt>
                <c:pt idx="557">
                  <c:v>31063</c:v>
                </c:pt>
                <c:pt idx="558">
                  <c:v>31064</c:v>
                </c:pt>
                <c:pt idx="559">
                  <c:v>31065</c:v>
                </c:pt>
                <c:pt idx="560">
                  <c:v>31066</c:v>
                </c:pt>
                <c:pt idx="561">
                  <c:v>31067</c:v>
                </c:pt>
                <c:pt idx="562">
                  <c:v>31068</c:v>
                </c:pt>
                <c:pt idx="563">
                  <c:v>31069</c:v>
                </c:pt>
                <c:pt idx="564">
                  <c:v>31070</c:v>
                </c:pt>
                <c:pt idx="565">
                  <c:v>31071</c:v>
                </c:pt>
                <c:pt idx="566">
                  <c:v>31072</c:v>
                </c:pt>
                <c:pt idx="567">
                  <c:v>31073</c:v>
                </c:pt>
                <c:pt idx="568">
                  <c:v>31074</c:v>
                </c:pt>
                <c:pt idx="569">
                  <c:v>31075</c:v>
                </c:pt>
                <c:pt idx="570">
                  <c:v>31076</c:v>
                </c:pt>
                <c:pt idx="571">
                  <c:v>31077</c:v>
                </c:pt>
                <c:pt idx="572">
                  <c:v>31078</c:v>
                </c:pt>
                <c:pt idx="573">
                  <c:v>31079</c:v>
                </c:pt>
                <c:pt idx="574">
                  <c:v>31080</c:v>
                </c:pt>
                <c:pt idx="575">
                  <c:v>31081</c:v>
                </c:pt>
                <c:pt idx="576">
                  <c:v>31082</c:v>
                </c:pt>
                <c:pt idx="577">
                  <c:v>31083</c:v>
                </c:pt>
                <c:pt idx="578">
                  <c:v>31084</c:v>
                </c:pt>
                <c:pt idx="579">
                  <c:v>31085</c:v>
                </c:pt>
                <c:pt idx="580">
                  <c:v>31086</c:v>
                </c:pt>
                <c:pt idx="581">
                  <c:v>31087</c:v>
                </c:pt>
                <c:pt idx="582">
                  <c:v>31088</c:v>
                </c:pt>
                <c:pt idx="583">
                  <c:v>31089</c:v>
                </c:pt>
                <c:pt idx="584">
                  <c:v>31090</c:v>
                </c:pt>
                <c:pt idx="585">
                  <c:v>31091</c:v>
                </c:pt>
                <c:pt idx="586">
                  <c:v>31092</c:v>
                </c:pt>
                <c:pt idx="587">
                  <c:v>31093</c:v>
                </c:pt>
                <c:pt idx="588">
                  <c:v>31094</c:v>
                </c:pt>
                <c:pt idx="589">
                  <c:v>31095</c:v>
                </c:pt>
                <c:pt idx="590">
                  <c:v>31096</c:v>
                </c:pt>
                <c:pt idx="591">
                  <c:v>31097</c:v>
                </c:pt>
                <c:pt idx="592">
                  <c:v>31098</c:v>
                </c:pt>
                <c:pt idx="593">
                  <c:v>31099</c:v>
                </c:pt>
                <c:pt idx="594">
                  <c:v>31100</c:v>
                </c:pt>
                <c:pt idx="595">
                  <c:v>31101</c:v>
                </c:pt>
                <c:pt idx="596">
                  <c:v>31102</c:v>
                </c:pt>
                <c:pt idx="597">
                  <c:v>31103</c:v>
                </c:pt>
                <c:pt idx="598">
                  <c:v>31104</c:v>
                </c:pt>
                <c:pt idx="599">
                  <c:v>31105</c:v>
                </c:pt>
                <c:pt idx="600">
                  <c:v>31106</c:v>
                </c:pt>
                <c:pt idx="601">
                  <c:v>31382</c:v>
                </c:pt>
                <c:pt idx="602">
                  <c:v>31383</c:v>
                </c:pt>
                <c:pt idx="603">
                  <c:v>31384</c:v>
                </c:pt>
                <c:pt idx="604">
                  <c:v>31385</c:v>
                </c:pt>
                <c:pt idx="605">
                  <c:v>31386</c:v>
                </c:pt>
                <c:pt idx="606">
                  <c:v>31387</c:v>
                </c:pt>
                <c:pt idx="607">
                  <c:v>31388</c:v>
                </c:pt>
                <c:pt idx="608">
                  <c:v>31389</c:v>
                </c:pt>
                <c:pt idx="609">
                  <c:v>31390</c:v>
                </c:pt>
                <c:pt idx="610">
                  <c:v>31391</c:v>
                </c:pt>
                <c:pt idx="611">
                  <c:v>31392</c:v>
                </c:pt>
                <c:pt idx="612">
                  <c:v>31393</c:v>
                </c:pt>
                <c:pt idx="613">
                  <c:v>31394</c:v>
                </c:pt>
                <c:pt idx="614">
                  <c:v>31395</c:v>
                </c:pt>
                <c:pt idx="615">
                  <c:v>31396</c:v>
                </c:pt>
                <c:pt idx="616">
                  <c:v>31397</c:v>
                </c:pt>
                <c:pt idx="617">
                  <c:v>31398</c:v>
                </c:pt>
                <c:pt idx="618">
                  <c:v>31399</c:v>
                </c:pt>
                <c:pt idx="619">
                  <c:v>31400</c:v>
                </c:pt>
                <c:pt idx="620">
                  <c:v>31401</c:v>
                </c:pt>
                <c:pt idx="621">
                  <c:v>31402</c:v>
                </c:pt>
                <c:pt idx="622">
                  <c:v>31403</c:v>
                </c:pt>
                <c:pt idx="623">
                  <c:v>31404</c:v>
                </c:pt>
                <c:pt idx="624">
                  <c:v>31405</c:v>
                </c:pt>
                <c:pt idx="625">
                  <c:v>31406</c:v>
                </c:pt>
                <c:pt idx="626">
                  <c:v>31407</c:v>
                </c:pt>
                <c:pt idx="627">
                  <c:v>31408</c:v>
                </c:pt>
                <c:pt idx="628">
                  <c:v>31409</c:v>
                </c:pt>
                <c:pt idx="629">
                  <c:v>31410</c:v>
                </c:pt>
                <c:pt idx="630">
                  <c:v>31411</c:v>
                </c:pt>
                <c:pt idx="631">
                  <c:v>31412</c:v>
                </c:pt>
                <c:pt idx="632">
                  <c:v>31413</c:v>
                </c:pt>
                <c:pt idx="633">
                  <c:v>31414</c:v>
                </c:pt>
                <c:pt idx="634">
                  <c:v>31415</c:v>
                </c:pt>
                <c:pt idx="635">
                  <c:v>31416</c:v>
                </c:pt>
                <c:pt idx="636">
                  <c:v>31417</c:v>
                </c:pt>
                <c:pt idx="637">
                  <c:v>31418</c:v>
                </c:pt>
                <c:pt idx="638">
                  <c:v>31419</c:v>
                </c:pt>
                <c:pt idx="639">
                  <c:v>31420</c:v>
                </c:pt>
                <c:pt idx="640">
                  <c:v>31421</c:v>
                </c:pt>
                <c:pt idx="641">
                  <c:v>31422</c:v>
                </c:pt>
                <c:pt idx="642">
                  <c:v>31423</c:v>
                </c:pt>
                <c:pt idx="643">
                  <c:v>31424</c:v>
                </c:pt>
                <c:pt idx="644">
                  <c:v>31425</c:v>
                </c:pt>
                <c:pt idx="645">
                  <c:v>31426</c:v>
                </c:pt>
                <c:pt idx="646">
                  <c:v>31427</c:v>
                </c:pt>
                <c:pt idx="647">
                  <c:v>31428</c:v>
                </c:pt>
                <c:pt idx="648">
                  <c:v>31429</c:v>
                </c:pt>
                <c:pt idx="649">
                  <c:v>31430</c:v>
                </c:pt>
                <c:pt idx="650">
                  <c:v>31431</c:v>
                </c:pt>
                <c:pt idx="651">
                  <c:v>31432</c:v>
                </c:pt>
                <c:pt idx="652">
                  <c:v>31433</c:v>
                </c:pt>
                <c:pt idx="653">
                  <c:v>31434</c:v>
                </c:pt>
                <c:pt idx="654">
                  <c:v>31435</c:v>
                </c:pt>
                <c:pt idx="655">
                  <c:v>31436</c:v>
                </c:pt>
                <c:pt idx="656">
                  <c:v>31437</c:v>
                </c:pt>
                <c:pt idx="657">
                  <c:v>31438</c:v>
                </c:pt>
                <c:pt idx="658">
                  <c:v>31439</c:v>
                </c:pt>
                <c:pt idx="659">
                  <c:v>31440</c:v>
                </c:pt>
                <c:pt idx="660">
                  <c:v>31441</c:v>
                </c:pt>
                <c:pt idx="661">
                  <c:v>31442</c:v>
                </c:pt>
                <c:pt idx="662">
                  <c:v>31443</c:v>
                </c:pt>
                <c:pt idx="663">
                  <c:v>31444</c:v>
                </c:pt>
                <c:pt idx="664">
                  <c:v>31445</c:v>
                </c:pt>
                <c:pt idx="665">
                  <c:v>31446</c:v>
                </c:pt>
                <c:pt idx="666">
                  <c:v>31447</c:v>
                </c:pt>
                <c:pt idx="667">
                  <c:v>31448</c:v>
                </c:pt>
                <c:pt idx="668">
                  <c:v>31449</c:v>
                </c:pt>
                <c:pt idx="669">
                  <c:v>31450</c:v>
                </c:pt>
                <c:pt idx="670">
                  <c:v>31451</c:v>
                </c:pt>
                <c:pt idx="671">
                  <c:v>31452</c:v>
                </c:pt>
                <c:pt idx="672">
                  <c:v>31453</c:v>
                </c:pt>
                <c:pt idx="673">
                  <c:v>31454</c:v>
                </c:pt>
                <c:pt idx="674">
                  <c:v>31455</c:v>
                </c:pt>
                <c:pt idx="675">
                  <c:v>31456</c:v>
                </c:pt>
                <c:pt idx="676">
                  <c:v>31457</c:v>
                </c:pt>
                <c:pt idx="677">
                  <c:v>31458</c:v>
                </c:pt>
                <c:pt idx="678">
                  <c:v>31459</c:v>
                </c:pt>
                <c:pt idx="679">
                  <c:v>31460</c:v>
                </c:pt>
                <c:pt idx="680">
                  <c:v>31461</c:v>
                </c:pt>
                <c:pt idx="681">
                  <c:v>31462</c:v>
                </c:pt>
                <c:pt idx="682">
                  <c:v>31463</c:v>
                </c:pt>
                <c:pt idx="683">
                  <c:v>31464</c:v>
                </c:pt>
                <c:pt idx="684">
                  <c:v>31465</c:v>
                </c:pt>
                <c:pt idx="685">
                  <c:v>31466</c:v>
                </c:pt>
                <c:pt idx="686">
                  <c:v>31467</c:v>
                </c:pt>
                <c:pt idx="687">
                  <c:v>31468</c:v>
                </c:pt>
                <c:pt idx="688">
                  <c:v>31469</c:v>
                </c:pt>
                <c:pt idx="689">
                  <c:v>31470</c:v>
                </c:pt>
                <c:pt idx="690">
                  <c:v>31471</c:v>
                </c:pt>
                <c:pt idx="691">
                  <c:v>31747</c:v>
                </c:pt>
                <c:pt idx="692">
                  <c:v>31748</c:v>
                </c:pt>
                <c:pt idx="693">
                  <c:v>31749</c:v>
                </c:pt>
                <c:pt idx="694">
                  <c:v>31750</c:v>
                </c:pt>
                <c:pt idx="695">
                  <c:v>31751</c:v>
                </c:pt>
                <c:pt idx="696">
                  <c:v>31752</c:v>
                </c:pt>
                <c:pt idx="697">
                  <c:v>31753</c:v>
                </c:pt>
                <c:pt idx="698">
                  <c:v>31754</c:v>
                </c:pt>
                <c:pt idx="699">
                  <c:v>31755</c:v>
                </c:pt>
                <c:pt idx="700">
                  <c:v>31756</c:v>
                </c:pt>
                <c:pt idx="701">
                  <c:v>31757</c:v>
                </c:pt>
                <c:pt idx="702">
                  <c:v>31758</c:v>
                </c:pt>
                <c:pt idx="703">
                  <c:v>31759</c:v>
                </c:pt>
                <c:pt idx="704">
                  <c:v>31760</c:v>
                </c:pt>
                <c:pt idx="705">
                  <c:v>31761</c:v>
                </c:pt>
                <c:pt idx="706">
                  <c:v>31762</c:v>
                </c:pt>
                <c:pt idx="707">
                  <c:v>31763</c:v>
                </c:pt>
                <c:pt idx="708">
                  <c:v>31764</c:v>
                </c:pt>
                <c:pt idx="709">
                  <c:v>31765</c:v>
                </c:pt>
                <c:pt idx="710">
                  <c:v>31766</c:v>
                </c:pt>
                <c:pt idx="711">
                  <c:v>31767</c:v>
                </c:pt>
                <c:pt idx="712">
                  <c:v>31768</c:v>
                </c:pt>
                <c:pt idx="713">
                  <c:v>31769</c:v>
                </c:pt>
                <c:pt idx="714">
                  <c:v>31770</c:v>
                </c:pt>
                <c:pt idx="715">
                  <c:v>31771</c:v>
                </c:pt>
                <c:pt idx="716">
                  <c:v>31772</c:v>
                </c:pt>
                <c:pt idx="717">
                  <c:v>31773</c:v>
                </c:pt>
                <c:pt idx="718">
                  <c:v>31774</c:v>
                </c:pt>
                <c:pt idx="719">
                  <c:v>31775</c:v>
                </c:pt>
                <c:pt idx="720">
                  <c:v>31776</c:v>
                </c:pt>
                <c:pt idx="721">
                  <c:v>31777</c:v>
                </c:pt>
                <c:pt idx="722">
                  <c:v>31778</c:v>
                </c:pt>
                <c:pt idx="723">
                  <c:v>31779</c:v>
                </c:pt>
                <c:pt idx="724">
                  <c:v>31780</c:v>
                </c:pt>
                <c:pt idx="725">
                  <c:v>31781</c:v>
                </c:pt>
                <c:pt idx="726">
                  <c:v>31782</c:v>
                </c:pt>
                <c:pt idx="727">
                  <c:v>31783</c:v>
                </c:pt>
                <c:pt idx="728">
                  <c:v>31784</c:v>
                </c:pt>
                <c:pt idx="729">
                  <c:v>31785</c:v>
                </c:pt>
                <c:pt idx="730">
                  <c:v>31786</c:v>
                </c:pt>
                <c:pt idx="731">
                  <c:v>31787</c:v>
                </c:pt>
                <c:pt idx="732">
                  <c:v>31788</c:v>
                </c:pt>
                <c:pt idx="733">
                  <c:v>31789</c:v>
                </c:pt>
                <c:pt idx="734">
                  <c:v>31790</c:v>
                </c:pt>
                <c:pt idx="735">
                  <c:v>31791</c:v>
                </c:pt>
                <c:pt idx="736">
                  <c:v>31792</c:v>
                </c:pt>
                <c:pt idx="737">
                  <c:v>31793</c:v>
                </c:pt>
                <c:pt idx="738">
                  <c:v>31794</c:v>
                </c:pt>
                <c:pt idx="739">
                  <c:v>31795</c:v>
                </c:pt>
                <c:pt idx="740">
                  <c:v>31796</c:v>
                </c:pt>
                <c:pt idx="741">
                  <c:v>31797</c:v>
                </c:pt>
                <c:pt idx="742">
                  <c:v>31798</c:v>
                </c:pt>
                <c:pt idx="743">
                  <c:v>31799</c:v>
                </c:pt>
                <c:pt idx="744">
                  <c:v>31800</c:v>
                </c:pt>
                <c:pt idx="745">
                  <c:v>31801</c:v>
                </c:pt>
                <c:pt idx="746">
                  <c:v>31802</c:v>
                </c:pt>
                <c:pt idx="747">
                  <c:v>31803</c:v>
                </c:pt>
                <c:pt idx="748">
                  <c:v>31804</c:v>
                </c:pt>
                <c:pt idx="749">
                  <c:v>31805</c:v>
                </c:pt>
                <c:pt idx="750">
                  <c:v>31806</c:v>
                </c:pt>
                <c:pt idx="751">
                  <c:v>31807</c:v>
                </c:pt>
                <c:pt idx="752">
                  <c:v>31808</c:v>
                </c:pt>
                <c:pt idx="753">
                  <c:v>31809</c:v>
                </c:pt>
                <c:pt idx="754">
                  <c:v>31810</c:v>
                </c:pt>
                <c:pt idx="755">
                  <c:v>31811</c:v>
                </c:pt>
                <c:pt idx="756">
                  <c:v>31812</c:v>
                </c:pt>
                <c:pt idx="757">
                  <c:v>31813</c:v>
                </c:pt>
                <c:pt idx="758">
                  <c:v>31814</c:v>
                </c:pt>
                <c:pt idx="759">
                  <c:v>31815</c:v>
                </c:pt>
                <c:pt idx="760">
                  <c:v>31816</c:v>
                </c:pt>
                <c:pt idx="761">
                  <c:v>31817</c:v>
                </c:pt>
                <c:pt idx="762">
                  <c:v>31818</c:v>
                </c:pt>
                <c:pt idx="763">
                  <c:v>31819</c:v>
                </c:pt>
                <c:pt idx="764">
                  <c:v>31820</c:v>
                </c:pt>
                <c:pt idx="765">
                  <c:v>31821</c:v>
                </c:pt>
                <c:pt idx="766">
                  <c:v>31822</c:v>
                </c:pt>
                <c:pt idx="767">
                  <c:v>31823</c:v>
                </c:pt>
                <c:pt idx="768">
                  <c:v>31824</c:v>
                </c:pt>
                <c:pt idx="769">
                  <c:v>31825</c:v>
                </c:pt>
                <c:pt idx="770">
                  <c:v>31826</c:v>
                </c:pt>
                <c:pt idx="771">
                  <c:v>31827</c:v>
                </c:pt>
                <c:pt idx="772">
                  <c:v>31828</c:v>
                </c:pt>
                <c:pt idx="773">
                  <c:v>31829</c:v>
                </c:pt>
                <c:pt idx="774">
                  <c:v>31830</c:v>
                </c:pt>
                <c:pt idx="775">
                  <c:v>31831</c:v>
                </c:pt>
                <c:pt idx="776">
                  <c:v>31832</c:v>
                </c:pt>
                <c:pt idx="777">
                  <c:v>31833</c:v>
                </c:pt>
                <c:pt idx="778">
                  <c:v>31834</c:v>
                </c:pt>
                <c:pt idx="779">
                  <c:v>31835</c:v>
                </c:pt>
                <c:pt idx="780">
                  <c:v>31836</c:v>
                </c:pt>
                <c:pt idx="781">
                  <c:v>32112</c:v>
                </c:pt>
                <c:pt idx="782">
                  <c:v>32113</c:v>
                </c:pt>
                <c:pt idx="783">
                  <c:v>32114</c:v>
                </c:pt>
                <c:pt idx="784">
                  <c:v>32115</c:v>
                </c:pt>
                <c:pt idx="785">
                  <c:v>32116</c:v>
                </c:pt>
                <c:pt idx="786">
                  <c:v>32117</c:v>
                </c:pt>
                <c:pt idx="787">
                  <c:v>32118</c:v>
                </c:pt>
                <c:pt idx="788">
                  <c:v>32119</c:v>
                </c:pt>
                <c:pt idx="789">
                  <c:v>32120</c:v>
                </c:pt>
                <c:pt idx="790">
                  <c:v>32121</c:v>
                </c:pt>
                <c:pt idx="791">
                  <c:v>32122</c:v>
                </c:pt>
                <c:pt idx="792">
                  <c:v>32123</c:v>
                </c:pt>
                <c:pt idx="793">
                  <c:v>32124</c:v>
                </c:pt>
                <c:pt idx="794">
                  <c:v>32125</c:v>
                </c:pt>
                <c:pt idx="795">
                  <c:v>32126</c:v>
                </c:pt>
                <c:pt idx="796">
                  <c:v>32127</c:v>
                </c:pt>
                <c:pt idx="797">
                  <c:v>32128</c:v>
                </c:pt>
                <c:pt idx="798">
                  <c:v>32129</c:v>
                </c:pt>
                <c:pt idx="799">
                  <c:v>32130</c:v>
                </c:pt>
                <c:pt idx="800">
                  <c:v>32131</c:v>
                </c:pt>
                <c:pt idx="801">
                  <c:v>32132</c:v>
                </c:pt>
                <c:pt idx="802">
                  <c:v>32133</c:v>
                </c:pt>
                <c:pt idx="803">
                  <c:v>32134</c:v>
                </c:pt>
                <c:pt idx="804">
                  <c:v>32135</c:v>
                </c:pt>
                <c:pt idx="805">
                  <c:v>32136</c:v>
                </c:pt>
                <c:pt idx="806">
                  <c:v>32137</c:v>
                </c:pt>
                <c:pt idx="807">
                  <c:v>32138</c:v>
                </c:pt>
                <c:pt idx="808">
                  <c:v>32139</c:v>
                </c:pt>
                <c:pt idx="809">
                  <c:v>32140</c:v>
                </c:pt>
                <c:pt idx="810">
                  <c:v>32141</c:v>
                </c:pt>
                <c:pt idx="811">
                  <c:v>32142</c:v>
                </c:pt>
                <c:pt idx="812">
                  <c:v>32143</c:v>
                </c:pt>
                <c:pt idx="813">
                  <c:v>32144</c:v>
                </c:pt>
                <c:pt idx="814">
                  <c:v>32145</c:v>
                </c:pt>
                <c:pt idx="815">
                  <c:v>32146</c:v>
                </c:pt>
                <c:pt idx="816">
                  <c:v>32147</c:v>
                </c:pt>
                <c:pt idx="817">
                  <c:v>32148</c:v>
                </c:pt>
                <c:pt idx="818">
                  <c:v>32149</c:v>
                </c:pt>
                <c:pt idx="819">
                  <c:v>32150</c:v>
                </c:pt>
                <c:pt idx="820">
                  <c:v>32151</c:v>
                </c:pt>
                <c:pt idx="821">
                  <c:v>32152</c:v>
                </c:pt>
                <c:pt idx="822">
                  <c:v>32153</c:v>
                </c:pt>
                <c:pt idx="823">
                  <c:v>32154</c:v>
                </c:pt>
                <c:pt idx="824">
                  <c:v>32155</c:v>
                </c:pt>
                <c:pt idx="825">
                  <c:v>32156</c:v>
                </c:pt>
                <c:pt idx="826">
                  <c:v>32157</c:v>
                </c:pt>
                <c:pt idx="827">
                  <c:v>32158</c:v>
                </c:pt>
                <c:pt idx="828">
                  <c:v>32159</c:v>
                </c:pt>
                <c:pt idx="829">
                  <c:v>32160</c:v>
                </c:pt>
                <c:pt idx="830">
                  <c:v>32161</c:v>
                </c:pt>
                <c:pt idx="831">
                  <c:v>32162</c:v>
                </c:pt>
                <c:pt idx="832">
                  <c:v>32163</c:v>
                </c:pt>
                <c:pt idx="833">
                  <c:v>32164</c:v>
                </c:pt>
                <c:pt idx="834">
                  <c:v>32165</c:v>
                </c:pt>
                <c:pt idx="835">
                  <c:v>32166</c:v>
                </c:pt>
                <c:pt idx="836">
                  <c:v>32167</c:v>
                </c:pt>
                <c:pt idx="837">
                  <c:v>32168</c:v>
                </c:pt>
                <c:pt idx="838">
                  <c:v>32169</c:v>
                </c:pt>
                <c:pt idx="839">
                  <c:v>32170</c:v>
                </c:pt>
                <c:pt idx="840">
                  <c:v>32171</c:v>
                </c:pt>
                <c:pt idx="841">
                  <c:v>32172</c:v>
                </c:pt>
                <c:pt idx="842">
                  <c:v>32173</c:v>
                </c:pt>
                <c:pt idx="843">
                  <c:v>32174</c:v>
                </c:pt>
                <c:pt idx="844">
                  <c:v>32175</c:v>
                </c:pt>
                <c:pt idx="845">
                  <c:v>32176</c:v>
                </c:pt>
                <c:pt idx="846">
                  <c:v>32177</c:v>
                </c:pt>
                <c:pt idx="847">
                  <c:v>32178</c:v>
                </c:pt>
                <c:pt idx="848">
                  <c:v>32179</c:v>
                </c:pt>
                <c:pt idx="849">
                  <c:v>32180</c:v>
                </c:pt>
                <c:pt idx="850">
                  <c:v>32181</c:v>
                </c:pt>
                <c:pt idx="851">
                  <c:v>32182</c:v>
                </c:pt>
                <c:pt idx="852">
                  <c:v>32183</c:v>
                </c:pt>
                <c:pt idx="853">
                  <c:v>32184</c:v>
                </c:pt>
                <c:pt idx="854">
                  <c:v>32185</c:v>
                </c:pt>
                <c:pt idx="855">
                  <c:v>32186</c:v>
                </c:pt>
                <c:pt idx="856">
                  <c:v>32187</c:v>
                </c:pt>
                <c:pt idx="857">
                  <c:v>32188</c:v>
                </c:pt>
                <c:pt idx="858">
                  <c:v>32189</c:v>
                </c:pt>
                <c:pt idx="859">
                  <c:v>32190</c:v>
                </c:pt>
                <c:pt idx="860">
                  <c:v>32191</c:v>
                </c:pt>
                <c:pt idx="861">
                  <c:v>32192</c:v>
                </c:pt>
                <c:pt idx="862">
                  <c:v>32193</c:v>
                </c:pt>
                <c:pt idx="863">
                  <c:v>32194</c:v>
                </c:pt>
                <c:pt idx="864">
                  <c:v>32195</c:v>
                </c:pt>
                <c:pt idx="865">
                  <c:v>32196</c:v>
                </c:pt>
                <c:pt idx="866">
                  <c:v>32197</c:v>
                </c:pt>
                <c:pt idx="867">
                  <c:v>32198</c:v>
                </c:pt>
                <c:pt idx="868">
                  <c:v>32199</c:v>
                </c:pt>
                <c:pt idx="869">
                  <c:v>32200</c:v>
                </c:pt>
                <c:pt idx="870">
                  <c:v>32201</c:v>
                </c:pt>
                <c:pt idx="871">
                  <c:v>32202</c:v>
                </c:pt>
                <c:pt idx="872">
                  <c:v>32478</c:v>
                </c:pt>
                <c:pt idx="873">
                  <c:v>32479</c:v>
                </c:pt>
                <c:pt idx="874">
                  <c:v>32480</c:v>
                </c:pt>
                <c:pt idx="875">
                  <c:v>32481</c:v>
                </c:pt>
                <c:pt idx="876">
                  <c:v>32482</c:v>
                </c:pt>
                <c:pt idx="877">
                  <c:v>32483</c:v>
                </c:pt>
                <c:pt idx="878">
                  <c:v>32484</c:v>
                </c:pt>
                <c:pt idx="879">
                  <c:v>32485</c:v>
                </c:pt>
                <c:pt idx="880">
                  <c:v>32486</c:v>
                </c:pt>
                <c:pt idx="881">
                  <c:v>32487</c:v>
                </c:pt>
                <c:pt idx="882">
                  <c:v>32488</c:v>
                </c:pt>
                <c:pt idx="883">
                  <c:v>32489</c:v>
                </c:pt>
                <c:pt idx="884">
                  <c:v>32490</c:v>
                </c:pt>
                <c:pt idx="885">
                  <c:v>32491</c:v>
                </c:pt>
                <c:pt idx="886">
                  <c:v>32492</c:v>
                </c:pt>
                <c:pt idx="887">
                  <c:v>32493</c:v>
                </c:pt>
                <c:pt idx="888">
                  <c:v>32494</c:v>
                </c:pt>
                <c:pt idx="889">
                  <c:v>32495</c:v>
                </c:pt>
                <c:pt idx="890">
                  <c:v>32496</c:v>
                </c:pt>
                <c:pt idx="891">
                  <c:v>32497</c:v>
                </c:pt>
                <c:pt idx="892">
                  <c:v>32498</c:v>
                </c:pt>
                <c:pt idx="893">
                  <c:v>32499</c:v>
                </c:pt>
                <c:pt idx="894">
                  <c:v>32500</c:v>
                </c:pt>
                <c:pt idx="895">
                  <c:v>32501</c:v>
                </c:pt>
                <c:pt idx="896">
                  <c:v>32502</c:v>
                </c:pt>
                <c:pt idx="897">
                  <c:v>32503</c:v>
                </c:pt>
                <c:pt idx="898">
                  <c:v>32504</c:v>
                </c:pt>
                <c:pt idx="899">
                  <c:v>32505</c:v>
                </c:pt>
                <c:pt idx="900">
                  <c:v>32506</c:v>
                </c:pt>
                <c:pt idx="901">
                  <c:v>32507</c:v>
                </c:pt>
                <c:pt idx="902">
                  <c:v>32508</c:v>
                </c:pt>
                <c:pt idx="903">
                  <c:v>32509</c:v>
                </c:pt>
                <c:pt idx="904">
                  <c:v>32510</c:v>
                </c:pt>
                <c:pt idx="905">
                  <c:v>32511</c:v>
                </c:pt>
                <c:pt idx="906">
                  <c:v>32512</c:v>
                </c:pt>
                <c:pt idx="907">
                  <c:v>32513</c:v>
                </c:pt>
                <c:pt idx="908">
                  <c:v>32514</c:v>
                </c:pt>
                <c:pt idx="909">
                  <c:v>32515</c:v>
                </c:pt>
                <c:pt idx="910">
                  <c:v>32516</c:v>
                </c:pt>
                <c:pt idx="911">
                  <c:v>32517</c:v>
                </c:pt>
                <c:pt idx="912">
                  <c:v>32518</c:v>
                </c:pt>
                <c:pt idx="913">
                  <c:v>32519</c:v>
                </c:pt>
                <c:pt idx="914">
                  <c:v>32520</c:v>
                </c:pt>
                <c:pt idx="915">
                  <c:v>32521</c:v>
                </c:pt>
                <c:pt idx="916">
                  <c:v>32522</c:v>
                </c:pt>
                <c:pt idx="917">
                  <c:v>32523</c:v>
                </c:pt>
                <c:pt idx="918">
                  <c:v>32524</c:v>
                </c:pt>
                <c:pt idx="919">
                  <c:v>32525</c:v>
                </c:pt>
                <c:pt idx="920">
                  <c:v>32526</c:v>
                </c:pt>
                <c:pt idx="921">
                  <c:v>32527</c:v>
                </c:pt>
                <c:pt idx="922">
                  <c:v>32528</c:v>
                </c:pt>
                <c:pt idx="923">
                  <c:v>32529</c:v>
                </c:pt>
                <c:pt idx="924">
                  <c:v>32530</c:v>
                </c:pt>
                <c:pt idx="925">
                  <c:v>32531</c:v>
                </c:pt>
                <c:pt idx="926">
                  <c:v>32532</c:v>
                </c:pt>
                <c:pt idx="927">
                  <c:v>32533</c:v>
                </c:pt>
                <c:pt idx="928">
                  <c:v>32534</c:v>
                </c:pt>
                <c:pt idx="929">
                  <c:v>32535</c:v>
                </c:pt>
                <c:pt idx="930">
                  <c:v>32536</c:v>
                </c:pt>
                <c:pt idx="931">
                  <c:v>32537</c:v>
                </c:pt>
                <c:pt idx="932">
                  <c:v>32538</c:v>
                </c:pt>
                <c:pt idx="933">
                  <c:v>32539</c:v>
                </c:pt>
                <c:pt idx="934">
                  <c:v>32540</c:v>
                </c:pt>
                <c:pt idx="935">
                  <c:v>32541</c:v>
                </c:pt>
                <c:pt idx="936">
                  <c:v>32542</c:v>
                </c:pt>
                <c:pt idx="937">
                  <c:v>32543</c:v>
                </c:pt>
                <c:pt idx="938">
                  <c:v>32544</c:v>
                </c:pt>
                <c:pt idx="939">
                  <c:v>32545</c:v>
                </c:pt>
                <c:pt idx="940">
                  <c:v>32546</c:v>
                </c:pt>
                <c:pt idx="941">
                  <c:v>32547</c:v>
                </c:pt>
                <c:pt idx="942">
                  <c:v>32548</c:v>
                </c:pt>
                <c:pt idx="943">
                  <c:v>32549</c:v>
                </c:pt>
                <c:pt idx="944">
                  <c:v>32550</c:v>
                </c:pt>
                <c:pt idx="945">
                  <c:v>32551</c:v>
                </c:pt>
                <c:pt idx="946">
                  <c:v>32552</c:v>
                </c:pt>
                <c:pt idx="947">
                  <c:v>32553</c:v>
                </c:pt>
                <c:pt idx="948">
                  <c:v>32554</c:v>
                </c:pt>
                <c:pt idx="949">
                  <c:v>32555</c:v>
                </c:pt>
                <c:pt idx="950">
                  <c:v>32556</c:v>
                </c:pt>
                <c:pt idx="951">
                  <c:v>32557</c:v>
                </c:pt>
                <c:pt idx="952">
                  <c:v>32558</c:v>
                </c:pt>
                <c:pt idx="953">
                  <c:v>32559</c:v>
                </c:pt>
                <c:pt idx="954">
                  <c:v>32560</c:v>
                </c:pt>
                <c:pt idx="955">
                  <c:v>32561</c:v>
                </c:pt>
                <c:pt idx="956">
                  <c:v>32562</c:v>
                </c:pt>
                <c:pt idx="957">
                  <c:v>32563</c:v>
                </c:pt>
                <c:pt idx="958">
                  <c:v>32564</c:v>
                </c:pt>
                <c:pt idx="959">
                  <c:v>32565</c:v>
                </c:pt>
                <c:pt idx="960">
                  <c:v>32566</c:v>
                </c:pt>
                <c:pt idx="961">
                  <c:v>32567</c:v>
                </c:pt>
                <c:pt idx="962">
                  <c:v>32843</c:v>
                </c:pt>
                <c:pt idx="963">
                  <c:v>32844</c:v>
                </c:pt>
                <c:pt idx="964">
                  <c:v>32845</c:v>
                </c:pt>
                <c:pt idx="965">
                  <c:v>32846</c:v>
                </c:pt>
                <c:pt idx="966">
                  <c:v>32847</c:v>
                </c:pt>
                <c:pt idx="967">
                  <c:v>32848</c:v>
                </c:pt>
                <c:pt idx="968">
                  <c:v>32849</c:v>
                </c:pt>
                <c:pt idx="969">
                  <c:v>32850</c:v>
                </c:pt>
                <c:pt idx="970">
                  <c:v>32851</c:v>
                </c:pt>
                <c:pt idx="971">
                  <c:v>32852</c:v>
                </c:pt>
                <c:pt idx="972">
                  <c:v>32853</c:v>
                </c:pt>
                <c:pt idx="973">
                  <c:v>32854</c:v>
                </c:pt>
                <c:pt idx="974">
                  <c:v>32855</c:v>
                </c:pt>
                <c:pt idx="975">
                  <c:v>32856</c:v>
                </c:pt>
                <c:pt idx="976">
                  <c:v>32857</c:v>
                </c:pt>
                <c:pt idx="977">
                  <c:v>32858</c:v>
                </c:pt>
                <c:pt idx="978">
                  <c:v>32859</c:v>
                </c:pt>
                <c:pt idx="979">
                  <c:v>32860</c:v>
                </c:pt>
                <c:pt idx="980">
                  <c:v>32861</c:v>
                </c:pt>
                <c:pt idx="981">
                  <c:v>32862</c:v>
                </c:pt>
                <c:pt idx="982">
                  <c:v>32863</c:v>
                </c:pt>
                <c:pt idx="983">
                  <c:v>32864</c:v>
                </c:pt>
                <c:pt idx="984">
                  <c:v>32865</c:v>
                </c:pt>
                <c:pt idx="985">
                  <c:v>32866</c:v>
                </c:pt>
                <c:pt idx="986">
                  <c:v>32867</c:v>
                </c:pt>
                <c:pt idx="987">
                  <c:v>32868</c:v>
                </c:pt>
                <c:pt idx="988">
                  <c:v>32869</c:v>
                </c:pt>
                <c:pt idx="989">
                  <c:v>32870</c:v>
                </c:pt>
                <c:pt idx="990">
                  <c:v>32871</c:v>
                </c:pt>
                <c:pt idx="991">
                  <c:v>32872</c:v>
                </c:pt>
                <c:pt idx="992">
                  <c:v>32873</c:v>
                </c:pt>
                <c:pt idx="993">
                  <c:v>32874</c:v>
                </c:pt>
                <c:pt idx="994">
                  <c:v>32875</c:v>
                </c:pt>
                <c:pt idx="995">
                  <c:v>32876</c:v>
                </c:pt>
                <c:pt idx="996">
                  <c:v>32877</c:v>
                </c:pt>
                <c:pt idx="997">
                  <c:v>32878</c:v>
                </c:pt>
                <c:pt idx="998">
                  <c:v>32879</c:v>
                </c:pt>
                <c:pt idx="999">
                  <c:v>32880</c:v>
                </c:pt>
                <c:pt idx="1000">
                  <c:v>32881</c:v>
                </c:pt>
                <c:pt idx="1001">
                  <c:v>32882</c:v>
                </c:pt>
                <c:pt idx="1002">
                  <c:v>32883</c:v>
                </c:pt>
                <c:pt idx="1003">
                  <c:v>32884</c:v>
                </c:pt>
                <c:pt idx="1004">
                  <c:v>32885</c:v>
                </c:pt>
                <c:pt idx="1005">
                  <c:v>32886</c:v>
                </c:pt>
                <c:pt idx="1006">
                  <c:v>32887</c:v>
                </c:pt>
                <c:pt idx="1007">
                  <c:v>32888</c:v>
                </c:pt>
                <c:pt idx="1008">
                  <c:v>32889</c:v>
                </c:pt>
                <c:pt idx="1009">
                  <c:v>32890</c:v>
                </c:pt>
                <c:pt idx="1010">
                  <c:v>32891</c:v>
                </c:pt>
                <c:pt idx="1011">
                  <c:v>32892</c:v>
                </c:pt>
                <c:pt idx="1012">
                  <c:v>32893</c:v>
                </c:pt>
                <c:pt idx="1013">
                  <c:v>32894</c:v>
                </c:pt>
                <c:pt idx="1014">
                  <c:v>32895</c:v>
                </c:pt>
                <c:pt idx="1015">
                  <c:v>32896</c:v>
                </c:pt>
                <c:pt idx="1016">
                  <c:v>32897</c:v>
                </c:pt>
                <c:pt idx="1017">
                  <c:v>32898</c:v>
                </c:pt>
                <c:pt idx="1018">
                  <c:v>32899</c:v>
                </c:pt>
                <c:pt idx="1019">
                  <c:v>32900</c:v>
                </c:pt>
                <c:pt idx="1020">
                  <c:v>32901</c:v>
                </c:pt>
                <c:pt idx="1021">
                  <c:v>32902</c:v>
                </c:pt>
                <c:pt idx="1022">
                  <c:v>32903</c:v>
                </c:pt>
                <c:pt idx="1023">
                  <c:v>32904</c:v>
                </c:pt>
                <c:pt idx="1024">
                  <c:v>32905</c:v>
                </c:pt>
                <c:pt idx="1025">
                  <c:v>32906</c:v>
                </c:pt>
                <c:pt idx="1026">
                  <c:v>32907</c:v>
                </c:pt>
                <c:pt idx="1027">
                  <c:v>32908</c:v>
                </c:pt>
                <c:pt idx="1028">
                  <c:v>32909</c:v>
                </c:pt>
                <c:pt idx="1029">
                  <c:v>32910</c:v>
                </c:pt>
                <c:pt idx="1030">
                  <c:v>32911</c:v>
                </c:pt>
                <c:pt idx="1031">
                  <c:v>32912</c:v>
                </c:pt>
                <c:pt idx="1032">
                  <c:v>32913</c:v>
                </c:pt>
                <c:pt idx="1033">
                  <c:v>32914</c:v>
                </c:pt>
                <c:pt idx="1034">
                  <c:v>32915</c:v>
                </c:pt>
                <c:pt idx="1035">
                  <c:v>32916</c:v>
                </c:pt>
                <c:pt idx="1036">
                  <c:v>32917</c:v>
                </c:pt>
                <c:pt idx="1037">
                  <c:v>32918</c:v>
                </c:pt>
                <c:pt idx="1038">
                  <c:v>32919</c:v>
                </c:pt>
                <c:pt idx="1039">
                  <c:v>32920</c:v>
                </c:pt>
                <c:pt idx="1040">
                  <c:v>32921</c:v>
                </c:pt>
                <c:pt idx="1041">
                  <c:v>32922</c:v>
                </c:pt>
                <c:pt idx="1042">
                  <c:v>32923</c:v>
                </c:pt>
                <c:pt idx="1043">
                  <c:v>32924</c:v>
                </c:pt>
                <c:pt idx="1044">
                  <c:v>32925</c:v>
                </c:pt>
                <c:pt idx="1045">
                  <c:v>32926</c:v>
                </c:pt>
                <c:pt idx="1046">
                  <c:v>32927</c:v>
                </c:pt>
                <c:pt idx="1047">
                  <c:v>32928</c:v>
                </c:pt>
                <c:pt idx="1048">
                  <c:v>32929</c:v>
                </c:pt>
                <c:pt idx="1049">
                  <c:v>32930</c:v>
                </c:pt>
                <c:pt idx="1050">
                  <c:v>32931</c:v>
                </c:pt>
                <c:pt idx="1051">
                  <c:v>32932</c:v>
                </c:pt>
                <c:pt idx="1052">
                  <c:v>33208</c:v>
                </c:pt>
                <c:pt idx="1053">
                  <c:v>33209</c:v>
                </c:pt>
                <c:pt idx="1054">
                  <c:v>33210</c:v>
                </c:pt>
                <c:pt idx="1055">
                  <c:v>33211</c:v>
                </c:pt>
                <c:pt idx="1056">
                  <c:v>33212</c:v>
                </c:pt>
                <c:pt idx="1057">
                  <c:v>33213</c:v>
                </c:pt>
                <c:pt idx="1058">
                  <c:v>33214</c:v>
                </c:pt>
                <c:pt idx="1059">
                  <c:v>33215</c:v>
                </c:pt>
                <c:pt idx="1060">
                  <c:v>33216</c:v>
                </c:pt>
                <c:pt idx="1061">
                  <c:v>33217</c:v>
                </c:pt>
                <c:pt idx="1062">
                  <c:v>33218</c:v>
                </c:pt>
                <c:pt idx="1063">
                  <c:v>33219</c:v>
                </c:pt>
                <c:pt idx="1064">
                  <c:v>33220</c:v>
                </c:pt>
                <c:pt idx="1065">
                  <c:v>33221</c:v>
                </c:pt>
                <c:pt idx="1066">
                  <c:v>33222</c:v>
                </c:pt>
                <c:pt idx="1067">
                  <c:v>33223</c:v>
                </c:pt>
                <c:pt idx="1068">
                  <c:v>33224</c:v>
                </c:pt>
                <c:pt idx="1069">
                  <c:v>33225</c:v>
                </c:pt>
                <c:pt idx="1070">
                  <c:v>33226</c:v>
                </c:pt>
                <c:pt idx="1071">
                  <c:v>33227</c:v>
                </c:pt>
                <c:pt idx="1072">
                  <c:v>33228</c:v>
                </c:pt>
                <c:pt idx="1073">
                  <c:v>33229</c:v>
                </c:pt>
                <c:pt idx="1074">
                  <c:v>33230</c:v>
                </c:pt>
                <c:pt idx="1075">
                  <c:v>33231</c:v>
                </c:pt>
                <c:pt idx="1076">
                  <c:v>33232</c:v>
                </c:pt>
                <c:pt idx="1077">
                  <c:v>33233</c:v>
                </c:pt>
                <c:pt idx="1078">
                  <c:v>33234</c:v>
                </c:pt>
                <c:pt idx="1079">
                  <c:v>33235</c:v>
                </c:pt>
                <c:pt idx="1080">
                  <c:v>33236</c:v>
                </c:pt>
                <c:pt idx="1081">
                  <c:v>33237</c:v>
                </c:pt>
                <c:pt idx="1082">
                  <c:v>33238</c:v>
                </c:pt>
                <c:pt idx="1083">
                  <c:v>33239</c:v>
                </c:pt>
                <c:pt idx="1084">
                  <c:v>33240</c:v>
                </c:pt>
                <c:pt idx="1085">
                  <c:v>33241</c:v>
                </c:pt>
                <c:pt idx="1086">
                  <c:v>33242</c:v>
                </c:pt>
                <c:pt idx="1087">
                  <c:v>33243</c:v>
                </c:pt>
                <c:pt idx="1088">
                  <c:v>33244</c:v>
                </c:pt>
                <c:pt idx="1089">
                  <c:v>33245</c:v>
                </c:pt>
                <c:pt idx="1090">
                  <c:v>33246</c:v>
                </c:pt>
                <c:pt idx="1091">
                  <c:v>33247</c:v>
                </c:pt>
                <c:pt idx="1092">
                  <c:v>33248</c:v>
                </c:pt>
                <c:pt idx="1093">
                  <c:v>33249</c:v>
                </c:pt>
                <c:pt idx="1094">
                  <c:v>33250</c:v>
                </c:pt>
                <c:pt idx="1095">
                  <c:v>33251</c:v>
                </c:pt>
                <c:pt idx="1096">
                  <c:v>33252</c:v>
                </c:pt>
                <c:pt idx="1097">
                  <c:v>33253</c:v>
                </c:pt>
                <c:pt idx="1098">
                  <c:v>33254</c:v>
                </c:pt>
                <c:pt idx="1099">
                  <c:v>33255</c:v>
                </c:pt>
                <c:pt idx="1100">
                  <c:v>33256</c:v>
                </c:pt>
                <c:pt idx="1101">
                  <c:v>33257</c:v>
                </c:pt>
                <c:pt idx="1102">
                  <c:v>33258</c:v>
                </c:pt>
                <c:pt idx="1103">
                  <c:v>33259</c:v>
                </c:pt>
                <c:pt idx="1104">
                  <c:v>33260</c:v>
                </c:pt>
                <c:pt idx="1105">
                  <c:v>33261</c:v>
                </c:pt>
                <c:pt idx="1106">
                  <c:v>33262</c:v>
                </c:pt>
                <c:pt idx="1107">
                  <c:v>33263</c:v>
                </c:pt>
                <c:pt idx="1108">
                  <c:v>33264</c:v>
                </c:pt>
                <c:pt idx="1109">
                  <c:v>33265</c:v>
                </c:pt>
                <c:pt idx="1110">
                  <c:v>33266</c:v>
                </c:pt>
                <c:pt idx="1111">
                  <c:v>33267</c:v>
                </c:pt>
                <c:pt idx="1112">
                  <c:v>33268</c:v>
                </c:pt>
                <c:pt idx="1113">
                  <c:v>33269</c:v>
                </c:pt>
                <c:pt idx="1114">
                  <c:v>33270</c:v>
                </c:pt>
                <c:pt idx="1115">
                  <c:v>33271</c:v>
                </c:pt>
                <c:pt idx="1116">
                  <c:v>33272</c:v>
                </c:pt>
                <c:pt idx="1117">
                  <c:v>33273</c:v>
                </c:pt>
                <c:pt idx="1118">
                  <c:v>33274</c:v>
                </c:pt>
                <c:pt idx="1119">
                  <c:v>33275</c:v>
                </c:pt>
                <c:pt idx="1120">
                  <c:v>33276</c:v>
                </c:pt>
                <c:pt idx="1121">
                  <c:v>33277</c:v>
                </c:pt>
                <c:pt idx="1122">
                  <c:v>33278</c:v>
                </c:pt>
                <c:pt idx="1123">
                  <c:v>33279</c:v>
                </c:pt>
                <c:pt idx="1124">
                  <c:v>33280</c:v>
                </c:pt>
                <c:pt idx="1125">
                  <c:v>33281</c:v>
                </c:pt>
                <c:pt idx="1126">
                  <c:v>33282</c:v>
                </c:pt>
                <c:pt idx="1127">
                  <c:v>33283</c:v>
                </c:pt>
                <c:pt idx="1128">
                  <c:v>33284</c:v>
                </c:pt>
                <c:pt idx="1129">
                  <c:v>33285</c:v>
                </c:pt>
                <c:pt idx="1130">
                  <c:v>33286</c:v>
                </c:pt>
                <c:pt idx="1131">
                  <c:v>33287</c:v>
                </c:pt>
                <c:pt idx="1132">
                  <c:v>33288</c:v>
                </c:pt>
                <c:pt idx="1133">
                  <c:v>33289</c:v>
                </c:pt>
                <c:pt idx="1134">
                  <c:v>33290</c:v>
                </c:pt>
                <c:pt idx="1135">
                  <c:v>33291</c:v>
                </c:pt>
                <c:pt idx="1136">
                  <c:v>33292</c:v>
                </c:pt>
                <c:pt idx="1137">
                  <c:v>33293</c:v>
                </c:pt>
                <c:pt idx="1138">
                  <c:v>33294</c:v>
                </c:pt>
                <c:pt idx="1139">
                  <c:v>33295</c:v>
                </c:pt>
                <c:pt idx="1140">
                  <c:v>33296</c:v>
                </c:pt>
                <c:pt idx="1141">
                  <c:v>33297</c:v>
                </c:pt>
                <c:pt idx="1142">
                  <c:v>33573</c:v>
                </c:pt>
                <c:pt idx="1143">
                  <c:v>33574</c:v>
                </c:pt>
                <c:pt idx="1144">
                  <c:v>33575</c:v>
                </c:pt>
                <c:pt idx="1145">
                  <c:v>33576</c:v>
                </c:pt>
                <c:pt idx="1146">
                  <c:v>33577</c:v>
                </c:pt>
                <c:pt idx="1147">
                  <c:v>33578</c:v>
                </c:pt>
                <c:pt idx="1148">
                  <c:v>33579</c:v>
                </c:pt>
                <c:pt idx="1149">
                  <c:v>33580</c:v>
                </c:pt>
                <c:pt idx="1150">
                  <c:v>33581</c:v>
                </c:pt>
                <c:pt idx="1151">
                  <c:v>33582</c:v>
                </c:pt>
                <c:pt idx="1152">
                  <c:v>33583</c:v>
                </c:pt>
                <c:pt idx="1153">
                  <c:v>33584</c:v>
                </c:pt>
                <c:pt idx="1154">
                  <c:v>33585</c:v>
                </c:pt>
                <c:pt idx="1155">
                  <c:v>33586</c:v>
                </c:pt>
                <c:pt idx="1156">
                  <c:v>33587</c:v>
                </c:pt>
                <c:pt idx="1157">
                  <c:v>33588</c:v>
                </c:pt>
                <c:pt idx="1158">
                  <c:v>33589</c:v>
                </c:pt>
                <c:pt idx="1159">
                  <c:v>33590</c:v>
                </c:pt>
                <c:pt idx="1160">
                  <c:v>33591</c:v>
                </c:pt>
                <c:pt idx="1161">
                  <c:v>33592</c:v>
                </c:pt>
                <c:pt idx="1162">
                  <c:v>33593</c:v>
                </c:pt>
                <c:pt idx="1163">
                  <c:v>33594</c:v>
                </c:pt>
                <c:pt idx="1164">
                  <c:v>33595</c:v>
                </c:pt>
                <c:pt idx="1165">
                  <c:v>33596</c:v>
                </c:pt>
                <c:pt idx="1166">
                  <c:v>33597</c:v>
                </c:pt>
                <c:pt idx="1167">
                  <c:v>33598</c:v>
                </c:pt>
                <c:pt idx="1168">
                  <c:v>33599</c:v>
                </c:pt>
                <c:pt idx="1169">
                  <c:v>33600</c:v>
                </c:pt>
                <c:pt idx="1170">
                  <c:v>33601</c:v>
                </c:pt>
                <c:pt idx="1171">
                  <c:v>33602</c:v>
                </c:pt>
                <c:pt idx="1172">
                  <c:v>33603</c:v>
                </c:pt>
                <c:pt idx="1173">
                  <c:v>33604</c:v>
                </c:pt>
                <c:pt idx="1174">
                  <c:v>33605</c:v>
                </c:pt>
                <c:pt idx="1175">
                  <c:v>33606</c:v>
                </c:pt>
                <c:pt idx="1176">
                  <c:v>33607</c:v>
                </c:pt>
                <c:pt idx="1177">
                  <c:v>33608</c:v>
                </c:pt>
                <c:pt idx="1178">
                  <c:v>33609</c:v>
                </c:pt>
                <c:pt idx="1179">
                  <c:v>33610</c:v>
                </c:pt>
                <c:pt idx="1180">
                  <c:v>33611</c:v>
                </c:pt>
                <c:pt idx="1181">
                  <c:v>33612</c:v>
                </c:pt>
                <c:pt idx="1182">
                  <c:v>33613</c:v>
                </c:pt>
                <c:pt idx="1183">
                  <c:v>33614</c:v>
                </c:pt>
                <c:pt idx="1184">
                  <c:v>33615</c:v>
                </c:pt>
                <c:pt idx="1185">
                  <c:v>33616</c:v>
                </c:pt>
                <c:pt idx="1186">
                  <c:v>33617</c:v>
                </c:pt>
                <c:pt idx="1187">
                  <c:v>33618</c:v>
                </c:pt>
                <c:pt idx="1188">
                  <c:v>33619</c:v>
                </c:pt>
                <c:pt idx="1189">
                  <c:v>33620</c:v>
                </c:pt>
                <c:pt idx="1190">
                  <c:v>33621</c:v>
                </c:pt>
                <c:pt idx="1191">
                  <c:v>33622</c:v>
                </c:pt>
                <c:pt idx="1192">
                  <c:v>33623</c:v>
                </c:pt>
                <c:pt idx="1193">
                  <c:v>33624</c:v>
                </c:pt>
                <c:pt idx="1194">
                  <c:v>33625</c:v>
                </c:pt>
                <c:pt idx="1195">
                  <c:v>33626</c:v>
                </c:pt>
                <c:pt idx="1196">
                  <c:v>33627</c:v>
                </c:pt>
                <c:pt idx="1197">
                  <c:v>33628</c:v>
                </c:pt>
                <c:pt idx="1198">
                  <c:v>33629</c:v>
                </c:pt>
                <c:pt idx="1199">
                  <c:v>33630</c:v>
                </c:pt>
                <c:pt idx="1200">
                  <c:v>33631</c:v>
                </c:pt>
                <c:pt idx="1201">
                  <c:v>33632</c:v>
                </c:pt>
                <c:pt idx="1202">
                  <c:v>33633</c:v>
                </c:pt>
                <c:pt idx="1203">
                  <c:v>33634</c:v>
                </c:pt>
                <c:pt idx="1204">
                  <c:v>33635</c:v>
                </c:pt>
                <c:pt idx="1205">
                  <c:v>33636</c:v>
                </c:pt>
                <c:pt idx="1206">
                  <c:v>33637</c:v>
                </c:pt>
                <c:pt idx="1207">
                  <c:v>33638</c:v>
                </c:pt>
                <c:pt idx="1208">
                  <c:v>33639</c:v>
                </c:pt>
                <c:pt idx="1209">
                  <c:v>33640</c:v>
                </c:pt>
                <c:pt idx="1210">
                  <c:v>33641</c:v>
                </c:pt>
                <c:pt idx="1211">
                  <c:v>33642</c:v>
                </c:pt>
                <c:pt idx="1212">
                  <c:v>33643</c:v>
                </c:pt>
                <c:pt idx="1213">
                  <c:v>33644</c:v>
                </c:pt>
                <c:pt idx="1214">
                  <c:v>33645</c:v>
                </c:pt>
                <c:pt idx="1215">
                  <c:v>33646</c:v>
                </c:pt>
                <c:pt idx="1216">
                  <c:v>33647</c:v>
                </c:pt>
                <c:pt idx="1217">
                  <c:v>33648</c:v>
                </c:pt>
                <c:pt idx="1218">
                  <c:v>33649</c:v>
                </c:pt>
                <c:pt idx="1219">
                  <c:v>33650</c:v>
                </c:pt>
                <c:pt idx="1220">
                  <c:v>33651</c:v>
                </c:pt>
                <c:pt idx="1221">
                  <c:v>33652</c:v>
                </c:pt>
                <c:pt idx="1222">
                  <c:v>33653</c:v>
                </c:pt>
                <c:pt idx="1223">
                  <c:v>33654</c:v>
                </c:pt>
                <c:pt idx="1224">
                  <c:v>33655</c:v>
                </c:pt>
                <c:pt idx="1225">
                  <c:v>33656</c:v>
                </c:pt>
                <c:pt idx="1226">
                  <c:v>33657</c:v>
                </c:pt>
                <c:pt idx="1227">
                  <c:v>33658</c:v>
                </c:pt>
                <c:pt idx="1228">
                  <c:v>33659</c:v>
                </c:pt>
                <c:pt idx="1229">
                  <c:v>33660</c:v>
                </c:pt>
                <c:pt idx="1230">
                  <c:v>33661</c:v>
                </c:pt>
                <c:pt idx="1231">
                  <c:v>33662</c:v>
                </c:pt>
                <c:pt idx="1232">
                  <c:v>33663</c:v>
                </c:pt>
                <c:pt idx="1233">
                  <c:v>33939</c:v>
                </c:pt>
                <c:pt idx="1234">
                  <c:v>33940</c:v>
                </c:pt>
                <c:pt idx="1235">
                  <c:v>33941</c:v>
                </c:pt>
                <c:pt idx="1236">
                  <c:v>33942</c:v>
                </c:pt>
                <c:pt idx="1237">
                  <c:v>33943</c:v>
                </c:pt>
                <c:pt idx="1238">
                  <c:v>33944</c:v>
                </c:pt>
                <c:pt idx="1239">
                  <c:v>33945</c:v>
                </c:pt>
                <c:pt idx="1240">
                  <c:v>33946</c:v>
                </c:pt>
                <c:pt idx="1241">
                  <c:v>33947</c:v>
                </c:pt>
                <c:pt idx="1242">
                  <c:v>33948</c:v>
                </c:pt>
                <c:pt idx="1243">
                  <c:v>33949</c:v>
                </c:pt>
                <c:pt idx="1244">
                  <c:v>33950</c:v>
                </c:pt>
                <c:pt idx="1245">
                  <c:v>33951</c:v>
                </c:pt>
                <c:pt idx="1246">
                  <c:v>33952</c:v>
                </c:pt>
                <c:pt idx="1247">
                  <c:v>33953</c:v>
                </c:pt>
                <c:pt idx="1248">
                  <c:v>33954</c:v>
                </c:pt>
                <c:pt idx="1249">
                  <c:v>33955</c:v>
                </c:pt>
                <c:pt idx="1250">
                  <c:v>33956</c:v>
                </c:pt>
                <c:pt idx="1251">
                  <c:v>33957</c:v>
                </c:pt>
                <c:pt idx="1252">
                  <c:v>33958</c:v>
                </c:pt>
                <c:pt idx="1253">
                  <c:v>33959</c:v>
                </c:pt>
                <c:pt idx="1254">
                  <c:v>33960</c:v>
                </c:pt>
                <c:pt idx="1255">
                  <c:v>33961</c:v>
                </c:pt>
                <c:pt idx="1256">
                  <c:v>33962</c:v>
                </c:pt>
                <c:pt idx="1257">
                  <c:v>33963</c:v>
                </c:pt>
                <c:pt idx="1258">
                  <c:v>33964</c:v>
                </c:pt>
                <c:pt idx="1259">
                  <c:v>33965</c:v>
                </c:pt>
                <c:pt idx="1260">
                  <c:v>33966</c:v>
                </c:pt>
                <c:pt idx="1261">
                  <c:v>33967</c:v>
                </c:pt>
                <c:pt idx="1262">
                  <c:v>33968</c:v>
                </c:pt>
                <c:pt idx="1263">
                  <c:v>33969</c:v>
                </c:pt>
                <c:pt idx="1264">
                  <c:v>33970</c:v>
                </c:pt>
                <c:pt idx="1265">
                  <c:v>33971</c:v>
                </c:pt>
                <c:pt idx="1266">
                  <c:v>33972</c:v>
                </c:pt>
                <c:pt idx="1267">
                  <c:v>33973</c:v>
                </c:pt>
                <c:pt idx="1268">
                  <c:v>33974</c:v>
                </c:pt>
                <c:pt idx="1269">
                  <c:v>33975</c:v>
                </c:pt>
                <c:pt idx="1270">
                  <c:v>33976</c:v>
                </c:pt>
                <c:pt idx="1271">
                  <c:v>33977</c:v>
                </c:pt>
                <c:pt idx="1272">
                  <c:v>33978</c:v>
                </c:pt>
                <c:pt idx="1273">
                  <c:v>33979</c:v>
                </c:pt>
                <c:pt idx="1274">
                  <c:v>33980</c:v>
                </c:pt>
                <c:pt idx="1275">
                  <c:v>33981</c:v>
                </c:pt>
                <c:pt idx="1276">
                  <c:v>33982</c:v>
                </c:pt>
                <c:pt idx="1277">
                  <c:v>33983</c:v>
                </c:pt>
                <c:pt idx="1278">
                  <c:v>33984</c:v>
                </c:pt>
                <c:pt idx="1279">
                  <c:v>33985</c:v>
                </c:pt>
                <c:pt idx="1280">
                  <c:v>33986</c:v>
                </c:pt>
                <c:pt idx="1281">
                  <c:v>33987</c:v>
                </c:pt>
                <c:pt idx="1282">
                  <c:v>33988</c:v>
                </c:pt>
                <c:pt idx="1283">
                  <c:v>33989</c:v>
                </c:pt>
                <c:pt idx="1284">
                  <c:v>33990</c:v>
                </c:pt>
                <c:pt idx="1285">
                  <c:v>33991</c:v>
                </c:pt>
                <c:pt idx="1286">
                  <c:v>33992</c:v>
                </c:pt>
                <c:pt idx="1287">
                  <c:v>33993</c:v>
                </c:pt>
                <c:pt idx="1288">
                  <c:v>33994</c:v>
                </c:pt>
                <c:pt idx="1289">
                  <c:v>33995</c:v>
                </c:pt>
                <c:pt idx="1290">
                  <c:v>33996</c:v>
                </c:pt>
                <c:pt idx="1291">
                  <c:v>33997</c:v>
                </c:pt>
                <c:pt idx="1292">
                  <c:v>33998</c:v>
                </c:pt>
                <c:pt idx="1293">
                  <c:v>33999</c:v>
                </c:pt>
                <c:pt idx="1294">
                  <c:v>34000</c:v>
                </c:pt>
                <c:pt idx="1295">
                  <c:v>34001</c:v>
                </c:pt>
                <c:pt idx="1296">
                  <c:v>34002</c:v>
                </c:pt>
                <c:pt idx="1297">
                  <c:v>34003</c:v>
                </c:pt>
                <c:pt idx="1298">
                  <c:v>34004</c:v>
                </c:pt>
                <c:pt idx="1299">
                  <c:v>34005</c:v>
                </c:pt>
                <c:pt idx="1300">
                  <c:v>34006</c:v>
                </c:pt>
                <c:pt idx="1301">
                  <c:v>34007</c:v>
                </c:pt>
                <c:pt idx="1302">
                  <c:v>34008</c:v>
                </c:pt>
                <c:pt idx="1303">
                  <c:v>34009</c:v>
                </c:pt>
                <c:pt idx="1304">
                  <c:v>34010</c:v>
                </c:pt>
                <c:pt idx="1305">
                  <c:v>34011</c:v>
                </c:pt>
                <c:pt idx="1306">
                  <c:v>34012</c:v>
                </c:pt>
                <c:pt idx="1307">
                  <c:v>34013</c:v>
                </c:pt>
                <c:pt idx="1308">
                  <c:v>34014</c:v>
                </c:pt>
                <c:pt idx="1309">
                  <c:v>34015</c:v>
                </c:pt>
                <c:pt idx="1310">
                  <c:v>34016</c:v>
                </c:pt>
                <c:pt idx="1311">
                  <c:v>34017</c:v>
                </c:pt>
                <c:pt idx="1312">
                  <c:v>34018</c:v>
                </c:pt>
                <c:pt idx="1313">
                  <c:v>34019</c:v>
                </c:pt>
                <c:pt idx="1314">
                  <c:v>34020</c:v>
                </c:pt>
                <c:pt idx="1315">
                  <c:v>34021</c:v>
                </c:pt>
                <c:pt idx="1316">
                  <c:v>34022</c:v>
                </c:pt>
                <c:pt idx="1317">
                  <c:v>34023</c:v>
                </c:pt>
                <c:pt idx="1318">
                  <c:v>34024</c:v>
                </c:pt>
                <c:pt idx="1319">
                  <c:v>34025</c:v>
                </c:pt>
                <c:pt idx="1320">
                  <c:v>34026</c:v>
                </c:pt>
                <c:pt idx="1321">
                  <c:v>34027</c:v>
                </c:pt>
                <c:pt idx="1322">
                  <c:v>34028</c:v>
                </c:pt>
                <c:pt idx="1323">
                  <c:v>34304</c:v>
                </c:pt>
                <c:pt idx="1324">
                  <c:v>34305</c:v>
                </c:pt>
                <c:pt idx="1325">
                  <c:v>34306</c:v>
                </c:pt>
                <c:pt idx="1326">
                  <c:v>34307</c:v>
                </c:pt>
                <c:pt idx="1327">
                  <c:v>34308</c:v>
                </c:pt>
                <c:pt idx="1328">
                  <c:v>34309</c:v>
                </c:pt>
                <c:pt idx="1329">
                  <c:v>34310</c:v>
                </c:pt>
                <c:pt idx="1330">
                  <c:v>34311</c:v>
                </c:pt>
                <c:pt idx="1331">
                  <c:v>34312</c:v>
                </c:pt>
                <c:pt idx="1332">
                  <c:v>34313</c:v>
                </c:pt>
                <c:pt idx="1333">
                  <c:v>34314</c:v>
                </c:pt>
                <c:pt idx="1334">
                  <c:v>34315</c:v>
                </c:pt>
                <c:pt idx="1335">
                  <c:v>34316</c:v>
                </c:pt>
                <c:pt idx="1336">
                  <c:v>34317</c:v>
                </c:pt>
                <c:pt idx="1337">
                  <c:v>34318</c:v>
                </c:pt>
                <c:pt idx="1338">
                  <c:v>34319</c:v>
                </c:pt>
                <c:pt idx="1339">
                  <c:v>34320</c:v>
                </c:pt>
                <c:pt idx="1340">
                  <c:v>34321</c:v>
                </c:pt>
                <c:pt idx="1341">
                  <c:v>34322</c:v>
                </c:pt>
                <c:pt idx="1342">
                  <c:v>34323</c:v>
                </c:pt>
                <c:pt idx="1343">
                  <c:v>34324</c:v>
                </c:pt>
                <c:pt idx="1344">
                  <c:v>34325</c:v>
                </c:pt>
                <c:pt idx="1345">
                  <c:v>34326</c:v>
                </c:pt>
                <c:pt idx="1346">
                  <c:v>34327</c:v>
                </c:pt>
                <c:pt idx="1347">
                  <c:v>34328</c:v>
                </c:pt>
                <c:pt idx="1348">
                  <c:v>34329</c:v>
                </c:pt>
                <c:pt idx="1349">
                  <c:v>34330</c:v>
                </c:pt>
                <c:pt idx="1350">
                  <c:v>34331</c:v>
                </c:pt>
                <c:pt idx="1351">
                  <c:v>34332</c:v>
                </c:pt>
                <c:pt idx="1352">
                  <c:v>34333</c:v>
                </c:pt>
                <c:pt idx="1353">
                  <c:v>34334</c:v>
                </c:pt>
                <c:pt idx="1354">
                  <c:v>34335</c:v>
                </c:pt>
                <c:pt idx="1355">
                  <c:v>34336</c:v>
                </c:pt>
                <c:pt idx="1356">
                  <c:v>34337</c:v>
                </c:pt>
                <c:pt idx="1357">
                  <c:v>34338</c:v>
                </c:pt>
                <c:pt idx="1358">
                  <c:v>34339</c:v>
                </c:pt>
                <c:pt idx="1359">
                  <c:v>34340</c:v>
                </c:pt>
                <c:pt idx="1360">
                  <c:v>34341</c:v>
                </c:pt>
                <c:pt idx="1361">
                  <c:v>34342</c:v>
                </c:pt>
                <c:pt idx="1362">
                  <c:v>34343</c:v>
                </c:pt>
                <c:pt idx="1363">
                  <c:v>34344</c:v>
                </c:pt>
                <c:pt idx="1364">
                  <c:v>34345</c:v>
                </c:pt>
                <c:pt idx="1365">
                  <c:v>34346</c:v>
                </c:pt>
                <c:pt idx="1366">
                  <c:v>34347</c:v>
                </c:pt>
                <c:pt idx="1367">
                  <c:v>34348</c:v>
                </c:pt>
                <c:pt idx="1368">
                  <c:v>34349</c:v>
                </c:pt>
                <c:pt idx="1369">
                  <c:v>34350</c:v>
                </c:pt>
                <c:pt idx="1370">
                  <c:v>34351</c:v>
                </c:pt>
                <c:pt idx="1371">
                  <c:v>34352</c:v>
                </c:pt>
                <c:pt idx="1372">
                  <c:v>34353</c:v>
                </c:pt>
                <c:pt idx="1373">
                  <c:v>34354</c:v>
                </c:pt>
                <c:pt idx="1374">
                  <c:v>34355</c:v>
                </c:pt>
                <c:pt idx="1375">
                  <c:v>34356</c:v>
                </c:pt>
                <c:pt idx="1376">
                  <c:v>34357</c:v>
                </c:pt>
                <c:pt idx="1377">
                  <c:v>34358</c:v>
                </c:pt>
                <c:pt idx="1378">
                  <c:v>34359</c:v>
                </c:pt>
                <c:pt idx="1379">
                  <c:v>34360</c:v>
                </c:pt>
                <c:pt idx="1380">
                  <c:v>34361</c:v>
                </c:pt>
                <c:pt idx="1381">
                  <c:v>34362</c:v>
                </c:pt>
                <c:pt idx="1382">
                  <c:v>34363</c:v>
                </c:pt>
                <c:pt idx="1383">
                  <c:v>34364</c:v>
                </c:pt>
                <c:pt idx="1384">
                  <c:v>34365</c:v>
                </c:pt>
                <c:pt idx="1385">
                  <c:v>34366</c:v>
                </c:pt>
                <c:pt idx="1386">
                  <c:v>34367</c:v>
                </c:pt>
                <c:pt idx="1387">
                  <c:v>34368</c:v>
                </c:pt>
                <c:pt idx="1388">
                  <c:v>34369</c:v>
                </c:pt>
                <c:pt idx="1389">
                  <c:v>34370</c:v>
                </c:pt>
                <c:pt idx="1390">
                  <c:v>34371</c:v>
                </c:pt>
                <c:pt idx="1391">
                  <c:v>34372</c:v>
                </c:pt>
                <c:pt idx="1392">
                  <c:v>34373</c:v>
                </c:pt>
                <c:pt idx="1393">
                  <c:v>34374</c:v>
                </c:pt>
                <c:pt idx="1394">
                  <c:v>34375</c:v>
                </c:pt>
                <c:pt idx="1395">
                  <c:v>34376</c:v>
                </c:pt>
                <c:pt idx="1396">
                  <c:v>34377</c:v>
                </c:pt>
                <c:pt idx="1397">
                  <c:v>34378</c:v>
                </c:pt>
                <c:pt idx="1398">
                  <c:v>34379</c:v>
                </c:pt>
                <c:pt idx="1399">
                  <c:v>34380</c:v>
                </c:pt>
                <c:pt idx="1400">
                  <c:v>34381</c:v>
                </c:pt>
                <c:pt idx="1401">
                  <c:v>34382</c:v>
                </c:pt>
                <c:pt idx="1402">
                  <c:v>34383</c:v>
                </c:pt>
                <c:pt idx="1403">
                  <c:v>34384</c:v>
                </c:pt>
                <c:pt idx="1404">
                  <c:v>34385</c:v>
                </c:pt>
                <c:pt idx="1405">
                  <c:v>34386</c:v>
                </c:pt>
                <c:pt idx="1406">
                  <c:v>34387</c:v>
                </c:pt>
                <c:pt idx="1407">
                  <c:v>34388</c:v>
                </c:pt>
                <c:pt idx="1408">
                  <c:v>34389</c:v>
                </c:pt>
                <c:pt idx="1409">
                  <c:v>34390</c:v>
                </c:pt>
                <c:pt idx="1410">
                  <c:v>34391</c:v>
                </c:pt>
                <c:pt idx="1411">
                  <c:v>34392</c:v>
                </c:pt>
                <c:pt idx="1412">
                  <c:v>34393</c:v>
                </c:pt>
                <c:pt idx="1413">
                  <c:v>34669</c:v>
                </c:pt>
                <c:pt idx="1414">
                  <c:v>34670</c:v>
                </c:pt>
                <c:pt idx="1415">
                  <c:v>34671</c:v>
                </c:pt>
                <c:pt idx="1416">
                  <c:v>34672</c:v>
                </c:pt>
                <c:pt idx="1417">
                  <c:v>34673</c:v>
                </c:pt>
                <c:pt idx="1418">
                  <c:v>34674</c:v>
                </c:pt>
                <c:pt idx="1419">
                  <c:v>34675</c:v>
                </c:pt>
                <c:pt idx="1420">
                  <c:v>34676</c:v>
                </c:pt>
                <c:pt idx="1421">
                  <c:v>34677</c:v>
                </c:pt>
                <c:pt idx="1422">
                  <c:v>34678</c:v>
                </c:pt>
                <c:pt idx="1423">
                  <c:v>34679</c:v>
                </c:pt>
                <c:pt idx="1424">
                  <c:v>34680</c:v>
                </c:pt>
                <c:pt idx="1425">
                  <c:v>34681</c:v>
                </c:pt>
                <c:pt idx="1426">
                  <c:v>34682</c:v>
                </c:pt>
                <c:pt idx="1427">
                  <c:v>34683</c:v>
                </c:pt>
                <c:pt idx="1428">
                  <c:v>34684</c:v>
                </c:pt>
                <c:pt idx="1429">
                  <c:v>34685</c:v>
                </c:pt>
                <c:pt idx="1430">
                  <c:v>34686</c:v>
                </c:pt>
                <c:pt idx="1431">
                  <c:v>34687</c:v>
                </c:pt>
                <c:pt idx="1432">
                  <c:v>34688</c:v>
                </c:pt>
                <c:pt idx="1433">
                  <c:v>34689</c:v>
                </c:pt>
                <c:pt idx="1434">
                  <c:v>34690</c:v>
                </c:pt>
                <c:pt idx="1435">
                  <c:v>34691</c:v>
                </c:pt>
                <c:pt idx="1436">
                  <c:v>34692</c:v>
                </c:pt>
                <c:pt idx="1437">
                  <c:v>34693</c:v>
                </c:pt>
                <c:pt idx="1438">
                  <c:v>34694</c:v>
                </c:pt>
                <c:pt idx="1439">
                  <c:v>34695</c:v>
                </c:pt>
                <c:pt idx="1440">
                  <c:v>34696</c:v>
                </c:pt>
                <c:pt idx="1441">
                  <c:v>34697</c:v>
                </c:pt>
                <c:pt idx="1442">
                  <c:v>34698</c:v>
                </c:pt>
                <c:pt idx="1443">
                  <c:v>34699</c:v>
                </c:pt>
                <c:pt idx="1444">
                  <c:v>34700</c:v>
                </c:pt>
                <c:pt idx="1445">
                  <c:v>34701</c:v>
                </c:pt>
                <c:pt idx="1446">
                  <c:v>34702</c:v>
                </c:pt>
                <c:pt idx="1447">
                  <c:v>34703</c:v>
                </c:pt>
                <c:pt idx="1448">
                  <c:v>34704</c:v>
                </c:pt>
                <c:pt idx="1449">
                  <c:v>34705</c:v>
                </c:pt>
                <c:pt idx="1450">
                  <c:v>34706</c:v>
                </c:pt>
                <c:pt idx="1451">
                  <c:v>34707</c:v>
                </c:pt>
                <c:pt idx="1452">
                  <c:v>34708</c:v>
                </c:pt>
                <c:pt idx="1453">
                  <c:v>34709</c:v>
                </c:pt>
                <c:pt idx="1454">
                  <c:v>34710</c:v>
                </c:pt>
                <c:pt idx="1455">
                  <c:v>34711</c:v>
                </c:pt>
                <c:pt idx="1456">
                  <c:v>34712</c:v>
                </c:pt>
                <c:pt idx="1457">
                  <c:v>34713</c:v>
                </c:pt>
                <c:pt idx="1458">
                  <c:v>34714</c:v>
                </c:pt>
                <c:pt idx="1459">
                  <c:v>34715</c:v>
                </c:pt>
                <c:pt idx="1460">
                  <c:v>34716</c:v>
                </c:pt>
                <c:pt idx="1461">
                  <c:v>34717</c:v>
                </c:pt>
                <c:pt idx="1462">
                  <c:v>34718</c:v>
                </c:pt>
                <c:pt idx="1463">
                  <c:v>34719</c:v>
                </c:pt>
                <c:pt idx="1464">
                  <c:v>34720</c:v>
                </c:pt>
                <c:pt idx="1465">
                  <c:v>34721</c:v>
                </c:pt>
                <c:pt idx="1466">
                  <c:v>34722</c:v>
                </c:pt>
                <c:pt idx="1467">
                  <c:v>34723</c:v>
                </c:pt>
                <c:pt idx="1468">
                  <c:v>34724</c:v>
                </c:pt>
                <c:pt idx="1469">
                  <c:v>34725</c:v>
                </c:pt>
                <c:pt idx="1470">
                  <c:v>34726</c:v>
                </c:pt>
                <c:pt idx="1471">
                  <c:v>34727</c:v>
                </c:pt>
                <c:pt idx="1472">
                  <c:v>34728</c:v>
                </c:pt>
                <c:pt idx="1473">
                  <c:v>34729</c:v>
                </c:pt>
                <c:pt idx="1474">
                  <c:v>34730</c:v>
                </c:pt>
                <c:pt idx="1475">
                  <c:v>34731</c:v>
                </c:pt>
                <c:pt idx="1476">
                  <c:v>34732</c:v>
                </c:pt>
                <c:pt idx="1477">
                  <c:v>34733</c:v>
                </c:pt>
                <c:pt idx="1478">
                  <c:v>34734</c:v>
                </c:pt>
                <c:pt idx="1479">
                  <c:v>34735</c:v>
                </c:pt>
                <c:pt idx="1480">
                  <c:v>34736</c:v>
                </c:pt>
                <c:pt idx="1481">
                  <c:v>34737</c:v>
                </c:pt>
                <c:pt idx="1482">
                  <c:v>34738</c:v>
                </c:pt>
                <c:pt idx="1483">
                  <c:v>34739</c:v>
                </c:pt>
                <c:pt idx="1484">
                  <c:v>34740</c:v>
                </c:pt>
                <c:pt idx="1485">
                  <c:v>34741</c:v>
                </c:pt>
                <c:pt idx="1486">
                  <c:v>34742</c:v>
                </c:pt>
                <c:pt idx="1487">
                  <c:v>34743</c:v>
                </c:pt>
                <c:pt idx="1488">
                  <c:v>34744</c:v>
                </c:pt>
                <c:pt idx="1489">
                  <c:v>34745</c:v>
                </c:pt>
                <c:pt idx="1490">
                  <c:v>34746</c:v>
                </c:pt>
                <c:pt idx="1491">
                  <c:v>34747</c:v>
                </c:pt>
                <c:pt idx="1492">
                  <c:v>34748</c:v>
                </c:pt>
                <c:pt idx="1493">
                  <c:v>34749</c:v>
                </c:pt>
                <c:pt idx="1494">
                  <c:v>34750</c:v>
                </c:pt>
                <c:pt idx="1495">
                  <c:v>34751</c:v>
                </c:pt>
                <c:pt idx="1496">
                  <c:v>34752</c:v>
                </c:pt>
                <c:pt idx="1497">
                  <c:v>34753</c:v>
                </c:pt>
                <c:pt idx="1498">
                  <c:v>34754</c:v>
                </c:pt>
                <c:pt idx="1499">
                  <c:v>34755</c:v>
                </c:pt>
                <c:pt idx="1500">
                  <c:v>34756</c:v>
                </c:pt>
                <c:pt idx="1501">
                  <c:v>34757</c:v>
                </c:pt>
                <c:pt idx="1502">
                  <c:v>34758</c:v>
                </c:pt>
                <c:pt idx="1503">
                  <c:v>35034</c:v>
                </c:pt>
                <c:pt idx="1504">
                  <c:v>35035</c:v>
                </c:pt>
                <c:pt idx="1505">
                  <c:v>35036</c:v>
                </c:pt>
                <c:pt idx="1506">
                  <c:v>35037</c:v>
                </c:pt>
                <c:pt idx="1507">
                  <c:v>35038</c:v>
                </c:pt>
                <c:pt idx="1508">
                  <c:v>35039</c:v>
                </c:pt>
                <c:pt idx="1509">
                  <c:v>35040</c:v>
                </c:pt>
                <c:pt idx="1510">
                  <c:v>35041</c:v>
                </c:pt>
                <c:pt idx="1511">
                  <c:v>35042</c:v>
                </c:pt>
                <c:pt idx="1512">
                  <c:v>35043</c:v>
                </c:pt>
                <c:pt idx="1513">
                  <c:v>35044</c:v>
                </c:pt>
                <c:pt idx="1514">
                  <c:v>35045</c:v>
                </c:pt>
                <c:pt idx="1515">
                  <c:v>35046</c:v>
                </c:pt>
                <c:pt idx="1516">
                  <c:v>35047</c:v>
                </c:pt>
                <c:pt idx="1517">
                  <c:v>35048</c:v>
                </c:pt>
                <c:pt idx="1518">
                  <c:v>35049</c:v>
                </c:pt>
                <c:pt idx="1519">
                  <c:v>35050</c:v>
                </c:pt>
                <c:pt idx="1520">
                  <c:v>35051</c:v>
                </c:pt>
                <c:pt idx="1521">
                  <c:v>35052</c:v>
                </c:pt>
                <c:pt idx="1522">
                  <c:v>35053</c:v>
                </c:pt>
                <c:pt idx="1523">
                  <c:v>35054</c:v>
                </c:pt>
                <c:pt idx="1524">
                  <c:v>35055</c:v>
                </c:pt>
                <c:pt idx="1525">
                  <c:v>35056</c:v>
                </c:pt>
                <c:pt idx="1526">
                  <c:v>35057</c:v>
                </c:pt>
                <c:pt idx="1527">
                  <c:v>35058</c:v>
                </c:pt>
                <c:pt idx="1528">
                  <c:v>35059</c:v>
                </c:pt>
                <c:pt idx="1529">
                  <c:v>35060</c:v>
                </c:pt>
                <c:pt idx="1530">
                  <c:v>35061</c:v>
                </c:pt>
                <c:pt idx="1531">
                  <c:v>35062</c:v>
                </c:pt>
                <c:pt idx="1532">
                  <c:v>35063</c:v>
                </c:pt>
                <c:pt idx="1533">
                  <c:v>35064</c:v>
                </c:pt>
                <c:pt idx="1534">
                  <c:v>35065</c:v>
                </c:pt>
                <c:pt idx="1535">
                  <c:v>35066</c:v>
                </c:pt>
                <c:pt idx="1536">
                  <c:v>35067</c:v>
                </c:pt>
                <c:pt idx="1537">
                  <c:v>35068</c:v>
                </c:pt>
                <c:pt idx="1538">
                  <c:v>35069</c:v>
                </c:pt>
                <c:pt idx="1539">
                  <c:v>35070</c:v>
                </c:pt>
                <c:pt idx="1540">
                  <c:v>35071</c:v>
                </c:pt>
                <c:pt idx="1541">
                  <c:v>35072</c:v>
                </c:pt>
                <c:pt idx="1542">
                  <c:v>35073</c:v>
                </c:pt>
                <c:pt idx="1543">
                  <c:v>35074</c:v>
                </c:pt>
                <c:pt idx="1544">
                  <c:v>35075</c:v>
                </c:pt>
                <c:pt idx="1545">
                  <c:v>35076</c:v>
                </c:pt>
                <c:pt idx="1546">
                  <c:v>35077</c:v>
                </c:pt>
                <c:pt idx="1547">
                  <c:v>35078</c:v>
                </c:pt>
                <c:pt idx="1548">
                  <c:v>35079</c:v>
                </c:pt>
                <c:pt idx="1549">
                  <c:v>35080</c:v>
                </c:pt>
                <c:pt idx="1550">
                  <c:v>35081</c:v>
                </c:pt>
                <c:pt idx="1551">
                  <c:v>35082</c:v>
                </c:pt>
                <c:pt idx="1552">
                  <c:v>35083</c:v>
                </c:pt>
                <c:pt idx="1553">
                  <c:v>35084</c:v>
                </c:pt>
                <c:pt idx="1554">
                  <c:v>35085</c:v>
                </c:pt>
                <c:pt idx="1555">
                  <c:v>35086</c:v>
                </c:pt>
                <c:pt idx="1556">
                  <c:v>35087</c:v>
                </c:pt>
                <c:pt idx="1557">
                  <c:v>35088</c:v>
                </c:pt>
                <c:pt idx="1558">
                  <c:v>35089</c:v>
                </c:pt>
                <c:pt idx="1559">
                  <c:v>35090</c:v>
                </c:pt>
                <c:pt idx="1560">
                  <c:v>35091</c:v>
                </c:pt>
                <c:pt idx="1561">
                  <c:v>35092</c:v>
                </c:pt>
                <c:pt idx="1562">
                  <c:v>35093</c:v>
                </c:pt>
                <c:pt idx="1563">
                  <c:v>35094</c:v>
                </c:pt>
                <c:pt idx="1564">
                  <c:v>35095</c:v>
                </c:pt>
                <c:pt idx="1565">
                  <c:v>35096</c:v>
                </c:pt>
                <c:pt idx="1566">
                  <c:v>35097</c:v>
                </c:pt>
                <c:pt idx="1567">
                  <c:v>35098</c:v>
                </c:pt>
                <c:pt idx="1568">
                  <c:v>35099</c:v>
                </c:pt>
                <c:pt idx="1569">
                  <c:v>35100</c:v>
                </c:pt>
                <c:pt idx="1570">
                  <c:v>35101</c:v>
                </c:pt>
                <c:pt idx="1571">
                  <c:v>35102</c:v>
                </c:pt>
                <c:pt idx="1572">
                  <c:v>35103</c:v>
                </c:pt>
                <c:pt idx="1573">
                  <c:v>35104</c:v>
                </c:pt>
                <c:pt idx="1574">
                  <c:v>35105</c:v>
                </c:pt>
                <c:pt idx="1575">
                  <c:v>35106</c:v>
                </c:pt>
                <c:pt idx="1576">
                  <c:v>35107</c:v>
                </c:pt>
                <c:pt idx="1577">
                  <c:v>35108</c:v>
                </c:pt>
                <c:pt idx="1578">
                  <c:v>35109</c:v>
                </c:pt>
                <c:pt idx="1579">
                  <c:v>35110</c:v>
                </c:pt>
                <c:pt idx="1580">
                  <c:v>35111</c:v>
                </c:pt>
                <c:pt idx="1581">
                  <c:v>35112</c:v>
                </c:pt>
                <c:pt idx="1582">
                  <c:v>35113</c:v>
                </c:pt>
                <c:pt idx="1583">
                  <c:v>35114</c:v>
                </c:pt>
                <c:pt idx="1584">
                  <c:v>35115</c:v>
                </c:pt>
                <c:pt idx="1585">
                  <c:v>35116</c:v>
                </c:pt>
                <c:pt idx="1586">
                  <c:v>35117</c:v>
                </c:pt>
                <c:pt idx="1587">
                  <c:v>35118</c:v>
                </c:pt>
                <c:pt idx="1588">
                  <c:v>35119</c:v>
                </c:pt>
                <c:pt idx="1589">
                  <c:v>35120</c:v>
                </c:pt>
                <c:pt idx="1590">
                  <c:v>35121</c:v>
                </c:pt>
                <c:pt idx="1591">
                  <c:v>35122</c:v>
                </c:pt>
                <c:pt idx="1592">
                  <c:v>35123</c:v>
                </c:pt>
                <c:pt idx="1593">
                  <c:v>35124</c:v>
                </c:pt>
                <c:pt idx="1594">
                  <c:v>35400</c:v>
                </c:pt>
                <c:pt idx="1595">
                  <c:v>35401</c:v>
                </c:pt>
                <c:pt idx="1596">
                  <c:v>35402</c:v>
                </c:pt>
                <c:pt idx="1597">
                  <c:v>35403</c:v>
                </c:pt>
                <c:pt idx="1598">
                  <c:v>35404</c:v>
                </c:pt>
                <c:pt idx="1599">
                  <c:v>35405</c:v>
                </c:pt>
                <c:pt idx="1600">
                  <c:v>35406</c:v>
                </c:pt>
                <c:pt idx="1601">
                  <c:v>35407</c:v>
                </c:pt>
                <c:pt idx="1602">
                  <c:v>35408</c:v>
                </c:pt>
                <c:pt idx="1603">
                  <c:v>35409</c:v>
                </c:pt>
                <c:pt idx="1604">
                  <c:v>35410</c:v>
                </c:pt>
                <c:pt idx="1605">
                  <c:v>35411</c:v>
                </c:pt>
                <c:pt idx="1606">
                  <c:v>35412</c:v>
                </c:pt>
                <c:pt idx="1607">
                  <c:v>35413</c:v>
                </c:pt>
                <c:pt idx="1608">
                  <c:v>35414</c:v>
                </c:pt>
                <c:pt idx="1609">
                  <c:v>35415</c:v>
                </c:pt>
                <c:pt idx="1610">
                  <c:v>35416</c:v>
                </c:pt>
                <c:pt idx="1611">
                  <c:v>35417</c:v>
                </c:pt>
                <c:pt idx="1612">
                  <c:v>35418</c:v>
                </c:pt>
                <c:pt idx="1613">
                  <c:v>35419</c:v>
                </c:pt>
                <c:pt idx="1614">
                  <c:v>35420</c:v>
                </c:pt>
                <c:pt idx="1615">
                  <c:v>35421</c:v>
                </c:pt>
                <c:pt idx="1616">
                  <c:v>35422</c:v>
                </c:pt>
                <c:pt idx="1617">
                  <c:v>35423</c:v>
                </c:pt>
                <c:pt idx="1618">
                  <c:v>35424</c:v>
                </c:pt>
                <c:pt idx="1619">
                  <c:v>35425</c:v>
                </c:pt>
                <c:pt idx="1620">
                  <c:v>35426</c:v>
                </c:pt>
                <c:pt idx="1621">
                  <c:v>35427</c:v>
                </c:pt>
                <c:pt idx="1622">
                  <c:v>35428</c:v>
                </c:pt>
                <c:pt idx="1623">
                  <c:v>35429</c:v>
                </c:pt>
                <c:pt idx="1624">
                  <c:v>35430</c:v>
                </c:pt>
                <c:pt idx="1625">
                  <c:v>35431</c:v>
                </c:pt>
                <c:pt idx="1626">
                  <c:v>35432</c:v>
                </c:pt>
                <c:pt idx="1627">
                  <c:v>35433</c:v>
                </c:pt>
                <c:pt idx="1628">
                  <c:v>35434</c:v>
                </c:pt>
                <c:pt idx="1629">
                  <c:v>35435</c:v>
                </c:pt>
                <c:pt idx="1630">
                  <c:v>35436</c:v>
                </c:pt>
                <c:pt idx="1631">
                  <c:v>35437</c:v>
                </c:pt>
                <c:pt idx="1632">
                  <c:v>35438</c:v>
                </c:pt>
                <c:pt idx="1633">
                  <c:v>35439</c:v>
                </c:pt>
                <c:pt idx="1634">
                  <c:v>35440</c:v>
                </c:pt>
                <c:pt idx="1635">
                  <c:v>35441</c:v>
                </c:pt>
                <c:pt idx="1636">
                  <c:v>35442</c:v>
                </c:pt>
                <c:pt idx="1637">
                  <c:v>35443</c:v>
                </c:pt>
                <c:pt idx="1638">
                  <c:v>35444</c:v>
                </c:pt>
                <c:pt idx="1639">
                  <c:v>35445</c:v>
                </c:pt>
                <c:pt idx="1640">
                  <c:v>35446</c:v>
                </c:pt>
                <c:pt idx="1641">
                  <c:v>35447</c:v>
                </c:pt>
                <c:pt idx="1642">
                  <c:v>35448</c:v>
                </c:pt>
                <c:pt idx="1643">
                  <c:v>35449</c:v>
                </c:pt>
                <c:pt idx="1644">
                  <c:v>35450</c:v>
                </c:pt>
                <c:pt idx="1645">
                  <c:v>35451</c:v>
                </c:pt>
                <c:pt idx="1646">
                  <c:v>35452</c:v>
                </c:pt>
                <c:pt idx="1647">
                  <c:v>35453</c:v>
                </c:pt>
                <c:pt idx="1648">
                  <c:v>35454</c:v>
                </c:pt>
                <c:pt idx="1649">
                  <c:v>35455</c:v>
                </c:pt>
                <c:pt idx="1650">
                  <c:v>35456</c:v>
                </c:pt>
                <c:pt idx="1651">
                  <c:v>35457</c:v>
                </c:pt>
                <c:pt idx="1652">
                  <c:v>35458</c:v>
                </c:pt>
                <c:pt idx="1653">
                  <c:v>35459</c:v>
                </c:pt>
                <c:pt idx="1654">
                  <c:v>35460</c:v>
                </c:pt>
                <c:pt idx="1655">
                  <c:v>35461</c:v>
                </c:pt>
                <c:pt idx="1656">
                  <c:v>35462</c:v>
                </c:pt>
                <c:pt idx="1657">
                  <c:v>35463</c:v>
                </c:pt>
                <c:pt idx="1658">
                  <c:v>35464</c:v>
                </c:pt>
                <c:pt idx="1659">
                  <c:v>35465</c:v>
                </c:pt>
                <c:pt idx="1660">
                  <c:v>35466</c:v>
                </c:pt>
                <c:pt idx="1661">
                  <c:v>35467</c:v>
                </c:pt>
                <c:pt idx="1662">
                  <c:v>35468</c:v>
                </c:pt>
                <c:pt idx="1663">
                  <c:v>35469</c:v>
                </c:pt>
                <c:pt idx="1664">
                  <c:v>35470</c:v>
                </c:pt>
                <c:pt idx="1665">
                  <c:v>35471</c:v>
                </c:pt>
                <c:pt idx="1666">
                  <c:v>35472</c:v>
                </c:pt>
                <c:pt idx="1667">
                  <c:v>35473</c:v>
                </c:pt>
                <c:pt idx="1668">
                  <c:v>35474</c:v>
                </c:pt>
                <c:pt idx="1669">
                  <c:v>35475</c:v>
                </c:pt>
                <c:pt idx="1670">
                  <c:v>35476</c:v>
                </c:pt>
                <c:pt idx="1671">
                  <c:v>35477</c:v>
                </c:pt>
                <c:pt idx="1672">
                  <c:v>35478</c:v>
                </c:pt>
                <c:pt idx="1673">
                  <c:v>35479</c:v>
                </c:pt>
                <c:pt idx="1674">
                  <c:v>35480</c:v>
                </c:pt>
                <c:pt idx="1675">
                  <c:v>35481</c:v>
                </c:pt>
                <c:pt idx="1676">
                  <c:v>35482</c:v>
                </c:pt>
                <c:pt idx="1677">
                  <c:v>35483</c:v>
                </c:pt>
                <c:pt idx="1678">
                  <c:v>35484</c:v>
                </c:pt>
                <c:pt idx="1679">
                  <c:v>35485</c:v>
                </c:pt>
                <c:pt idx="1680">
                  <c:v>35486</c:v>
                </c:pt>
                <c:pt idx="1681">
                  <c:v>35487</c:v>
                </c:pt>
                <c:pt idx="1682">
                  <c:v>35488</c:v>
                </c:pt>
                <c:pt idx="1683">
                  <c:v>35489</c:v>
                </c:pt>
                <c:pt idx="1684">
                  <c:v>35765</c:v>
                </c:pt>
                <c:pt idx="1685">
                  <c:v>35766</c:v>
                </c:pt>
                <c:pt idx="1686">
                  <c:v>35767</c:v>
                </c:pt>
                <c:pt idx="1687">
                  <c:v>35768</c:v>
                </c:pt>
                <c:pt idx="1688">
                  <c:v>35769</c:v>
                </c:pt>
                <c:pt idx="1689">
                  <c:v>35770</c:v>
                </c:pt>
                <c:pt idx="1690">
                  <c:v>35771</c:v>
                </c:pt>
                <c:pt idx="1691">
                  <c:v>35772</c:v>
                </c:pt>
                <c:pt idx="1692">
                  <c:v>35773</c:v>
                </c:pt>
                <c:pt idx="1693">
                  <c:v>35774</c:v>
                </c:pt>
                <c:pt idx="1694">
                  <c:v>35775</c:v>
                </c:pt>
                <c:pt idx="1695">
                  <c:v>35776</c:v>
                </c:pt>
                <c:pt idx="1696">
                  <c:v>35777</c:v>
                </c:pt>
                <c:pt idx="1697">
                  <c:v>35778</c:v>
                </c:pt>
                <c:pt idx="1698">
                  <c:v>35779</c:v>
                </c:pt>
                <c:pt idx="1699">
                  <c:v>35780</c:v>
                </c:pt>
                <c:pt idx="1700">
                  <c:v>35781</c:v>
                </c:pt>
                <c:pt idx="1701">
                  <c:v>35782</c:v>
                </c:pt>
                <c:pt idx="1702">
                  <c:v>35783</c:v>
                </c:pt>
                <c:pt idx="1703">
                  <c:v>35784</c:v>
                </c:pt>
                <c:pt idx="1704">
                  <c:v>35785</c:v>
                </c:pt>
                <c:pt idx="1705">
                  <c:v>35786</c:v>
                </c:pt>
                <c:pt idx="1706">
                  <c:v>35787</c:v>
                </c:pt>
                <c:pt idx="1707">
                  <c:v>35788</c:v>
                </c:pt>
                <c:pt idx="1708">
                  <c:v>35789</c:v>
                </c:pt>
                <c:pt idx="1709">
                  <c:v>35790</c:v>
                </c:pt>
                <c:pt idx="1710">
                  <c:v>35791</c:v>
                </c:pt>
                <c:pt idx="1711">
                  <c:v>35792</c:v>
                </c:pt>
                <c:pt idx="1712">
                  <c:v>35793</c:v>
                </c:pt>
                <c:pt idx="1713">
                  <c:v>35794</c:v>
                </c:pt>
                <c:pt idx="1714">
                  <c:v>35795</c:v>
                </c:pt>
                <c:pt idx="1715">
                  <c:v>35796</c:v>
                </c:pt>
                <c:pt idx="1716">
                  <c:v>35797</c:v>
                </c:pt>
                <c:pt idx="1717">
                  <c:v>35798</c:v>
                </c:pt>
                <c:pt idx="1718">
                  <c:v>35799</c:v>
                </c:pt>
                <c:pt idx="1719">
                  <c:v>35800</c:v>
                </c:pt>
                <c:pt idx="1720">
                  <c:v>35801</c:v>
                </c:pt>
                <c:pt idx="1721">
                  <c:v>35802</c:v>
                </c:pt>
                <c:pt idx="1722">
                  <c:v>35803</c:v>
                </c:pt>
                <c:pt idx="1723">
                  <c:v>35804</c:v>
                </c:pt>
                <c:pt idx="1724">
                  <c:v>35805</c:v>
                </c:pt>
                <c:pt idx="1725">
                  <c:v>35806</c:v>
                </c:pt>
                <c:pt idx="1726">
                  <c:v>35807</c:v>
                </c:pt>
                <c:pt idx="1727">
                  <c:v>35808</c:v>
                </c:pt>
                <c:pt idx="1728">
                  <c:v>35809</c:v>
                </c:pt>
                <c:pt idx="1729">
                  <c:v>35810</c:v>
                </c:pt>
                <c:pt idx="1730">
                  <c:v>35811</c:v>
                </c:pt>
                <c:pt idx="1731">
                  <c:v>35812</c:v>
                </c:pt>
                <c:pt idx="1732">
                  <c:v>35813</c:v>
                </c:pt>
                <c:pt idx="1733">
                  <c:v>35814</c:v>
                </c:pt>
                <c:pt idx="1734">
                  <c:v>35815</c:v>
                </c:pt>
                <c:pt idx="1735">
                  <c:v>35816</c:v>
                </c:pt>
                <c:pt idx="1736">
                  <c:v>35817</c:v>
                </c:pt>
                <c:pt idx="1737">
                  <c:v>35818</c:v>
                </c:pt>
                <c:pt idx="1738">
                  <c:v>35819</c:v>
                </c:pt>
                <c:pt idx="1739">
                  <c:v>35820</c:v>
                </c:pt>
                <c:pt idx="1740">
                  <c:v>35821</c:v>
                </c:pt>
                <c:pt idx="1741">
                  <c:v>35822</c:v>
                </c:pt>
                <c:pt idx="1742">
                  <c:v>35823</c:v>
                </c:pt>
                <c:pt idx="1743">
                  <c:v>35824</c:v>
                </c:pt>
                <c:pt idx="1744">
                  <c:v>35825</c:v>
                </c:pt>
                <c:pt idx="1745">
                  <c:v>35826</c:v>
                </c:pt>
                <c:pt idx="1746">
                  <c:v>35827</c:v>
                </c:pt>
                <c:pt idx="1747">
                  <c:v>35828</c:v>
                </c:pt>
                <c:pt idx="1748">
                  <c:v>35829</c:v>
                </c:pt>
                <c:pt idx="1749">
                  <c:v>35830</c:v>
                </c:pt>
                <c:pt idx="1750">
                  <c:v>35831</c:v>
                </c:pt>
                <c:pt idx="1751">
                  <c:v>35832</c:v>
                </c:pt>
                <c:pt idx="1752">
                  <c:v>35833</c:v>
                </c:pt>
                <c:pt idx="1753">
                  <c:v>35834</c:v>
                </c:pt>
                <c:pt idx="1754">
                  <c:v>35835</c:v>
                </c:pt>
                <c:pt idx="1755">
                  <c:v>35836</c:v>
                </c:pt>
                <c:pt idx="1756">
                  <c:v>35837</c:v>
                </c:pt>
                <c:pt idx="1757">
                  <c:v>35838</c:v>
                </c:pt>
                <c:pt idx="1758">
                  <c:v>35839</c:v>
                </c:pt>
                <c:pt idx="1759">
                  <c:v>35840</c:v>
                </c:pt>
                <c:pt idx="1760">
                  <c:v>35841</c:v>
                </c:pt>
                <c:pt idx="1761">
                  <c:v>35842</c:v>
                </c:pt>
                <c:pt idx="1762">
                  <c:v>35843</c:v>
                </c:pt>
                <c:pt idx="1763">
                  <c:v>35844</c:v>
                </c:pt>
                <c:pt idx="1764">
                  <c:v>35845</c:v>
                </c:pt>
                <c:pt idx="1765">
                  <c:v>35846</c:v>
                </c:pt>
                <c:pt idx="1766">
                  <c:v>35847</c:v>
                </c:pt>
                <c:pt idx="1767">
                  <c:v>35848</c:v>
                </c:pt>
                <c:pt idx="1768">
                  <c:v>35849</c:v>
                </c:pt>
                <c:pt idx="1769">
                  <c:v>35850</c:v>
                </c:pt>
                <c:pt idx="1770">
                  <c:v>35851</c:v>
                </c:pt>
                <c:pt idx="1771">
                  <c:v>35852</c:v>
                </c:pt>
                <c:pt idx="1772">
                  <c:v>35853</c:v>
                </c:pt>
                <c:pt idx="1773">
                  <c:v>35854</c:v>
                </c:pt>
                <c:pt idx="1774">
                  <c:v>36130</c:v>
                </c:pt>
                <c:pt idx="1775">
                  <c:v>36131</c:v>
                </c:pt>
                <c:pt idx="1776">
                  <c:v>36132</c:v>
                </c:pt>
                <c:pt idx="1777">
                  <c:v>36133</c:v>
                </c:pt>
                <c:pt idx="1778">
                  <c:v>36134</c:v>
                </c:pt>
                <c:pt idx="1779">
                  <c:v>36135</c:v>
                </c:pt>
                <c:pt idx="1780">
                  <c:v>36136</c:v>
                </c:pt>
                <c:pt idx="1781">
                  <c:v>36137</c:v>
                </c:pt>
                <c:pt idx="1782">
                  <c:v>36138</c:v>
                </c:pt>
                <c:pt idx="1783">
                  <c:v>36139</c:v>
                </c:pt>
                <c:pt idx="1784">
                  <c:v>36140</c:v>
                </c:pt>
                <c:pt idx="1785">
                  <c:v>36141</c:v>
                </c:pt>
                <c:pt idx="1786">
                  <c:v>36142</c:v>
                </c:pt>
                <c:pt idx="1787">
                  <c:v>36143</c:v>
                </c:pt>
                <c:pt idx="1788">
                  <c:v>36144</c:v>
                </c:pt>
                <c:pt idx="1789">
                  <c:v>36145</c:v>
                </c:pt>
                <c:pt idx="1790">
                  <c:v>36146</c:v>
                </c:pt>
                <c:pt idx="1791">
                  <c:v>36147</c:v>
                </c:pt>
                <c:pt idx="1792">
                  <c:v>36148</c:v>
                </c:pt>
                <c:pt idx="1793">
                  <c:v>36149</c:v>
                </c:pt>
                <c:pt idx="1794">
                  <c:v>36150</c:v>
                </c:pt>
                <c:pt idx="1795">
                  <c:v>36151</c:v>
                </c:pt>
                <c:pt idx="1796">
                  <c:v>36152</c:v>
                </c:pt>
                <c:pt idx="1797">
                  <c:v>36153</c:v>
                </c:pt>
                <c:pt idx="1798">
                  <c:v>36154</c:v>
                </c:pt>
                <c:pt idx="1799">
                  <c:v>36155</c:v>
                </c:pt>
                <c:pt idx="1800">
                  <c:v>36156</c:v>
                </c:pt>
                <c:pt idx="1801">
                  <c:v>36157</c:v>
                </c:pt>
                <c:pt idx="1802">
                  <c:v>36158</c:v>
                </c:pt>
                <c:pt idx="1803">
                  <c:v>36159</c:v>
                </c:pt>
                <c:pt idx="1804">
                  <c:v>36160</c:v>
                </c:pt>
                <c:pt idx="1805">
                  <c:v>36161</c:v>
                </c:pt>
                <c:pt idx="1806">
                  <c:v>36162</c:v>
                </c:pt>
                <c:pt idx="1807">
                  <c:v>36163</c:v>
                </c:pt>
                <c:pt idx="1808">
                  <c:v>36164</c:v>
                </c:pt>
                <c:pt idx="1809">
                  <c:v>36165</c:v>
                </c:pt>
                <c:pt idx="1810">
                  <c:v>36166</c:v>
                </c:pt>
                <c:pt idx="1811">
                  <c:v>36167</c:v>
                </c:pt>
                <c:pt idx="1812">
                  <c:v>36168</c:v>
                </c:pt>
                <c:pt idx="1813">
                  <c:v>36169</c:v>
                </c:pt>
                <c:pt idx="1814">
                  <c:v>36170</c:v>
                </c:pt>
                <c:pt idx="1815">
                  <c:v>36171</c:v>
                </c:pt>
                <c:pt idx="1816">
                  <c:v>36172</c:v>
                </c:pt>
                <c:pt idx="1817">
                  <c:v>36173</c:v>
                </c:pt>
                <c:pt idx="1818">
                  <c:v>36174</c:v>
                </c:pt>
                <c:pt idx="1819">
                  <c:v>36175</c:v>
                </c:pt>
                <c:pt idx="1820">
                  <c:v>36176</c:v>
                </c:pt>
                <c:pt idx="1821">
                  <c:v>36177</c:v>
                </c:pt>
                <c:pt idx="1822">
                  <c:v>36178</c:v>
                </c:pt>
                <c:pt idx="1823">
                  <c:v>36179</c:v>
                </c:pt>
                <c:pt idx="1824">
                  <c:v>36180</c:v>
                </c:pt>
                <c:pt idx="1825">
                  <c:v>36181</c:v>
                </c:pt>
                <c:pt idx="1826">
                  <c:v>36182</c:v>
                </c:pt>
                <c:pt idx="1827">
                  <c:v>36183</c:v>
                </c:pt>
                <c:pt idx="1828">
                  <c:v>36184</c:v>
                </c:pt>
                <c:pt idx="1829">
                  <c:v>36185</c:v>
                </c:pt>
                <c:pt idx="1830">
                  <c:v>36186</c:v>
                </c:pt>
                <c:pt idx="1831">
                  <c:v>36187</c:v>
                </c:pt>
                <c:pt idx="1832">
                  <c:v>36188</c:v>
                </c:pt>
                <c:pt idx="1833">
                  <c:v>36189</c:v>
                </c:pt>
                <c:pt idx="1834">
                  <c:v>36190</c:v>
                </c:pt>
                <c:pt idx="1835">
                  <c:v>36191</c:v>
                </c:pt>
                <c:pt idx="1836">
                  <c:v>36192</c:v>
                </c:pt>
                <c:pt idx="1837">
                  <c:v>36193</c:v>
                </c:pt>
                <c:pt idx="1838">
                  <c:v>36194</c:v>
                </c:pt>
                <c:pt idx="1839">
                  <c:v>36195</c:v>
                </c:pt>
                <c:pt idx="1840">
                  <c:v>36196</c:v>
                </c:pt>
                <c:pt idx="1841">
                  <c:v>36197</c:v>
                </c:pt>
                <c:pt idx="1842">
                  <c:v>36198</c:v>
                </c:pt>
                <c:pt idx="1843">
                  <c:v>36199</c:v>
                </c:pt>
                <c:pt idx="1844">
                  <c:v>36200</c:v>
                </c:pt>
                <c:pt idx="1845">
                  <c:v>36201</c:v>
                </c:pt>
                <c:pt idx="1846">
                  <c:v>36202</c:v>
                </c:pt>
                <c:pt idx="1847">
                  <c:v>36203</c:v>
                </c:pt>
                <c:pt idx="1848">
                  <c:v>36204</c:v>
                </c:pt>
                <c:pt idx="1849">
                  <c:v>36205</c:v>
                </c:pt>
                <c:pt idx="1850">
                  <c:v>36206</c:v>
                </c:pt>
                <c:pt idx="1851">
                  <c:v>36207</c:v>
                </c:pt>
                <c:pt idx="1852">
                  <c:v>36208</c:v>
                </c:pt>
                <c:pt idx="1853">
                  <c:v>36209</c:v>
                </c:pt>
                <c:pt idx="1854">
                  <c:v>36210</c:v>
                </c:pt>
                <c:pt idx="1855">
                  <c:v>36211</c:v>
                </c:pt>
                <c:pt idx="1856">
                  <c:v>36212</c:v>
                </c:pt>
                <c:pt idx="1857">
                  <c:v>36213</c:v>
                </c:pt>
                <c:pt idx="1858">
                  <c:v>36214</c:v>
                </c:pt>
                <c:pt idx="1859">
                  <c:v>36215</c:v>
                </c:pt>
                <c:pt idx="1860">
                  <c:v>36216</c:v>
                </c:pt>
                <c:pt idx="1861">
                  <c:v>36217</c:v>
                </c:pt>
                <c:pt idx="1862">
                  <c:v>36218</c:v>
                </c:pt>
                <c:pt idx="1863">
                  <c:v>36219</c:v>
                </c:pt>
                <c:pt idx="1864">
                  <c:v>36495</c:v>
                </c:pt>
                <c:pt idx="1865">
                  <c:v>36496</c:v>
                </c:pt>
                <c:pt idx="1866">
                  <c:v>36497</c:v>
                </c:pt>
                <c:pt idx="1867">
                  <c:v>36498</c:v>
                </c:pt>
                <c:pt idx="1868">
                  <c:v>36499</c:v>
                </c:pt>
                <c:pt idx="1869">
                  <c:v>36500</c:v>
                </c:pt>
                <c:pt idx="1870">
                  <c:v>36501</c:v>
                </c:pt>
                <c:pt idx="1871">
                  <c:v>36502</c:v>
                </c:pt>
                <c:pt idx="1872">
                  <c:v>36503</c:v>
                </c:pt>
                <c:pt idx="1873">
                  <c:v>36504</c:v>
                </c:pt>
                <c:pt idx="1874">
                  <c:v>36505</c:v>
                </c:pt>
                <c:pt idx="1875">
                  <c:v>36506</c:v>
                </c:pt>
                <c:pt idx="1876">
                  <c:v>36507</c:v>
                </c:pt>
                <c:pt idx="1877">
                  <c:v>36508</c:v>
                </c:pt>
                <c:pt idx="1878">
                  <c:v>36509</c:v>
                </c:pt>
                <c:pt idx="1879">
                  <c:v>36510</c:v>
                </c:pt>
                <c:pt idx="1880">
                  <c:v>36511</c:v>
                </c:pt>
                <c:pt idx="1881">
                  <c:v>36512</c:v>
                </c:pt>
                <c:pt idx="1882">
                  <c:v>36513</c:v>
                </c:pt>
                <c:pt idx="1883">
                  <c:v>36514</c:v>
                </c:pt>
                <c:pt idx="1884">
                  <c:v>36515</c:v>
                </c:pt>
                <c:pt idx="1885">
                  <c:v>36516</c:v>
                </c:pt>
                <c:pt idx="1886">
                  <c:v>36517</c:v>
                </c:pt>
                <c:pt idx="1887">
                  <c:v>36518</c:v>
                </c:pt>
                <c:pt idx="1888">
                  <c:v>36519</c:v>
                </c:pt>
                <c:pt idx="1889">
                  <c:v>36520</c:v>
                </c:pt>
                <c:pt idx="1890">
                  <c:v>36521</c:v>
                </c:pt>
                <c:pt idx="1891">
                  <c:v>36522</c:v>
                </c:pt>
                <c:pt idx="1892">
                  <c:v>36523</c:v>
                </c:pt>
                <c:pt idx="1893">
                  <c:v>36524</c:v>
                </c:pt>
                <c:pt idx="1894">
                  <c:v>36525</c:v>
                </c:pt>
                <c:pt idx="1895">
                  <c:v>36526</c:v>
                </c:pt>
                <c:pt idx="1896">
                  <c:v>36527</c:v>
                </c:pt>
                <c:pt idx="1897">
                  <c:v>36528</c:v>
                </c:pt>
                <c:pt idx="1898">
                  <c:v>36529</c:v>
                </c:pt>
                <c:pt idx="1899">
                  <c:v>36530</c:v>
                </c:pt>
                <c:pt idx="1900">
                  <c:v>36531</c:v>
                </c:pt>
                <c:pt idx="1901">
                  <c:v>36532</c:v>
                </c:pt>
                <c:pt idx="1902">
                  <c:v>36533</c:v>
                </c:pt>
                <c:pt idx="1903">
                  <c:v>36534</c:v>
                </c:pt>
                <c:pt idx="1904">
                  <c:v>36535</c:v>
                </c:pt>
                <c:pt idx="1905">
                  <c:v>36536</c:v>
                </c:pt>
                <c:pt idx="1906">
                  <c:v>36537</c:v>
                </c:pt>
                <c:pt idx="1907">
                  <c:v>36538</c:v>
                </c:pt>
                <c:pt idx="1908">
                  <c:v>36539</c:v>
                </c:pt>
                <c:pt idx="1909">
                  <c:v>36540</c:v>
                </c:pt>
                <c:pt idx="1910">
                  <c:v>36541</c:v>
                </c:pt>
                <c:pt idx="1911">
                  <c:v>36542</c:v>
                </c:pt>
                <c:pt idx="1912">
                  <c:v>36543</c:v>
                </c:pt>
                <c:pt idx="1913">
                  <c:v>36544</c:v>
                </c:pt>
                <c:pt idx="1914">
                  <c:v>36545</c:v>
                </c:pt>
                <c:pt idx="1915">
                  <c:v>36546</c:v>
                </c:pt>
                <c:pt idx="1916">
                  <c:v>36547</c:v>
                </c:pt>
                <c:pt idx="1917">
                  <c:v>36548</c:v>
                </c:pt>
                <c:pt idx="1918">
                  <c:v>36549</c:v>
                </c:pt>
                <c:pt idx="1919">
                  <c:v>36550</c:v>
                </c:pt>
                <c:pt idx="1920">
                  <c:v>36551</c:v>
                </c:pt>
                <c:pt idx="1921">
                  <c:v>36552</c:v>
                </c:pt>
                <c:pt idx="1922">
                  <c:v>36553</c:v>
                </c:pt>
                <c:pt idx="1923">
                  <c:v>36554</c:v>
                </c:pt>
                <c:pt idx="1924">
                  <c:v>36555</c:v>
                </c:pt>
                <c:pt idx="1925">
                  <c:v>36556</c:v>
                </c:pt>
                <c:pt idx="1926">
                  <c:v>36557</c:v>
                </c:pt>
                <c:pt idx="1927">
                  <c:v>36558</c:v>
                </c:pt>
                <c:pt idx="1928">
                  <c:v>36559</c:v>
                </c:pt>
                <c:pt idx="1929">
                  <c:v>36560</c:v>
                </c:pt>
                <c:pt idx="1930">
                  <c:v>36561</c:v>
                </c:pt>
                <c:pt idx="1931">
                  <c:v>36562</c:v>
                </c:pt>
                <c:pt idx="1932">
                  <c:v>36563</c:v>
                </c:pt>
                <c:pt idx="1933">
                  <c:v>36564</c:v>
                </c:pt>
                <c:pt idx="1934">
                  <c:v>36565</c:v>
                </c:pt>
                <c:pt idx="1935">
                  <c:v>36566</c:v>
                </c:pt>
                <c:pt idx="1936">
                  <c:v>36567</c:v>
                </c:pt>
                <c:pt idx="1937">
                  <c:v>36568</c:v>
                </c:pt>
                <c:pt idx="1938">
                  <c:v>36569</c:v>
                </c:pt>
                <c:pt idx="1939">
                  <c:v>36570</c:v>
                </c:pt>
                <c:pt idx="1940">
                  <c:v>36571</c:v>
                </c:pt>
                <c:pt idx="1941">
                  <c:v>36572</c:v>
                </c:pt>
                <c:pt idx="1942">
                  <c:v>36573</c:v>
                </c:pt>
                <c:pt idx="1943">
                  <c:v>36574</c:v>
                </c:pt>
                <c:pt idx="1944">
                  <c:v>36575</c:v>
                </c:pt>
                <c:pt idx="1945">
                  <c:v>36576</c:v>
                </c:pt>
                <c:pt idx="1946">
                  <c:v>36577</c:v>
                </c:pt>
                <c:pt idx="1947">
                  <c:v>36578</c:v>
                </c:pt>
                <c:pt idx="1948">
                  <c:v>36579</c:v>
                </c:pt>
                <c:pt idx="1949">
                  <c:v>36580</c:v>
                </c:pt>
                <c:pt idx="1950">
                  <c:v>36581</c:v>
                </c:pt>
                <c:pt idx="1951">
                  <c:v>36582</c:v>
                </c:pt>
                <c:pt idx="1952">
                  <c:v>36583</c:v>
                </c:pt>
                <c:pt idx="1953">
                  <c:v>36584</c:v>
                </c:pt>
                <c:pt idx="1954">
                  <c:v>36585</c:v>
                </c:pt>
                <c:pt idx="1955">
                  <c:v>36861</c:v>
                </c:pt>
                <c:pt idx="1956">
                  <c:v>36862</c:v>
                </c:pt>
                <c:pt idx="1957">
                  <c:v>36863</c:v>
                </c:pt>
                <c:pt idx="1958">
                  <c:v>36864</c:v>
                </c:pt>
                <c:pt idx="1959">
                  <c:v>36865</c:v>
                </c:pt>
                <c:pt idx="1960">
                  <c:v>36866</c:v>
                </c:pt>
                <c:pt idx="1961">
                  <c:v>36867</c:v>
                </c:pt>
                <c:pt idx="1962">
                  <c:v>36868</c:v>
                </c:pt>
                <c:pt idx="1963">
                  <c:v>36869</c:v>
                </c:pt>
                <c:pt idx="1964">
                  <c:v>36870</c:v>
                </c:pt>
                <c:pt idx="1965">
                  <c:v>36871</c:v>
                </c:pt>
                <c:pt idx="1966">
                  <c:v>36872</c:v>
                </c:pt>
                <c:pt idx="1967">
                  <c:v>36873</c:v>
                </c:pt>
                <c:pt idx="1968">
                  <c:v>36874</c:v>
                </c:pt>
                <c:pt idx="1969">
                  <c:v>36875</c:v>
                </c:pt>
                <c:pt idx="1970">
                  <c:v>36876</c:v>
                </c:pt>
                <c:pt idx="1971">
                  <c:v>36877</c:v>
                </c:pt>
                <c:pt idx="1972">
                  <c:v>36878</c:v>
                </c:pt>
                <c:pt idx="1973">
                  <c:v>36879</c:v>
                </c:pt>
                <c:pt idx="1974">
                  <c:v>36880</c:v>
                </c:pt>
                <c:pt idx="1975">
                  <c:v>36881</c:v>
                </c:pt>
                <c:pt idx="1976">
                  <c:v>36882</c:v>
                </c:pt>
                <c:pt idx="1977">
                  <c:v>36883</c:v>
                </c:pt>
                <c:pt idx="1978">
                  <c:v>36884</c:v>
                </c:pt>
                <c:pt idx="1979">
                  <c:v>36885</c:v>
                </c:pt>
                <c:pt idx="1980">
                  <c:v>36886</c:v>
                </c:pt>
                <c:pt idx="1981">
                  <c:v>36887</c:v>
                </c:pt>
                <c:pt idx="1982">
                  <c:v>36888</c:v>
                </c:pt>
                <c:pt idx="1983">
                  <c:v>36889</c:v>
                </c:pt>
                <c:pt idx="1984">
                  <c:v>36890</c:v>
                </c:pt>
                <c:pt idx="1985">
                  <c:v>36891</c:v>
                </c:pt>
                <c:pt idx="1986">
                  <c:v>36892</c:v>
                </c:pt>
                <c:pt idx="1987">
                  <c:v>36893</c:v>
                </c:pt>
                <c:pt idx="1988">
                  <c:v>36894</c:v>
                </c:pt>
                <c:pt idx="1989">
                  <c:v>36895</c:v>
                </c:pt>
                <c:pt idx="1990">
                  <c:v>36896</c:v>
                </c:pt>
                <c:pt idx="1991">
                  <c:v>36897</c:v>
                </c:pt>
                <c:pt idx="1992">
                  <c:v>36898</c:v>
                </c:pt>
                <c:pt idx="1993">
                  <c:v>36899</c:v>
                </c:pt>
                <c:pt idx="1994">
                  <c:v>36900</c:v>
                </c:pt>
                <c:pt idx="1995">
                  <c:v>36901</c:v>
                </c:pt>
                <c:pt idx="1996">
                  <c:v>36902</c:v>
                </c:pt>
                <c:pt idx="1997">
                  <c:v>36903</c:v>
                </c:pt>
                <c:pt idx="1998">
                  <c:v>36904</c:v>
                </c:pt>
                <c:pt idx="1999">
                  <c:v>36905</c:v>
                </c:pt>
                <c:pt idx="2000">
                  <c:v>36906</c:v>
                </c:pt>
                <c:pt idx="2001">
                  <c:v>36907</c:v>
                </c:pt>
                <c:pt idx="2002">
                  <c:v>36908</c:v>
                </c:pt>
                <c:pt idx="2003">
                  <c:v>36909</c:v>
                </c:pt>
                <c:pt idx="2004">
                  <c:v>36910</c:v>
                </c:pt>
                <c:pt idx="2005">
                  <c:v>36911</c:v>
                </c:pt>
                <c:pt idx="2006">
                  <c:v>36912</c:v>
                </c:pt>
                <c:pt idx="2007">
                  <c:v>36913</c:v>
                </c:pt>
                <c:pt idx="2008">
                  <c:v>36914</c:v>
                </c:pt>
                <c:pt idx="2009">
                  <c:v>36915</c:v>
                </c:pt>
                <c:pt idx="2010">
                  <c:v>36916</c:v>
                </c:pt>
                <c:pt idx="2011">
                  <c:v>36917</c:v>
                </c:pt>
                <c:pt idx="2012">
                  <c:v>36918</c:v>
                </c:pt>
                <c:pt idx="2013">
                  <c:v>36919</c:v>
                </c:pt>
                <c:pt idx="2014">
                  <c:v>36920</c:v>
                </c:pt>
                <c:pt idx="2015">
                  <c:v>36921</c:v>
                </c:pt>
                <c:pt idx="2016">
                  <c:v>36922</c:v>
                </c:pt>
                <c:pt idx="2017">
                  <c:v>36923</c:v>
                </c:pt>
                <c:pt idx="2018">
                  <c:v>36924</c:v>
                </c:pt>
                <c:pt idx="2019">
                  <c:v>36925</c:v>
                </c:pt>
                <c:pt idx="2020">
                  <c:v>36926</c:v>
                </c:pt>
                <c:pt idx="2021">
                  <c:v>36927</c:v>
                </c:pt>
                <c:pt idx="2022">
                  <c:v>36928</c:v>
                </c:pt>
                <c:pt idx="2023">
                  <c:v>36929</c:v>
                </c:pt>
                <c:pt idx="2024">
                  <c:v>36930</c:v>
                </c:pt>
                <c:pt idx="2025">
                  <c:v>36931</c:v>
                </c:pt>
                <c:pt idx="2026">
                  <c:v>36932</c:v>
                </c:pt>
                <c:pt idx="2027">
                  <c:v>36933</c:v>
                </c:pt>
                <c:pt idx="2028">
                  <c:v>36934</c:v>
                </c:pt>
                <c:pt idx="2029">
                  <c:v>36935</c:v>
                </c:pt>
                <c:pt idx="2030">
                  <c:v>36936</c:v>
                </c:pt>
                <c:pt idx="2031">
                  <c:v>36937</c:v>
                </c:pt>
                <c:pt idx="2032">
                  <c:v>36938</c:v>
                </c:pt>
                <c:pt idx="2033">
                  <c:v>36939</c:v>
                </c:pt>
                <c:pt idx="2034">
                  <c:v>36940</c:v>
                </c:pt>
                <c:pt idx="2035">
                  <c:v>36941</c:v>
                </c:pt>
                <c:pt idx="2036">
                  <c:v>36942</c:v>
                </c:pt>
                <c:pt idx="2037">
                  <c:v>36943</c:v>
                </c:pt>
                <c:pt idx="2038">
                  <c:v>36944</c:v>
                </c:pt>
                <c:pt idx="2039">
                  <c:v>36945</c:v>
                </c:pt>
                <c:pt idx="2040">
                  <c:v>36946</c:v>
                </c:pt>
                <c:pt idx="2041">
                  <c:v>36947</c:v>
                </c:pt>
                <c:pt idx="2042">
                  <c:v>36948</c:v>
                </c:pt>
                <c:pt idx="2043">
                  <c:v>36949</c:v>
                </c:pt>
                <c:pt idx="2044">
                  <c:v>36950</c:v>
                </c:pt>
                <c:pt idx="2045">
                  <c:v>37226</c:v>
                </c:pt>
                <c:pt idx="2046">
                  <c:v>37227</c:v>
                </c:pt>
                <c:pt idx="2047">
                  <c:v>37228</c:v>
                </c:pt>
                <c:pt idx="2048">
                  <c:v>37229</c:v>
                </c:pt>
                <c:pt idx="2049">
                  <c:v>37230</c:v>
                </c:pt>
                <c:pt idx="2050">
                  <c:v>37231</c:v>
                </c:pt>
                <c:pt idx="2051">
                  <c:v>37232</c:v>
                </c:pt>
                <c:pt idx="2052">
                  <c:v>37233</c:v>
                </c:pt>
                <c:pt idx="2053">
                  <c:v>37234</c:v>
                </c:pt>
                <c:pt idx="2054">
                  <c:v>37235</c:v>
                </c:pt>
                <c:pt idx="2055">
                  <c:v>37236</c:v>
                </c:pt>
                <c:pt idx="2056">
                  <c:v>37237</c:v>
                </c:pt>
                <c:pt idx="2057">
                  <c:v>37238</c:v>
                </c:pt>
                <c:pt idx="2058">
                  <c:v>37239</c:v>
                </c:pt>
                <c:pt idx="2059">
                  <c:v>37240</c:v>
                </c:pt>
                <c:pt idx="2060">
                  <c:v>37241</c:v>
                </c:pt>
                <c:pt idx="2061">
                  <c:v>37242</c:v>
                </c:pt>
                <c:pt idx="2062">
                  <c:v>37243</c:v>
                </c:pt>
                <c:pt idx="2063">
                  <c:v>37244</c:v>
                </c:pt>
                <c:pt idx="2064">
                  <c:v>37245</c:v>
                </c:pt>
                <c:pt idx="2065">
                  <c:v>37246</c:v>
                </c:pt>
                <c:pt idx="2066">
                  <c:v>37247</c:v>
                </c:pt>
                <c:pt idx="2067">
                  <c:v>37248</c:v>
                </c:pt>
                <c:pt idx="2068">
                  <c:v>37249</c:v>
                </c:pt>
                <c:pt idx="2069">
                  <c:v>37250</c:v>
                </c:pt>
                <c:pt idx="2070">
                  <c:v>37251</c:v>
                </c:pt>
                <c:pt idx="2071">
                  <c:v>37252</c:v>
                </c:pt>
                <c:pt idx="2072">
                  <c:v>37253</c:v>
                </c:pt>
                <c:pt idx="2073">
                  <c:v>37254</c:v>
                </c:pt>
                <c:pt idx="2074">
                  <c:v>37255</c:v>
                </c:pt>
                <c:pt idx="2075">
                  <c:v>37256</c:v>
                </c:pt>
                <c:pt idx="2076">
                  <c:v>37257</c:v>
                </c:pt>
                <c:pt idx="2077">
                  <c:v>37258</c:v>
                </c:pt>
                <c:pt idx="2078">
                  <c:v>37259</c:v>
                </c:pt>
                <c:pt idx="2079">
                  <c:v>37260</c:v>
                </c:pt>
                <c:pt idx="2080">
                  <c:v>37261</c:v>
                </c:pt>
                <c:pt idx="2081">
                  <c:v>37262</c:v>
                </c:pt>
                <c:pt idx="2082">
                  <c:v>37263</c:v>
                </c:pt>
                <c:pt idx="2083">
                  <c:v>37264</c:v>
                </c:pt>
                <c:pt idx="2084">
                  <c:v>37265</c:v>
                </c:pt>
                <c:pt idx="2085">
                  <c:v>37266</c:v>
                </c:pt>
                <c:pt idx="2086">
                  <c:v>37267</c:v>
                </c:pt>
                <c:pt idx="2087">
                  <c:v>37268</c:v>
                </c:pt>
                <c:pt idx="2088">
                  <c:v>37269</c:v>
                </c:pt>
                <c:pt idx="2089">
                  <c:v>37270</c:v>
                </c:pt>
                <c:pt idx="2090">
                  <c:v>37271</c:v>
                </c:pt>
                <c:pt idx="2091">
                  <c:v>37272</c:v>
                </c:pt>
                <c:pt idx="2092">
                  <c:v>37273</c:v>
                </c:pt>
                <c:pt idx="2093">
                  <c:v>37274</c:v>
                </c:pt>
                <c:pt idx="2094">
                  <c:v>37275</c:v>
                </c:pt>
                <c:pt idx="2095">
                  <c:v>37276</c:v>
                </c:pt>
                <c:pt idx="2096">
                  <c:v>37277</c:v>
                </c:pt>
                <c:pt idx="2097">
                  <c:v>37278</c:v>
                </c:pt>
                <c:pt idx="2098">
                  <c:v>37279</c:v>
                </c:pt>
                <c:pt idx="2099">
                  <c:v>37280</c:v>
                </c:pt>
                <c:pt idx="2100">
                  <c:v>37281</c:v>
                </c:pt>
                <c:pt idx="2101">
                  <c:v>37282</c:v>
                </c:pt>
                <c:pt idx="2102">
                  <c:v>37283</c:v>
                </c:pt>
                <c:pt idx="2103">
                  <c:v>37284</c:v>
                </c:pt>
                <c:pt idx="2104">
                  <c:v>37285</c:v>
                </c:pt>
                <c:pt idx="2105">
                  <c:v>37286</c:v>
                </c:pt>
                <c:pt idx="2106">
                  <c:v>37287</c:v>
                </c:pt>
                <c:pt idx="2107">
                  <c:v>37288</c:v>
                </c:pt>
                <c:pt idx="2108">
                  <c:v>37289</c:v>
                </c:pt>
                <c:pt idx="2109">
                  <c:v>37290</c:v>
                </c:pt>
                <c:pt idx="2110">
                  <c:v>37291</c:v>
                </c:pt>
                <c:pt idx="2111">
                  <c:v>37292</c:v>
                </c:pt>
                <c:pt idx="2112">
                  <c:v>37293</c:v>
                </c:pt>
                <c:pt idx="2113">
                  <c:v>37294</c:v>
                </c:pt>
                <c:pt idx="2114">
                  <c:v>37295</c:v>
                </c:pt>
                <c:pt idx="2115">
                  <c:v>37296</c:v>
                </c:pt>
                <c:pt idx="2116">
                  <c:v>37297</c:v>
                </c:pt>
                <c:pt idx="2117">
                  <c:v>37298</c:v>
                </c:pt>
                <c:pt idx="2118">
                  <c:v>37299</c:v>
                </c:pt>
                <c:pt idx="2119">
                  <c:v>37300</c:v>
                </c:pt>
                <c:pt idx="2120">
                  <c:v>37301</c:v>
                </c:pt>
                <c:pt idx="2121">
                  <c:v>37302</c:v>
                </c:pt>
                <c:pt idx="2122">
                  <c:v>37303</c:v>
                </c:pt>
                <c:pt idx="2123">
                  <c:v>37304</c:v>
                </c:pt>
                <c:pt idx="2124">
                  <c:v>37305</c:v>
                </c:pt>
                <c:pt idx="2125">
                  <c:v>37306</c:v>
                </c:pt>
                <c:pt idx="2126">
                  <c:v>37307</c:v>
                </c:pt>
                <c:pt idx="2127">
                  <c:v>37308</c:v>
                </c:pt>
                <c:pt idx="2128">
                  <c:v>37309</c:v>
                </c:pt>
                <c:pt idx="2129">
                  <c:v>37310</c:v>
                </c:pt>
                <c:pt idx="2130">
                  <c:v>37311</c:v>
                </c:pt>
                <c:pt idx="2131">
                  <c:v>37312</c:v>
                </c:pt>
                <c:pt idx="2132">
                  <c:v>37313</c:v>
                </c:pt>
                <c:pt idx="2133">
                  <c:v>37314</c:v>
                </c:pt>
                <c:pt idx="2134">
                  <c:v>37315</c:v>
                </c:pt>
                <c:pt idx="2135">
                  <c:v>37591</c:v>
                </c:pt>
                <c:pt idx="2136">
                  <c:v>37592</c:v>
                </c:pt>
                <c:pt idx="2137">
                  <c:v>37593</c:v>
                </c:pt>
                <c:pt idx="2138">
                  <c:v>37594</c:v>
                </c:pt>
                <c:pt idx="2139">
                  <c:v>37595</c:v>
                </c:pt>
                <c:pt idx="2140">
                  <c:v>37596</c:v>
                </c:pt>
                <c:pt idx="2141">
                  <c:v>37597</c:v>
                </c:pt>
                <c:pt idx="2142">
                  <c:v>37598</c:v>
                </c:pt>
                <c:pt idx="2143">
                  <c:v>37599</c:v>
                </c:pt>
                <c:pt idx="2144">
                  <c:v>37600</c:v>
                </c:pt>
                <c:pt idx="2145">
                  <c:v>37601</c:v>
                </c:pt>
                <c:pt idx="2146">
                  <c:v>37602</c:v>
                </c:pt>
                <c:pt idx="2147">
                  <c:v>37603</c:v>
                </c:pt>
                <c:pt idx="2148">
                  <c:v>37604</c:v>
                </c:pt>
                <c:pt idx="2149">
                  <c:v>37605</c:v>
                </c:pt>
                <c:pt idx="2150">
                  <c:v>37606</c:v>
                </c:pt>
                <c:pt idx="2151">
                  <c:v>37607</c:v>
                </c:pt>
                <c:pt idx="2152">
                  <c:v>37608</c:v>
                </c:pt>
                <c:pt idx="2153">
                  <c:v>37609</c:v>
                </c:pt>
                <c:pt idx="2154">
                  <c:v>37610</c:v>
                </c:pt>
                <c:pt idx="2155">
                  <c:v>37611</c:v>
                </c:pt>
                <c:pt idx="2156">
                  <c:v>37612</c:v>
                </c:pt>
                <c:pt idx="2157">
                  <c:v>37613</c:v>
                </c:pt>
                <c:pt idx="2158">
                  <c:v>37614</c:v>
                </c:pt>
                <c:pt idx="2159">
                  <c:v>37615</c:v>
                </c:pt>
                <c:pt idx="2160">
                  <c:v>37616</c:v>
                </c:pt>
                <c:pt idx="2161">
                  <c:v>37617</c:v>
                </c:pt>
                <c:pt idx="2162">
                  <c:v>37618</c:v>
                </c:pt>
                <c:pt idx="2163">
                  <c:v>37619</c:v>
                </c:pt>
                <c:pt idx="2164">
                  <c:v>37620</c:v>
                </c:pt>
                <c:pt idx="2165">
                  <c:v>37621</c:v>
                </c:pt>
                <c:pt idx="2166">
                  <c:v>37622</c:v>
                </c:pt>
                <c:pt idx="2167">
                  <c:v>37623</c:v>
                </c:pt>
                <c:pt idx="2168">
                  <c:v>37624</c:v>
                </c:pt>
                <c:pt idx="2169">
                  <c:v>37625</c:v>
                </c:pt>
                <c:pt idx="2170">
                  <c:v>37626</c:v>
                </c:pt>
                <c:pt idx="2171">
                  <c:v>37627</c:v>
                </c:pt>
                <c:pt idx="2172">
                  <c:v>37628</c:v>
                </c:pt>
                <c:pt idx="2173">
                  <c:v>37629</c:v>
                </c:pt>
                <c:pt idx="2174">
                  <c:v>37630</c:v>
                </c:pt>
                <c:pt idx="2175">
                  <c:v>37631</c:v>
                </c:pt>
                <c:pt idx="2176">
                  <c:v>37632</c:v>
                </c:pt>
                <c:pt idx="2177">
                  <c:v>37633</c:v>
                </c:pt>
                <c:pt idx="2178">
                  <c:v>37634</c:v>
                </c:pt>
                <c:pt idx="2179">
                  <c:v>37635</c:v>
                </c:pt>
                <c:pt idx="2180">
                  <c:v>37636</c:v>
                </c:pt>
                <c:pt idx="2181">
                  <c:v>37637</c:v>
                </c:pt>
                <c:pt idx="2182">
                  <c:v>37638</c:v>
                </c:pt>
                <c:pt idx="2183">
                  <c:v>37639</c:v>
                </c:pt>
                <c:pt idx="2184">
                  <c:v>37640</c:v>
                </c:pt>
                <c:pt idx="2185">
                  <c:v>37641</c:v>
                </c:pt>
                <c:pt idx="2186">
                  <c:v>37642</c:v>
                </c:pt>
                <c:pt idx="2187">
                  <c:v>37643</c:v>
                </c:pt>
                <c:pt idx="2188">
                  <c:v>37644</c:v>
                </c:pt>
                <c:pt idx="2189">
                  <c:v>37645</c:v>
                </c:pt>
                <c:pt idx="2190">
                  <c:v>37646</c:v>
                </c:pt>
                <c:pt idx="2191">
                  <c:v>37647</c:v>
                </c:pt>
                <c:pt idx="2192">
                  <c:v>37648</c:v>
                </c:pt>
                <c:pt idx="2193">
                  <c:v>37649</c:v>
                </c:pt>
                <c:pt idx="2194">
                  <c:v>37650</c:v>
                </c:pt>
                <c:pt idx="2195">
                  <c:v>37651</c:v>
                </c:pt>
                <c:pt idx="2196">
                  <c:v>37652</c:v>
                </c:pt>
                <c:pt idx="2197">
                  <c:v>37653</c:v>
                </c:pt>
                <c:pt idx="2198">
                  <c:v>37654</c:v>
                </c:pt>
                <c:pt idx="2199">
                  <c:v>37655</c:v>
                </c:pt>
                <c:pt idx="2200">
                  <c:v>37656</c:v>
                </c:pt>
                <c:pt idx="2201">
                  <c:v>37657</c:v>
                </c:pt>
                <c:pt idx="2202">
                  <c:v>37658</c:v>
                </c:pt>
                <c:pt idx="2203">
                  <c:v>37659</c:v>
                </c:pt>
                <c:pt idx="2204">
                  <c:v>37660</c:v>
                </c:pt>
                <c:pt idx="2205">
                  <c:v>37661</c:v>
                </c:pt>
                <c:pt idx="2206">
                  <c:v>37662</c:v>
                </c:pt>
                <c:pt idx="2207">
                  <c:v>37663</c:v>
                </c:pt>
                <c:pt idx="2208">
                  <c:v>37664</c:v>
                </c:pt>
                <c:pt idx="2209">
                  <c:v>37665</c:v>
                </c:pt>
                <c:pt idx="2210">
                  <c:v>37666</c:v>
                </c:pt>
                <c:pt idx="2211">
                  <c:v>37667</c:v>
                </c:pt>
                <c:pt idx="2212">
                  <c:v>37668</c:v>
                </c:pt>
                <c:pt idx="2213">
                  <c:v>37669</c:v>
                </c:pt>
                <c:pt idx="2214">
                  <c:v>37670</c:v>
                </c:pt>
                <c:pt idx="2215">
                  <c:v>37671</c:v>
                </c:pt>
                <c:pt idx="2216">
                  <c:v>37672</c:v>
                </c:pt>
                <c:pt idx="2217">
                  <c:v>37673</c:v>
                </c:pt>
                <c:pt idx="2218">
                  <c:v>37674</c:v>
                </c:pt>
                <c:pt idx="2219">
                  <c:v>37675</c:v>
                </c:pt>
                <c:pt idx="2220">
                  <c:v>37676</c:v>
                </c:pt>
                <c:pt idx="2221">
                  <c:v>37677</c:v>
                </c:pt>
                <c:pt idx="2222">
                  <c:v>37678</c:v>
                </c:pt>
                <c:pt idx="2223">
                  <c:v>37679</c:v>
                </c:pt>
                <c:pt idx="2224">
                  <c:v>37680</c:v>
                </c:pt>
                <c:pt idx="2225">
                  <c:v>37956</c:v>
                </c:pt>
                <c:pt idx="2226">
                  <c:v>37957</c:v>
                </c:pt>
                <c:pt idx="2227">
                  <c:v>37958</c:v>
                </c:pt>
                <c:pt idx="2228">
                  <c:v>37959</c:v>
                </c:pt>
                <c:pt idx="2229">
                  <c:v>37960</c:v>
                </c:pt>
                <c:pt idx="2230">
                  <c:v>37961</c:v>
                </c:pt>
                <c:pt idx="2231">
                  <c:v>37962</c:v>
                </c:pt>
                <c:pt idx="2232">
                  <c:v>37963</c:v>
                </c:pt>
                <c:pt idx="2233">
                  <c:v>37964</c:v>
                </c:pt>
                <c:pt idx="2234">
                  <c:v>37965</c:v>
                </c:pt>
                <c:pt idx="2235">
                  <c:v>37966</c:v>
                </c:pt>
                <c:pt idx="2236">
                  <c:v>37967</c:v>
                </c:pt>
                <c:pt idx="2237">
                  <c:v>37968</c:v>
                </c:pt>
                <c:pt idx="2238">
                  <c:v>37969</c:v>
                </c:pt>
                <c:pt idx="2239">
                  <c:v>37970</c:v>
                </c:pt>
                <c:pt idx="2240">
                  <c:v>37971</c:v>
                </c:pt>
                <c:pt idx="2241">
                  <c:v>37972</c:v>
                </c:pt>
                <c:pt idx="2242">
                  <c:v>37973</c:v>
                </c:pt>
                <c:pt idx="2243">
                  <c:v>37974</c:v>
                </c:pt>
                <c:pt idx="2244">
                  <c:v>37975</c:v>
                </c:pt>
                <c:pt idx="2245">
                  <c:v>37976</c:v>
                </c:pt>
                <c:pt idx="2246">
                  <c:v>37977</c:v>
                </c:pt>
                <c:pt idx="2247">
                  <c:v>37978</c:v>
                </c:pt>
                <c:pt idx="2248">
                  <c:v>37979</c:v>
                </c:pt>
                <c:pt idx="2249">
                  <c:v>37980</c:v>
                </c:pt>
                <c:pt idx="2250">
                  <c:v>37981</c:v>
                </c:pt>
                <c:pt idx="2251">
                  <c:v>37982</c:v>
                </c:pt>
                <c:pt idx="2252">
                  <c:v>37983</c:v>
                </c:pt>
                <c:pt idx="2253">
                  <c:v>37984</c:v>
                </c:pt>
                <c:pt idx="2254">
                  <c:v>37985</c:v>
                </c:pt>
                <c:pt idx="2255">
                  <c:v>37986</c:v>
                </c:pt>
                <c:pt idx="2256">
                  <c:v>37987</c:v>
                </c:pt>
                <c:pt idx="2257">
                  <c:v>37988</c:v>
                </c:pt>
                <c:pt idx="2258">
                  <c:v>37989</c:v>
                </c:pt>
                <c:pt idx="2259">
                  <c:v>37990</c:v>
                </c:pt>
                <c:pt idx="2260">
                  <c:v>37991</c:v>
                </c:pt>
                <c:pt idx="2261">
                  <c:v>37992</c:v>
                </c:pt>
                <c:pt idx="2262">
                  <c:v>37993</c:v>
                </c:pt>
                <c:pt idx="2263">
                  <c:v>37994</c:v>
                </c:pt>
                <c:pt idx="2264">
                  <c:v>37995</c:v>
                </c:pt>
                <c:pt idx="2265">
                  <c:v>37996</c:v>
                </c:pt>
                <c:pt idx="2266">
                  <c:v>37997</c:v>
                </c:pt>
                <c:pt idx="2267">
                  <c:v>37998</c:v>
                </c:pt>
                <c:pt idx="2268">
                  <c:v>37999</c:v>
                </c:pt>
                <c:pt idx="2269">
                  <c:v>38000</c:v>
                </c:pt>
                <c:pt idx="2270">
                  <c:v>38001</c:v>
                </c:pt>
                <c:pt idx="2271">
                  <c:v>38002</c:v>
                </c:pt>
                <c:pt idx="2272">
                  <c:v>38003</c:v>
                </c:pt>
                <c:pt idx="2273">
                  <c:v>38004</c:v>
                </c:pt>
                <c:pt idx="2274">
                  <c:v>38005</c:v>
                </c:pt>
                <c:pt idx="2275">
                  <c:v>38006</c:v>
                </c:pt>
                <c:pt idx="2276">
                  <c:v>38007</c:v>
                </c:pt>
                <c:pt idx="2277">
                  <c:v>38008</c:v>
                </c:pt>
                <c:pt idx="2278">
                  <c:v>38009</c:v>
                </c:pt>
                <c:pt idx="2279">
                  <c:v>38010</c:v>
                </c:pt>
                <c:pt idx="2280">
                  <c:v>38011</c:v>
                </c:pt>
                <c:pt idx="2281">
                  <c:v>38012</c:v>
                </c:pt>
                <c:pt idx="2282">
                  <c:v>38013</c:v>
                </c:pt>
                <c:pt idx="2283">
                  <c:v>38014</c:v>
                </c:pt>
                <c:pt idx="2284">
                  <c:v>38015</c:v>
                </c:pt>
                <c:pt idx="2285">
                  <c:v>38016</c:v>
                </c:pt>
                <c:pt idx="2286">
                  <c:v>38017</c:v>
                </c:pt>
                <c:pt idx="2287">
                  <c:v>38018</c:v>
                </c:pt>
                <c:pt idx="2288">
                  <c:v>38019</c:v>
                </c:pt>
                <c:pt idx="2289">
                  <c:v>38020</c:v>
                </c:pt>
                <c:pt idx="2290">
                  <c:v>38021</c:v>
                </c:pt>
                <c:pt idx="2291">
                  <c:v>38022</c:v>
                </c:pt>
                <c:pt idx="2292">
                  <c:v>38023</c:v>
                </c:pt>
                <c:pt idx="2293">
                  <c:v>38024</c:v>
                </c:pt>
                <c:pt idx="2294">
                  <c:v>38025</c:v>
                </c:pt>
                <c:pt idx="2295">
                  <c:v>38026</c:v>
                </c:pt>
                <c:pt idx="2296">
                  <c:v>38027</c:v>
                </c:pt>
                <c:pt idx="2297">
                  <c:v>38028</c:v>
                </c:pt>
                <c:pt idx="2298">
                  <c:v>38029</c:v>
                </c:pt>
                <c:pt idx="2299">
                  <c:v>38030</c:v>
                </c:pt>
                <c:pt idx="2300">
                  <c:v>38031</c:v>
                </c:pt>
                <c:pt idx="2301">
                  <c:v>38032</c:v>
                </c:pt>
                <c:pt idx="2302">
                  <c:v>38033</c:v>
                </c:pt>
                <c:pt idx="2303">
                  <c:v>38034</c:v>
                </c:pt>
                <c:pt idx="2304">
                  <c:v>38035</c:v>
                </c:pt>
                <c:pt idx="2305">
                  <c:v>38036</c:v>
                </c:pt>
                <c:pt idx="2306">
                  <c:v>38037</c:v>
                </c:pt>
                <c:pt idx="2307">
                  <c:v>38038</c:v>
                </c:pt>
                <c:pt idx="2308">
                  <c:v>38039</c:v>
                </c:pt>
                <c:pt idx="2309">
                  <c:v>38040</c:v>
                </c:pt>
                <c:pt idx="2310">
                  <c:v>38041</c:v>
                </c:pt>
                <c:pt idx="2311">
                  <c:v>38042</c:v>
                </c:pt>
                <c:pt idx="2312">
                  <c:v>38043</c:v>
                </c:pt>
                <c:pt idx="2313">
                  <c:v>38044</c:v>
                </c:pt>
                <c:pt idx="2314">
                  <c:v>38045</c:v>
                </c:pt>
                <c:pt idx="2315">
                  <c:v>38046</c:v>
                </c:pt>
                <c:pt idx="2316">
                  <c:v>38322</c:v>
                </c:pt>
                <c:pt idx="2317">
                  <c:v>38323</c:v>
                </c:pt>
                <c:pt idx="2318">
                  <c:v>38324</c:v>
                </c:pt>
                <c:pt idx="2319">
                  <c:v>38325</c:v>
                </c:pt>
                <c:pt idx="2320">
                  <c:v>38326</c:v>
                </c:pt>
                <c:pt idx="2321">
                  <c:v>38327</c:v>
                </c:pt>
                <c:pt idx="2322">
                  <c:v>38328</c:v>
                </c:pt>
                <c:pt idx="2323">
                  <c:v>38329</c:v>
                </c:pt>
                <c:pt idx="2324">
                  <c:v>38330</c:v>
                </c:pt>
                <c:pt idx="2325">
                  <c:v>38331</c:v>
                </c:pt>
                <c:pt idx="2326">
                  <c:v>38332</c:v>
                </c:pt>
                <c:pt idx="2327">
                  <c:v>38333</c:v>
                </c:pt>
                <c:pt idx="2328">
                  <c:v>38334</c:v>
                </c:pt>
                <c:pt idx="2329">
                  <c:v>38335</c:v>
                </c:pt>
                <c:pt idx="2330">
                  <c:v>38336</c:v>
                </c:pt>
                <c:pt idx="2331">
                  <c:v>38337</c:v>
                </c:pt>
                <c:pt idx="2332">
                  <c:v>38338</c:v>
                </c:pt>
                <c:pt idx="2333">
                  <c:v>38339</c:v>
                </c:pt>
                <c:pt idx="2334">
                  <c:v>38340</c:v>
                </c:pt>
                <c:pt idx="2335">
                  <c:v>38341</c:v>
                </c:pt>
                <c:pt idx="2336">
                  <c:v>38342</c:v>
                </c:pt>
                <c:pt idx="2337">
                  <c:v>38343</c:v>
                </c:pt>
                <c:pt idx="2338">
                  <c:v>38344</c:v>
                </c:pt>
                <c:pt idx="2339">
                  <c:v>38345</c:v>
                </c:pt>
                <c:pt idx="2340">
                  <c:v>38346</c:v>
                </c:pt>
                <c:pt idx="2341">
                  <c:v>38347</c:v>
                </c:pt>
                <c:pt idx="2342">
                  <c:v>38348</c:v>
                </c:pt>
                <c:pt idx="2343">
                  <c:v>38349</c:v>
                </c:pt>
                <c:pt idx="2344">
                  <c:v>38350</c:v>
                </c:pt>
                <c:pt idx="2345">
                  <c:v>38351</c:v>
                </c:pt>
                <c:pt idx="2346">
                  <c:v>38352</c:v>
                </c:pt>
                <c:pt idx="2347">
                  <c:v>38353</c:v>
                </c:pt>
                <c:pt idx="2348">
                  <c:v>38354</c:v>
                </c:pt>
                <c:pt idx="2349">
                  <c:v>38355</c:v>
                </c:pt>
                <c:pt idx="2350">
                  <c:v>38356</c:v>
                </c:pt>
                <c:pt idx="2351">
                  <c:v>38357</c:v>
                </c:pt>
                <c:pt idx="2352">
                  <c:v>38358</c:v>
                </c:pt>
                <c:pt idx="2353">
                  <c:v>38359</c:v>
                </c:pt>
                <c:pt idx="2354">
                  <c:v>38360</c:v>
                </c:pt>
                <c:pt idx="2355">
                  <c:v>38361</c:v>
                </c:pt>
                <c:pt idx="2356">
                  <c:v>38362</c:v>
                </c:pt>
                <c:pt idx="2357">
                  <c:v>38363</c:v>
                </c:pt>
                <c:pt idx="2358">
                  <c:v>38364</c:v>
                </c:pt>
                <c:pt idx="2359">
                  <c:v>38365</c:v>
                </c:pt>
                <c:pt idx="2360">
                  <c:v>38366</c:v>
                </c:pt>
                <c:pt idx="2361">
                  <c:v>38367</c:v>
                </c:pt>
                <c:pt idx="2362">
                  <c:v>38368</c:v>
                </c:pt>
                <c:pt idx="2363">
                  <c:v>38369</c:v>
                </c:pt>
                <c:pt idx="2364">
                  <c:v>38370</c:v>
                </c:pt>
                <c:pt idx="2365">
                  <c:v>38371</c:v>
                </c:pt>
                <c:pt idx="2366">
                  <c:v>38372</c:v>
                </c:pt>
                <c:pt idx="2367">
                  <c:v>38373</c:v>
                </c:pt>
                <c:pt idx="2368">
                  <c:v>38374</c:v>
                </c:pt>
                <c:pt idx="2369">
                  <c:v>38375</c:v>
                </c:pt>
                <c:pt idx="2370">
                  <c:v>38376</c:v>
                </c:pt>
                <c:pt idx="2371">
                  <c:v>38377</c:v>
                </c:pt>
                <c:pt idx="2372">
                  <c:v>38378</c:v>
                </c:pt>
                <c:pt idx="2373">
                  <c:v>38379</c:v>
                </c:pt>
                <c:pt idx="2374">
                  <c:v>38380</c:v>
                </c:pt>
                <c:pt idx="2375">
                  <c:v>38381</c:v>
                </c:pt>
                <c:pt idx="2376">
                  <c:v>38382</c:v>
                </c:pt>
                <c:pt idx="2377">
                  <c:v>38383</c:v>
                </c:pt>
                <c:pt idx="2378">
                  <c:v>38384</c:v>
                </c:pt>
                <c:pt idx="2379">
                  <c:v>38385</c:v>
                </c:pt>
                <c:pt idx="2380">
                  <c:v>38386</c:v>
                </c:pt>
                <c:pt idx="2381">
                  <c:v>38387</c:v>
                </c:pt>
                <c:pt idx="2382">
                  <c:v>38388</c:v>
                </c:pt>
                <c:pt idx="2383">
                  <c:v>38389</c:v>
                </c:pt>
                <c:pt idx="2384">
                  <c:v>38390</c:v>
                </c:pt>
                <c:pt idx="2385">
                  <c:v>38391</c:v>
                </c:pt>
                <c:pt idx="2386">
                  <c:v>38392</c:v>
                </c:pt>
                <c:pt idx="2387">
                  <c:v>38393</c:v>
                </c:pt>
                <c:pt idx="2388">
                  <c:v>38394</c:v>
                </c:pt>
                <c:pt idx="2389">
                  <c:v>38395</c:v>
                </c:pt>
                <c:pt idx="2390">
                  <c:v>38396</c:v>
                </c:pt>
                <c:pt idx="2391">
                  <c:v>38397</c:v>
                </c:pt>
                <c:pt idx="2392">
                  <c:v>38398</c:v>
                </c:pt>
                <c:pt idx="2393">
                  <c:v>38399</c:v>
                </c:pt>
                <c:pt idx="2394">
                  <c:v>38400</c:v>
                </c:pt>
                <c:pt idx="2395">
                  <c:v>38401</c:v>
                </c:pt>
                <c:pt idx="2396">
                  <c:v>38402</c:v>
                </c:pt>
                <c:pt idx="2397">
                  <c:v>38403</c:v>
                </c:pt>
                <c:pt idx="2398">
                  <c:v>38404</c:v>
                </c:pt>
                <c:pt idx="2399">
                  <c:v>38405</c:v>
                </c:pt>
                <c:pt idx="2400">
                  <c:v>38406</c:v>
                </c:pt>
                <c:pt idx="2401">
                  <c:v>38407</c:v>
                </c:pt>
                <c:pt idx="2402">
                  <c:v>38408</c:v>
                </c:pt>
                <c:pt idx="2403">
                  <c:v>38409</c:v>
                </c:pt>
                <c:pt idx="2404">
                  <c:v>38410</c:v>
                </c:pt>
                <c:pt idx="2405">
                  <c:v>38411</c:v>
                </c:pt>
                <c:pt idx="2406">
                  <c:v>38687</c:v>
                </c:pt>
                <c:pt idx="2407">
                  <c:v>38688</c:v>
                </c:pt>
                <c:pt idx="2408">
                  <c:v>38689</c:v>
                </c:pt>
                <c:pt idx="2409">
                  <c:v>38690</c:v>
                </c:pt>
                <c:pt idx="2410">
                  <c:v>38691</c:v>
                </c:pt>
                <c:pt idx="2411">
                  <c:v>38692</c:v>
                </c:pt>
                <c:pt idx="2412">
                  <c:v>38693</c:v>
                </c:pt>
                <c:pt idx="2413">
                  <c:v>38694</c:v>
                </c:pt>
                <c:pt idx="2414">
                  <c:v>38695</c:v>
                </c:pt>
                <c:pt idx="2415">
                  <c:v>38696</c:v>
                </c:pt>
                <c:pt idx="2416">
                  <c:v>38697</c:v>
                </c:pt>
                <c:pt idx="2417">
                  <c:v>38698</c:v>
                </c:pt>
                <c:pt idx="2418">
                  <c:v>38699</c:v>
                </c:pt>
                <c:pt idx="2419">
                  <c:v>38700</c:v>
                </c:pt>
                <c:pt idx="2420">
                  <c:v>38701</c:v>
                </c:pt>
                <c:pt idx="2421">
                  <c:v>38702</c:v>
                </c:pt>
                <c:pt idx="2422">
                  <c:v>38703</c:v>
                </c:pt>
                <c:pt idx="2423">
                  <c:v>38704</c:v>
                </c:pt>
                <c:pt idx="2424">
                  <c:v>38705</c:v>
                </c:pt>
                <c:pt idx="2425">
                  <c:v>38706</c:v>
                </c:pt>
                <c:pt idx="2426">
                  <c:v>38707</c:v>
                </c:pt>
                <c:pt idx="2427">
                  <c:v>38708</c:v>
                </c:pt>
                <c:pt idx="2428">
                  <c:v>38709</c:v>
                </c:pt>
                <c:pt idx="2429">
                  <c:v>38710</c:v>
                </c:pt>
                <c:pt idx="2430">
                  <c:v>38711</c:v>
                </c:pt>
                <c:pt idx="2431">
                  <c:v>38712</c:v>
                </c:pt>
                <c:pt idx="2432">
                  <c:v>38713</c:v>
                </c:pt>
                <c:pt idx="2433">
                  <c:v>38714</c:v>
                </c:pt>
                <c:pt idx="2434">
                  <c:v>38715</c:v>
                </c:pt>
                <c:pt idx="2435">
                  <c:v>38716</c:v>
                </c:pt>
                <c:pt idx="2436">
                  <c:v>38717</c:v>
                </c:pt>
                <c:pt idx="2437">
                  <c:v>38718</c:v>
                </c:pt>
                <c:pt idx="2438">
                  <c:v>38719</c:v>
                </c:pt>
                <c:pt idx="2439">
                  <c:v>38720</c:v>
                </c:pt>
                <c:pt idx="2440">
                  <c:v>38721</c:v>
                </c:pt>
                <c:pt idx="2441">
                  <c:v>38722</c:v>
                </c:pt>
                <c:pt idx="2442">
                  <c:v>38723</c:v>
                </c:pt>
                <c:pt idx="2443">
                  <c:v>38724</c:v>
                </c:pt>
                <c:pt idx="2444">
                  <c:v>38725</c:v>
                </c:pt>
                <c:pt idx="2445">
                  <c:v>38726</c:v>
                </c:pt>
                <c:pt idx="2446">
                  <c:v>38727</c:v>
                </c:pt>
                <c:pt idx="2447">
                  <c:v>38728</c:v>
                </c:pt>
                <c:pt idx="2448">
                  <c:v>38729</c:v>
                </c:pt>
                <c:pt idx="2449">
                  <c:v>38730</c:v>
                </c:pt>
                <c:pt idx="2450">
                  <c:v>38731</c:v>
                </c:pt>
                <c:pt idx="2451">
                  <c:v>38732</c:v>
                </c:pt>
                <c:pt idx="2452">
                  <c:v>38733</c:v>
                </c:pt>
                <c:pt idx="2453">
                  <c:v>38734</c:v>
                </c:pt>
                <c:pt idx="2454">
                  <c:v>38735</c:v>
                </c:pt>
                <c:pt idx="2455">
                  <c:v>38736</c:v>
                </c:pt>
                <c:pt idx="2456">
                  <c:v>38737</c:v>
                </c:pt>
                <c:pt idx="2457">
                  <c:v>38738</c:v>
                </c:pt>
                <c:pt idx="2458">
                  <c:v>38739</c:v>
                </c:pt>
                <c:pt idx="2459">
                  <c:v>38740</c:v>
                </c:pt>
                <c:pt idx="2460">
                  <c:v>38741</c:v>
                </c:pt>
                <c:pt idx="2461">
                  <c:v>38742</c:v>
                </c:pt>
                <c:pt idx="2462">
                  <c:v>38743</c:v>
                </c:pt>
                <c:pt idx="2463">
                  <c:v>38744</c:v>
                </c:pt>
                <c:pt idx="2464">
                  <c:v>38745</c:v>
                </c:pt>
                <c:pt idx="2465">
                  <c:v>38746</c:v>
                </c:pt>
                <c:pt idx="2466">
                  <c:v>38747</c:v>
                </c:pt>
                <c:pt idx="2467">
                  <c:v>38748</c:v>
                </c:pt>
                <c:pt idx="2468">
                  <c:v>38749</c:v>
                </c:pt>
                <c:pt idx="2469">
                  <c:v>38750</c:v>
                </c:pt>
                <c:pt idx="2470">
                  <c:v>38751</c:v>
                </c:pt>
                <c:pt idx="2471">
                  <c:v>38752</c:v>
                </c:pt>
                <c:pt idx="2472">
                  <c:v>38753</c:v>
                </c:pt>
                <c:pt idx="2473">
                  <c:v>38754</c:v>
                </c:pt>
                <c:pt idx="2474">
                  <c:v>38755</c:v>
                </c:pt>
                <c:pt idx="2475">
                  <c:v>38756</c:v>
                </c:pt>
                <c:pt idx="2476">
                  <c:v>38757</c:v>
                </c:pt>
                <c:pt idx="2477">
                  <c:v>38758</c:v>
                </c:pt>
                <c:pt idx="2478">
                  <c:v>38759</c:v>
                </c:pt>
                <c:pt idx="2479">
                  <c:v>38760</c:v>
                </c:pt>
                <c:pt idx="2480">
                  <c:v>38761</c:v>
                </c:pt>
                <c:pt idx="2481">
                  <c:v>38762</c:v>
                </c:pt>
                <c:pt idx="2482">
                  <c:v>38763</c:v>
                </c:pt>
                <c:pt idx="2483">
                  <c:v>38764</c:v>
                </c:pt>
                <c:pt idx="2484">
                  <c:v>38765</c:v>
                </c:pt>
                <c:pt idx="2485">
                  <c:v>38766</c:v>
                </c:pt>
                <c:pt idx="2486">
                  <c:v>38767</c:v>
                </c:pt>
                <c:pt idx="2487">
                  <c:v>38768</c:v>
                </c:pt>
                <c:pt idx="2488">
                  <c:v>38769</c:v>
                </c:pt>
                <c:pt idx="2489">
                  <c:v>38770</c:v>
                </c:pt>
                <c:pt idx="2490">
                  <c:v>38771</c:v>
                </c:pt>
                <c:pt idx="2491">
                  <c:v>38772</c:v>
                </c:pt>
                <c:pt idx="2492">
                  <c:v>38773</c:v>
                </c:pt>
                <c:pt idx="2493">
                  <c:v>38774</c:v>
                </c:pt>
                <c:pt idx="2494">
                  <c:v>38775</c:v>
                </c:pt>
                <c:pt idx="2495">
                  <c:v>38776</c:v>
                </c:pt>
                <c:pt idx="2496">
                  <c:v>39052</c:v>
                </c:pt>
                <c:pt idx="2497">
                  <c:v>39053</c:v>
                </c:pt>
                <c:pt idx="2498">
                  <c:v>39054</c:v>
                </c:pt>
                <c:pt idx="2499">
                  <c:v>39055</c:v>
                </c:pt>
                <c:pt idx="2500">
                  <c:v>39056</c:v>
                </c:pt>
                <c:pt idx="2501">
                  <c:v>39057</c:v>
                </c:pt>
                <c:pt idx="2502">
                  <c:v>39058</c:v>
                </c:pt>
                <c:pt idx="2503">
                  <c:v>39059</c:v>
                </c:pt>
                <c:pt idx="2504">
                  <c:v>39060</c:v>
                </c:pt>
                <c:pt idx="2505">
                  <c:v>39061</c:v>
                </c:pt>
                <c:pt idx="2506">
                  <c:v>39062</c:v>
                </c:pt>
                <c:pt idx="2507">
                  <c:v>39063</c:v>
                </c:pt>
                <c:pt idx="2508">
                  <c:v>39064</c:v>
                </c:pt>
                <c:pt idx="2509">
                  <c:v>39065</c:v>
                </c:pt>
                <c:pt idx="2510">
                  <c:v>39066</c:v>
                </c:pt>
                <c:pt idx="2511">
                  <c:v>39067</c:v>
                </c:pt>
                <c:pt idx="2512">
                  <c:v>39068</c:v>
                </c:pt>
                <c:pt idx="2513">
                  <c:v>39069</c:v>
                </c:pt>
                <c:pt idx="2514">
                  <c:v>39070</c:v>
                </c:pt>
                <c:pt idx="2515">
                  <c:v>39071</c:v>
                </c:pt>
                <c:pt idx="2516">
                  <c:v>39072</c:v>
                </c:pt>
                <c:pt idx="2517">
                  <c:v>39073</c:v>
                </c:pt>
                <c:pt idx="2518">
                  <c:v>39074</c:v>
                </c:pt>
                <c:pt idx="2519">
                  <c:v>39075</c:v>
                </c:pt>
                <c:pt idx="2520">
                  <c:v>39076</c:v>
                </c:pt>
                <c:pt idx="2521">
                  <c:v>39077</c:v>
                </c:pt>
                <c:pt idx="2522">
                  <c:v>39078</c:v>
                </c:pt>
                <c:pt idx="2523">
                  <c:v>39079</c:v>
                </c:pt>
                <c:pt idx="2524">
                  <c:v>39080</c:v>
                </c:pt>
                <c:pt idx="2525">
                  <c:v>39081</c:v>
                </c:pt>
                <c:pt idx="2526">
                  <c:v>39082</c:v>
                </c:pt>
                <c:pt idx="2527">
                  <c:v>39083</c:v>
                </c:pt>
                <c:pt idx="2528">
                  <c:v>39084</c:v>
                </c:pt>
                <c:pt idx="2529">
                  <c:v>39085</c:v>
                </c:pt>
                <c:pt idx="2530">
                  <c:v>39086</c:v>
                </c:pt>
                <c:pt idx="2531">
                  <c:v>39087</c:v>
                </c:pt>
                <c:pt idx="2532">
                  <c:v>39088</c:v>
                </c:pt>
                <c:pt idx="2533">
                  <c:v>39089</c:v>
                </c:pt>
                <c:pt idx="2534">
                  <c:v>39090</c:v>
                </c:pt>
                <c:pt idx="2535">
                  <c:v>39091</c:v>
                </c:pt>
                <c:pt idx="2536">
                  <c:v>39092</c:v>
                </c:pt>
                <c:pt idx="2537">
                  <c:v>39093</c:v>
                </c:pt>
                <c:pt idx="2538">
                  <c:v>39094</c:v>
                </c:pt>
                <c:pt idx="2539">
                  <c:v>39095</c:v>
                </c:pt>
                <c:pt idx="2540">
                  <c:v>39096</c:v>
                </c:pt>
                <c:pt idx="2541">
                  <c:v>39097</c:v>
                </c:pt>
                <c:pt idx="2542">
                  <c:v>39098</c:v>
                </c:pt>
                <c:pt idx="2543">
                  <c:v>39099</c:v>
                </c:pt>
                <c:pt idx="2544">
                  <c:v>39100</c:v>
                </c:pt>
                <c:pt idx="2545">
                  <c:v>39101</c:v>
                </c:pt>
                <c:pt idx="2546">
                  <c:v>39102</c:v>
                </c:pt>
                <c:pt idx="2547">
                  <c:v>39103</c:v>
                </c:pt>
                <c:pt idx="2548">
                  <c:v>39104</c:v>
                </c:pt>
                <c:pt idx="2549">
                  <c:v>39105</c:v>
                </c:pt>
                <c:pt idx="2550">
                  <c:v>39106</c:v>
                </c:pt>
                <c:pt idx="2551">
                  <c:v>39107</c:v>
                </c:pt>
                <c:pt idx="2552">
                  <c:v>39108</c:v>
                </c:pt>
                <c:pt idx="2553">
                  <c:v>39109</c:v>
                </c:pt>
                <c:pt idx="2554">
                  <c:v>39110</c:v>
                </c:pt>
                <c:pt idx="2555">
                  <c:v>39111</c:v>
                </c:pt>
                <c:pt idx="2556">
                  <c:v>39112</c:v>
                </c:pt>
                <c:pt idx="2557">
                  <c:v>39113</c:v>
                </c:pt>
                <c:pt idx="2558">
                  <c:v>39114</c:v>
                </c:pt>
                <c:pt idx="2559">
                  <c:v>39115</c:v>
                </c:pt>
                <c:pt idx="2560">
                  <c:v>39116</c:v>
                </c:pt>
                <c:pt idx="2561">
                  <c:v>39117</c:v>
                </c:pt>
                <c:pt idx="2562">
                  <c:v>39118</c:v>
                </c:pt>
                <c:pt idx="2563">
                  <c:v>39119</c:v>
                </c:pt>
                <c:pt idx="2564">
                  <c:v>39120</c:v>
                </c:pt>
                <c:pt idx="2565">
                  <c:v>39121</c:v>
                </c:pt>
                <c:pt idx="2566">
                  <c:v>39122</c:v>
                </c:pt>
                <c:pt idx="2567">
                  <c:v>39123</c:v>
                </c:pt>
                <c:pt idx="2568">
                  <c:v>39124</c:v>
                </c:pt>
                <c:pt idx="2569">
                  <c:v>39125</c:v>
                </c:pt>
                <c:pt idx="2570">
                  <c:v>39126</c:v>
                </c:pt>
                <c:pt idx="2571">
                  <c:v>39127</c:v>
                </c:pt>
                <c:pt idx="2572">
                  <c:v>39128</c:v>
                </c:pt>
                <c:pt idx="2573">
                  <c:v>39129</c:v>
                </c:pt>
                <c:pt idx="2574">
                  <c:v>39130</c:v>
                </c:pt>
                <c:pt idx="2575">
                  <c:v>39131</c:v>
                </c:pt>
                <c:pt idx="2576">
                  <c:v>39132</c:v>
                </c:pt>
                <c:pt idx="2577">
                  <c:v>39133</c:v>
                </c:pt>
                <c:pt idx="2578">
                  <c:v>39134</c:v>
                </c:pt>
                <c:pt idx="2579">
                  <c:v>39135</c:v>
                </c:pt>
                <c:pt idx="2580">
                  <c:v>39136</c:v>
                </c:pt>
                <c:pt idx="2581">
                  <c:v>39137</c:v>
                </c:pt>
                <c:pt idx="2582">
                  <c:v>39138</c:v>
                </c:pt>
                <c:pt idx="2583">
                  <c:v>39139</c:v>
                </c:pt>
                <c:pt idx="2584">
                  <c:v>39140</c:v>
                </c:pt>
                <c:pt idx="2585">
                  <c:v>39141</c:v>
                </c:pt>
                <c:pt idx="2586">
                  <c:v>39417</c:v>
                </c:pt>
                <c:pt idx="2587">
                  <c:v>39418</c:v>
                </c:pt>
                <c:pt idx="2588">
                  <c:v>39419</c:v>
                </c:pt>
                <c:pt idx="2589">
                  <c:v>39420</c:v>
                </c:pt>
                <c:pt idx="2590">
                  <c:v>39421</c:v>
                </c:pt>
                <c:pt idx="2591">
                  <c:v>39422</c:v>
                </c:pt>
                <c:pt idx="2592">
                  <c:v>39423</c:v>
                </c:pt>
                <c:pt idx="2593">
                  <c:v>39424</c:v>
                </c:pt>
                <c:pt idx="2594">
                  <c:v>39425</c:v>
                </c:pt>
                <c:pt idx="2595">
                  <c:v>39426</c:v>
                </c:pt>
                <c:pt idx="2596">
                  <c:v>39427</c:v>
                </c:pt>
                <c:pt idx="2597">
                  <c:v>39428</c:v>
                </c:pt>
                <c:pt idx="2598">
                  <c:v>39429</c:v>
                </c:pt>
                <c:pt idx="2599">
                  <c:v>39430</c:v>
                </c:pt>
                <c:pt idx="2600">
                  <c:v>39431</c:v>
                </c:pt>
                <c:pt idx="2601">
                  <c:v>39432</c:v>
                </c:pt>
                <c:pt idx="2602">
                  <c:v>39433</c:v>
                </c:pt>
                <c:pt idx="2603">
                  <c:v>39434</c:v>
                </c:pt>
                <c:pt idx="2604">
                  <c:v>39435</c:v>
                </c:pt>
                <c:pt idx="2605">
                  <c:v>39436</c:v>
                </c:pt>
                <c:pt idx="2606">
                  <c:v>39437</c:v>
                </c:pt>
                <c:pt idx="2607">
                  <c:v>39438</c:v>
                </c:pt>
                <c:pt idx="2608">
                  <c:v>39439</c:v>
                </c:pt>
                <c:pt idx="2609">
                  <c:v>39440</c:v>
                </c:pt>
                <c:pt idx="2610">
                  <c:v>39441</c:v>
                </c:pt>
                <c:pt idx="2611">
                  <c:v>39442</c:v>
                </c:pt>
                <c:pt idx="2612">
                  <c:v>39443</c:v>
                </c:pt>
                <c:pt idx="2613">
                  <c:v>39444</c:v>
                </c:pt>
                <c:pt idx="2614">
                  <c:v>39445</c:v>
                </c:pt>
                <c:pt idx="2615">
                  <c:v>39446</c:v>
                </c:pt>
                <c:pt idx="2616">
                  <c:v>39447</c:v>
                </c:pt>
                <c:pt idx="2617">
                  <c:v>39448</c:v>
                </c:pt>
                <c:pt idx="2618">
                  <c:v>39449</c:v>
                </c:pt>
                <c:pt idx="2619">
                  <c:v>39450</c:v>
                </c:pt>
                <c:pt idx="2620">
                  <c:v>39451</c:v>
                </c:pt>
                <c:pt idx="2621">
                  <c:v>39452</c:v>
                </c:pt>
                <c:pt idx="2622">
                  <c:v>39453</c:v>
                </c:pt>
                <c:pt idx="2623">
                  <c:v>39454</c:v>
                </c:pt>
                <c:pt idx="2624">
                  <c:v>39455</c:v>
                </c:pt>
                <c:pt idx="2625">
                  <c:v>39456</c:v>
                </c:pt>
                <c:pt idx="2626">
                  <c:v>39457</c:v>
                </c:pt>
                <c:pt idx="2627">
                  <c:v>39458</c:v>
                </c:pt>
                <c:pt idx="2628">
                  <c:v>39459</c:v>
                </c:pt>
                <c:pt idx="2629">
                  <c:v>39460</c:v>
                </c:pt>
                <c:pt idx="2630">
                  <c:v>39461</c:v>
                </c:pt>
                <c:pt idx="2631">
                  <c:v>39462</c:v>
                </c:pt>
                <c:pt idx="2632">
                  <c:v>39463</c:v>
                </c:pt>
                <c:pt idx="2633">
                  <c:v>39464</c:v>
                </c:pt>
                <c:pt idx="2634">
                  <c:v>39465</c:v>
                </c:pt>
                <c:pt idx="2635">
                  <c:v>39466</c:v>
                </c:pt>
                <c:pt idx="2636">
                  <c:v>39467</c:v>
                </c:pt>
                <c:pt idx="2637">
                  <c:v>39468</c:v>
                </c:pt>
                <c:pt idx="2638">
                  <c:v>39469</c:v>
                </c:pt>
                <c:pt idx="2639">
                  <c:v>39470</c:v>
                </c:pt>
                <c:pt idx="2640">
                  <c:v>39471</c:v>
                </c:pt>
                <c:pt idx="2641">
                  <c:v>39472</c:v>
                </c:pt>
                <c:pt idx="2642">
                  <c:v>39473</c:v>
                </c:pt>
                <c:pt idx="2643">
                  <c:v>39474</c:v>
                </c:pt>
                <c:pt idx="2644">
                  <c:v>39475</c:v>
                </c:pt>
                <c:pt idx="2645">
                  <c:v>39476</c:v>
                </c:pt>
                <c:pt idx="2646">
                  <c:v>39477</c:v>
                </c:pt>
                <c:pt idx="2647">
                  <c:v>39478</c:v>
                </c:pt>
                <c:pt idx="2648">
                  <c:v>39479</c:v>
                </c:pt>
                <c:pt idx="2649">
                  <c:v>39480</c:v>
                </c:pt>
                <c:pt idx="2650">
                  <c:v>39481</c:v>
                </c:pt>
                <c:pt idx="2651">
                  <c:v>39482</c:v>
                </c:pt>
                <c:pt idx="2652">
                  <c:v>39483</c:v>
                </c:pt>
                <c:pt idx="2653">
                  <c:v>39484</c:v>
                </c:pt>
                <c:pt idx="2654">
                  <c:v>39485</c:v>
                </c:pt>
                <c:pt idx="2655">
                  <c:v>39486</c:v>
                </c:pt>
                <c:pt idx="2656">
                  <c:v>39487</c:v>
                </c:pt>
                <c:pt idx="2657">
                  <c:v>39488</c:v>
                </c:pt>
                <c:pt idx="2658">
                  <c:v>39489</c:v>
                </c:pt>
                <c:pt idx="2659">
                  <c:v>39490</c:v>
                </c:pt>
                <c:pt idx="2660">
                  <c:v>39491</c:v>
                </c:pt>
                <c:pt idx="2661">
                  <c:v>39492</c:v>
                </c:pt>
                <c:pt idx="2662">
                  <c:v>39493</c:v>
                </c:pt>
                <c:pt idx="2663">
                  <c:v>39494</c:v>
                </c:pt>
                <c:pt idx="2664">
                  <c:v>39495</c:v>
                </c:pt>
                <c:pt idx="2665">
                  <c:v>39496</c:v>
                </c:pt>
                <c:pt idx="2666">
                  <c:v>39497</c:v>
                </c:pt>
                <c:pt idx="2667">
                  <c:v>39498</c:v>
                </c:pt>
                <c:pt idx="2668">
                  <c:v>39499</c:v>
                </c:pt>
                <c:pt idx="2669">
                  <c:v>39500</c:v>
                </c:pt>
                <c:pt idx="2670">
                  <c:v>39501</c:v>
                </c:pt>
                <c:pt idx="2671">
                  <c:v>39502</c:v>
                </c:pt>
                <c:pt idx="2672">
                  <c:v>39503</c:v>
                </c:pt>
                <c:pt idx="2673">
                  <c:v>39504</c:v>
                </c:pt>
                <c:pt idx="2674">
                  <c:v>39505</c:v>
                </c:pt>
                <c:pt idx="2675">
                  <c:v>39506</c:v>
                </c:pt>
                <c:pt idx="2676">
                  <c:v>39507</c:v>
                </c:pt>
                <c:pt idx="2677">
                  <c:v>39783</c:v>
                </c:pt>
                <c:pt idx="2678">
                  <c:v>39784</c:v>
                </c:pt>
                <c:pt idx="2679">
                  <c:v>39785</c:v>
                </c:pt>
                <c:pt idx="2680">
                  <c:v>39786</c:v>
                </c:pt>
                <c:pt idx="2681">
                  <c:v>39787</c:v>
                </c:pt>
                <c:pt idx="2682">
                  <c:v>39788</c:v>
                </c:pt>
                <c:pt idx="2683">
                  <c:v>39789</c:v>
                </c:pt>
                <c:pt idx="2684">
                  <c:v>39790</c:v>
                </c:pt>
                <c:pt idx="2685">
                  <c:v>39791</c:v>
                </c:pt>
                <c:pt idx="2686">
                  <c:v>39792</c:v>
                </c:pt>
                <c:pt idx="2687">
                  <c:v>39793</c:v>
                </c:pt>
                <c:pt idx="2688">
                  <c:v>39794</c:v>
                </c:pt>
                <c:pt idx="2689">
                  <c:v>39795</c:v>
                </c:pt>
                <c:pt idx="2690">
                  <c:v>39796</c:v>
                </c:pt>
                <c:pt idx="2691">
                  <c:v>39797</c:v>
                </c:pt>
                <c:pt idx="2692">
                  <c:v>39798</c:v>
                </c:pt>
                <c:pt idx="2693">
                  <c:v>39799</c:v>
                </c:pt>
                <c:pt idx="2694">
                  <c:v>39800</c:v>
                </c:pt>
                <c:pt idx="2695">
                  <c:v>39801</c:v>
                </c:pt>
                <c:pt idx="2696">
                  <c:v>39802</c:v>
                </c:pt>
                <c:pt idx="2697">
                  <c:v>39803</c:v>
                </c:pt>
                <c:pt idx="2698">
                  <c:v>39804</c:v>
                </c:pt>
                <c:pt idx="2699">
                  <c:v>39805</c:v>
                </c:pt>
                <c:pt idx="2700">
                  <c:v>39806</c:v>
                </c:pt>
                <c:pt idx="2701">
                  <c:v>39807</c:v>
                </c:pt>
                <c:pt idx="2702">
                  <c:v>39808</c:v>
                </c:pt>
                <c:pt idx="2703">
                  <c:v>39809</c:v>
                </c:pt>
                <c:pt idx="2704">
                  <c:v>39810</c:v>
                </c:pt>
                <c:pt idx="2705">
                  <c:v>39811</c:v>
                </c:pt>
                <c:pt idx="2706">
                  <c:v>39812</c:v>
                </c:pt>
                <c:pt idx="2707">
                  <c:v>39813</c:v>
                </c:pt>
                <c:pt idx="2708">
                  <c:v>39814</c:v>
                </c:pt>
                <c:pt idx="2709">
                  <c:v>39815</c:v>
                </c:pt>
                <c:pt idx="2710">
                  <c:v>39816</c:v>
                </c:pt>
                <c:pt idx="2711">
                  <c:v>39817</c:v>
                </c:pt>
                <c:pt idx="2712">
                  <c:v>39818</c:v>
                </c:pt>
                <c:pt idx="2713">
                  <c:v>39819</c:v>
                </c:pt>
                <c:pt idx="2714">
                  <c:v>39820</c:v>
                </c:pt>
                <c:pt idx="2715">
                  <c:v>39821</c:v>
                </c:pt>
                <c:pt idx="2716">
                  <c:v>39822</c:v>
                </c:pt>
                <c:pt idx="2717">
                  <c:v>39823</c:v>
                </c:pt>
                <c:pt idx="2718">
                  <c:v>39824</c:v>
                </c:pt>
                <c:pt idx="2719">
                  <c:v>39825</c:v>
                </c:pt>
                <c:pt idx="2720">
                  <c:v>39826</c:v>
                </c:pt>
                <c:pt idx="2721">
                  <c:v>39827</c:v>
                </c:pt>
                <c:pt idx="2722">
                  <c:v>39828</c:v>
                </c:pt>
                <c:pt idx="2723">
                  <c:v>39829</c:v>
                </c:pt>
                <c:pt idx="2724">
                  <c:v>39830</c:v>
                </c:pt>
                <c:pt idx="2725">
                  <c:v>39831</c:v>
                </c:pt>
                <c:pt idx="2726">
                  <c:v>39832</c:v>
                </c:pt>
                <c:pt idx="2727">
                  <c:v>39833</c:v>
                </c:pt>
                <c:pt idx="2728">
                  <c:v>39834</c:v>
                </c:pt>
                <c:pt idx="2729">
                  <c:v>39835</c:v>
                </c:pt>
                <c:pt idx="2730">
                  <c:v>39836</c:v>
                </c:pt>
                <c:pt idx="2731">
                  <c:v>39837</c:v>
                </c:pt>
                <c:pt idx="2732">
                  <c:v>39838</c:v>
                </c:pt>
                <c:pt idx="2733">
                  <c:v>39839</c:v>
                </c:pt>
                <c:pt idx="2734">
                  <c:v>39840</c:v>
                </c:pt>
                <c:pt idx="2735">
                  <c:v>39841</c:v>
                </c:pt>
                <c:pt idx="2736">
                  <c:v>39842</c:v>
                </c:pt>
                <c:pt idx="2737">
                  <c:v>39843</c:v>
                </c:pt>
                <c:pt idx="2738">
                  <c:v>39844</c:v>
                </c:pt>
                <c:pt idx="2739">
                  <c:v>39845</c:v>
                </c:pt>
                <c:pt idx="2740">
                  <c:v>39846</c:v>
                </c:pt>
                <c:pt idx="2741">
                  <c:v>39847</c:v>
                </c:pt>
                <c:pt idx="2742">
                  <c:v>39848</c:v>
                </c:pt>
                <c:pt idx="2743">
                  <c:v>39849</c:v>
                </c:pt>
                <c:pt idx="2744">
                  <c:v>39850</c:v>
                </c:pt>
                <c:pt idx="2745">
                  <c:v>39851</c:v>
                </c:pt>
                <c:pt idx="2746">
                  <c:v>39852</c:v>
                </c:pt>
                <c:pt idx="2747">
                  <c:v>39853</c:v>
                </c:pt>
                <c:pt idx="2748">
                  <c:v>39854</c:v>
                </c:pt>
                <c:pt idx="2749">
                  <c:v>39855</c:v>
                </c:pt>
                <c:pt idx="2750">
                  <c:v>39856</c:v>
                </c:pt>
                <c:pt idx="2751">
                  <c:v>39857</c:v>
                </c:pt>
                <c:pt idx="2752">
                  <c:v>39858</c:v>
                </c:pt>
                <c:pt idx="2753">
                  <c:v>39859</c:v>
                </c:pt>
                <c:pt idx="2754">
                  <c:v>39860</c:v>
                </c:pt>
                <c:pt idx="2755">
                  <c:v>39861</c:v>
                </c:pt>
                <c:pt idx="2756">
                  <c:v>39862</c:v>
                </c:pt>
                <c:pt idx="2757">
                  <c:v>39863</c:v>
                </c:pt>
                <c:pt idx="2758">
                  <c:v>39864</c:v>
                </c:pt>
                <c:pt idx="2759">
                  <c:v>39865</c:v>
                </c:pt>
                <c:pt idx="2760">
                  <c:v>39866</c:v>
                </c:pt>
                <c:pt idx="2761">
                  <c:v>39867</c:v>
                </c:pt>
                <c:pt idx="2762">
                  <c:v>39868</c:v>
                </c:pt>
                <c:pt idx="2763">
                  <c:v>39869</c:v>
                </c:pt>
                <c:pt idx="2764">
                  <c:v>39870</c:v>
                </c:pt>
                <c:pt idx="2765">
                  <c:v>39871</c:v>
                </c:pt>
                <c:pt idx="2766">
                  <c:v>39872</c:v>
                </c:pt>
                <c:pt idx="2767">
                  <c:v>40148</c:v>
                </c:pt>
                <c:pt idx="2768">
                  <c:v>40149</c:v>
                </c:pt>
                <c:pt idx="2769">
                  <c:v>40150</c:v>
                </c:pt>
                <c:pt idx="2770">
                  <c:v>40151</c:v>
                </c:pt>
                <c:pt idx="2771">
                  <c:v>40152</c:v>
                </c:pt>
                <c:pt idx="2772">
                  <c:v>40153</c:v>
                </c:pt>
                <c:pt idx="2773">
                  <c:v>40154</c:v>
                </c:pt>
                <c:pt idx="2774">
                  <c:v>40155</c:v>
                </c:pt>
                <c:pt idx="2775">
                  <c:v>40156</c:v>
                </c:pt>
                <c:pt idx="2776">
                  <c:v>40157</c:v>
                </c:pt>
                <c:pt idx="2777">
                  <c:v>40158</c:v>
                </c:pt>
                <c:pt idx="2778">
                  <c:v>40159</c:v>
                </c:pt>
                <c:pt idx="2779">
                  <c:v>40160</c:v>
                </c:pt>
                <c:pt idx="2780">
                  <c:v>40161</c:v>
                </c:pt>
                <c:pt idx="2781">
                  <c:v>40162</c:v>
                </c:pt>
                <c:pt idx="2782">
                  <c:v>40163</c:v>
                </c:pt>
                <c:pt idx="2783">
                  <c:v>40164</c:v>
                </c:pt>
                <c:pt idx="2784">
                  <c:v>40165</c:v>
                </c:pt>
                <c:pt idx="2785">
                  <c:v>40166</c:v>
                </c:pt>
                <c:pt idx="2786">
                  <c:v>40167</c:v>
                </c:pt>
                <c:pt idx="2787">
                  <c:v>40168</c:v>
                </c:pt>
                <c:pt idx="2788">
                  <c:v>40169</c:v>
                </c:pt>
                <c:pt idx="2789">
                  <c:v>40170</c:v>
                </c:pt>
                <c:pt idx="2790">
                  <c:v>40171</c:v>
                </c:pt>
                <c:pt idx="2791">
                  <c:v>40172</c:v>
                </c:pt>
                <c:pt idx="2792">
                  <c:v>40173</c:v>
                </c:pt>
                <c:pt idx="2793">
                  <c:v>40174</c:v>
                </c:pt>
                <c:pt idx="2794">
                  <c:v>40175</c:v>
                </c:pt>
                <c:pt idx="2795">
                  <c:v>40176</c:v>
                </c:pt>
                <c:pt idx="2796">
                  <c:v>40177</c:v>
                </c:pt>
                <c:pt idx="2797">
                  <c:v>40178</c:v>
                </c:pt>
                <c:pt idx="2798">
                  <c:v>40179</c:v>
                </c:pt>
                <c:pt idx="2799">
                  <c:v>40180</c:v>
                </c:pt>
                <c:pt idx="2800">
                  <c:v>40181</c:v>
                </c:pt>
                <c:pt idx="2801">
                  <c:v>40182</c:v>
                </c:pt>
                <c:pt idx="2802">
                  <c:v>40183</c:v>
                </c:pt>
                <c:pt idx="2803">
                  <c:v>40184</c:v>
                </c:pt>
                <c:pt idx="2804">
                  <c:v>40185</c:v>
                </c:pt>
                <c:pt idx="2805">
                  <c:v>40186</c:v>
                </c:pt>
                <c:pt idx="2806">
                  <c:v>40187</c:v>
                </c:pt>
                <c:pt idx="2807">
                  <c:v>40188</c:v>
                </c:pt>
                <c:pt idx="2808">
                  <c:v>40189</c:v>
                </c:pt>
                <c:pt idx="2809">
                  <c:v>40190</c:v>
                </c:pt>
                <c:pt idx="2810">
                  <c:v>40191</c:v>
                </c:pt>
                <c:pt idx="2811">
                  <c:v>40192</c:v>
                </c:pt>
                <c:pt idx="2812">
                  <c:v>40193</c:v>
                </c:pt>
                <c:pt idx="2813">
                  <c:v>40194</c:v>
                </c:pt>
                <c:pt idx="2814">
                  <c:v>40195</c:v>
                </c:pt>
                <c:pt idx="2815">
                  <c:v>40196</c:v>
                </c:pt>
                <c:pt idx="2816">
                  <c:v>40197</c:v>
                </c:pt>
                <c:pt idx="2817">
                  <c:v>40198</c:v>
                </c:pt>
                <c:pt idx="2818">
                  <c:v>40199</c:v>
                </c:pt>
                <c:pt idx="2819">
                  <c:v>40200</c:v>
                </c:pt>
                <c:pt idx="2820">
                  <c:v>40201</c:v>
                </c:pt>
                <c:pt idx="2821">
                  <c:v>40202</c:v>
                </c:pt>
                <c:pt idx="2822">
                  <c:v>40203</c:v>
                </c:pt>
                <c:pt idx="2823">
                  <c:v>40204</c:v>
                </c:pt>
                <c:pt idx="2824">
                  <c:v>40205</c:v>
                </c:pt>
                <c:pt idx="2825">
                  <c:v>40206</c:v>
                </c:pt>
                <c:pt idx="2826">
                  <c:v>40207</c:v>
                </c:pt>
                <c:pt idx="2827">
                  <c:v>40208</c:v>
                </c:pt>
                <c:pt idx="2828">
                  <c:v>40209</c:v>
                </c:pt>
                <c:pt idx="2829">
                  <c:v>40210</c:v>
                </c:pt>
                <c:pt idx="2830">
                  <c:v>40211</c:v>
                </c:pt>
                <c:pt idx="2831">
                  <c:v>40212</c:v>
                </c:pt>
                <c:pt idx="2832">
                  <c:v>40213</c:v>
                </c:pt>
                <c:pt idx="2833">
                  <c:v>40214</c:v>
                </c:pt>
                <c:pt idx="2834">
                  <c:v>40215</c:v>
                </c:pt>
                <c:pt idx="2835">
                  <c:v>40216</c:v>
                </c:pt>
                <c:pt idx="2836">
                  <c:v>40217</c:v>
                </c:pt>
                <c:pt idx="2837">
                  <c:v>40218</c:v>
                </c:pt>
                <c:pt idx="2838">
                  <c:v>40219</c:v>
                </c:pt>
                <c:pt idx="2839">
                  <c:v>40220</c:v>
                </c:pt>
                <c:pt idx="2840">
                  <c:v>40221</c:v>
                </c:pt>
                <c:pt idx="2841">
                  <c:v>40222</c:v>
                </c:pt>
                <c:pt idx="2842">
                  <c:v>40223</c:v>
                </c:pt>
                <c:pt idx="2843">
                  <c:v>40224</c:v>
                </c:pt>
                <c:pt idx="2844">
                  <c:v>40225</c:v>
                </c:pt>
                <c:pt idx="2845">
                  <c:v>40226</c:v>
                </c:pt>
                <c:pt idx="2846">
                  <c:v>40227</c:v>
                </c:pt>
                <c:pt idx="2847">
                  <c:v>40228</c:v>
                </c:pt>
                <c:pt idx="2848">
                  <c:v>40229</c:v>
                </c:pt>
                <c:pt idx="2849">
                  <c:v>40230</c:v>
                </c:pt>
                <c:pt idx="2850">
                  <c:v>40231</c:v>
                </c:pt>
                <c:pt idx="2851">
                  <c:v>40232</c:v>
                </c:pt>
                <c:pt idx="2852">
                  <c:v>40233</c:v>
                </c:pt>
                <c:pt idx="2853">
                  <c:v>40234</c:v>
                </c:pt>
                <c:pt idx="2854">
                  <c:v>40235</c:v>
                </c:pt>
                <c:pt idx="2855">
                  <c:v>40236</c:v>
                </c:pt>
                <c:pt idx="2856">
                  <c:v>40237</c:v>
                </c:pt>
                <c:pt idx="2857">
                  <c:v>40513</c:v>
                </c:pt>
                <c:pt idx="2858">
                  <c:v>40514</c:v>
                </c:pt>
                <c:pt idx="2859">
                  <c:v>40515</c:v>
                </c:pt>
                <c:pt idx="2860">
                  <c:v>40516</c:v>
                </c:pt>
                <c:pt idx="2861">
                  <c:v>40517</c:v>
                </c:pt>
                <c:pt idx="2862">
                  <c:v>40518</c:v>
                </c:pt>
                <c:pt idx="2863">
                  <c:v>40519</c:v>
                </c:pt>
                <c:pt idx="2864">
                  <c:v>40520</c:v>
                </c:pt>
                <c:pt idx="2865">
                  <c:v>40521</c:v>
                </c:pt>
                <c:pt idx="2866">
                  <c:v>40522</c:v>
                </c:pt>
                <c:pt idx="2867">
                  <c:v>40523</c:v>
                </c:pt>
                <c:pt idx="2868">
                  <c:v>40524</c:v>
                </c:pt>
                <c:pt idx="2869">
                  <c:v>40525</c:v>
                </c:pt>
                <c:pt idx="2870">
                  <c:v>40526</c:v>
                </c:pt>
                <c:pt idx="2871">
                  <c:v>40527</c:v>
                </c:pt>
                <c:pt idx="2872">
                  <c:v>40528</c:v>
                </c:pt>
                <c:pt idx="2873">
                  <c:v>40529</c:v>
                </c:pt>
                <c:pt idx="2874">
                  <c:v>40530</c:v>
                </c:pt>
                <c:pt idx="2875">
                  <c:v>40531</c:v>
                </c:pt>
                <c:pt idx="2876">
                  <c:v>40532</c:v>
                </c:pt>
                <c:pt idx="2877">
                  <c:v>40533</c:v>
                </c:pt>
                <c:pt idx="2878">
                  <c:v>40534</c:v>
                </c:pt>
                <c:pt idx="2879">
                  <c:v>40535</c:v>
                </c:pt>
                <c:pt idx="2880">
                  <c:v>40536</c:v>
                </c:pt>
                <c:pt idx="2881">
                  <c:v>40537</c:v>
                </c:pt>
                <c:pt idx="2882">
                  <c:v>40538</c:v>
                </c:pt>
                <c:pt idx="2883">
                  <c:v>40539</c:v>
                </c:pt>
                <c:pt idx="2884">
                  <c:v>40540</c:v>
                </c:pt>
                <c:pt idx="2885">
                  <c:v>40541</c:v>
                </c:pt>
                <c:pt idx="2886">
                  <c:v>40542</c:v>
                </c:pt>
                <c:pt idx="2887">
                  <c:v>40543</c:v>
                </c:pt>
                <c:pt idx="2888">
                  <c:v>40544</c:v>
                </c:pt>
                <c:pt idx="2889">
                  <c:v>40545</c:v>
                </c:pt>
                <c:pt idx="2890">
                  <c:v>40546</c:v>
                </c:pt>
                <c:pt idx="2891">
                  <c:v>40547</c:v>
                </c:pt>
                <c:pt idx="2892">
                  <c:v>40548</c:v>
                </c:pt>
                <c:pt idx="2893">
                  <c:v>40549</c:v>
                </c:pt>
                <c:pt idx="2894">
                  <c:v>40550</c:v>
                </c:pt>
                <c:pt idx="2895">
                  <c:v>40551</c:v>
                </c:pt>
                <c:pt idx="2896">
                  <c:v>40552</c:v>
                </c:pt>
                <c:pt idx="2897">
                  <c:v>40553</c:v>
                </c:pt>
                <c:pt idx="2898">
                  <c:v>40554</c:v>
                </c:pt>
                <c:pt idx="2899">
                  <c:v>40555</c:v>
                </c:pt>
                <c:pt idx="2900">
                  <c:v>40556</c:v>
                </c:pt>
                <c:pt idx="2901">
                  <c:v>40557</c:v>
                </c:pt>
                <c:pt idx="2902">
                  <c:v>40558</c:v>
                </c:pt>
                <c:pt idx="2903">
                  <c:v>40559</c:v>
                </c:pt>
                <c:pt idx="2904">
                  <c:v>40560</c:v>
                </c:pt>
                <c:pt idx="2905">
                  <c:v>40561</c:v>
                </c:pt>
                <c:pt idx="2906">
                  <c:v>40562</c:v>
                </c:pt>
                <c:pt idx="2907">
                  <c:v>40563</c:v>
                </c:pt>
                <c:pt idx="2908">
                  <c:v>40564</c:v>
                </c:pt>
                <c:pt idx="2909">
                  <c:v>40565</c:v>
                </c:pt>
                <c:pt idx="2910">
                  <c:v>40566</c:v>
                </c:pt>
                <c:pt idx="2911">
                  <c:v>40567</c:v>
                </c:pt>
                <c:pt idx="2912">
                  <c:v>40568</c:v>
                </c:pt>
                <c:pt idx="2913">
                  <c:v>40569</c:v>
                </c:pt>
                <c:pt idx="2914">
                  <c:v>40570</c:v>
                </c:pt>
                <c:pt idx="2915">
                  <c:v>40571</c:v>
                </c:pt>
                <c:pt idx="2916">
                  <c:v>40572</c:v>
                </c:pt>
                <c:pt idx="2917">
                  <c:v>40573</c:v>
                </c:pt>
                <c:pt idx="2918">
                  <c:v>40574</c:v>
                </c:pt>
                <c:pt idx="2919">
                  <c:v>40575</c:v>
                </c:pt>
                <c:pt idx="2920">
                  <c:v>40576</c:v>
                </c:pt>
                <c:pt idx="2921">
                  <c:v>40577</c:v>
                </c:pt>
                <c:pt idx="2922">
                  <c:v>40578</c:v>
                </c:pt>
                <c:pt idx="2923">
                  <c:v>40579</c:v>
                </c:pt>
                <c:pt idx="2924">
                  <c:v>40580</c:v>
                </c:pt>
                <c:pt idx="2925">
                  <c:v>40581</c:v>
                </c:pt>
                <c:pt idx="2926">
                  <c:v>40582</c:v>
                </c:pt>
                <c:pt idx="2927">
                  <c:v>40583</c:v>
                </c:pt>
                <c:pt idx="2928">
                  <c:v>40584</c:v>
                </c:pt>
                <c:pt idx="2929">
                  <c:v>40585</c:v>
                </c:pt>
                <c:pt idx="2930">
                  <c:v>40586</c:v>
                </c:pt>
                <c:pt idx="2931">
                  <c:v>40587</c:v>
                </c:pt>
                <c:pt idx="2932">
                  <c:v>40588</c:v>
                </c:pt>
                <c:pt idx="2933">
                  <c:v>40589</c:v>
                </c:pt>
                <c:pt idx="2934">
                  <c:v>40590</c:v>
                </c:pt>
                <c:pt idx="2935">
                  <c:v>40591</c:v>
                </c:pt>
                <c:pt idx="2936">
                  <c:v>40592</c:v>
                </c:pt>
                <c:pt idx="2937">
                  <c:v>40593</c:v>
                </c:pt>
                <c:pt idx="2938">
                  <c:v>40594</c:v>
                </c:pt>
                <c:pt idx="2939">
                  <c:v>40595</c:v>
                </c:pt>
                <c:pt idx="2940">
                  <c:v>40596</c:v>
                </c:pt>
                <c:pt idx="2941">
                  <c:v>40597</c:v>
                </c:pt>
                <c:pt idx="2942">
                  <c:v>40598</c:v>
                </c:pt>
                <c:pt idx="2943">
                  <c:v>40599</c:v>
                </c:pt>
                <c:pt idx="2944">
                  <c:v>40600</c:v>
                </c:pt>
                <c:pt idx="2945">
                  <c:v>40601</c:v>
                </c:pt>
                <c:pt idx="2946">
                  <c:v>40602</c:v>
                </c:pt>
                <c:pt idx="2947">
                  <c:v>40878</c:v>
                </c:pt>
                <c:pt idx="2948">
                  <c:v>40879</c:v>
                </c:pt>
                <c:pt idx="2949">
                  <c:v>40880</c:v>
                </c:pt>
                <c:pt idx="2950">
                  <c:v>40881</c:v>
                </c:pt>
                <c:pt idx="2951">
                  <c:v>40882</c:v>
                </c:pt>
                <c:pt idx="2952">
                  <c:v>40883</c:v>
                </c:pt>
                <c:pt idx="2953">
                  <c:v>40884</c:v>
                </c:pt>
                <c:pt idx="2954">
                  <c:v>40885</c:v>
                </c:pt>
                <c:pt idx="2955">
                  <c:v>40886</c:v>
                </c:pt>
                <c:pt idx="2956">
                  <c:v>40887</c:v>
                </c:pt>
                <c:pt idx="2957">
                  <c:v>40888</c:v>
                </c:pt>
                <c:pt idx="2958">
                  <c:v>40889</c:v>
                </c:pt>
                <c:pt idx="2959">
                  <c:v>40890</c:v>
                </c:pt>
                <c:pt idx="2960">
                  <c:v>40891</c:v>
                </c:pt>
                <c:pt idx="2961">
                  <c:v>40892</c:v>
                </c:pt>
                <c:pt idx="2962">
                  <c:v>40893</c:v>
                </c:pt>
                <c:pt idx="2963">
                  <c:v>40894</c:v>
                </c:pt>
                <c:pt idx="2964">
                  <c:v>40895</c:v>
                </c:pt>
                <c:pt idx="2965">
                  <c:v>40896</c:v>
                </c:pt>
                <c:pt idx="2966">
                  <c:v>40897</c:v>
                </c:pt>
                <c:pt idx="2967">
                  <c:v>40898</c:v>
                </c:pt>
                <c:pt idx="2968">
                  <c:v>40899</c:v>
                </c:pt>
                <c:pt idx="2969">
                  <c:v>40900</c:v>
                </c:pt>
                <c:pt idx="2970">
                  <c:v>40901</c:v>
                </c:pt>
                <c:pt idx="2971">
                  <c:v>40902</c:v>
                </c:pt>
                <c:pt idx="2972">
                  <c:v>40903</c:v>
                </c:pt>
                <c:pt idx="2973">
                  <c:v>40904</c:v>
                </c:pt>
                <c:pt idx="2974">
                  <c:v>40905</c:v>
                </c:pt>
                <c:pt idx="2975">
                  <c:v>40906</c:v>
                </c:pt>
                <c:pt idx="2976">
                  <c:v>40907</c:v>
                </c:pt>
                <c:pt idx="2977">
                  <c:v>40908</c:v>
                </c:pt>
                <c:pt idx="2978">
                  <c:v>40909</c:v>
                </c:pt>
                <c:pt idx="2979">
                  <c:v>40910</c:v>
                </c:pt>
                <c:pt idx="2980">
                  <c:v>40911</c:v>
                </c:pt>
                <c:pt idx="2981">
                  <c:v>40912</c:v>
                </c:pt>
                <c:pt idx="2982">
                  <c:v>40913</c:v>
                </c:pt>
                <c:pt idx="2983">
                  <c:v>40914</c:v>
                </c:pt>
                <c:pt idx="2984">
                  <c:v>40915</c:v>
                </c:pt>
                <c:pt idx="2985">
                  <c:v>40916</c:v>
                </c:pt>
                <c:pt idx="2986">
                  <c:v>40917</c:v>
                </c:pt>
                <c:pt idx="2987">
                  <c:v>40918</c:v>
                </c:pt>
                <c:pt idx="2988">
                  <c:v>40919</c:v>
                </c:pt>
                <c:pt idx="2989">
                  <c:v>40920</c:v>
                </c:pt>
                <c:pt idx="2990">
                  <c:v>40921</c:v>
                </c:pt>
                <c:pt idx="2991">
                  <c:v>40922</c:v>
                </c:pt>
                <c:pt idx="2992">
                  <c:v>40923</c:v>
                </c:pt>
                <c:pt idx="2993">
                  <c:v>40924</c:v>
                </c:pt>
                <c:pt idx="2994">
                  <c:v>40925</c:v>
                </c:pt>
                <c:pt idx="2995">
                  <c:v>40926</c:v>
                </c:pt>
                <c:pt idx="2996">
                  <c:v>40927</c:v>
                </c:pt>
                <c:pt idx="2997">
                  <c:v>40928</c:v>
                </c:pt>
                <c:pt idx="2998">
                  <c:v>40929</c:v>
                </c:pt>
                <c:pt idx="2999">
                  <c:v>40930</c:v>
                </c:pt>
                <c:pt idx="3000">
                  <c:v>40931</c:v>
                </c:pt>
                <c:pt idx="3001">
                  <c:v>40932</c:v>
                </c:pt>
                <c:pt idx="3002">
                  <c:v>40933</c:v>
                </c:pt>
                <c:pt idx="3003">
                  <c:v>40934</c:v>
                </c:pt>
                <c:pt idx="3004">
                  <c:v>40935</c:v>
                </c:pt>
                <c:pt idx="3005">
                  <c:v>40936</c:v>
                </c:pt>
                <c:pt idx="3006">
                  <c:v>40937</c:v>
                </c:pt>
                <c:pt idx="3007">
                  <c:v>40938</c:v>
                </c:pt>
                <c:pt idx="3008">
                  <c:v>40939</c:v>
                </c:pt>
                <c:pt idx="3009">
                  <c:v>40940</c:v>
                </c:pt>
                <c:pt idx="3010">
                  <c:v>40941</c:v>
                </c:pt>
                <c:pt idx="3011">
                  <c:v>40942</c:v>
                </c:pt>
                <c:pt idx="3012">
                  <c:v>40943</c:v>
                </c:pt>
                <c:pt idx="3013">
                  <c:v>40944</c:v>
                </c:pt>
                <c:pt idx="3014">
                  <c:v>40945</c:v>
                </c:pt>
                <c:pt idx="3015">
                  <c:v>40946</c:v>
                </c:pt>
                <c:pt idx="3016">
                  <c:v>40947</c:v>
                </c:pt>
                <c:pt idx="3017">
                  <c:v>40948</c:v>
                </c:pt>
                <c:pt idx="3018">
                  <c:v>40949</c:v>
                </c:pt>
                <c:pt idx="3019">
                  <c:v>40950</c:v>
                </c:pt>
                <c:pt idx="3020">
                  <c:v>40951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40957</c:v>
                </c:pt>
                <c:pt idx="3027">
                  <c:v>40958</c:v>
                </c:pt>
                <c:pt idx="3028">
                  <c:v>40959</c:v>
                </c:pt>
                <c:pt idx="3029">
                  <c:v>40960</c:v>
                </c:pt>
                <c:pt idx="3030">
                  <c:v>40961</c:v>
                </c:pt>
                <c:pt idx="3031">
                  <c:v>40962</c:v>
                </c:pt>
                <c:pt idx="3032">
                  <c:v>40963</c:v>
                </c:pt>
                <c:pt idx="3033">
                  <c:v>40964</c:v>
                </c:pt>
                <c:pt idx="3034">
                  <c:v>40965</c:v>
                </c:pt>
                <c:pt idx="3035">
                  <c:v>40966</c:v>
                </c:pt>
                <c:pt idx="3036">
                  <c:v>40967</c:v>
                </c:pt>
                <c:pt idx="3037">
                  <c:v>40968</c:v>
                </c:pt>
                <c:pt idx="3038">
                  <c:v>41244</c:v>
                </c:pt>
                <c:pt idx="3039">
                  <c:v>41245</c:v>
                </c:pt>
                <c:pt idx="3040">
                  <c:v>41246</c:v>
                </c:pt>
                <c:pt idx="3041">
                  <c:v>41247</c:v>
                </c:pt>
                <c:pt idx="3042">
                  <c:v>41248</c:v>
                </c:pt>
                <c:pt idx="3043">
                  <c:v>41249</c:v>
                </c:pt>
                <c:pt idx="3044">
                  <c:v>41250</c:v>
                </c:pt>
                <c:pt idx="3045">
                  <c:v>41251</c:v>
                </c:pt>
                <c:pt idx="3046">
                  <c:v>41252</c:v>
                </c:pt>
                <c:pt idx="3047">
                  <c:v>41253</c:v>
                </c:pt>
                <c:pt idx="3048">
                  <c:v>41254</c:v>
                </c:pt>
                <c:pt idx="3049">
                  <c:v>41255</c:v>
                </c:pt>
                <c:pt idx="3050">
                  <c:v>41256</c:v>
                </c:pt>
                <c:pt idx="3051">
                  <c:v>41257</c:v>
                </c:pt>
                <c:pt idx="3052">
                  <c:v>41258</c:v>
                </c:pt>
                <c:pt idx="3053">
                  <c:v>41259</c:v>
                </c:pt>
                <c:pt idx="3054">
                  <c:v>41260</c:v>
                </c:pt>
                <c:pt idx="3055">
                  <c:v>41261</c:v>
                </c:pt>
                <c:pt idx="3056">
                  <c:v>41262</c:v>
                </c:pt>
                <c:pt idx="3057">
                  <c:v>41263</c:v>
                </c:pt>
                <c:pt idx="3058">
                  <c:v>41264</c:v>
                </c:pt>
                <c:pt idx="3059">
                  <c:v>41265</c:v>
                </c:pt>
                <c:pt idx="3060">
                  <c:v>41266</c:v>
                </c:pt>
                <c:pt idx="3061">
                  <c:v>41267</c:v>
                </c:pt>
                <c:pt idx="3062">
                  <c:v>41268</c:v>
                </c:pt>
                <c:pt idx="3063">
                  <c:v>41269</c:v>
                </c:pt>
                <c:pt idx="3064">
                  <c:v>41270</c:v>
                </c:pt>
                <c:pt idx="3065">
                  <c:v>41271</c:v>
                </c:pt>
                <c:pt idx="3066">
                  <c:v>41272</c:v>
                </c:pt>
                <c:pt idx="3067">
                  <c:v>41273</c:v>
                </c:pt>
                <c:pt idx="3068">
                  <c:v>41274</c:v>
                </c:pt>
                <c:pt idx="3069">
                  <c:v>41275</c:v>
                </c:pt>
                <c:pt idx="3070">
                  <c:v>41276</c:v>
                </c:pt>
                <c:pt idx="3071">
                  <c:v>41277</c:v>
                </c:pt>
                <c:pt idx="3072">
                  <c:v>41278</c:v>
                </c:pt>
                <c:pt idx="3073">
                  <c:v>41279</c:v>
                </c:pt>
                <c:pt idx="3074">
                  <c:v>41280</c:v>
                </c:pt>
                <c:pt idx="3075">
                  <c:v>41281</c:v>
                </c:pt>
                <c:pt idx="3076">
                  <c:v>41282</c:v>
                </c:pt>
                <c:pt idx="3077">
                  <c:v>41283</c:v>
                </c:pt>
                <c:pt idx="3078">
                  <c:v>41284</c:v>
                </c:pt>
                <c:pt idx="3079">
                  <c:v>41285</c:v>
                </c:pt>
                <c:pt idx="3080">
                  <c:v>41286</c:v>
                </c:pt>
                <c:pt idx="3081">
                  <c:v>41287</c:v>
                </c:pt>
                <c:pt idx="3082">
                  <c:v>41288</c:v>
                </c:pt>
                <c:pt idx="3083">
                  <c:v>41289</c:v>
                </c:pt>
                <c:pt idx="3084">
                  <c:v>41290</c:v>
                </c:pt>
                <c:pt idx="3085">
                  <c:v>41291</c:v>
                </c:pt>
                <c:pt idx="3086">
                  <c:v>41292</c:v>
                </c:pt>
                <c:pt idx="3087">
                  <c:v>41293</c:v>
                </c:pt>
                <c:pt idx="3088">
                  <c:v>41294</c:v>
                </c:pt>
                <c:pt idx="3089">
                  <c:v>41295</c:v>
                </c:pt>
                <c:pt idx="3090">
                  <c:v>41296</c:v>
                </c:pt>
                <c:pt idx="3091">
                  <c:v>41297</c:v>
                </c:pt>
                <c:pt idx="3092">
                  <c:v>41298</c:v>
                </c:pt>
                <c:pt idx="3093">
                  <c:v>41299</c:v>
                </c:pt>
                <c:pt idx="3094">
                  <c:v>41300</c:v>
                </c:pt>
                <c:pt idx="3095">
                  <c:v>41301</c:v>
                </c:pt>
                <c:pt idx="3096">
                  <c:v>41302</c:v>
                </c:pt>
                <c:pt idx="3097">
                  <c:v>41303</c:v>
                </c:pt>
                <c:pt idx="3098">
                  <c:v>41304</c:v>
                </c:pt>
                <c:pt idx="3099">
                  <c:v>41305</c:v>
                </c:pt>
                <c:pt idx="3100">
                  <c:v>41306</c:v>
                </c:pt>
                <c:pt idx="3101">
                  <c:v>41307</c:v>
                </c:pt>
                <c:pt idx="3102">
                  <c:v>41308</c:v>
                </c:pt>
                <c:pt idx="3103">
                  <c:v>41309</c:v>
                </c:pt>
                <c:pt idx="3104">
                  <c:v>41310</c:v>
                </c:pt>
                <c:pt idx="3105">
                  <c:v>41311</c:v>
                </c:pt>
                <c:pt idx="3106">
                  <c:v>41312</c:v>
                </c:pt>
                <c:pt idx="3107">
                  <c:v>41313</c:v>
                </c:pt>
                <c:pt idx="3108">
                  <c:v>41314</c:v>
                </c:pt>
                <c:pt idx="3109">
                  <c:v>41315</c:v>
                </c:pt>
                <c:pt idx="3110">
                  <c:v>41316</c:v>
                </c:pt>
                <c:pt idx="3111">
                  <c:v>41317</c:v>
                </c:pt>
                <c:pt idx="3112">
                  <c:v>41318</c:v>
                </c:pt>
                <c:pt idx="3113">
                  <c:v>41319</c:v>
                </c:pt>
                <c:pt idx="3114">
                  <c:v>41320</c:v>
                </c:pt>
                <c:pt idx="3115">
                  <c:v>41321</c:v>
                </c:pt>
                <c:pt idx="3116">
                  <c:v>41322</c:v>
                </c:pt>
                <c:pt idx="3117">
                  <c:v>41323</c:v>
                </c:pt>
                <c:pt idx="3118">
                  <c:v>41324</c:v>
                </c:pt>
                <c:pt idx="3119">
                  <c:v>41325</c:v>
                </c:pt>
                <c:pt idx="3120">
                  <c:v>41326</c:v>
                </c:pt>
                <c:pt idx="3121">
                  <c:v>41327</c:v>
                </c:pt>
                <c:pt idx="3122">
                  <c:v>41328</c:v>
                </c:pt>
                <c:pt idx="3123">
                  <c:v>41329</c:v>
                </c:pt>
                <c:pt idx="3124">
                  <c:v>41330</c:v>
                </c:pt>
                <c:pt idx="3125">
                  <c:v>41331</c:v>
                </c:pt>
                <c:pt idx="3126">
                  <c:v>41332</c:v>
                </c:pt>
                <c:pt idx="3127">
                  <c:v>41333</c:v>
                </c:pt>
                <c:pt idx="3128">
                  <c:v>41609</c:v>
                </c:pt>
                <c:pt idx="3129">
                  <c:v>41610</c:v>
                </c:pt>
                <c:pt idx="3130">
                  <c:v>41611</c:v>
                </c:pt>
                <c:pt idx="3131">
                  <c:v>41612</c:v>
                </c:pt>
                <c:pt idx="3132">
                  <c:v>41613</c:v>
                </c:pt>
                <c:pt idx="3133">
                  <c:v>41614</c:v>
                </c:pt>
                <c:pt idx="3134">
                  <c:v>41615</c:v>
                </c:pt>
                <c:pt idx="3135">
                  <c:v>41616</c:v>
                </c:pt>
                <c:pt idx="3136">
                  <c:v>41617</c:v>
                </c:pt>
                <c:pt idx="3137">
                  <c:v>41618</c:v>
                </c:pt>
                <c:pt idx="3138">
                  <c:v>41619</c:v>
                </c:pt>
                <c:pt idx="3139">
                  <c:v>41620</c:v>
                </c:pt>
                <c:pt idx="3140">
                  <c:v>41621</c:v>
                </c:pt>
                <c:pt idx="3141">
                  <c:v>41622</c:v>
                </c:pt>
                <c:pt idx="3142">
                  <c:v>41623</c:v>
                </c:pt>
                <c:pt idx="3143">
                  <c:v>41624</c:v>
                </c:pt>
                <c:pt idx="3144">
                  <c:v>41625</c:v>
                </c:pt>
                <c:pt idx="3145">
                  <c:v>41626</c:v>
                </c:pt>
                <c:pt idx="3146">
                  <c:v>41627</c:v>
                </c:pt>
                <c:pt idx="3147">
                  <c:v>41628</c:v>
                </c:pt>
                <c:pt idx="3148">
                  <c:v>41629</c:v>
                </c:pt>
                <c:pt idx="3149">
                  <c:v>41630</c:v>
                </c:pt>
                <c:pt idx="3150">
                  <c:v>41631</c:v>
                </c:pt>
                <c:pt idx="3151">
                  <c:v>41632</c:v>
                </c:pt>
                <c:pt idx="3152">
                  <c:v>41633</c:v>
                </c:pt>
                <c:pt idx="3153">
                  <c:v>41634</c:v>
                </c:pt>
                <c:pt idx="3154">
                  <c:v>41635</c:v>
                </c:pt>
                <c:pt idx="3155">
                  <c:v>41636</c:v>
                </c:pt>
                <c:pt idx="3156">
                  <c:v>41637</c:v>
                </c:pt>
                <c:pt idx="3157">
                  <c:v>41638</c:v>
                </c:pt>
                <c:pt idx="3158">
                  <c:v>41639</c:v>
                </c:pt>
                <c:pt idx="3159">
                  <c:v>41640</c:v>
                </c:pt>
                <c:pt idx="3160">
                  <c:v>41641</c:v>
                </c:pt>
                <c:pt idx="3161">
                  <c:v>41642</c:v>
                </c:pt>
                <c:pt idx="3162">
                  <c:v>41643</c:v>
                </c:pt>
                <c:pt idx="3163">
                  <c:v>41644</c:v>
                </c:pt>
                <c:pt idx="3164">
                  <c:v>41645</c:v>
                </c:pt>
                <c:pt idx="3165">
                  <c:v>41646</c:v>
                </c:pt>
                <c:pt idx="3166">
                  <c:v>41647</c:v>
                </c:pt>
                <c:pt idx="3167">
                  <c:v>41648</c:v>
                </c:pt>
                <c:pt idx="3168">
                  <c:v>41649</c:v>
                </c:pt>
                <c:pt idx="3169">
                  <c:v>41650</c:v>
                </c:pt>
                <c:pt idx="3170">
                  <c:v>41651</c:v>
                </c:pt>
                <c:pt idx="3171">
                  <c:v>41652</c:v>
                </c:pt>
                <c:pt idx="3172">
                  <c:v>41653</c:v>
                </c:pt>
                <c:pt idx="3173">
                  <c:v>41654</c:v>
                </c:pt>
                <c:pt idx="3174">
                  <c:v>41655</c:v>
                </c:pt>
                <c:pt idx="3175">
                  <c:v>41656</c:v>
                </c:pt>
                <c:pt idx="3176">
                  <c:v>41657</c:v>
                </c:pt>
                <c:pt idx="3177">
                  <c:v>41658</c:v>
                </c:pt>
                <c:pt idx="3178">
                  <c:v>41659</c:v>
                </c:pt>
                <c:pt idx="3179">
                  <c:v>41660</c:v>
                </c:pt>
                <c:pt idx="3180">
                  <c:v>41661</c:v>
                </c:pt>
                <c:pt idx="3181">
                  <c:v>41662</c:v>
                </c:pt>
                <c:pt idx="3182">
                  <c:v>41663</c:v>
                </c:pt>
                <c:pt idx="3183">
                  <c:v>41664</c:v>
                </c:pt>
                <c:pt idx="3184">
                  <c:v>41665</c:v>
                </c:pt>
                <c:pt idx="3185">
                  <c:v>41666</c:v>
                </c:pt>
                <c:pt idx="3186">
                  <c:v>41667</c:v>
                </c:pt>
                <c:pt idx="3187">
                  <c:v>41668</c:v>
                </c:pt>
                <c:pt idx="3188">
                  <c:v>41669</c:v>
                </c:pt>
                <c:pt idx="3189">
                  <c:v>41670</c:v>
                </c:pt>
                <c:pt idx="3190">
                  <c:v>41671</c:v>
                </c:pt>
                <c:pt idx="3191">
                  <c:v>41672</c:v>
                </c:pt>
                <c:pt idx="3192">
                  <c:v>41673</c:v>
                </c:pt>
                <c:pt idx="3193">
                  <c:v>41674</c:v>
                </c:pt>
                <c:pt idx="3194">
                  <c:v>41675</c:v>
                </c:pt>
                <c:pt idx="3195">
                  <c:v>41676</c:v>
                </c:pt>
                <c:pt idx="3196">
                  <c:v>41677</c:v>
                </c:pt>
                <c:pt idx="3197">
                  <c:v>41678</c:v>
                </c:pt>
                <c:pt idx="3198">
                  <c:v>41679</c:v>
                </c:pt>
                <c:pt idx="3199">
                  <c:v>41680</c:v>
                </c:pt>
                <c:pt idx="3200">
                  <c:v>41681</c:v>
                </c:pt>
                <c:pt idx="3201">
                  <c:v>41682</c:v>
                </c:pt>
                <c:pt idx="3202">
                  <c:v>41683</c:v>
                </c:pt>
                <c:pt idx="3203">
                  <c:v>41684</c:v>
                </c:pt>
                <c:pt idx="3204">
                  <c:v>41685</c:v>
                </c:pt>
                <c:pt idx="3205">
                  <c:v>41686</c:v>
                </c:pt>
                <c:pt idx="3206">
                  <c:v>41687</c:v>
                </c:pt>
                <c:pt idx="3207">
                  <c:v>41688</c:v>
                </c:pt>
                <c:pt idx="3208">
                  <c:v>41689</c:v>
                </c:pt>
                <c:pt idx="3209">
                  <c:v>41690</c:v>
                </c:pt>
                <c:pt idx="3210">
                  <c:v>41691</c:v>
                </c:pt>
                <c:pt idx="3211">
                  <c:v>41692</c:v>
                </c:pt>
                <c:pt idx="3212">
                  <c:v>41693</c:v>
                </c:pt>
                <c:pt idx="3213">
                  <c:v>41694</c:v>
                </c:pt>
                <c:pt idx="3214">
                  <c:v>41695</c:v>
                </c:pt>
                <c:pt idx="3215">
                  <c:v>41696</c:v>
                </c:pt>
                <c:pt idx="3216">
                  <c:v>41697</c:v>
                </c:pt>
                <c:pt idx="3217">
                  <c:v>41698</c:v>
                </c:pt>
                <c:pt idx="3218">
                  <c:v>41974</c:v>
                </c:pt>
                <c:pt idx="3219">
                  <c:v>41975</c:v>
                </c:pt>
                <c:pt idx="3220">
                  <c:v>41976</c:v>
                </c:pt>
                <c:pt idx="3221">
                  <c:v>41977</c:v>
                </c:pt>
                <c:pt idx="3222">
                  <c:v>41978</c:v>
                </c:pt>
                <c:pt idx="3223">
                  <c:v>41979</c:v>
                </c:pt>
                <c:pt idx="3224">
                  <c:v>41980</c:v>
                </c:pt>
                <c:pt idx="3225">
                  <c:v>41981</c:v>
                </c:pt>
                <c:pt idx="3226">
                  <c:v>41982</c:v>
                </c:pt>
                <c:pt idx="3227">
                  <c:v>41983</c:v>
                </c:pt>
                <c:pt idx="3228">
                  <c:v>41984</c:v>
                </c:pt>
                <c:pt idx="3229">
                  <c:v>41985</c:v>
                </c:pt>
                <c:pt idx="3230">
                  <c:v>41986</c:v>
                </c:pt>
                <c:pt idx="3231">
                  <c:v>41987</c:v>
                </c:pt>
                <c:pt idx="3232">
                  <c:v>41988</c:v>
                </c:pt>
                <c:pt idx="3233">
                  <c:v>41989</c:v>
                </c:pt>
                <c:pt idx="3234">
                  <c:v>41990</c:v>
                </c:pt>
                <c:pt idx="3235">
                  <c:v>41991</c:v>
                </c:pt>
                <c:pt idx="3236">
                  <c:v>41992</c:v>
                </c:pt>
                <c:pt idx="3237">
                  <c:v>41993</c:v>
                </c:pt>
                <c:pt idx="3238">
                  <c:v>41994</c:v>
                </c:pt>
                <c:pt idx="3239">
                  <c:v>41995</c:v>
                </c:pt>
                <c:pt idx="3240">
                  <c:v>41996</c:v>
                </c:pt>
                <c:pt idx="3241">
                  <c:v>41997</c:v>
                </c:pt>
                <c:pt idx="3242">
                  <c:v>41998</c:v>
                </c:pt>
                <c:pt idx="3243">
                  <c:v>41999</c:v>
                </c:pt>
                <c:pt idx="3244">
                  <c:v>42000</c:v>
                </c:pt>
                <c:pt idx="3245">
                  <c:v>42001</c:v>
                </c:pt>
                <c:pt idx="3246">
                  <c:v>42002</c:v>
                </c:pt>
                <c:pt idx="3247">
                  <c:v>42003</c:v>
                </c:pt>
                <c:pt idx="3248">
                  <c:v>42004</c:v>
                </c:pt>
                <c:pt idx="3249">
                  <c:v>42005</c:v>
                </c:pt>
                <c:pt idx="3250">
                  <c:v>42006</c:v>
                </c:pt>
                <c:pt idx="3251">
                  <c:v>42007</c:v>
                </c:pt>
                <c:pt idx="3252">
                  <c:v>42008</c:v>
                </c:pt>
                <c:pt idx="3253">
                  <c:v>42009</c:v>
                </c:pt>
                <c:pt idx="3254">
                  <c:v>42010</c:v>
                </c:pt>
                <c:pt idx="3255">
                  <c:v>42011</c:v>
                </c:pt>
                <c:pt idx="3256">
                  <c:v>42012</c:v>
                </c:pt>
                <c:pt idx="3257">
                  <c:v>42013</c:v>
                </c:pt>
                <c:pt idx="3258">
                  <c:v>42014</c:v>
                </c:pt>
                <c:pt idx="3259">
                  <c:v>42015</c:v>
                </c:pt>
                <c:pt idx="3260">
                  <c:v>42016</c:v>
                </c:pt>
                <c:pt idx="3261">
                  <c:v>42017</c:v>
                </c:pt>
                <c:pt idx="3262">
                  <c:v>42018</c:v>
                </c:pt>
                <c:pt idx="3263">
                  <c:v>42019</c:v>
                </c:pt>
                <c:pt idx="3264">
                  <c:v>42020</c:v>
                </c:pt>
                <c:pt idx="3265">
                  <c:v>42021</c:v>
                </c:pt>
                <c:pt idx="3266">
                  <c:v>42022</c:v>
                </c:pt>
                <c:pt idx="3267">
                  <c:v>42023</c:v>
                </c:pt>
                <c:pt idx="3268">
                  <c:v>42024</c:v>
                </c:pt>
                <c:pt idx="3269">
                  <c:v>42025</c:v>
                </c:pt>
                <c:pt idx="3270">
                  <c:v>42026</c:v>
                </c:pt>
                <c:pt idx="3271">
                  <c:v>42027</c:v>
                </c:pt>
                <c:pt idx="3272">
                  <c:v>42028</c:v>
                </c:pt>
                <c:pt idx="3273">
                  <c:v>42029</c:v>
                </c:pt>
                <c:pt idx="3274">
                  <c:v>42030</c:v>
                </c:pt>
                <c:pt idx="3275">
                  <c:v>42031</c:v>
                </c:pt>
                <c:pt idx="3276">
                  <c:v>42032</c:v>
                </c:pt>
                <c:pt idx="3277">
                  <c:v>42033</c:v>
                </c:pt>
                <c:pt idx="3278">
                  <c:v>42034</c:v>
                </c:pt>
                <c:pt idx="3279">
                  <c:v>42035</c:v>
                </c:pt>
                <c:pt idx="3280">
                  <c:v>42036</c:v>
                </c:pt>
                <c:pt idx="3281">
                  <c:v>42037</c:v>
                </c:pt>
                <c:pt idx="3282">
                  <c:v>42038</c:v>
                </c:pt>
                <c:pt idx="3283">
                  <c:v>42039</c:v>
                </c:pt>
                <c:pt idx="3284">
                  <c:v>42040</c:v>
                </c:pt>
                <c:pt idx="3285">
                  <c:v>42041</c:v>
                </c:pt>
                <c:pt idx="3286">
                  <c:v>42042</c:v>
                </c:pt>
                <c:pt idx="3287">
                  <c:v>42043</c:v>
                </c:pt>
                <c:pt idx="3288">
                  <c:v>42044</c:v>
                </c:pt>
                <c:pt idx="3289">
                  <c:v>42045</c:v>
                </c:pt>
                <c:pt idx="3290">
                  <c:v>42046</c:v>
                </c:pt>
                <c:pt idx="3291">
                  <c:v>42047</c:v>
                </c:pt>
                <c:pt idx="3292">
                  <c:v>42048</c:v>
                </c:pt>
                <c:pt idx="3293">
                  <c:v>42049</c:v>
                </c:pt>
                <c:pt idx="3294">
                  <c:v>42050</c:v>
                </c:pt>
                <c:pt idx="3295">
                  <c:v>42051</c:v>
                </c:pt>
                <c:pt idx="3296">
                  <c:v>42052</c:v>
                </c:pt>
                <c:pt idx="3297">
                  <c:v>42053</c:v>
                </c:pt>
                <c:pt idx="3298">
                  <c:v>42054</c:v>
                </c:pt>
                <c:pt idx="3299">
                  <c:v>42055</c:v>
                </c:pt>
                <c:pt idx="3300">
                  <c:v>42056</c:v>
                </c:pt>
                <c:pt idx="3301">
                  <c:v>42057</c:v>
                </c:pt>
                <c:pt idx="3302">
                  <c:v>42058</c:v>
                </c:pt>
                <c:pt idx="3303">
                  <c:v>42059</c:v>
                </c:pt>
                <c:pt idx="3304">
                  <c:v>42060</c:v>
                </c:pt>
                <c:pt idx="3305">
                  <c:v>42061</c:v>
                </c:pt>
                <c:pt idx="3306">
                  <c:v>42062</c:v>
                </c:pt>
                <c:pt idx="3307">
                  <c:v>42063</c:v>
                </c:pt>
                <c:pt idx="3308">
                  <c:v>42339</c:v>
                </c:pt>
                <c:pt idx="3309">
                  <c:v>42340</c:v>
                </c:pt>
                <c:pt idx="3310">
                  <c:v>42341</c:v>
                </c:pt>
                <c:pt idx="3311">
                  <c:v>42342</c:v>
                </c:pt>
                <c:pt idx="3312">
                  <c:v>42343</c:v>
                </c:pt>
                <c:pt idx="3313">
                  <c:v>42344</c:v>
                </c:pt>
                <c:pt idx="3314">
                  <c:v>42345</c:v>
                </c:pt>
                <c:pt idx="3315">
                  <c:v>42346</c:v>
                </c:pt>
                <c:pt idx="3316">
                  <c:v>42347</c:v>
                </c:pt>
                <c:pt idx="3317">
                  <c:v>42348</c:v>
                </c:pt>
                <c:pt idx="3318">
                  <c:v>42349</c:v>
                </c:pt>
                <c:pt idx="3319">
                  <c:v>42350</c:v>
                </c:pt>
                <c:pt idx="3320">
                  <c:v>42351</c:v>
                </c:pt>
                <c:pt idx="3321">
                  <c:v>42352</c:v>
                </c:pt>
                <c:pt idx="3322">
                  <c:v>42353</c:v>
                </c:pt>
                <c:pt idx="3323">
                  <c:v>42354</c:v>
                </c:pt>
                <c:pt idx="3324">
                  <c:v>42355</c:v>
                </c:pt>
                <c:pt idx="3325">
                  <c:v>42356</c:v>
                </c:pt>
                <c:pt idx="3326">
                  <c:v>42357</c:v>
                </c:pt>
                <c:pt idx="3327">
                  <c:v>42358</c:v>
                </c:pt>
                <c:pt idx="3328">
                  <c:v>42359</c:v>
                </c:pt>
                <c:pt idx="3329">
                  <c:v>42360</c:v>
                </c:pt>
                <c:pt idx="3330">
                  <c:v>42361</c:v>
                </c:pt>
                <c:pt idx="3331">
                  <c:v>42362</c:v>
                </c:pt>
                <c:pt idx="3332">
                  <c:v>42363</c:v>
                </c:pt>
                <c:pt idx="3333">
                  <c:v>42364</c:v>
                </c:pt>
                <c:pt idx="3334">
                  <c:v>42365</c:v>
                </c:pt>
                <c:pt idx="3335">
                  <c:v>42366</c:v>
                </c:pt>
                <c:pt idx="3336">
                  <c:v>42367</c:v>
                </c:pt>
                <c:pt idx="3337">
                  <c:v>42368</c:v>
                </c:pt>
                <c:pt idx="3338">
                  <c:v>42369</c:v>
                </c:pt>
                <c:pt idx="3339">
                  <c:v>42370</c:v>
                </c:pt>
                <c:pt idx="3340">
                  <c:v>42371</c:v>
                </c:pt>
                <c:pt idx="3341">
                  <c:v>42372</c:v>
                </c:pt>
                <c:pt idx="3342">
                  <c:v>42373</c:v>
                </c:pt>
                <c:pt idx="3343">
                  <c:v>42374</c:v>
                </c:pt>
                <c:pt idx="3344">
                  <c:v>42375</c:v>
                </c:pt>
                <c:pt idx="3345">
                  <c:v>42376</c:v>
                </c:pt>
                <c:pt idx="3346">
                  <c:v>42377</c:v>
                </c:pt>
                <c:pt idx="3347">
                  <c:v>42378</c:v>
                </c:pt>
                <c:pt idx="3348">
                  <c:v>42379</c:v>
                </c:pt>
                <c:pt idx="3349">
                  <c:v>42380</c:v>
                </c:pt>
                <c:pt idx="3350">
                  <c:v>42381</c:v>
                </c:pt>
                <c:pt idx="3351">
                  <c:v>42382</c:v>
                </c:pt>
                <c:pt idx="3352">
                  <c:v>42383</c:v>
                </c:pt>
                <c:pt idx="3353">
                  <c:v>42384</c:v>
                </c:pt>
                <c:pt idx="3354">
                  <c:v>42385</c:v>
                </c:pt>
                <c:pt idx="3355">
                  <c:v>42386</c:v>
                </c:pt>
                <c:pt idx="3356">
                  <c:v>42387</c:v>
                </c:pt>
                <c:pt idx="3357">
                  <c:v>42388</c:v>
                </c:pt>
                <c:pt idx="3358">
                  <c:v>42389</c:v>
                </c:pt>
                <c:pt idx="3359">
                  <c:v>42390</c:v>
                </c:pt>
                <c:pt idx="3360">
                  <c:v>42391</c:v>
                </c:pt>
                <c:pt idx="3361">
                  <c:v>42392</c:v>
                </c:pt>
                <c:pt idx="3362">
                  <c:v>42393</c:v>
                </c:pt>
                <c:pt idx="3363">
                  <c:v>42394</c:v>
                </c:pt>
                <c:pt idx="3364">
                  <c:v>42395</c:v>
                </c:pt>
                <c:pt idx="3365">
                  <c:v>42396</c:v>
                </c:pt>
                <c:pt idx="3366">
                  <c:v>42397</c:v>
                </c:pt>
                <c:pt idx="3367">
                  <c:v>42398</c:v>
                </c:pt>
                <c:pt idx="3368">
                  <c:v>42399</c:v>
                </c:pt>
                <c:pt idx="3369">
                  <c:v>42400</c:v>
                </c:pt>
                <c:pt idx="3370">
                  <c:v>42401</c:v>
                </c:pt>
                <c:pt idx="3371">
                  <c:v>42402</c:v>
                </c:pt>
                <c:pt idx="3372">
                  <c:v>42403</c:v>
                </c:pt>
                <c:pt idx="3373">
                  <c:v>42404</c:v>
                </c:pt>
                <c:pt idx="3374">
                  <c:v>42405</c:v>
                </c:pt>
                <c:pt idx="3375">
                  <c:v>42406</c:v>
                </c:pt>
                <c:pt idx="3376">
                  <c:v>42407</c:v>
                </c:pt>
                <c:pt idx="3377">
                  <c:v>42408</c:v>
                </c:pt>
                <c:pt idx="3378">
                  <c:v>42409</c:v>
                </c:pt>
                <c:pt idx="3379">
                  <c:v>42410</c:v>
                </c:pt>
                <c:pt idx="3380">
                  <c:v>42411</c:v>
                </c:pt>
                <c:pt idx="3381">
                  <c:v>42412</c:v>
                </c:pt>
                <c:pt idx="3382">
                  <c:v>42413</c:v>
                </c:pt>
                <c:pt idx="3383">
                  <c:v>42414</c:v>
                </c:pt>
                <c:pt idx="3384">
                  <c:v>42415</c:v>
                </c:pt>
                <c:pt idx="3385">
                  <c:v>42416</c:v>
                </c:pt>
                <c:pt idx="3386">
                  <c:v>42417</c:v>
                </c:pt>
                <c:pt idx="3387">
                  <c:v>42418</c:v>
                </c:pt>
                <c:pt idx="3388">
                  <c:v>42419</c:v>
                </c:pt>
                <c:pt idx="3389">
                  <c:v>42420</c:v>
                </c:pt>
                <c:pt idx="3390">
                  <c:v>42421</c:v>
                </c:pt>
                <c:pt idx="3391">
                  <c:v>42422</c:v>
                </c:pt>
                <c:pt idx="3392">
                  <c:v>42423</c:v>
                </c:pt>
                <c:pt idx="3393">
                  <c:v>42424</c:v>
                </c:pt>
                <c:pt idx="3394">
                  <c:v>42425</c:v>
                </c:pt>
                <c:pt idx="3395">
                  <c:v>42426</c:v>
                </c:pt>
                <c:pt idx="3396">
                  <c:v>42427</c:v>
                </c:pt>
                <c:pt idx="3397">
                  <c:v>42428</c:v>
                </c:pt>
                <c:pt idx="3398">
                  <c:v>42429</c:v>
                </c:pt>
                <c:pt idx="3399">
                  <c:v>42705</c:v>
                </c:pt>
                <c:pt idx="3400">
                  <c:v>42706</c:v>
                </c:pt>
                <c:pt idx="3401">
                  <c:v>42707</c:v>
                </c:pt>
                <c:pt idx="3402">
                  <c:v>42708</c:v>
                </c:pt>
                <c:pt idx="3403">
                  <c:v>42709</c:v>
                </c:pt>
                <c:pt idx="3404">
                  <c:v>42710</c:v>
                </c:pt>
                <c:pt idx="3405">
                  <c:v>42711</c:v>
                </c:pt>
                <c:pt idx="3406">
                  <c:v>42712</c:v>
                </c:pt>
                <c:pt idx="3407">
                  <c:v>42713</c:v>
                </c:pt>
                <c:pt idx="3408">
                  <c:v>42714</c:v>
                </c:pt>
                <c:pt idx="3409">
                  <c:v>42715</c:v>
                </c:pt>
                <c:pt idx="3410">
                  <c:v>42716</c:v>
                </c:pt>
                <c:pt idx="3411">
                  <c:v>42717</c:v>
                </c:pt>
                <c:pt idx="3412">
                  <c:v>42718</c:v>
                </c:pt>
                <c:pt idx="3413">
                  <c:v>42719</c:v>
                </c:pt>
                <c:pt idx="3414">
                  <c:v>42720</c:v>
                </c:pt>
                <c:pt idx="3415">
                  <c:v>42721</c:v>
                </c:pt>
                <c:pt idx="3416">
                  <c:v>42722</c:v>
                </c:pt>
                <c:pt idx="3417">
                  <c:v>42723</c:v>
                </c:pt>
                <c:pt idx="3418">
                  <c:v>42724</c:v>
                </c:pt>
                <c:pt idx="3419">
                  <c:v>42725</c:v>
                </c:pt>
                <c:pt idx="3420">
                  <c:v>42726</c:v>
                </c:pt>
                <c:pt idx="3421">
                  <c:v>42727</c:v>
                </c:pt>
                <c:pt idx="3422">
                  <c:v>42728</c:v>
                </c:pt>
                <c:pt idx="3423">
                  <c:v>42729</c:v>
                </c:pt>
                <c:pt idx="3424">
                  <c:v>42730</c:v>
                </c:pt>
                <c:pt idx="3425">
                  <c:v>42731</c:v>
                </c:pt>
                <c:pt idx="3426">
                  <c:v>42732</c:v>
                </c:pt>
                <c:pt idx="3427">
                  <c:v>42733</c:v>
                </c:pt>
                <c:pt idx="3428">
                  <c:v>42734</c:v>
                </c:pt>
                <c:pt idx="3429">
                  <c:v>42735</c:v>
                </c:pt>
                <c:pt idx="3430">
                  <c:v>42736</c:v>
                </c:pt>
                <c:pt idx="3431">
                  <c:v>42737</c:v>
                </c:pt>
                <c:pt idx="3432">
                  <c:v>42738</c:v>
                </c:pt>
                <c:pt idx="3433">
                  <c:v>42739</c:v>
                </c:pt>
                <c:pt idx="3434">
                  <c:v>42740</c:v>
                </c:pt>
                <c:pt idx="3435">
                  <c:v>42741</c:v>
                </c:pt>
                <c:pt idx="3436">
                  <c:v>42742</c:v>
                </c:pt>
                <c:pt idx="3437">
                  <c:v>42743</c:v>
                </c:pt>
                <c:pt idx="3438">
                  <c:v>42744</c:v>
                </c:pt>
                <c:pt idx="3439">
                  <c:v>42745</c:v>
                </c:pt>
                <c:pt idx="3440">
                  <c:v>42746</c:v>
                </c:pt>
                <c:pt idx="3441">
                  <c:v>42747</c:v>
                </c:pt>
                <c:pt idx="3442">
                  <c:v>42748</c:v>
                </c:pt>
                <c:pt idx="3443">
                  <c:v>42749</c:v>
                </c:pt>
                <c:pt idx="3444">
                  <c:v>42750</c:v>
                </c:pt>
                <c:pt idx="3445">
                  <c:v>42751</c:v>
                </c:pt>
                <c:pt idx="3446">
                  <c:v>42752</c:v>
                </c:pt>
                <c:pt idx="3447">
                  <c:v>42753</c:v>
                </c:pt>
                <c:pt idx="3448">
                  <c:v>42754</c:v>
                </c:pt>
                <c:pt idx="3449">
                  <c:v>42755</c:v>
                </c:pt>
                <c:pt idx="3450">
                  <c:v>42756</c:v>
                </c:pt>
                <c:pt idx="3451">
                  <c:v>42757</c:v>
                </c:pt>
                <c:pt idx="3452">
                  <c:v>42758</c:v>
                </c:pt>
                <c:pt idx="3453">
                  <c:v>42759</c:v>
                </c:pt>
                <c:pt idx="3454">
                  <c:v>42760</c:v>
                </c:pt>
                <c:pt idx="3455">
                  <c:v>42761</c:v>
                </c:pt>
                <c:pt idx="3456">
                  <c:v>42762</c:v>
                </c:pt>
                <c:pt idx="3457">
                  <c:v>42763</c:v>
                </c:pt>
                <c:pt idx="3458">
                  <c:v>42764</c:v>
                </c:pt>
                <c:pt idx="3459">
                  <c:v>42765</c:v>
                </c:pt>
                <c:pt idx="3460">
                  <c:v>42766</c:v>
                </c:pt>
                <c:pt idx="3461">
                  <c:v>42767</c:v>
                </c:pt>
                <c:pt idx="3462">
                  <c:v>42768</c:v>
                </c:pt>
                <c:pt idx="3463">
                  <c:v>42769</c:v>
                </c:pt>
                <c:pt idx="3464">
                  <c:v>42770</c:v>
                </c:pt>
                <c:pt idx="3465">
                  <c:v>42771</c:v>
                </c:pt>
                <c:pt idx="3466">
                  <c:v>42772</c:v>
                </c:pt>
                <c:pt idx="3467">
                  <c:v>42773</c:v>
                </c:pt>
                <c:pt idx="3468">
                  <c:v>42774</c:v>
                </c:pt>
                <c:pt idx="3469">
                  <c:v>42775</c:v>
                </c:pt>
                <c:pt idx="3470">
                  <c:v>42776</c:v>
                </c:pt>
                <c:pt idx="3471">
                  <c:v>42777</c:v>
                </c:pt>
                <c:pt idx="3472">
                  <c:v>42778</c:v>
                </c:pt>
                <c:pt idx="3473">
                  <c:v>42779</c:v>
                </c:pt>
                <c:pt idx="3474">
                  <c:v>42780</c:v>
                </c:pt>
                <c:pt idx="3475">
                  <c:v>42781</c:v>
                </c:pt>
                <c:pt idx="3476">
                  <c:v>42782</c:v>
                </c:pt>
                <c:pt idx="3477">
                  <c:v>42783</c:v>
                </c:pt>
                <c:pt idx="3478">
                  <c:v>42784</c:v>
                </c:pt>
                <c:pt idx="3479">
                  <c:v>42785</c:v>
                </c:pt>
                <c:pt idx="3480">
                  <c:v>42786</c:v>
                </c:pt>
                <c:pt idx="3481">
                  <c:v>42787</c:v>
                </c:pt>
                <c:pt idx="3482">
                  <c:v>42788</c:v>
                </c:pt>
                <c:pt idx="3483">
                  <c:v>42789</c:v>
                </c:pt>
                <c:pt idx="3484">
                  <c:v>42790</c:v>
                </c:pt>
                <c:pt idx="3485">
                  <c:v>42791</c:v>
                </c:pt>
                <c:pt idx="3486">
                  <c:v>42792</c:v>
                </c:pt>
                <c:pt idx="3487">
                  <c:v>42793</c:v>
                </c:pt>
                <c:pt idx="3488">
                  <c:v>42794</c:v>
                </c:pt>
                <c:pt idx="3489">
                  <c:v>43070</c:v>
                </c:pt>
                <c:pt idx="3490">
                  <c:v>43071</c:v>
                </c:pt>
                <c:pt idx="3491">
                  <c:v>43072</c:v>
                </c:pt>
                <c:pt idx="3492">
                  <c:v>43073</c:v>
                </c:pt>
                <c:pt idx="3493">
                  <c:v>43074</c:v>
                </c:pt>
                <c:pt idx="3494">
                  <c:v>43075</c:v>
                </c:pt>
                <c:pt idx="3495">
                  <c:v>43076</c:v>
                </c:pt>
                <c:pt idx="3496">
                  <c:v>43077</c:v>
                </c:pt>
                <c:pt idx="3497">
                  <c:v>43078</c:v>
                </c:pt>
                <c:pt idx="3498">
                  <c:v>43079</c:v>
                </c:pt>
                <c:pt idx="3499">
                  <c:v>43080</c:v>
                </c:pt>
                <c:pt idx="3500">
                  <c:v>43081</c:v>
                </c:pt>
                <c:pt idx="3501">
                  <c:v>43082</c:v>
                </c:pt>
                <c:pt idx="3502">
                  <c:v>43083</c:v>
                </c:pt>
                <c:pt idx="3503">
                  <c:v>43084</c:v>
                </c:pt>
                <c:pt idx="3504">
                  <c:v>43085</c:v>
                </c:pt>
                <c:pt idx="3505">
                  <c:v>43086</c:v>
                </c:pt>
                <c:pt idx="3506">
                  <c:v>43087</c:v>
                </c:pt>
                <c:pt idx="3507">
                  <c:v>43088</c:v>
                </c:pt>
                <c:pt idx="3508">
                  <c:v>43089</c:v>
                </c:pt>
                <c:pt idx="3509">
                  <c:v>43090</c:v>
                </c:pt>
                <c:pt idx="3510">
                  <c:v>43091</c:v>
                </c:pt>
                <c:pt idx="3511">
                  <c:v>43092</c:v>
                </c:pt>
                <c:pt idx="3512">
                  <c:v>43093</c:v>
                </c:pt>
                <c:pt idx="3513">
                  <c:v>43094</c:v>
                </c:pt>
                <c:pt idx="3514">
                  <c:v>43095</c:v>
                </c:pt>
                <c:pt idx="3515">
                  <c:v>43096</c:v>
                </c:pt>
                <c:pt idx="3516">
                  <c:v>43097</c:v>
                </c:pt>
                <c:pt idx="3517">
                  <c:v>43098</c:v>
                </c:pt>
                <c:pt idx="3518">
                  <c:v>43099</c:v>
                </c:pt>
                <c:pt idx="3519">
                  <c:v>43100</c:v>
                </c:pt>
                <c:pt idx="3520">
                  <c:v>43101</c:v>
                </c:pt>
                <c:pt idx="3521">
                  <c:v>43102</c:v>
                </c:pt>
                <c:pt idx="3522">
                  <c:v>43103</c:v>
                </c:pt>
                <c:pt idx="3523">
                  <c:v>43104</c:v>
                </c:pt>
                <c:pt idx="3524">
                  <c:v>43105</c:v>
                </c:pt>
                <c:pt idx="3525">
                  <c:v>43106</c:v>
                </c:pt>
                <c:pt idx="3526">
                  <c:v>43107</c:v>
                </c:pt>
                <c:pt idx="3527">
                  <c:v>43108</c:v>
                </c:pt>
                <c:pt idx="3528">
                  <c:v>43109</c:v>
                </c:pt>
                <c:pt idx="3529">
                  <c:v>43110</c:v>
                </c:pt>
                <c:pt idx="3530">
                  <c:v>43111</c:v>
                </c:pt>
                <c:pt idx="3531">
                  <c:v>43112</c:v>
                </c:pt>
                <c:pt idx="3532">
                  <c:v>43113</c:v>
                </c:pt>
                <c:pt idx="3533">
                  <c:v>43114</c:v>
                </c:pt>
                <c:pt idx="3534">
                  <c:v>43115</c:v>
                </c:pt>
                <c:pt idx="3535">
                  <c:v>43116</c:v>
                </c:pt>
                <c:pt idx="3536">
                  <c:v>43117</c:v>
                </c:pt>
                <c:pt idx="3537">
                  <c:v>43118</c:v>
                </c:pt>
                <c:pt idx="3538">
                  <c:v>43119</c:v>
                </c:pt>
                <c:pt idx="3539">
                  <c:v>43120</c:v>
                </c:pt>
                <c:pt idx="3540">
                  <c:v>43121</c:v>
                </c:pt>
                <c:pt idx="3541">
                  <c:v>43122</c:v>
                </c:pt>
                <c:pt idx="3542">
                  <c:v>43123</c:v>
                </c:pt>
                <c:pt idx="3543">
                  <c:v>43124</c:v>
                </c:pt>
                <c:pt idx="3544">
                  <c:v>43125</c:v>
                </c:pt>
                <c:pt idx="3545">
                  <c:v>43126</c:v>
                </c:pt>
                <c:pt idx="3546">
                  <c:v>43127</c:v>
                </c:pt>
                <c:pt idx="3547">
                  <c:v>43128</c:v>
                </c:pt>
                <c:pt idx="3548">
                  <c:v>43129</c:v>
                </c:pt>
                <c:pt idx="3549">
                  <c:v>43130</c:v>
                </c:pt>
                <c:pt idx="3550">
                  <c:v>43131</c:v>
                </c:pt>
                <c:pt idx="3551">
                  <c:v>43132</c:v>
                </c:pt>
                <c:pt idx="3552">
                  <c:v>43133</c:v>
                </c:pt>
                <c:pt idx="3553">
                  <c:v>43134</c:v>
                </c:pt>
                <c:pt idx="3554">
                  <c:v>43135</c:v>
                </c:pt>
                <c:pt idx="3555">
                  <c:v>43136</c:v>
                </c:pt>
                <c:pt idx="3556">
                  <c:v>43137</c:v>
                </c:pt>
                <c:pt idx="3557">
                  <c:v>43138</c:v>
                </c:pt>
                <c:pt idx="3558">
                  <c:v>43139</c:v>
                </c:pt>
                <c:pt idx="3559">
                  <c:v>43140</c:v>
                </c:pt>
                <c:pt idx="3560">
                  <c:v>43141</c:v>
                </c:pt>
                <c:pt idx="3561">
                  <c:v>43142</c:v>
                </c:pt>
                <c:pt idx="3562">
                  <c:v>43143</c:v>
                </c:pt>
                <c:pt idx="3563">
                  <c:v>43144</c:v>
                </c:pt>
                <c:pt idx="3564">
                  <c:v>43145</c:v>
                </c:pt>
                <c:pt idx="3565">
                  <c:v>43146</c:v>
                </c:pt>
                <c:pt idx="3566">
                  <c:v>43147</c:v>
                </c:pt>
                <c:pt idx="3567">
                  <c:v>43148</c:v>
                </c:pt>
                <c:pt idx="3568">
                  <c:v>43149</c:v>
                </c:pt>
                <c:pt idx="3569">
                  <c:v>43150</c:v>
                </c:pt>
                <c:pt idx="3570">
                  <c:v>43151</c:v>
                </c:pt>
                <c:pt idx="3571">
                  <c:v>43152</c:v>
                </c:pt>
                <c:pt idx="3572">
                  <c:v>43153</c:v>
                </c:pt>
                <c:pt idx="3573">
                  <c:v>43154</c:v>
                </c:pt>
                <c:pt idx="3574">
                  <c:v>43155</c:v>
                </c:pt>
                <c:pt idx="3575">
                  <c:v>43156</c:v>
                </c:pt>
                <c:pt idx="3576">
                  <c:v>43157</c:v>
                </c:pt>
                <c:pt idx="3577">
                  <c:v>43158</c:v>
                </c:pt>
                <c:pt idx="3578">
                  <c:v>43159</c:v>
                </c:pt>
                <c:pt idx="3579">
                  <c:v>43435</c:v>
                </c:pt>
                <c:pt idx="3580">
                  <c:v>43436</c:v>
                </c:pt>
                <c:pt idx="3581">
                  <c:v>43437</c:v>
                </c:pt>
                <c:pt idx="3582">
                  <c:v>43438</c:v>
                </c:pt>
                <c:pt idx="3583">
                  <c:v>43439</c:v>
                </c:pt>
                <c:pt idx="3584">
                  <c:v>43440</c:v>
                </c:pt>
                <c:pt idx="3585">
                  <c:v>43441</c:v>
                </c:pt>
                <c:pt idx="3586">
                  <c:v>43442</c:v>
                </c:pt>
                <c:pt idx="3587">
                  <c:v>43443</c:v>
                </c:pt>
                <c:pt idx="3588">
                  <c:v>43444</c:v>
                </c:pt>
                <c:pt idx="3589">
                  <c:v>43445</c:v>
                </c:pt>
                <c:pt idx="3590">
                  <c:v>43446</c:v>
                </c:pt>
                <c:pt idx="3591">
                  <c:v>43447</c:v>
                </c:pt>
                <c:pt idx="3592">
                  <c:v>43448</c:v>
                </c:pt>
                <c:pt idx="3593">
                  <c:v>43449</c:v>
                </c:pt>
                <c:pt idx="3594">
                  <c:v>43450</c:v>
                </c:pt>
                <c:pt idx="3595">
                  <c:v>43451</c:v>
                </c:pt>
                <c:pt idx="3596">
                  <c:v>43452</c:v>
                </c:pt>
                <c:pt idx="3597">
                  <c:v>43453</c:v>
                </c:pt>
                <c:pt idx="3598">
                  <c:v>43454</c:v>
                </c:pt>
                <c:pt idx="3599">
                  <c:v>43455</c:v>
                </c:pt>
                <c:pt idx="3600">
                  <c:v>43456</c:v>
                </c:pt>
                <c:pt idx="3601">
                  <c:v>43457</c:v>
                </c:pt>
                <c:pt idx="3602">
                  <c:v>43458</c:v>
                </c:pt>
                <c:pt idx="3603">
                  <c:v>43459</c:v>
                </c:pt>
                <c:pt idx="3604">
                  <c:v>43460</c:v>
                </c:pt>
                <c:pt idx="3605">
                  <c:v>43461</c:v>
                </c:pt>
                <c:pt idx="3606">
                  <c:v>43462</c:v>
                </c:pt>
                <c:pt idx="3607">
                  <c:v>43463</c:v>
                </c:pt>
                <c:pt idx="3608">
                  <c:v>43464</c:v>
                </c:pt>
                <c:pt idx="3609">
                  <c:v>43465</c:v>
                </c:pt>
                <c:pt idx="3610">
                  <c:v>43466</c:v>
                </c:pt>
                <c:pt idx="3611">
                  <c:v>43467</c:v>
                </c:pt>
                <c:pt idx="3612">
                  <c:v>43468</c:v>
                </c:pt>
                <c:pt idx="3613">
                  <c:v>43469</c:v>
                </c:pt>
                <c:pt idx="3614">
                  <c:v>43470</c:v>
                </c:pt>
                <c:pt idx="3615">
                  <c:v>43471</c:v>
                </c:pt>
                <c:pt idx="3616">
                  <c:v>43472</c:v>
                </c:pt>
                <c:pt idx="3617">
                  <c:v>43473</c:v>
                </c:pt>
                <c:pt idx="3618">
                  <c:v>43474</c:v>
                </c:pt>
                <c:pt idx="3619">
                  <c:v>43475</c:v>
                </c:pt>
                <c:pt idx="3620">
                  <c:v>43476</c:v>
                </c:pt>
                <c:pt idx="3621">
                  <c:v>43477</c:v>
                </c:pt>
                <c:pt idx="3622">
                  <c:v>43478</c:v>
                </c:pt>
                <c:pt idx="3623">
                  <c:v>43479</c:v>
                </c:pt>
                <c:pt idx="3624">
                  <c:v>43480</c:v>
                </c:pt>
                <c:pt idx="3625">
                  <c:v>43481</c:v>
                </c:pt>
                <c:pt idx="3626">
                  <c:v>43482</c:v>
                </c:pt>
                <c:pt idx="3627">
                  <c:v>43483</c:v>
                </c:pt>
                <c:pt idx="3628">
                  <c:v>43484</c:v>
                </c:pt>
                <c:pt idx="3629">
                  <c:v>43485</c:v>
                </c:pt>
                <c:pt idx="3630">
                  <c:v>43486</c:v>
                </c:pt>
                <c:pt idx="3631">
                  <c:v>43487</c:v>
                </c:pt>
                <c:pt idx="3632">
                  <c:v>43488</c:v>
                </c:pt>
                <c:pt idx="3633">
                  <c:v>43489</c:v>
                </c:pt>
                <c:pt idx="3634">
                  <c:v>43490</c:v>
                </c:pt>
                <c:pt idx="3635">
                  <c:v>43491</c:v>
                </c:pt>
                <c:pt idx="3636">
                  <c:v>43492</c:v>
                </c:pt>
                <c:pt idx="3637">
                  <c:v>43493</c:v>
                </c:pt>
                <c:pt idx="3638">
                  <c:v>43494</c:v>
                </c:pt>
                <c:pt idx="3639">
                  <c:v>43495</c:v>
                </c:pt>
                <c:pt idx="3640">
                  <c:v>43496</c:v>
                </c:pt>
                <c:pt idx="3641">
                  <c:v>43497</c:v>
                </c:pt>
                <c:pt idx="3642">
                  <c:v>43498</c:v>
                </c:pt>
                <c:pt idx="3643">
                  <c:v>43499</c:v>
                </c:pt>
                <c:pt idx="3644">
                  <c:v>43500</c:v>
                </c:pt>
                <c:pt idx="3645">
                  <c:v>43501</c:v>
                </c:pt>
                <c:pt idx="3646">
                  <c:v>43502</c:v>
                </c:pt>
                <c:pt idx="3647">
                  <c:v>43503</c:v>
                </c:pt>
                <c:pt idx="3648">
                  <c:v>43504</c:v>
                </c:pt>
                <c:pt idx="3649">
                  <c:v>43505</c:v>
                </c:pt>
                <c:pt idx="3650">
                  <c:v>43506</c:v>
                </c:pt>
                <c:pt idx="3651">
                  <c:v>43507</c:v>
                </c:pt>
                <c:pt idx="3652">
                  <c:v>43508</c:v>
                </c:pt>
                <c:pt idx="3653">
                  <c:v>43509</c:v>
                </c:pt>
                <c:pt idx="3654">
                  <c:v>43510</c:v>
                </c:pt>
                <c:pt idx="3655">
                  <c:v>43511</c:v>
                </c:pt>
                <c:pt idx="3656">
                  <c:v>43512</c:v>
                </c:pt>
                <c:pt idx="3657">
                  <c:v>43513</c:v>
                </c:pt>
                <c:pt idx="3658">
                  <c:v>43514</c:v>
                </c:pt>
                <c:pt idx="3659">
                  <c:v>43515</c:v>
                </c:pt>
                <c:pt idx="3660">
                  <c:v>43516</c:v>
                </c:pt>
                <c:pt idx="3661">
                  <c:v>43517</c:v>
                </c:pt>
                <c:pt idx="3662">
                  <c:v>43518</c:v>
                </c:pt>
                <c:pt idx="3663">
                  <c:v>43519</c:v>
                </c:pt>
                <c:pt idx="3664">
                  <c:v>43520</c:v>
                </c:pt>
                <c:pt idx="3665">
                  <c:v>43521</c:v>
                </c:pt>
                <c:pt idx="3666">
                  <c:v>43522</c:v>
                </c:pt>
                <c:pt idx="3667">
                  <c:v>43523</c:v>
                </c:pt>
                <c:pt idx="3668">
                  <c:v>43524</c:v>
                </c:pt>
                <c:pt idx="3669">
                  <c:v>43800</c:v>
                </c:pt>
                <c:pt idx="3670">
                  <c:v>43801</c:v>
                </c:pt>
                <c:pt idx="3671">
                  <c:v>43802</c:v>
                </c:pt>
                <c:pt idx="3672">
                  <c:v>43803</c:v>
                </c:pt>
                <c:pt idx="3673">
                  <c:v>43804</c:v>
                </c:pt>
                <c:pt idx="3674">
                  <c:v>43805</c:v>
                </c:pt>
                <c:pt idx="3675">
                  <c:v>43806</c:v>
                </c:pt>
                <c:pt idx="3676">
                  <c:v>43807</c:v>
                </c:pt>
                <c:pt idx="3677">
                  <c:v>43808</c:v>
                </c:pt>
                <c:pt idx="3678">
                  <c:v>43809</c:v>
                </c:pt>
                <c:pt idx="3679">
                  <c:v>43810</c:v>
                </c:pt>
                <c:pt idx="3680">
                  <c:v>43811</c:v>
                </c:pt>
                <c:pt idx="3681">
                  <c:v>43812</c:v>
                </c:pt>
                <c:pt idx="3682">
                  <c:v>43813</c:v>
                </c:pt>
                <c:pt idx="3683">
                  <c:v>43814</c:v>
                </c:pt>
                <c:pt idx="3684">
                  <c:v>43815</c:v>
                </c:pt>
                <c:pt idx="3685">
                  <c:v>43816</c:v>
                </c:pt>
                <c:pt idx="3686">
                  <c:v>43817</c:v>
                </c:pt>
                <c:pt idx="3687">
                  <c:v>43818</c:v>
                </c:pt>
                <c:pt idx="3688">
                  <c:v>43819</c:v>
                </c:pt>
                <c:pt idx="3689">
                  <c:v>43820</c:v>
                </c:pt>
                <c:pt idx="3690">
                  <c:v>43821</c:v>
                </c:pt>
                <c:pt idx="3691">
                  <c:v>43822</c:v>
                </c:pt>
                <c:pt idx="3692">
                  <c:v>43823</c:v>
                </c:pt>
                <c:pt idx="3693">
                  <c:v>43824</c:v>
                </c:pt>
                <c:pt idx="3694">
                  <c:v>43825</c:v>
                </c:pt>
                <c:pt idx="3695">
                  <c:v>43826</c:v>
                </c:pt>
                <c:pt idx="3696">
                  <c:v>43827</c:v>
                </c:pt>
                <c:pt idx="3697">
                  <c:v>43828</c:v>
                </c:pt>
                <c:pt idx="3698">
                  <c:v>43829</c:v>
                </c:pt>
                <c:pt idx="3699">
                  <c:v>43830</c:v>
                </c:pt>
                <c:pt idx="3700">
                  <c:v>43831</c:v>
                </c:pt>
                <c:pt idx="3701">
                  <c:v>43832</c:v>
                </c:pt>
                <c:pt idx="3702">
                  <c:v>43833</c:v>
                </c:pt>
                <c:pt idx="3703">
                  <c:v>43834</c:v>
                </c:pt>
                <c:pt idx="3704">
                  <c:v>43835</c:v>
                </c:pt>
                <c:pt idx="3705">
                  <c:v>43836</c:v>
                </c:pt>
                <c:pt idx="3706">
                  <c:v>43837</c:v>
                </c:pt>
                <c:pt idx="3707">
                  <c:v>43838</c:v>
                </c:pt>
                <c:pt idx="3708">
                  <c:v>43839</c:v>
                </c:pt>
                <c:pt idx="3709">
                  <c:v>43840</c:v>
                </c:pt>
                <c:pt idx="3710">
                  <c:v>43841</c:v>
                </c:pt>
                <c:pt idx="3711">
                  <c:v>43842</c:v>
                </c:pt>
                <c:pt idx="3712">
                  <c:v>43843</c:v>
                </c:pt>
                <c:pt idx="3713">
                  <c:v>43844</c:v>
                </c:pt>
                <c:pt idx="3714">
                  <c:v>43845</c:v>
                </c:pt>
                <c:pt idx="3715">
                  <c:v>43846</c:v>
                </c:pt>
                <c:pt idx="3716">
                  <c:v>43847</c:v>
                </c:pt>
                <c:pt idx="3717">
                  <c:v>43848</c:v>
                </c:pt>
                <c:pt idx="3718">
                  <c:v>43849</c:v>
                </c:pt>
                <c:pt idx="3719">
                  <c:v>43850</c:v>
                </c:pt>
                <c:pt idx="3720">
                  <c:v>43851</c:v>
                </c:pt>
                <c:pt idx="3721">
                  <c:v>43852</c:v>
                </c:pt>
                <c:pt idx="3722">
                  <c:v>43853</c:v>
                </c:pt>
                <c:pt idx="3723">
                  <c:v>43854</c:v>
                </c:pt>
                <c:pt idx="3724">
                  <c:v>43855</c:v>
                </c:pt>
                <c:pt idx="3725">
                  <c:v>43856</c:v>
                </c:pt>
                <c:pt idx="3726">
                  <c:v>43857</c:v>
                </c:pt>
                <c:pt idx="3727">
                  <c:v>43858</c:v>
                </c:pt>
                <c:pt idx="3728">
                  <c:v>43859</c:v>
                </c:pt>
                <c:pt idx="3729">
                  <c:v>43860</c:v>
                </c:pt>
                <c:pt idx="3730">
                  <c:v>43861</c:v>
                </c:pt>
                <c:pt idx="3731">
                  <c:v>43862</c:v>
                </c:pt>
                <c:pt idx="3732">
                  <c:v>43863</c:v>
                </c:pt>
                <c:pt idx="3733">
                  <c:v>43864</c:v>
                </c:pt>
                <c:pt idx="3734">
                  <c:v>43865</c:v>
                </c:pt>
                <c:pt idx="3735">
                  <c:v>43866</c:v>
                </c:pt>
                <c:pt idx="3736">
                  <c:v>43867</c:v>
                </c:pt>
                <c:pt idx="3737">
                  <c:v>43868</c:v>
                </c:pt>
                <c:pt idx="3738">
                  <c:v>43869</c:v>
                </c:pt>
                <c:pt idx="3739">
                  <c:v>43870</c:v>
                </c:pt>
                <c:pt idx="3740">
                  <c:v>43871</c:v>
                </c:pt>
                <c:pt idx="3741">
                  <c:v>43872</c:v>
                </c:pt>
                <c:pt idx="3742">
                  <c:v>43873</c:v>
                </c:pt>
                <c:pt idx="3743">
                  <c:v>43874</c:v>
                </c:pt>
                <c:pt idx="3744">
                  <c:v>43875</c:v>
                </c:pt>
                <c:pt idx="3745">
                  <c:v>43876</c:v>
                </c:pt>
                <c:pt idx="3746">
                  <c:v>43877</c:v>
                </c:pt>
                <c:pt idx="3747">
                  <c:v>43878</c:v>
                </c:pt>
                <c:pt idx="3748">
                  <c:v>43879</c:v>
                </c:pt>
                <c:pt idx="3749">
                  <c:v>43880</c:v>
                </c:pt>
                <c:pt idx="3750">
                  <c:v>43881</c:v>
                </c:pt>
                <c:pt idx="3751">
                  <c:v>43882</c:v>
                </c:pt>
                <c:pt idx="3752">
                  <c:v>43883</c:v>
                </c:pt>
                <c:pt idx="3753">
                  <c:v>43884</c:v>
                </c:pt>
                <c:pt idx="3754">
                  <c:v>43885</c:v>
                </c:pt>
                <c:pt idx="3755">
                  <c:v>43886</c:v>
                </c:pt>
                <c:pt idx="3756">
                  <c:v>43887</c:v>
                </c:pt>
                <c:pt idx="3757">
                  <c:v>43888</c:v>
                </c:pt>
                <c:pt idx="3758">
                  <c:v>43889</c:v>
                </c:pt>
                <c:pt idx="3759">
                  <c:v>43890</c:v>
                </c:pt>
                <c:pt idx="3760">
                  <c:v>44166</c:v>
                </c:pt>
                <c:pt idx="3761">
                  <c:v>44167</c:v>
                </c:pt>
                <c:pt idx="3762">
                  <c:v>44168</c:v>
                </c:pt>
                <c:pt idx="3763">
                  <c:v>44169</c:v>
                </c:pt>
                <c:pt idx="3764">
                  <c:v>44170</c:v>
                </c:pt>
                <c:pt idx="3765">
                  <c:v>44171</c:v>
                </c:pt>
                <c:pt idx="3766">
                  <c:v>44172</c:v>
                </c:pt>
                <c:pt idx="3767">
                  <c:v>44173</c:v>
                </c:pt>
                <c:pt idx="3768">
                  <c:v>44174</c:v>
                </c:pt>
                <c:pt idx="3769">
                  <c:v>44175</c:v>
                </c:pt>
                <c:pt idx="3770">
                  <c:v>44176</c:v>
                </c:pt>
                <c:pt idx="3771">
                  <c:v>44177</c:v>
                </c:pt>
                <c:pt idx="3772">
                  <c:v>44178</c:v>
                </c:pt>
                <c:pt idx="3773">
                  <c:v>44179</c:v>
                </c:pt>
                <c:pt idx="3774">
                  <c:v>44180</c:v>
                </c:pt>
                <c:pt idx="3775">
                  <c:v>44181</c:v>
                </c:pt>
                <c:pt idx="3776">
                  <c:v>44182</c:v>
                </c:pt>
                <c:pt idx="3777">
                  <c:v>44183</c:v>
                </c:pt>
                <c:pt idx="3778">
                  <c:v>44184</c:v>
                </c:pt>
                <c:pt idx="3779">
                  <c:v>44185</c:v>
                </c:pt>
                <c:pt idx="3780">
                  <c:v>44186</c:v>
                </c:pt>
                <c:pt idx="3781">
                  <c:v>44187</c:v>
                </c:pt>
                <c:pt idx="3782">
                  <c:v>44188</c:v>
                </c:pt>
                <c:pt idx="3783">
                  <c:v>44189</c:v>
                </c:pt>
                <c:pt idx="3784">
                  <c:v>44190</c:v>
                </c:pt>
                <c:pt idx="3785">
                  <c:v>44191</c:v>
                </c:pt>
                <c:pt idx="3786">
                  <c:v>44192</c:v>
                </c:pt>
                <c:pt idx="3787">
                  <c:v>44193</c:v>
                </c:pt>
                <c:pt idx="3788">
                  <c:v>44194</c:v>
                </c:pt>
                <c:pt idx="3789">
                  <c:v>44195</c:v>
                </c:pt>
                <c:pt idx="3790">
                  <c:v>44196</c:v>
                </c:pt>
                <c:pt idx="3791">
                  <c:v>44197</c:v>
                </c:pt>
                <c:pt idx="3792">
                  <c:v>44198</c:v>
                </c:pt>
                <c:pt idx="3793">
                  <c:v>44199</c:v>
                </c:pt>
                <c:pt idx="3794">
                  <c:v>44200</c:v>
                </c:pt>
                <c:pt idx="3795">
                  <c:v>44201</c:v>
                </c:pt>
                <c:pt idx="3796">
                  <c:v>44202</c:v>
                </c:pt>
                <c:pt idx="3797">
                  <c:v>44203</c:v>
                </c:pt>
                <c:pt idx="3798">
                  <c:v>44204</c:v>
                </c:pt>
                <c:pt idx="3799">
                  <c:v>44205</c:v>
                </c:pt>
                <c:pt idx="3800">
                  <c:v>44206</c:v>
                </c:pt>
                <c:pt idx="3801">
                  <c:v>44207</c:v>
                </c:pt>
                <c:pt idx="3802">
                  <c:v>44208</c:v>
                </c:pt>
                <c:pt idx="3803">
                  <c:v>44209</c:v>
                </c:pt>
                <c:pt idx="3804">
                  <c:v>44210</c:v>
                </c:pt>
                <c:pt idx="3805">
                  <c:v>44211</c:v>
                </c:pt>
                <c:pt idx="3806">
                  <c:v>44212</c:v>
                </c:pt>
                <c:pt idx="3807">
                  <c:v>44213</c:v>
                </c:pt>
                <c:pt idx="3808">
                  <c:v>44214</c:v>
                </c:pt>
                <c:pt idx="3809">
                  <c:v>44215</c:v>
                </c:pt>
                <c:pt idx="3810">
                  <c:v>44216</c:v>
                </c:pt>
                <c:pt idx="3811">
                  <c:v>44217</c:v>
                </c:pt>
                <c:pt idx="3812">
                  <c:v>44218</c:v>
                </c:pt>
                <c:pt idx="3813">
                  <c:v>44219</c:v>
                </c:pt>
                <c:pt idx="3814">
                  <c:v>44220</c:v>
                </c:pt>
                <c:pt idx="3815">
                  <c:v>44221</c:v>
                </c:pt>
                <c:pt idx="3816">
                  <c:v>44222</c:v>
                </c:pt>
                <c:pt idx="3817">
                  <c:v>44223</c:v>
                </c:pt>
                <c:pt idx="3818">
                  <c:v>44224</c:v>
                </c:pt>
                <c:pt idx="3819">
                  <c:v>44225</c:v>
                </c:pt>
                <c:pt idx="3820">
                  <c:v>44226</c:v>
                </c:pt>
                <c:pt idx="3821">
                  <c:v>44227</c:v>
                </c:pt>
                <c:pt idx="3822">
                  <c:v>44228</c:v>
                </c:pt>
                <c:pt idx="3823">
                  <c:v>44229</c:v>
                </c:pt>
                <c:pt idx="3824">
                  <c:v>44230</c:v>
                </c:pt>
                <c:pt idx="3825">
                  <c:v>44231</c:v>
                </c:pt>
                <c:pt idx="3826">
                  <c:v>44232</c:v>
                </c:pt>
                <c:pt idx="3827">
                  <c:v>44233</c:v>
                </c:pt>
                <c:pt idx="3828">
                  <c:v>44234</c:v>
                </c:pt>
                <c:pt idx="3829">
                  <c:v>44235</c:v>
                </c:pt>
                <c:pt idx="3830">
                  <c:v>44236</c:v>
                </c:pt>
                <c:pt idx="3831">
                  <c:v>44237</c:v>
                </c:pt>
                <c:pt idx="3832">
                  <c:v>44238</c:v>
                </c:pt>
                <c:pt idx="3833">
                  <c:v>44239</c:v>
                </c:pt>
                <c:pt idx="3834">
                  <c:v>44240</c:v>
                </c:pt>
                <c:pt idx="3835">
                  <c:v>44241</c:v>
                </c:pt>
                <c:pt idx="3836">
                  <c:v>44242</c:v>
                </c:pt>
                <c:pt idx="3837">
                  <c:v>44243</c:v>
                </c:pt>
                <c:pt idx="3838">
                  <c:v>44244</c:v>
                </c:pt>
                <c:pt idx="3839">
                  <c:v>44245</c:v>
                </c:pt>
                <c:pt idx="3840">
                  <c:v>44246</c:v>
                </c:pt>
                <c:pt idx="3841">
                  <c:v>44247</c:v>
                </c:pt>
                <c:pt idx="3842">
                  <c:v>44248</c:v>
                </c:pt>
                <c:pt idx="3843">
                  <c:v>44249</c:v>
                </c:pt>
                <c:pt idx="3844">
                  <c:v>44250</c:v>
                </c:pt>
                <c:pt idx="3845">
                  <c:v>44251</c:v>
                </c:pt>
                <c:pt idx="3846">
                  <c:v>44252</c:v>
                </c:pt>
                <c:pt idx="3847">
                  <c:v>44253</c:v>
                </c:pt>
                <c:pt idx="3848">
                  <c:v>44254</c:v>
                </c:pt>
                <c:pt idx="3849">
                  <c:v>44255</c:v>
                </c:pt>
              </c:numCache>
            </c:numRef>
          </c:cat>
          <c:val>
            <c:numRef>
              <c:f>Predictions!$Z$4:$Z$3853</c:f>
              <c:numCache>
                <c:formatCode>General</c:formatCode>
                <c:ptCount val="3850"/>
                <c:pt idx="0">
                  <c:v>0.66400000000000003</c:v>
                </c:pt>
                <c:pt idx="1">
                  <c:v>0.46400000000000002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1.2E-2</c:v>
                </c:pt>
                <c:pt idx="7">
                  <c:v>2.3E-2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2.8000000000000001E-2</c:v>
                </c:pt>
                <c:pt idx="13">
                  <c:v>0.156</c:v>
                </c:pt>
                <c:pt idx="14">
                  <c:v>0.14199999999999999</c:v>
                </c:pt>
                <c:pt idx="15">
                  <c:v>3.1E-2</c:v>
                </c:pt>
                <c:pt idx="16">
                  <c:v>2.5999999999999999E-2</c:v>
                </c:pt>
                <c:pt idx="17">
                  <c:v>3.1E-2</c:v>
                </c:pt>
                <c:pt idx="18">
                  <c:v>0.90600000000000003</c:v>
                </c:pt>
                <c:pt idx="19">
                  <c:v>0.90900000000000003</c:v>
                </c:pt>
                <c:pt idx="20">
                  <c:v>0.89400000000000002</c:v>
                </c:pt>
                <c:pt idx="21">
                  <c:v>0.82399999999999995</c:v>
                </c:pt>
                <c:pt idx="22">
                  <c:v>0.96599999999999997</c:v>
                </c:pt>
                <c:pt idx="23">
                  <c:v>0.996</c:v>
                </c:pt>
                <c:pt idx="24">
                  <c:v>0.98799999999999999</c:v>
                </c:pt>
                <c:pt idx="25">
                  <c:v>0.60599999999999998</c:v>
                </c:pt>
                <c:pt idx="26">
                  <c:v>0.49099999999999999</c:v>
                </c:pt>
                <c:pt idx="27">
                  <c:v>0.66900000000000004</c:v>
                </c:pt>
                <c:pt idx="28">
                  <c:v>0.69199999999999995</c:v>
                </c:pt>
                <c:pt idx="29">
                  <c:v>0.78900000000000003</c:v>
                </c:pt>
                <c:pt idx="30">
                  <c:v>0.68</c:v>
                </c:pt>
                <c:pt idx="31">
                  <c:v>0.50700000000000001</c:v>
                </c:pt>
                <c:pt idx="32">
                  <c:v>0.21199999999999999</c:v>
                </c:pt>
                <c:pt idx="33">
                  <c:v>0.06</c:v>
                </c:pt>
                <c:pt idx="34">
                  <c:v>3.2000000000000001E-2</c:v>
                </c:pt>
                <c:pt idx="35">
                  <c:v>3.1E-2</c:v>
                </c:pt>
                <c:pt idx="36">
                  <c:v>0.125</c:v>
                </c:pt>
                <c:pt idx="37">
                  <c:v>0.49099999999999999</c:v>
                </c:pt>
                <c:pt idx="38">
                  <c:v>0.34100000000000003</c:v>
                </c:pt>
                <c:pt idx="39">
                  <c:v>0.20200000000000001</c:v>
                </c:pt>
                <c:pt idx="40">
                  <c:v>0.17599999999999999</c:v>
                </c:pt>
                <c:pt idx="41">
                  <c:v>0.156</c:v>
                </c:pt>
                <c:pt idx="42">
                  <c:v>0.35</c:v>
                </c:pt>
                <c:pt idx="43">
                  <c:v>0.54800000000000004</c:v>
                </c:pt>
                <c:pt idx="44">
                  <c:v>0.79100000000000004</c:v>
                </c:pt>
                <c:pt idx="45">
                  <c:v>0.35699999999999998</c:v>
                </c:pt>
                <c:pt idx="46">
                  <c:v>0.113</c:v>
                </c:pt>
                <c:pt idx="47">
                  <c:v>4.2000000000000003E-2</c:v>
                </c:pt>
                <c:pt idx="48">
                  <c:v>4.9000000000000002E-2</c:v>
                </c:pt>
                <c:pt idx="49">
                  <c:v>0.02</c:v>
                </c:pt>
                <c:pt idx="50">
                  <c:v>1E-3</c:v>
                </c:pt>
                <c:pt idx="51">
                  <c:v>2E-3</c:v>
                </c:pt>
                <c:pt idx="52">
                  <c:v>1.7000000000000001E-2</c:v>
                </c:pt>
                <c:pt idx="53">
                  <c:v>4.0000000000000001E-3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3.4000000000000002E-2</c:v>
                </c:pt>
                <c:pt idx="60">
                  <c:v>6.5000000000000002E-2</c:v>
                </c:pt>
                <c:pt idx="61">
                  <c:v>4.1000000000000002E-2</c:v>
                </c:pt>
                <c:pt idx="62">
                  <c:v>4.3999999999999997E-2</c:v>
                </c:pt>
                <c:pt idx="63">
                  <c:v>3.4000000000000002E-2</c:v>
                </c:pt>
                <c:pt idx="64">
                  <c:v>0.03</c:v>
                </c:pt>
                <c:pt idx="65">
                  <c:v>1.9E-2</c:v>
                </c:pt>
                <c:pt idx="66">
                  <c:v>1.2999999999999999E-2</c:v>
                </c:pt>
                <c:pt idx="67">
                  <c:v>1.2E-2</c:v>
                </c:pt>
                <c:pt idx="68">
                  <c:v>1.4999999999999999E-2</c:v>
                </c:pt>
                <c:pt idx="69">
                  <c:v>2.8000000000000001E-2</c:v>
                </c:pt>
                <c:pt idx="70">
                  <c:v>3.7999999999999999E-2</c:v>
                </c:pt>
                <c:pt idx="71">
                  <c:v>4.4999999999999998E-2</c:v>
                </c:pt>
                <c:pt idx="72">
                  <c:v>0.107</c:v>
                </c:pt>
                <c:pt idx="73">
                  <c:v>3.1E-2</c:v>
                </c:pt>
                <c:pt idx="74">
                  <c:v>0.03</c:v>
                </c:pt>
                <c:pt idx="75">
                  <c:v>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1E-3</c:v>
                </c:pt>
                <c:pt idx="80">
                  <c:v>3.0000000000000001E-3</c:v>
                </c:pt>
                <c:pt idx="81">
                  <c:v>2.4E-2</c:v>
                </c:pt>
                <c:pt idx="82">
                  <c:v>0.187</c:v>
                </c:pt>
                <c:pt idx="83">
                  <c:v>0.39200000000000002</c:v>
                </c:pt>
                <c:pt idx="84">
                  <c:v>0.51800000000000002</c:v>
                </c:pt>
                <c:pt idx="85">
                  <c:v>0.67900000000000005</c:v>
                </c:pt>
                <c:pt idx="86">
                  <c:v>0.91</c:v>
                </c:pt>
                <c:pt idx="87">
                  <c:v>0.97</c:v>
                </c:pt>
                <c:pt idx="88">
                  <c:v>0.98399999999999999</c:v>
                </c:pt>
                <c:pt idx="89">
                  <c:v>0.95699999999999996</c:v>
                </c:pt>
                <c:pt idx="90">
                  <c:v>0.82899999999999996</c:v>
                </c:pt>
                <c:pt idx="91">
                  <c:v>9.4E-2</c:v>
                </c:pt>
                <c:pt idx="92">
                  <c:v>4.1000000000000002E-2</c:v>
                </c:pt>
                <c:pt idx="93">
                  <c:v>4.4999999999999998E-2</c:v>
                </c:pt>
                <c:pt idx="94">
                  <c:v>0.215</c:v>
                </c:pt>
                <c:pt idx="95">
                  <c:v>0.67</c:v>
                </c:pt>
                <c:pt idx="96">
                  <c:v>0.48899999999999999</c:v>
                </c:pt>
                <c:pt idx="97">
                  <c:v>0.20799999999999999</c:v>
                </c:pt>
                <c:pt idx="98">
                  <c:v>0.26600000000000001</c:v>
                </c:pt>
                <c:pt idx="99">
                  <c:v>8.7999999999999995E-2</c:v>
                </c:pt>
                <c:pt idx="100">
                  <c:v>2E-3</c:v>
                </c:pt>
                <c:pt idx="101">
                  <c:v>0</c:v>
                </c:pt>
                <c:pt idx="102">
                  <c:v>0</c:v>
                </c:pt>
                <c:pt idx="103">
                  <c:v>1E-3</c:v>
                </c:pt>
                <c:pt idx="104">
                  <c:v>0</c:v>
                </c:pt>
                <c:pt idx="105">
                  <c:v>0</c:v>
                </c:pt>
                <c:pt idx="106">
                  <c:v>3.0000000000000001E-3</c:v>
                </c:pt>
                <c:pt idx="107">
                  <c:v>5.0000000000000001E-3</c:v>
                </c:pt>
                <c:pt idx="108">
                  <c:v>0.17299999999999999</c:v>
                </c:pt>
                <c:pt idx="109">
                  <c:v>0.55900000000000005</c:v>
                </c:pt>
                <c:pt idx="110">
                  <c:v>0.93600000000000005</c:v>
                </c:pt>
                <c:pt idx="111">
                  <c:v>0.997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0.998</c:v>
                </c:pt>
                <c:pt idx="116">
                  <c:v>0.996</c:v>
                </c:pt>
                <c:pt idx="117">
                  <c:v>0.996</c:v>
                </c:pt>
                <c:pt idx="118">
                  <c:v>0.998</c:v>
                </c:pt>
                <c:pt idx="119">
                  <c:v>0.999</c:v>
                </c:pt>
                <c:pt idx="120">
                  <c:v>0.999</c:v>
                </c:pt>
                <c:pt idx="121">
                  <c:v>0.998</c:v>
                </c:pt>
                <c:pt idx="122">
                  <c:v>0.996</c:v>
                </c:pt>
                <c:pt idx="123">
                  <c:v>0.97499999999999998</c:v>
                </c:pt>
                <c:pt idx="124">
                  <c:v>0.98299999999999998</c:v>
                </c:pt>
                <c:pt idx="125">
                  <c:v>0.94599999999999995</c:v>
                </c:pt>
                <c:pt idx="126">
                  <c:v>0.97499999999999998</c:v>
                </c:pt>
                <c:pt idx="127">
                  <c:v>0.97599999999999998</c:v>
                </c:pt>
                <c:pt idx="128">
                  <c:v>0.93600000000000005</c:v>
                </c:pt>
                <c:pt idx="129">
                  <c:v>0.95899999999999996</c:v>
                </c:pt>
                <c:pt idx="130">
                  <c:v>0.99399999999999999</c:v>
                </c:pt>
                <c:pt idx="131">
                  <c:v>0.99299999999999999</c:v>
                </c:pt>
                <c:pt idx="132">
                  <c:v>0.99</c:v>
                </c:pt>
                <c:pt idx="133">
                  <c:v>0.98899999999999999</c:v>
                </c:pt>
                <c:pt idx="134">
                  <c:v>0.93200000000000005</c:v>
                </c:pt>
                <c:pt idx="135">
                  <c:v>8.6999999999999994E-2</c:v>
                </c:pt>
                <c:pt idx="136">
                  <c:v>0.108</c:v>
                </c:pt>
                <c:pt idx="137">
                  <c:v>0.16400000000000001</c:v>
                </c:pt>
                <c:pt idx="138">
                  <c:v>8.5999999999999993E-2</c:v>
                </c:pt>
                <c:pt idx="139">
                  <c:v>6.5000000000000002E-2</c:v>
                </c:pt>
                <c:pt idx="140">
                  <c:v>1.7999999999999999E-2</c:v>
                </c:pt>
                <c:pt idx="141">
                  <c:v>2.5999999999999999E-2</c:v>
                </c:pt>
                <c:pt idx="142">
                  <c:v>8.9999999999999993E-3</c:v>
                </c:pt>
                <c:pt idx="143">
                  <c:v>0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1E-3</c:v>
                </c:pt>
                <c:pt idx="152">
                  <c:v>0</c:v>
                </c:pt>
                <c:pt idx="153">
                  <c:v>0</c:v>
                </c:pt>
                <c:pt idx="154">
                  <c:v>1.6E-2</c:v>
                </c:pt>
                <c:pt idx="155">
                  <c:v>0.03</c:v>
                </c:pt>
                <c:pt idx="156">
                  <c:v>2.4E-2</c:v>
                </c:pt>
                <c:pt idx="157">
                  <c:v>7.0999999999999994E-2</c:v>
                </c:pt>
                <c:pt idx="158">
                  <c:v>8.8999999999999996E-2</c:v>
                </c:pt>
                <c:pt idx="159">
                  <c:v>8.5999999999999993E-2</c:v>
                </c:pt>
                <c:pt idx="160">
                  <c:v>0.10100000000000001</c:v>
                </c:pt>
                <c:pt idx="161">
                  <c:v>0.05</c:v>
                </c:pt>
                <c:pt idx="162">
                  <c:v>1.9E-2</c:v>
                </c:pt>
                <c:pt idx="163">
                  <c:v>3.2000000000000001E-2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1E-3</c:v>
                </c:pt>
                <c:pt idx="172">
                  <c:v>7.0000000000000001E-3</c:v>
                </c:pt>
                <c:pt idx="173">
                  <c:v>2.1000000000000001E-2</c:v>
                </c:pt>
                <c:pt idx="174">
                  <c:v>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3.0000000000000001E-3</c:v>
                </c:pt>
                <c:pt idx="197">
                  <c:v>6.0000000000000001E-3</c:v>
                </c:pt>
                <c:pt idx="198">
                  <c:v>2E-3</c:v>
                </c:pt>
                <c:pt idx="199">
                  <c:v>1E-3</c:v>
                </c:pt>
                <c:pt idx="200">
                  <c:v>2E-3</c:v>
                </c:pt>
                <c:pt idx="201">
                  <c:v>5.0000000000000001E-3</c:v>
                </c:pt>
                <c:pt idx="202">
                  <c:v>3.0000000000000001E-3</c:v>
                </c:pt>
                <c:pt idx="203">
                  <c:v>6.0000000000000001E-3</c:v>
                </c:pt>
                <c:pt idx="204">
                  <c:v>5.0999999999999997E-2</c:v>
                </c:pt>
                <c:pt idx="205">
                  <c:v>3.9E-2</c:v>
                </c:pt>
                <c:pt idx="206">
                  <c:v>7.0000000000000001E-3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4.0000000000000001E-3</c:v>
                </c:pt>
                <c:pt idx="219">
                  <c:v>2E-3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1E-3</c:v>
                </c:pt>
                <c:pt idx="225">
                  <c:v>0.02</c:v>
                </c:pt>
                <c:pt idx="226">
                  <c:v>0.11600000000000001</c:v>
                </c:pt>
                <c:pt idx="227">
                  <c:v>5.5E-2</c:v>
                </c:pt>
                <c:pt idx="228">
                  <c:v>0.01</c:v>
                </c:pt>
                <c:pt idx="229">
                  <c:v>6.0000000000000001E-3</c:v>
                </c:pt>
                <c:pt idx="230">
                  <c:v>1E-3</c:v>
                </c:pt>
                <c:pt idx="231">
                  <c:v>7.0000000000000001E-3</c:v>
                </c:pt>
                <c:pt idx="232">
                  <c:v>0</c:v>
                </c:pt>
                <c:pt idx="233">
                  <c:v>0</c:v>
                </c:pt>
                <c:pt idx="234">
                  <c:v>8.9999999999999993E-3</c:v>
                </c:pt>
                <c:pt idx="235">
                  <c:v>1.4999999999999999E-2</c:v>
                </c:pt>
                <c:pt idx="236">
                  <c:v>4.0000000000000001E-3</c:v>
                </c:pt>
                <c:pt idx="237">
                  <c:v>8.9999999999999993E-3</c:v>
                </c:pt>
                <c:pt idx="238">
                  <c:v>0.33400000000000002</c:v>
                </c:pt>
                <c:pt idx="239">
                  <c:v>0.871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0.96099999999999997</c:v>
                </c:pt>
                <c:pt idx="248">
                  <c:v>0.998</c:v>
                </c:pt>
                <c:pt idx="249">
                  <c:v>0.999</c:v>
                </c:pt>
                <c:pt idx="250">
                  <c:v>0.998</c:v>
                </c:pt>
                <c:pt idx="251">
                  <c:v>0.998</c:v>
                </c:pt>
                <c:pt idx="252">
                  <c:v>0.998</c:v>
                </c:pt>
                <c:pt idx="253">
                  <c:v>0.99299999999999999</c:v>
                </c:pt>
                <c:pt idx="254">
                  <c:v>0.96699999999999997</c:v>
                </c:pt>
                <c:pt idx="255">
                  <c:v>0.88800000000000001</c:v>
                </c:pt>
                <c:pt idx="256">
                  <c:v>0.71699999999999997</c:v>
                </c:pt>
                <c:pt idx="257">
                  <c:v>0.32400000000000001</c:v>
                </c:pt>
                <c:pt idx="258">
                  <c:v>2.9000000000000001E-2</c:v>
                </c:pt>
                <c:pt idx="259">
                  <c:v>2E-3</c:v>
                </c:pt>
                <c:pt idx="260">
                  <c:v>1.6E-2</c:v>
                </c:pt>
                <c:pt idx="261">
                  <c:v>9.0999999999999998E-2</c:v>
                </c:pt>
                <c:pt idx="262">
                  <c:v>0.09</c:v>
                </c:pt>
                <c:pt idx="263">
                  <c:v>0.09</c:v>
                </c:pt>
                <c:pt idx="264">
                  <c:v>0.23</c:v>
                </c:pt>
                <c:pt idx="265">
                  <c:v>0.60499999999999998</c:v>
                </c:pt>
                <c:pt idx="266">
                  <c:v>0.85499999999999998</c:v>
                </c:pt>
                <c:pt idx="267">
                  <c:v>0.999</c:v>
                </c:pt>
                <c:pt idx="268">
                  <c:v>0.999</c:v>
                </c:pt>
                <c:pt idx="269">
                  <c:v>0.999</c:v>
                </c:pt>
                <c:pt idx="270">
                  <c:v>0.998</c:v>
                </c:pt>
                <c:pt idx="271">
                  <c:v>0.996</c:v>
                </c:pt>
                <c:pt idx="272">
                  <c:v>0.98699999999999999</c:v>
                </c:pt>
                <c:pt idx="273">
                  <c:v>0.88</c:v>
                </c:pt>
                <c:pt idx="274">
                  <c:v>0.876</c:v>
                </c:pt>
                <c:pt idx="275">
                  <c:v>0.94499999999999995</c:v>
                </c:pt>
                <c:pt idx="276">
                  <c:v>0.93100000000000005</c:v>
                </c:pt>
                <c:pt idx="277">
                  <c:v>0.93899999999999995</c:v>
                </c:pt>
                <c:pt idx="278">
                  <c:v>0.97599999999999998</c:v>
                </c:pt>
                <c:pt idx="279">
                  <c:v>0.997</c:v>
                </c:pt>
                <c:pt idx="280">
                  <c:v>0.996</c:v>
                </c:pt>
                <c:pt idx="281">
                  <c:v>1.4E-2</c:v>
                </c:pt>
                <c:pt idx="282">
                  <c:v>5.0000000000000001E-3</c:v>
                </c:pt>
                <c:pt idx="283">
                  <c:v>3.6999999999999998E-2</c:v>
                </c:pt>
                <c:pt idx="284">
                  <c:v>2.8000000000000001E-2</c:v>
                </c:pt>
                <c:pt idx="285">
                  <c:v>2.8000000000000001E-2</c:v>
                </c:pt>
                <c:pt idx="286">
                  <c:v>3.6999999999999998E-2</c:v>
                </c:pt>
                <c:pt idx="287">
                  <c:v>2.9000000000000001E-2</c:v>
                </c:pt>
                <c:pt idx="288">
                  <c:v>2.1000000000000001E-2</c:v>
                </c:pt>
                <c:pt idx="289">
                  <c:v>7.9000000000000001E-2</c:v>
                </c:pt>
                <c:pt idx="290">
                  <c:v>0.57399999999999995</c:v>
                </c:pt>
                <c:pt idx="291">
                  <c:v>0.59399999999999997</c:v>
                </c:pt>
                <c:pt idx="292">
                  <c:v>0.97899999999999998</c:v>
                </c:pt>
                <c:pt idx="293">
                  <c:v>0.95399999999999996</c:v>
                </c:pt>
                <c:pt idx="294">
                  <c:v>0.52600000000000002</c:v>
                </c:pt>
                <c:pt idx="295">
                  <c:v>6.0999999999999999E-2</c:v>
                </c:pt>
                <c:pt idx="296">
                  <c:v>1E-3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2E-3</c:v>
                </c:pt>
                <c:pt idx="301">
                  <c:v>1.9E-2</c:v>
                </c:pt>
                <c:pt idx="302">
                  <c:v>2.8000000000000001E-2</c:v>
                </c:pt>
                <c:pt idx="303">
                  <c:v>0.03</c:v>
                </c:pt>
                <c:pt idx="304">
                  <c:v>1.6E-2</c:v>
                </c:pt>
                <c:pt idx="305">
                  <c:v>5.0000000000000001E-3</c:v>
                </c:pt>
                <c:pt idx="306">
                  <c:v>1.4E-2</c:v>
                </c:pt>
                <c:pt idx="307">
                  <c:v>0.112</c:v>
                </c:pt>
                <c:pt idx="308">
                  <c:v>4.2000000000000003E-2</c:v>
                </c:pt>
                <c:pt idx="309">
                  <c:v>2.3E-2</c:v>
                </c:pt>
                <c:pt idx="310">
                  <c:v>4.4999999999999998E-2</c:v>
                </c:pt>
                <c:pt idx="311">
                  <c:v>5.0999999999999997E-2</c:v>
                </c:pt>
                <c:pt idx="312">
                  <c:v>9.8000000000000004E-2</c:v>
                </c:pt>
                <c:pt idx="313">
                  <c:v>5.3999999999999999E-2</c:v>
                </c:pt>
                <c:pt idx="314">
                  <c:v>6.9000000000000006E-2</c:v>
                </c:pt>
                <c:pt idx="315">
                  <c:v>0.05</c:v>
                </c:pt>
                <c:pt idx="316">
                  <c:v>6.9000000000000006E-2</c:v>
                </c:pt>
                <c:pt idx="317">
                  <c:v>1.9E-2</c:v>
                </c:pt>
                <c:pt idx="318">
                  <c:v>3.0000000000000001E-3</c:v>
                </c:pt>
                <c:pt idx="319">
                  <c:v>1E-3</c:v>
                </c:pt>
                <c:pt idx="320">
                  <c:v>1.7000000000000001E-2</c:v>
                </c:pt>
                <c:pt idx="321">
                  <c:v>3.5999999999999997E-2</c:v>
                </c:pt>
                <c:pt idx="322">
                  <c:v>0.26600000000000001</c:v>
                </c:pt>
                <c:pt idx="323">
                  <c:v>0.217</c:v>
                </c:pt>
                <c:pt idx="324">
                  <c:v>1.6E-2</c:v>
                </c:pt>
                <c:pt idx="325">
                  <c:v>6.0000000000000001E-3</c:v>
                </c:pt>
                <c:pt idx="326">
                  <c:v>1.2999999999999999E-2</c:v>
                </c:pt>
                <c:pt idx="327">
                  <c:v>1.2999999999999999E-2</c:v>
                </c:pt>
                <c:pt idx="328">
                  <c:v>1.4E-2</c:v>
                </c:pt>
                <c:pt idx="329">
                  <c:v>1.7000000000000001E-2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1E-3</c:v>
                </c:pt>
                <c:pt idx="335">
                  <c:v>1.7999999999999999E-2</c:v>
                </c:pt>
                <c:pt idx="336">
                  <c:v>1.0999999999999999E-2</c:v>
                </c:pt>
                <c:pt idx="337">
                  <c:v>2.5999999999999999E-2</c:v>
                </c:pt>
                <c:pt idx="338">
                  <c:v>1.4999999999999999E-2</c:v>
                </c:pt>
                <c:pt idx="339">
                  <c:v>8.0000000000000002E-3</c:v>
                </c:pt>
                <c:pt idx="340">
                  <c:v>7.0000000000000001E-3</c:v>
                </c:pt>
                <c:pt idx="341">
                  <c:v>3.0000000000000001E-3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3.0000000000000001E-3</c:v>
                </c:pt>
                <c:pt idx="346">
                  <c:v>1E-3</c:v>
                </c:pt>
                <c:pt idx="347">
                  <c:v>5.0000000000000001E-3</c:v>
                </c:pt>
                <c:pt idx="348">
                  <c:v>0.03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1.0999999999999999E-2</c:v>
                </c:pt>
                <c:pt idx="354">
                  <c:v>2E-3</c:v>
                </c:pt>
                <c:pt idx="355">
                  <c:v>4.0000000000000001E-3</c:v>
                </c:pt>
                <c:pt idx="356">
                  <c:v>8.9999999999999993E-3</c:v>
                </c:pt>
                <c:pt idx="357">
                  <c:v>8.0000000000000002E-3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0.01</c:v>
                </c:pt>
                <c:pt idx="361">
                  <c:v>1.2999999999999999E-2</c:v>
                </c:pt>
                <c:pt idx="362">
                  <c:v>0.01</c:v>
                </c:pt>
                <c:pt idx="363">
                  <c:v>0.01</c:v>
                </c:pt>
                <c:pt idx="364">
                  <c:v>3.3000000000000002E-2</c:v>
                </c:pt>
                <c:pt idx="365">
                  <c:v>4.5999999999999999E-2</c:v>
                </c:pt>
                <c:pt idx="366">
                  <c:v>3.5000000000000003E-2</c:v>
                </c:pt>
                <c:pt idx="367">
                  <c:v>5.0000000000000001E-3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1.4999999999999999E-2</c:v>
                </c:pt>
                <c:pt idx="371">
                  <c:v>1E-3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1E-3</c:v>
                </c:pt>
                <c:pt idx="381">
                  <c:v>0.01</c:v>
                </c:pt>
                <c:pt idx="382">
                  <c:v>3.0000000000000001E-3</c:v>
                </c:pt>
                <c:pt idx="383">
                  <c:v>0</c:v>
                </c:pt>
                <c:pt idx="384">
                  <c:v>4.0000000000000001E-3</c:v>
                </c:pt>
                <c:pt idx="385">
                  <c:v>0.02</c:v>
                </c:pt>
                <c:pt idx="386">
                  <c:v>3.5000000000000003E-2</c:v>
                </c:pt>
                <c:pt idx="387">
                  <c:v>0.154</c:v>
                </c:pt>
                <c:pt idx="388">
                  <c:v>2.1999999999999999E-2</c:v>
                </c:pt>
                <c:pt idx="389">
                  <c:v>0.109</c:v>
                </c:pt>
                <c:pt idx="390">
                  <c:v>0.39800000000000002</c:v>
                </c:pt>
                <c:pt idx="391">
                  <c:v>0.17699999999999999</c:v>
                </c:pt>
                <c:pt idx="392">
                  <c:v>5.8999999999999997E-2</c:v>
                </c:pt>
                <c:pt idx="393">
                  <c:v>2.3E-2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8.0000000000000002E-3</c:v>
                </c:pt>
                <c:pt idx="404">
                  <c:v>3.9E-2</c:v>
                </c:pt>
                <c:pt idx="405">
                  <c:v>2.9000000000000001E-2</c:v>
                </c:pt>
                <c:pt idx="406">
                  <c:v>1.6E-2</c:v>
                </c:pt>
                <c:pt idx="407">
                  <c:v>1E-3</c:v>
                </c:pt>
                <c:pt idx="408">
                  <c:v>0</c:v>
                </c:pt>
                <c:pt idx="409">
                  <c:v>0</c:v>
                </c:pt>
                <c:pt idx="410">
                  <c:v>1.0999999999999999E-2</c:v>
                </c:pt>
                <c:pt idx="411">
                  <c:v>1.7999999999999999E-2</c:v>
                </c:pt>
                <c:pt idx="412">
                  <c:v>0.126</c:v>
                </c:pt>
                <c:pt idx="413">
                  <c:v>0.11799999999999999</c:v>
                </c:pt>
                <c:pt idx="414">
                  <c:v>2.5000000000000001E-2</c:v>
                </c:pt>
                <c:pt idx="415">
                  <c:v>1.2E-2</c:v>
                </c:pt>
                <c:pt idx="416">
                  <c:v>4.7E-2</c:v>
                </c:pt>
                <c:pt idx="417">
                  <c:v>8.2000000000000003E-2</c:v>
                </c:pt>
                <c:pt idx="418">
                  <c:v>3.6999999999999998E-2</c:v>
                </c:pt>
                <c:pt idx="419">
                  <c:v>3.1E-2</c:v>
                </c:pt>
                <c:pt idx="420">
                  <c:v>5.0000000000000001E-3</c:v>
                </c:pt>
                <c:pt idx="421">
                  <c:v>1E-3</c:v>
                </c:pt>
                <c:pt idx="422">
                  <c:v>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8.9999999999999993E-3</c:v>
                </c:pt>
                <c:pt idx="426">
                  <c:v>1E-3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1.4E-2</c:v>
                </c:pt>
                <c:pt idx="431">
                  <c:v>0.27300000000000002</c:v>
                </c:pt>
                <c:pt idx="432">
                  <c:v>0.15</c:v>
                </c:pt>
                <c:pt idx="433">
                  <c:v>1.2999999999999999E-2</c:v>
                </c:pt>
                <c:pt idx="434">
                  <c:v>8.9999999999999993E-3</c:v>
                </c:pt>
                <c:pt idx="435">
                  <c:v>7.0000000000000001E-3</c:v>
                </c:pt>
                <c:pt idx="436">
                  <c:v>3.3000000000000002E-2</c:v>
                </c:pt>
                <c:pt idx="437">
                  <c:v>0.06</c:v>
                </c:pt>
                <c:pt idx="438">
                  <c:v>0.121</c:v>
                </c:pt>
                <c:pt idx="439">
                  <c:v>0.54</c:v>
                </c:pt>
                <c:pt idx="440">
                  <c:v>0.995</c:v>
                </c:pt>
                <c:pt idx="441">
                  <c:v>0.97399999999999998</c:v>
                </c:pt>
                <c:pt idx="442">
                  <c:v>0.871</c:v>
                </c:pt>
                <c:pt idx="443">
                  <c:v>6.2E-2</c:v>
                </c:pt>
                <c:pt idx="444">
                  <c:v>1.7000000000000001E-2</c:v>
                </c:pt>
                <c:pt idx="445">
                  <c:v>0</c:v>
                </c:pt>
                <c:pt idx="446">
                  <c:v>4.0000000000000001E-3</c:v>
                </c:pt>
                <c:pt idx="447">
                  <c:v>1E-3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3.0000000000000001E-3</c:v>
                </c:pt>
                <c:pt idx="452">
                  <c:v>3.0000000000000001E-3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2E-3</c:v>
                </c:pt>
                <c:pt idx="464">
                  <c:v>4.0000000000000001E-3</c:v>
                </c:pt>
                <c:pt idx="465">
                  <c:v>2E-3</c:v>
                </c:pt>
                <c:pt idx="466">
                  <c:v>3.0000000000000001E-3</c:v>
                </c:pt>
                <c:pt idx="467">
                  <c:v>1E-3</c:v>
                </c:pt>
                <c:pt idx="468">
                  <c:v>2E-3</c:v>
                </c:pt>
                <c:pt idx="469">
                  <c:v>3.0000000000000001E-3</c:v>
                </c:pt>
                <c:pt idx="470">
                  <c:v>2E-3</c:v>
                </c:pt>
                <c:pt idx="471">
                  <c:v>5.0000000000000001E-3</c:v>
                </c:pt>
                <c:pt idx="472">
                  <c:v>1.4E-2</c:v>
                </c:pt>
                <c:pt idx="473">
                  <c:v>1.7999999999999999E-2</c:v>
                </c:pt>
                <c:pt idx="474">
                  <c:v>2.1999999999999999E-2</c:v>
                </c:pt>
                <c:pt idx="475">
                  <c:v>1.7999999999999999E-2</c:v>
                </c:pt>
                <c:pt idx="476">
                  <c:v>0.02</c:v>
                </c:pt>
                <c:pt idx="477">
                  <c:v>9.2999999999999999E-2</c:v>
                </c:pt>
                <c:pt idx="478">
                  <c:v>6.7000000000000004E-2</c:v>
                </c:pt>
                <c:pt idx="479">
                  <c:v>5.8000000000000003E-2</c:v>
                </c:pt>
                <c:pt idx="480">
                  <c:v>2E-3</c:v>
                </c:pt>
                <c:pt idx="481">
                  <c:v>1E-3</c:v>
                </c:pt>
                <c:pt idx="482">
                  <c:v>0</c:v>
                </c:pt>
                <c:pt idx="483">
                  <c:v>1E-3</c:v>
                </c:pt>
                <c:pt idx="484">
                  <c:v>4.0000000000000001E-3</c:v>
                </c:pt>
                <c:pt idx="485">
                  <c:v>1E-3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2.5999999999999999E-2</c:v>
                </c:pt>
                <c:pt idx="499">
                  <c:v>3.1E-2</c:v>
                </c:pt>
                <c:pt idx="500">
                  <c:v>0.04</c:v>
                </c:pt>
                <c:pt idx="501">
                  <c:v>0.21099999999999999</c:v>
                </c:pt>
                <c:pt idx="502">
                  <c:v>0.16200000000000001</c:v>
                </c:pt>
                <c:pt idx="503">
                  <c:v>3.9E-2</c:v>
                </c:pt>
                <c:pt idx="504">
                  <c:v>8.9999999999999993E-3</c:v>
                </c:pt>
                <c:pt idx="505">
                  <c:v>1E-3</c:v>
                </c:pt>
                <c:pt idx="506">
                  <c:v>0</c:v>
                </c:pt>
                <c:pt idx="507">
                  <c:v>4.0000000000000001E-3</c:v>
                </c:pt>
                <c:pt idx="508">
                  <c:v>6.6000000000000003E-2</c:v>
                </c:pt>
                <c:pt idx="509">
                  <c:v>0.36299999999999999</c:v>
                </c:pt>
                <c:pt idx="510">
                  <c:v>0.28100000000000003</c:v>
                </c:pt>
                <c:pt idx="511">
                  <c:v>4.8000000000000001E-2</c:v>
                </c:pt>
                <c:pt idx="512">
                  <c:v>4.5999999999999999E-2</c:v>
                </c:pt>
                <c:pt idx="513">
                  <c:v>2.1000000000000001E-2</c:v>
                </c:pt>
                <c:pt idx="514">
                  <c:v>1.6E-2</c:v>
                </c:pt>
                <c:pt idx="515">
                  <c:v>7.2999999999999995E-2</c:v>
                </c:pt>
                <c:pt idx="516">
                  <c:v>7.2999999999999995E-2</c:v>
                </c:pt>
                <c:pt idx="517">
                  <c:v>1.4E-2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6.0000000000000001E-3</c:v>
                </c:pt>
                <c:pt idx="525">
                  <c:v>4.0000000000000001E-3</c:v>
                </c:pt>
                <c:pt idx="526">
                  <c:v>8.0000000000000002E-3</c:v>
                </c:pt>
                <c:pt idx="527">
                  <c:v>5.8999999999999997E-2</c:v>
                </c:pt>
                <c:pt idx="528">
                  <c:v>1.2E-2</c:v>
                </c:pt>
                <c:pt idx="529">
                  <c:v>1E-3</c:v>
                </c:pt>
                <c:pt idx="530">
                  <c:v>0</c:v>
                </c:pt>
                <c:pt idx="531">
                  <c:v>0</c:v>
                </c:pt>
                <c:pt idx="532">
                  <c:v>1E-3</c:v>
                </c:pt>
                <c:pt idx="533">
                  <c:v>6.0000000000000001E-3</c:v>
                </c:pt>
                <c:pt idx="534">
                  <c:v>8.9999999999999993E-3</c:v>
                </c:pt>
                <c:pt idx="535">
                  <c:v>2E-3</c:v>
                </c:pt>
                <c:pt idx="536">
                  <c:v>0.13300000000000001</c:v>
                </c:pt>
                <c:pt idx="537">
                  <c:v>8.7999999999999995E-2</c:v>
                </c:pt>
                <c:pt idx="538">
                  <c:v>4.0000000000000001E-3</c:v>
                </c:pt>
                <c:pt idx="539">
                  <c:v>0</c:v>
                </c:pt>
                <c:pt idx="540">
                  <c:v>0</c:v>
                </c:pt>
                <c:pt idx="541">
                  <c:v>8.0000000000000002E-3</c:v>
                </c:pt>
                <c:pt idx="542">
                  <c:v>9.4E-2</c:v>
                </c:pt>
                <c:pt idx="543">
                  <c:v>0.22900000000000001</c:v>
                </c:pt>
                <c:pt idx="544">
                  <c:v>0.23400000000000001</c:v>
                </c:pt>
                <c:pt idx="545">
                  <c:v>0.75</c:v>
                </c:pt>
                <c:pt idx="546">
                  <c:v>0.99099999999999999</c:v>
                </c:pt>
                <c:pt idx="547">
                  <c:v>0.99399999999999999</c:v>
                </c:pt>
                <c:pt idx="548">
                  <c:v>0.999</c:v>
                </c:pt>
                <c:pt idx="549">
                  <c:v>0.999</c:v>
                </c:pt>
                <c:pt idx="550">
                  <c:v>0.99099999999999999</c:v>
                </c:pt>
                <c:pt idx="551">
                  <c:v>0.85</c:v>
                </c:pt>
                <c:pt idx="552">
                  <c:v>0.316</c:v>
                </c:pt>
                <c:pt idx="553">
                  <c:v>9.0999999999999998E-2</c:v>
                </c:pt>
                <c:pt idx="554">
                  <c:v>8.4000000000000005E-2</c:v>
                </c:pt>
                <c:pt idx="555">
                  <c:v>0.38900000000000001</c:v>
                </c:pt>
                <c:pt idx="556">
                  <c:v>0.48599999999999999</c:v>
                </c:pt>
                <c:pt idx="557">
                  <c:v>0.95699999999999996</c:v>
                </c:pt>
                <c:pt idx="558">
                  <c:v>0.998</c:v>
                </c:pt>
                <c:pt idx="559">
                  <c:v>1</c:v>
                </c:pt>
                <c:pt idx="560">
                  <c:v>1</c:v>
                </c:pt>
                <c:pt idx="561">
                  <c:v>0.996</c:v>
                </c:pt>
                <c:pt idx="562">
                  <c:v>0.99199999999999999</c:v>
                </c:pt>
                <c:pt idx="563">
                  <c:v>0.89800000000000002</c:v>
                </c:pt>
                <c:pt idx="564">
                  <c:v>0.19800000000000001</c:v>
                </c:pt>
                <c:pt idx="565">
                  <c:v>0.11600000000000001</c:v>
                </c:pt>
                <c:pt idx="566">
                  <c:v>0.17699999999999999</c:v>
                </c:pt>
                <c:pt idx="567">
                  <c:v>0.123</c:v>
                </c:pt>
                <c:pt idx="568">
                  <c:v>8.4000000000000005E-2</c:v>
                </c:pt>
                <c:pt idx="569">
                  <c:v>3.6999999999999998E-2</c:v>
                </c:pt>
                <c:pt idx="570">
                  <c:v>4.9000000000000002E-2</c:v>
                </c:pt>
                <c:pt idx="571">
                  <c:v>0.16</c:v>
                </c:pt>
                <c:pt idx="572">
                  <c:v>0.151</c:v>
                </c:pt>
                <c:pt idx="573">
                  <c:v>7.8E-2</c:v>
                </c:pt>
                <c:pt idx="574">
                  <c:v>0.111</c:v>
                </c:pt>
                <c:pt idx="575">
                  <c:v>0.106</c:v>
                </c:pt>
                <c:pt idx="576">
                  <c:v>0.30499999999999999</c:v>
                </c:pt>
                <c:pt idx="577">
                  <c:v>0.93200000000000005</c:v>
                </c:pt>
                <c:pt idx="578">
                  <c:v>0.996</c:v>
                </c:pt>
                <c:pt idx="579">
                  <c:v>0.999</c:v>
                </c:pt>
                <c:pt idx="580">
                  <c:v>0.999</c:v>
                </c:pt>
                <c:pt idx="581">
                  <c:v>0.997</c:v>
                </c:pt>
                <c:pt idx="582">
                  <c:v>0.98699999999999999</c:v>
                </c:pt>
                <c:pt idx="583">
                  <c:v>0.99</c:v>
                </c:pt>
                <c:pt idx="584">
                  <c:v>0.95</c:v>
                </c:pt>
                <c:pt idx="585">
                  <c:v>0.85899999999999999</c:v>
                </c:pt>
                <c:pt idx="586">
                  <c:v>0.189</c:v>
                </c:pt>
                <c:pt idx="587">
                  <c:v>0.373</c:v>
                </c:pt>
                <c:pt idx="588">
                  <c:v>4.2000000000000003E-2</c:v>
                </c:pt>
                <c:pt idx="589">
                  <c:v>1.2999999999999999E-2</c:v>
                </c:pt>
                <c:pt idx="590">
                  <c:v>2.5999999999999999E-2</c:v>
                </c:pt>
                <c:pt idx="591">
                  <c:v>8.7999999999999995E-2</c:v>
                </c:pt>
                <c:pt idx="592">
                  <c:v>8.1000000000000003E-2</c:v>
                </c:pt>
                <c:pt idx="593">
                  <c:v>3.7999999999999999E-2</c:v>
                </c:pt>
                <c:pt idx="594">
                  <c:v>8.9999999999999993E-3</c:v>
                </c:pt>
                <c:pt idx="595">
                  <c:v>6.0000000000000001E-3</c:v>
                </c:pt>
                <c:pt idx="596">
                  <c:v>3.0000000000000001E-3</c:v>
                </c:pt>
                <c:pt idx="597">
                  <c:v>4.0000000000000001E-3</c:v>
                </c:pt>
                <c:pt idx="598">
                  <c:v>3.0000000000000001E-3</c:v>
                </c:pt>
                <c:pt idx="599">
                  <c:v>7.0000000000000001E-3</c:v>
                </c:pt>
                <c:pt idx="600">
                  <c:v>3.7999999999999999E-2</c:v>
                </c:pt>
                <c:pt idx="601">
                  <c:v>0.33600000000000002</c:v>
                </c:pt>
                <c:pt idx="602">
                  <c:v>0.752</c:v>
                </c:pt>
                <c:pt idx="603">
                  <c:v>0.878</c:v>
                </c:pt>
                <c:pt idx="604">
                  <c:v>0.93899999999999995</c:v>
                </c:pt>
                <c:pt idx="605">
                  <c:v>0.99199999999999999</c:v>
                </c:pt>
                <c:pt idx="606">
                  <c:v>0.998</c:v>
                </c:pt>
                <c:pt idx="607">
                  <c:v>0.998</c:v>
                </c:pt>
                <c:pt idx="608">
                  <c:v>0.99299999999999999</c:v>
                </c:pt>
                <c:pt idx="609">
                  <c:v>0.97899999999999998</c:v>
                </c:pt>
                <c:pt idx="610">
                  <c:v>0.753</c:v>
                </c:pt>
                <c:pt idx="611">
                  <c:v>3.7999999999999999E-2</c:v>
                </c:pt>
                <c:pt idx="612">
                  <c:v>0.02</c:v>
                </c:pt>
                <c:pt idx="613">
                  <c:v>9.6000000000000002E-2</c:v>
                </c:pt>
                <c:pt idx="614">
                  <c:v>0.23400000000000001</c:v>
                </c:pt>
                <c:pt idx="615">
                  <c:v>0.155</c:v>
                </c:pt>
                <c:pt idx="616">
                  <c:v>0.57899999999999996</c:v>
                </c:pt>
                <c:pt idx="617">
                  <c:v>0.44900000000000001</c:v>
                </c:pt>
                <c:pt idx="618">
                  <c:v>7.2999999999999995E-2</c:v>
                </c:pt>
                <c:pt idx="619">
                  <c:v>0.02</c:v>
                </c:pt>
                <c:pt idx="620">
                  <c:v>1.4E-2</c:v>
                </c:pt>
                <c:pt idx="621">
                  <c:v>0.03</c:v>
                </c:pt>
                <c:pt idx="622">
                  <c:v>7.1999999999999995E-2</c:v>
                </c:pt>
                <c:pt idx="623">
                  <c:v>7.4999999999999997E-2</c:v>
                </c:pt>
                <c:pt idx="624">
                  <c:v>0.67500000000000004</c:v>
                </c:pt>
                <c:pt idx="625">
                  <c:v>0.35799999999999998</c:v>
                </c:pt>
                <c:pt idx="626">
                  <c:v>5.8999999999999997E-2</c:v>
                </c:pt>
                <c:pt idx="627">
                  <c:v>0.61799999999999999</c:v>
                </c:pt>
                <c:pt idx="628">
                  <c:v>6.8000000000000005E-2</c:v>
                </c:pt>
                <c:pt idx="629">
                  <c:v>1.7999999999999999E-2</c:v>
                </c:pt>
                <c:pt idx="630">
                  <c:v>1.6E-2</c:v>
                </c:pt>
                <c:pt idx="631">
                  <c:v>1.9E-2</c:v>
                </c:pt>
                <c:pt idx="632">
                  <c:v>4.3999999999999997E-2</c:v>
                </c:pt>
                <c:pt idx="633">
                  <c:v>6.0000000000000001E-3</c:v>
                </c:pt>
                <c:pt idx="634">
                  <c:v>5.0000000000000001E-3</c:v>
                </c:pt>
                <c:pt idx="635">
                  <c:v>3.0000000000000001E-3</c:v>
                </c:pt>
                <c:pt idx="636">
                  <c:v>2.7E-2</c:v>
                </c:pt>
                <c:pt idx="637">
                  <c:v>0.13800000000000001</c:v>
                </c:pt>
                <c:pt idx="638">
                  <c:v>8.2000000000000003E-2</c:v>
                </c:pt>
                <c:pt idx="639">
                  <c:v>1.9E-2</c:v>
                </c:pt>
                <c:pt idx="640">
                  <c:v>1.7999999999999999E-2</c:v>
                </c:pt>
                <c:pt idx="641">
                  <c:v>1.2999999999999999E-2</c:v>
                </c:pt>
                <c:pt idx="642">
                  <c:v>1E-3</c:v>
                </c:pt>
                <c:pt idx="643">
                  <c:v>1E-3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1E-3</c:v>
                </c:pt>
                <c:pt idx="649">
                  <c:v>8.0000000000000002E-3</c:v>
                </c:pt>
                <c:pt idx="650">
                  <c:v>6.6000000000000003E-2</c:v>
                </c:pt>
                <c:pt idx="651">
                  <c:v>3.7999999999999999E-2</c:v>
                </c:pt>
                <c:pt idx="652">
                  <c:v>1E-3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1E-3</c:v>
                </c:pt>
                <c:pt idx="657">
                  <c:v>1E-3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1.0999999999999999E-2</c:v>
                </c:pt>
                <c:pt idx="664">
                  <c:v>0.01</c:v>
                </c:pt>
                <c:pt idx="665">
                  <c:v>2.8000000000000001E-2</c:v>
                </c:pt>
                <c:pt idx="666">
                  <c:v>0.35599999999999998</c:v>
                </c:pt>
                <c:pt idx="667">
                  <c:v>0.98</c:v>
                </c:pt>
                <c:pt idx="668">
                  <c:v>0.997</c:v>
                </c:pt>
                <c:pt idx="669">
                  <c:v>0.998</c:v>
                </c:pt>
                <c:pt idx="670">
                  <c:v>0.996</c:v>
                </c:pt>
                <c:pt idx="671">
                  <c:v>0.97799999999999998</c:v>
                </c:pt>
                <c:pt idx="672">
                  <c:v>0.42199999999999999</c:v>
                </c:pt>
                <c:pt idx="673">
                  <c:v>0.1</c:v>
                </c:pt>
                <c:pt idx="674">
                  <c:v>7.0999999999999994E-2</c:v>
                </c:pt>
                <c:pt idx="675">
                  <c:v>9.9000000000000005E-2</c:v>
                </c:pt>
                <c:pt idx="676">
                  <c:v>0.23499999999999999</c:v>
                </c:pt>
                <c:pt idx="677">
                  <c:v>0.92</c:v>
                </c:pt>
                <c:pt idx="678">
                  <c:v>0.997</c:v>
                </c:pt>
                <c:pt idx="679">
                  <c:v>0.997</c:v>
                </c:pt>
                <c:pt idx="680">
                  <c:v>0.99399999999999999</c:v>
                </c:pt>
                <c:pt idx="681">
                  <c:v>0.98699999999999999</c:v>
                </c:pt>
                <c:pt idx="682">
                  <c:v>0.99199999999999999</c:v>
                </c:pt>
                <c:pt idx="683">
                  <c:v>0.99199999999999999</c:v>
                </c:pt>
                <c:pt idx="684">
                  <c:v>0.98499999999999999</c:v>
                </c:pt>
                <c:pt idx="685">
                  <c:v>0.96499999999999997</c:v>
                </c:pt>
                <c:pt idx="686">
                  <c:v>0.94699999999999995</c:v>
                </c:pt>
                <c:pt idx="687">
                  <c:v>0.98299999999999998</c:v>
                </c:pt>
                <c:pt idx="688">
                  <c:v>0.86599999999999999</c:v>
                </c:pt>
                <c:pt idx="689">
                  <c:v>0.81100000000000005</c:v>
                </c:pt>
                <c:pt idx="690">
                  <c:v>0.89100000000000001</c:v>
                </c:pt>
                <c:pt idx="691">
                  <c:v>7.0000000000000001E-3</c:v>
                </c:pt>
                <c:pt idx="692">
                  <c:v>5.0000000000000001E-3</c:v>
                </c:pt>
                <c:pt idx="693">
                  <c:v>3.0000000000000001E-3</c:v>
                </c:pt>
                <c:pt idx="694">
                  <c:v>2.9000000000000001E-2</c:v>
                </c:pt>
                <c:pt idx="695">
                  <c:v>4.9000000000000002E-2</c:v>
                </c:pt>
                <c:pt idx="696">
                  <c:v>3.6999999999999998E-2</c:v>
                </c:pt>
                <c:pt idx="697">
                  <c:v>6.9000000000000006E-2</c:v>
                </c:pt>
                <c:pt idx="698">
                  <c:v>9.5000000000000001E-2</c:v>
                </c:pt>
                <c:pt idx="699">
                  <c:v>7.0000000000000007E-2</c:v>
                </c:pt>
                <c:pt idx="700">
                  <c:v>5.5E-2</c:v>
                </c:pt>
                <c:pt idx="701">
                  <c:v>0.17199999999999999</c:v>
                </c:pt>
                <c:pt idx="702">
                  <c:v>0.35499999999999998</c:v>
                </c:pt>
                <c:pt idx="703">
                  <c:v>0.22800000000000001</c:v>
                </c:pt>
                <c:pt idx="704">
                  <c:v>5.8000000000000003E-2</c:v>
                </c:pt>
                <c:pt idx="705">
                  <c:v>1.2999999999999999E-2</c:v>
                </c:pt>
                <c:pt idx="706">
                  <c:v>1.2E-2</c:v>
                </c:pt>
                <c:pt idx="707">
                  <c:v>7.0000000000000001E-3</c:v>
                </c:pt>
                <c:pt idx="708">
                  <c:v>1.7000000000000001E-2</c:v>
                </c:pt>
                <c:pt idx="709">
                  <c:v>5.0000000000000001E-3</c:v>
                </c:pt>
                <c:pt idx="710">
                  <c:v>1.2E-2</c:v>
                </c:pt>
                <c:pt idx="711">
                  <c:v>0.02</c:v>
                </c:pt>
                <c:pt idx="712">
                  <c:v>1.4E-2</c:v>
                </c:pt>
                <c:pt idx="713">
                  <c:v>7.0000000000000001E-3</c:v>
                </c:pt>
                <c:pt idx="714">
                  <c:v>2E-3</c:v>
                </c:pt>
                <c:pt idx="715">
                  <c:v>1E-3</c:v>
                </c:pt>
                <c:pt idx="716">
                  <c:v>0</c:v>
                </c:pt>
                <c:pt idx="717">
                  <c:v>0</c:v>
                </c:pt>
                <c:pt idx="718">
                  <c:v>4.8000000000000001E-2</c:v>
                </c:pt>
                <c:pt idx="719">
                  <c:v>0.33400000000000002</c:v>
                </c:pt>
                <c:pt idx="720">
                  <c:v>0.64200000000000002</c:v>
                </c:pt>
                <c:pt idx="721">
                  <c:v>0.32200000000000001</c:v>
                </c:pt>
                <c:pt idx="722">
                  <c:v>0.27</c:v>
                </c:pt>
                <c:pt idx="723">
                  <c:v>0.21199999999999999</c:v>
                </c:pt>
                <c:pt idx="724">
                  <c:v>8.0000000000000002E-3</c:v>
                </c:pt>
                <c:pt idx="725">
                  <c:v>6.0000000000000001E-3</c:v>
                </c:pt>
                <c:pt idx="726">
                  <c:v>0.13900000000000001</c:v>
                </c:pt>
                <c:pt idx="727">
                  <c:v>0.34599999999999997</c:v>
                </c:pt>
                <c:pt idx="728">
                  <c:v>0.51900000000000002</c:v>
                </c:pt>
                <c:pt idx="729">
                  <c:v>0.48799999999999999</c:v>
                </c:pt>
                <c:pt idx="730">
                  <c:v>0.621</c:v>
                </c:pt>
                <c:pt idx="731">
                  <c:v>0.82899999999999996</c:v>
                </c:pt>
                <c:pt idx="732">
                  <c:v>0.51900000000000002</c:v>
                </c:pt>
                <c:pt idx="733">
                  <c:v>0.76600000000000001</c:v>
                </c:pt>
                <c:pt idx="734">
                  <c:v>0.85299999999999998</c:v>
                </c:pt>
                <c:pt idx="735">
                  <c:v>0.71299999999999997</c:v>
                </c:pt>
                <c:pt idx="736">
                  <c:v>0.20100000000000001</c:v>
                </c:pt>
                <c:pt idx="737">
                  <c:v>1.9E-2</c:v>
                </c:pt>
                <c:pt idx="738">
                  <c:v>3.0000000000000001E-3</c:v>
                </c:pt>
                <c:pt idx="739">
                  <c:v>1E-3</c:v>
                </c:pt>
                <c:pt idx="740">
                  <c:v>3.0000000000000001E-3</c:v>
                </c:pt>
                <c:pt idx="741">
                  <c:v>1E-3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5.5E-2</c:v>
                </c:pt>
                <c:pt idx="747">
                  <c:v>0.95499999999999996</c:v>
                </c:pt>
                <c:pt idx="748">
                  <c:v>0.95799999999999996</c:v>
                </c:pt>
                <c:pt idx="749">
                  <c:v>0.53400000000000003</c:v>
                </c:pt>
                <c:pt idx="750">
                  <c:v>0.26600000000000001</c:v>
                </c:pt>
                <c:pt idx="751">
                  <c:v>0.06</c:v>
                </c:pt>
                <c:pt idx="752">
                  <c:v>4.8000000000000001E-2</c:v>
                </c:pt>
                <c:pt idx="753">
                  <c:v>0.06</c:v>
                </c:pt>
                <c:pt idx="754">
                  <c:v>6.0999999999999999E-2</c:v>
                </c:pt>
                <c:pt idx="755">
                  <c:v>2.5999999999999999E-2</c:v>
                </c:pt>
                <c:pt idx="756">
                  <c:v>2.4E-2</c:v>
                </c:pt>
                <c:pt idx="757">
                  <c:v>0.02</c:v>
                </c:pt>
                <c:pt idx="758">
                  <c:v>1.0999999999999999E-2</c:v>
                </c:pt>
                <c:pt idx="759">
                  <c:v>1.0999999999999999E-2</c:v>
                </c:pt>
                <c:pt idx="760">
                  <c:v>0.02</c:v>
                </c:pt>
                <c:pt idx="761">
                  <c:v>0.01</c:v>
                </c:pt>
                <c:pt idx="762">
                  <c:v>2E-3</c:v>
                </c:pt>
                <c:pt idx="763">
                  <c:v>2.1999999999999999E-2</c:v>
                </c:pt>
                <c:pt idx="764">
                  <c:v>0.20300000000000001</c:v>
                </c:pt>
                <c:pt idx="765">
                  <c:v>0.52200000000000002</c:v>
                </c:pt>
                <c:pt idx="766">
                  <c:v>0.95199999999999996</c:v>
                </c:pt>
                <c:pt idx="767">
                  <c:v>0.97199999999999998</c:v>
                </c:pt>
                <c:pt idx="768">
                  <c:v>0.95899999999999996</c:v>
                </c:pt>
                <c:pt idx="769">
                  <c:v>0.89</c:v>
                </c:pt>
                <c:pt idx="770">
                  <c:v>0.96199999999999997</c:v>
                </c:pt>
                <c:pt idx="771">
                  <c:v>0.93700000000000006</c:v>
                </c:pt>
                <c:pt idx="772">
                  <c:v>0.71899999999999997</c:v>
                </c:pt>
                <c:pt idx="773">
                  <c:v>0.84099999999999997</c:v>
                </c:pt>
                <c:pt idx="774">
                  <c:v>0.97199999999999998</c:v>
                </c:pt>
                <c:pt idx="775">
                  <c:v>0.97499999999999998</c:v>
                </c:pt>
                <c:pt idx="776">
                  <c:v>0.90700000000000003</c:v>
                </c:pt>
                <c:pt idx="777">
                  <c:v>0.92800000000000005</c:v>
                </c:pt>
                <c:pt idx="778">
                  <c:v>0.73899999999999999</c:v>
                </c:pt>
                <c:pt idx="779">
                  <c:v>0.6</c:v>
                </c:pt>
                <c:pt idx="780">
                  <c:v>0.13700000000000001</c:v>
                </c:pt>
                <c:pt idx="781">
                  <c:v>1.7999999999999999E-2</c:v>
                </c:pt>
                <c:pt idx="782">
                  <c:v>2E-3</c:v>
                </c:pt>
                <c:pt idx="783">
                  <c:v>0.125</c:v>
                </c:pt>
                <c:pt idx="784">
                  <c:v>0.64800000000000002</c:v>
                </c:pt>
                <c:pt idx="785">
                  <c:v>0.755</c:v>
                </c:pt>
                <c:pt idx="786">
                  <c:v>0.75</c:v>
                </c:pt>
                <c:pt idx="787">
                  <c:v>0.74099999999999999</c:v>
                </c:pt>
                <c:pt idx="788">
                  <c:v>0.47499999999999998</c:v>
                </c:pt>
                <c:pt idx="789">
                  <c:v>0.751</c:v>
                </c:pt>
                <c:pt idx="790">
                  <c:v>0.91100000000000003</c:v>
                </c:pt>
                <c:pt idx="791">
                  <c:v>0.95899999999999996</c:v>
                </c:pt>
                <c:pt idx="792">
                  <c:v>0.98</c:v>
                </c:pt>
                <c:pt idx="793">
                  <c:v>0.98199999999999998</c:v>
                </c:pt>
                <c:pt idx="794">
                  <c:v>0.98399999999999999</c:v>
                </c:pt>
                <c:pt idx="795">
                  <c:v>0.96799999999999997</c:v>
                </c:pt>
                <c:pt idx="796">
                  <c:v>0.91</c:v>
                </c:pt>
                <c:pt idx="797">
                  <c:v>0.28699999999999998</c:v>
                </c:pt>
                <c:pt idx="798">
                  <c:v>7.0999999999999994E-2</c:v>
                </c:pt>
                <c:pt idx="799">
                  <c:v>3.2000000000000001E-2</c:v>
                </c:pt>
                <c:pt idx="800">
                  <c:v>1.0999999999999999E-2</c:v>
                </c:pt>
                <c:pt idx="801">
                  <c:v>6.0000000000000001E-3</c:v>
                </c:pt>
                <c:pt idx="802">
                  <c:v>0.03</c:v>
                </c:pt>
                <c:pt idx="803">
                  <c:v>0.1</c:v>
                </c:pt>
                <c:pt idx="804">
                  <c:v>8.3000000000000004E-2</c:v>
                </c:pt>
                <c:pt idx="805">
                  <c:v>0.125</c:v>
                </c:pt>
                <c:pt idx="806">
                  <c:v>5.6000000000000001E-2</c:v>
                </c:pt>
                <c:pt idx="807">
                  <c:v>6.4000000000000001E-2</c:v>
                </c:pt>
                <c:pt idx="808">
                  <c:v>0.16500000000000001</c:v>
                </c:pt>
                <c:pt idx="809">
                  <c:v>0.25900000000000001</c:v>
                </c:pt>
                <c:pt idx="810">
                  <c:v>0.38700000000000001</c:v>
                </c:pt>
                <c:pt idx="811">
                  <c:v>1.7999999999999999E-2</c:v>
                </c:pt>
                <c:pt idx="812">
                  <c:v>0.01</c:v>
                </c:pt>
                <c:pt idx="813">
                  <c:v>8.0000000000000002E-3</c:v>
                </c:pt>
                <c:pt idx="814">
                  <c:v>1.0999999999999999E-2</c:v>
                </c:pt>
                <c:pt idx="815">
                  <c:v>3.6999999999999998E-2</c:v>
                </c:pt>
                <c:pt idx="816">
                  <c:v>0.02</c:v>
                </c:pt>
                <c:pt idx="817">
                  <c:v>2.3E-2</c:v>
                </c:pt>
                <c:pt idx="818">
                  <c:v>8.9999999999999993E-3</c:v>
                </c:pt>
                <c:pt idx="819">
                  <c:v>2.5999999999999999E-2</c:v>
                </c:pt>
                <c:pt idx="820">
                  <c:v>5.7000000000000002E-2</c:v>
                </c:pt>
                <c:pt idx="821">
                  <c:v>0.04</c:v>
                </c:pt>
                <c:pt idx="822">
                  <c:v>0.03</c:v>
                </c:pt>
                <c:pt idx="823">
                  <c:v>1.7999999999999999E-2</c:v>
                </c:pt>
                <c:pt idx="824">
                  <c:v>1.7000000000000001E-2</c:v>
                </c:pt>
                <c:pt idx="825">
                  <c:v>1.9E-2</c:v>
                </c:pt>
                <c:pt idx="826">
                  <c:v>9.2999999999999999E-2</c:v>
                </c:pt>
                <c:pt idx="827">
                  <c:v>3.3000000000000002E-2</c:v>
                </c:pt>
                <c:pt idx="828">
                  <c:v>4.4999999999999998E-2</c:v>
                </c:pt>
                <c:pt idx="829">
                  <c:v>2.7E-2</c:v>
                </c:pt>
                <c:pt idx="830">
                  <c:v>1.7999999999999999E-2</c:v>
                </c:pt>
                <c:pt idx="831">
                  <c:v>3.7999999999999999E-2</c:v>
                </c:pt>
                <c:pt idx="832">
                  <c:v>2E-3</c:v>
                </c:pt>
                <c:pt idx="833">
                  <c:v>4.0000000000000001E-3</c:v>
                </c:pt>
                <c:pt idx="834">
                  <c:v>8.0000000000000002E-3</c:v>
                </c:pt>
                <c:pt idx="835">
                  <c:v>1.7000000000000001E-2</c:v>
                </c:pt>
                <c:pt idx="836">
                  <c:v>1.9E-2</c:v>
                </c:pt>
                <c:pt idx="837">
                  <c:v>8.0000000000000002E-3</c:v>
                </c:pt>
                <c:pt idx="838">
                  <c:v>0.01</c:v>
                </c:pt>
                <c:pt idx="839">
                  <c:v>4.5999999999999999E-2</c:v>
                </c:pt>
                <c:pt idx="840">
                  <c:v>5.5E-2</c:v>
                </c:pt>
                <c:pt idx="841">
                  <c:v>0.11600000000000001</c:v>
                </c:pt>
                <c:pt idx="842">
                  <c:v>0.13200000000000001</c:v>
                </c:pt>
                <c:pt idx="843">
                  <c:v>0.35</c:v>
                </c:pt>
                <c:pt idx="844">
                  <c:v>0.46</c:v>
                </c:pt>
                <c:pt idx="845">
                  <c:v>0.17299999999999999</c:v>
                </c:pt>
                <c:pt idx="846">
                  <c:v>0.17399999999999999</c:v>
                </c:pt>
                <c:pt idx="847">
                  <c:v>3.4000000000000002E-2</c:v>
                </c:pt>
                <c:pt idx="848">
                  <c:v>1E-3</c:v>
                </c:pt>
                <c:pt idx="849">
                  <c:v>0</c:v>
                </c:pt>
                <c:pt idx="850">
                  <c:v>3.0000000000000001E-3</c:v>
                </c:pt>
                <c:pt idx="851">
                  <c:v>2E-3</c:v>
                </c:pt>
                <c:pt idx="852">
                  <c:v>2E-3</c:v>
                </c:pt>
                <c:pt idx="853">
                  <c:v>0.01</c:v>
                </c:pt>
                <c:pt idx="854">
                  <c:v>8.7999999999999995E-2</c:v>
                </c:pt>
                <c:pt idx="855">
                  <c:v>7.4999999999999997E-2</c:v>
                </c:pt>
                <c:pt idx="856">
                  <c:v>0.14699999999999999</c:v>
                </c:pt>
                <c:pt idx="857">
                  <c:v>2.8000000000000001E-2</c:v>
                </c:pt>
                <c:pt idx="858">
                  <c:v>2.4E-2</c:v>
                </c:pt>
                <c:pt idx="859">
                  <c:v>2E-3</c:v>
                </c:pt>
                <c:pt idx="860">
                  <c:v>6.0000000000000001E-3</c:v>
                </c:pt>
                <c:pt idx="861">
                  <c:v>4.4999999999999998E-2</c:v>
                </c:pt>
                <c:pt idx="862">
                  <c:v>3.4000000000000002E-2</c:v>
                </c:pt>
                <c:pt idx="863">
                  <c:v>7.1999999999999995E-2</c:v>
                </c:pt>
                <c:pt idx="864">
                  <c:v>0.17899999999999999</c:v>
                </c:pt>
                <c:pt idx="865">
                  <c:v>0.29699999999999999</c:v>
                </c:pt>
                <c:pt idx="866">
                  <c:v>2E-3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1.4E-2</c:v>
                </c:pt>
                <c:pt idx="873">
                  <c:v>1.7999999999999999E-2</c:v>
                </c:pt>
                <c:pt idx="874">
                  <c:v>1.0999999999999999E-2</c:v>
                </c:pt>
                <c:pt idx="875">
                  <c:v>4.0000000000000001E-3</c:v>
                </c:pt>
                <c:pt idx="876">
                  <c:v>0</c:v>
                </c:pt>
                <c:pt idx="877">
                  <c:v>0</c:v>
                </c:pt>
                <c:pt idx="878">
                  <c:v>1E-3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1E-3</c:v>
                </c:pt>
                <c:pt idx="887">
                  <c:v>1.4E-2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5.0000000000000001E-3</c:v>
                </c:pt>
                <c:pt idx="893">
                  <c:v>3.5000000000000003E-2</c:v>
                </c:pt>
                <c:pt idx="894">
                  <c:v>0.29599999999999999</c:v>
                </c:pt>
                <c:pt idx="895">
                  <c:v>0.505</c:v>
                </c:pt>
                <c:pt idx="896">
                  <c:v>0.20599999999999999</c:v>
                </c:pt>
                <c:pt idx="897">
                  <c:v>6.6000000000000003E-2</c:v>
                </c:pt>
                <c:pt idx="898">
                  <c:v>2.1000000000000001E-2</c:v>
                </c:pt>
                <c:pt idx="899">
                  <c:v>3.0000000000000001E-3</c:v>
                </c:pt>
                <c:pt idx="900">
                  <c:v>1E-3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1E-3</c:v>
                </c:pt>
                <c:pt idx="905">
                  <c:v>4.0000000000000001E-3</c:v>
                </c:pt>
                <c:pt idx="906">
                  <c:v>5.3999999999999999E-2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2E-3</c:v>
                </c:pt>
                <c:pt idx="911">
                  <c:v>4.0000000000000001E-3</c:v>
                </c:pt>
                <c:pt idx="912">
                  <c:v>5.0000000000000001E-3</c:v>
                </c:pt>
                <c:pt idx="913">
                  <c:v>3.9E-2</c:v>
                </c:pt>
                <c:pt idx="914">
                  <c:v>6.4000000000000001E-2</c:v>
                </c:pt>
                <c:pt idx="915">
                  <c:v>3.3000000000000002E-2</c:v>
                </c:pt>
                <c:pt idx="916">
                  <c:v>1.2E-2</c:v>
                </c:pt>
                <c:pt idx="917">
                  <c:v>1E-3</c:v>
                </c:pt>
                <c:pt idx="918">
                  <c:v>2E-3</c:v>
                </c:pt>
                <c:pt idx="919">
                  <c:v>3.0000000000000001E-3</c:v>
                </c:pt>
                <c:pt idx="920">
                  <c:v>6.0000000000000001E-3</c:v>
                </c:pt>
                <c:pt idx="921">
                  <c:v>0.01</c:v>
                </c:pt>
                <c:pt idx="922">
                  <c:v>4.1000000000000002E-2</c:v>
                </c:pt>
                <c:pt idx="923">
                  <c:v>2.1000000000000001E-2</c:v>
                </c:pt>
                <c:pt idx="924">
                  <c:v>1.4999999999999999E-2</c:v>
                </c:pt>
                <c:pt idx="925">
                  <c:v>6.0000000000000001E-3</c:v>
                </c:pt>
                <c:pt idx="926">
                  <c:v>2E-3</c:v>
                </c:pt>
                <c:pt idx="927">
                  <c:v>6.0000000000000001E-3</c:v>
                </c:pt>
                <c:pt idx="928">
                  <c:v>2.7E-2</c:v>
                </c:pt>
                <c:pt idx="929">
                  <c:v>1.0999999999999999E-2</c:v>
                </c:pt>
                <c:pt idx="930">
                  <c:v>2E-3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1E-3</c:v>
                </c:pt>
                <c:pt idx="936">
                  <c:v>8.0000000000000002E-3</c:v>
                </c:pt>
                <c:pt idx="937">
                  <c:v>8.9999999999999993E-3</c:v>
                </c:pt>
                <c:pt idx="938">
                  <c:v>1.0999999999999999E-2</c:v>
                </c:pt>
                <c:pt idx="939">
                  <c:v>2.7E-2</c:v>
                </c:pt>
                <c:pt idx="940">
                  <c:v>0.03</c:v>
                </c:pt>
                <c:pt idx="941">
                  <c:v>4.2000000000000003E-2</c:v>
                </c:pt>
                <c:pt idx="942">
                  <c:v>5.8000000000000003E-2</c:v>
                </c:pt>
                <c:pt idx="943">
                  <c:v>9.8000000000000004E-2</c:v>
                </c:pt>
                <c:pt idx="944">
                  <c:v>2.4E-2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1.7000000000000001E-2</c:v>
                </c:pt>
                <c:pt idx="950">
                  <c:v>2.5999999999999999E-2</c:v>
                </c:pt>
                <c:pt idx="951">
                  <c:v>1.7000000000000001E-2</c:v>
                </c:pt>
                <c:pt idx="952">
                  <c:v>2.9000000000000001E-2</c:v>
                </c:pt>
                <c:pt idx="953">
                  <c:v>2.8000000000000001E-2</c:v>
                </c:pt>
                <c:pt idx="954">
                  <c:v>2.3E-2</c:v>
                </c:pt>
                <c:pt idx="955">
                  <c:v>2E-3</c:v>
                </c:pt>
                <c:pt idx="956">
                  <c:v>0</c:v>
                </c:pt>
                <c:pt idx="957">
                  <c:v>3.0000000000000001E-3</c:v>
                </c:pt>
                <c:pt idx="958">
                  <c:v>0.02</c:v>
                </c:pt>
                <c:pt idx="959">
                  <c:v>2E-3</c:v>
                </c:pt>
                <c:pt idx="960">
                  <c:v>2E-3</c:v>
                </c:pt>
                <c:pt idx="961">
                  <c:v>1.2999999999999999E-2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2E-3</c:v>
                </c:pt>
                <c:pt idx="966">
                  <c:v>1.6E-2</c:v>
                </c:pt>
                <c:pt idx="967">
                  <c:v>0.41099999999999998</c:v>
                </c:pt>
                <c:pt idx="968">
                  <c:v>0.43099999999999999</c:v>
                </c:pt>
                <c:pt idx="969">
                  <c:v>0.84799999999999998</c:v>
                </c:pt>
                <c:pt idx="970">
                  <c:v>0.98299999999999998</c:v>
                </c:pt>
                <c:pt idx="971">
                  <c:v>0.999</c:v>
                </c:pt>
                <c:pt idx="972">
                  <c:v>0.999</c:v>
                </c:pt>
                <c:pt idx="973">
                  <c:v>0.999</c:v>
                </c:pt>
                <c:pt idx="974">
                  <c:v>0.998</c:v>
                </c:pt>
                <c:pt idx="975">
                  <c:v>0.995</c:v>
                </c:pt>
                <c:pt idx="976">
                  <c:v>0.95699999999999996</c:v>
                </c:pt>
                <c:pt idx="977">
                  <c:v>0.96</c:v>
                </c:pt>
                <c:pt idx="978">
                  <c:v>0.93400000000000005</c:v>
                </c:pt>
                <c:pt idx="979">
                  <c:v>0.97499999999999998</c:v>
                </c:pt>
                <c:pt idx="980">
                  <c:v>0.96199999999999997</c:v>
                </c:pt>
                <c:pt idx="981">
                  <c:v>0.36599999999999999</c:v>
                </c:pt>
                <c:pt idx="982">
                  <c:v>7.0000000000000007E-2</c:v>
                </c:pt>
                <c:pt idx="983">
                  <c:v>7.0999999999999994E-2</c:v>
                </c:pt>
                <c:pt idx="984">
                  <c:v>4.8000000000000001E-2</c:v>
                </c:pt>
                <c:pt idx="985">
                  <c:v>1.7999999999999999E-2</c:v>
                </c:pt>
                <c:pt idx="986">
                  <c:v>6.3E-2</c:v>
                </c:pt>
                <c:pt idx="987">
                  <c:v>4.5999999999999999E-2</c:v>
                </c:pt>
                <c:pt idx="988">
                  <c:v>4.1000000000000002E-2</c:v>
                </c:pt>
                <c:pt idx="989">
                  <c:v>0.10100000000000001</c:v>
                </c:pt>
                <c:pt idx="990">
                  <c:v>2.3E-2</c:v>
                </c:pt>
                <c:pt idx="991">
                  <c:v>8.9999999999999993E-3</c:v>
                </c:pt>
                <c:pt idx="992">
                  <c:v>2.8000000000000001E-2</c:v>
                </c:pt>
                <c:pt idx="993">
                  <c:v>0.188</c:v>
                </c:pt>
                <c:pt idx="994">
                  <c:v>0.21299999999999999</c:v>
                </c:pt>
                <c:pt idx="995">
                  <c:v>8.3000000000000004E-2</c:v>
                </c:pt>
                <c:pt idx="996">
                  <c:v>6.0999999999999999E-2</c:v>
                </c:pt>
                <c:pt idx="997">
                  <c:v>7.5999999999999998E-2</c:v>
                </c:pt>
                <c:pt idx="998">
                  <c:v>8.7999999999999995E-2</c:v>
                </c:pt>
                <c:pt idx="999">
                  <c:v>4.5999999999999999E-2</c:v>
                </c:pt>
                <c:pt idx="1000">
                  <c:v>2.1999999999999999E-2</c:v>
                </c:pt>
                <c:pt idx="1001">
                  <c:v>1.7999999999999999E-2</c:v>
                </c:pt>
                <c:pt idx="1002">
                  <c:v>3.6999999999999998E-2</c:v>
                </c:pt>
                <c:pt idx="1003">
                  <c:v>6.3E-2</c:v>
                </c:pt>
                <c:pt idx="1004">
                  <c:v>8.3000000000000004E-2</c:v>
                </c:pt>
                <c:pt idx="1005">
                  <c:v>6.0000000000000001E-3</c:v>
                </c:pt>
                <c:pt idx="1006">
                  <c:v>1E-3</c:v>
                </c:pt>
                <c:pt idx="1007">
                  <c:v>6.0000000000000001E-3</c:v>
                </c:pt>
                <c:pt idx="1008">
                  <c:v>1.9E-2</c:v>
                </c:pt>
                <c:pt idx="1009">
                  <c:v>3.5999999999999997E-2</c:v>
                </c:pt>
                <c:pt idx="1010">
                  <c:v>1.2999999999999999E-2</c:v>
                </c:pt>
                <c:pt idx="1011">
                  <c:v>1.2999999999999999E-2</c:v>
                </c:pt>
                <c:pt idx="1012">
                  <c:v>1.6E-2</c:v>
                </c:pt>
                <c:pt idx="1013">
                  <c:v>4.8000000000000001E-2</c:v>
                </c:pt>
                <c:pt idx="1014">
                  <c:v>6.6000000000000003E-2</c:v>
                </c:pt>
                <c:pt idx="1015">
                  <c:v>5.0000000000000001E-3</c:v>
                </c:pt>
                <c:pt idx="1016">
                  <c:v>3.0000000000000001E-3</c:v>
                </c:pt>
                <c:pt idx="1017">
                  <c:v>0.01</c:v>
                </c:pt>
                <c:pt idx="1018">
                  <c:v>1.7999999999999999E-2</c:v>
                </c:pt>
                <c:pt idx="1019">
                  <c:v>4.0000000000000001E-3</c:v>
                </c:pt>
                <c:pt idx="1020">
                  <c:v>2.5999999999999999E-2</c:v>
                </c:pt>
                <c:pt idx="1021">
                  <c:v>1.4999999999999999E-2</c:v>
                </c:pt>
                <c:pt idx="1022">
                  <c:v>2.1999999999999999E-2</c:v>
                </c:pt>
                <c:pt idx="1023">
                  <c:v>5.5E-2</c:v>
                </c:pt>
                <c:pt idx="1024">
                  <c:v>7.9000000000000001E-2</c:v>
                </c:pt>
                <c:pt idx="1025">
                  <c:v>6.4000000000000001E-2</c:v>
                </c:pt>
                <c:pt idx="1026">
                  <c:v>7.0999999999999994E-2</c:v>
                </c:pt>
                <c:pt idx="1027">
                  <c:v>5.2999999999999999E-2</c:v>
                </c:pt>
                <c:pt idx="1028">
                  <c:v>2.7E-2</c:v>
                </c:pt>
                <c:pt idx="1029">
                  <c:v>4.3999999999999997E-2</c:v>
                </c:pt>
                <c:pt idx="1030">
                  <c:v>0.04</c:v>
                </c:pt>
                <c:pt idx="1031">
                  <c:v>3.5000000000000003E-2</c:v>
                </c:pt>
                <c:pt idx="1032">
                  <c:v>2.3E-2</c:v>
                </c:pt>
                <c:pt idx="1033">
                  <c:v>7.0000000000000001E-3</c:v>
                </c:pt>
                <c:pt idx="1034">
                  <c:v>0</c:v>
                </c:pt>
                <c:pt idx="1035">
                  <c:v>0</c:v>
                </c:pt>
                <c:pt idx="1036">
                  <c:v>6.0000000000000001E-3</c:v>
                </c:pt>
                <c:pt idx="1037">
                  <c:v>1.7999999999999999E-2</c:v>
                </c:pt>
                <c:pt idx="1038">
                  <c:v>4.3999999999999997E-2</c:v>
                </c:pt>
                <c:pt idx="1039">
                  <c:v>4.7E-2</c:v>
                </c:pt>
                <c:pt idx="1040">
                  <c:v>0.03</c:v>
                </c:pt>
                <c:pt idx="1041">
                  <c:v>3.5999999999999997E-2</c:v>
                </c:pt>
                <c:pt idx="1042">
                  <c:v>5.8000000000000003E-2</c:v>
                </c:pt>
                <c:pt idx="1043">
                  <c:v>3.1E-2</c:v>
                </c:pt>
                <c:pt idx="1044">
                  <c:v>1.4999999999999999E-2</c:v>
                </c:pt>
                <c:pt idx="1045">
                  <c:v>0</c:v>
                </c:pt>
                <c:pt idx="1046">
                  <c:v>1E-3</c:v>
                </c:pt>
                <c:pt idx="1047">
                  <c:v>6.4000000000000001E-2</c:v>
                </c:pt>
                <c:pt idx="1048">
                  <c:v>0.06</c:v>
                </c:pt>
                <c:pt idx="1049">
                  <c:v>0</c:v>
                </c:pt>
                <c:pt idx="1050">
                  <c:v>1E-3</c:v>
                </c:pt>
                <c:pt idx="1051">
                  <c:v>3.0000000000000001E-3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1.2999999999999999E-2</c:v>
                </c:pt>
                <c:pt idx="1065">
                  <c:v>2E-3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1E-3</c:v>
                </c:pt>
                <c:pt idx="1070">
                  <c:v>0</c:v>
                </c:pt>
                <c:pt idx="1071">
                  <c:v>0</c:v>
                </c:pt>
                <c:pt idx="1072">
                  <c:v>1.2999999999999999E-2</c:v>
                </c:pt>
                <c:pt idx="1073">
                  <c:v>2.1999999999999999E-2</c:v>
                </c:pt>
                <c:pt idx="1074">
                  <c:v>1.4E-2</c:v>
                </c:pt>
                <c:pt idx="1075">
                  <c:v>5.0000000000000001E-3</c:v>
                </c:pt>
                <c:pt idx="1076">
                  <c:v>0</c:v>
                </c:pt>
                <c:pt idx="1077">
                  <c:v>0</c:v>
                </c:pt>
                <c:pt idx="1078">
                  <c:v>7.0000000000000001E-3</c:v>
                </c:pt>
                <c:pt idx="1079">
                  <c:v>4.2000000000000003E-2</c:v>
                </c:pt>
                <c:pt idx="1080">
                  <c:v>0.105</c:v>
                </c:pt>
                <c:pt idx="1081">
                  <c:v>0.13800000000000001</c:v>
                </c:pt>
                <c:pt idx="1082">
                  <c:v>3.9E-2</c:v>
                </c:pt>
                <c:pt idx="1083">
                  <c:v>1.0999999999999999E-2</c:v>
                </c:pt>
                <c:pt idx="1084">
                  <c:v>2.1000000000000001E-2</c:v>
                </c:pt>
                <c:pt idx="1085">
                  <c:v>2.4E-2</c:v>
                </c:pt>
                <c:pt idx="1086">
                  <c:v>1.2E-2</c:v>
                </c:pt>
                <c:pt idx="1087">
                  <c:v>0.02</c:v>
                </c:pt>
                <c:pt idx="1088">
                  <c:v>7.0000000000000007E-2</c:v>
                </c:pt>
                <c:pt idx="1089">
                  <c:v>7.4999999999999997E-2</c:v>
                </c:pt>
                <c:pt idx="1090">
                  <c:v>7.1999999999999995E-2</c:v>
                </c:pt>
                <c:pt idx="1091">
                  <c:v>0.105</c:v>
                </c:pt>
                <c:pt idx="1092">
                  <c:v>6.6000000000000003E-2</c:v>
                </c:pt>
                <c:pt idx="1093">
                  <c:v>0.19400000000000001</c:v>
                </c:pt>
                <c:pt idx="1094">
                  <c:v>0.28699999999999998</c:v>
                </c:pt>
                <c:pt idx="1095">
                  <c:v>0.112</c:v>
                </c:pt>
                <c:pt idx="1096">
                  <c:v>1.0999999999999999E-2</c:v>
                </c:pt>
                <c:pt idx="1097">
                  <c:v>2E-3</c:v>
                </c:pt>
                <c:pt idx="1098">
                  <c:v>1E-3</c:v>
                </c:pt>
                <c:pt idx="1099">
                  <c:v>2.5999999999999999E-2</c:v>
                </c:pt>
                <c:pt idx="1100">
                  <c:v>4.2000000000000003E-2</c:v>
                </c:pt>
                <c:pt idx="1101">
                  <c:v>3.2000000000000001E-2</c:v>
                </c:pt>
                <c:pt idx="1102">
                  <c:v>2E-3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2E-3</c:v>
                </c:pt>
                <c:pt idx="1108">
                  <c:v>7.0000000000000001E-3</c:v>
                </c:pt>
                <c:pt idx="1109">
                  <c:v>2.5000000000000001E-2</c:v>
                </c:pt>
                <c:pt idx="1110">
                  <c:v>6.6000000000000003E-2</c:v>
                </c:pt>
                <c:pt idx="1111">
                  <c:v>0.16900000000000001</c:v>
                </c:pt>
                <c:pt idx="1112">
                  <c:v>0.112</c:v>
                </c:pt>
                <c:pt idx="1113">
                  <c:v>0.13300000000000001</c:v>
                </c:pt>
                <c:pt idx="1114">
                  <c:v>0.18099999999999999</c:v>
                </c:pt>
                <c:pt idx="1115">
                  <c:v>2.1000000000000001E-2</c:v>
                </c:pt>
                <c:pt idx="1116">
                  <c:v>3.0000000000000001E-3</c:v>
                </c:pt>
                <c:pt idx="1117">
                  <c:v>0</c:v>
                </c:pt>
                <c:pt idx="1118">
                  <c:v>0</c:v>
                </c:pt>
                <c:pt idx="1119">
                  <c:v>2E-3</c:v>
                </c:pt>
                <c:pt idx="1120">
                  <c:v>0.161</c:v>
                </c:pt>
                <c:pt idx="1121">
                  <c:v>0.748</c:v>
                </c:pt>
                <c:pt idx="1122">
                  <c:v>0.77600000000000002</c:v>
                </c:pt>
                <c:pt idx="1123">
                  <c:v>0.92</c:v>
                </c:pt>
                <c:pt idx="1124">
                  <c:v>0.42599999999999999</c:v>
                </c:pt>
                <c:pt idx="1125">
                  <c:v>3.1E-2</c:v>
                </c:pt>
                <c:pt idx="1126">
                  <c:v>2.7E-2</c:v>
                </c:pt>
                <c:pt idx="1127">
                  <c:v>0.746</c:v>
                </c:pt>
                <c:pt idx="1128">
                  <c:v>0.7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4.2000000000000003E-2</c:v>
                </c:pt>
                <c:pt idx="1133">
                  <c:v>0.03</c:v>
                </c:pt>
                <c:pt idx="1134">
                  <c:v>3.4000000000000002E-2</c:v>
                </c:pt>
                <c:pt idx="1135">
                  <c:v>3.1E-2</c:v>
                </c:pt>
                <c:pt idx="1136">
                  <c:v>4.2999999999999997E-2</c:v>
                </c:pt>
                <c:pt idx="1137">
                  <c:v>7.0000000000000007E-2</c:v>
                </c:pt>
                <c:pt idx="1138">
                  <c:v>0.109</c:v>
                </c:pt>
                <c:pt idx="1139">
                  <c:v>0.185</c:v>
                </c:pt>
                <c:pt idx="1140">
                  <c:v>0.36899999999999999</c:v>
                </c:pt>
                <c:pt idx="1141">
                  <c:v>0.45800000000000002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2.3E-2</c:v>
                </c:pt>
                <c:pt idx="1146">
                  <c:v>1.7000000000000001E-2</c:v>
                </c:pt>
                <c:pt idx="1147">
                  <c:v>2E-3</c:v>
                </c:pt>
                <c:pt idx="1148">
                  <c:v>1E-3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5.0000000000000001E-3</c:v>
                </c:pt>
                <c:pt idx="1156">
                  <c:v>2.7E-2</c:v>
                </c:pt>
                <c:pt idx="1157">
                  <c:v>4.0000000000000001E-3</c:v>
                </c:pt>
                <c:pt idx="1158">
                  <c:v>0</c:v>
                </c:pt>
                <c:pt idx="1159">
                  <c:v>0</c:v>
                </c:pt>
                <c:pt idx="1160">
                  <c:v>1E-3</c:v>
                </c:pt>
                <c:pt idx="1161">
                  <c:v>7.0000000000000001E-3</c:v>
                </c:pt>
                <c:pt idx="1162">
                  <c:v>2E-3</c:v>
                </c:pt>
                <c:pt idx="1163">
                  <c:v>7.0000000000000001E-3</c:v>
                </c:pt>
                <c:pt idx="1164">
                  <c:v>1E-3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2E-3</c:v>
                </c:pt>
                <c:pt idx="1176">
                  <c:v>2.3E-2</c:v>
                </c:pt>
                <c:pt idx="1177">
                  <c:v>5.0000000000000001E-3</c:v>
                </c:pt>
                <c:pt idx="1178">
                  <c:v>1E-3</c:v>
                </c:pt>
                <c:pt idx="1179">
                  <c:v>1.6E-2</c:v>
                </c:pt>
                <c:pt idx="1180">
                  <c:v>5.8999999999999997E-2</c:v>
                </c:pt>
                <c:pt idx="1181">
                  <c:v>4.5999999999999999E-2</c:v>
                </c:pt>
                <c:pt idx="1182">
                  <c:v>1.2999999999999999E-2</c:v>
                </c:pt>
                <c:pt idx="1183">
                  <c:v>6.0000000000000001E-3</c:v>
                </c:pt>
                <c:pt idx="1184">
                  <c:v>1E-3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1E-3</c:v>
                </c:pt>
                <c:pt idx="1189">
                  <c:v>1E-3</c:v>
                </c:pt>
                <c:pt idx="1190">
                  <c:v>7.0000000000000001E-3</c:v>
                </c:pt>
                <c:pt idx="1191">
                  <c:v>1.0999999999999999E-2</c:v>
                </c:pt>
                <c:pt idx="1192">
                  <c:v>7.0000000000000001E-3</c:v>
                </c:pt>
                <c:pt idx="1193">
                  <c:v>3.0000000000000001E-3</c:v>
                </c:pt>
                <c:pt idx="1194">
                  <c:v>1E-3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1E-3</c:v>
                </c:pt>
                <c:pt idx="1205">
                  <c:v>0</c:v>
                </c:pt>
                <c:pt idx="1206">
                  <c:v>1E-3</c:v>
                </c:pt>
                <c:pt idx="1207">
                  <c:v>7.0000000000000001E-3</c:v>
                </c:pt>
                <c:pt idx="1208">
                  <c:v>1.6E-2</c:v>
                </c:pt>
                <c:pt idx="1209">
                  <c:v>2.1000000000000001E-2</c:v>
                </c:pt>
                <c:pt idx="1210">
                  <c:v>1.0999999999999999E-2</c:v>
                </c:pt>
                <c:pt idx="1211">
                  <c:v>2.9000000000000001E-2</c:v>
                </c:pt>
                <c:pt idx="1212">
                  <c:v>4.7E-2</c:v>
                </c:pt>
                <c:pt idx="1213">
                  <c:v>1.2E-2</c:v>
                </c:pt>
                <c:pt idx="1214">
                  <c:v>1.2999999999999999E-2</c:v>
                </c:pt>
                <c:pt idx="1215">
                  <c:v>2.3E-2</c:v>
                </c:pt>
                <c:pt idx="1216">
                  <c:v>2.1999999999999999E-2</c:v>
                </c:pt>
                <c:pt idx="1217">
                  <c:v>3.7999999999999999E-2</c:v>
                </c:pt>
                <c:pt idx="1218">
                  <c:v>0.09</c:v>
                </c:pt>
                <c:pt idx="1219">
                  <c:v>7.2999999999999995E-2</c:v>
                </c:pt>
                <c:pt idx="1220">
                  <c:v>1.4999999999999999E-2</c:v>
                </c:pt>
                <c:pt idx="1221">
                  <c:v>1.2999999999999999E-2</c:v>
                </c:pt>
                <c:pt idx="1222">
                  <c:v>1.7999999999999999E-2</c:v>
                </c:pt>
                <c:pt idx="1223">
                  <c:v>1.4E-2</c:v>
                </c:pt>
                <c:pt idx="1224">
                  <c:v>3.0000000000000001E-3</c:v>
                </c:pt>
                <c:pt idx="1225">
                  <c:v>8.0000000000000002E-3</c:v>
                </c:pt>
                <c:pt idx="1226">
                  <c:v>2.7E-2</c:v>
                </c:pt>
                <c:pt idx="1227">
                  <c:v>5.1999999999999998E-2</c:v>
                </c:pt>
                <c:pt idx="1228">
                  <c:v>6.3E-2</c:v>
                </c:pt>
                <c:pt idx="1229">
                  <c:v>6.7000000000000004E-2</c:v>
                </c:pt>
                <c:pt idx="1230">
                  <c:v>8.5999999999999993E-2</c:v>
                </c:pt>
                <c:pt idx="1231">
                  <c:v>7.2999999999999995E-2</c:v>
                </c:pt>
                <c:pt idx="1232">
                  <c:v>0.08</c:v>
                </c:pt>
                <c:pt idx="1233">
                  <c:v>2.5000000000000001E-2</c:v>
                </c:pt>
                <c:pt idx="1234">
                  <c:v>5.1999999999999998E-2</c:v>
                </c:pt>
                <c:pt idx="1235">
                  <c:v>0.25700000000000001</c:v>
                </c:pt>
                <c:pt idx="1236">
                  <c:v>0.11600000000000001</c:v>
                </c:pt>
                <c:pt idx="1237">
                  <c:v>4.2000000000000003E-2</c:v>
                </c:pt>
                <c:pt idx="1238">
                  <c:v>2.7E-2</c:v>
                </c:pt>
                <c:pt idx="1239">
                  <c:v>4.0000000000000001E-3</c:v>
                </c:pt>
                <c:pt idx="1240">
                  <c:v>1.4999999999999999E-2</c:v>
                </c:pt>
                <c:pt idx="1241">
                  <c:v>1E-3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1E-3</c:v>
                </c:pt>
                <c:pt idx="1246">
                  <c:v>1E-3</c:v>
                </c:pt>
                <c:pt idx="1247">
                  <c:v>2E-3</c:v>
                </c:pt>
                <c:pt idx="1248">
                  <c:v>0.06</c:v>
                </c:pt>
                <c:pt idx="1249">
                  <c:v>0.1</c:v>
                </c:pt>
                <c:pt idx="1250">
                  <c:v>1.2E-2</c:v>
                </c:pt>
                <c:pt idx="1251">
                  <c:v>8.9999999999999993E-3</c:v>
                </c:pt>
                <c:pt idx="1252">
                  <c:v>1.7000000000000001E-2</c:v>
                </c:pt>
                <c:pt idx="1253">
                  <c:v>4.5999999999999999E-2</c:v>
                </c:pt>
                <c:pt idx="1254">
                  <c:v>5.0000000000000001E-3</c:v>
                </c:pt>
                <c:pt idx="1255">
                  <c:v>2E-3</c:v>
                </c:pt>
                <c:pt idx="1256">
                  <c:v>6.0000000000000001E-3</c:v>
                </c:pt>
                <c:pt idx="1257">
                  <c:v>1E-3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3.0000000000000001E-3</c:v>
                </c:pt>
                <c:pt idx="1263">
                  <c:v>2.5000000000000001E-2</c:v>
                </c:pt>
                <c:pt idx="1264">
                  <c:v>3.1E-2</c:v>
                </c:pt>
                <c:pt idx="1265">
                  <c:v>1.2999999999999999E-2</c:v>
                </c:pt>
                <c:pt idx="1266">
                  <c:v>3.0000000000000001E-3</c:v>
                </c:pt>
                <c:pt idx="1267">
                  <c:v>0.01</c:v>
                </c:pt>
                <c:pt idx="1268">
                  <c:v>1.4E-2</c:v>
                </c:pt>
                <c:pt idx="1269">
                  <c:v>1.2E-2</c:v>
                </c:pt>
                <c:pt idx="1270">
                  <c:v>6.0000000000000001E-3</c:v>
                </c:pt>
                <c:pt idx="1271">
                  <c:v>0.01</c:v>
                </c:pt>
                <c:pt idx="1272">
                  <c:v>1.6E-2</c:v>
                </c:pt>
                <c:pt idx="1273">
                  <c:v>4.9000000000000002E-2</c:v>
                </c:pt>
                <c:pt idx="1274">
                  <c:v>6.5000000000000002E-2</c:v>
                </c:pt>
                <c:pt idx="1275">
                  <c:v>0.105</c:v>
                </c:pt>
                <c:pt idx="1276">
                  <c:v>0.127</c:v>
                </c:pt>
                <c:pt idx="1277">
                  <c:v>5.7000000000000002E-2</c:v>
                </c:pt>
                <c:pt idx="1278">
                  <c:v>3.6999999999999998E-2</c:v>
                </c:pt>
                <c:pt idx="1279">
                  <c:v>6.6000000000000003E-2</c:v>
                </c:pt>
                <c:pt idx="1280">
                  <c:v>0.183</c:v>
                </c:pt>
                <c:pt idx="1281">
                  <c:v>7.3999999999999996E-2</c:v>
                </c:pt>
                <c:pt idx="1282">
                  <c:v>2.9000000000000001E-2</c:v>
                </c:pt>
                <c:pt idx="1283">
                  <c:v>0.26100000000000001</c:v>
                </c:pt>
                <c:pt idx="1284">
                  <c:v>3.1E-2</c:v>
                </c:pt>
                <c:pt idx="1285">
                  <c:v>3.5000000000000003E-2</c:v>
                </c:pt>
                <c:pt idx="1286">
                  <c:v>0.02</c:v>
                </c:pt>
                <c:pt idx="1287">
                  <c:v>1E-3</c:v>
                </c:pt>
                <c:pt idx="1288">
                  <c:v>0</c:v>
                </c:pt>
                <c:pt idx="1289">
                  <c:v>0</c:v>
                </c:pt>
                <c:pt idx="1290">
                  <c:v>5.0000000000000001E-3</c:v>
                </c:pt>
                <c:pt idx="1291">
                  <c:v>2E-3</c:v>
                </c:pt>
                <c:pt idx="1292">
                  <c:v>1.2999999999999999E-2</c:v>
                </c:pt>
                <c:pt idx="1293">
                  <c:v>1.4999999999999999E-2</c:v>
                </c:pt>
                <c:pt idx="1294">
                  <c:v>2E-3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1E-3</c:v>
                </c:pt>
                <c:pt idx="1317">
                  <c:v>2E-3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7.0000000000000001E-3</c:v>
                </c:pt>
                <c:pt idx="1324">
                  <c:v>1.7999999999999999E-2</c:v>
                </c:pt>
                <c:pt idx="1325">
                  <c:v>3.1E-2</c:v>
                </c:pt>
                <c:pt idx="1326">
                  <c:v>0.05</c:v>
                </c:pt>
                <c:pt idx="1327">
                  <c:v>6.6000000000000003E-2</c:v>
                </c:pt>
                <c:pt idx="1328">
                  <c:v>9.0999999999999998E-2</c:v>
                </c:pt>
                <c:pt idx="1329">
                  <c:v>2.8000000000000001E-2</c:v>
                </c:pt>
                <c:pt idx="1330">
                  <c:v>0.123</c:v>
                </c:pt>
                <c:pt idx="1331">
                  <c:v>0.19900000000000001</c:v>
                </c:pt>
                <c:pt idx="1332">
                  <c:v>8.4000000000000005E-2</c:v>
                </c:pt>
                <c:pt idx="1333">
                  <c:v>7.9000000000000001E-2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1.0999999999999999E-2</c:v>
                </c:pt>
                <c:pt idx="1338">
                  <c:v>0.70799999999999996</c:v>
                </c:pt>
                <c:pt idx="1339">
                  <c:v>0.83599999999999997</c:v>
                </c:pt>
                <c:pt idx="1340">
                  <c:v>0.311</c:v>
                </c:pt>
                <c:pt idx="1341">
                  <c:v>4.2999999999999997E-2</c:v>
                </c:pt>
                <c:pt idx="1342">
                  <c:v>3.0000000000000001E-3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4.0000000000000001E-3</c:v>
                </c:pt>
                <c:pt idx="1348">
                  <c:v>1.2E-2</c:v>
                </c:pt>
                <c:pt idx="1349">
                  <c:v>4.8000000000000001E-2</c:v>
                </c:pt>
                <c:pt idx="1350">
                  <c:v>8.5000000000000006E-2</c:v>
                </c:pt>
                <c:pt idx="1351">
                  <c:v>2.1000000000000001E-2</c:v>
                </c:pt>
                <c:pt idx="1352">
                  <c:v>6.7000000000000004E-2</c:v>
                </c:pt>
                <c:pt idx="1353">
                  <c:v>5.8999999999999997E-2</c:v>
                </c:pt>
                <c:pt idx="1354">
                  <c:v>2.1000000000000001E-2</c:v>
                </c:pt>
                <c:pt idx="1355">
                  <c:v>6.0999999999999999E-2</c:v>
                </c:pt>
                <c:pt idx="1356">
                  <c:v>2.4E-2</c:v>
                </c:pt>
                <c:pt idx="1357">
                  <c:v>1.0999999999999999E-2</c:v>
                </c:pt>
                <c:pt idx="1358">
                  <c:v>7.3999999999999996E-2</c:v>
                </c:pt>
                <c:pt idx="1359">
                  <c:v>8.1000000000000003E-2</c:v>
                </c:pt>
                <c:pt idx="1360">
                  <c:v>0.32400000000000001</c:v>
                </c:pt>
                <c:pt idx="1361">
                  <c:v>0.57499999999999996</c:v>
                </c:pt>
                <c:pt idx="1362">
                  <c:v>0.27600000000000002</c:v>
                </c:pt>
                <c:pt idx="1363">
                  <c:v>0.57999999999999996</c:v>
                </c:pt>
                <c:pt idx="1364">
                  <c:v>0.81399999999999995</c:v>
                </c:pt>
                <c:pt idx="1365">
                  <c:v>0.24199999999999999</c:v>
                </c:pt>
                <c:pt idx="1366">
                  <c:v>0.13400000000000001</c:v>
                </c:pt>
                <c:pt idx="1367">
                  <c:v>3.2000000000000001E-2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1E-3</c:v>
                </c:pt>
                <c:pt idx="1375">
                  <c:v>0</c:v>
                </c:pt>
                <c:pt idx="1376">
                  <c:v>1E-3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2E-3</c:v>
                </c:pt>
                <c:pt idx="1381">
                  <c:v>2E-3</c:v>
                </c:pt>
                <c:pt idx="1382">
                  <c:v>2E-3</c:v>
                </c:pt>
                <c:pt idx="1383">
                  <c:v>2E-3</c:v>
                </c:pt>
                <c:pt idx="1384">
                  <c:v>6.0000000000000001E-3</c:v>
                </c:pt>
                <c:pt idx="1385">
                  <c:v>0.01</c:v>
                </c:pt>
                <c:pt idx="1386">
                  <c:v>2.1000000000000001E-2</c:v>
                </c:pt>
                <c:pt idx="1387">
                  <c:v>5.0000000000000001E-3</c:v>
                </c:pt>
                <c:pt idx="1388">
                  <c:v>0.22</c:v>
                </c:pt>
                <c:pt idx="1389">
                  <c:v>0.53100000000000003</c:v>
                </c:pt>
                <c:pt idx="1390">
                  <c:v>0.69699999999999995</c:v>
                </c:pt>
                <c:pt idx="1391">
                  <c:v>0.61599999999999999</c:v>
                </c:pt>
                <c:pt idx="1392">
                  <c:v>0.249</c:v>
                </c:pt>
                <c:pt idx="1393">
                  <c:v>0.14299999999999999</c:v>
                </c:pt>
                <c:pt idx="1394">
                  <c:v>0.152</c:v>
                </c:pt>
                <c:pt idx="1395">
                  <c:v>8.1000000000000003E-2</c:v>
                </c:pt>
                <c:pt idx="1396">
                  <c:v>0.02</c:v>
                </c:pt>
                <c:pt idx="1397">
                  <c:v>1.6E-2</c:v>
                </c:pt>
                <c:pt idx="1398">
                  <c:v>2.3E-2</c:v>
                </c:pt>
                <c:pt idx="1399">
                  <c:v>9.7000000000000003E-2</c:v>
                </c:pt>
                <c:pt idx="1400">
                  <c:v>0.36099999999999999</c:v>
                </c:pt>
                <c:pt idx="1401">
                  <c:v>0.29399999999999998</c:v>
                </c:pt>
                <c:pt idx="1402">
                  <c:v>0.29799999999999999</c:v>
                </c:pt>
                <c:pt idx="1403">
                  <c:v>0.29299999999999998</c:v>
                </c:pt>
                <c:pt idx="1404">
                  <c:v>0.36699999999999999</c:v>
                </c:pt>
                <c:pt idx="1405">
                  <c:v>0.87</c:v>
                </c:pt>
                <c:pt idx="1406">
                  <c:v>0.98499999999999999</c:v>
                </c:pt>
                <c:pt idx="1407">
                  <c:v>0.99399999999999999</c:v>
                </c:pt>
                <c:pt idx="1408">
                  <c:v>0.99199999999999999</c:v>
                </c:pt>
                <c:pt idx="1409">
                  <c:v>0.98099999999999998</c:v>
                </c:pt>
                <c:pt idx="1410">
                  <c:v>0.98</c:v>
                </c:pt>
                <c:pt idx="1411">
                  <c:v>0.89600000000000002</c:v>
                </c:pt>
                <c:pt idx="1412">
                  <c:v>0.17699999999999999</c:v>
                </c:pt>
                <c:pt idx="1413">
                  <c:v>1E-3</c:v>
                </c:pt>
                <c:pt idx="1414">
                  <c:v>0</c:v>
                </c:pt>
                <c:pt idx="1415">
                  <c:v>1E-3</c:v>
                </c:pt>
                <c:pt idx="1416">
                  <c:v>3.2000000000000001E-2</c:v>
                </c:pt>
                <c:pt idx="1417">
                  <c:v>0.17499999999999999</c:v>
                </c:pt>
                <c:pt idx="1418">
                  <c:v>0.33700000000000002</c:v>
                </c:pt>
                <c:pt idx="1419">
                  <c:v>0.58399999999999996</c:v>
                </c:pt>
                <c:pt idx="1420">
                  <c:v>0.53500000000000003</c:v>
                </c:pt>
                <c:pt idx="1421">
                  <c:v>0.46700000000000003</c:v>
                </c:pt>
                <c:pt idx="1422">
                  <c:v>4.1000000000000002E-2</c:v>
                </c:pt>
                <c:pt idx="1423">
                  <c:v>1.4999999999999999E-2</c:v>
                </c:pt>
                <c:pt idx="1424">
                  <c:v>4.0000000000000001E-3</c:v>
                </c:pt>
                <c:pt idx="1425">
                  <c:v>1E-3</c:v>
                </c:pt>
                <c:pt idx="1426">
                  <c:v>0</c:v>
                </c:pt>
                <c:pt idx="1427">
                  <c:v>1.9E-2</c:v>
                </c:pt>
                <c:pt idx="1428">
                  <c:v>1.6E-2</c:v>
                </c:pt>
                <c:pt idx="1429">
                  <c:v>1E-3</c:v>
                </c:pt>
                <c:pt idx="1430">
                  <c:v>2E-3</c:v>
                </c:pt>
                <c:pt idx="1431">
                  <c:v>0</c:v>
                </c:pt>
                <c:pt idx="1432">
                  <c:v>0</c:v>
                </c:pt>
                <c:pt idx="1433">
                  <c:v>1E-3</c:v>
                </c:pt>
                <c:pt idx="1434">
                  <c:v>0</c:v>
                </c:pt>
                <c:pt idx="1435">
                  <c:v>0</c:v>
                </c:pt>
                <c:pt idx="1436">
                  <c:v>1E-3</c:v>
                </c:pt>
                <c:pt idx="1437">
                  <c:v>0.27200000000000002</c:v>
                </c:pt>
                <c:pt idx="1438">
                  <c:v>0.91200000000000003</c:v>
                </c:pt>
                <c:pt idx="1439">
                  <c:v>0.77700000000000002</c:v>
                </c:pt>
                <c:pt idx="1440">
                  <c:v>0.247</c:v>
                </c:pt>
                <c:pt idx="1441">
                  <c:v>0.23300000000000001</c:v>
                </c:pt>
                <c:pt idx="1442">
                  <c:v>0.93400000000000005</c:v>
                </c:pt>
                <c:pt idx="1443">
                  <c:v>0.93899999999999995</c:v>
                </c:pt>
                <c:pt idx="1444">
                  <c:v>0.44800000000000001</c:v>
                </c:pt>
                <c:pt idx="1445">
                  <c:v>3.2000000000000001E-2</c:v>
                </c:pt>
                <c:pt idx="1446">
                  <c:v>2.1999999999999999E-2</c:v>
                </c:pt>
                <c:pt idx="1447">
                  <c:v>3.4000000000000002E-2</c:v>
                </c:pt>
                <c:pt idx="1448">
                  <c:v>8.9999999999999993E-3</c:v>
                </c:pt>
                <c:pt idx="1449">
                  <c:v>5.0000000000000001E-3</c:v>
                </c:pt>
                <c:pt idx="1450">
                  <c:v>2E-3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5.0000000000000001E-3</c:v>
                </c:pt>
                <c:pt idx="1458">
                  <c:v>1.2999999999999999E-2</c:v>
                </c:pt>
                <c:pt idx="1459">
                  <c:v>1.2E-2</c:v>
                </c:pt>
                <c:pt idx="1460">
                  <c:v>4.0000000000000001E-3</c:v>
                </c:pt>
                <c:pt idx="1461">
                  <c:v>5.0000000000000001E-3</c:v>
                </c:pt>
                <c:pt idx="1462">
                  <c:v>0.23</c:v>
                </c:pt>
                <c:pt idx="1463">
                  <c:v>0.72599999999999998</c:v>
                </c:pt>
                <c:pt idx="1464">
                  <c:v>0.96</c:v>
                </c:pt>
                <c:pt idx="1465">
                  <c:v>0.96599999999999997</c:v>
                </c:pt>
                <c:pt idx="1466">
                  <c:v>0.98799999999999999</c:v>
                </c:pt>
                <c:pt idx="1467">
                  <c:v>0.98699999999999999</c:v>
                </c:pt>
                <c:pt idx="1468">
                  <c:v>0.47699999999999998</c:v>
                </c:pt>
                <c:pt idx="1469">
                  <c:v>8.4000000000000005E-2</c:v>
                </c:pt>
                <c:pt idx="1470">
                  <c:v>8.5000000000000006E-2</c:v>
                </c:pt>
                <c:pt idx="1471">
                  <c:v>0.20100000000000001</c:v>
                </c:pt>
                <c:pt idx="1472">
                  <c:v>1.7999999999999999E-2</c:v>
                </c:pt>
                <c:pt idx="1473">
                  <c:v>2.9000000000000001E-2</c:v>
                </c:pt>
                <c:pt idx="1474">
                  <c:v>0.02</c:v>
                </c:pt>
                <c:pt idx="1475">
                  <c:v>4.2999999999999997E-2</c:v>
                </c:pt>
                <c:pt idx="1476">
                  <c:v>2.9000000000000001E-2</c:v>
                </c:pt>
                <c:pt idx="1477">
                  <c:v>2.5999999999999999E-2</c:v>
                </c:pt>
                <c:pt idx="1478">
                  <c:v>1.6E-2</c:v>
                </c:pt>
                <c:pt idx="1479">
                  <c:v>1.4999999999999999E-2</c:v>
                </c:pt>
                <c:pt idx="1480">
                  <c:v>8.8999999999999996E-2</c:v>
                </c:pt>
                <c:pt idx="1481">
                  <c:v>0.71499999999999997</c:v>
                </c:pt>
                <c:pt idx="1482">
                  <c:v>0.113</c:v>
                </c:pt>
                <c:pt idx="1483">
                  <c:v>4.4999999999999998E-2</c:v>
                </c:pt>
                <c:pt idx="1484">
                  <c:v>2.4E-2</c:v>
                </c:pt>
                <c:pt idx="1485">
                  <c:v>1.2999999999999999E-2</c:v>
                </c:pt>
                <c:pt idx="1486">
                  <c:v>1.7000000000000001E-2</c:v>
                </c:pt>
                <c:pt idx="1487">
                  <c:v>1.9E-2</c:v>
                </c:pt>
                <c:pt idx="1488">
                  <c:v>1.2E-2</c:v>
                </c:pt>
                <c:pt idx="1489">
                  <c:v>0.02</c:v>
                </c:pt>
                <c:pt idx="1490">
                  <c:v>2.4E-2</c:v>
                </c:pt>
                <c:pt idx="1491">
                  <c:v>2.4E-2</c:v>
                </c:pt>
                <c:pt idx="1492">
                  <c:v>1.9E-2</c:v>
                </c:pt>
                <c:pt idx="1493">
                  <c:v>2.7E-2</c:v>
                </c:pt>
                <c:pt idx="1494">
                  <c:v>2.4E-2</c:v>
                </c:pt>
                <c:pt idx="1495">
                  <c:v>1.2999999999999999E-2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6.0000000000000001E-3</c:v>
                </c:pt>
                <c:pt idx="1503">
                  <c:v>6.0000000000000001E-3</c:v>
                </c:pt>
                <c:pt idx="1504">
                  <c:v>3.0000000000000001E-3</c:v>
                </c:pt>
                <c:pt idx="1505">
                  <c:v>1.4E-2</c:v>
                </c:pt>
                <c:pt idx="1506">
                  <c:v>7.0000000000000001E-3</c:v>
                </c:pt>
                <c:pt idx="1507">
                  <c:v>4.0000000000000001E-3</c:v>
                </c:pt>
                <c:pt idx="1508">
                  <c:v>1.0999999999999999E-2</c:v>
                </c:pt>
                <c:pt idx="1509">
                  <c:v>6.4000000000000001E-2</c:v>
                </c:pt>
                <c:pt idx="1510">
                  <c:v>3.2000000000000001E-2</c:v>
                </c:pt>
                <c:pt idx="1511">
                  <c:v>1E-3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1E-3</c:v>
                </c:pt>
                <c:pt idx="1516">
                  <c:v>0</c:v>
                </c:pt>
                <c:pt idx="1517">
                  <c:v>0</c:v>
                </c:pt>
                <c:pt idx="1518">
                  <c:v>1E-3</c:v>
                </c:pt>
                <c:pt idx="1519">
                  <c:v>4.5999999999999999E-2</c:v>
                </c:pt>
                <c:pt idx="1520">
                  <c:v>0.89400000000000002</c:v>
                </c:pt>
                <c:pt idx="1521">
                  <c:v>0.99299999999999999</c:v>
                </c:pt>
                <c:pt idx="1522">
                  <c:v>0.98899999999999999</c:v>
                </c:pt>
                <c:pt idx="1523">
                  <c:v>0.97799999999999998</c:v>
                </c:pt>
                <c:pt idx="1524">
                  <c:v>0.98899999999999999</c:v>
                </c:pt>
                <c:pt idx="1525">
                  <c:v>0.98399999999999999</c:v>
                </c:pt>
                <c:pt idx="1526">
                  <c:v>0.98299999999999998</c:v>
                </c:pt>
                <c:pt idx="1527">
                  <c:v>0.97699999999999998</c:v>
                </c:pt>
                <c:pt idx="1528">
                  <c:v>0.97199999999999998</c:v>
                </c:pt>
                <c:pt idx="1529">
                  <c:v>0.96299999999999997</c:v>
                </c:pt>
                <c:pt idx="1530">
                  <c:v>0.23599999999999999</c:v>
                </c:pt>
                <c:pt idx="1531">
                  <c:v>7.1999999999999995E-2</c:v>
                </c:pt>
                <c:pt idx="1532">
                  <c:v>7.0999999999999994E-2</c:v>
                </c:pt>
                <c:pt idx="1533">
                  <c:v>7.0999999999999994E-2</c:v>
                </c:pt>
                <c:pt idx="1534">
                  <c:v>9.7000000000000003E-2</c:v>
                </c:pt>
                <c:pt idx="1535">
                  <c:v>0.28499999999999998</c:v>
                </c:pt>
                <c:pt idx="1536">
                  <c:v>0.79600000000000004</c:v>
                </c:pt>
                <c:pt idx="1537">
                  <c:v>0.68500000000000005</c:v>
                </c:pt>
                <c:pt idx="1538">
                  <c:v>0.42199999999999999</c:v>
                </c:pt>
                <c:pt idx="1539">
                  <c:v>0.27300000000000002</c:v>
                </c:pt>
                <c:pt idx="1540">
                  <c:v>0.28699999999999998</c:v>
                </c:pt>
                <c:pt idx="1541">
                  <c:v>0.20499999999999999</c:v>
                </c:pt>
                <c:pt idx="1542">
                  <c:v>0.17399999999999999</c:v>
                </c:pt>
                <c:pt idx="1543">
                  <c:v>0.18099999999999999</c:v>
                </c:pt>
                <c:pt idx="1544">
                  <c:v>0.17899999999999999</c:v>
                </c:pt>
                <c:pt idx="1545">
                  <c:v>0.216</c:v>
                </c:pt>
                <c:pt idx="1546">
                  <c:v>0.123</c:v>
                </c:pt>
                <c:pt idx="1547">
                  <c:v>2.3E-2</c:v>
                </c:pt>
                <c:pt idx="1548">
                  <c:v>5.0000000000000001E-3</c:v>
                </c:pt>
                <c:pt idx="1549">
                  <c:v>1E-3</c:v>
                </c:pt>
                <c:pt idx="1550">
                  <c:v>0</c:v>
                </c:pt>
                <c:pt idx="1551">
                  <c:v>1E-3</c:v>
                </c:pt>
                <c:pt idx="1552">
                  <c:v>2E-3</c:v>
                </c:pt>
                <c:pt idx="1553">
                  <c:v>0</c:v>
                </c:pt>
                <c:pt idx="1554">
                  <c:v>6.0000000000000001E-3</c:v>
                </c:pt>
                <c:pt idx="1555">
                  <c:v>1.4999999999999999E-2</c:v>
                </c:pt>
                <c:pt idx="1556">
                  <c:v>2.9000000000000001E-2</c:v>
                </c:pt>
                <c:pt idx="1557">
                  <c:v>3.3000000000000002E-2</c:v>
                </c:pt>
                <c:pt idx="1558">
                  <c:v>1.7000000000000001E-2</c:v>
                </c:pt>
                <c:pt idx="1559">
                  <c:v>1E-3</c:v>
                </c:pt>
                <c:pt idx="1560">
                  <c:v>2.8000000000000001E-2</c:v>
                </c:pt>
                <c:pt idx="1561">
                  <c:v>3.9E-2</c:v>
                </c:pt>
                <c:pt idx="1562">
                  <c:v>8.5000000000000006E-2</c:v>
                </c:pt>
                <c:pt idx="1563">
                  <c:v>0.28499999999999998</c:v>
                </c:pt>
                <c:pt idx="1564">
                  <c:v>0.879</c:v>
                </c:pt>
                <c:pt idx="1565">
                  <c:v>0.94299999999999995</c:v>
                </c:pt>
                <c:pt idx="1566">
                  <c:v>0.38400000000000001</c:v>
                </c:pt>
                <c:pt idx="1567">
                  <c:v>1.6E-2</c:v>
                </c:pt>
                <c:pt idx="1568">
                  <c:v>4.0000000000000001E-3</c:v>
                </c:pt>
                <c:pt idx="1569">
                  <c:v>2E-3</c:v>
                </c:pt>
                <c:pt idx="1570">
                  <c:v>1E-3</c:v>
                </c:pt>
                <c:pt idx="1571">
                  <c:v>7.0000000000000001E-3</c:v>
                </c:pt>
                <c:pt idx="1572">
                  <c:v>0.05</c:v>
                </c:pt>
                <c:pt idx="1573">
                  <c:v>0.125</c:v>
                </c:pt>
                <c:pt idx="1574">
                  <c:v>8.7999999999999995E-2</c:v>
                </c:pt>
                <c:pt idx="1575">
                  <c:v>0.17899999999999999</c:v>
                </c:pt>
                <c:pt idx="1576">
                  <c:v>9.6000000000000002E-2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1E-3</c:v>
                </c:pt>
                <c:pt idx="1588">
                  <c:v>2.8000000000000001E-2</c:v>
                </c:pt>
                <c:pt idx="1589">
                  <c:v>8.9999999999999993E-3</c:v>
                </c:pt>
                <c:pt idx="1590">
                  <c:v>6.2E-2</c:v>
                </c:pt>
                <c:pt idx="1591">
                  <c:v>5.2999999999999999E-2</c:v>
                </c:pt>
                <c:pt idx="1592">
                  <c:v>1.4999999999999999E-2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1.7000000000000001E-2</c:v>
                </c:pt>
                <c:pt idx="1600">
                  <c:v>3.4000000000000002E-2</c:v>
                </c:pt>
                <c:pt idx="1601">
                  <c:v>1E-3</c:v>
                </c:pt>
                <c:pt idx="1602">
                  <c:v>3.0000000000000001E-3</c:v>
                </c:pt>
                <c:pt idx="1603">
                  <c:v>1E-3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0.19400000000000001</c:v>
                </c:pt>
                <c:pt idx="1608">
                  <c:v>0.441</c:v>
                </c:pt>
                <c:pt idx="1609">
                  <c:v>0.61399999999999999</c:v>
                </c:pt>
                <c:pt idx="1610">
                  <c:v>0.85199999999999998</c:v>
                </c:pt>
                <c:pt idx="1611">
                  <c:v>0.84</c:v>
                </c:pt>
                <c:pt idx="1612">
                  <c:v>0.26700000000000002</c:v>
                </c:pt>
                <c:pt idx="1613">
                  <c:v>0.11</c:v>
                </c:pt>
                <c:pt idx="1614">
                  <c:v>0.155</c:v>
                </c:pt>
                <c:pt idx="1615">
                  <c:v>0.57199999999999995</c:v>
                </c:pt>
                <c:pt idx="1616">
                  <c:v>0.66600000000000004</c:v>
                </c:pt>
                <c:pt idx="1617">
                  <c:v>0.40699999999999997</c:v>
                </c:pt>
                <c:pt idx="1618">
                  <c:v>8.6999999999999994E-2</c:v>
                </c:pt>
                <c:pt idx="1619">
                  <c:v>1.4999999999999999E-2</c:v>
                </c:pt>
                <c:pt idx="1620">
                  <c:v>8.3000000000000004E-2</c:v>
                </c:pt>
                <c:pt idx="1621">
                  <c:v>5.6000000000000001E-2</c:v>
                </c:pt>
                <c:pt idx="1622">
                  <c:v>4.8000000000000001E-2</c:v>
                </c:pt>
                <c:pt idx="1623">
                  <c:v>0.36599999999999999</c:v>
                </c:pt>
                <c:pt idx="1624">
                  <c:v>0.96599999999999997</c:v>
                </c:pt>
                <c:pt idx="1625">
                  <c:v>0.99399999999999999</c:v>
                </c:pt>
                <c:pt idx="1626">
                  <c:v>0.995</c:v>
                </c:pt>
                <c:pt idx="1627">
                  <c:v>0.997</c:v>
                </c:pt>
                <c:pt idx="1628">
                  <c:v>0.96399999999999997</c:v>
                </c:pt>
                <c:pt idx="1629">
                  <c:v>0.92300000000000004</c:v>
                </c:pt>
                <c:pt idx="1630">
                  <c:v>0.91700000000000004</c:v>
                </c:pt>
                <c:pt idx="1631">
                  <c:v>0.91200000000000003</c:v>
                </c:pt>
                <c:pt idx="1632">
                  <c:v>0.95199999999999996</c:v>
                </c:pt>
                <c:pt idx="1633">
                  <c:v>0.97699999999999998</c:v>
                </c:pt>
                <c:pt idx="1634">
                  <c:v>0.97299999999999998</c:v>
                </c:pt>
                <c:pt idx="1635">
                  <c:v>0.77900000000000003</c:v>
                </c:pt>
                <c:pt idx="1636">
                  <c:v>0.153</c:v>
                </c:pt>
                <c:pt idx="1637">
                  <c:v>2.8000000000000001E-2</c:v>
                </c:pt>
                <c:pt idx="1638">
                  <c:v>1.7999999999999999E-2</c:v>
                </c:pt>
                <c:pt idx="1639">
                  <c:v>1.6E-2</c:v>
                </c:pt>
                <c:pt idx="1640">
                  <c:v>4.1000000000000002E-2</c:v>
                </c:pt>
                <c:pt idx="1641">
                  <c:v>0.126</c:v>
                </c:pt>
                <c:pt idx="1642">
                  <c:v>2.7E-2</c:v>
                </c:pt>
                <c:pt idx="1643">
                  <c:v>0</c:v>
                </c:pt>
                <c:pt idx="1644">
                  <c:v>3.0000000000000001E-3</c:v>
                </c:pt>
                <c:pt idx="1645">
                  <c:v>4.0000000000000001E-3</c:v>
                </c:pt>
                <c:pt idx="1646">
                  <c:v>2.9000000000000001E-2</c:v>
                </c:pt>
                <c:pt idx="1647">
                  <c:v>4.8000000000000001E-2</c:v>
                </c:pt>
                <c:pt idx="1648">
                  <c:v>8.9999999999999993E-3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2E-3</c:v>
                </c:pt>
                <c:pt idx="1655">
                  <c:v>1.0999999999999999E-2</c:v>
                </c:pt>
                <c:pt idx="1656">
                  <c:v>1.6E-2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2.3E-2</c:v>
                </c:pt>
                <c:pt idx="1660">
                  <c:v>2.3E-2</c:v>
                </c:pt>
                <c:pt idx="1661">
                  <c:v>1.2E-2</c:v>
                </c:pt>
                <c:pt idx="1662">
                  <c:v>0.01</c:v>
                </c:pt>
                <c:pt idx="1663">
                  <c:v>1.0999999999999999E-2</c:v>
                </c:pt>
                <c:pt idx="1664">
                  <c:v>1.4E-2</c:v>
                </c:pt>
                <c:pt idx="1665">
                  <c:v>0.01</c:v>
                </c:pt>
                <c:pt idx="1666">
                  <c:v>6.0000000000000001E-3</c:v>
                </c:pt>
                <c:pt idx="1667">
                  <c:v>5.0000000000000001E-3</c:v>
                </c:pt>
                <c:pt idx="1668">
                  <c:v>8.9999999999999993E-3</c:v>
                </c:pt>
                <c:pt idx="1669">
                  <c:v>4.7E-2</c:v>
                </c:pt>
                <c:pt idx="1670">
                  <c:v>1.6E-2</c:v>
                </c:pt>
                <c:pt idx="1671">
                  <c:v>1.6E-2</c:v>
                </c:pt>
                <c:pt idx="1672">
                  <c:v>4.5999999999999999E-2</c:v>
                </c:pt>
                <c:pt idx="1673">
                  <c:v>5.7000000000000002E-2</c:v>
                </c:pt>
                <c:pt idx="1674">
                  <c:v>3.3000000000000002E-2</c:v>
                </c:pt>
                <c:pt idx="1675">
                  <c:v>3.7999999999999999E-2</c:v>
                </c:pt>
                <c:pt idx="1676">
                  <c:v>5.7000000000000002E-2</c:v>
                </c:pt>
                <c:pt idx="1677">
                  <c:v>8.1000000000000003E-2</c:v>
                </c:pt>
                <c:pt idx="1678">
                  <c:v>6.6000000000000003E-2</c:v>
                </c:pt>
                <c:pt idx="1679">
                  <c:v>2.8000000000000001E-2</c:v>
                </c:pt>
                <c:pt idx="1680">
                  <c:v>1.7999999999999999E-2</c:v>
                </c:pt>
                <c:pt idx="1681">
                  <c:v>2.1000000000000001E-2</c:v>
                </c:pt>
                <c:pt idx="1682">
                  <c:v>2.8000000000000001E-2</c:v>
                </c:pt>
                <c:pt idx="1683">
                  <c:v>5.2999999999999999E-2</c:v>
                </c:pt>
                <c:pt idx="1684">
                  <c:v>0.998</c:v>
                </c:pt>
                <c:pt idx="1685">
                  <c:v>0.995</c:v>
                </c:pt>
                <c:pt idx="1686">
                  <c:v>0.98099999999999998</c:v>
                </c:pt>
                <c:pt idx="1687">
                  <c:v>0.95399999999999996</c:v>
                </c:pt>
                <c:pt idx="1688">
                  <c:v>0.75800000000000001</c:v>
                </c:pt>
                <c:pt idx="1689">
                  <c:v>0.77200000000000002</c:v>
                </c:pt>
                <c:pt idx="1690">
                  <c:v>0.17499999999999999</c:v>
                </c:pt>
                <c:pt idx="1691">
                  <c:v>0.05</c:v>
                </c:pt>
                <c:pt idx="1692">
                  <c:v>3.7999999999999999E-2</c:v>
                </c:pt>
                <c:pt idx="1693">
                  <c:v>7.5999999999999998E-2</c:v>
                </c:pt>
                <c:pt idx="1694">
                  <c:v>3.6999999999999998E-2</c:v>
                </c:pt>
                <c:pt idx="1695">
                  <c:v>2.3E-2</c:v>
                </c:pt>
                <c:pt idx="1696">
                  <c:v>9.4E-2</c:v>
                </c:pt>
                <c:pt idx="1697">
                  <c:v>1.6E-2</c:v>
                </c:pt>
                <c:pt idx="1698">
                  <c:v>0</c:v>
                </c:pt>
                <c:pt idx="1699">
                  <c:v>0</c:v>
                </c:pt>
                <c:pt idx="1700">
                  <c:v>0.98699999999999999</c:v>
                </c:pt>
                <c:pt idx="1701">
                  <c:v>0.97199999999999998</c:v>
                </c:pt>
                <c:pt idx="1702">
                  <c:v>0.81</c:v>
                </c:pt>
                <c:pt idx="1703">
                  <c:v>0.52500000000000002</c:v>
                </c:pt>
                <c:pt idx="1704">
                  <c:v>0.42099999999999999</c:v>
                </c:pt>
                <c:pt idx="1705">
                  <c:v>0.38300000000000001</c:v>
                </c:pt>
                <c:pt idx="1706">
                  <c:v>0.255</c:v>
                </c:pt>
                <c:pt idx="1707">
                  <c:v>0.112</c:v>
                </c:pt>
                <c:pt idx="1708">
                  <c:v>0.10199999999999999</c:v>
                </c:pt>
                <c:pt idx="1709">
                  <c:v>5.0000000000000001E-3</c:v>
                </c:pt>
                <c:pt idx="1710">
                  <c:v>2E-3</c:v>
                </c:pt>
                <c:pt idx="1711">
                  <c:v>1E-3</c:v>
                </c:pt>
                <c:pt idx="1712">
                  <c:v>1E-3</c:v>
                </c:pt>
                <c:pt idx="1713">
                  <c:v>2E-3</c:v>
                </c:pt>
                <c:pt idx="1714">
                  <c:v>8.9999999999999993E-3</c:v>
                </c:pt>
                <c:pt idx="1715">
                  <c:v>3.5999999999999997E-2</c:v>
                </c:pt>
                <c:pt idx="1716">
                  <c:v>3.7999999999999999E-2</c:v>
                </c:pt>
                <c:pt idx="1717">
                  <c:v>4.1000000000000002E-2</c:v>
                </c:pt>
                <c:pt idx="1718">
                  <c:v>0.15</c:v>
                </c:pt>
                <c:pt idx="1719">
                  <c:v>0.73399999999999999</c:v>
                </c:pt>
                <c:pt idx="1720">
                  <c:v>0.95899999999999996</c:v>
                </c:pt>
                <c:pt idx="1721">
                  <c:v>0.90300000000000002</c:v>
                </c:pt>
                <c:pt idx="1722">
                  <c:v>0.60099999999999998</c:v>
                </c:pt>
                <c:pt idx="1723">
                  <c:v>0.17</c:v>
                </c:pt>
                <c:pt idx="1724">
                  <c:v>9.5000000000000001E-2</c:v>
                </c:pt>
                <c:pt idx="1725">
                  <c:v>0.14899999999999999</c:v>
                </c:pt>
                <c:pt idx="1726">
                  <c:v>0.16400000000000001</c:v>
                </c:pt>
                <c:pt idx="1727">
                  <c:v>0.34499999999999997</c:v>
                </c:pt>
                <c:pt idx="1728">
                  <c:v>0.79900000000000004</c:v>
                </c:pt>
                <c:pt idx="1729">
                  <c:v>0.95599999999999996</c:v>
                </c:pt>
                <c:pt idx="1730">
                  <c:v>0.97099999999999997</c:v>
                </c:pt>
                <c:pt idx="1731">
                  <c:v>0.91500000000000004</c:v>
                </c:pt>
                <c:pt idx="1732">
                  <c:v>0.89100000000000001</c:v>
                </c:pt>
                <c:pt idx="1733">
                  <c:v>0.10199999999999999</c:v>
                </c:pt>
                <c:pt idx="1734">
                  <c:v>1.6E-2</c:v>
                </c:pt>
                <c:pt idx="1735">
                  <c:v>2E-3</c:v>
                </c:pt>
                <c:pt idx="1736">
                  <c:v>2E-3</c:v>
                </c:pt>
                <c:pt idx="1737">
                  <c:v>6.0000000000000001E-3</c:v>
                </c:pt>
                <c:pt idx="1738">
                  <c:v>4.0000000000000001E-3</c:v>
                </c:pt>
                <c:pt idx="1739">
                  <c:v>0</c:v>
                </c:pt>
                <c:pt idx="1740">
                  <c:v>1E-3</c:v>
                </c:pt>
                <c:pt idx="1741">
                  <c:v>0.33400000000000002</c:v>
                </c:pt>
                <c:pt idx="1742">
                  <c:v>0.7</c:v>
                </c:pt>
                <c:pt idx="1743">
                  <c:v>0.17499999999999999</c:v>
                </c:pt>
                <c:pt idx="1744">
                  <c:v>2.5000000000000001E-2</c:v>
                </c:pt>
                <c:pt idx="1745">
                  <c:v>4.0000000000000001E-3</c:v>
                </c:pt>
                <c:pt idx="1746">
                  <c:v>1.0999999999999999E-2</c:v>
                </c:pt>
                <c:pt idx="1747">
                  <c:v>0</c:v>
                </c:pt>
                <c:pt idx="1748">
                  <c:v>8.0000000000000002E-3</c:v>
                </c:pt>
                <c:pt idx="1749">
                  <c:v>0.26400000000000001</c:v>
                </c:pt>
                <c:pt idx="1750">
                  <c:v>0.504</c:v>
                </c:pt>
                <c:pt idx="1751">
                  <c:v>0.127</c:v>
                </c:pt>
                <c:pt idx="1752">
                  <c:v>5.8000000000000003E-2</c:v>
                </c:pt>
                <c:pt idx="1753">
                  <c:v>6.4000000000000001E-2</c:v>
                </c:pt>
                <c:pt idx="1754">
                  <c:v>3.5000000000000003E-2</c:v>
                </c:pt>
                <c:pt idx="1755">
                  <c:v>1.0999999999999999E-2</c:v>
                </c:pt>
                <c:pt idx="1756">
                  <c:v>3.0000000000000001E-3</c:v>
                </c:pt>
                <c:pt idx="1757">
                  <c:v>1E-3</c:v>
                </c:pt>
                <c:pt idx="1758">
                  <c:v>0</c:v>
                </c:pt>
                <c:pt idx="1759">
                  <c:v>0</c:v>
                </c:pt>
                <c:pt idx="1760">
                  <c:v>1E-3</c:v>
                </c:pt>
                <c:pt idx="1761">
                  <c:v>1E-3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1.2E-2</c:v>
                </c:pt>
                <c:pt idx="1766">
                  <c:v>0.14499999999999999</c:v>
                </c:pt>
                <c:pt idx="1767">
                  <c:v>0.05</c:v>
                </c:pt>
                <c:pt idx="1768">
                  <c:v>2E-3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5.0000000000000001E-3</c:v>
                </c:pt>
                <c:pt idx="1774">
                  <c:v>0</c:v>
                </c:pt>
                <c:pt idx="1775">
                  <c:v>0</c:v>
                </c:pt>
                <c:pt idx="1776">
                  <c:v>0.62</c:v>
                </c:pt>
                <c:pt idx="1777">
                  <c:v>0.98</c:v>
                </c:pt>
                <c:pt idx="1778">
                  <c:v>0.97</c:v>
                </c:pt>
                <c:pt idx="1779">
                  <c:v>0.90300000000000002</c:v>
                </c:pt>
                <c:pt idx="1780">
                  <c:v>0.113</c:v>
                </c:pt>
                <c:pt idx="1781">
                  <c:v>8.5000000000000006E-2</c:v>
                </c:pt>
                <c:pt idx="1782">
                  <c:v>8.5999999999999993E-2</c:v>
                </c:pt>
                <c:pt idx="1783">
                  <c:v>7.8E-2</c:v>
                </c:pt>
                <c:pt idx="1784">
                  <c:v>8.4000000000000005E-2</c:v>
                </c:pt>
                <c:pt idx="1785">
                  <c:v>5.8999999999999997E-2</c:v>
                </c:pt>
                <c:pt idx="1786">
                  <c:v>4.4999999999999998E-2</c:v>
                </c:pt>
                <c:pt idx="1787">
                  <c:v>0.02</c:v>
                </c:pt>
                <c:pt idx="1788">
                  <c:v>3.4000000000000002E-2</c:v>
                </c:pt>
                <c:pt idx="1789">
                  <c:v>2.5000000000000001E-2</c:v>
                </c:pt>
                <c:pt idx="1790">
                  <c:v>1.7999999999999999E-2</c:v>
                </c:pt>
                <c:pt idx="1791">
                  <c:v>0</c:v>
                </c:pt>
                <c:pt idx="1792">
                  <c:v>0</c:v>
                </c:pt>
                <c:pt idx="1793">
                  <c:v>3.0000000000000001E-3</c:v>
                </c:pt>
                <c:pt idx="1794">
                  <c:v>8.9999999999999993E-3</c:v>
                </c:pt>
                <c:pt idx="1795">
                  <c:v>6.0000000000000001E-3</c:v>
                </c:pt>
                <c:pt idx="1796">
                  <c:v>5.0000000000000001E-3</c:v>
                </c:pt>
                <c:pt idx="1797">
                  <c:v>5.0000000000000001E-3</c:v>
                </c:pt>
                <c:pt idx="1798">
                  <c:v>8.0000000000000002E-3</c:v>
                </c:pt>
                <c:pt idx="1799">
                  <c:v>1.2E-2</c:v>
                </c:pt>
                <c:pt idx="1800">
                  <c:v>1.7000000000000001E-2</c:v>
                </c:pt>
                <c:pt idx="1801">
                  <c:v>2.4E-2</c:v>
                </c:pt>
                <c:pt idx="1802">
                  <c:v>1.2E-2</c:v>
                </c:pt>
                <c:pt idx="1803">
                  <c:v>1.6E-2</c:v>
                </c:pt>
                <c:pt idx="1804">
                  <c:v>0.191</c:v>
                </c:pt>
                <c:pt idx="1805">
                  <c:v>0.20799999999999999</c:v>
                </c:pt>
                <c:pt idx="1806">
                  <c:v>0.13</c:v>
                </c:pt>
                <c:pt idx="1807">
                  <c:v>0.432</c:v>
                </c:pt>
                <c:pt idx="1808">
                  <c:v>0.13</c:v>
                </c:pt>
                <c:pt idx="1809">
                  <c:v>3.1E-2</c:v>
                </c:pt>
                <c:pt idx="1810">
                  <c:v>1.7999999999999999E-2</c:v>
                </c:pt>
                <c:pt idx="1811">
                  <c:v>1.4999999999999999E-2</c:v>
                </c:pt>
                <c:pt idx="1812">
                  <c:v>6.0000000000000001E-3</c:v>
                </c:pt>
                <c:pt idx="1813">
                  <c:v>0.01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1E-3</c:v>
                </c:pt>
                <c:pt idx="1819">
                  <c:v>2.1000000000000001E-2</c:v>
                </c:pt>
                <c:pt idx="1820">
                  <c:v>8.0000000000000002E-3</c:v>
                </c:pt>
                <c:pt idx="1821">
                  <c:v>1.2999999999999999E-2</c:v>
                </c:pt>
                <c:pt idx="1822">
                  <c:v>0.107</c:v>
                </c:pt>
                <c:pt idx="1823">
                  <c:v>3.5000000000000003E-2</c:v>
                </c:pt>
                <c:pt idx="1824">
                  <c:v>1.2E-2</c:v>
                </c:pt>
                <c:pt idx="1825">
                  <c:v>1.7999999999999999E-2</c:v>
                </c:pt>
                <c:pt idx="1826">
                  <c:v>0.16200000000000001</c:v>
                </c:pt>
                <c:pt idx="1827">
                  <c:v>4.2999999999999997E-2</c:v>
                </c:pt>
                <c:pt idx="1828">
                  <c:v>6.7000000000000004E-2</c:v>
                </c:pt>
                <c:pt idx="1829">
                  <c:v>3.0000000000000001E-3</c:v>
                </c:pt>
                <c:pt idx="1830">
                  <c:v>0</c:v>
                </c:pt>
                <c:pt idx="1831">
                  <c:v>0</c:v>
                </c:pt>
                <c:pt idx="1832">
                  <c:v>2E-3</c:v>
                </c:pt>
                <c:pt idx="1833">
                  <c:v>6.0000000000000001E-3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7.2999999999999995E-2</c:v>
                </c:pt>
                <c:pt idx="1844">
                  <c:v>3.5999999999999997E-2</c:v>
                </c:pt>
                <c:pt idx="1845">
                  <c:v>0.11700000000000001</c:v>
                </c:pt>
                <c:pt idx="1846">
                  <c:v>6.0999999999999999E-2</c:v>
                </c:pt>
                <c:pt idx="1847">
                  <c:v>1.2999999999999999E-2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1E-3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1.9E-2</c:v>
                </c:pt>
                <c:pt idx="1861">
                  <c:v>1.2E-2</c:v>
                </c:pt>
                <c:pt idx="1862">
                  <c:v>0.29299999999999998</c:v>
                </c:pt>
                <c:pt idx="1863">
                  <c:v>0.153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8.9999999999999993E-3</c:v>
                </c:pt>
                <c:pt idx="1868">
                  <c:v>1.0999999999999999E-2</c:v>
                </c:pt>
                <c:pt idx="1869">
                  <c:v>3.0000000000000001E-3</c:v>
                </c:pt>
                <c:pt idx="1870">
                  <c:v>0</c:v>
                </c:pt>
                <c:pt idx="1871">
                  <c:v>0</c:v>
                </c:pt>
                <c:pt idx="1872">
                  <c:v>2E-3</c:v>
                </c:pt>
                <c:pt idx="1873">
                  <c:v>0.26100000000000001</c:v>
                </c:pt>
                <c:pt idx="1874">
                  <c:v>0.122</c:v>
                </c:pt>
                <c:pt idx="1875">
                  <c:v>6.2E-2</c:v>
                </c:pt>
                <c:pt idx="1876">
                  <c:v>8.0000000000000002E-3</c:v>
                </c:pt>
                <c:pt idx="1877">
                  <c:v>1.4E-2</c:v>
                </c:pt>
                <c:pt idx="1878">
                  <c:v>3.0000000000000001E-3</c:v>
                </c:pt>
                <c:pt idx="1879">
                  <c:v>1E-3</c:v>
                </c:pt>
                <c:pt idx="1880">
                  <c:v>6.0000000000000001E-3</c:v>
                </c:pt>
                <c:pt idx="1881">
                  <c:v>9.6000000000000002E-2</c:v>
                </c:pt>
                <c:pt idx="1882">
                  <c:v>0.33</c:v>
                </c:pt>
                <c:pt idx="1883">
                  <c:v>0.71</c:v>
                </c:pt>
                <c:pt idx="1884">
                  <c:v>0.55600000000000005</c:v>
                </c:pt>
                <c:pt idx="1885">
                  <c:v>6.0999999999999999E-2</c:v>
                </c:pt>
                <c:pt idx="1886">
                  <c:v>2.5000000000000001E-2</c:v>
                </c:pt>
                <c:pt idx="1887">
                  <c:v>1.4999999999999999E-2</c:v>
                </c:pt>
                <c:pt idx="1888">
                  <c:v>0.01</c:v>
                </c:pt>
                <c:pt idx="1889">
                  <c:v>8.0000000000000002E-3</c:v>
                </c:pt>
                <c:pt idx="1890">
                  <c:v>5.0000000000000001E-3</c:v>
                </c:pt>
                <c:pt idx="1891">
                  <c:v>1E-3</c:v>
                </c:pt>
                <c:pt idx="1892">
                  <c:v>0</c:v>
                </c:pt>
                <c:pt idx="1893">
                  <c:v>2E-3</c:v>
                </c:pt>
                <c:pt idx="1894">
                  <c:v>1.4999999999999999E-2</c:v>
                </c:pt>
                <c:pt idx="1895">
                  <c:v>1.9E-2</c:v>
                </c:pt>
                <c:pt idx="1896">
                  <c:v>2.1999999999999999E-2</c:v>
                </c:pt>
                <c:pt idx="1897">
                  <c:v>2.1000000000000001E-2</c:v>
                </c:pt>
                <c:pt idx="1898">
                  <c:v>0.02</c:v>
                </c:pt>
                <c:pt idx="1899">
                  <c:v>2E-3</c:v>
                </c:pt>
                <c:pt idx="1900">
                  <c:v>6.0000000000000001E-3</c:v>
                </c:pt>
                <c:pt idx="1901">
                  <c:v>7.0000000000000001E-3</c:v>
                </c:pt>
                <c:pt idx="1902">
                  <c:v>7.0000000000000001E-3</c:v>
                </c:pt>
                <c:pt idx="1903">
                  <c:v>3.0000000000000001E-3</c:v>
                </c:pt>
                <c:pt idx="1904">
                  <c:v>1.2E-2</c:v>
                </c:pt>
                <c:pt idx="1905">
                  <c:v>3.0000000000000001E-3</c:v>
                </c:pt>
                <c:pt idx="1906">
                  <c:v>1E-3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1E-3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3.2000000000000001E-2</c:v>
                </c:pt>
                <c:pt idx="1924">
                  <c:v>0.108</c:v>
                </c:pt>
                <c:pt idx="1925">
                  <c:v>0.152</c:v>
                </c:pt>
                <c:pt idx="1926">
                  <c:v>7.9000000000000001E-2</c:v>
                </c:pt>
                <c:pt idx="1927">
                  <c:v>8.1000000000000003E-2</c:v>
                </c:pt>
                <c:pt idx="1928">
                  <c:v>2.7E-2</c:v>
                </c:pt>
                <c:pt idx="1929">
                  <c:v>3.4000000000000002E-2</c:v>
                </c:pt>
                <c:pt idx="1930">
                  <c:v>4.8000000000000001E-2</c:v>
                </c:pt>
                <c:pt idx="1931">
                  <c:v>2.3E-2</c:v>
                </c:pt>
                <c:pt idx="1932">
                  <c:v>1.2E-2</c:v>
                </c:pt>
                <c:pt idx="1933">
                  <c:v>8.9999999999999993E-3</c:v>
                </c:pt>
                <c:pt idx="1934">
                  <c:v>1.0999999999999999E-2</c:v>
                </c:pt>
                <c:pt idx="1935">
                  <c:v>2.1000000000000001E-2</c:v>
                </c:pt>
                <c:pt idx="1936">
                  <c:v>8.0000000000000002E-3</c:v>
                </c:pt>
                <c:pt idx="1937">
                  <c:v>1E-3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1E-3</c:v>
                </c:pt>
                <c:pt idx="1943">
                  <c:v>1.7999999999999999E-2</c:v>
                </c:pt>
                <c:pt idx="1944">
                  <c:v>0.28599999999999998</c:v>
                </c:pt>
                <c:pt idx="1945">
                  <c:v>6.0999999999999999E-2</c:v>
                </c:pt>
                <c:pt idx="1946">
                  <c:v>6.0000000000000001E-3</c:v>
                </c:pt>
                <c:pt idx="1947">
                  <c:v>3.0000000000000001E-3</c:v>
                </c:pt>
                <c:pt idx="1948">
                  <c:v>8.9999999999999993E-3</c:v>
                </c:pt>
                <c:pt idx="1949">
                  <c:v>6.9000000000000006E-2</c:v>
                </c:pt>
                <c:pt idx="1950">
                  <c:v>1.4E-2</c:v>
                </c:pt>
                <c:pt idx="1951">
                  <c:v>1E-3</c:v>
                </c:pt>
                <c:pt idx="1952">
                  <c:v>1E-3</c:v>
                </c:pt>
                <c:pt idx="1953">
                  <c:v>0</c:v>
                </c:pt>
                <c:pt idx="1954">
                  <c:v>0</c:v>
                </c:pt>
                <c:pt idx="1955">
                  <c:v>0.11799999999999999</c:v>
                </c:pt>
                <c:pt idx="1956">
                  <c:v>0.111</c:v>
                </c:pt>
                <c:pt idx="1957">
                  <c:v>0.13500000000000001</c:v>
                </c:pt>
                <c:pt idx="1958">
                  <c:v>0.183</c:v>
                </c:pt>
                <c:pt idx="1959">
                  <c:v>0.375</c:v>
                </c:pt>
                <c:pt idx="1960">
                  <c:v>0.47099999999999997</c:v>
                </c:pt>
                <c:pt idx="1961">
                  <c:v>0.65900000000000003</c:v>
                </c:pt>
                <c:pt idx="1962">
                  <c:v>0.86099999999999999</c:v>
                </c:pt>
                <c:pt idx="1963">
                  <c:v>0.76500000000000001</c:v>
                </c:pt>
                <c:pt idx="1964">
                  <c:v>0.98699999999999999</c:v>
                </c:pt>
                <c:pt idx="1965">
                  <c:v>0.94599999999999995</c:v>
                </c:pt>
                <c:pt idx="1966">
                  <c:v>0.47299999999999998</c:v>
                </c:pt>
                <c:pt idx="1967">
                  <c:v>3.5000000000000003E-2</c:v>
                </c:pt>
                <c:pt idx="1968">
                  <c:v>1.9E-2</c:v>
                </c:pt>
                <c:pt idx="1969">
                  <c:v>1.4999999999999999E-2</c:v>
                </c:pt>
                <c:pt idx="1970">
                  <c:v>7.2999999999999995E-2</c:v>
                </c:pt>
                <c:pt idx="1971">
                  <c:v>0.29199999999999998</c:v>
                </c:pt>
                <c:pt idx="1972">
                  <c:v>0.47499999999999998</c:v>
                </c:pt>
                <c:pt idx="1973">
                  <c:v>0.71399999999999997</c:v>
                </c:pt>
                <c:pt idx="1974">
                  <c:v>0.79500000000000004</c:v>
                </c:pt>
                <c:pt idx="1975">
                  <c:v>0.753</c:v>
                </c:pt>
                <c:pt idx="1976">
                  <c:v>0.96799999999999997</c:v>
                </c:pt>
                <c:pt idx="1977">
                  <c:v>0.998</c:v>
                </c:pt>
                <c:pt idx="1978">
                  <c:v>0.999</c:v>
                </c:pt>
                <c:pt idx="1979">
                  <c:v>0.999</c:v>
                </c:pt>
                <c:pt idx="1980">
                  <c:v>0.999</c:v>
                </c:pt>
                <c:pt idx="1981">
                  <c:v>0.998</c:v>
                </c:pt>
                <c:pt idx="1982">
                  <c:v>0.997</c:v>
                </c:pt>
                <c:pt idx="1983">
                  <c:v>0.995</c:v>
                </c:pt>
                <c:pt idx="1984">
                  <c:v>0.98899999999999999</c:v>
                </c:pt>
                <c:pt idx="1985">
                  <c:v>0.76100000000000001</c:v>
                </c:pt>
                <c:pt idx="1986">
                  <c:v>5.1999999999999998E-2</c:v>
                </c:pt>
                <c:pt idx="1987">
                  <c:v>2.5999999999999999E-2</c:v>
                </c:pt>
                <c:pt idx="1988">
                  <c:v>2.1000000000000001E-2</c:v>
                </c:pt>
                <c:pt idx="1989">
                  <c:v>2.4E-2</c:v>
                </c:pt>
                <c:pt idx="1990">
                  <c:v>2.9000000000000001E-2</c:v>
                </c:pt>
                <c:pt idx="1991">
                  <c:v>5.5E-2</c:v>
                </c:pt>
                <c:pt idx="1992">
                  <c:v>0.14499999999999999</c:v>
                </c:pt>
                <c:pt idx="1993">
                  <c:v>0.54700000000000004</c:v>
                </c:pt>
                <c:pt idx="1994">
                  <c:v>0.52700000000000002</c:v>
                </c:pt>
                <c:pt idx="1995">
                  <c:v>0.42799999999999999</c:v>
                </c:pt>
                <c:pt idx="1996">
                  <c:v>0.17499999999999999</c:v>
                </c:pt>
                <c:pt idx="1997">
                  <c:v>3.9E-2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1.7000000000000001E-2</c:v>
                </c:pt>
                <c:pt idx="2002">
                  <c:v>0.06</c:v>
                </c:pt>
                <c:pt idx="2003">
                  <c:v>0.113</c:v>
                </c:pt>
                <c:pt idx="2004">
                  <c:v>0.13100000000000001</c:v>
                </c:pt>
                <c:pt idx="2005">
                  <c:v>0.13100000000000001</c:v>
                </c:pt>
                <c:pt idx="2006">
                  <c:v>0.19600000000000001</c:v>
                </c:pt>
                <c:pt idx="2007">
                  <c:v>0.182</c:v>
                </c:pt>
                <c:pt idx="2008">
                  <c:v>5.3999999999999999E-2</c:v>
                </c:pt>
                <c:pt idx="2009">
                  <c:v>2.4E-2</c:v>
                </c:pt>
                <c:pt idx="2010">
                  <c:v>1.2999999999999999E-2</c:v>
                </c:pt>
                <c:pt idx="2011">
                  <c:v>0.01</c:v>
                </c:pt>
                <c:pt idx="2012">
                  <c:v>5.0000000000000001E-3</c:v>
                </c:pt>
                <c:pt idx="2013">
                  <c:v>4.0000000000000001E-3</c:v>
                </c:pt>
                <c:pt idx="2014">
                  <c:v>5.1999999999999998E-2</c:v>
                </c:pt>
                <c:pt idx="2015">
                  <c:v>0.214</c:v>
                </c:pt>
                <c:pt idx="2016">
                  <c:v>0.30399999999999999</c:v>
                </c:pt>
                <c:pt idx="2017">
                  <c:v>0.223</c:v>
                </c:pt>
                <c:pt idx="2018">
                  <c:v>0.42099999999999999</c:v>
                </c:pt>
                <c:pt idx="2019">
                  <c:v>0.53</c:v>
                </c:pt>
                <c:pt idx="2020">
                  <c:v>0.495</c:v>
                </c:pt>
                <c:pt idx="2021">
                  <c:v>0.59199999999999997</c:v>
                </c:pt>
                <c:pt idx="2022">
                  <c:v>0.871</c:v>
                </c:pt>
                <c:pt idx="2023">
                  <c:v>0.30499999999999999</c:v>
                </c:pt>
                <c:pt idx="2024">
                  <c:v>0.251</c:v>
                </c:pt>
                <c:pt idx="2025">
                  <c:v>9.4E-2</c:v>
                </c:pt>
                <c:pt idx="2026">
                  <c:v>3.5000000000000003E-2</c:v>
                </c:pt>
                <c:pt idx="2027">
                  <c:v>0.05</c:v>
                </c:pt>
                <c:pt idx="2028">
                  <c:v>1.4999999999999999E-2</c:v>
                </c:pt>
                <c:pt idx="2029">
                  <c:v>2E-3</c:v>
                </c:pt>
                <c:pt idx="2030">
                  <c:v>1E-3</c:v>
                </c:pt>
                <c:pt idx="2031">
                  <c:v>3.0000000000000001E-3</c:v>
                </c:pt>
                <c:pt idx="2032">
                  <c:v>1E-3</c:v>
                </c:pt>
                <c:pt idx="2033">
                  <c:v>1E-3</c:v>
                </c:pt>
                <c:pt idx="2034">
                  <c:v>1E-3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1E-3</c:v>
                </c:pt>
                <c:pt idx="2039">
                  <c:v>0.23899999999999999</c:v>
                </c:pt>
                <c:pt idx="2040">
                  <c:v>0.249</c:v>
                </c:pt>
                <c:pt idx="2041">
                  <c:v>0.24299999999999999</c:v>
                </c:pt>
                <c:pt idx="2042">
                  <c:v>0</c:v>
                </c:pt>
                <c:pt idx="2043">
                  <c:v>3.0000000000000001E-3</c:v>
                </c:pt>
                <c:pt idx="2044">
                  <c:v>0.78</c:v>
                </c:pt>
                <c:pt idx="2045">
                  <c:v>1.0999999999999999E-2</c:v>
                </c:pt>
                <c:pt idx="2046">
                  <c:v>1.2999999999999999E-2</c:v>
                </c:pt>
                <c:pt idx="2047">
                  <c:v>6.0000000000000001E-3</c:v>
                </c:pt>
                <c:pt idx="2048">
                  <c:v>1.4E-2</c:v>
                </c:pt>
                <c:pt idx="2049">
                  <c:v>0.01</c:v>
                </c:pt>
                <c:pt idx="2050">
                  <c:v>1E-3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0.17</c:v>
                </c:pt>
                <c:pt idx="2063">
                  <c:v>0.377</c:v>
                </c:pt>
                <c:pt idx="2064">
                  <c:v>4.2000000000000003E-2</c:v>
                </c:pt>
                <c:pt idx="2065">
                  <c:v>4.4999999999999998E-2</c:v>
                </c:pt>
                <c:pt idx="2066">
                  <c:v>3.0000000000000001E-3</c:v>
                </c:pt>
                <c:pt idx="2067">
                  <c:v>1E-3</c:v>
                </c:pt>
                <c:pt idx="2068">
                  <c:v>0</c:v>
                </c:pt>
                <c:pt idx="2069">
                  <c:v>0</c:v>
                </c:pt>
                <c:pt idx="2070">
                  <c:v>1E-3</c:v>
                </c:pt>
                <c:pt idx="2071">
                  <c:v>0.23499999999999999</c:v>
                </c:pt>
                <c:pt idx="2072">
                  <c:v>0.9</c:v>
                </c:pt>
                <c:pt idx="2073">
                  <c:v>0.997</c:v>
                </c:pt>
                <c:pt idx="2074">
                  <c:v>0.99399999999999999</c:v>
                </c:pt>
                <c:pt idx="2075">
                  <c:v>0.93799999999999994</c:v>
                </c:pt>
                <c:pt idx="2076">
                  <c:v>0.17399999999999999</c:v>
                </c:pt>
                <c:pt idx="2077">
                  <c:v>6.2E-2</c:v>
                </c:pt>
                <c:pt idx="2078">
                  <c:v>1.4999999999999999E-2</c:v>
                </c:pt>
                <c:pt idx="2079">
                  <c:v>3.0000000000000001E-3</c:v>
                </c:pt>
                <c:pt idx="2080">
                  <c:v>1E-3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1E-3</c:v>
                </c:pt>
                <c:pt idx="2086">
                  <c:v>1.7000000000000001E-2</c:v>
                </c:pt>
                <c:pt idx="2087">
                  <c:v>3.2000000000000001E-2</c:v>
                </c:pt>
                <c:pt idx="2088">
                  <c:v>6.5000000000000002E-2</c:v>
                </c:pt>
                <c:pt idx="2089">
                  <c:v>7.4999999999999997E-2</c:v>
                </c:pt>
                <c:pt idx="2090">
                  <c:v>2.5999999999999999E-2</c:v>
                </c:pt>
                <c:pt idx="2091">
                  <c:v>1.4999999999999999E-2</c:v>
                </c:pt>
                <c:pt idx="2092">
                  <c:v>3.5999999999999997E-2</c:v>
                </c:pt>
                <c:pt idx="2093">
                  <c:v>0.03</c:v>
                </c:pt>
                <c:pt idx="2094">
                  <c:v>2.4E-2</c:v>
                </c:pt>
                <c:pt idx="2095">
                  <c:v>5.7000000000000002E-2</c:v>
                </c:pt>
                <c:pt idx="2096">
                  <c:v>5.3999999999999999E-2</c:v>
                </c:pt>
                <c:pt idx="2097">
                  <c:v>0.05</c:v>
                </c:pt>
                <c:pt idx="2098">
                  <c:v>0.15</c:v>
                </c:pt>
                <c:pt idx="2099">
                  <c:v>0.20899999999999999</c:v>
                </c:pt>
                <c:pt idx="2100">
                  <c:v>0.104</c:v>
                </c:pt>
                <c:pt idx="2101">
                  <c:v>0.04</c:v>
                </c:pt>
                <c:pt idx="2102">
                  <c:v>6.4000000000000001E-2</c:v>
                </c:pt>
                <c:pt idx="2103">
                  <c:v>0.105</c:v>
                </c:pt>
                <c:pt idx="2104">
                  <c:v>8.2000000000000003E-2</c:v>
                </c:pt>
                <c:pt idx="2105">
                  <c:v>0.1</c:v>
                </c:pt>
                <c:pt idx="2106">
                  <c:v>0.14799999999999999</c:v>
                </c:pt>
                <c:pt idx="2107">
                  <c:v>0.152</c:v>
                </c:pt>
                <c:pt idx="2108">
                  <c:v>9.7000000000000003E-2</c:v>
                </c:pt>
                <c:pt idx="2109">
                  <c:v>8.3000000000000004E-2</c:v>
                </c:pt>
                <c:pt idx="2110">
                  <c:v>2.8000000000000001E-2</c:v>
                </c:pt>
                <c:pt idx="2111">
                  <c:v>8.9999999999999993E-3</c:v>
                </c:pt>
                <c:pt idx="2112">
                  <c:v>3.0000000000000001E-3</c:v>
                </c:pt>
                <c:pt idx="2113">
                  <c:v>0.01</c:v>
                </c:pt>
                <c:pt idx="2114">
                  <c:v>2.5000000000000001E-2</c:v>
                </c:pt>
                <c:pt idx="2115">
                  <c:v>2.1000000000000001E-2</c:v>
                </c:pt>
                <c:pt idx="2116">
                  <c:v>2.5000000000000001E-2</c:v>
                </c:pt>
                <c:pt idx="2117">
                  <c:v>1.6E-2</c:v>
                </c:pt>
                <c:pt idx="2118">
                  <c:v>1.7000000000000001E-2</c:v>
                </c:pt>
                <c:pt idx="2119">
                  <c:v>8.9999999999999993E-3</c:v>
                </c:pt>
                <c:pt idx="2120">
                  <c:v>3.0000000000000001E-3</c:v>
                </c:pt>
                <c:pt idx="2121">
                  <c:v>4.0000000000000001E-3</c:v>
                </c:pt>
                <c:pt idx="2122">
                  <c:v>4.0000000000000001E-3</c:v>
                </c:pt>
                <c:pt idx="2123">
                  <c:v>1E-3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8.0000000000000002E-3</c:v>
                </c:pt>
                <c:pt idx="2130">
                  <c:v>0.104</c:v>
                </c:pt>
                <c:pt idx="2131">
                  <c:v>0.21</c:v>
                </c:pt>
                <c:pt idx="2132">
                  <c:v>0.107</c:v>
                </c:pt>
                <c:pt idx="2133">
                  <c:v>0.22800000000000001</c:v>
                </c:pt>
                <c:pt idx="2134">
                  <c:v>0</c:v>
                </c:pt>
                <c:pt idx="2135">
                  <c:v>5.7000000000000002E-2</c:v>
                </c:pt>
                <c:pt idx="2136">
                  <c:v>4.2999999999999997E-2</c:v>
                </c:pt>
                <c:pt idx="2137">
                  <c:v>0.19900000000000001</c:v>
                </c:pt>
                <c:pt idx="2138">
                  <c:v>0.28100000000000003</c:v>
                </c:pt>
                <c:pt idx="2139">
                  <c:v>1.4999999999999999E-2</c:v>
                </c:pt>
                <c:pt idx="2140">
                  <c:v>1E-3</c:v>
                </c:pt>
                <c:pt idx="2141">
                  <c:v>3.0000000000000001E-3</c:v>
                </c:pt>
                <c:pt idx="2142">
                  <c:v>8.0000000000000002E-3</c:v>
                </c:pt>
                <c:pt idx="2143">
                  <c:v>0.221</c:v>
                </c:pt>
                <c:pt idx="2144">
                  <c:v>0.14399999999999999</c:v>
                </c:pt>
                <c:pt idx="2145">
                  <c:v>0.04</c:v>
                </c:pt>
                <c:pt idx="2146">
                  <c:v>1.7999999999999999E-2</c:v>
                </c:pt>
                <c:pt idx="2147">
                  <c:v>4.1000000000000002E-2</c:v>
                </c:pt>
                <c:pt idx="2148">
                  <c:v>0.45</c:v>
                </c:pt>
                <c:pt idx="2149">
                  <c:v>0.78400000000000003</c:v>
                </c:pt>
                <c:pt idx="2150">
                  <c:v>0.71899999999999997</c:v>
                </c:pt>
                <c:pt idx="2151">
                  <c:v>0.40100000000000002</c:v>
                </c:pt>
                <c:pt idx="2152">
                  <c:v>8.0000000000000002E-3</c:v>
                </c:pt>
                <c:pt idx="2153">
                  <c:v>3.5000000000000003E-2</c:v>
                </c:pt>
                <c:pt idx="2154">
                  <c:v>0.66500000000000004</c:v>
                </c:pt>
                <c:pt idx="2155">
                  <c:v>0.78100000000000003</c:v>
                </c:pt>
                <c:pt idx="2156">
                  <c:v>0.93200000000000005</c:v>
                </c:pt>
                <c:pt idx="2157">
                  <c:v>0.54200000000000004</c:v>
                </c:pt>
                <c:pt idx="2158">
                  <c:v>0.249</c:v>
                </c:pt>
                <c:pt idx="2159">
                  <c:v>0.29299999999999998</c:v>
                </c:pt>
                <c:pt idx="2160">
                  <c:v>0.183</c:v>
                </c:pt>
                <c:pt idx="2161">
                  <c:v>0.12</c:v>
                </c:pt>
                <c:pt idx="2162">
                  <c:v>0.125</c:v>
                </c:pt>
                <c:pt idx="2163">
                  <c:v>0.41299999999999998</c:v>
                </c:pt>
                <c:pt idx="2164">
                  <c:v>0.92900000000000005</c:v>
                </c:pt>
                <c:pt idx="2165">
                  <c:v>0.91900000000000004</c:v>
                </c:pt>
                <c:pt idx="2166">
                  <c:v>0.79</c:v>
                </c:pt>
                <c:pt idx="2167">
                  <c:v>0.86</c:v>
                </c:pt>
                <c:pt idx="2168">
                  <c:v>0.89300000000000002</c:v>
                </c:pt>
                <c:pt idx="2169">
                  <c:v>0.91300000000000003</c:v>
                </c:pt>
                <c:pt idx="2170">
                  <c:v>0.47299999999999998</c:v>
                </c:pt>
                <c:pt idx="2171">
                  <c:v>0.45300000000000001</c:v>
                </c:pt>
                <c:pt idx="2172">
                  <c:v>0.747</c:v>
                </c:pt>
                <c:pt idx="2173">
                  <c:v>0.92500000000000004</c:v>
                </c:pt>
                <c:pt idx="2174">
                  <c:v>0.93100000000000005</c:v>
                </c:pt>
                <c:pt idx="2175">
                  <c:v>0.8</c:v>
                </c:pt>
                <c:pt idx="2176">
                  <c:v>0.36399999999999999</c:v>
                </c:pt>
                <c:pt idx="2177">
                  <c:v>5.8999999999999997E-2</c:v>
                </c:pt>
                <c:pt idx="2178">
                  <c:v>7.0000000000000001E-3</c:v>
                </c:pt>
                <c:pt idx="2179">
                  <c:v>2.1000000000000001E-2</c:v>
                </c:pt>
                <c:pt idx="2180">
                  <c:v>1.4999999999999999E-2</c:v>
                </c:pt>
                <c:pt idx="2181">
                  <c:v>1.4E-2</c:v>
                </c:pt>
                <c:pt idx="2182">
                  <c:v>1.7999999999999999E-2</c:v>
                </c:pt>
                <c:pt idx="2183">
                  <c:v>1.0999999999999999E-2</c:v>
                </c:pt>
                <c:pt idx="2184">
                  <c:v>2.4E-2</c:v>
                </c:pt>
                <c:pt idx="2185">
                  <c:v>0.3</c:v>
                </c:pt>
                <c:pt idx="2186">
                  <c:v>0.98699999999999999</c:v>
                </c:pt>
                <c:pt idx="2187">
                  <c:v>0.89100000000000001</c:v>
                </c:pt>
                <c:pt idx="2188">
                  <c:v>1.7000000000000001E-2</c:v>
                </c:pt>
                <c:pt idx="2189">
                  <c:v>2.3E-2</c:v>
                </c:pt>
                <c:pt idx="2190">
                  <c:v>1E-3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2E-3</c:v>
                </c:pt>
                <c:pt idx="2203">
                  <c:v>2.1999999999999999E-2</c:v>
                </c:pt>
                <c:pt idx="2204">
                  <c:v>7.0999999999999994E-2</c:v>
                </c:pt>
                <c:pt idx="2205">
                  <c:v>0.08</c:v>
                </c:pt>
                <c:pt idx="2206">
                  <c:v>0.14699999999999999</c:v>
                </c:pt>
                <c:pt idx="2207">
                  <c:v>0.15</c:v>
                </c:pt>
                <c:pt idx="2208">
                  <c:v>9.2999999999999999E-2</c:v>
                </c:pt>
                <c:pt idx="2209">
                  <c:v>0.16200000000000001</c:v>
                </c:pt>
                <c:pt idx="2210">
                  <c:v>0.13800000000000001</c:v>
                </c:pt>
                <c:pt idx="2211">
                  <c:v>2.9000000000000001E-2</c:v>
                </c:pt>
                <c:pt idx="2212">
                  <c:v>0.01</c:v>
                </c:pt>
                <c:pt idx="2213">
                  <c:v>1E-3</c:v>
                </c:pt>
                <c:pt idx="2214">
                  <c:v>2E-3</c:v>
                </c:pt>
                <c:pt idx="2215">
                  <c:v>1.4E-2</c:v>
                </c:pt>
                <c:pt idx="2216">
                  <c:v>4.2000000000000003E-2</c:v>
                </c:pt>
                <c:pt idx="2217">
                  <c:v>2.3E-2</c:v>
                </c:pt>
                <c:pt idx="2218">
                  <c:v>6.0000000000000001E-3</c:v>
                </c:pt>
                <c:pt idx="2219">
                  <c:v>1.2E-2</c:v>
                </c:pt>
                <c:pt idx="2220">
                  <c:v>0.04</c:v>
                </c:pt>
                <c:pt idx="2221">
                  <c:v>2.4E-2</c:v>
                </c:pt>
                <c:pt idx="2222">
                  <c:v>0.106</c:v>
                </c:pt>
                <c:pt idx="2223">
                  <c:v>0.74299999999999999</c:v>
                </c:pt>
                <c:pt idx="2224">
                  <c:v>0.72199999999999998</c:v>
                </c:pt>
                <c:pt idx="2225">
                  <c:v>4.0000000000000001E-3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5.0000000000000001E-3</c:v>
                </c:pt>
                <c:pt idx="2233">
                  <c:v>3.6999999999999998E-2</c:v>
                </c:pt>
                <c:pt idx="2234">
                  <c:v>6.5000000000000002E-2</c:v>
                </c:pt>
                <c:pt idx="2235">
                  <c:v>0.09</c:v>
                </c:pt>
                <c:pt idx="2236">
                  <c:v>3.6999999999999998E-2</c:v>
                </c:pt>
                <c:pt idx="2237">
                  <c:v>1E-3</c:v>
                </c:pt>
                <c:pt idx="2238">
                  <c:v>1.7999999999999999E-2</c:v>
                </c:pt>
                <c:pt idx="2239">
                  <c:v>0.09</c:v>
                </c:pt>
                <c:pt idx="2240">
                  <c:v>0.156</c:v>
                </c:pt>
                <c:pt idx="2241">
                  <c:v>4.5999999999999999E-2</c:v>
                </c:pt>
                <c:pt idx="2242">
                  <c:v>8.9999999999999993E-3</c:v>
                </c:pt>
                <c:pt idx="2243">
                  <c:v>0.20699999999999999</c:v>
                </c:pt>
                <c:pt idx="2244">
                  <c:v>1.2999999999999999E-2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2E-3</c:v>
                </c:pt>
                <c:pt idx="2249">
                  <c:v>7.0000000000000001E-3</c:v>
                </c:pt>
                <c:pt idx="2250">
                  <c:v>3.0000000000000001E-3</c:v>
                </c:pt>
                <c:pt idx="2251">
                  <c:v>5.0000000000000001E-3</c:v>
                </c:pt>
                <c:pt idx="2252">
                  <c:v>2E-3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1E-3</c:v>
                </c:pt>
                <c:pt idx="2257">
                  <c:v>2.1000000000000001E-2</c:v>
                </c:pt>
                <c:pt idx="2258">
                  <c:v>6.3E-2</c:v>
                </c:pt>
                <c:pt idx="2259">
                  <c:v>8.3000000000000004E-2</c:v>
                </c:pt>
                <c:pt idx="2260">
                  <c:v>0.104</c:v>
                </c:pt>
                <c:pt idx="2261">
                  <c:v>5.2999999999999999E-2</c:v>
                </c:pt>
                <c:pt idx="2262">
                  <c:v>3.1E-2</c:v>
                </c:pt>
                <c:pt idx="2263">
                  <c:v>4.4999999999999998E-2</c:v>
                </c:pt>
                <c:pt idx="2264">
                  <c:v>2.3E-2</c:v>
                </c:pt>
                <c:pt idx="2265">
                  <c:v>1.9E-2</c:v>
                </c:pt>
                <c:pt idx="2266">
                  <c:v>8.0000000000000002E-3</c:v>
                </c:pt>
                <c:pt idx="2267">
                  <c:v>1.0999999999999999E-2</c:v>
                </c:pt>
                <c:pt idx="2268">
                  <c:v>3.1E-2</c:v>
                </c:pt>
                <c:pt idx="2269">
                  <c:v>0.156</c:v>
                </c:pt>
                <c:pt idx="2270">
                  <c:v>0.95399999999999996</c:v>
                </c:pt>
                <c:pt idx="2271">
                  <c:v>0.92100000000000004</c:v>
                </c:pt>
                <c:pt idx="2272">
                  <c:v>0.59099999999999997</c:v>
                </c:pt>
                <c:pt idx="2273">
                  <c:v>3.1E-2</c:v>
                </c:pt>
                <c:pt idx="2274">
                  <c:v>3.7999999999999999E-2</c:v>
                </c:pt>
                <c:pt idx="2275">
                  <c:v>0.189</c:v>
                </c:pt>
                <c:pt idx="2276">
                  <c:v>0.05</c:v>
                </c:pt>
                <c:pt idx="2277">
                  <c:v>1.2E-2</c:v>
                </c:pt>
                <c:pt idx="2278">
                  <c:v>0.02</c:v>
                </c:pt>
                <c:pt idx="2279">
                  <c:v>0.02</c:v>
                </c:pt>
                <c:pt idx="2280">
                  <c:v>0.71099999999999997</c:v>
                </c:pt>
                <c:pt idx="2281">
                  <c:v>0.91700000000000004</c:v>
                </c:pt>
                <c:pt idx="2282">
                  <c:v>0.96099999999999997</c:v>
                </c:pt>
                <c:pt idx="2283">
                  <c:v>0.97399999999999998</c:v>
                </c:pt>
                <c:pt idx="2284">
                  <c:v>0.98599999999999999</c:v>
                </c:pt>
                <c:pt idx="2285">
                  <c:v>0.94299999999999995</c:v>
                </c:pt>
                <c:pt idx="2286">
                  <c:v>0.94099999999999995</c:v>
                </c:pt>
                <c:pt idx="2287">
                  <c:v>0.82599999999999996</c:v>
                </c:pt>
                <c:pt idx="2288">
                  <c:v>0.129</c:v>
                </c:pt>
                <c:pt idx="2289">
                  <c:v>1.0999999999999999E-2</c:v>
                </c:pt>
                <c:pt idx="2290">
                  <c:v>2.7E-2</c:v>
                </c:pt>
                <c:pt idx="2291">
                  <c:v>8.6999999999999994E-2</c:v>
                </c:pt>
                <c:pt idx="2292">
                  <c:v>0.47899999999999998</c:v>
                </c:pt>
                <c:pt idx="2293">
                  <c:v>0.95499999999999996</c:v>
                </c:pt>
                <c:pt idx="2294">
                  <c:v>0.72</c:v>
                </c:pt>
                <c:pt idx="2295">
                  <c:v>0.19400000000000001</c:v>
                </c:pt>
                <c:pt idx="2296">
                  <c:v>3.5000000000000003E-2</c:v>
                </c:pt>
                <c:pt idx="2297">
                  <c:v>0.01</c:v>
                </c:pt>
                <c:pt idx="2298">
                  <c:v>4.0000000000000001E-3</c:v>
                </c:pt>
                <c:pt idx="2299">
                  <c:v>3.0000000000000001E-3</c:v>
                </c:pt>
                <c:pt idx="2300">
                  <c:v>1.7999999999999999E-2</c:v>
                </c:pt>
                <c:pt idx="2301">
                  <c:v>5.2999999999999999E-2</c:v>
                </c:pt>
                <c:pt idx="2302">
                  <c:v>1.9E-2</c:v>
                </c:pt>
                <c:pt idx="2303">
                  <c:v>0.02</c:v>
                </c:pt>
                <c:pt idx="2304">
                  <c:v>1.0999999999999999E-2</c:v>
                </c:pt>
                <c:pt idx="2305">
                  <c:v>3.0000000000000001E-3</c:v>
                </c:pt>
                <c:pt idx="2306">
                  <c:v>2E-3</c:v>
                </c:pt>
                <c:pt idx="2307">
                  <c:v>7.0000000000000001E-3</c:v>
                </c:pt>
                <c:pt idx="2308">
                  <c:v>0</c:v>
                </c:pt>
                <c:pt idx="2309">
                  <c:v>0</c:v>
                </c:pt>
                <c:pt idx="2310">
                  <c:v>1E-3</c:v>
                </c:pt>
                <c:pt idx="2311">
                  <c:v>2.1999999999999999E-2</c:v>
                </c:pt>
                <c:pt idx="2312">
                  <c:v>0.14000000000000001</c:v>
                </c:pt>
                <c:pt idx="2313">
                  <c:v>0.433</c:v>
                </c:pt>
                <c:pt idx="2314">
                  <c:v>0.624</c:v>
                </c:pt>
                <c:pt idx="2315">
                  <c:v>0.51100000000000001</c:v>
                </c:pt>
                <c:pt idx="2316">
                  <c:v>1E-3</c:v>
                </c:pt>
                <c:pt idx="2317">
                  <c:v>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8.9999999999999993E-3</c:v>
                </c:pt>
                <c:pt idx="2321">
                  <c:v>1.6E-2</c:v>
                </c:pt>
                <c:pt idx="2322">
                  <c:v>8.0000000000000002E-3</c:v>
                </c:pt>
                <c:pt idx="2323">
                  <c:v>1E-3</c:v>
                </c:pt>
                <c:pt idx="2324">
                  <c:v>0</c:v>
                </c:pt>
                <c:pt idx="2325">
                  <c:v>1E-3</c:v>
                </c:pt>
                <c:pt idx="2326">
                  <c:v>2E-3</c:v>
                </c:pt>
                <c:pt idx="2327">
                  <c:v>3.0000000000000001E-3</c:v>
                </c:pt>
                <c:pt idx="2328">
                  <c:v>2E-3</c:v>
                </c:pt>
                <c:pt idx="2329">
                  <c:v>1E-3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1E-3</c:v>
                </c:pt>
                <c:pt idx="2345">
                  <c:v>4.0000000000000001E-3</c:v>
                </c:pt>
                <c:pt idx="2346">
                  <c:v>3.0000000000000001E-3</c:v>
                </c:pt>
                <c:pt idx="2347">
                  <c:v>0</c:v>
                </c:pt>
                <c:pt idx="2348">
                  <c:v>1E-3</c:v>
                </c:pt>
                <c:pt idx="2349">
                  <c:v>4.0000000000000001E-3</c:v>
                </c:pt>
                <c:pt idx="2350">
                  <c:v>0.01</c:v>
                </c:pt>
                <c:pt idx="2351">
                  <c:v>1.4E-2</c:v>
                </c:pt>
                <c:pt idx="2352">
                  <c:v>2.3E-2</c:v>
                </c:pt>
                <c:pt idx="2353">
                  <c:v>4.7E-2</c:v>
                </c:pt>
                <c:pt idx="2354">
                  <c:v>6.8000000000000005E-2</c:v>
                </c:pt>
                <c:pt idx="2355">
                  <c:v>6.9000000000000006E-2</c:v>
                </c:pt>
                <c:pt idx="2356">
                  <c:v>6.5000000000000002E-2</c:v>
                </c:pt>
                <c:pt idx="2357">
                  <c:v>5.3999999999999999E-2</c:v>
                </c:pt>
                <c:pt idx="2358">
                  <c:v>5.6000000000000001E-2</c:v>
                </c:pt>
                <c:pt idx="2359">
                  <c:v>9.1999999999999998E-2</c:v>
                </c:pt>
                <c:pt idx="2360">
                  <c:v>1.6E-2</c:v>
                </c:pt>
                <c:pt idx="2361">
                  <c:v>2E-3</c:v>
                </c:pt>
                <c:pt idx="2362">
                  <c:v>2E-3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1E-3</c:v>
                </c:pt>
                <c:pt idx="2369">
                  <c:v>4.0000000000000001E-3</c:v>
                </c:pt>
                <c:pt idx="2370">
                  <c:v>1E-3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3.0000000000000001E-3</c:v>
                </c:pt>
                <c:pt idx="2398">
                  <c:v>0.55400000000000005</c:v>
                </c:pt>
                <c:pt idx="2399">
                  <c:v>0.997</c:v>
                </c:pt>
                <c:pt idx="2400">
                  <c:v>1</c:v>
                </c:pt>
                <c:pt idx="2401">
                  <c:v>1</c:v>
                </c:pt>
                <c:pt idx="2402">
                  <c:v>0.999</c:v>
                </c:pt>
                <c:pt idx="2403">
                  <c:v>0.98799999999999999</c:v>
                </c:pt>
                <c:pt idx="2404">
                  <c:v>0.95899999999999996</c:v>
                </c:pt>
                <c:pt idx="2405">
                  <c:v>0.99199999999999999</c:v>
                </c:pt>
                <c:pt idx="2406">
                  <c:v>1E-3</c:v>
                </c:pt>
                <c:pt idx="2407">
                  <c:v>8.0000000000000002E-3</c:v>
                </c:pt>
                <c:pt idx="2408">
                  <c:v>3.5000000000000003E-2</c:v>
                </c:pt>
                <c:pt idx="2409">
                  <c:v>0.73899999999999999</c:v>
                </c:pt>
                <c:pt idx="2410">
                  <c:v>0.84599999999999997</c:v>
                </c:pt>
                <c:pt idx="2411">
                  <c:v>0.748</c:v>
                </c:pt>
                <c:pt idx="2412">
                  <c:v>0.56499999999999995</c:v>
                </c:pt>
                <c:pt idx="2413">
                  <c:v>0.13900000000000001</c:v>
                </c:pt>
                <c:pt idx="2414">
                  <c:v>3.0000000000000001E-3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2E-3</c:v>
                </c:pt>
                <c:pt idx="2424">
                  <c:v>2.8000000000000001E-2</c:v>
                </c:pt>
                <c:pt idx="2425">
                  <c:v>7.5999999999999998E-2</c:v>
                </c:pt>
                <c:pt idx="2426">
                  <c:v>4.7E-2</c:v>
                </c:pt>
                <c:pt idx="2427">
                  <c:v>4.9000000000000002E-2</c:v>
                </c:pt>
                <c:pt idx="2428">
                  <c:v>0.11700000000000001</c:v>
                </c:pt>
                <c:pt idx="2429">
                  <c:v>0.159</c:v>
                </c:pt>
                <c:pt idx="2430">
                  <c:v>9.7000000000000003E-2</c:v>
                </c:pt>
                <c:pt idx="2431">
                  <c:v>5.8000000000000003E-2</c:v>
                </c:pt>
                <c:pt idx="2432">
                  <c:v>8.6999999999999994E-2</c:v>
                </c:pt>
                <c:pt idx="2433">
                  <c:v>0.14799999999999999</c:v>
                </c:pt>
                <c:pt idx="2434">
                  <c:v>8.4000000000000005E-2</c:v>
                </c:pt>
                <c:pt idx="2435">
                  <c:v>5.0000000000000001E-3</c:v>
                </c:pt>
                <c:pt idx="2436">
                  <c:v>2E-3</c:v>
                </c:pt>
                <c:pt idx="2437">
                  <c:v>3.0000000000000001E-3</c:v>
                </c:pt>
                <c:pt idx="2438">
                  <c:v>1.6E-2</c:v>
                </c:pt>
                <c:pt idx="2439">
                  <c:v>1E-3</c:v>
                </c:pt>
                <c:pt idx="2440">
                  <c:v>0</c:v>
                </c:pt>
                <c:pt idx="2441">
                  <c:v>2E-3</c:v>
                </c:pt>
                <c:pt idx="2442">
                  <c:v>5.0000000000000001E-3</c:v>
                </c:pt>
                <c:pt idx="2443">
                  <c:v>3.0000000000000001E-3</c:v>
                </c:pt>
                <c:pt idx="2444">
                  <c:v>2E-3</c:v>
                </c:pt>
                <c:pt idx="2445">
                  <c:v>1.6E-2</c:v>
                </c:pt>
                <c:pt idx="2446">
                  <c:v>2.8000000000000001E-2</c:v>
                </c:pt>
                <c:pt idx="2447">
                  <c:v>3.5000000000000003E-2</c:v>
                </c:pt>
                <c:pt idx="2448">
                  <c:v>2.1999999999999999E-2</c:v>
                </c:pt>
                <c:pt idx="2449">
                  <c:v>1.0999999999999999E-2</c:v>
                </c:pt>
                <c:pt idx="2450">
                  <c:v>1.4999999999999999E-2</c:v>
                </c:pt>
                <c:pt idx="2451">
                  <c:v>1E-3</c:v>
                </c:pt>
                <c:pt idx="2452">
                  <c:v>0</c:v>
                </c:pt>
                <c:pt idx="2453">
                  <c:v>0</c:v>
                </c:pt>
                <c:pt idx="2454">
                  <c:v>5.0000000000000001E-3</c:v>
                </c:pt>
                <c:pt idx="2455">
                  <c:v>1.4E-2</c:v>
                </c:pt>
                <c:pt idx="2456">
                  <c:v>2.1000000000000001E-2</c:v>
                </c:pt>
                <c:pt idx="2457">
                  <c:v>1.4E-2</c:v>
                </c:pt>
                <c:pt idx="2458">
                  <c:v>4.0000000000000001E-3</c:v>
                </c:pt>
                <c:pt idx="2459">
                  <c:v>2E-3</c:v>
                </c:pt>
                <c:pt idx="2460">
                  <c:v>1.7999999999999999E-2</c:v>
                </c:pt>
                <c:pt idx="2461">
                  <c:v>0.14000000000000001</c:v>
                </c:pt>
                <c:pt idx="2462">
                  <c:v>3.9E-2</c:v>
                </c:pt>
                <c:pt idx="2463">
                  <c:v>1.4E-2</c:v>
                </c:pt>
                <c:pt idx="2464">
                  <c:v>1.0999999999999999E-2</c:v>
                </c:pt>
                <c:pt idx="2465">
                  <c:v>1E-3</c:v>
                </c:pt>
                <c:pt idx="2466">
                  <c:v>0</c:v>
                </c:pt>
                <c:pt idx="2467">
                  <c:v>3.0000000000000001E-3</c:v>
                </c:pt>
                <c:pt idx="2468">
                  <c:v>5.3999999999999999E-2</c:v>
                </c:pt>
                <c:pt idx="2469">
                  <c:v>0.29799999999999999</c:v>
                </c:pt>
                <c:pt idx="2470">
                  <c:v>0.193</c:v>
                </c:pt>
                <c:pt idx="2471">
                  <c:v>1.2999999999999999E-2</c:v>
                </c:pt>
                <c:pt idx="2472">
                  <c:v>0</c:v>
                </c:pt>
                <c:pt idx="2473">
                  <c:v>0</c:v>
                </c:pt>
                <c:pt idx="2474">
                  <c:v>5.0000000000000001E-3</c:v>
                </c:pt>
                <c:pt idx="2475">
                  <c:v>0.17799999999999999</c:v>
                </c:pt>
                <c:pt idx="2476">
                  <c:v>0.24099999999999999</c:v>
                </c:pt>
                <c:pt idx="2477">
                  <c:v>9.6000000000000002E-2</c:v>
                </c:pt>
                <c:pt idx="2478">
                  <c:v>9.4E-2</c:v>
                </c:pt>
                <c:pt idx="2479">
                  <c:v>8.6999999999999994E-2</c:v>
                </c:pt>
                <c:pt idx="2480">
                  <c:v>6.0999999999999999E-2</c:v>
                </c:pt>
                <c:pt idx="2481">
                  <c:v>1.2E-2</c:v>
                </c:pt>
                <c:pt idx="2482">
                  <c:v>0.01</c:v>
                </c:pt>
                <c:pt idx="2483">
                  <c:v>6.7000000000000004E-2</c:v>
                </c:pt>
                <c:pt idx="2484">
                  <c:v>3.4000000000000002E-2</c:v>
                </c:pt>
                <c:pt idx="2485">
                  <c:v>1.7000000000000001E-2</c:v>
                </c:pt>
                <c:pt idx="2486">
                  <c:v>0.09</c:v>
                </c:pt>
                <c:pt idx="2487">
                  <c:v>0.11700000000000001</c:v>
                </c:pt>
                <c:pt idx="2488">
                  <c:v>6.7000000000000004E-2</c:v>
                </c:pt>
                <c:pt idx="2489">
                  <c:v>4.5999999999999999E-2</c:v>
                </c:pt>
                <c:pt idx="2490">
                  <c:v>0.17799999999999999</c:v>
                </c:pt>
                <c:pt idx="2491">
                  <c:v>0.88300000000000001</c:v>
                </c:pt>
                <c:pt idx="2492">
                  <c:v>0.95299999999999996</c:v>
                </c:pt>
                <c:pt idx="2493">
                  <c:v>0.98399999999999999</c:v>
                </c:pt>
                <c:pt idx="2494">
                  <c:v>1</c:v>
                </c:pt>
                <c:pt idx="2495">
                  <c:v>1</c:v>
                </c:pt>
                <c:pt idx="2496">
                  <c:v>8.9999999999999993E-3</c:v>
                </c:pt>
                <c:pt idx="2497">
                  <c:v>5.2999999999999999E-2</c:v>
                </c:pt>
                <c:pt idx="2498">
                  <c:v>2.8000000000000001E-2</c:v>
                </c:pt>
                <c:pt idx="2499">
                  <c:v>2.1999999999999999E-2</c:v>
                </c:pt>
                <c:pt idx="2500">
                  <c:v>1.7000000000000001E-2</c:v>
                </c:pt>
                <c:pt idx="2501">
                  <c:v>1.4999999999999999E-2</c:v>
                </c:pt>
                <c:pt idx="2502">
                  <c:v>1.9E-2</c:v>
                </c:pt>
                <c:pt idx="2503">
                  <c:v>2E-3</c:v>
                </c:pt>
                <c:pt idx="2504">
                  <c:v>1E-3</c:v>
                </c:pt>
                <c:pt idx="2505">
                  <c:v>1.4999999999999999E-2</c:v>
                </c:pt>
                <c:pt idx="2506">
                  <c:v>0.14099999999999999</c:v>
                </c:pt>
                <c:pt idx="2507">
                  <c:v>0.107</c:v>
                </c:pt>
                <c:pt idx="2508">
                  <c:v>0.02</c:v>
                </c:pt>
                <c:pt idx="2509">
                  <c:v>5.0000000000000001E-3</c:v>
                </c:pt>
                <c:pt idx="2510">
                  <c:v>1.2999999999999999E-2</c:v>
                </c:pt>
                <c:pt idx="2511">
                  <c:v>7.0000000000000001E-3</c:v>
                </c:pt>
                <c:pt idx="2512">
                  <c:v>8.0000000000000002E-3</c:v>
                </c:pt>
                <c:pt idx="2513">
                  <c:v>2E-3</c:v>
                </c:pt>
                <c:pt idx="2514">
                  <c:v>1E-3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3.0000000000000001E-3</c:v>
                </c:pt>
                <c:pt idx="2522">
                  <c:v>7.8E-2</c:v>
                </c:pt>
                <c:pt idx="2523">
                  <c:v>0.13400000000000001</c:v>
                </c:pt>
                <c:pt idx="2524">
                  <c:v>4.8000000000000001E-2</c:v>
                </c:pt>
                <c:pt idx="2525">
                  <c:v>0.08</c:v>
                </c:pt>
                <c:pt idx="2526">
                  <c:v>0.35599999999999998</c:v>
                </c:pt>
                <c:pt idx="2527">
                  <c:v>0.64800000000000002</c:v>
                </c:pt>
                <c:pt idx="2528">
                  <c:v>4.0000000000000001E-3</c:v>
                </c:pt>
                <c:pt idx="2529">
                  <c:v>3.9E-2</c:v>
                </c:pt>
                <c:pt idx="2530">
                  <c:v>4.2999999999999997E-2</c:v>
                </c:pt>
                <c:pt idx="2531">
                  <c:v>0.12</c:v>
                </c:pt>
                <c:pt idx="2532">
                  <c:v>7.1999999999999995E-2</c:v>
                </c:pt>
                <c:pt idx="2533">
                  <c:v>4.5999999999999999E-2</c:v>
                </c:pt>
                <c:pt idx="2534">
                  <c:v>6.6000000000000003E-2</c:v>
                </c:pt>
                <c:pt idx="2535">
                  <c:v>7.0000000000000001E-3</c:v>
                </c:pt>
                <c:pt idx="2536">
                  <c:v>1E-3</c:v>
                </c:pt>
                <c:pt idx="2537">
                  <c:v>1E-3</c:v>
                </c:pt>
                <c:pt idx="2538">
                  <c:v>2.1000000000000001E-2</c:v>
                </c:pt>
                <c:pt idx="2539">
                  <c:v>6.4000000000000001E-2</c:v>
                </c:pt>
                <c:pt idx="2540">
                  <c:v>6.2E-2</c:v>
                </c:pt>
                <c:pt idx="2541">
                  <c:v>6.9000000000000006E-2</c:v>
                </c:pt>
                <c:pt idx="2542">
                  <c:v>4.1000000000000002E-2</c:v>
                </c:pt>
                <c:pt idx="2543">
                  <c:v>2.1999999999999999E-2</c:v>
                </c:pt>
                <c:pt idx="2544">
                  <c:v>0.03</c:v>
                </c:pt>
                <c:pt idx="2545">
                  <c:v>0.02</c:v>
                </c:pt>
                <c:pt idx="2546">
                  <c:v>7.6999999999999999E-2</c:v>
                </c:pt>
                <c:pt idx="2547">
                  <c:v>0.60599999999999998</c:v>
                </c:pt>
                <c:pt idx="2548">
                  <c:v>5.6000000000000001E-2</c:v>
                </c:pt>
                <c:pt idx="2549">
                  <c:v>8.1000000000000003E-2</c:v>
                </c:pt>
                <c:pt idx="2550">
                  <c:v>0</c:v>
                </c:pt>
                <c:pt idx="2551">
                  <c:v>0</c:v>
                </c:pt>
                <c:pt idx="2552">
                  <c:v>6.0000000000000001E-3</c:v>
                </c:pt>
                <c:pt idx="2553">
                  <c:v>1E-3</c:v>
                </c:pt>
                <c:pt idx="2554">
                  <c:v>2.3E-2</c:v>
                </c:pt>
                <c:pt idx="2555">
                  <c:v>3.9E-2</c:v>
                </c:pt>
                <c:pt idx="2556">
                  <c:v>7.0000000000000001E-3</c:v>
                </c:pt>
                <c:pt idx="2557">
                  <c:v>0.03</c:v>
                </c:pt>
                <c:pt idx="2558">
                  <c:v>1.7999999999999999E-2</c:v>
                </c:pt>
                <c:pt idx="2559">
                  <c:v>8.9999999999999993E-3</c:v>
                </c:pt>
                <c:pt idx="2560">
                  <c:v>4.0000000000000001E-3</c:v>
                </c:pt>
                <c:pt idx="2561">
                  <c:v>0.57699999999999996</c:v>
                </c:pt>
                <c:pt idx="2562">
                  <c:v>0.98899999999999999</c:v>
                </c:pt>
                <c:pt idx="2563">
                  <c:v>0.97</c:v>
                </c:pt>
                <c:pt idx="2564">
                  <c:v>0.58499999999999996</c:v>
                </c:pt>
                <c:pt idx="2565">
                  <c:v>0.152</c:v>
                </c:pt>
                <c:pt idx="2566">
                  <c:v>6.6000000000000003E-2</c:v>
                </c:pt>
                <c:pt idx="2567">
                  <c:v>0.70699999999999996</c:v>
                </c:pt>
                <c:pt idx="2568">
                  <c:v>0.84299999999999997</c:v>
                </c:pt>
                <c:pt idx="2569">
                  <c:v>0.75600000000000001</c:v>
                </c:pt>
                <c:pt idx="2570">
                  <c:v>0.22700000000000001</c:v>
                </c:pt>
                <c:pt idx="2571">
                  <c:v>0.112</c:v>
                </c:pt>
                <c:pt idx="2572">
                  <c:v>0.19</c:v>
                </c:pt>
                <c:pt idx="2573">
                  <c:v>0.129</c:v>
                </c:pt>
                <c:pt idx="2574">
                  <c:v>0.16700000000000001</c:v>
                </c:pt>
                <c:pt idx="2575">
                  <c:v>0.67600000000000005</c:v>
                </c:pt>
                <c:pt idx="2576">
                  <c:v>0.98099999999999998</c:v>
                </c:pt>
                <c:pt idx="2577">
                  <c:v>0.995</c:v>
                </c:pt>
                <c:pt idx="2578">
                  <c:v>0.998</c:v>
                </c:pt>
                <c:pt idx="2579">
                  <c:v>0.999</c:v>
                </c:pt>
                <c:pt idx="2580">
                  <c:v>0.998</c:v>
                </c:pt>
                <c:pt idx="2581">
                  <c:v>0.996</c:v>
                </c:pt>
                <c:pt idx="2582">
                  <c:v>0.996</c:v>
                </c:pt>
                <c:pt idx="2583">
                  <c:v>0.99299999999999999</c:v>
                </c:pt>
                <c:pt idx="2584">
                  <c:v>0.995</c:v>
                </c:pt>
                <c:pt idx="2585">
                  <c:v>0.99299999999999999</c:v>
                </c:pt>
                <c:pt idx="2586">
                  <c:v>8.7999999999999995E-2</c:v>
                </c:pt>
                <c:pt idx="2587">
                  <c:v>0.95799999999999996</c:v>
                </c:pt>
                <c:pt idx="2588">
                  <c:v>0.95199999999999996</c:v>
                </c:pt>
                <c:pt idx="2589">
                  <c:v>8.9999999999999993E-3</c:v>
                </c:pt>
                <c:pt idx="2590">
                  <c:v>3.0000000000000001E-3</c:v>
                </c:pt>
                <c:pt idx="2591">
                  <c:v>1E-3</c:v>
                </c:pt>
                <c:pt idx="2592">
                  <c:v>0</c:v>
                </c:pt>
                <c:pt idx="2593">
                  <c:v>1E-3</c:v>
                </c:pt>
                <c:pt idx="2594">
                  <c:v>4.0000000000000001E-3</c:v>
                </c:pt>
                <c:pt idx="2595">
                  <c:v>2.1999999999999999E-2</c:v>
                </c:pt>
                <c:pt idx="2596">
                  <c:v>1.7999999999999999E-2</c:v>
                </c:pt>
                <c:pt idx="2597">
                  <c:v>1E-3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2E-3</c:v>
                </c:pt>
                <c:pt idx="2608">
                  <c:v>4.0000000000000001E-3</c:v>
                </c:pt>
                <c:pt idx="2609">
                  <c:v>0.04</c:v>
                </c:pt>
                <c:pt idx="2610">
                  <c:v>1.9E-2</c:v>
                </c:pt>
                <c:pt idx="2611">
                  <c:v>2.4E-2</c:v>
                </c:pt>
                <c:pt idx="2612">
                  <c:v>1.4E-2</c:v>
                </c:pt>
                <c:pt idx="2613">
                  <c:v>1.4E-2</c:v>
                </c:pt>
                <c:pt idx="2614">
                  <c:v>2.1999999999999999E-2</c:v>
                </c:pt>
                <c:pt idx="2615">
                  <c:v>3.2000000000000001E-2</c:v>
                </c:pt>
                <c:pt idx="2616">
                  <c:v>4.2999999999999997E-2</c:v>
                </c:pt>
                <c:pt idx="2617">
                  <c:v>0.129</c:v>
                </c:pt>
                <c:pt idx="2618">
                  <c:v>0.216</c:v>
                </c:pt>
                <c:pt idx="2619">
                  <c:v>0.34200000000000003</c:v>
                </c:pt>
                <c:pt idx="2620">
                  <c:v>0.28499999999999998</c:v>
                </c:pt>
                <c:pt idx="2621">
                  <c:v>7.0999999999999994E-2</c:v>
                </c:pt>
                <c:pt idx="2622">
                  <c:v>0.16</c:v>
                </c:pt>
                <c:pt idx="2623">
                  <c:v>0.66300000000000003</c:v>
                </c:pt>
                <c:pt idx="2624">
                  <c:v>0.65</c:v>
                </c:pt>
                <c:pt idx="2625">
                  <c:v>0.67200000000000004</c:v>
                </c:pt>
                <c:pt idx="2626">
                  <c:v>0.65800000000000003</c:v>
                </c:pt>
                <c:pt idx="2627">
                  <c:v>0.80200000000000005</c:v>
                </c:pt>
                <c:pt idx="2628">
                  <c:v>0.40899999999999997</c:v>
                </c:pt>
                <c:pt idx="2629">
                  <c:v>0.57699999999999996</c:v>
                </c:pt>
                <c:pt idx="2630">
                  <c:v>0.47199999999999998</c:v>
                </c:pt>
                <c:pt idx="2631">
                  <c:v>0.124</c:v>
                </c:pt>
                <c:pt idx="2632">
                  <c:v>5.2999999999999999E-2</c:v>
                </c:pt>
                <c:pt idx="2633">
                  <c:v>3.4000000000000002E-2</c:v>
                </c:pt>
                <c:pt idx="2634">
                  <c:v>0.02</c:v>
                </c:pt>
                <c:pt idx="2635">
                  <c:v>1.7999999999999999E-2</c:v>
                </c:pt>
                <c:pt idx="2636">
                  <c:v>3.1E-2</c:v>
                </c:pt>
                <c:pt idx="2637">
                  <c:v>5.1999999999999998E-2</c:v>
                </c:pt>
                <c:pt idx="2638">
                  <c:v>0.125</c:v>
                </c:pt>
                <c:pt idx="2639">
                  <c:v>3.5999999999999997E-2</c:v>
                </c:pt>
                <c:pt idx="2640">
                  <c:v>5.0000000000000001E-3</c:v>
                </c:pt>
                <c:pt idx="2641">
                  <c:v>3.0000000000000001E-3</c:v>
                </c:pt>
                <c:pt idx="2642">
                  <c:v>4.0000000000000001E-3</c:v>
                </c:pt>
                <c:pt idx="2643">
                  <c:v>2E-3</c:v>
                </c:pt>
                <c:pt idx="2644">
                  <c:v>1E-3</c:v>
                </c:pt>
                <c:pt idx="2645">
                  <c:v>1E-3</c:v>
                </c:pt>
                <c:pt idx="2646">
                  <c:v>0</c:v>
                </c:pt>
                <c:pt idx="2647">
                  <c:v>0</c:v>
                </c:pt>
                <c:pt idx="2648">
                  <c:v>4.0000000000000001E-3</c:v>
                </c:pt>
                <c:pt idx="2649">
                  <c:v>0.376</c:v>
                </c:pt>
                <c:pt idx="2650">
                  <c:v>4.4999999999999998E-2</c:v>
                </c:pt>
                <c:pt idx="2651">
                  <c:v>9.5000000000000001E-2</c:v>
                </c:pt>
                <c:pt idx="2652">
                  <c:v>6.7000000000000004E-2</c:v>
                </c:pt>
                <c:pt idx="2653">
                  <c:v>4.4999999999999998E-2</c:v>
                </c:pt>
                <c:pt idx="2654">
                  <c:v>2.7E-2</c:v>
                </c:pt>
                <c:pt idx="2655">
                  <c:v>3.0000000000000001E-3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4.0000000000000001E-3</c:v>
                </c:pt>
                <c:pt idx="2661">
                  <c:v>4.0000000000000001E-3</c:v>
                </c:pt>
                <c:pt idx="2662">
                  <c:v>0</c:v>
                </c:pt>
                <c:pt idx="2663">
                  <c:v>0</c:v>
                </c:pt>
                <c:pt idx="2664">
                  <c:v>1E-3</c:v>
                </c:pt>
                <c:pt idx="2665">
                  <c:v>0.01</c:v>
                </c:pt>
                <c:pt idx="2666">
                  <c:v>0.02</c:v>
                </c:pt>
                <c:pt idx="2667">
                  <c:v>2E-3</c:v>
                </c:pt>
                <c:pt idx="2668">
                  <c:v>1E-3</c:v>
                </c:pt>
                <c:pt idx="2669">
                  <c:v>6.0000000000000001E-3</c:v>
                </c:pt>
                <c:pt idx="2670">
                  <c:v>2.1999999999999999E-2</c:v>
                </c:pt>
                <c:pt idx="2671">
                  <c:v>3.9E-2</c:v>
                </c:pt>
                <c:pt idx="2672">
                  <c:v>2.9000000000000001E-2</c:v>
                </c:pt>
                <c:pt idx="2673">
                  <c:v>0.02</c:v>
                </c:pt>
                <c:pt idx="2674">
                  <c:v>3.0000000000000001E-3</c:v>
                </c:pt>
                <c:pt idx="2675">
                  <c:v>0</c:v>
                </c:pt>
                <c:pt idx="2676">
                  <c:v>0</c:v>
                </c:pt>
                <c:pt idx="2677">
                  <c:v>5.0000000000000001E-3</c:v>
                </c:pt>
                <c:pt idx="2678">
                  <c:v>0</c:v>
                </c:pt>
                <c:pt idx="2679">
                  <c:v>0</c:v>
                </c:pt>
                <c:pt idx="2680">
                  <c:v>1E-3</c:v>
                </c:pt>
                <c:pt idx="2681">
                  <c:v>1E-3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7.0000000000000001E-3</c:v>
                </c:pt>
                <c:pt idx="2687">
                  <c:v>1.0999999999999999E-2</c:v>
                </c:pt>
                <c:pt idx="2688">
                  <c:v>0</c:v>
                </c:pt>
                <c:pt idx="2689">
                  <c:v>0</c:v>
                </c:pt>
                <c:pt idx="2690">
                  <c:v>1.7000000000000001E-2</c:v>
                </c:pt>
                <c:pt idx="2691">
                  <c:v>2E-3</c:v>
                </c:pt>
                <c:pt idx="2692">
                  <c:v>1E-3</c:v>
                </c:pt>
                <c:pt idx="2693">
                  <c:v>1E-3</c:v>
                </c:pt>
                <c:pt idx="2694">
                  <c:v>5.0000000000000001E-3</c:v>
                </c:pt>
                <c:pt idx="2695">
                  <c:v>6.0000000000000001E-3</c:v>
                </c:pt>
                <c:pt idx="2696">
                  <c:v>8.0000000000000002E-3</c:v>
                </c:pt>
                <c:pt idx="2697">
                  <c:v>8.0000000000000002E-3</c:v>
                </c:pt>
                <c:pt idx="2698">
                  <c:v>8.0000000000000002E-3</c:v>
                </c:pt>
                <c:pt idx="2699">
                  <c:v>3.0000000000000001E-3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5.0000000000000001E-3</c:v>
                </c:pt>
                <c:pt idx="2706">
                  <c:v>0.27500000000000002</c:v>
                </c:pt>
                <c:pt idx="2707">
                  <c:v>0.74099999999999999</c:v>
                </c:pt>
                <c:pt idx="2708">
                  <c:v>0.93</c:v>
                </c:pt>
                <c:pt idx="2709">
                  <c:v>0.90200000000000002</c:v>
                </c:pt>
                <c:pt idx="2710">
                  <c:v>0.97</c:v>
                </c:pt>
                <c:pt idx="2711">
                  <c:v>0.745</c:v>
                </c:pt>
                <c:pt idx="2712">
                  <c:v>0.36899999999999999</c:v>
                </c:pt>
                <c:pt idx="2713">
                  <c:v>0.81799999999999995</c:v>
                </c:pt>
                <c:pt idx="2714">
                  <c:v>0.68200000000000005</c:v>
                </c:pt>
                <c:pt idx="2715">
                  <c:v>7.2999999999999995E-2</c:v>
                </c:pt>
                <c:pt idx="2716">
                  <c:v>2.9000000000000001E-2</c:v>
                </c:pt>
                <c:pt idx="2717">
                  <c:v>3.5999999999999997E-2</c:v>
                </c:pt>
                <c:pt idx="2718">
                  <c:v>3.5000000000000003E-2</c:v>
                </c:pt>
                <c:pt idx="2719">
                  <c:v>2.1999999999999999E-2</c:v>
                </c:pt>
                <c:pt idx="2720">
                  <c:v>1.2E-2</c:v>
                </c:pt>
                <c:pt idx="2721">
                  <c:v>7.0000000000000001E-3</c:v>
                </c:pt>
                <c:pt idx="2722">
                  <c:v>2.3E-2</c:v>
                </c:pt>
                <c:pt idx="2723">
                  <c:v>0.1</c:v>
                </c:pt>
                <c:pt idx="2724">
                  <c:v>5.2999999999999999E-2</c:v>
                </c:pt>
                <c:pt idx="2725">
                  <c:v>0.02</c:v>
                </c:pt>
                <c:pt idx="2726">
                  <c:v>2.9000000000000001E-2</c:v>
                </c:pt>
                <c:pt idx="2727">
                  <c:v>5.0000000000000001E-3</c:v>
                </c:pt>
                <c:pt idx="2728">
                  <c:v>6.0000000000000001E-3</c:v>
                </c:pt>
                <c:pt idx="2729">
                  <c:v>5.0000000000000001E-3</c:v>
                </c:pt>
                <c:pt idx="2730">
                  <c:v>1.0999999999999999E-2</c:v>
                </c:pt>
                <c:pt idx="2731">
                  <c:v>2.3E-2</c:v>
                </c:pt>
                <c:pt idx="2732">
                  <c:v>0.05</c:v>
                </c:pt>
                <c:pt idx="2733">
                  <c:v>0.126</c:v>
                </c:pt>
                <c:pt idx="2734">
                  <c:v>0.184</c:v>
                </c:pt>
                <c:pt idx="2735">
                  <c:v>0.17</c:v>
                </c:pt>
                <c:pt idx="2736">
                  <c:v>0.184</c:v>
                </c:pt>
                <c:pt idx="2737">
                  <c:v>0.14499999999999999</c:v>
                </c:pt>
                <c:pt idx="2738">
                  <c:v>0.16600000000000001</c:v>
                </c:pt>
                <c:pt idx="2739">
                  <c:v>0.40699999999999997</c:v>
                </c:pt>
                <c:pt idx="2740">
                  <c:v>0.91700000000000004</c:v>
                </c:pt>
                <c:pt idx="2741">
                  <c:v>0.98799999999999999</c:v>
                </c:pt>
                <c:pt idx="2742">
                  <c:v>0.72899999999999998</c:v>
                </c:pt>
                <c:pt idx="2743">
                  <c:v>5.1999999999999998E-2</c:v>
                </c:pt>
                <c:pt idx="2744">
                  <c:v>1.0999999999999999E-2</c:v>
                </c:pt>
                <c:pt idx="2745">
                  <c:v>2.4E-2</c:v>
                </c:pt>
                <c:pt idx="2746">
                  <c:v>2.5000000000000001E-2</c:v>
                </c:pt>
                <c:pt idx="2747">
                  <c:v>0.30099999999999999</c:v>
                </c:pt>
                <c:pt idx="2748">
                  <c:v>0.98899999999999999</c:v>
                </c:pt>
                <c:pt idx="2749">
                  <c:v>0.97399999999999998</c:v>
                </c:pt>
                <c:pt idx="2750">
                  <c:v>0.97899999999999998</c:v>
                </c:pt>
                <c:pt idx="2751">
                  <c:v>0.97799999999999998</c:v>
                </c:pt>
                <c:pt idx="2752">
                  <c:v>0.89800000000000002</c:v>
                </c:pt>
                <c:pt idx="2753">
                  <c:v>0.251</c:v>
                </c:pt>
                <c:pt idx="2754">
                  <c:v>5.1999999999999998E-2</c:v>
                </c:pt>
                <c:pt idx="2755">
                  <c:v>1.6E-2</c:v>
                </c:pt>
                <c:pt idx="2756">
                  <c:v>1.4E-2</c:v>
                </c:pt>
                <c:pt idx="2757">
                  <c:v>6.0000000000000001E-3</c:v>
                </c:pt>
                <c:pt idx="2758">
                  <c:v>0</c:v>
                </c:pt>
                <c:pt idx="2759">
                  <c:v>0</c:v>
                </c:pt>
                <c:pt idx="2760">
                  <c:v>1E-3</c:v>
                </c:pt>
                <c:pt idx="2761">
                  <c:v>6.0000000000000001E-3</c:v>
                </c:pt>
                <c:pt idx="2762">
                  <c:v>2.1000000000000001E-2</c:v>
                </c:pt>
                <c:pt idx="2763">
                  <c:v>1.6E-2</c:v>
                </c:pt>
                <c:pt idx="2764">
                  <c:v>0.01</c:v>
                </c:pt>
                <c:pt idx="2765">
                  <c:v>3.5999999999999997E-2</c:v>
                </c:pt>
                <c:pt idx="2766">
                  <c:v>4.0000000000000001E-3</c:v>
                </c:pt>
                <c:pt idx="2767">
                  <c:v>0.67900000000000005</c:v>
                </c:pt>
                <c:pt idx="2768">
                  <c:v>0.9</c:v>
                </c:pt>
                <c:pt idx="2769">
                  <c:v>0.96799999999999997</c:v>
                </c:pt>
                <c:pt idx="2770">
                  <c:v>0.9</c:v>
                </c:pt>
                <c:pt idx="2771">
                  <c:v>0.92400000000000004</c:v>
                </c:pt>
                <c:pt idx="2772">
                  <c:v>0.34200000000000003</c:v>
                </c:pt>
                <c:pt idx="2773">
                  <c:v>0.191</c:v>
                </c:pt>
                <c:pt idx="2774">
                  <c:v>0.158</c:v>
                </c:pt>
                <c:pt idx="2775">
                  <c:v>0.05</c:v>
                </c:pt>
                <c:pt idx="2776">
                  <c:v>0.26</c:v>
                </c:pt>
                <c:pt idx="2777">
                  <c:v>0.54700000000000004</c:v>
                </c:pt>
                <c:pt idx="2778">
                  <c:v>0.41899999999999998</c:v>
                </c:pt>
                <c:pt idx="2779">
                  <c:v>0.93300000000000005</c:v>
                </c:pt>
                <c:pt idx="2780">
                  <c:v>0.99299999999999999</c:v>
                </c:pt>
                <c:pt idx="2781">
                  <c:v>0.71199999999999997</c:v>
                </c:pt>
                <c:pt idx="2782">
                  <c:v>0.24299999999999999</c:v>
                </c:pt>
                <c:pt idx="2783">
                  <c:v>0.69099999999999995</c:v>
                </c:pt>
                <c:pt idx="2784">
                  <c:v>0.97799999999999998</c:v>
                </c:pt>
                <c:pt idx="2785">
                  <c:v>0.999</c:v>
                </c:pt>
                <c:pt idx="2786">
                  <c:v>1</c:v>
                </c:pt>
                <c:pt idx="2787">
                  <c:v>1</c:v>
                </c:pt>
                <c:pt idx="2788">
                  <c:v>0.997</c:v>
                </c:pt>
                <c:pt idx="2789">
                  <c:v>0.90400000000000003</c:v>
                </c:pt>
                <c:pt idx="2790">
                  <c:v>0.91500000000000004</c:v>
                </c:pt>
                <c:pt idx="2791">
                  <c:v>0.82499999999999996</c:v>
                </c:pt>
                <c:pt idx="2792">
                  <c:v>0.91600000000000004</c:v>
                </c:pt>
                <c:pt idx="2793">
                  <c:v>0.93799999999999994</c:v>
                </c:pt>
                <c:pt idx="2794">
                  <c:v>0.93100000000000005</c:v>
                </c:pt>
                <c:pt idx="2795">
                  <c:v>0.94199999999999995</c:v>
                </c:pt>
                <c:pt idx="2796">
                  <c:v>0.97299999999999998</c:v>
                </c:pt>
                <c:pt idx="2797">
                  <c:v>0.97499999999999998</c:v>
                </c:pt>
                <c:pt idx="2798">
                  <c:v>0.99299999999999999</c:v>
                </c:pt>
                <c:pt idx="2799">
                  <c:v>0.998</c:v>
                </c:pt>
                <c:pt idx="2800">
                  <c:v>0.999</c:v>
                </c:pt>
                <c:pt idx="2801">
                  <c:v>0.999</c:v>
                </c:pt>
                <c:pt idx="2802">
                  <c:v>0.997</c:v>
                </c:pt>
                <c:pt idx="2803">
                  <c:v>0.97899999999999998</c:v>
                </c:pt>
                <c:pt idx="2804">
                  <c:v>0.79800000000000004</c:v>
                </c:pt>
                <c:pt idx="2805">
                  <c:v>0.76200000000000001</c:v>
                </c:pt>
                <c:pt idx="2806">
                  <c:v>0.48599999999999999</c:v>
                </c:pt>
                <c:pt idx="2807">
                  <c:v>0.64100000000000001</c:v>
                </c:pt>
                <c:pt idx="2808">
                  <c:v>0.92200000000000004</c:v>
                </c:pt>
                <c:pt idx="2809">
                  <c:v>0.77200000000000002</c:v>
                </c:pt>
                <c:pt idx="2810">
                  <c:v>0.48899999999999999</c:v>
                </c:pt>
                <c:pt idx="2811">
                  <c:v>0.24299999999999999</c:v>
                </c:pt>
                <c:pt idx="2812">
                  <c:v>0.13500000000000001</c:v>
                </c:pt>
                <c:pt idx="2813">
                  <c:v>0.105</c:v>
                </c:pt>
                <c:pt idx="2814">
                  <c:v>0.17100000000000001</c:v>
                </c:pt>
                <c:pt idx="2815">
                  <c:v>0.245</c:v>
                </c:pt>
                <c:pt idx="2816">
                  <c:v>0.66100000000000003</c:v>
                </c:pt>
                <c:pt idx="2817">
                  <c:v>0.40899999999999997</c:v>
                </c:pt>
                <c:pt idx="2818">
                  <c:v>0.20599999999999999</c:v>
                </c:pt>
                <c:pt idx="2819">
                  <c:v>0.13500000000000001</c:v>
                </c:pt>
                <c:pt idx="2820">
                  <c:v>8.1000000000000003E-2</c:v>
                </c:pt>
                <c:pt idx="2821">
                  <c:v>8.2000000000000003E-2</c:v>
                </c:pt>
                <c:pt idx="2822">
                  <c:v>1E-3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0.111</c:v>
                </c:pt>
                <c:pt idx="2828">
                  <c:v>0.65400000000000003</c:v>
                </c:pt>
                <c:pt idx="2829">
                  <c:v>0.622</c:v>
                </c:pt>
                <c:pt idx="2830">
                  <c:v>0.83499999999999996</c:v>
                </c:pt>
                <c:pt idx="2831">
                  <c:v>0.96899999999999997</c:v>
                </c:pt>
                <c:pt idx="2832">
                  <c:v>0.999</c:v>
                </c:pt>
                <c:pt idx="2833">
                  <c:v>0.999</c:v>
                </c:pt>
                <c:pt idx="2834">
                  <c:v>0.999</c:v>
                </c:pt>
                <c:pt idx="2835">
                  <c:v>0.998</c:v>
                </c:pt>
                <c:pt idx="2836">
                  <c:v>0.999</c:v>
                </c:pt>
                <c:pt idx="2837">
                  <c:v>0.995</c:v>
                </c:pt>
                <c:pt idx="2838">
                  <c:v>0.98</c:v>
                </c:pt>
                <c:pt idx="2839">
                  <c:v>0.96299999999999997</c:v>
                </c:pt>
                <c:pt idx="2840">
                  <c:v>0.746</c:v>
                </c:pt>
                <c:pt idx="2841">
                  <c:v>0.88200000000000001</c:v>
                </c:pt>
                <c:pt idx="2842">
                  <c:v>0.98099999999999998</c:v>
                </c:pt>
                <c:pt idx="2843">
                  <c:v>0.996</c:v>
                </c:pt>
                <c:pt idx="2844">
                  <c:v>0.99299999999999999</c:v>
                </c:pt>
                <c:pt idx="2845">
                  <c:v>0.98899999999999999</c:v>
                </c:pt>
                <c:pt idx="2846">
                  <c:v>0.98399999999999999</c:v>
                </c:pt>
                <c:pt idx="2847">
                  <c:v>0.99299999999999999</c:v>
                </c:pt>
                <c:pt idx="2848">
                  <c:v>0.99099999999999999</c:v>
                </c:pt>
                <c:pt idx="2849">
                  <c:v>0.98099999999999998</c:v>
                </c:pt>
                <c:pt idx="2850">
                  <c:v>0.98</c:v>
                </c:pt>
                <c:pt idx="2851">
                  <c:v>0.99</c:v>
                </c:pt>
                <c:pt idx="2852">
                  <c:v>0.98199999999999998</c:v>
                </c:pt>
                <c:pt idx="2853">
                  <c:v>0.81</c:v>
                </c:pt>
                <c:pt idx="2854">
                  <c:v>0.73899999999999999</c:v>
                </c:pt>
                <c:pt idx="2855">
                  <c:v>0.78500000000000003</c:v>
                </c:pt>
                <c:pt idx="2856">
                  <c:v>0.78400000000000003</c:v>
                </c:pt>
                <c:pt idx="2857">
                  <c:v>4.0000000000000001E-3</c:v>
                </c:pt>
                <c:pt idx="2858">
                  <c:v>0</c:v>
                </c:pt>
                <c:pt idx="2859">
                  <c:v>1.7999999999999999E-2</c:v>
                </c:pt>
                <c:pt idx="2860">
                  <c:v>1.2E-2</c:v>
                </c:pt>
                <c:pt idx="2861">
                  <c:v>2E-3</c:v>
                </c:pt>
                <c:pt idx="2862">
                  <c:v>3.0000000000000001E-3</c:v>
                </c:pt>
                <c:pt idx="2863">
                  <c:v>2E-3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0.03</c:v>
                </c:pt>
                <c:pt idx="2868">
                  <c:v>0.50700000000000001</c:v>
                </c:pt>
                <c:pt idx="2869">
                  <c:v>8.5999999999999993E-2</c:v>
                </c:pt>
                <c:pt idx="2870">
                  <c:v>0</c:v>
                </c:pt>
                <c:pt idx="2871">
                  <c:v>0</c:v>
                </c:pt>
                <c:pt idx="2872">
                  <c:v>3.0000000000000001E-3</c:v>
                </c:pt>
                <c:pt idx="2873">
                  <c:v>0.68700000000000006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0.998</c:v>
                </c:pt>
                <c:pt idx="2878">
                  <c:v>0.998</c:v>
                </c:pt>
                <c:pt idx="2879">
                  <c:v>0.996</c:v>
                </c:pt>
                <c:pt idx="2880">
                  <c:v>0.997</c:v>
                </c:pt>
                <c:pt idx="2881">
                  <c:v>0.997</c:v>
                </c:pt>
                <c:pt idx="2882">
                  <c:v>0.98799999999999999</c:v>
                </c:pt>
                <c:pt idx="2883">
                  <c:v>0.91700000000000004</c:v>
                </c:pt>
                <c:pt idx="2884">
                  <c:v>0.54100000000000004</c:v>
                </c:pt>
                <c:pt idx="2885">
                  <c:v>0.20100000000000001</c:v>
                </c:pt>
                <c:pt idx="2886">
                  <c:v>0.20100000000000001</c:v>
                </c:pt>
                <c:pt idx="2887">
                  <c:v>0.51700000000000002</c:v>
                </c:pt>
                <c:pt idx="2888">
                  <c:v>8.5999999999999993E-2</c:v>
                </c:pt>
                <c:pt idx="2889">
                  <c:v>5.6000000000000001E-2</c:v>
                </c:pt>
                <c:pt idx="2890">
                  <c:v>0.92</c:v>
                </c:pt>
                <c:pt idx="2891">
                  <c:v>0.997</c:v>
                </c:pt>
                <c:pt idx="2892">
                  <c:v>0.99199999999999999</c:v>
                </c:pt>
                <c:pt idx="2893">
                  <c:v>0.998</c:v>
                </c:pt>
                <c:pt idx="2894">
                  <c:v>0.999</c:v>
                </c:pt>
                <c:pt idx="2895">
                  <c:v>0.996</c:v>
                </c:pt>
                <c:pt idx="2896">
                  <c:v>0.99399999999999999</c:v>
                </c:pt>
                <c:pt idx="2897">
                  <c:v>0.996</c:v>
                </c:pt>
                <c:pt idx="2898">
                  <c:v>0.997</c:v>
                </c:pt>
                <c:pt idx="2899">
                  <c:v>0.99</c:v>
                </c:pt>
                <c:pt idx="2900">
                  <c:v>0.95399999999999996</c:v>
                </c:pt>
                <c:pt idx="2901">
                  <c:v>0.36499999999999999</c:v>
                </c:pt>
                <c:pt idx="2902">
                  <c:v>3.9E-2</c:v>
                </c:pt>
                <c:pt idx="2903">
                  <c:v>5.0999999999999997E-2</c:v>
                </c:pt>
                <c:pt idx="2904">
                  <c:v>4.4999999999999998E-2</c:v>
                </c:pt>
                <c:pt idx="2905">
                  <c:v>6.6000000000000003E-2</c:v>
                </c:pt>
                <c:pt idx="2906">
                  <c:v>4.5999999999999999E-2</c:v>
                </c:pt>
                <c:pt idx="2907">
                  <c:v>8.9999999999999993E-3</c:v>
                </c:pt>
                <c:pt idx="2908">
                  <c:v>8.9999999999999993E-3</c:v>
                </c:pt>
                <c:pt idx="2909">
                  <c:v>2E-3</c:v>
                </c:pt>
                <c:pt idx="2910">
                  <c:v>0</c:v>
                </c:pt>
                <c:pt idx="2911">
                  <c:v>0</c:v>
                </c:pt>
                <c:pt idx="2912">
                  <c:v>8.0000000000000002E-3</c:v>
                </c:pt>
                <c:pt idx="2913">
                  <c:v>5.8999999999999997E-2</c:v>
                </c:pt>
                <c:pt idx="2914">
                  <c:v>1.7999999999999999E-2</c:v>
                </c:pt>
                <c:pt idx="2915">
                  <c:v>6.0000000000000001E-3</c:v>
                </c:pt>
                <c:pt idx="2916">
                  <c:v>4.0000000000000001E-3</c:v>
                </c:pt>
                <c:pt idx="2917">
                  <c:v>1.2E-2</c:v>
                </c:pt>
                <c:pt idx="2918">
                  <c:v>1.7999999999999999E-2</c:v>
                </c:pt>
                <c:pt idx="2919">
                  <c:v>6.0000000000000001E-3</c:v>
                </c:pt>
                <c:pt idx="2920">
                  <c:v>2.3E-2</c:v>
                </c:pt>
                <c:pt idx="2921">
                  <c:v>5.0000000000000001E-3</c:v>
                </c:pt>
                <c:pt idx="2922">
                  <c:v>1.6E-2</c:v>
                </c:pt>
                <c:pt idx="2923">
                  <c:v>2.1000000000000001E-2</c:v>
                </c:pt>
                <c:pt idx="2924">
                  <c:v>2.7E-2</c:v>
                </c:pt>
                <c:pt idx="2925">
                  <c:v>2.9000000000000001E-2</c:v>
                </c:pt>
                <c:pt idx="2926">
                  <c:v>1.9E-2</c:v>
                </c:pt>
                <c:pt idx="2927">
                  <c:v>4.4999999999999998E-2</c:v>
                </c:pt>
                <c:pt idx="2928">
                  <c:v>7.1999999999999995E-2</c:v>
                </c:pt>
                <c:pt idx="2929">
                  <c:v>0.23799999999999999</c:v>
                </c:pt>
                <c:pt idx="2930">
                  <c:v>0.16700000000000001</c:v>
                </c:pt>
                <c:pt idx="2931">
                  <c:v>0.13</c:v>
                </c:pt>
                <c:pt idx="2932">
                  <c:v>0.23</c:v>
                </c:pt>
                <c:pt idx="2933">
                  <c:v>0.221</c:v>
                </c:pt>
                <c:pt idx="2934">
                  <c:v>0.28999999999999998</c:v>
                </c:pt>
                <c:pt idx="2935">
                  <c:v>0.59099999999999997</c:v>
                </c:pt>
                <c:pt idx="2936">
                  <c:v>0.874</c:v>
                </c:pt>
                <c:pt idx="2937">
                  <c:v>0.89300000000000002</c:v>
                </c:pt>
                <c:pt idx="2938">
                  <c:v>0.755</c:v>
                </c:pt>
                <c:pt idx="2939">
                  <c:v>0.21299999999999999</c:v>
                </c:pt>
                <c:pt idx="2940">
                  <c:v>0.13700000000000001</c:v>
                </c:pt>
                <c:pt idx="2941">
                  <c:v>9.2999999999999999E-2</c:v>
                </c:pt>
                <c:pt idx="2942">
                  <c:v>0.04</c:v>
                </c:pt>
                <c:pt idx="2943">
                  <c:v>5.8999999999999997E-2</c:v>
                </c:pt>
                <c:pt idx="2944">
                  <c:v>0.01</c:v>
                </c:pt>
                <c:pt idx="2945">
                  <c:v>0.02</c:v>
                </c:pt>
                <c:pt idx="2946">
                  <c:v>5.0000000000000001E-3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1E-3</c:v>
                </c:pt>
                <c:pt idx="2957">
                  <c:v>5.0000000000000001E-3</c:v>
                </c:pt>
                <c:pt idx="2958">
                  <c:v>5.2999999999999999E-2</c:v>
                </c:pt>
                <c:pt idx="2959">
                  <c:v>0.14599999999999999</c:v>
                </c:pt>
                <c:pt idx="2960">
                  <c:v>0.191</c:v>
                </c:pt>
                <c:pt idx="2961">
                  <c:v>7.3999999999999996E-2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4.0000000000000001E-3</c:v>
                </c:pt>
                <c:pt idx="2968">
                  <c:v>1.9E-2</c:v>
                </c:pt>
                <c:pt idx="2969">
                  <c:v>1E-3</c:v>
                </c:pt>
                <c:pt idx="2970">
                  <c:v>0</c:v>
                </c:pt>
                <c:pt idx="2971">
                  <c:v>1.6E-2</c:v>
                </c:pt>
                <c:pt idx="2972">
                  <c:v>4.0000000000000001E-3</c:v>
                </c:pt>
                <c:pt idx="2973">
                  <c:v>5.0000000000000001E-3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8.0000000000000002E-3</c:v>
                </c:pt>
                <c:pt idx="2978">
                  <c:v>2.5999999999999999E-2</c:v>
                </c:pt>
                <c:pt idx="2979">
                  <c:v>1.4E-2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1E-3</c:v>
                </c:pt>
                <c:pt idx="2985">
                  <c:v>1E-3</c:v>
                </c:pt>
                <c:pt idx="2986">
                  <c:v>1E-3</c:v>
                </c:pt>
                <c:pt idx="2987">
                  <c:v>2E-3</c:v>
                </c:pt>
                <c:pt idx="2988">
                  <c:v>2E-3</c:v>
                </c:pt>
                <c:pt idx="2989">
                  <c:v>2.1999999999999999E-2</c:v>
                </c:pt>
                <c:pt idx="2990">
                  <c:v>1.9E-2</c:v>
                </c:pt>
                <c:pt idx="2991">
                  <c:v>3.2000000000000001E-2</c:v>
                </c:pt>
                <c:pt idx="2992">
                  <c:v>6.9000000000000006E-2</c:v>
                </c:pt>
                <c:pt idx="2993">
                  <c:v>8.8999999999999996E-2</c:v>
                </c:pt>
                <c:pt idx="2994">
                  <c:v>5.8000000000000003E-2</c:v>
                </c:pt>
                <c:pt idx="2995">
                  <c:v>3.0000000000000001E-3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2E-3</c:v>
                </c:pt>
                <c:pt idx="3000">
                  <c:v>5.8999999999999997E-2</c:v>
                </c:pt>
                <c:pt idx="3001">
                  <c:v>4.2000000000000003E-2</c:v>
                </c:pt>
                <c:pt idx="3002">
                  <c:v>2.4E-2</c:v>
                </c:pt>
                <c:pt idx="3003">
                  <c:v>0.51500000000000001</c:v>
                </c:pt>
                <c:pt idx="3004">
                  <c:v>0.27600000000000002</c:v>
                </c:pt>
                <c:pt idx="3005">
                  <c:v>6.3E-2</c:v>
                </c:pt>
                <c:pt idx="3006">
                  <c:v>0.02</c:v>
                </c:pt>
                <c:pt idx="3007">
                  <c:v>8.5000000000000006E-2</c:v>
                </c:pt>
                <c:pt idx="3008">
                  <c:v>4.7E-2</c:v>
                </c:pt>
                <c:pt idx="3009">
                  <c:v>5.8999999999999997E-2</c:v>
                </c:pt>
                <c:pt idx="3010">
                  <c:v>0.84899999999999998</c:v>
                </c:pt>
                <c:pt idx="3011">
                  <c:v>0.46600000000000003</c:v>
                </c:pt>
                <c:pt idx="3012">
                  <c:v>0.309</c:v>
                </c:pt>
                <c:pt idx="3013">
                  <c:v>8.2000000000000003E-2</c:v>
                </c:pt>
                <c:pt idx="3014">
                  <c:v>2.5999999999999999E-2</c:v>
                </c:pt>
                <c:pt idx="3015">
                  <c:v>3.0000000000000001E-3</c:v>
                </c:pt>
                <c:pt idx="3016">
                  <c:v>1E-3</c:v>
                </c:pt>
                <c:pt idx="3017">
                  <c:v>2E-3</c:v>
                </c:pt>
                <c:pt idx="3018">
                  <c:v>1E-3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1E-3</c:v>
                </c:pt>
                <c:pt idx="3027">
                  <c:v>5.0000000000000001E-3</c:v>
                </c:pt>
                <c:pt idx="3028">
                  <c:v>2.8000000000000001E-2</c:v>
                </c:pt>
                <c:pt idx="3029">
                  <c:v>4.5999999999999999E-2</c:v>
                </c:pt>
                <c:pt idx="3030">
                  <c:v>0.01</c:v>
                </c:pt>
                <c:pt idx="3031">
                  <c:v>8.0000000000000002E-3</c:v>
                </c:pt>
                <c:pt idx="3032">
                  <c:v>1E-3</c:v>
                </c:pt>
                <c:pt idx="3033">
                  <c:v>2E-3</c:v>
                </c:pt>
                <c:pt idx="3034">
                  <c:v>4.0000000000000001E-3</c:v>
                </c:pt>
                <c:pt idx="3035">
                  <c:v>6.0000000000000001E-3</c:v>
                </c:pt>
                <c:pt idx="3036">
                  <c:v>6.0000000000000001E-3</c:v>
                </c:pt>
                <c:pt idx="3037">
                  <c:v>5.0000000000000001E-3</c:v>
                </c:pt>
                <c:pt idx="3038">
                  <c:v>0.57599999999999996</c:v>
                </c:pt>
                <c:pt idx="3039">
                  <c:v>0.20499999999999999</c:v>
                </c:pt>
                <c:pt idx="3040">
                  <c:v>0.20599999999999999</c:v>
                </c:pt>
                <c:pt idx="3041">
                  <c:v>1.4999999999999999E-2</c:v>
                </c:pt>
                <c:pt idx="3042">
                  <c:v>0.02</c:v>
                </c:pt>
                <c:pt idx="3043">
                  <c:v>8.9999999999999993E-3</c:v>
                </c:pt>
                <c:pt idx="3044">
                  <c:v>5.0000000000000001E-3</c:v>
                </c:pt>
                <c:pt idx="3045">
                  <c:v>0.04</c:v>
                </c:pt>
                <c:pt idx="3046">
                  <c:v>9.0999999999999998E-2</c:v>
                </c:pt>
                <c:pt idx="3047">
                  <c:v>0.83</c:v>
                </c:pt>
                <c:pt idx="3048">
                  <c:v>0.89600000000000002</c:v>
                </c:pt>
                <c:pt idx="3049">
                  <c:v>0.95299999999999996</c:v>
                </c:pt>
                <c:pt idx="3050">
                  <c:v>0.89800000000000002</c:v>
                </c:pt>
                <c:pt idx="3051">
                  <c:v>0.95499999999999996</c:v>
                </c:pt>
                <c:pt idx="3052">
                  <c:v>0.99199999999999999</c:v>
                </c:pt>
                <c:pt idx="3053">
                  <c:v>0.99099999999999999</c:v>
                </c:pt>
                <c:pt idx="3054">
                  <c:v>0.98399999999999999</c:v>
                </c:pt>
                <c:pt idx="3055">
                  <c:v>0.95499999999999996</c:v>
                </c:pt>
                <c:pt idx="3056">
                  <c:v>0.94299999999999995</c:v>
                </c:pt>
                <c:pt idx="3057">
                  <c:v>0.91900000000000004</c:v>
                </c:pt>
                <c:pt idx="3058">
                  <c:v>0.98899999999999999</c:v>
                </c:pt>
                <c:pt idx="3059">
                  <c:v>0.97199999999999998</c:v>
                </c:pt>
                <c:pt idx="3060">
                  <c:v>0.91800000000000004</c:v>
                </c:pt>
                <c:pt idx="3061">
                  <c:v>0.97599999999999998</c:v>
                </c:pt>
                <c:pt idx="3062">
                  <c:v>0.97699999999999998</c:v>
                </c:pt>
                <c:pt idx="3063">
                  <c:v>0.95399999999999996</c:v>
                </c:pt>
                <c:pt idx="3064">
                  <c:v>0.83599999999999997</c:v>
                </c:pt>
                <c:pt idx="3065">
                  <c:v>0.52300000000000002</c:v>
                </c:pt>
                <c:pt idx="3066">
                  <c:v>0.154</c:v>
                </c:pt>
                <c:pt idx="3067">
                  <c:v>2.5000000000000001E-2</c:v>
                </c:pt>
                <c:pt idx="3068">
                  <c:v>8.0000000000000002E-3</c:v>
                </c:pt>
                <c:pt idx="3069">
                  <c:v>3.0000000000000001E-3</c:v>
                </c:pt>
                <c:pt idx="3070">
                  <c:v>1.7999999999999999E-2</c:v>
                </c:pt>
                <c:pt idx="3071">
                  <c:v>8.0000000000000002E-3</c:v>
                </c:pt>
                <c:pt idx="3072">
                  <c:v>3.0000000000000001E-3</c:v>
                </c:pt>
                <c:pt idx="3073">
                  <c:v>4.0000000000000001E-3</c:v>
                </c:pt>
                <c:pt idx="3074">
                  <c:v>1.0999999999999999E-2</c:v>
                </c:pt>
                <c:pt idx="3075">
                  <c:v>1.2E-2</c:v>
                </c:pt>
                <c:pt idx="3076">
                  <c:v>1.4999999999999999E-2</c:v>
                </c:pt>
                <c:pt idx="3077">
                  <c:v>1.6E-2</c:v>
                </c:pt>
                <c:pt idx="3078">
                  <c:v>4.1000000000000002E-2</c:v>
                </c:pt>
                <c:pt idx="3079">
                  <c:v>0.23</c:v>
                </c:pt>
                <c:pt idx="3080">
                  <c:v>8.9999999999999993E-3</c:v>
                </c:pt>
                <c:pt idx="3081">
                  <c:v>0</c:v>
                </c:pt>
                <c:pt idx="3082">
                  <c:v>1E-3</c:v>
                </c:pt>
                <c:pt idx="3083">
                  <c:v>1.2E-2</c:v>
                </c:pt>
                <c:pt idx="3084">
                  <c:v>5.8000000000000003E-2</c:v>
                </c:pt>
                <c:pt idx="3085">
                  <c:v>0.14699999999999999</c:v>
                </c:pt>
                <c:pt idx="3086">
                  <c:v>0.19700000000000001</c:v>
                </c:pt>
                <c:pt idx="3087">
                  <c:v>0.28399999999999997</c:v>
                </c:pt>
                <c:pt idx="3088">
                  <c:v>0.312</c:v>
                </c:pt>
                <c:pt idx="3089">
                  <c:v>0.68100000000000005</c:v>
                </c:pt>
                <c:pt idx="3090">
                  <c:v>0.68500000000000005</c:v>
                </c:pt>
                <c:pt idx="3091">
                  <c:v>0.373</c:v>
                </c:pt>
                <c:pt idx="3092">
                  <c:v>8.4000000000000005E-2</c:v>
                </c:pt>
                <c:pt idx="3093">
                  <c:v>2.1000000000000001E-2</c:v>
                </c:pt>
                <c:pt idx="3094">
                  <c:v>2.8000000000000001E-2</c:v>
                </c:pt>
                <c:pt idx="3095">
                  <c:v>5.7000000000000002E-2</c:v>
                </c:pt>
                <c:pt idx="3096">
                  <c:v>9.8000000000000004E-2</c:v>
                </c:pt>
                <c:pt idx="3097">
                  <c:v>0.14199999999999999</c:v>
                </c:pt>
                <c:pt idx="3098">
                  <c:v>0.121</c:v>
                </c:pt>
                <c:pt idx="3099">
                  <c:v>3.6999999999999998E-2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1E-3</c:v>
                </c:pt>
                <c:pt idx="3105">
                  <c:v>4.0000000000000001E-3</c:v>
                </c:pt>
                <c:pt idx="3106">
                  <c:v>4.0000000000000001E-3</c:v>
                </c:pt>
                <c:pt idx="3107">
                  <c:v>7.8E-2</c:v>
                </c:pt>
                <c:pt idx="3108">
                  <c:v>0.17599999999999999</c:v>
                </c:pt>
                <c:pt idx="3109">
                  <c:v>0.37</c:v>
                </c:pt>
                <c:pt idx="3110">
                  <c:v>0.38400000000000001</c:v>
                </c:pt>
                <c:pt idx="3111">
                  <c:v>0.23799999999999999</c:v>
                </c:pt>
                <c:pt idx="3112">
                  <c:v>0.32300000000000001</c:v>
                </c:pt>
                <c:pt idx="3113">
                  <c:v>0.69499999999999995</c:v>
                </c:pt>
                <c:pt idx="3114">
                  <c:v>0.77300000000000002</c:v>
                </c:pt>
                <c:pt idx="3115">
                  <c:v>0.84399999999999997</c:v>
                </c:pt>
                <c:pt idx="3116">
                  <c:v>0.91900000000000004</c:v>
                </c:pt>
                <c:pt idx="3117">
                  <c:v>0.98</c:v>
                </c:pt>
                <c:pt idx="3118">
                  <c:v>0.98199999999999998</c:v>
                </c:pt>
                <c:pt idx="3119">
                  <c:v>0.95299999999999996</c:v>
                </c:pt>
                <c:pt idx="3120">
                  <c:v>0.68500000000000005</c:v>
                </c:pt>
                <c:pt idx="3121">
                  <c:v>0.33</c:v>
                </c:pt>
                <c:pt idx="3122">
                  <c:v>0.53700000000000003</c:v>
                </c:pt>
                <c:pt idx="3123">
                  <c:v>0.30299999999999999</c:v>
                </c:pt>
                <c:pt idx="3124">
                  <c:v>3.0000000000000001E-3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0.01</c:v>
                </c:pt>
                <c:pt idx="3136">
                  <c:v>7.0000000000000001E-3</c:v>
                </c:pt>
                <c:pt idx="3137">
                  <c:v>1E-3</c:v>
                </c:pt>
                <c:pt idx="3138">
                  <c:v>1E-3</c:v>
                </c:pt>
                <c:pt idx="3139">
                  <c:v>8.9999999999999993E-3</c:v>
                </c:pt>
                <c:pt idx="3140">
                  <c:v>9.5000000000000001E-2</c:v>
                </c:pt>
                <c:pt idx="3141">
                  <c:v>0.155</c:v>
                </c:pt>
                <c:pt idx="3142">
                  <c:v>8.3000000000000004E-2</c:v>
                </c:pt>
                <c:pt idx="3143">
                  <c:v>7.2999999999999995E-2</c:v>
                </c:pt>
                <c:pt idx="3144">
                  <c:v>3.6999999999999998E-2</c:v>
                </c:pt>
                <c:pt idx="3145">
                  <c:v>2.8000000000000001E-2</c:v>
                </c:pt>
                <c:pt idx="3146">
                  <c:v>4.1000000000000002E-2</c:v>
                </c:pt>
                <c:pt idx="3147">
                  <c:v>0.03</c:v>
                </c:pt>
                <c:pt idx="3148">
                  <c:v>0.05</c:v>
                </c:pt>
                <c:pt idx="3149">
                  <c:v>9.1999999999999998E-2</c:v>
                </c:pt>
                <c:pt idx="3150">
                  <c:v>6.0999999999999999E-2</c:v>
                </c:pt>
                <c:pt idx="3151">
                  <c:v>4.4999999999999998E-2</c:v>
                </c:pt>
                <c:pt idx="3152">
                  <c:v>1.7999999999999999E-2</c:v>
                </c:pt>
                <c:pt idx="3153">
                  <c:v>1.2E-2</c:v>
                </c:pt>
                <c:pt idx="3154">
                  <c:v>1.6E-2</c:v>
                </c:pt>
                <c:pt idx="3155">
                  <c:v>4.9000000000000002E-2</c:v>
                </c:pt>
                <c:pt idx="3156">
                  <c:v>2.9000000000000001E-2</c:v>
                </c:pt>
                <c:pt idx="3157">
                  <c:v>2.7E-2</c:v>
                </c:pt>
                <c:pt idx="3158">
                  <c:v>9.0999999999999998E-2</c:v>
                </c:pt>
                <c:pt idx="3159">
                  <c:v>0.17199999999999999</c:v>
                </c:pt>
                <c:pt idx="3160">
                  <c:v>0.26900000000000002</c:v>
                </c:pt>
                <c:pt idx="3161">
                  <c:v>0.214</c:v>
                </c:pt>
                <c:pt idx="3162">
                  <c:v>0.27400000000000002</c:v>
                </c:pt>
                <c:pt idx="3163">
                  <c:v>0.215</c:v>
                </c:pt>
                <c:pt idx="3164">
                  <c:v>0.39</c:v>
                </c:pt>
                <c:pt idx="3165">
                  <c:v>0.05</c:v>
                </c:pt>
                <c:pt idx="3166">
                  <c:v>0.05</c:v>
                </c:pt>
                <c:pt idx="3167">
                  <c:v>7.4999999999999997E-2</c:v>
                </c:pt>
                <c:pt idx="3168">
                  <c:v>8.5999999999999993E-2</c:v>
                </c:pt>
                <c:pt idx="3169">
                  <c:v>0.113</c:v>
                </c:pt>
                <c:pt idx="3170">
                  <c:v>7.5999999999999998E-2</c:v>
                </c:pt>
                <c:pt idx="3171">
                  <c:v>0.105</c:v>
                </c:pt>
                <c:pt idx="3172">
                  <c:v>0.47499999999999998</c:v>
                </c:pt>
                <c:pt idx="3173">
                  <c:v>1.2E-2</c:v>
                </c:pt>
                <c:pt idx="3174">
                  <c:v>1E-3</c:v>
                </c:pt>
                <c:pt idx="3175">
                  <c:v>1E-3</c:v>
                </c:pt>
                <c:pt idx="3176">
                  <c:v>5.0000000000000001E-3</c:v>
                </c:pt>
                <c:pt idx="3177">
                  <c:v>0.16400000000000001</c:v>
                </c:pt>
                <c:pt idx="3178">
                  <c:v>0.32200000000000001</c:v>
                </c:pt>
                <c:pt idx="3179">
                  <c:v>0.17100000000000001</c:v>
                </c:pt>
                <c:pt idx="3180">
                  <c:v>0.01</c:v>
                </c:pt>
                <c:pt idx="3181">
                  <c:v>8.0000000000000002E-3</c:v>
                </c:pt>
                <c:pt idx="3182">
                  <c:v>3.2000000000000001E-2</c:v>
                </c:pt>
                <c:pt idx="3183">
                  <c:v>5.0000000000000001E-3</c:v>
                </c:pt>
                <c:pt idx="3184">
                  <c:v>5.0000000000000001E-3</c:v>
                </c:pt>
                <c:pt idx="3185">
                  <c:v>0.34599999999999997</c:v>
                </c:pt>
                <c:pt idx="3186">
                  <c:v>8.7999999999999995E-2</c:v>
                </c:pt>
                <c:pt idx="3187">
                  <c:v>2.3E-2</c:v>
                </c:pt>
                <c:pt idx="3188">
                  <c:v>6.0999999999999999E-2</c:v>
                </c:pt>
                <c:pt idx="3189">
                  <c:v>6.4000000000000001E-2</c:v>
                </c:pt>
                <c:pt idx="3190">
                  <c:v>5.7000000000000002E-2</c:v>
                </c:pt>
                <c:pt idx="3191">
                  <c:v>0.1</c:v>
                </c:pt>
                <c:pt idx="3192">
                  <c:v>0.248</c:v>
                </c:pt>
                <c:pt idx="3193">
                  <c:v>0.20399999999999999</c:v>
                </c:pt>
                <c:pt idx="3194">
                  <c:v>0.11600000000000001</c:v>
                </c:pt>
                <c:pt idx="3195">
                  <c:v>4.4999999999999998E-2</c:v>
                </c:pt>
                <c:pt idx="3196">
                  <c:v>2.8000000000000001E-2</c:v>
                </c:pt>
                <c:pt idx="3197">
                  <c:v>3.1E-2</c:v>
                </c:pt>
                <c:pt idx="3198">
                  <c:v>3.6999999999999998E-2</c:v>
                </c:pt>
                <c:pt idx="3199">
                  <c:v>1.4999999999999999E-2</c:v>
                </c:pt>
                <c:pt idx="3200">
                  <c:v>1.2999999999999999E-2</c:v>
                </c:pt>
                <c:pt idx="3201">
                  <c:v>1.4E-2</c:v>
                </c:pt>
                <c:pt idx="3202">
                  <c:v>1.2999999999999999E-2</c:v>
                </c:pt>
                <c:pt idx="3203">
                  <c:v>0.01</c:v>
                </c:pt>
                <c:pt idx="3204">
                  <c:v>8.0000000000000002E-3</c:v>
                </c:pt>
                <c:pt idx="3205">
                  <c:v>6.0000000000000001E-3</c:v>
                </c:pt>
                <c:pt idx="3206">
                  <c:v>8.0000000000000002E-3</c:v>
                </c:pt>
                <c:pt idx="3207">
                  <c:v>3.3000000000000002E-2</c:v>
                </c:pt>
                <c:pt idx="3208">
                  <c:v>4.8000000000000001E-2</c:v>
                </c:pt>
                <c:pt idx="3209">
                  <c:v>0.13400000000000001</c:v>
                </c:pt>
                <c:pt idx="3210">
                  <c:v>0.51300000000000001</c:v>
                </c:pt>
                <c:pt idx="3211">
                  <c:v>0.17299999999999999</c:v>
                </c:pt>
                <c:pt idx="3212">
                  <c:v>0.02</c:v>
                </c:pt>
                <c:pt idx="3213">
                  <c:v>0.04</c:v>
                </c:pt>
                <c:pt idx="3214">
                  <c:v>7.5999999999999998E-2</c:v>
                </c:pt>
                <c:pt idx="3215">
                  <c:v>0.27100000000000002</c:v>
                </c:pt>
                <c:pt idx="3216">
                  <c:v>4.2999999999999997E-2</c:v>
                </c:pt>
                <c:pt idx="3217">
                  <c:v>1.7000000000000001E-2</c:v>
                </c:pt>
                <c:pt idx="3218">
                  <c:v>1E-3</c:v>
                </c:pt>
                <c:pt idx="3219">
                  <c:v>0</c:v>
                </c:pt>
                <c:pt idx="3220">
                  <c:v>0</c:v>
                </c:pt>
                <c:pt idx="3221">
                  <c:v>7.0000000000000001E-3</c:v>
                </c:pt>
                <c:pt idx="3222">
                  <c:v>1E-3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5.0000000000000001E-3</c:v>
                </c:pt>
                <c:pt idx="3235">
                  <c:v>4.0000000000000001E-3</c:v>
                </c:pt>
                <c:pt idx="3236">
                  <c:v>8.9999999999999993E-3</c:v>
                </c:pt>
                <c:pt idx="3237">
                  <c:v>1E-3</c:v>
                </c:pt>
                <c:pt idx="3238">
                  <c:v>0</c:v>
                </c:pt>
                <c:pt idx="3239">
                  <c:v>1E-3</c:v>
                </c:pt>
                <c:pt idx="3240">
                  <c:v>2E-3</c:v>
                </c:pt>
                <c:pt idx="3241">
                  <c:v>1E-3</c:v>
                </c:pt>
                <c:pt idx="3242">
                  <c:v>0</c:v>
                </c:pt>
                <c:pt idx="3243">
                  <c:v>0</c:v>
                </c:pt>
                <c:pt idx="3244">
                  <c:v>4.9000000000000002E-2</c:v>
                </c:pt>
                <c:pt idx="3245">
                  <c:v>8.6999999999999994E-2</c:v>
                </c:pt>
                <c:pt idx="3246">
                  <c:v>1.6E-2</c:v>
                </c:pt>
                <c:pt idx="3247">
                  <c:v>1.6E-2</c:v>
                </c:pt>
                <c:pt idx="3248">
                  <c:v>5.5E-2</c:v>
                </c:pt>
                <c:pt idx="3249">
                  <c:v>5.8999999999999997E-2</c:v>
                </c:pt>
                <c:pt idx="3250">
                  <c:v>1.4E-2</c:v>
                </c:pt>
                <c:pt idx="3251">
                  <c:v>1.0999999999999999E-2</c:v>
                </c:pt>
                <c:pt idx="3252">
                  <c:v>2.5999999999999999E-2</c:v>
                </c:pt>
                <c:pt idx="3253">
                  <c:v>0.106</c:v>
                </c:pt>
                <c:pt idx="3254">
                  <c:v>0.15</c:v>
                </c:pt>
                <c:pt idx="3255">
                  <c:v>2.5000000000000001E-2</c:v>
                </c:pt>
                <c:pt idx="3256">
                  <c:v>3.0000000000000001E-3</c:v>
                </c:pt>
                <c:pt idx="3257">
                  <c:v>4.0000000000000001E-3</c:v>
                </c:pt>
                <c:pt idx="3258">
                  <c:v>1E-3</c:v>
                </c:pt>
                <c:pt idx="3259">
                  <c:v>8.0000000000000002E-3</c:v>
                </c:pt>
                <c:pt idx="3260">
                  <c:v>3.9E-2</c:v>
                </c:pt>
                <c:pt idx="3261">
                  <c:v>3.7999999999999999E-2</c:v>
                </c:pt>
                <c:pt idx="3262">
                  <c:v>1.7000000000000001E-2</c:v>
                </c:pt>
                <c:pt idx="3263">
                  <c:v>3.0000000000000001E-3</c:v>
                </c:pt>
                <c:pt idx="3264">
                  <c:v>1E-3</c:v>
                </c:pt>
                <c:pt idx="3265">
                  <c:v>0</c:v>
                </c:pt>
                <c:pt idx="3266">
                  <c:v>1E-3</c:v>
                </c:pt>
                <c:pt idx="3267">
                  <c:v>0</c:v>
                </c:pt>
                <c:pt idx="3268">
                  <c:v>0</c:v>
                </c:pt>
                <c:pt idx="3269">
                  <c:v>5.0000000000000001E-3</c:v>
                </c:pt>
                <c:pt idx="3270">
                  <c:v>2E-3</c:v>
                </c:pt>
                <c:pt idx="3271">
                  <c:v>1E-3</c:v>
                </c:pt>
                <c:pt idx="3272">
                  <c:v>1E-3</c:v>
                </c:pt>
                <c:pt idx="3273">
                  <c:v>1E-3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2E-3</c:v>
                </c:pt>
                <c:pt idx="3282">
                  <c:v>0</c:v>
                </c:pt>
                <c:pt idx="3283">
                  <c:v>0</c:v>
                </c:pt>
                <c:pt idx="3284">
                  <c:v>2E-3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1E-3</c:v>
                </c:pt>
                <c:pt idx="3290">
                  <c:v>1.6E-2</c:v>
                </c:pt>
                <c:pt idx="3291">
                  <c:v>2.5000000000000001E-2</c:v>
                </c:pt>
                <c:pt idx="3292">
                  <c:v>1.9E-2</c:v>
                </c:pt>
                <c:pt idx="3293">
                  <c:v>1.7999999999999999E-2</c:v>
                </c:pt>
                <c:pt idx="3294">
                  <c:v>0.16500000000000001</c:v>
                </c:pt>
                <c:pt idx="3295">
                  <c:v>1.7999999999999999E-2</c:v>
                </c:pt>
                <c:pt idx="3296">
                  <c:v>4.0000000000000001E-3</c:v>
                </c:pt>
                <c:pt idx="3297">
                  <c:v>8.0000000000000002E-3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1E-3</c:v>
                </c:pt>
                <c:pt idx="3302">
                  <c:v>1E-3</c:v>
                </c:pt>
                <c:pt idx="3303">
                  <c:v>0</c:v>
                </c:pt>
                <c:pt idx="3304">
                  <c:v>0</c:v>
                </c:pt>
                <c:pt idx="3305">
                  <c:v>1E-3</c:v>
                </c:pt>
                <c:pt idx="3306">
                  <c:v>1E-3</c:v>
                </c:pt>
                <c:pt idx="3307">
                  <c:v>5.0000000000000001E-3</c:v>
                </c:pt>
                <c:pt idx="3308">
                  <c:v>5.2999999999999999E-2</c:v>
                </c:pt>
                <c:pt idx="3309">
                  <c:v>2.1999999999999999E-2</c:v>
                </c:pt>
                <c:pt idx="3310">
                  <c:v>5.2999999999999999E-2</c:v>
                </c:pt>
                <c:pt idx="3311">
                  <c:v>3.4000000000000002E-2</c:v>
                </c:pt>
                <c:pt idx="3312">
                  <c:v>1E-3</c:v>
                </c:pt>
                <c:pt idx="3313">
                  <c:v>0</c:v>
                </c:pt>
                <c:pt idx="3314">
                  <c:v>1E-3</c:v>
                </c:pt>
                <c:pt idx="3315">
                  <c:v>0</c:v>
                </c:pt>
                <c:pt idx="3316">
                  <c:v>1.2999999999999999E-2</c:v>
                </c:pt>
                <c:pt idx="3317">
                  <c:v>6.0000000000000001E-3</c:v>
                </c:pt>
                <c:pt idx="3318">
                  <c:v>3.0000000000000001E-3</c:v>
                </c:pt>
                <c:pt idx="3319">
                  <c:v>2E-3</c:v>
                </c:pt>
                <c:pt idx="3320">
                  <c:v>6.9000000000000006E-2</c:v>
                </c:pt>
                <c:pt idx="3321">
                  <c:v>0.10100000000000001</c:v>
                </c:pt>
                <c:pt idx="3322">
                  <c:v>7.9000000000000001E-2</c:v>
                </c:pt>
                <c:pt idx="3323">
                  <c:v>5.0000000000000001E-3</c:v>
                </c:pt>
                <c:pt idx="3324">
                  <c:v>3.1E-2</c:v>
                </c:pt>
                <c:pt idx="3325">
                  <c:v>0.13600000000000001</c:v>
                </c:pt>
                <c:pt idx="3326">
                  <c:v>6.6000000000000003E-2</c:v>
                </c:pt>
                <c:pt idx="3327">
                  <c:v>0.17799999999999999</c:v>
                </c:pt>
                <c:pt idx="3328">
                  <c:v>0.105</c:v>
                </c:pt>
                <c:pt idx="3329">
                  <c:v>0.08</c:v>
                </c:pt>
                <c:pt idx="3330">
                  <c:v>7.0000000000000001E-3</c:v>
                </c:pt>
                <c:pt idx="3331">
                  <c:v>2E-3</c:v>
                </c:pt>
                <c:pt idx="3332">
                  <c:v>3.2000000000000001E-2</c:v>
                </c:pt>
                <c:pt idx="3333">
                  <c:v>2.8000000000000001E-2</c:v>
                </c:pt>
                <c:pt idx="3334">
                  <c:v>1.0999999999999999E-2</c:v>
                </c:pt>
                <c:pt idx="3335">
                  <c:v>0</c:v>
                </c:pt>
                <c:pt idx="3336">
                  <c:v>1E-3</c:v>
                </c:pt>
                <c:pt idx="3337">
                  <c:v>5.0000000000000001E-3</c:v>
                </c:pt>
                <c:pt idx="3338">
                  <c:v>9.8000000000000004E-2</c:v>
                </c:pt>
                <c:pt idx="3339">
                  <c:v>0.315</c:v>
                </c:pt>
                <c:pt idx="3340">
                  <c:v>0.35</c:v>
                </c:pt>
                <c:pt idx="3341">
                  <c:v>0.314</c:v>
                </c:pt>
                <c:pt idx="3342">
                  <c:v>0.191</c:v>
                </c:pt>
                <c:pt idx="3343">
                  <c:v>6.9000000000000006E-2</c:v>
                </c:pt>
                <c:pt idx="3344">
                  <c:v>0.126</c:v>
                </c:pt>
                <c:pt idx="3345">
                  <c:v>0.85</c:v>
                </c:pt>
                <c:pt idx="3346">
                  <c:v>0.995</c:v>
                </c:pt>
                <c:pt idx="3347">
                  <c:v>0.97399999999999998</c:v>
                </c:pt>
                <c:pt idx="3348">
                  <c:v>0.89700000000000002</c:v>
                </c:pt>
                <c:pt idx="3349">
                  <c:v>0.80800000000000005</c:v>
                </c:pt>
                <c:pt idx="3350">
                  <c:v>0.995</c:v>
                </c:pt>
                <c:pt idx="3351">
                  <c:v>0.996</c:v>
                </c:pt>
                <c:pt idx="3352">
                  <c:v>0.996</c:v>
                </c:pt>
                <c:pt idx="3353">
                  <c:v>0.98699999999999999</c:v>
                </c:pt>
                <c:pt idx="3354">
                  <c:v>0.99</c:v>
                </c:pt>
                <c:pt idx="3355">
                  <c:v>0.999</c:v>
                </c:pt>
                <c:pt idx="3356">
                  <c:v>0.997</c:v>
                </c:pt>
                <c:pt idx="3357">
                  <c:v>0.99299999999999999</c:v>
                </c:pt>
                <c:pt idx="3358">
                  <c:v>0.89700000000000002</c:v>
                </c:pt>
                <c:pt idx="3359">
                  <c:v>0.49299999999999999</c:v>
                </c:pt>
                <c:pt idx="3360">
                  <c:v>0.16200000000000001</c:v>
                </c:pt>
                <c:pt idx="3361">
                  <c:v>7.5999999999999998E-2</c:v>
                </c:pt>
                <c:pt idx="3362">
                  <c:v>2.8000000000000001E-2</c:v>
                </c:pt>
                <c:pt idx="3363">
                  <c:v>7.4999999999999997E-2</c:v>
                </c:pt>
                <c:pt idx="3364">
                  <c:v>7.1999999999999995E-2</c:v>
                </c:pt>
                <c:pt idx="3365">
                  <c:v>5.1999999999999998E-2</c:v>
                </c:pt>
                <c:pt idx="3366">
                  <c:v>0.01</c:v>
                </c:pt>
                <c:pt idx="3367">
                  <c:v>5.0000000000000001E-3</c:v>
                </c:pt>
                <c:pt idx="3368">
                  <c:v>1E-3</c:v>
                </c:pt>
                <c:pt idx="3369">
                  <c:v>4.0000000000000001E-3</c:v>
                </c:pt>
                <c:pt idx="3370">
                  <c:v>3.2000000000000001E-2</c:v>
                </c:pt>
                <c:pt idx="3371">
                  <c:v>1.0999999999999999E-2</c:v>
                </c:pt>
                <c:pt idx="3372">
                  <c:v>5.0000000000000001E-3</c:v>
                </c:pt>
                <c:pt idx="3373">
                  <c:v>1.4999999999999999E-2</c:v>
                </c:pt>
                <c:pt idx="3374">
                  <c:v>1.9E-2</c:v>
                </c:pt>
                <c:pt idx="3375">
                  <c:v>4.0000000000000001E-3</c:v>
                </c:pt>
                <c:pt idx="3376">
                  <c:v>7.0000000000000001E-3</c:v>
                </c:pt>
                <c:pt idx="3377">
                  <c:v>1.4E-2</c:v>
                </c:pt>
                <c:pt idx="3378">
                  <c:v>5.0000000000000001E-3</c:v>
                </c:pt>
                <c:pt idx="3379">
                  <c:v>2E-3</c:v>
                </c:pt>
                <c:pt idx="3380">
                  <c:v>4.0000000000000001E-3</c:v>
                </c:pt>
                <c:pt idx="3381">
                  <c:v>7.0000000000000001E-3</c:v>
                </c:pt>
                <c:pt idx="3382">
                  <c:v>0.01</c:v>
                </c:pt>
                <c:pt idx="3383">
                  <c:v>1E-3</c:v>
                </c:pt>
                <c:pt idx="3384">
                  <c:v>0</c:v>
                </c:pt>
                <c:pt idx="3385">
                  <c:v>2.3E-2</c:v>
                </c:pt>
                <c:pt idx="3386">
                  <c:v>2E-3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4.0000000000000001E-3</c:v>
                </c:pt>
                <c:pt idx="3391">
                  <c:v>0.35399999999999998</c:v>
                </c:pt>
                <c:pt idx="3392">
                  <c:v>0.38800000000000001</c:v>
                </c:pt>
                <c:pt idx="3393">
                  <c:v>7.0000000000000007E-2</c:v>
                </c:pt>
                <c:pt idx="3394">
                  <c:v>0.22900000000000001</c:v>
                </c:pt>
                <c:pt idx="3395">
                  <c:v>2.1000000000000001E-2</c:v>
                </c:pt>
                <c:pt idx="3396">
                  <c:v>7.0000000000000001E-3</c:v>
                </c:pt>
                <c:pt idx="3397">
                  <c:v>0.03</c:v>
                </c:pt>
                <c:pt idx="3398">
                  <c:v>4.0000000000000001E-3</c:v>
                </c:pt>
                <c:pt idx="3399">
                  <c:v>5.8999999999999997E-2</c:v>
                </c:pt>
                <c:pt idx="3400">
                  <c:v>0.69</c:v>
                </c:pt>
                <c:pt idx="3401">
                  <c:v>0.754</c:v>
                </c:pt>
                <c:pt idx="3402">
                  <c:v>0.46500000000000002</c:v>
                </c:pt>
                <c:pt idx="3403">
                  <c:v>0.628</c:v>
                </c:pt>
                <c:pt idx="3404">
                  <c:v>2.3E-2</c:v>
                </c:pt>
                <c:pt idx="3405">
                  <c:v>0.01</c:v>
                </c:pt>
                <c:pt idx="3406">
                  <c:v>8.0000000000000002E-3</c:v>
                </c:pt>
                <c:pt idx="3407">
                  <c:v>2.7E-2</c:v>
                </c:pt>
                <c:pt idx="3408">
                  <c:v>0.122</c:v>
                </c:pt>
                <c:pt idx="3409">
                  <c:v>0.2</c:v>
                </c:pt>
                <c:pt idx="3410">
                  <c:v>0.13500000000000001</c:v>
                </c:pt>
                <c:pt idx="3411">
                  <c:v>9.6000000000000002E-2</c:v>
                </c:pt>
                <c:pt idx="3412">
                  <c:v>0.104</c:v>
                </c:pt>
                <c:pt idx="3413">
                  <c:v>0.125</c:v>
                </c:pt>
                <c:pt idx="3414">
                  <c:v>0.11700000000000001</c:v>
                </c:pt>
                <c:pt idx="3415">
                  <c:v>1E-3</c:v>
                </c:pt>
                <c:pt idx="3416">
                  <c:v>0</c:v>
                </c:pt>
                <c:pt idx="3417">
                  <c:v>1E-3</c:v>
                </c:pt>
                <c:pt idx="3418">
                  <c:v>1.0999999999999999E-2</c:v>
                </c:pt>
                <c:pt idx="3419">
                  <c:v>2.1999999999999999E-2</c:v>
                </c:pt>
                <c:pt idx="3420">
                  <c:v>6.0000000000000001E-3</c:v>
                </c:pt>
                <c:pt idx="3421">
                  <c:v>3.0000000000000001E-3</c:v>
                </c:pt>
                <c:pt idx="3422">
                  <c:v>7.0000000000000001E-3</c:v>
                </c:pt>
                <c:pt idx="3423">
                  <c:v>1.6E-2</c:v>
                </c:pt>
                <c:pt idx="3424">
                  <c:v>6.0000000000000001E-3</c:v>
                </c:pt>
                <c:pt idx="3425">
                  <c:v>1E-3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2E-3</c:v>
                </c:pt>
                <c:pt idx="3433">
                  <c:v>3.0000000000000001E-3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1E-3</c:v>
                </c:pt>
                <c:pt idx="3444">
                  <c:v>8.0000000000000002E-3</c:v>
                </c:pt>
                <c:pt idx="3445">
                  <c:v>2E-3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2E-3</c:v>
                </c:pt>
                <c:pt idx="3451">
                  <c:v>5.8000000000000003E-2</c:v>
                </c:pt>
                <c:pt idx="3452">
                  <c:v>3.5999999999999997E-2</c:v>
                </c:pt>
                <c:pt idx="3453">
                  <c:v>1.7000000000000001E-2</c:v>
                </c:pt>
                <c:pt idx="3454">
                  <c:v>5.0000000000000001E-3</c:v>
                </c:pt>
                <c:pt idx="3455">
                  <c:v>6.6000000000000003E-2</c:v>
                </c:pt>
                <c:pt idx="3456">
                  <c:v>8.5999999999999993E-2</c:v>
                </c:pt>
                <c:pt idx="3457">
                  <c:v>0.161</c:v>
                </c:pt>
                <c:pt idx="3458">
                  <c:v>6.0999999999999999E-2</c:v>
                </c:pt>
                <c:pt idx="3459">
                  <c:v>8.4000000000000005E-2</c:v>
                </c:pt>
                <c:pt idx="3460">
                  <c:v>0.26700000000000002</c:v>
                </c:pt>
                <c:pt idx="3461">
                  <c:v>0.23300000000000001</c:v>
                </c:pt>
                <c:pt idx="3462">
                  <c:v>0.129</c:v>
                </c:pt>
                <c:pt idx="3463">
                  <c:v>0.19</c:v>
                </c:pt>
                <c:pt idx="3464">
                  <c:v>0.27800000000000002</c:v>
                </c:pt>
                <c:pt idx="3465">
                  <c:v>0.33900000000000002</c:v>
                </c:pt>
                <c:pt idx="3466">
                  <c:v>0.34</c:v>
                </c:pt>
                <c:pt idx="3467">
                  <c:v>0.25800000000000001</c:v>
                </c:pt>
                <c:pt idx="3468">
                  <c:v>0.10299999999999999</c:v>
                </c:pt>
                <c:pt idx="3469">
                  <c:v>6.8000000000000005E-2</c:v>
                </c:pt>
                <c:pt idx="3470">
                  <c:v>8.0000000000000002E-3</c:v>
                </c:pt>
                <c:pt idx="3471">
                  <c:v>1E-3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1E-3</c:v>
                </c:pt>
                <c:pt idx="3476">
                  <c:v>6.8000000000000005E-2</c:v>
                </c:pt>
                <c:pt idx="3477">
                  <c:v>0.14399999999999999</c:v>
                </c:pt>
                <c:pt idx="3478">
                  <c:v>1.7000000000000001E-2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1E-3</c:v>
                </c:pt>
                <c:pt idx="3483">
                  <c:v>7.0000000000000001E-3</c:v>
                </c:pt>
                <c:pt idx="3484">
                  <c:v>2.8000000000000001E-2</c:v>
                </c:pt>
                <c:pt idx="3485">
                  <c:v>5.5E-2</c:v>
                </c:pt>
                <c:pt idx="3486">
                  <c:v>2E-3</c:v>
                </c:pt>
                <c:pt idx="3487">
                  <c:v>5.0000000000000001E-3</c:v>
                </c:pt>
                <c:pt idx="3488">
                  <c:v>6.3E-2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4.0000000000000001E-3</c:v>
                </c:pt>
                <c:pt idx="3495">
                  <c:v>2E-3</c:v>
                </c:pt>
                <c:pt idx="3496">
                  <c:v>4.0000000000000001E-3</c:v>
                </c:pt>
                <c:pt idx="3497">
                  <c:v>3.0000000000000001E-3</c:v>
                </c:pt>
                <c:pt idx="3498">
                  <c:v>1E-3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2E-3</c:v>
                </c:pt>
                <c:pt idx="3503">
                  <c:v>0</c:v>
                </c:pt>
                <c:pt idx="3504">
                  <c:v>0</c:v>
                </c:pt>
                <c:pt idx="3505">
                  <c:v>1E-3</c:v>
                </c:pt>
                <c:pt idx="3506">
                  <c:v>4.0000000000000001E-3</c:v>
                </c:pt>
                <c:pt idx="3507">
                  <c:v>1E-3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1.0999999999999999E-2</c:v>
                </c:pt>
                <c:pt idx="3513">
                  <c:v>2.8000000000000001E-2</c:v>
                </c:pt>
                <c:pt idx="3514">
                  <c:v>3.3000000000000002E-2</c:v>
                </c:pt>
                <c:pt idx="3515">
                  <c:v>0.114</c:v>
                </c:pt>
                <c:pt idx="3516">
                  <c:v>0.155</c:v>
                </c:pt>
                <c:pt idx="3517">
                  <c:v>1.0999999999999999E-2</c:v>
                </c:pt>
                <c:pt idx="3518">
                  <c:v>1.2E-2</c:v>
                </c:pt>
                <c:pt idx="3519">
                  <c:v>1.7999999999999999E-2</c:v>
                </c:pt>
                <c:pt idx="3520">
                  <c:v>0.01</c:v>
                </c:pt>
                <c:pt idx="3521">
                  <c:v>4.0000000000000001E-3</c:v>
                </c:pt>
                <c:pt idx="3522">
                  <c:v>5.0000000000000001E-3</c:v>
                </c:pt>
                <c:pt idx="3523">
                  <c:v>8.0000000000000002E-3</c:v>
                </c:pt>
                <c:pt idx="3524">
                  <c:v>3.0000000000000001E-3</c:v>
                </c:pt>
                <c:pt idx="3525">
                  <c:v>1E-3</c:v>
                </c:pt>
                <c:pt idx="3526">
                  <c:v>8.9999999999999993E-3</c:v>
                </c:pt>
                <c:pt idx="3527">
                  <c:v>6.6000000000000003E-2</c:v>
                </c:pt>
                <c:pt idx="3528">
                  <c:v>0.06</c:v>
                </c:pt>
                <c:pt idx="3529">
                  <c:v>8.3000000000000004E-2</c:v>
                </c:pt>
                <c:pt idx="3530">
                  <c:v>1.4E-2</c:v>
                </c:pt>
                <c:pt idx="3531">
                  <c:v>2E-3</c:v>
                </c:pt>
                <c:pt idx="3532">
                  <c:v>4.0000000000000001E-3</c:v>
                </c:pt>
                <c:pt idx="3533">
                  <c:v>0</c:v>
                </c:pt>
                <c:pt idx="3534">
                  <c:v>0</c:v>
                </c:pt>
                <c:pt idx="3535">
                  <c:v>1E-3</c:v>
                </c:pt>
                <c:pt idx="3536">
                  <c:v>3.0000000000000001E-3</c:v>
                </c:pt>
                <c:pt idx="3537">
                  <c:v>2.5000000000000001E-2</c:v>
                </c:pt>
                <c:pt idx="3538">
                  <c:v>8.0000000000000002E-3</c:v>
                </c:pt>
                <c:pt idx="3539">
                  <c:v>2.1000000000000001E-2</c:v>
                </c:pt>
                <c:pt idx="3540">
                  <c:v>4.2000000000000003E-2</c:v>
                </c:pt>
                <c:pt idx="3541">
                  <c:v>0.214</c:v>
                </c:pt>
                <c:pt idx="3542">
                  <c:v>0.45800000000000002</c:v>
                </c:pt>
                <c:pt idx="3543">
                  <c:v>0.17100000000000001</c:v>
                </c:pt>
                <c:pt idx="3544">
                  <c:v>1E-3</c:v>
                </c:pt>
                <c:pt idx="3545">
                  <c:v>1E-3</c:v>
                </c:pt>
                <c:pt idx="3546">
                  <c:v>2E-3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1E-3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1E-3</c:v>
                </c:pt>
                <c:pt idx="3561">
                  <c:v>2E-3</c:v>
                </c:pt>
                <c:pt idx="3562">
                  <c:v>6.0000000000000001E-3</c:v>
                </c:pt>
                <c:pt idx="3563">
                  <c:v>8.8999999999999996E-2</c:v>
                </c:pt>
                <c:pt idx="3564">
                  <c:v>0.107</c:v>
                </c:pt>
                <c:pt idx="3565">
                  <c:v>0.08</c:v>
                </c:pt>
                <c:pt idx="3566">
                  <c:v>0.1</c:v>
                </c:pt>
                <c:pt idx="3567">
                  <c:v>0.1</c:v>
                </c:pt>
                <c:pt idx="3568">
                  <c:v>0.13800000000000001</c:v>
                </c:pt>
                <c:pt idx="3569">
                  <c:v>2.3E-2</c:v>
                </c:pt>
                <c:pt idx="3570">
                  <c:v>3.0000000000000001E-3</c:v>
                </c:pt>
                <c:pt idx="3571">
                  <c:v>2E-3</c:v>
                </c:pt>
                <c:pt idx="3572">
                  <c:v>0.01</c:v>
                </c:pt>
                <c:pt idx="3573">
                  <c:v>1.0999999999999999E-2</c:v>
                </c:pt>
                <c:pt idx="3574">
                  <c:v>1.4999999999999999E-2</c:v>
                </c:pt>
                <c:pt idx="3575">
                  <c:v>7.0000000000000001E-3</c:v>
                </c:pt>
                <c:pt idx="3576">
                  <c:v>0.14199999999999999</c:v>
                </c:pt>
                <c:pt idx="3577">
                  <c:v>0.996</c:v>
                </c:pt>
                <c:pt idx="3578">
                  <c:v>0.98599999999999999</c:v>
                </c:pt>
                <c:pt idx="3579">
                  <c:v>0.85299999999999998</c:v>
                </c:pt>
                <c:pt idx="3580">
                  <c:v>0.78900000000000003</c:v>
                </c:pt>
                <c:pt idx="3581">
                  <c:v>0.28699999999999998</c:v>
                </c:pt>
                <c:pt idx="3582">
                  <c:v>0.02</c:v>
                </c:pt>
                <c:pt idx="3583">
                  <c:v>2.1000000000000001E-2</c:v>
                </c:pt>
                <c:pt idx="3584">
                  <c:v>3.1E-2</c:v>
                </c:pt>
                <c:pt idx="3585">
                  <c:v>7.0000000000000001E-3</c:v>
                </c:pt>
                <c:pt idx="3586">
                  <c:v>3.0000000000000001E-3</c:v>
                </c:pt>
                <c:pt idx="3587">
                  <c:v>2.5999999999999999E-2</c:v>
                </c:pt>
                <c:pt idx="3588">
                  <c:v>0.43</c:v>
                </c:pt>
                <c:pt idx="3589">
                  <c:v>0.51300000000000001</c:v>
                </c:pt>
                <c:pt idx="3590">
                  <c:v>0.18099999999999999</c:v>
                </c:pt>
                <c:pt idx="3591">
                  <c:v>0.33200000000000002</c:v>
                </c:pt>
                <c:pt idx="3592">
                  <c:v>0.23899999999999999</c:v>
                </c:pt>
                <c:pt idx="3593">
                  <c:v>0.247</c:v>
                </c:pt>
                <c:pt idx="3594">
                  <c:v>0.60699999999999998</c:v>
                </c:pt>
                <c:pt idx="3595">
                  <c:v>0.90900000000000003</c:v>
                </c:pt>
                <c:pt idx="3596">
                  <c:v>0.89400000000000002</c:v>
                </c:pt>
                <c:pt idx="3597">
                  <c:v>0.91200000000000003</c:v>
                </c:pt>
                <c:pt idx="3598">
                  <c:v>0.97499999999999998</c:v>
                </c:pt>
                <c:pt idx="3599">
                  <c:v>0.85299999999999998</c:v>
                </c:pt>
                <c:pt idx="3600">
                  <c:v>0.313</c:v>
                </c:pt>
                <c:pt idx="3601">
                  <c:v>3.7999999999999999E-2</c:v>
                </c:pt>
                <c:pt idx="3602">
                  <c:v>8.7999999999999995E-2</c:v>
                </c:pt>
                <c:pt idx="3603">
                  <c:v>3.6999999999999998E-2</c:v>
                </c:pt>
                <c:pt idx="3604">
                  <c:v>7.0000000000000001E-3</c:v>
                </c:pt>
                <c:pt idx="3605">
                  <c:v>8.9999999999999993E-3</c:v>
                </c:pt>
                <c:pt idx="3606">
                  <c:v>3.0000000000000001E-3</c:v>
                </c:pt>
                <c:pt idx="3607">
                  <c:v>1E-3</c:v>
                </c:pt>
                <c:pt idx="3608">
                  <c:v>1E-3</c:v>
                </c:pt>
                <c:pt idx="3609">
                  <c:v>0</c:v>
                </c:pt>
                <c:pt idx="3610">
                  <c:v>6.0000000000000001E-3</c:v>
                </c:pt>
                <c:pt idx="3611">
                  <c:v>3.0000000000000001E-3</c:v>
                </c:pt>
                <c:pt idx="3612">
                  <c:v>1E-3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3.0000000000000001E-3</c:v>
                </c:pt>
                <c:pt idx="3624">
                  <c:v>3.0000000000000001E-3</c:v>
                </c:pt>
                <c:pt idx="3625">
                  <c:v>1E-3</c:v>
                </c:pt>
                <c:pt idx="3626">
                  <c:v>0</c:v>
                </c:pt>
                <c:pt idx="3627">
                  <c:v>1E-3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3.0000000000000001E-3</c:v>
                </c:pt>
                <c:pt idx="3634">
                  <c:v>1E-3</c:v>
                </c:pt>
                <c:pt idx="3635">
                  <c:v>0</c:v>
                </c:pt>
                <c:pt idx="3636">
                  <c:v>0</c:v>
                </c:pt>
                <c:pt idx="3637">
                  <c:v>1E-3</c:v>
                </c:pt>
                <c:pt idx="3638">
                  <c:v>0</c:v>
                </c:pt>
                <c:pt idx="3639">
                  <c:v>4.0000000000000001E-3</c:v>
                </c:pt>
                <c:pt idx="3640">
                  <c:v>2.1000000000000001E-2</c:v>
                </c:pt>
                <c:pt idx="3641">
                  <c:v>8.5000000000000006E-2</c:v>
                </c:pt>
                <c:pt idx="3642">
                  <c:v>9.1999999999999998E-2</c:v>
                </c:pt>
                <c:pt idx="3643">
                  <c:v>0.14799999999999999</c:v>
                </c:pt>
                <c:pt idx="3644">
                  <c:v>0.16700000000000001</c:v>
                </c:pt>
                <c:pt idx="3645">
                  <c:v>0.32600000000000001</c:v>
                </c:pt>
                <c:pt idx="3646">
                  <c:v>0.39500000000000002</c:v>
                </c:pt>
                <c:pt idx="3647">
                  <c:v>0.53300000000000003</c:v>
                </c:pt>
                <c:pt idx="3648">
                  <c:v>0.17199999999999999</c:v>
                </c:pt>
                <c:pt idx="3649">
                  <c:v>4.2000000000000003E-2</c:v>
                </c:pt>
                <c:pt idx="3650">
                  <c:v>5.6000000000000001E-2</c:v>
                </c:pt>
                <c:pt idx="3651">
                  <c:v>0.128</c:v>
                </c:pt>
                <c:pt idx="3652">
                  <c:v>0.28599999999999998</c:v>
                </c:pt>
                <c:pt idx="3653">
                  <c:v>6.3E-2</c:v>
                </c:pt>
                <c:pt idx="3654">
                  <c:v>8.9999999999999993E-3</c:v>
                </c:pt>
                <c:pt idx="3655">
                  <c:v>6.0000000000000001E-3</c:v>
                </c:pt>
                <c:pt idx="3656">
                  <c:v>5.3999999999999999E-2</c:v>
                </c:pt>
                <c:pt idx="3657">
                  <c:v>7.5999999999999998E-2</c:v>
                </c:pt>
                <c:pt idx="3658">
                  <c:v>8.3000000000000004E-2</c:v>
                </c:pt>
                <c:pt idx="3659">
                  <c:v>6.4000000000000001E-2</c:v>
                </c:pt>
                <c:pt idx="3660">
                  <c:v>6.2E-2</c:v>
                </c:pt>
                <c:pt idx="3661">
                  <c:v>3.0000000000000001E-3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0.254</c:v>
                </c:pt>
                <c:pt idx="3668">
                  <c:v>0.97699999999999998</c:v>
                </c:pt>
                <c:pt idx="3669">
                  <c:v>1E-3</c:v>
                </c:pt>
                <c:pt idx="3670">
                  <c:v>2E-3</c:v>
                </c:pt>
                <c:pt idx="3671">
                  <c:v>5.0000000000000001E-3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2E-3</c:v>
                </c:pt>
                <c:pt idx="3676">
                  <c:v>1E-3</c:v>
                </c:pt>
                <c:pt idx="3677">
                  <c:v>3.0000000000000001E-3</c:v>
                </c:pt>
                <c:pt idx="3678">
                  <c:v>2E-3</c:v>
                </c:pt>
                <c:pt idx="3679">
                  <c:v>0</c:v>
                </c:pt>
                <c:pt idx="3680">
                  <c:v>0</c:v>
                </c:pt>
                <c:pt idx="3681">
                  <c:v>7.0000000000000001E-3</c:v>
                </c:pt>
                <c:pt idx="3682">
                  <c:v>4.2999999999999997E-2</c:v>
                </c:pt>
                <c:pt idx="3683">
                  <c:v>0.111</c:v>
                </c:pt>
                <c:pt idx="3684">
                  <c:v>0.48099999999999998</c:v>
                </c:pt>
                <c:pt idx="3685">
                  <c:v>0.96199999999999997</c:v>
                </c:pt>
                <c:pt idx="3686">
                  <c:v>0.995</c:v>
                </c:pt>
                <c:pt idx="3687">
                  <c:v>0.98099999999999998</c:v>
                </c:pt>
                <c:pt idx="3688">
                  <c:v>0.93200000000000005</c:v>
                </c:pt>
                <c:pt idx="3689">
                  <c:v>0.96</c:v>
                </c:pt>
                <c:pt idx="3690">
                  <c:v>0.97399999999999998</c:v>
                </c:pt>
                <c:pt idx="3691">
                  <c:v>0.92900000000000005</c:v>
                </c:pt>
                <c:pt idx="3692">
                  <c:v>0.90700000000000003</c:v>
                </c:pt>
                <c:pt idx="3693">
                  <c:v>0.745</c:v>
                </c:pt>
                <c:pt idx="3694">
                  <c:v>9.2999999999999999E-2</c:v>
                </c:pt>
                <c:pt idx="3695">
                  <c:v>5.0000000000000001E-3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3.0000000000000001E-3</c:v>
                </c:pt>
                <c:pt idx="3701">
                  <c:v>2.4E-2</c:v>
                </c:pt>
                <c:pt idx="3702">
                  <c:v>4.0000000000000001E-3</c:v>
                </c:pt>
                <c:pt idx="3703">
                  <c:v>7.0000000000000001E-3</c:v>
                </c:pt>
                <c:pt idx="3704">
                  <c:v>3.7999999999999999E-2</c:v>
                </c:pt>
                <c:pt idx="3705">
                  <c:v>7.8E-2</c:v>
                </c:pt>
                <c:pt idx="3706">
                  <c:v>9.7000000000000003E-2</c:v>
                </c:pt>
                <c:pt idx="3707">
                  <c:v>0.04</c:v>
                </c:pt>
                <c:pt idx="3708">
                  <c:v>2.8000000000000001E-2</c:v>
                </c:pt>
                <c:pt idx="3709">
                  <c:v>3.5999999999999997E-2</c:v>
                </c:pt>
                <c:pt idx="3710">
                  <c:v>1.7000000000000001E-2</c:v>
                </c:pt>
                <c:pt idx="3711">
                  <c:v>4.8000000000000001E-2</c:v>
                </c:pt>
                <c:pt idx="3712">
                  <c:v>8.1000000000000003E-2</c:v>
                </c:pt>
                <c:pt idx="3713">
                  <c:v>7.6999999999999999E-2</c:v>
                </c:pt>
                <c:pt idx="3714">
                  <c:v>6.4000000000000001E-2</c:v>
                </c:pt>
                <c:pt idx="3715">
                  <c:v>6.0999999999999999E-2</c:v>
                </c:pt>
                <c:pt idx="3716">
                  <c:v>7.8E-2</c:v>
                </c:pt>
                <c:pt idx="3717">
                  <c:v>1.7000000000000001E-2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1.6E-2</c:v>
                </c:pt>
                <c:pt idx="3724">
                  <c:v>0.223</c:v>
                </c:pt>
                <c:pt idx="3725">
                  <c:v>0.70599999999999996</c:v>
                </c:pt>
                <c:pt idx="3726">
                  <c:v>0.30399999999999999</c:v>
                </c:pt>
                <c:pt idx="3727">
                  <c:v>0.113</c:v>
                </c:pt>
                <c:pt idx="3728">
                  <c:v>0.32400000000000001</c:v>
                </c:pt>
                <c:pt idx="3729">
                  <c:v>0.14899999999999999</c:v>
                </c:pt>
                <c:pt idx="3730">
                  <c:v>0.27700000000000002</c:v>
                </c:pt>
                <c:pt idx="3731">
                  <c:v>7.3999999999999996E-2</c:v>
                </c:pt>
                <c:pt idx="3732">
                  <c:v>2.7E-2</c:v>
                </c:pt>
                <c:pt idx="3733">
                  <c:v>2.9000000000000001E-2</c:v>
                </c:pt>
                <c:pt idx="3734">
                  <c:v>6.0000000000000001E-3</c:v>
                </c:pt>
                <c:pt idx="3735">
                  <c:v>8.0000000000000002E-3</c:v>
                </c:pt>
                <c:pt idx="3736">
                  <c:v>0.01</c:v>
                </c:pt>
                <c:pt idx="3737">
                  <c:v>0.13400000000000001</c:v>
                </c:pt>
                <c:pt idx="3738">
                  <c:v>0.14000000000000001</c:v>
                </c:pt>
                <c:pt idx="3739">
                  <c:v>2.5000000000000001E-2</c:v>
                </c:pt>
                <c:pt idx="3740">
                  <c:v>8.7999999999999995E-2</c:v>
                </c:pt>
                <c:pt idx="3741">
                  <c:v>5.3999999999999999E-2</c:v>
                </c:pt>
                <c:pt idx="3742">
                  <c:v>2.4E-2</c:v>
                </c:pt>
                <c:pt idx="3743">
                  <c:v>2.5999999999999999E-2</c:v>
                </c:pt>
                <c:pt idx="3744">
                  <c:v>2.4E-2</c:v>
                </c:pt>
                <c:pt idx="3745">
                  <c:v>6.2E-2</c:v>
                </c:pt>
                <c:pt idx="3746">
                  <c:v>7.6999999999999999E-2</c:v>
                </c:pt>
                <c:pt idx="3747">
                  <c:v>2.5000000000000001E-2</c:v>
                </c:pt>
                <c:pt idx="3748">
                  <c:v>8.9999999999999993E-3</c:v>
                </c:pt>
                <c:pt idx="3749">
                  <c:v>8.9999999999999993E-3</c:v>
                </c:pt>
                <c:pt idx="3750">
                  <c:v>3.0000000000000001E-3</c:v>
                </c:pt>
                <c:pt idx="3751">
                  <c:v>2E-3</c:v>
                </c:pt>
                <c:pt idx="3752">
                  <c:v>8.9999999999999993E-3</c:v>
                </c:pt>
                <c:pt idx="3753">
                  <c:v>8.9999999999999993E-3</c:v>
                </c:pt>
                <c:pt idx="3754">
                  <c:v>1.0999999999999999E-2</c:v>
                </c:pt>
                <c:pt idx="3755">
                  <c:v>4.4999999999999998E-2</c:v>
                </c:pt>
                <c:pt idx="3756">
                  <c:v>3.6999999999999998E-2</c:v>
                </c:pt>
                <c:pt idx="3757">
                  <c:v>0.09</c:v>
                </c:pt>
                <c:pt idx="3758">
                  <c:v>0.13400000000000001</c:v>
                </c:pt>
                <c:pt idx="3759">
                  <c:v>2.8000000000000001E-2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6.0000000000000001E-3</c:v>
                </c:pt>
                <c:pt idx="3766">
                  <c:v>0.111</c:v>
                </c:pt>
                <c:pt idx="3767">
                  <c:v>0.59099999999999997</c:v>
                </c:pt>
                <c:pt idx="3768">
                  <c:v>0.45800000000000002</c:v>
                </c:pt>
                <c:pt idx="3769">
                  <c:v>0.245</c:v>
                </c:pt>
                <c:pt idx="3770">
                  <c:v>0.49099999999999999</c:v>
                </c:pt>
                <c:pt idx="3771">
                  <c:v>0.72799999999999998</c:v>
                </c:pt>
                <c:pt idx="3772">
                  <c:v>0.88</c:v>
                </c:pt>
                <c:pt idx="3773">
                  <c:v>0.93200000000000005</c:v>
                </c:pt>
                <c:pt idx="3774">
                  <c:v>0.97399999999999998</c:v>
                </c:pt>
                <c:pt idx="3775">
                  <c:v>0.96499999999999997</c:v>
                </c:pt>
                <c:pt idx="3776">
                  <c:v>0.77</c:v>
                </c:pt>
                <c:pt idx="3777">
                  <c:v>0.373</c:v>
                </c:pt>
                <c:pt idx="3778">
                  <c:v>0.252</c:v>
                </c:pt>
                <c:pt idx="3779">
                  <c:v>0.23699999999999999</c:v>
                </c:pt>
                <c:pt idx="3780">
                  <c:v>9.1999999999999998E-2</c:v>
                </c:pt>
                <c:pt idx="3781">
                  <c:v>2.3E-2</c:v>
                </c:pt>
                <c:pt idx="3782">
                  <c:v>1.2999999999999999E-2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3.1E-2</c:v>
                </c:pt>
                <c:pt idx="3790">
                  <c:v>3.6999999999999998E-2</c:v>
                </c:pt>
                <c:pt idx="3791">
                  <c:v>0.151</c:v>
                </c:pt>
                <c:pt idx="3792">
                  <c:v>0.16900000000000001</c:v>
                </c:pt>
                <c:pt idx="3793">
                  <c:v>1.4999999999999999E-2</c:v>
                </c:pt>
                <c:pt idx="3794">
                  <c:v>2E-3</c:v>
                </c:pt>
                <c:pt idx="3795">
                  <c:v>0</c:v>
                </c:pt>
                <c:pt idx="3796">
                  <c:v>0</c:v>
                </c:pt>
                <c:pt idx="3797">
                  <c:v>1E-3</c:v>
                </c:pt>
                <c:pt idx="3798">
                  <c:v>2.1999999999999999E-2</c:v>
                </c:pt>
                <c:pt idx="3799">
                  <c:v>7.4999999999999997E-2</c:v>
                </c:pt>
                <c:pt idx="3800">
                  <c:v>0.24099999999999999</c:v>
                </c:pt>
                <c:pt idx="3801">
                  <c:v>0.63600000000000001</c:v>
                </c:pt>
                <c:pt idx="3802">
                  <c:v>0.80100000000000005</c:v>
                </c:pt>
                <c:pt idx="3803">
                  <c:v>0.65300000000000002</c:v>
                </c:pt>
                <c:pt idx="3804">
                  <c:v>0.8</c:v>
                </c:pt>
                <c:pt idx="3805">
                  <c:v>0.39300000000000002</c:v>
                </c:pt>
                <c:pt idx="3806">
                  <c:v>0.20100000000000001</c:v>
                </c:pt>
                <c:pt idx="3807">
                  <c:v>4.8000000000000001E-2</c:v>
                </c:pt>
                <c:pt idx="3808">
                  <c:v>0.64600000000000002</c:v>
                </c:pt>
                <c:pt idx="3809">
                  <c:v>0.995</c:v>
                </c:pt>
                <c:pt idx="3810">
                  <c:v>0.998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0.999</c:v>
                </c:pt>
                <c:pt idx="3815">
                  <c:v>0.998</c:v>
                </c:pt>
                <c:pt idx="3816">
                  <c:v>0.997</c:v>
                </c:pt>
                <c:pt idx="3817">
                  <c:v>0.996</c:v>
                </c:pt>
                <c:pt idx="3818">
                  <c:v>0.995</c:v>
                </c:pt>
                <c:pt idx="3819">
                  <c:v>0.97799999999999998</c:v>
                </c:pt>
                <c:pt idx="3820">
                  <c:v>0.99399999999999999</c:v>
                </c:pt>
                <c:pt idx="3821">
                  <c:v>0.98499999999999999</c:v>
                </c:pt>
                <c:pt idx="3822">
                  <c:v>0.92900000000000005</c:v>
                </c:pt>
                <c:pt idx="3823">
                  <c:v>0.77100000000000002</c:v>
                </c:pt>
                <c:pt idx="3824">
                  <c:v>0.221</c:v>
                </c:pt>
                <c:pt idx="3825">
                  <c:v>0.109</c:v>
                </c:pt>
                <c:pt idx="3826">
                  <c:v>0.47299999999999998</c:v>
                </c:pt>
                <c:pt idx="3827">
                  <c:v>0.995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0.995</c:v>
                </c:pt>
                <c:pt idx="3832">
                  <c:v>0.98599999999999999</c:v>
                </c:pt>
                <c:pt idx="3833">
                  <c:v>0.97599999999999998</c:v>
                </c:pt>
                <c:pt idx="3834">
                  <c:v>0.89700000000000002</c:v>
                </c:pt>
                <c:pt idx="3835">
                  <c:v>0.251</c:v>
                </c:pt>
                <c:pt idx="3836">
                  <c:v>6.6000000000000003E-2</c:v>
                </c:pt>
                <c:pt idx="3837">
                  <c:v>0.107</c:v>
                </c:pt>
                <c:pt idx="3838">
                  <c:v>0.127</c:v>
                </c:pt>
                <c:pt idx="3839">
                  <c:v>0.13500000000000001</c:v>
                </c:pt>
                <c:pt idx="3840">
                  <c:v>0.129</c:v>
                </c:pt>
                <c:pt idx="3841">
                  <c:v>0.11</c:v>
                </c:pt>
                <c:pt idx="3842">
                  <c:v>4.2000000000000003E-2</c:v>
                </c:pt>
                <c:pt idx="3843">
                  <c:v>2.1000000000000001E-2</c:v>
                </c:pt>
                <c:pt idx="3844">
                  <c:v>5.0000000000000001E-3</c:v>
                </c:pt>
                <c:pt idx="3845">
                  <c:v>8.0000000000000002E-3</c:v>
                </c:pt>
                <c:pt idx="3846">
                  <c:v>2.5999999999999999E-2</c:v>
                </c:pt>
                <c:pt idx="3847">
                  <c:v>3.0000000000000001E-3</c:v>
                </c:pt>
                <c:pt idx="3848">
                  <c:v>0</c:v>
                </c:pt>
                <c:pt idx="38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9-4674-ADA9-CEF7FEAB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792080"/>
        <c:axId val="2107803728"/>
      </c:lineChart>
      <c:dateAx>
        <c:axId val="2107792080"/>
        <c:scaling>
          <c:orientation val="minMax"/>
          <c:max val="2891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03728"/>
        <c:crosses val="autoZero"/>
        <c:auto val="1"/>
        <c:lblOffset val="100"/>
        <c:baseTimeUnit val="days"/>
      </c:dateAx>
      <c:valAx>
        <c:axId val="21078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Comparison</a:t>
            </a:r>
            <a:r>
              <a:rPr lang="en-GB" b="1" baseline="0"/>
              <a:t> number of days in NAO+ regime with NAO index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NAO index</c:v>
          </c:tx>
          <c:spPr>
            <a:solidFill>
              <a:schemeClr val="bg2">
                <a:lumMod val="9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3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A1-4463-A763-9CCB2EE1E551}"/>
              </c:ext>
            </c:extLst>
          </c:dPt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'NAO INDEX'!$H$2:$H$44</c:f>
              <c:numCache>
                <c:formatCode>0.00</c:formatCode>
                <c:ptCount val="43"/>
                <c:pt idx="0">
                  <c:v>-1.0249999999999999</c:v>
                </c:pt>
                <c:pt idx="1">
                  <c:v>9.9999999999999992E-2</c:v>
                </c:pt>
                <c:pt idx="2">
                  <c:v>0.69</c:v>
                </c:pt>
                <c:pt idx="3">
                  <c:v>7.999999999999996E-2</c:v>
                </c:pt>
                <c:pt idx="4">
                  <c:v>0.94666666666666666</c:v>
                </c:pt>
                <c:pt idx="5">
                  <c:v>0.89</c:v>
                </c:pt>
                <c:pt idx="6">
                  <c:v>-0.70000000000000007</c:v>
                </c:pt>
                <c:pt idx="7">
                  <c:v>0.11000000000000003</c:v>
                </c:pt>
                <c:pt idx="8">
                  <c:v>-0.29666666666666663</c:v>
                </c:pt>
                <c:pt idx="9">
                  <c:v>0.70000000000000007</c:v>
                </c:pt>
                <c:pt idx="10">
                  <c:v>1.26</c:v>
                </c:pt>
                <c:pt idx="11">
                  <c:v>0.43333333333333335</c:v>
                </c:pt>
                <c:pt idx="12">
                  <c:v>0.70666666666666667</c:v>
                </c:pt>
                <c:pt idx="13">
                  <c:v>0.46666666666666673</c:v>
                </c:pt>
                <c:pt idx="14">
                  <c:v>0.8566666666666668</c:v>
                </c:pt>
                <c:pt idx="15">
                  <c:v>1.02</c:v>
                </c:pt>
                <c:pt idx="16">
                  <c:v>1.3633333333333333</c:v>
                </c:pt>
                <c:pt idx="17">
                  <c:v>-0.62</c:v>
                </c:pt>
                <c:pt idx="18">
                  <c:v>-6.6666666666666652E-2</c:v>
                </c:pt>
                <c:pt idx="19">
                  <c:v>-0.22666666666666666</c:v>
                </c:pt>
                <c:pt idx="20">
                  <c:v>0.64333333333333342</c:v>
                </c:pt>
                <c:pt idx="21">
                  <c:v>1.3033333333333335</c:v>
                </c:pt>
                <c:pt idx="22">
                  <c:v>4.0000000000000015E-2</c:v>
                </c:pt>
                <c:pt idx="23">
                  <c:v>0.23666666666666672</c:v>
                </c:pt>
                <c:pt idx="24">
                  <c:v>-5.3333333333333309E-2</c:v>
                </c:pt>
                <c:pt idx="25">
                  <c:v>7.0000000000000007E-2</c:v>
                </c:pt>
                <c:pt idx="26">
                  <c:v>0.89</c:v>
                </c:pt>
                <c:pt idx="27">
                  <c:v>0.10483666666666665</c:v>
                </c:pt>
                <c:pt idx="28">
                  <c:v>0.36307</c:v>
                </c:pt>
                <c:pt idx="29">
                  <c:v>0.65610000000000002</c:v>
                </c:pt>
                <c:pt idx="30">
                  <c:v>-7.5835200000000005E-2</c:v>
                </c:pt>
                <c:pt idx="31">
                  <c:v>-1.6729333333333332</c:v>
                </c:pt>
                <c:pt idx="32">
                  <c:v>-0.67427000000000004</c:v>
                </c:pt>
                <c:pt idx="33">
                  <c:v>1.3717666666666666</c:v>
                </c:pt>
                <c:pt idx="34">
                  <c:v>2.0959999999999979E-2</c:v>
                </c:pt>
                <c:pt idx="35">
                  <c:v>0.85703999999999991</c:v>
                </c:pt>
                <c:pt idx="36">
                  <c:v>1.6563333333333332</c:v>
                </c:pt>
                <c:pt idx="37">
                  <c:v>1.3134733333333333</c:v>
                </c:pt>
                <c:pt idx="38">
                  <c:v>0.65378999999999998</c:v>
                </c:pt>
                <c:pt idx="39">
                  <c:v>1.3005599999999999</c:v>
                </c:pt>
                <c:pt idx="40">
                  <c:v>0.49833</c:v>
                </c:pt>
                <c:pt idx="41">
                  <c:v>1.2672666666666668</c:v>
                </c:pt>
                <c:pt idx="42">
                  <c:v>-0.42499999999999999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A1-4463-A763-9CCB2EE1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697616"/>
        <c:axId val="1867697200"/>
      </c:barChart>
      <c:lineChart>
        <c:grouping val="standard"/>
        <c:varyColors val="0"/>
        <c:ser>
          <c:idx val="0"/>
          <c:order val="0"/>
          <c:tx>
            <c:v>PCA-KMean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ANALYSIS!$B$4:$B$46</c:f>
              <c:numCache>
                <c:formatCode>General</c:formatCode>
                <c:ptCount val="43"/>
                <c:pt idx="0">
                  <c:v>8</c:v>
                </c:pt>
                <c:pt idx="1">
                  <c:v>21</c:v>
                </c:pt>
                <c:pt idx="2">
                  <c:v>21</c:v>
                </c:pt>
                <c:pt idx="3">
                  <c:v>18</c:v>
                </c:pt>
                <c:pt idx="4">
                  <c:v>35</c:v>
                </c:pt>
                <c:pt idx="5">
                  <c:v>43</c:v>
                </c:pt>
                <c:pt idx="6">
                  <c:v>11</c:v>
                </c:pt>
                <c:pt idx="7">
                  <c:v>26</c:v>
                </c:pt>
                <c:pt idx="8">
                  <c:v>25</c:v>
                </c:pt>
                <c:pt idx="9">
                  <c:v>45</c:v>
                </c:pt>
                <c:pt idx="10">
                  <c:v>47</c:v>
                </c:pt>
                <c:pt idx="11">
                  <c:v>56</c:v>
                </c:pt>
                <c:pt idx="12">
                  <c:v>28</c:v>
                </c:pt>
                <c:pt idx="13">
                  <c:v>26</c:v>
                </c:pt>
                <c:pt idx="14">
                  <c:v>34</c:v>
                </c:pt>
                <c:pt idx="15">
                  <c:v>47</c:v>
                </c:pt>
                <c:pt idx="16">
                  <c:v>51</c:v>
                </c:pt>
                <c:pt idx="17">
                  <c:v>9</c:v>
                </c:pt>
                <c:pt idx="18">
                  <c:v>28</c:v>
                </c:pt>
                <c:pt idx="19">
                  <c:v>29</c:v>
                </c:pt>
                <c:pt idx="20">
                  <c:v>41</c:v>
                </c:pt>
                <c:pt idx="21">
                  <c:v>48</c:v>
                </c:pt>
                <c:pt idx="22">
                  <c:v>23</c:v>
                </c:pt>
                <c:pt idx="23">
                  <c:v>36</c:v>
                </c:pt>
                <c:pt idx="24">
                  <c:v>9</c:v>
                </c:pt>
                <c:pt idx="25">
                  <c:v>13</c:v>
                </c:pt>
                <c:pt idx="26">
                  <c:v>25</c:v>
                </c:pt>
                <c:pt idx="27">
                  <c:v>11</c:v>
                </c:pt>
                <c:pt idx="28">
                  <c:v>37</c:v>
                </c:pt>
                <c:pt idx="29">
                  <c:v>51</c:v>
                </c:pt>
                <c:pt idx="30">
                  <c:v>28</c:v>
                </c:pt>
                <c:pt idx="31">
                  <c:v>3</c:v>
                </c:pt>
                <c:pt idx="32">
                  <c:v>19</c:v>
                </c:pt>
                <c:pt idx="33">
                  <c:v>27</c:v>
                </c:pt>
                <c:pt idx="34">
                  <c:v>18</c:v>
                </c:pt>
                <c:pt idx="35">
                  <c:v>69</c:v>
                </c:pt>
                <c:pt idx="36">
                  <c:v>29</c:v>
                </c:pt>
                <c:pt idx="37">
                  <c:v>49</c:v>
                </c:pt>
                <c:pt idx="38">
                  <c:v>19</c:v>
                </c:pt>
                <c:pt idx="39">
                  <c:v>33</c:v>
                </c:pt>
                <c:pt idx="40">
                  <c:v>17</c:v>
                </c:pt>
                <c:pt idx="41">
                  <c:v>57</c:v>
                </c:pt>
                <c:pt idx="4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1-4463-A763-9CCB2EE1E551}"/>
            </c:ext>
          </c:extLst>
        </c:ser>
        <c:ser>
          <c:idx val="1"/>
          <c:order val="1"/>
          <c:tx>
            <c:v>PCA-BayesianGMM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ANALYSIS!$F$4:$F$46</c:f>
              <c:numCache>
                <c:formatCode>General</c:formatCode>
                <c:ptCount val="43"/>
                <c:pt idx="0">
                  <c:v>10</c:v>
                </c:pt>
                <c:pt idx="1">
                  <c:v>21</c:v>
                </c:pt>
                <c:pt idx="2">
                  <c:v>19</c:v>
                </c:pt>
                <c:pt idx="3">
                  <c:v>38</c:v>
                </c:pt>
                <c:pt idx="4">
                  <c:v>38</c:v>
                </c:pt>
                <c:pt idx="5">
                  <c:v>45</c:v>
                </c:pt>
                <c:pt idx="6">
                  <c:v>16</c:v>
                </c:pt>
                <c:pt idx="7">
                  <c:v>32</c:v>
                </c:pt>
                <c:pt idx="8">
                  <c:v>28</c:v>
                </c:pt>
                <c:pt idx="9">
                  <c:v>48</c:v>
                </c:pt>
                <c:pt idx="10">
                  <c:v>45</c:v>
                </c:pt>
                <c:pt idx="11">
                  <c:v>61</c:v>
                </c:pt>
                <c:pt idx="12">
                  <c:v>35</c:v>
                </c:pt>
                <c:pt idx="13">
                  <c:v>21</c:v>
                </c:pt>
                <c:pt idx="14">
                  <c:v>33</c:v>
                </c:pt>
                <c:pt idx="15">
                  <c:v>52</c:v>
                </c:pt>
                <c:pt idx="16">
                  <c:v>48</c:v>
                </c:pt>
                <c:pt idx="17">
                  <c:v>20</c:v>
                </c:pt>
                <c:pt idx="18">
                  <c:v>29</c:v>
                </c:pt>
                <c:pt idx="19">
                  <c:v>56</c:v>
                </c:pt>
                <c:pt idx="20">
                  <c:v>41</c:v>
                </c:pt>
                <c:pt idx="21">
                  <c:v>39</c:v>
                </c:pt>
                <c:pt idx="22">
                  <c:v>43</c:v>
                </c:pt>
                <c:pt idx="23">
                  <c:v>43</c:v>
                </c:pt>
                <c:pt idx="24">
                  <c:v>33</c:v>
                </c:pt>
                <c:pt idx="25">
                  <c:v>15</c:v>
                </c:pt>
                <c:pt idx="26">
                  <c:v>18</c:v>
                </c:pt>
                <c:pt idx="27">
                  <c:v>14</c:v>
                </c:pt>
                <c:pt idx="28">
                  <c:v>41</c:v>
                </c:pt>
                <c:pt idx="29">
                  <c:v>54</c:v>
                </c:pt>
                <c:pt idx="30">
                  <c:v>25</c:v>
                </c:pt>
                <c:pt idx="31">
                  <c:v>19</c:v>
                </c:pt>
                <c:pt idx="32">
                  <c:v>24</c:v>
                </c:pt>
                <c:pt idx="33">
                  <c:v>18</c:v>
                </c:pt>
                <c:pt idx="34">
                  <c:v>33</c:v>
                </c:pt>
                <c:pt idx="35">
                  <c:v>76</c:v>
                </c:pt>
                <c:pt idx="36">
                  <c:v>32</c:v>
                </c:pt>
                <c:pt idx="37">
                  <c:v>60</c:v>
                </c:pt>
                <c:pt idx="38">
                  <c:v>33</c:v>
                </c:pt>
                <c:pt idx="39">
                  <c:v>37</c:v>
                </c:pt>
                <c:pt idx="40">
                  <c:v>47</c:v>
                </c:pt>
                <c:pt idx="41">
                  <c:v>69</c:v>
                </c:pt>
                <c:pt idx="42">
                  <c:v>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2A1-4463-A763-9CCB2EE1E551}"/>
            </c:ext>
          </c:extLst>
        </c:ser>
        <c:ser>
          <c:idx val="2"/>
          <c:order val="2"/>
          <c:tx>
            <c:v>PCA-GMM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ANALYSIS!$K$4:$K$46</c:f>
              <c:numCache>
                <c:formatCode>General</c:formatCode>
                <c:ptCount val="43"/>
                <c:pt idx="0">
                  <c:v>10</c:v>
                </c:pt>
                <c:pt idx="1">
                  <c:v>21</c:v>
                </c:pt>
                <c:pt idx="2">
                  <c:v>19</c:v>
                </c:pt>
                <c:pt idx="3">
                  <c:v>38</c:v>
                </c:pt>
                <c:pt idx="4">
                  <c:v>37</c:v>
                </c:pt>
                <c:pt idx="5">
                  <c:v>44</c:v>
                </c:pt>
                <c:pt idx="6">
                  <c:v>14</c:v>
                </c:pt>
                <c:pt idx="7">
                  <c:v>31</c:v>
                </c:pt>
                <c:pt idx="8">
                  <c:v>28</c:v>
                </c:pt>
                <c:pt idx="9">
                  <c:v>46</c:v>
                </c:pt>
                <c:pt idx="10">
                  <c:v>39</c:v>
                </c:pt>
                <c:pt idx="11">
                  <c:v>61</c:v>
                </c:pt>
                <c:pt idx="12">
                  <c:v>33</c:v>
                </c:pt>
                <c:pt idx="13">
                  <c:v>21</c:v>
                </c:pt>
                <c:pt idx="14">
                  <c:v>31</c:v>
                </c:pt>
                <c:pt idx="15">
                  <c:v>52</c:v>
                </c:pt>
                <c:pt idx="16">
                  <c:v>43</c:v>
                </c:pt>
                <c:pt idx="17">
                  <c:v>20</c:v>
                </c:pt>
                <c:pt idx="18">
                  <c:v>29</c:v>
                </c:pt>
                <c:pt idx="19">
                  <c:v>56</c:v>
                </c:pt>
                <c:pt idx="20">
                  <c:v>38</c:v>
                </c:pt>
                <c:pt idx="21">
                  <c:v>36</c:v>
                </c:pt>
                <c:pt idx="22">
                  <c:v>41</c:v>
                </c:pt>
                <c:pt idx="23">
                  <c:v>42</c:v>
                </c:pt>
                <c:pt idx="24">
                  <c:v>33</c:v>
                </c:pt>
                <c:pt idx="25">
                  <c:v>14</c:v>
                </c:pt>
                <c:pt idx="26">
                  <c:v>16</c:v>
                </c:pt>
                <c:pt idx="27">
                  <c:v>12</c:v>
                </c:pt>
                <c:pt idx="28">
                  <c:v>41</c:v>
                </c:pt>
                <c:pt idx="29">
                  <c:v>53</c:v>
                </c:pt>
                <c:pt idx="30">
                  <c:v>24</c:v>
                </c:pt>
                <c:pt idx="31">
                  <c:v>19</c:v>
                </c:pt>
                <c:pt idx="32">
                  <c:v>25</c:v>
                </c:pt>
                <c:pt idx="33">
                  <c:v>17</c:v>
                </c:pt>
                <c:pt idx="34">
                  <c:v>34</c:v>
                </c:pt>
                <c:pt idx="35">
                  <c:v>75</c:v>
                </c:pt>
                <c:pt idx="36">
                  <c:v>31</c:v>
                </c:pt>
                <c:pt idx="37">
                  <c:v>59</c:v>
                </c:pt>
                <c:pt idx="38">
                  <c:v>33</c:v>
                </c:pt>
                <c:pt idx="39">
                  <c:v>37</c:v>
                </c:pt>
                <c:pt idx="40">
                  <c:v>43</c:v>
                </c:pt>
                <c:pt idx="41">
                  <c:v>68</c:v>
                </c:pt>
                <c:pt idx="42">
                  <c:v>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2A1-4463-A763-9CCB2EE1E551}"/>
            </c:ext>
          </c:extLst>
        </c:ser>
        <c:ser>
          <c:idx val="4"/>
          <c:order val="4"/>
          <c:tx>
            <c:v>VAE-BayesianGMM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ANALYSIS!$T$4:$T$46</c:f>
              <c:numCache>
                <c:formatCode>General</c:formatCode>
                <c:ptCount val="43"/>
                <c:pt idx="0">
                  <c:v>21</c:v>
                </c:pt>
                <c:pt idx="1">
                  <c:v>19</c:v>
                </c:pt>
                <c:pt idx="2">
                  <c:v>31</c:v>
                </c:pt>
                <c:pt idx="3">
                  <c:v>22</c:v>
                </c:pt>
                <c:pt idx="4">
                  <c:v>26</c:v>
                </c:pt>
                <c:pt idx="5">
                  <c:v>48</c:v>
                </c:pt>
                <c:pt idx="6">
                  <c:v>20</c:v>
                </c:pt>
                <c:pt idx="7">
                  <c:v>34</c:v>
                </c:pt>
                <c:pt idx="8">
                  <c:v>25</c:v>
                </c:pt>
                <c:pt idx="9">
                  <c:v>44</c:v>
                </c:pt>
                <c:pt idx="10">
                  <c:v>32</c:v>
                </c:pt>
                <c:pt idx="11">
                  <c:v>48</c:v>
                </c:pt>
                <c:pt idx="12">
                  <c:v>27</c:v>
                </c:pt>
                <c:pt idx="13">
                  <c:v>21</c:v>
                </c:pt>
                <c:pt idx="14">
                  <c:v>26</c:v>
                </c:pt>
                <c:pt idx="15">
                  <c:v>42</c:v>
                </c:pt>
                <c:pt idx="16">
                  <c:v>39</c:v>
                </c:pt>
                <c:pt idx="17">
                  <c:v>17</c:v>
                </c:pt>
                <c:pt idx="18">
                  <c:v>27</c:v>
                </c:pt>
                <c:pt idx="19">
                  <c:v>25</c:v>
                </c:pt>
                <c:pt idx="20">
                  <c:v>45</c:v>
                </c:pt>
                <c:pt idx="21">
                  <c:v>43</c:v>
                </c:pt>
                <c:pt idx="22">
                  <c:v>25</c:v>
                </c:pt>
                <c:pt idx="23">
                  <c:v>33</c:v>
                </c:pt>
                <c:pt idx="24">
                  <c:v>22</c:v>
                </c:pt>
                <c:pt idx="25">
                  <c:v>14</c:v>
                </c:pt>
                <c:pt idx="26">
                  <c:v>27</c:v>
                </c:pt>
                <c:pt idx="27">
                  <c:v>19</c:v>
                </c:pt>
                <c:pt idx="28">
                  <c:v>30</c:v>
                </c:pt>
                <c:pt idx="29">
                  <c:v>36</c:v>
                </c:pt>
                <c:pt idx="30">
                  <c:v>36</c:v>
                </c:pt>
                <c:pt idx="31">
                  <c:v>2</c:v>
                </c:pt>
                <c:pt idx="32">
                  <c:v>25</c:v>
                </c:pt>
                <c:pt idx="33">
                  <c:v>40</c:v>
                </c:pt>
                <c:pt idx="34">
                  <c:v>21</c:v>
                </c:pt>
                <c:pt idx="35">
                  <c:v>68</c:v>
                </c:pt>
                <c:pt idx="36">
                  <c:v>40</c:v>
                </c:pt>
                <c:pt idx="37">
                  <c:v>36</c:v>
                </c:pt>
                <c:pt idx="38">
                  <c:v>16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A1-4463-A763-9CCB2EE1E551}"/>
            </c:ext>
          </c:extLst>
        </c:ser>
        <c:ser>
          <c:idx val="5"/>
          <c:order val="5"/>
          <c:tx>
            <c:v>VAE-GMM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'NAO INDEX'!$G$2:$G$44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ANALYSIS!$Y$4:$Y$46</c:f>
              <c:numCache>
                <c:formatCode>General</c:formatCode>
                <c:ptCount val="43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  <c:pt idx="4">
                  <c:v>21</c:v>
                </c:pt>
                <c:pt idx="5">
                  <c:v>39</c:v>
                </c:pt>
                <c:pt idx="6">
                  <c:v>19</c:v>
                </c:pt>
                <c:pt idx="7">
                  <c:v>31</c:v>
                </c:pt>
                <c:pt idx="8">
                  <c:v>34</c:v>
                </c:pt>
                <c:pt idx="9">
                  <c:v>47</c:v>
                </c:pt>
                <c:pt idx="10">
                  <c:v>31</c:v>
                </c:pt>
                <c:pt idx="11">
                  <c:v>54</c:v>
                </c:pt>
                <c:pt idx="12">
                  <c:v>28</c:v>
                </c:pt>
                <c:pt idx="13">
                  <c:v>25</c:v>
                </c:pt>
                <c:pt idx="14">
                  <c:v>25</c:v>
                </c:pt>
                <c:pt idx="15">
                  <c:v>44</c:v>
                </c:pt>
                <c:pt idx="16">
                  <c:v>38</c:v>
                </c:pt>
                <c:pt idx="17">
                  <c:v>21</c:v>
                </c:pt>
                <c:pt idx="18">
                  <c:v>29</c:v>
                </c:pt>
                <c:pt idx="19">
                  <c:v>28</c:v>
                </c:pt>
                <c:pt idx="20">
                  <c:v>39</c:v>
                </c:pt>
                <c:pt idx="21">
                  <c:v>44</c:v>
                </c:pt>
                <c:pt idx="22">
                  <c:v>31</c:v>
                </c:pt>
                <c:pt idx="23">
                  <c:v>36</c:v>
                </c:pt>
                <c:pt idx="24">
                  <c:v>23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35</c:v>
                </c:pt>
                <c:pt idx="29">
                  <c:v>40</c:v>
                </c:pt>
                <c:pt idx="30">
                  <c:v>33</c:v>
                </c:pt>
                <c:pt idx="31">
                  <c:v>4</c:v>
                </c:pt>
                <c:pt idx="32">
                  <c:v>28</c:v>
                </c:pt>
                <c:pt idx="33">
                  <c:v>18</c:v>
                </c:pt>
                <c:pt idx="34">
                  <c:v>21</c:v>
                </c:pt>
                <c:pt idx="35">
                  <c:v>74</c:v>
                </c:pt>
                <c:pt idx="36">
                  <c:v>32</c:v>
                </c:pt>
                <c:pt idx="37">
                  <c:v>32</c:v>
                </c:pt>
                <c:pt idx="38">
                  <c:v>14</c:v>
                </c:pt>
                <c:pt idx="39">
                  <c:v>38</c:v>
                </c:pt>
                <c:pt idx="40">
                  <c:v>31</c:v>
                </c:pt>
                <c:pt idx="41">
                  <c:v>52</c:v>
                </c:pt>
                <c:pt idx="4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A1-4463-A763-9CCB2EE1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919104"/>
        <c:axId val="16039203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VAE-KMean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'NAO INDEX'!$G$2:$G$44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1978</c:v>
                      </c:pt>
                      <c:pt idx="1">
                        <c:v>1979</c:v>
                      </c:pt>
                      <c:pt idx="2">
                        <c:v>1980</c:v>
                      </c:pt>
                      <c:pt idx="3">
                        <c:v>1981</c:v>
                      </c:pt>
                      <c:pt idx="4">
                        <c:v>1982</c:v>
                      </c:pt>
                      <c:pt idx="5">
                        <c:v>1983</c:v>
                      </c:pt>
                      <c:pt idx="6">
                        <c:v>1984</c:v>
                      </c:pt>
                      <c:pt idx="7">
                        <c:v>1985</c:v>
                      </c:pt>
                      <c:pt idx="8">
                        <c:v>1986</c:v>
                      </c:pt>
                      <c:pt idx="9">
                        <c:v>1987</c:v>
                      </c:pt>
                      <c:pt idx="10">
                        <c:v>1988</c:v>
                      </c:pt>
                      <c:pt idx="11">
                        <c:v>1989</c:v>
                      </c:pt>
                      <c:pt idx="12">
                        <c:v>1990</c:v>
                      </c:pt>
                      <c:pt idx="13">
                        <c:v>1991</c:v>
                      </c:pt>
                      <c:pt idx="14">
                        <c:v>1992</c:v>
                      </c:pt>
                      <c:pt idx="15">
                        <c:v>1993</c:v>
                      </c:pt>
                      <c:pt idx="16">
                        <c:v>1994</c:v>
                      </c:pt>
                      <c:pt idx="17">
                        <c:v>1995</c:v>
                      </c:pt>
                      <c:pt idx="18">
                        <c:v>1996</c:v>
                      </c:pt>
                      <c:pt idx="19">
                        <c:v>1997</c:v>
                      </c:pt>
                      <c:pt idx="20">
                        <c:v>1998</c:v>
                      </c:pt>
                      <c:pt idx="21">
                        <c:v>1999</c:v>
                      </c:pt>
                      <c:pt idx="22">
                        <c:v>2000</c:v>
                      </c:pt>
                      <c:pt idx="23">
                        <c:v>2001</c:v>
                      </c:pt>
                      <c:pt idx="24">
                        <c:v>2002</c:v>
                      </c:pt>
                      <c:pt idx="25">
                        <c:v>2003</c:v>
                      </c:pt>
                      <c:pt idx="26">
                        <c:v>2004</c:v>
                      </c:pt>
                      <c:pt idx="27">
                        <c:v>2005</c:v>
                      </c:pt>
                      <c:pt idx="28">
                        <c:v>2006</c:v>
                      </c:pt>
                      <c:pt idx="29">
                        <c:v>2007</c:v>
                      </c:pt>
                      <c:pt idx="30">
                        <c:v>2008</c:v>
                      </c:pt>
                      <c:pt idx="31">
                        <c:v>2009</c:v>
                      </c:pt>
                      <c:pt idx="32">
                        <c:v>2010</c:v>
                      </c:pt>
                      <c:pt idx="33">
                        <c:v>2011</c:v>
                      </c:pt>
                      <c:pt idx="34">
                        <c:v>2012</c:v>
                      </c:pt>
                      <c:pt idx="35">
                        <c:v>2013</c:v>
                      </c:pt>
                      <c:pt idx="36">
                        <c:v>2014</c:v>
                      </c:pt>
                      <c:pt idx="37">
                        <c:v>2015</c:v>
                      </c:pt>
                      <c:pt idx="38">
                        <c:v>2016</c:v>
                      </c:pt>
                      <c:pt idx="39">
                        <c:v>2017</c:v>
                      </c:pt>
                      <c:pt idx="40">
                        <c:v>2018</c:v>
                      </c:pt>
                      <c:pt idx="41">
                        <c:v>2019</c:v>
                      </c:pt>
                      <c:pt idx="42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ANALYSIS!$P$4:$P$46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24</c:v>
                      </c:pt>
                      <c:pt idx="1">
                        <c:v>32</c:v>
                      </c:pt>
                      <c:pt idx="2">
                        <c:v>29</c:v>
                      </c:pt>
                      <c:pt idx="3">
                        <c:v>39</c:v>
                      </c:pt>
                      <c:pt idx="4">
                        <c:v>41</c:v>
                      </c:pt>
                      <c:pt idx="5">
                        <c:v>49</c:v>
                      </c:pt>
                      <c:pt idx="6">
                        <c:v>32</c:v>
                      </c:pt>
                      <c:pt idx="7">
                        <c:v>40</c:v>
                      </c:pt>
                      <c:pt idx="8">
                        <c:v>43</c:v>
                      </c:pt>
                      <c:pt idx="9">
                        <c:v>55</c:v>
                      </c:pt>
                      <c:pt idx="10">
                        <c:v>53</c:v>
                      </c:pt>
                      <c:pt idx="11">
                        <c:v>62</c:v>
                      </c:pt>
                      <c:pt idx="12">
                        <c:v>33</c:v>
                      </c:pt>
                      <c:pt idx="13">
                        <c:v>38</c:v>
                      </c:pt>
                      <c:pt idx="14">
                        <c:v>41</c:v>
                      </c:pt>
                      <c:pt idx="15">
                        <c:v>61</c:v>
                      </c:pt>
                      <c:pt idx="16">
                        <c:v>67</c:v>
                      </c:pt>
                      <c:pt idx="17">
                        <c:v>26</c:v>
                      </c:pt>
                      <c:pt idx="18">
                        <c:v>39</c:v>
                      </c:pt>
                      <c:pt idx="19">
                        <c:v>46</c:v>
                      </c:pt>
                      <c:pt idx="20">
                        <c:v>54</c:v>
                      </c:pt>
                      <c:pt idx="21">
                        <c:v>59</c:v>
                      </c:pt>
                      <c:pt idx="22">
                        <c:v>45</c:v>
                      </c:pt>
                      <c:pt idx="23">
                        <c:v>42</c:v>
                      </c:pt>
                      <c:pt idx="24">
                        <c:v>34</c:v>
                      </c:pt>
                      <c:pt idx="25">
                        <c:v>32</c:v>
                      </c:pt>
                      <c:pt idx="26">
                        <c:v>29</c:v>
                      </c:pt>
                      <c:pt idx="27">
                        <c:v>24</c:v>
                      </c:pt>
                      <c:pt idx="28">
                        <c:v>50</c:v>
                      </c:pt>
                      <c:pt idx="29">
                        <c:v>55</c:v>
                      </c:pt>
                      <c:pt idx="30">
                        <c:v>41</c:v>
                      </c:pt>
                      <c:pt idx="31">
                        <c:v>13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29</c:v>
                      </c:pt>
                      <c:pt idx="35">
                        <c:v>80</c:v>
                      </c:pt>
                      <c:pt idx="36">
                        <c:v>42</c:v>
                      </c:pt>
                      <c:pt idx="37">
                        <c:v>67</c:v>
                      </c:pt>
                      <c:pt idx="38">
                        <c:v>28</c:v>
                      </c:pt>
                      <c:pt idx="39">
                        <c:v>47</c:v>
                      </c:pt>
                      <c:pt idx="40">
                        <c:v>44</c:v>
                      </c:pt>
                      <c:pt idx="41">
                        <c:v>69</c:v>
                      </c:pt>
                      <c:pt idx="42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2A1-4463-A763-9CCB2EE1E551}"/>
                  </c:ext>
                </c:extLst>
              </c15:ser>
            </c15:filteredLineSeries>
          </c:ext>
        </c:extLst>
      </c:lineChart>
      <c:catAx>
        <c:axId val="16039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20352"/>
        <c:crosses val="autoZero"/>
        <c:auto val="1"/>
        <c:lblAlgn val="ctr"/>
        <c:lblOffset val="100"/>
        <c:noMultiLvlLbl val="0"/>
      </c:catAx>
      <c:valAx>
        <c:axId val="160392035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19104"/>
        <c:crosses val="autoZero"/>
        <c:crossBetween val="between"/>
      </c:valAx>
      <c:valAx>
        <c:axId val="1867697200"/>
        <c:scaling>
          <c:orientation val="minMax"/>
          <c:min val="-1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97616"/>
        <c:crosses val="max"/>
        <c:crossBetween val="between"/>
      </c:valAx>
      <c:catAx>
        <c:axId val="186769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69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31750</xdr:colOff>
      <xdr:row>31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53340</xdr:rowOff>
    </xdr:from>
    <xdr:to>
      <xdr:col>32</xdr:col>
      <xdr:colOff>396240</xdr:colOff>
      <xdr:row>41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53"/>
  <sheetViews>
    <sheetView zoomScale="70" zoomScaleNormal="70" workbookViewId="0">
      <pane ySplit="3" topLeftCell="A4" activePane="bottomLeft" state="frozen"/>
      <selection pane="bottomLeft" activeCell="AM3816" sqref="AM3816"/>
    </sheetView>
  </sheetViews>
  <sheetFormatPr defaultRowHeight="14.4" x14ac:dyDescent="0.3"/>
  <cols>
    <col min="1" max="1" width="12.44140625" bestFit="1" customWidth="1"/>
    <col min="2" max="2" width="10.6640625" customWidth="1"/>
    <col min="17" max="17" width="10.109375" style="12" bestFit="1" customWidth="1"/>
    <col min="27" max="27" width="9.33203125" bestFit="1" customWidth="1"/>
  </cols>
  <sheetData>
    <row r="1" spans="1:32" ht="15" thickBot="1" x14ac:dyDescent="0.35">
      <c r="C1" s="57" t="s">
        <v>10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0" t="s">
        <v>11</v>
      </c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ht="15" thickBot="1" x14ac:dyDescent="0.35">
      <c r="A2" s="53" t="s">
        <v>0</v>
      </c>
      <c r="B2" s="55" t="s">
        <v>1</v>
      </c>
      <c r="C2" s="47" t="s">
        <v>2</v>
      </c>
      <c r="D2" s="48"/>
      <c r="E2" s="48"/>
      <c r="F2" s="49"/>
      <c r="H2" s="47" t="s">
        <v>3</v>
      </c>
      <c r="I2" s="48"/>
      <c r="J2" s="48"/>
      <c r="K2" s="49"/>
      <c r="L2" s="14"/>
      <c r="M2" s="47" t="s">
        <v>4</v>
      </c>
      <c r="N2" s="48"/>
      <c r="O2" s="48"/>
      <c r="P2" s="49"/>
      <c r="R2" s="47" t="s">
        <v>2</v>
      </c>
      <c r="S2" s="48"/>
      <c r="T2" s="48"/>
      <c r="U2" s="49"/>
      <c r="W2" s="47" t="s">
        <v>3</v>
      </c>
      <c r="X2" s="48"/>
      <c r="Y2" s="48"/>
      <c r="Z2" s="49"/>
      <c r="AA2" s="14"/>
      <c r="AB2" s="47" t="s">
        <v>4</v>
      </c>
      <c r="AC2" s="48"/>
      <c r="AD2" s="48"/>
      <c r="AE2" s="49"/>
    </row>
    <row r="3" spans="1:32" ht="15" thickBot="1" x14ac:dyDescent="0.35">
      <c r="A3" s="54"/>
      <c r="B3" s="56"/>
      <c r="C3" s="1" t="s">
        <v>5</v>
      </c>
      <c r="D3" s="2" t="s">
        <v>6</v>
      </c>
      <c r="E3" s="2" t="s">
        <v>7</v>
      </c>
      <c r="F3" s="3" t="s">
        <v>8</v>
      </c>
      <c r="G3" s="1" t="s">
        <v>9</v>
      </c>
      <c r="H3" s="1" t="s">
        <v>5</v>
      </c>
      <c r="I3" s="2" t="s">
        <v>6</v>
      </c>
      <c r="J3" s="2" t="s">
        <v>7</v>
      </c>
      <c r="K3" s="3" t="s">
        <v>8</v>
      </c>
      <c r="L3" s="1" t="s">
        <v>9</v>
      </c>
      <c r="M3" s="1" t="s">
        <v>5</v>
      </c>
      <c r="N3" s="2" t="s">
        <v>6</v>
      </c>
      <c r="O3" s="2" t="s">
        <v>7</v>
      </c>
      <c r="P3" s="3" t="s">
        <v>8</v>
      </c>
      <c r="Q3" s="13" t="s">
        <v>9</v>
      </c>
      <c r="R3" s="1" t="s">
        <v>5</v>
      </c>
      <c r="S3" s="2" t="s">
        <v>6</v>
      </c>
      <c r="T3" s="2" t="s">
        <v>7</v>
      </c>
      <c r="U3" s="3" t="s">
        <v>8</v>
      </c>
      <c r="V3" s="1" t="s">
        <v>9</v>
      </c>
      <c r="W3" s="1" t="s">
        <v>5</v>
      </c>
      <c r="X3" s="2" t="s">
        <v>6</v>
      </c>
      <c r="Y3" s="2" t="s">
        <v>7</v>
      </c>
      <c r="Z3" s="3" t="s">
        <v>8</v>
      </c>
      <c r="AA3" s="1" t="s">
        <v>9</v>
      </c>
      <c r="AB3" s="1" t="s">
        <v>5</v>
      </c>
      <c r="AC3" s="2" t="s">
        <v>6</v>
      </c>
      <c r="AD3" s="2" t="s">
        <v>7</v>
      </c>
      <c r="AE3" s="3" t="s">
        <v>8</v>
      </c>
      <c r="AF3" s="1" t="s">
        <v>9</v>
      </c>
    </row>
    <row r="4" spans="1:32" x14ac:dyDescent="0.3">
      <c r="A4" s="4">
        <v>28856</v>
      </c>
      <c r="B4" s="5">
        <v>1978</v>
      </c>
      <c r="C4" s="24">
        <v>0</v>
      </c>
      <c r="D4" s="25">
        <v>0</v>
      </c>
      <c r="E4" s="25">
        <v>0</v>
      </c>
      <c r="F4" s="33">
        <v>1</v>
      </c>
      <c r="G4" s="7" t="str">
        <f>INDEX($H$3:$K$3, MATCH(MAX($H5:$K5),$H5:$K5,0))</f>
        <v>AR</v>
      </c>
      <c r="H4" s="24">
        <v>4.0827808808206901E-3</v>
      </c>
      <c r="I4" s="78">
        <v>6.5041364576804204E-7</v>
      </c>
      <c r="J4" s="25">
        <v>0.98729654574192205</v>
      </c>
      <c r="K4" s="33">
        <v>8.6200229636121499E-3</v>
      </c>
      <c r="L4" s="7" t="str">
        <f>INDEX($H$3:$K$3, MATCH(MAX($H4:$K4),$H4:$K4,0))</f>
        <v>AR</v>
      </c>
      <c r="M4" s="24">
        <v>6.0867996681028503E-3</v>
      </c>
      <c r="N4" s="78">
        <v>1.9701068357380601E-7</v>
      </c>
      <c r="O4" s="25">
        <v>0.97355619420944595</v>
      </c>
      <c r="P4" s="33">
        <v>2.03568091117803E-2</v>
      </c>
      <c r="Q4" s="7" t="str">
        <f>INDEX($M$3:$P$3, MATCH(MAX($M4:$P4),$M4:$P4,0))</f>
        <v>AR</v>
      </c>
      <c r="R4" s="24">
        <v>0</v>
      </c>
      <c r="S4" s="25">
        <v>0</v>
      </c>
      <c r="T4" s="25">
        <v>0</v>
      </c>
      <c r="U4" s="33">
        <v>1</v>
      </c>
      <c r="V4" s="7" t="str">
        <f>INDEX($R$3:$U$3, MATCH(MAX($R4:$U4),$R4:$U4,0))</f>
        <v>NAO-</v>
      </c>
      <c r="W4" s="6">
        <v>0</v>
      </c>
      <c r="X4" s="7">
        <v>0</v>
      </c>
      <c r="Y4" s="7">
        <v>0.33600000000000002</v>
      </c>
      <c r="Z4" s="8">
        <v>0.66400000000000003</v>
      </c>
      <c r="AA4" s="7" t="str">
        <f>INDEX($W$3:$Z$3, MATCH(MAX($W4:$Z4),$W4:$Z4,0))</f>
        <v>NAO-</v>
      </c>
      <c r="AB4" s="6">
        <v>0</v>
      </c>
      <c r="AC4" s="7">
        <v>0</v>
      </c>
      <c r="AD4" s="7">
        <v>1.2999999999999999E-2</v>
      </c>
      <c r="AE4" s="8">
        <v>0.98699999999999999</v>
      </c>
      <c r="AF4" s="7" t="str">
        <f>INDEX($AB$3:$AE$3, MATCH(MAX($AB4:$AE4),$AB4:$AE4,0))</f>
        <v>NAO-</v>
      </c>
    </row>
    <row r="5" spans="1:32" x14ac:dyDescent="0.3">
      <c r="A5" s="4">
        <v>28857</v>
      </c>
      <c r="B5" s="5">
        <v>1978</v>
      </c>
      <c r="C5" s="6">
        <v>0</v>
      </c>
      <c r="D5" s="7">
        <v>0</v>
      </c>
      <c r="E5" s="7">
        <v>1</v>
      </c>
      <c r="F5" s="8">
        <v>0</v>
      </c>
      <c r="G5" s="7" t="str">
        <f t="shared" ref="G5:G68" si="0">INDEX($C$3:$F$3, MATCH(1,$C5:$F5,0))</f>
        <v>AR</v>
      </c>
      <c r="H5" s="6">
        <v>4.3559774334867102E-2</v>
      </c>
      <c r="I5" s="7">
        <v>7.7831957140346098E-3</v>
      </c>
      <c r="J5" s="7">
        <v>0.94641551091446396</v>
      </c>
      <c r="K5" s="8">
        <v>2.2415190366289698E-3</v>
      </c>
      <c r="L5" s="7" t="str">
        <f>INDEX($H$3:$K$3, MATCH(MAX($H5:$K5),$H5:$K5,0))</f>
        <v>AR</v>
      </c>
      <c r="M5" s="6">
        <v>5.5659565435206601E-2</v>
      </c>
      <c r="N5" s="7">
        <v>4.8761520914368701E-3</v>
      </c>
      <c r="O5" s="7">
        <v>0.931358576735135</v>
      </c>
      <c r="P5" s="8">
        <v>8.1057057382348703E-3</v>
      </c>
      <c r="Q5" s="7" t="str">
        <f t="shared" ref="Q5:Q68" si="1">INDEX($M$3:$P$3, MATCH(MAX($M5:$P5),$M5:$P5,0))</f>
        <v>AR</v>
      </c>
      <c r="R5" s="6">
        <v>0</v>
      </c>
      <c r="S5" s="7">
        <v>0</v>
      </c>
      <c r="T5" s="7">
        <v>0</v>
      </c>
      <c r="U5" s="8">
        <v>1</v>
      </c>
      <c r="V5" s="7" t="str">
        <f t="shared" ref="V5:V68" si="2">INDEX($R$3:$U$3, MATCH(MAX($R5:$U5),$R5:$U5,0))</f>
        <v>NAO-</v>
      </c>
      <c r="W5" s="6">
        <v>2E-3</v>
      </c>
      <c r="X5" s="7">
        <v>0</v>
      </c>
      <c r="Y5" s="7">
        <v>0.53400000000000003</v>
      </c>
      <c r="Z5" s="8">
        <v>0.46400000000000002</v>
      </c>
      <c r="AA5" s="7" t="str">
        <f t="shared" ref="AA5:AA68" si="3">INDEX($W$3:$Z$3, MATCH(MAX($W5:$Z5),$W5:$Z5,0))</f>
        <v>AR</v>
      </c>
      <c r="AB5" s="6">
        <v>2E-3</v>
      </c>
      <c r="AC5" s="7">
        <v>0</v>
      </c>
      <c r="AD5" s="7">
        <v>0.13800000000000001</v>
      </c>
      <c r="AE5" s="8">
        <v>0.85899999999999999</v>
      </c>
      <c r="AF5" s="7" t="str">
        <f t="shared" ref="AF5:AF68" si="4">INDEX($AB$3:$AE$3, MATCH(MAX($AB5:$AE5),$AB5:$AE5,0))</f>
        <v>NAO-</v>
      </c>
    </row>
    <row r="6" spans="1:32" x14ac:dyDescent="0.3">
      <c r="A6" s="4">
        <v>28858</v>
      </c>
      <c r="B6" s="5">
        <v>1978</v>
      </c>
      <c r="C6" s="6">
        <v>0</v>
      </c>
      <c r="D6" s="7">
        <v>0</v>
      </c>
      <c r="E6" s="7">
        <v>1</v>
      </c>
      <c r="F6" s="8">
        <v>0</v>
      </c>
      <c r="G6" s="7" t="str">
        <f t="shared" si="0"/>
        <v>AR</v>
      </c>
      <c r="H6" s="6">
        <v>0.120434843045182</v>
      </c>
      <c r="I6" s="7">
        <v>0.20806528726582599</v>
      </c>
      <c r="J6" s="7">
        <v>0.67103444337104501</v>
      </c>
      <c r="K6" s="8">
        <v>4.6542631793353102E-4</v>
      </c>
      <c r="L6" s="7" t="str">
        <f t="shared" ref="L6:L69" si="5">INDEX($H$3:$K$3, MATCH(MAX($H6:$K6),$H6:$K6,0))</f>
        <v>AR</v>
      </c>
      <c r="M6" s="6">
        <v>0.102462305884297</v>
      </c>
      <c r="N6" s="7">
        <v>5.6438470673079499E-2</v>
      </c>
      <c r="O6" s="7">
        <v>0.83985853209513295</v>
      </c>
      <c r="P6" s="8">
        <v>1.2406913474997301E-3</v>
      </c>
      <c r="Q6" s="7" t="str">
        <f t="shared" si="1"/>
        <v>AR</v>
      </c>
      <c r="R6" s="6">
        <v>0</v>
      </c>
      <c r="S6" s="7">
        <v>0</v>
      </c>
      <c r="T6" s="7">
        <v>1</v>
      </c>
      <c r="U6" s="8">
        <v>0</v>
      </c>
      <c r="V6" s="7" t="str">
        <f t="shared" si="2"/>
        <v>AR</v>
      </c>
      <c r="W6" s="6">
        <v>0</v>
      </c>
      <c r="X6" s="7">
        <v>0</v>
      </c>
      <c r="Y6" s="7">
        <v>1</v>
      </c>
      <c r="Z6" s="8">
        <v>0</v>
      </c>
      <c r="AA6" s="7" t="str">
        <f t="shared" si="3"/>
        <v>AR</v>
      </c>
      <c r="AB6" s="6">
        <v>0</v>
      </c>
      <c r="AC6" s="7">
        <v>0</v>
      </c>
      <c r="AD6" s="7">
        <v>0.96</v>
      </c>
      <c r="AE6" s="8">
        <v>0.04</v>
      </c>
      <c r="AF6" s="7" t="str">
        <f t="shared" si="4"/>
        <v>AR</v>
      </c>
    </row>
    <row r="7" spans="1:32" x14ac:dyDescent="0.3">
      <c r="A7" s="4">
        <v>28859</v>
      </c>
      <c r="B7" s="5">
        <v>1978</v>
      </c>
      <c r="C7" s="6">
        <v>0</v>
      </c>
      <c r="D7" s="7">
        <v>0</v>
      </c>
      <c r="E7" s="7">
        <v>1</v>
      </c>
      <c r="F7" s="8">
        <v>0</v>
      </c>
      <c r="G7" s="7" t="str">
        <f t="shared" si="0"/>
        <v>AR</v>
      </c>
      <c r="H7" s="79">
        <v>3.2806253251808099E-5</v>
      </c>
      <c r="I7" s="7">
        <v>0.96580180392869697</v>
      </c>
      <c r="J7" s="7">
        <v>3.4089083036332603E-2</v>
      </c>
      <c r="K7" s="28">
        <v>7.6306781708785604E-5</v>
      </c>
      <c r="L7" s="7" t="str">
        <f t="shared" si="5"/>
        <v>SB</v>
      </c>
      <c r="M7" s="79">
        <v>3.93370196673024E-5</v>
      </c>
      <c r="N7" s="7">
        <v>0.89305158172911103</v>
      </c>
      <c r="O7" s="7">
        <v>0.10660296661905901</v>
      </c>
      <c r="P7" s="8">
        <v>3.0611463215488998E-4</v>
      </c>
      <c r="Q7" s="7" t="str">
        <f t="shared" si="1"/>
        <v>SB</v>
      </c>
      <c r="R7" s="6">
        <v>0</v>
      </c>
      <c r="S7" s="7">
        <v>0</v>
      </c>
      <c r="T7" s="7">
        <v>1</v>
      </c>
      <c r="U7" s="8">
        <v>0</v>
      </c>
      <c r="V7" s="7" t="str">
        <f t="shared" si="2"/>
        <v>AR</v>
      </c>
      <c r="W7" s="6">
        <v>0.16600000000000001</v>
      </c>
      <c r="X7" s="7">
        <v>0</v>
      </c>
      <c r="Y7" s="7">
        <v>0.83399999999999996</v>
      </c>
      <c r="Z7" s="8">
        <v>0</v>
      </c>
      <c r="AA7" s="7" t="str">
        <f t="shared" si="3"/>
        <v>AR</v>
      </c>
      <c r="AB7" s="6">
        <v>0</v>
      </c>
      <c r="AC7" s="7">
        <v>3.0000000000000001E-3</v>
      </c>
      <c r="AD7" s="7">
        <v>0.996</v>
      </c>
      <c r="AE7" s="8">
        <v>0</v>
      </c>
      <c r="AF7" s="7" t="str">
        <f t="shared" si="4"/>
        <v>AR</v>
      </c>
    </row>
    <row r="8" spans="1:32" x14ac:dyDescent="0.3">
      <c r="A8" s="4">
        <v>28860</v>
      </c>
      <c r="B8" s="5">
        <v>1978</v>
      </c>
      <c r="C8" s="6">
        <v>0</v>
      </c>
      <c r="D8" s="7">
        <v>0</v>
      </c>
      <c r="E8" s="7">
        <v>1</v>
      </c>
      <c r="F8" s="8">
        <v>0</v>
      </c>
      <c r="G8" s="7" t="str">
        <f t="shared" si="0"/>
        <v>AR</v>
      </c>
      <c r="H8" s="79">
        <v>3.76366733172119E-8</v>
      </c>
      <c r="I8" s="7">
        <v>0.99998094667403004</v>
      </c>
      <c r="J8" s="80">
        <v>1.89218740413291E-5</v>
      </c>
      <c r="K8" s="28">
        <v>9.3815264516725794E-8</v>
      </c>
      <c r="L8" s="7" t="str">
        <f t="shared" si="5"/>
        <v>SB</v>
      </c>
      <c r="M8" s="79">
        <v>2.3938052319560599E-8</v>
      </c>
      <c r="N8" s="7">
        <v>0.99996627439196795</v>
      </c>
      <c r="O8" s="80">
        <v>3.3377350331625901E-5</v>
      </c>
      <c r="P8" s="28">
        <v>3.24319649674873E-7</v>
      </c>
      <c r="Q8" s="7" t="str">
        <f t="shared" si="1"/>
        <v>SB</v>
      </c>
      <c r="R8" s="6">
        <v>0</v>
      </c>
      <c r="S8" s="7">
        <v>0</v>
      </c>
      <c r="T8" s="7">
        <v>1</v>
      </c>
      <c r="U8" s="8">
        <v>0</v>
      </c>
      <c r="V8" s="7" t="str">
        <f t="shared" si="2"/>
        <v>AR</v>
      </c>
      <c r="W8" s="6">
        <v>0.91100000000000003</v>
      </c>
      <c r="X8" s="7">
        <v>3.0000000000000001E-3</v>
      </c>
      <c r="Y8" s="7">
        <v>8.5999999999999993E-2</v>
      </c>
      <c r="Z8" s="8">
        <v>0</v>
      </c>
      <c r="AA8" s="7" t="str">
        <f t="shared" si="3"/>
        <v>NAO+</v>
      </c>
      <c r="AB8" s="6">
        <v>0.02</v>
      </c>
      <c r="AC8" s="7">
        <v>3.9E-2</v>
      </c>
      <c r="AD8" s="7">
        <v>0.94099999999999995</v>
      </c>
      <c r="AE8" s="8">
        <v>0</v>
      </c>
      <c r="AF8" s="7" t="str">
        <f t="shared" si="4"/>
        <v>AR</v>
      </c>
    </row>
    <row r="9" spans="1:32" x14ac:dyDescent="0.3">
      <c r="A9" s="4">
        <v>28861</v>
      </c>
      <c r="B9" s="5">
        <v>1978</v>
      </c>
      <c r="C9" s="6">
        <v>1</v>
      </c>
      <c r="D9" s="7">
        <v>0</v>
      </c>
      <c r="E9" s="7">
        <v>0</v>
      </c>
      <c r="F9" s="8">
        <v>0</v>
      </c>
      <c r="G9" s="7" t="str">
        <f t="shared" si="0"/>
        <v>NAO+</v>
      </c>
      <c r="H9" s="6">
        <v>1.6127879463278299E-4</v>
      </c>
      <c r="I9" s="7">
        <v>0.99976104060467796</v>
      </c>
      <c r="J9" s="80">
        <v>7.7668510956425895E-5</v>
      </c>
      <c r="K9" s="28">
        <v>1.2089725043587101E-8</v>
      </c>
      <c r="L9" s="7" t="str">
        <f t="shared" si="5"/>
        <v>SB</v>
      </c>
      <c r="M9" s="6">
        <v>1.21422422155412E-4</v>
      </c>
      <c r="N9" s="7">
        <v>0.99977620990138305</v>
      </c>
      <c r="O9" s="7">
        <v>1.02316982644584E-4</v>
      </c>
      <c r="P9" s="28">
        <v>5.0693817194218099E-8</v>
      </c>
      <c r="Q9" s="7" t="str">
        <f t="shared" si="1"/>
        <v>SB</v>
      </c>
      <c r="R9" s="6">
        <v>1</v>
      </c>
      <c r="S9" s="7">
        <v>0</v>
      </c>
      <c r="T9" s="7">
        <v>0</v>
      </c>
      <c r="U9" s="8">
        <v>0</v>
      </c>
      <c r="V9" s="7" t="str">
        <f t="shared" si="2"/>
        <v>NAO+</v>
      </c>
      <c r="W9" s="6">
        <v>0.98099999999999998</v>
      </c>
      <c r="X9" s="7">
        <v>8.9999999999999993E-3</v>
      </c>
      <c r="Y9" s="7">
        <v>1.0999999999999999E-2</v>
      </c>
      <c r="Z9" s="8">
        <v>0</v>
      </c>
      <c r="AA9" s="7" t="str">
        <f t="shared" si="3"/>
        <v>NAO+</v>
      </c>
      <c r="AB9" s="6">
        <v>0.72</v>
      </c>
      <c r="AC9" s="7">
        <v>6.0999999999999999E-2</v>
      </c>
      <c r="AD9" s="7">
        <v>0.218</v>
      </c>
      <c r="AE9" s="8">
        <v>1E-3</v>
      </c>
      <c r="AF9" s="7" t="str">
        <f t="shared" si="4"/>
        <v>NAO+</v>
      </c>
    </row>
    <row r="10" spans="1:32" x14ac:dyDescent="0.3">
      <c r="A10" s="4">
        <v>28862</v>
      </c>
      <c r="B10" s="5">
        <v>1978</v>
      </c>
      <c r="C10" s="6">
        <v>1</v>
      </c>
      <c r="D10" s="7">
        <v>0</v>
      </c>
      <c r="E10" s="7">
        <v>0</v>
      </c>
      <c r="F10" s="8">
        <v>0</v>
      </c>
      <c r="G10" s="7" t="str">
        <f t="shared" si="0"/>
        <v>NAO+</v>
      </c>
      <c r="H10" s="6">
        <v>3.37551769013767E-2</v>
      </c>
      <c r="I10" s="7">
        <v>0.964804407619404</v>
      </c>
      <c r="J10" s="7">
        <v>1.44037306351762E-3</v>
      </c>
      <c r="K10" s="28">
        <v>4.2415713318581101E-8</v>
      </c>
      <c r="L10" s="7" t="str">
        <f t="shared" si="5"/>
        <v>SB</v>
      </c>
      <c r="M10" s="6">
        <v>2.3673961159810599E-2</v>
      </c>
      <c r="N10" s="7">
        <v>0.97493716226476101</v>
      </c>
      <c r="O10" s="7">
        <v>1.38874919141698E-3</v>
      </c>
      <c r="P10" s="28">
        <v>1.27384015274613E-7</v>
      </c>
      <c r="Q10" s="7" t="str">
        <f t="shared" si="1"/>
        <v>SB</v>
      </c>
      <c r="R10" s="6">
        <v>1</v>
      </c>
      <c r="S10" s="7">
        <v>0</v>
      </c>
      <c r="T10" s="7">
        <v>0</v>
      </c>
      <c r="U10" s="8">
        <v>0</v>
      </c>
      <c r="V10" s="7" t="str">
        <f t="shared" si="2"/>
        <v>NAO+</v>
      </c>
      <c r="W10" s="6">
        <v>0.85299999999999998</v>
      </c>
      <c r="X10" s="7">
        <v>0.11700000000000001</v>
      </c>
      <c r="Y10" s="7">
        <v>1.7000000000000001E-2</v>
      </c>
      <c r="Z10" s="8">
        <v>1.2E-2</v>
      </c>
      <c r="AA10" s="7" t="str">
        <f t="shared" si="3"/>
        <v>NAO+</v>
      </c>
      <c r="AB10" s="6">
        <v>0.88400000000000001</v>
      </c>
      <c r="AC10" s="7">
        <v>8.4000000000000005E-2</v>
      </c>
      <c r="AD10" s="7">
        <v>2.3E-2</v>
      </c>
      <c r="AE10" s="8">
        <v>8.0000000000000002E-3</v>
      </c>
      <c r="AF10" s="7" t="str">
        <f t="shared" si="4"/>
        <v>NAO+</v>
      </c>
    </row>
    <row r="11" spans="1:32" x14ac:dyDescent="0.3">
      <c r="A11" s="4">
        <v>28863</v>
      </c>
      <c r="B11" s="5">
        <v>1978</v>
      </c>
      <c r="C11" s="6">
        <v>1</v>
      </c>
      <c r="D11" s="7">
        <v>0</v>
      </c>
      <c r="E11" s="7">
        <v>0</v>
      </c>
      <c r="F11" s="8">
        <v>0</v>
      </c>
      <c r="G11" s="7" t="str">
        <f t="shared" si="0"/>
        <v>NAO+</v>
      </c>
      <c r="H11" s="6">
        <v>0.93863904177040802</v>
      </c>
      <c r="I11" s="7">
        <v>5.1546680593273803E-2</v>
      </c>
      <c r="J11" s="7">
        <v>9.7783830680027405E-3</v>
      </c>
      <c r="K11" s="28">
        <v>3.5894568313076597E-5</v>
      </c>
      <c r="L11" s="7" t="str">
        <f t="shared" si="5"/>
        <v>NAO+</v>
      </c>
      <c r="M11" s="6">
        <v>0.90922989717343705</v>
      </c>
      <c r="N11" s="7">
        <v>7.78723470336357E-2</v>
      </c>
      <c r="O11" s="7">
        <v>1.2811903864930099E-2</v>
      </c>
      <c r="P11" s="28">
        <v>8.5851927984127003E-5</v>
      </c>
      <c r="Q11" s="7" t="str">
        <f t="shared" si="1"/>
        <v>NAO+</v>
      </c>
      <c r="R11" s="6">
        <v>1</v>
      </c>
      <c r="S11" s="7">
        <v>0</v>
      </c>
      <c r="T11" s="7">
        <v>0</v>
      </c>
      <c r="U11" s="8">
        <v>0</v>
      </c>
      <c r="V11" s="7" t="str">
        <f t="shared" si="2"/>
        <v>NAO+</v>
      </c>
      <c r="W11" s="6">
        <v>0.85499999999999998</v>
      </c>
      <c r="X11" s="7">
        <v>8.2000000000000003E-2</v>
      </c>
      <c r="Y11" s="7">
        <v>0.04</v>
      </c>
      <c r="Z11" s="8">
        <v>2.3E-2</v>
      </c>
      <c r="AA11" s="7" t="str">
        <f t="shared" si="3"/>
        <v>NAO+</v>
      </c>
      <c r="AB11" s="6">
        <v>0.872</v>
      </c>
      <c r="AC11" s="7">
        <v>5.7000000000000002E-2</v>
      </c>
      <c r="AD11" s="7">
        <v>4.8000000000000001E-2</v>
      </c>
      <c r="AE11" s="8">
        <v>2.3E-2</v>
      </c>
      <c r="AF11" s="7" t="str">
        <f t="shared" si="4"/>
        <v>NAO+</v>
      </c>
    </row>
    <row r="12" spans="1:32" x14ac:dyDescent="0.3">
      <c r="A12" s="4">
        <v>28864</v>
      </c>
      <c r="B12" s="5">
        <v>1978</v>
      </c>
      <c r="C12" s="6">
        <v>1</v>
      </c>
      <c r="D12" s="7">
        <v>0</v>
      </c>
      <c r="E12" s="7">
        <v>0</v>
      </c>
      <c r="F12" s="8">
        <v>0</v>
      </c>
      <c r="G12" s="7" t="str">
        <f t="shared" si="0"/>
        <v>NAO+</v>
      </c>
      <c r="H12" s="6">
        <v>0.89923955317394</v>
      </c>
      <c r="I12" s="7">
        <v>4.0785907635031999E-3</v>
      </c>
      <c r="J12" s="7">
        <v>9.6278073610215703E-2</v>
      </c>
      <c r="K12" s="8">
        <v>4.0378245234226102E-4</v>
      </c>
      <c r="L12" s="7" t="str">
        <f t="shared" si="5"/>
        <v>NAO+</v>
      </c>
      <c r="M12" s="6">
        <v>0.890287278275674</v>
      </c>
      <c r="N12" s="7">
        <v>5.2225397264018796E-3</v>
      </c>
      <c r="O12" s="7">
        <v>0.103781899394053</v>
      </c>
      <c r="P12" s="8">
        <v>7.0828260386852004E-4</v>
      </c>
      <c r="Q12" s="7" t="str">
        <f t="shared" si="1"/>
        <v>NAO+</v>
      </c>
      <c r="R12" s="6">
        <v>1</v>
      </c>
      <c r="S12" s="7">
        <v>0</v>
      </c>
      <c r="T12" s="7">
        <v>0</v>
      </c>
      <c r="U12" s="8">
        <v>0</v>
      </c>
      <c r="V12" s="7" t="str">
        <f t="shared" si="2"/>
        <v>NAO+</v>
      </c>
      <c r="W12" s="6">
        <v>0.94599999999999995</v>
      </c>
      <c r="X12" s="7">
        <v>1.4E-2</v>
      </c>
      <c r="Y12" s="7">
        <v>0.04</v>
      </c>
      <c r="Z12" s="8">
        <v>0</v>
      </c>
      <c r="AA12" s="7" t="str">
        <f t="shared" si="3"/>
        <v>NAO+</v>
      </c>
      <c r="AB12" s="6">
        <v>0.55600000000000005</v>
      </c>
      <c r="AC12" s="7">
        <v>5.1999999999999998E-2</v>
      </c>
      <c r="AD12" s="7">
        <v>0.38900000000000001</v>
      </c>
      <c r="AE12" s="8">
        <v>3.0000000000000001E-3</v>
      </c>
      <c r="AF12" s="7" t="str">
        <f t="shared" si="4"/>
        <v>NAO+</v>
      </c>
    </row>
    <row r="13" spans="1:32" x14ac:dyDescent="0.3">
      <c r="A13" s="4">
        <v>28865</v>
      </c>
      <c r="B13" s="5">
        <v>1978</v>
      </c>
      <c r="C13" s="6">
        <v>1</v>
      </c>
      <c r="D13" s="7">
        <v>0</v>
      </c>
      <c r="E13" s="7">
        <v>0</v>
      </c>
      <c r="F13" s="8">
        <v>0</v>
      </c>
      <c r="G13" s="7" t="str">
        <f t="shared" si="0"/>
        <v>NAO+</v>
      </c>
      <c r="H13" s="6">
        <v>0.84871748609523401</v>
      </c>
      <c r="I13" s="80">
        <v>3.3777954791975103E-5</v>
      </c>
      <c r="J13" s="7">
        <v>0.15040945181823401</v>
      </c>
      <c r="K13" s="8">
        <v>8.3928413175133199E-4</v>
      </c>
      <c r="L13" s="7" t="str">
        <f t="shared" si="5"/>
        <v>NAO+</v>
      </c>
      <c r="M13" s="6">
        <v>0.86803050962230999</v>
      </c>
      <c r="N13" s="80">
        <v>4.28505562543438E-5</v>
      </c>
      <c r="O13" s="7">
        <v>0.13068130017183599</v>
      </c>
      <c r="P13" s="8">
        <v>1.24533964961092E-3</v>
      </c>
      <c r="Q13" s="7" t="str">
        <f t="shared" si="1"/>
        <v>NAO+</v>
      </c>
      <c r="R13" s="6">
        <v>1</v>
      </c>
      <c r="S13" s="7">
        <v>0</v>
      </c>
      <c r="T13" s="7">
        <v>0</v>
      </c>
      <c r="U13" s="8">
        <v>0</v>
      </c>
      <c r="V13" s="7" t="str">
        <f t="shared" si="2"/>
        <v>NAO+</v>
      </c>
      <c r="W13" s="6">
        <v>0.97799999999999998</v>
      </c>
      <c r="X13" s="7">
        <v>4.0000000000000001E-3</v>
      </c>
      <c r="Y13" s="7">
        <v>1.7999999999999999E-2</v>
      </c>
      <c r="Z13" s="8">
        <v>0</v>
      </c>
      <c r="AA13" s="7" t="str">
        <f t="shared" si="3"/>
        <v>NAO+</v>
      </c>
      <c r="AB13" s="6">
        <v>0.47199999999999998</v>
      </c>
      <c r="AC13" s="7">
        <v>4.2000000000000003E-2</v>
      </c>
      <c r="AD13" s="7">
        <v>0.48499999999999999</v>
      </c>
      <c r="AE13" s="8">
        <v>0</v>
      </c>
      <c r="AF13" s="7" t="str">
        <f t="shared" si="4"/>
        <v>AR</v>
      </c>
    </row>
    <row r="14" spans="1:32" x14ac:dyDescent="0.3">
      <c r="A14" s="4">
        <v>28866</v>
      </c>
      <c r="B14" s="5">
        <v>1978</v>
      </c>
      <c r="C14" s="6">
        <v>0</v>
      </c>
      <c r="D14" s="7">
        <v>0</v>
      </c>
      <c r="E14" s="7">
        <v>1</v>
      </c>
      <c r="F14" s="8">
        <v>0</v>
      </c>
      <c r="G14" s="7" t="str">
        <f t="shared" si="0"/>
        <v>AR</v>
      </c>
      <c r="H14" s="6">
        <v>0.61956756250419398</v>
      </c>
      <c r="I14" s="80">
        <v>1.9710035614149101E-6</v>
      </c>
      <c r="J14" s="7">
        <v>0.37707585927502901</v>
      </c>
      <c r="K14" s="8">
        <v>3.3546072172097601E-3</v>
      </c>
      <c r="L14" s="7" t="str">
        <f t="shared" si="5"/>
        <v>NAO+</v>
      </c>
      <c r="M14" s="6">
        <v>0.684017056713767</v>
      </c>
      <c r="N14" s="80">
        <v>2.3058938879113301E-6</v>
      </c>
      <c r="O14" s="7">
        <v>0.31108116858214202</v>
      </c>
      <c r="P14" s="8">
        <v>4.8994688102023598E-3</v>
      </c>
      <c r="Q14" s="7" t="str">
        <f t="shared" si="1"/>
        <v>NAO+</v>
      </c>
      <c r="R14" s="6">
        <v>1</v>
      </c>
      <c r="S14" s="7">
        <v>0</v>
      </c>
      <c r="T14" s="7">
        <v>0</v>
      </c>
      <c r="U14" s="8">
        <v>0</v>
      </c>
      <c r="V14" s="7" t="str">
        <f t="shared" si="2"/>
        <v>NAO+</v>
      </c>
      <c r="W14" s="6">
        <v>0.98899999999999999</v>
      </c>
      <c r="X14" s="7">
        <v>7.0000000000000001E-3</v>
      </c>
      <c r="Y14" s="7">
        <v>3.0000000000000001E-3</v>
      </c>
      <c r="Z14" s="8">
        <v>0</v>
      </c>
      <c r="AA14" s="7" t="str">
        <f t="shared" si="3"/>
        <v>NAO+</v>
      </c>
      <c r="AB14" s="6">
        <v>0.92600000000000005</v>
      </c>
      <c r="AC14" s="7">
        <v>0.02</v>
      </c>
      <c r="AD14" s="7">
        <v>5.3999999999999999E-2</v>
      </c>
      <c r="AE14" s="8">
        <v>1E-3</v>
      </c>
      <c r="AF14" s="7" t="str">
        <f t="shared" si="4"/>
        <v>NAO+</v>
      </c>
    </row>
    <row r="15" spans="1:32" x14ac:dyDescent="0.3">
      <c r="A15" s="4">
        <v>28867</v>
      </c>
      <c r="B15" s="5">
        <v>1978</v>
      </c>
      <c r="C15" s="6">
        <v>1</v>
      </c>
      <c r="D15" s="7">
        <v>0</v>
      </c>
      <c r="E15" s="7">
        <v>0</v>
      </c>
      <c r="F15" s="8">
        <v>0</v>
      </c>
      <c r="G15" s="7" t="str">
        <f t="shared" si="0"/>
        <v>NAO+</v>
      </c>
      <c r="H15" s="6">
        <v>0.400787834569094</v>
      </c>
      <c r="I15" s="80">
        <v>5.6935263029316402E-5</v>
      </c>
      <c r="J15" s="7">
        <v>0.59483563699726205</v>
      </c>
      <c r="K15" s="8">
        <v>4.3195931706280898E-3</v>
      </c>
      <c r="L15" s="7" t="str">
        <f t="shared" si="5"/>
        <v>AR</v>
      </c>
      <c r="M15" s="6">
        <v>0.46260566754612997</v>
      </c>
      <c r="N15" s="80">
        <v>7.61179815754203E-5</v>
      </c>
      <c r="O15" s="7">
        <v>0.53139816477706903</v>
      </c>
      <c r="P15" s="8">
        <v>5.92004969523239E-3</v>
      </c>
      <c r="Q15" s="7" t="str">
        <f t="shared" si="1"/>
        <v>AR</v>
      </c>
      <c r="R15" s="6">
        <v>1</v>
      </c>
      <c r="S15" s="7">
        <v>0</v>
      </c>
      <c r="T15" s="7">
        <v>0</v>
      </c>
      <c r="U15" s="8">
        <v>0</v>
      </c>
      <c r="V15" s="7" t="str">
        <f t="shared" si="2"/>
        <v>NAO+</v>
      </c>
      <c r="W15" s="6">
        <v>0.97299999999999998</v>
      </c>
      <c r="X15" s="7">
        <v>2.1000000000000001E-2</v>
      </c>
      <c r="Y15" s="7">
        <v>2E-3</v>
      </c>
      <c r="Z15" s="8">
        <v>4.0000000000000001E-3</v>
      </c>
      <c r="AA15" s="7" t="str">
        <f t="shared" si="3"/>
        <v>NAO+</v>
      </c>
      <c r="AB15" s="6">
        <v>0.97299999999999998</v>
      </c>
      <c r="AC15" s="7">
        <v>1.7000000000000001E-2</v>
      </c>
      <c r="AD15" s="7">
        <v>8.9999999999999993E-3</v>
      </c>
      <c r="AE15" s="8">
        <v>2E-3</v>
      </c>
      <c r="AF15" s="7" t="str">
        <f t="shared" si="4"/>
        <v>NAO+</v>
      </c>
    </row>
    <row r="16" spans="1:32" x14ac:dyDescent="0.3">
      <c r="A16" s="4">
        <v>28868</v>
      </c>
      <c r="B16" s="5">
        <v>1978</v>
      </c>
      <c r="C16" s="6">
        <v>0</v>
      </c>
      <c r="D16" s="7">
        <v>1</v>
      </c>
      <c r="E16" s="7">
        <v>0</v>
      </c>
      <c r="F16" s="8">
        <v>0</v>
      </c>
      <c r="G16" s="7" t="str">
        <f t="shared" si="0"/>
        <v>SB</v>
      </c>
      <c r="H16" s="6">
        <v>0.67804044955590703</v>
      </c>
      <c r="I16" s="7">
        <v>0.183982599297947</v>
      </c>
      <c r="J16" s="7">
        <v>0.13560911806433301</v>
      </c>
      <c r="K16" s="8">
        <v>2.3678330818148099E-3</v>
      </c>
      <c r="L16" s="7" t="str">
        <f t="shared" si="5"/>
        <v>NAO+</v>
      </c>
      <c r="M16" s="6">
        <v>0.64977660896049605</v>
      </c>
      <c r="N16" s="7">
        <v>0.21121171345336001</v>
      </c>
      <c r="O16" s="7">
        <v>0.13602711393845299</v>
      </c>
      <c r="P16" s="8">
        <v>2.9845636477016102E-3</v>
      </c>
      <c r="Q16" s="7" t="str">
        <f t="shared" si="1"/>
        <v>NAO+</v>
      </c>
      <c r="R16" s="6">
        <v>1</v>
      </c>
      <c r="S16" s="7">
        <v>0</v>
      </c>
      <c r="T16" s="7">
        <v>0</v>
      </c>
      <c r="U16" s="8">
        <v>0</v>
      </c>
      <c r="V16" s="7" t="str">
        <f t="shared" si="2"/>
        <v>NAO+</v>
      </c>
      <c r="W16" s="6">
        <v>0.89900000000000002</v>
      </c>
      <c r="X16" s="7">
        <v>7.0000000000000007E-2</v>
      </c>
      <c r="Y16" s="7">
        <v>3.0000000000000001E-3</v>
      </c>
      <c r="Z16" s="8">
        <v>2.8000000000000001E-2</v>
      </c>
      <c r="AA16" s="7" t="str">
        <f t="shared" si="3"/>
        <v>NAO+</v>
      </c>
      <c r="AB16" s="6">
        <v>0.95599999999999996</v>
      </c>
      <c r="AC16" s="7">
        <v>3.3000000000000002E-2</v>
      </c>
      <c r="AD16" s="7">
        <v>4.0000000000000001E-3</v>
      </c>
      <c r="AE16" s="8">
        <v>7.0000000000000001E-3</v>
      </c>
      <c r="AF16" s="7" t="str">
        <f t="shared" si="4"/>
        <v>NAO+</v>
      </c>
    </row>
    <row r="17" spans="1:32" x14ac:dyDescent="0.3">
      <c r="A17" s="4">
        <v>28869</v>
      </c>
      <c r="B17" s="5">
        <v>1978</v>
      </c>
      <c r="C17" s="6">
        <v>0</v>
      </c>
      <c r="D17" s="7">
        <v>1</v>
      </c>
      <c r="E17" s="7">
        <v>0</v>
      </c>
      <c r="F17" s="8">
        <v>0</v>
      </c>
      <c r="G17" s="7" t="str">
        <f t="shared" si="0"/>
        <v>SB</v>
      </c>
      <c r="H17" s="6">
        <v>9.9663333345598001E-2</v>
      </c>
      <c r="I17" s="7">
        <v>0.89372523960243899</v>
      </c>
      <c r="J17" s="7">
        <v>5.5798787742944601E-3</v>
      </c>
      <c r="K17" s="8">
        <v>1.0315482776756301E-3</v>
      </c>
      <c r="L17" s="7" t="str">
        <f t="shared" si="5"/>
        <v>SB</v>
      </c>
      <c r="M17" s="6">
        <v>0.119470468129332</v>
      </c>
      <c r="N17" s="7">
        <v>0.86545736349023905</v>
      </c>
      <c r="O17" s="7">
        <v>1.27892331011618E-2</v>
      </c>
      <c r="P17" s="8">
        <v>2.2829352792712401E-3</v>
      </c>
      <c r="Q17" s="7" t="str">
        <f t="shared" si="1"/>
        <v>SB</v>
      </c>
      <c r="R17" s="6">
        <v>1</v>
      </c>
      <c r="S17" s="7">
        <v>0</v>
      </c>
      <c r="T17" s="7">
        <v>0</v>
      </c>
      <c r="U17" s="8">
        <v>0</v>
      </c>
      <c r="V17" s="7" t="str">
        <f t="shared" si="2"/>
        <v>NAO+</v>
      </c>
      <c r="W17" s="6">
        <v>0.54500000000000004</v>
      </c>
      <c r="X17" s="7">
        <v>0.27700000000000002</v>
      </c>
      <c r="Y17" s="7">
        <v>2.1999999999999999E-2</v>
      </c>
      <c r="Z17" s="8">
        <v>0.156</v>
      </c>
      <c r="AA17" s="7" t="str">
        <f t="shared" si="3"/>
        <v>NAO+</v>
      </c>
      <c r="AB17" s="6">
        <v>0.79300000000000004</v>
      </c>
      <c r="AC17" s="7">
        <v>0.13400000000000001</v>
      </c>
      <c r="AD17" s="7">
        <v>0.01</v>
      </c>
      <c r="AE17" s="8">
        <v>6.3E-2</v>
      </c>
      <c r="AF17" s="7" t="str">
        <f t="shared" si="4"/>
        <v>NAO+</v>
      </c>
    </row>
    <row r="18" spans="1:32" x14ac:dyDescent="0.3">
      <c r="A18" s="4">
        <v>28870</v>
      </c>
      <c r="B18" s="5">
        <v>1978</v>
      </c>
      <c r="C18" s="6">
        <v>0</v>
      </c>
      <c r="D18" s="7">
        <v>1</v>
      </c>
      <c r="E18" s="7">
        <v>0</v>
      </c>
      <c r="F18" s="8">
        <v>0</v>
      </c>
      <c r="G18" s="7" t="str">
        <f t="shared" si="0"/>
        <v>SB</v>
      </c>
      <c r="H18" s="6">
        <v>1.63739855038872E-3</v>
      </c>
      <c r="I18" s="7">
        <v>0.98997523424738898</v>
      </c>
      <c r="J18" s="7">
        <v>8.3843927085894693E-3</v>
      </c>
      <c r="K18" s="28">
        <v>2.9744936359366202E-6</v>
      </c>
      <c r="L18" s="7" t="str">
        <f t="shared" si="5"/>
        <v>SB</v>
      </c>
      <c r="M18" s="6">
        <v>1.20256742714219E-3</v>
      </c>
      <c r="N18" s="7">
        <v>0.98106245943040404</v>
      </c>
      <c r="O18" s="7">
        <v>1.7728676764028999E-2</v>
      </c>
      <c r="P18" s="28">
        <v>6.2963784103888701E-6</v>
      </c>
      <c r="Q18" s="7" t="str">
        <f t="shared" si="1"/>
        <v>SB</v>
      </c>
      <c r="R18" s="6">
        <v>0</v>
      </c>
      <c r="S18" s="7">
        <v>1</v>
      </c>
      <c r="T18" s="7">
        <v>0</v>
      </c>
      <c r="U18" s="8">
        <v>0</v>
      </c>
      <c r="V18" s="7" t="str">
        <f t="shared" si="2"/>
        <v>SB</v>
      </c>
      <c r="W18" s="6">
        <v>5.0000000000000001E-3</v>
      </c>
      <c r="X18" s="7">
        <v>0.81</v>
      </c>
      <c r="Y18" s="7">
        <v>4.2999999999999997E-2</v>
      </c>
      <c r="Z18" s="8">
        <v>0.14199999999999999</v>
      </c>
      <c r="AA18" s="7" t="str">
        <f t="shared" si="3"/>
        <v>SB</v>
      </c>
      <c r="AB18" s="6">
        <v>1.4E-2</v>
      </c>
      <c r="AC18" s="7">
        <v>0.83299999999999996</v>
      </c>
      <c r="AD18" s="7">
        <v>1.2E-2</v>
      </c>
      <c r="AE18" s="8">
        <v>0.14099999999999999</v>
      </c>
      <c r="AF18" s="7" t="str">
        <f t="shared" si="4"/>
        <v>SB</v>
      </c>
    </row>
    <row r="19" spans="1:32" x14ac:dyDescent="0.3">
      <c r="A19" s="4">
        <v>28871</v>
      </c>
      <c r="B19" s="5">
        <v>1978</v>
      </c>
      <c r="C19" s="6">
        <v>0</v>
      </c>
      <c r="D19" s="7">
        <v>1</v>
      </c>
      <c r="E19" s="7">
        <v>0</v>
      </c>
      <c r="F19" s="8">
        <v>0</v>
      </c>
      <c r="G19" s="7" t="str">
        <f t="shared" si="0"/>
        <v>SB</v>
      </c>
      <c r="H19" s="79">
        <v>6.0945154807978997E-5</v>
      </c>
      <c r="I19" s="7">
        <v>0.99928748764533304</v>
      </c>
      <c r="J19" s="7">
        <v>6.5119659398048301E-4</v>
      </c>
      <c r="K19" s="28">
        <v>3.70605887983278E-7</v>
      </c>
      <c r="L19" s="7" t="str">
        <f t="shared" si="5"/>
        <v>SB</v>
      </c>
      <c r="M19" s="79">
        <v>5.9984145194886401E-5</v>
      </c>
      <c r="N19" s="7">
        <v>0.99833127126794297</v>
      </c>
      <c r="O19" s="7">
        <v>1.6078930007761699E-3</v>
      </c>
      <c r="P19" s="28">
        <v>8.5158607530136905E-7</v>
      </c>
      <c r="Q19" s="7" t="str">
        <f t="shared" si="1"/>
        <v>SB</v>
      </c>
      <c r="R19" s="6">
        <v>0</v>
      </c>
      <c r="S19" s="7">
        <v>1</v>
      </c>
      <c r="T19" s="7">
        <v>0</v>
      </c>
      <c r="U19" s="8">
        <v>0</v>
      </c>
      <c r="V19" s="7" t="str">
        <f t="shared" si="2"/>
        <v>SB</v>
      </c>
      <c r="W19" s="6">
        <v>0</v>
      </c>
      <c r="X19" s="7">
        <v>0.90500000000000003</v>
      </c>
      <c r="Y19" s="7">
        <v>6.4000000000000001E-2</v>
      </c>
      <c r="Z19" s="8">
        <v>3.1E-2</v>
      </c>
      <c r="AA19" s="7" t="str">
        <f t="shared" si="3"/>
        <v>SB</v>
      </c>
      <c r="AB19" s="6">
        <v>0</v>
      </c>
      <c r="AC19" s="7">
        <v>0.93700000000000006</v>
      </c>
      <c r="AD19" s="7">
        <v>8.9999999999999993E-3</v>
      </c>
      <c r="AE19" s="8">
        <v>5.3999999999999999E-2</v>
      </c>
      <c r="AF19" s="7" t="str">
        <f t="shared" si="4"/>
        <v>SB</v>
      </c>
    </row>
    <row r="20" spans="1:32" x14ac:dyDescent="0.3">
      <c r="A20" s="4">
        <v>28872</v>
      </c>
      <c r="B20" s="5">
        <v>1978</v>
      </c>
      <c r="C20" s="6">
        <v>0</v>
      </c>
      <c r="D20" s="7">
        <v>1</v>
      </c>
      <c r="E20" s="7">
        <v>0</v>
      </c>
      <c r="F20" s="8">
        <v>0</v>
      </c>
      <c r="G20" s="7" t="str">
        <f t="shared" si="0"/>
        <v>SB</v>
      </c>
      <c r="H20" s="79">
        <v>4.8881333533681299E-6</v>
      </c>
      <c r="I20" s="7">
        <v>0.99921768562464497</v>
      </c>
      <c r="J20" s="7">
        <v>7.7545089381723595E-4</v>
      </c>
      <c r="K20" s="28">
        <v>1.97534818352215E-6</v>
      </c>
      <c r="L20" s="7" t="str">
        <f t="shared" si="5"/>
        <v>SB</v>
      </c>
      <c r="M20" s="79">
        <v>3.1592119700899699E-6</v>
      </c>
      <c r="N20" s="7">
        <v>0.99847820060053105</v>
      </c>
      <c r="O20" s="7">
        <v>1.5159534197873299E-3</v>
      </c>
      <c r="P20" s="28">
        <v>2.6867677010691398E-6</v>
      </c>
      <c r="Q20" s="7" t="str">
        <f t="shared" si="1"/>
        <v>SB</v>
      </c>
      <c r="R20" s="6">
        <v>0</v>
      </c>
      <c r="S20" s="7">
        <v>1</v>
      </c>
      <c r="T20" s="7">
        <v>0</v>
      </c>
      <c r="U20" s="8">
        <v>0</v>
      </c>
      <c r="V20" s="7" t="str">
        <f t="shared" si="2"/>
        <v>SB</v>
      </c>
      <c r="W20" s="6">
        <v>0</v>
      </c>
      <c r="X20" s="7">
        <v>0.96599999999999997</v>
      </c>
      <c r="Y20" s="7">
        <v>8.9999999999999993E-3</v>
      </c>
      <c r="Z20" s="8">
        <v>2.5999999999999999E-2</v>
      </c>
      <c r="AA20" s="7" t="str">
        <f t="shared" si="3"/>
        <v>SB</v>
      </c>
      <c r="AB20" s="6">
        <v>0</v>
      </c>
      <c r="AC20" s="7">
        <v>0.94299999999999995</v>
      </c>
      <c r="AD20" s="7">
        <v>0</v>
      </c>
      <c r="AE20" s="8">
        <v>5.7000000000000002E-2</v>
      </c>
      <c r="AF20" s="7" t="str">
        <f t="shared" si="4"/>
        <v>SB</v>
      </c>
    </row>
    <row r="21" spans="1:32" x14ac:dyDescent="0.3">
      <c r="A21" s="4">
        <v>28873</v>
      </c>
      <c r="B21" s="5">
        <v>1978</v>
      </c>
      <c r="C21" s="6">
        <v>0</v>
      </c>
      <c r="D21" s="7">
        <v>1</v>
      </c>
      <c r="E21" s="7">
        <v>0</v>
      </c>
      <c r="F21" s="8">
        <v>0</v>
      </c>
      <c r="G21" s="7" t="str">
        <f t="shared" si="0"/>
        <v>SB</v>
      </c>
      <c r="H21" s="79">
        <v>3.36640045916839E-5</v>
      </c>
      <c r="I21" s="7">
        <v>0.98261160513696599</v>
      </c>
      <c r="J21" s="7">
        <v>1.6803856132752301E-2</v>
      </c>
      <c r="K21" s="8">
        <v>5.5087472569376704E-4</v>
      </c>
      <c r="L21" s="7" t="str">
        <f t="shared" si="5"/>
        <v>SB</v>
      </c>
      <c r="M21" s="79">
        <v>1.95113698247673E-5</v>
      </c>
      <c r="N21" s="7">
        <v>0.96921244164757603</v>
      </c>
      <c r="O21" s="7">
        <v>3.02066603026723E-2</v>
      </c>
      <c r="P21" s="8">
        <v>5.6138667992025604E-4</v>
      </c>
      <c r="Q21" s="7" t="str">
        <f t="shared" si="1"/>
        <v>SB</v>
      </c>
      <c r="R21" s="6">
        <v>0</v>
      </c>
      <c r="S21" s="7">
        <v>1</v>
      </c>
      <c r="T21" s="7">
        <v>0</v>
      </c>
      <c r="U21" s="8">
        <v>0</v>
      </c>
      <c r="V21" s="7" t="str">
        <f t="shared" si="2"/>
        <v>SB</v>
      </c>
      <c r="W21" s="6">
        <v>0</v>
      </c>
      <c r="X21" s="7">
        <v>0.96899999999999997</v>
      </c>
      <c r="Y21" s="7">
        <v>0</v>
      </c>
      <c r="Z21" s="8">
        <v>3.1E-2</v>
      </c>
      <c r="AA21" s="7" t="str">
        <f t="shared" si="3"/>
        <v>SB</v>
      </c>
      <c r="AB21" s="6">
        <v>0</v>
      </c>
      <c r="AC21" s="7">
        <v>0.92900000000000005</v>
      </c>
      <c r="AD21" s="7">
        <v>0</v>
      </c>
      <c r="AE21" s="8">
        <v>7.0999999999999994E-2</v>
      </c>
      <c r="AF21" s="7" t="str">
        <f t="shared" si="4"/>
        <v>SB</v>
      </c>
    </row>
    <row r="22" spans="1:32" x14ac:dyDescent="0.3">
      <c r="A22" s="4">
        <v>28874</v>
      </c>
      <c r="B22" s="5">
        <v>1978</v>
      </c>
      <c r="C22" s="6">
        <v>0</v>
      </c>
      <c r="D22" s="7">
        <v>0</v>
      </c>
      <c r="E22" s="7">
        <v>0</v>
      </c>
      <c r="F22" s="8">
        <v>1</v>
      </c>
      <c r="G22" s="7" t="str">
        <f t="shared" si="0"/>
        <v>NAO-</v>
      </c>
      <c r="H22" s="6">
        <v>5.2188784357743497E-4</v>
      </c>
      <c r="I22" s="7">
        <v>1.39677202087585E-3</v>
      </c>
      <c r="J22" s="7">
        <v>0.80015620895709005</v>
      </c>
      <c r="K22" s="8">
        <v>0.197925131178466</v>
      </c>
      <c r="L22" s="7" t="str">
        <f t="shared" si="5"/>
        <v>AR</v>
      </c>
      <c r="M22" s="6">
        <v>2.4675489998212199E-4</v>
      </c>
      <c r="N22" s="7">
        <v>5.1342897897543004E-4</v>
      </c>
      <c r="O22" s="7">
        <v>0.86990629333411995</v>
      </c>
      <c r="P22" s="8">
        <v>0.12933352278692301</v>
      </c>
      <c r="Q22" s="7" t="str">
        <f t="shared" si="1"/>
        <v>AR</v>
      </c>
      <c r="R22" s="6">
        <v>0</v>
      </c>
      <c r="S22" s="7">
        <v>1</v>
      </c>
      <c r="T22" s="7">
        <v>0</v>
      </c>
      <c r="U22" s="8">
        <v>0</v>
      </c>
      <c r="V22" s="7" t="str">
        <f t="shared" si="2"/>
        <v>SB</v>
      </c>
      <c r="W22" s="6">
        <v>0</v>
      </c>
      <c r="X22" s="7">
        <v>6.5000000000000002E-2</v>
      </c>
      <c r="Y22" s="7">
        <v>2.9000000000000001E-2</v>
      </c>
      <c r="Z22" s="8">
        <v>0.90600000000000003</v>
      </c>
      <c r="AA22" s="7" t="str">
        <f t="shared" si="3"/>
        <v>NAO-</v>
      </c>
      <c r="AB22" s="6">
        <v>0</v>
      </c>
      <c r="AC22" s="7">
        <v>1.0999999999999999E-2</v>
      </c>
      <c r="AD22" s="7">
        <v>0</v>
      </c>
      <c r="AE22" s="8">
        <v>0.98899999999999999</v>
      </c>
      <c r="AF22" s="7" t="str">
        <f t="shared" si="4"/>
        <v>NAO-</v>
      </c>
    </row>
    <row r="23" spans="1:32" x14ac:dyDescent="0.3">
      <c r="A23" s="4">
        <v>28875</v>
      </c>
      <c r="B23" s="5">
        <v>1978</v>
      </c>
      <c r="C23" s="6">
        <v>0</v>
      </c>
      <c r="D23" s="7">
        <v>0</v>
      </c>
      <c r="E23" s="7">
        <v>0</v>
      </c>
      <c r="F23" s="8">
        <v>1</v>
      </c>
      <c r="G23" s="7" t="str">
        <f t="shared" si="0"/>
        <v>NAO-</v>
      </c>
      <c r="H23" s="6">
        <v>1.726948705832E-4</v>
      </c>
      <c r="I23" s="7">
        <v>2.6111426272568301E-4</v>
      </c>
      <c r="J23" s="7">
        <v>0.32945722561012097</v>
      </c>
      <c r="K23" s="8">
        <v>0.67010896525657204</v>
      </c>
      <c r="L23" s="7" t="str">
        <f t="shared" si="5"/>
        <v>NAO-</v>
      </c>
      <c r="M23" s="6">
        <v>1.16577814033963E-4</v>
      </c>
      <c r="N23" s="7">
        <v>1.6973375178620499E-4</v>
      </c>
      <c r="O23" s="7">
        <v>0.393751931237528</v>
      </c>
      <c r="P23" s="8">
        <v>0.60596175719665701</v>
      </c>
      <c r="Q23" s="7" t="str">
        <f t="shared" si="1"/>
        <v>NAO-</v>
      </c>
      <c r="R23" s="6">
        <v>0</v>
      </c>
      <c r="S23" s="7">
        <v>1</v>
      </c>
      <c r="T23" s="7">
        <v>0</v>
      </c>
      <c r="U23" s="8">
        <v>0</v>
      </c>
      <c r="V23" s="7" t="str">
        <f t="shared" si="2"/>
        <v>SB</v>
      </c>
      <c r="W23" s="6">
        <v>0</v>
      </c>
      <c r="X23" s="7">
        <v>0</v>
      </c>
      <c r="Y23" s="7">
        <v>9.0999999999999998E-2</v>
      </c>
      <c r="Z23" s="8">
        <v>0.90900000000000003</v>
      </c>
      <c r="AA23" s="7" t="str">
        <f t="shared" si="3"/>
        <v>NAO-</v>
      </c>
      <c r="AB23" s="6">
        <v>0</v>
      </c>
      <c r="AC23" s="7">
        <v>0</v>
      </c>
      <c r="AD23" s="7">
        <v>0</v>
      </c>
      <c r="AE23" s="8">
        <v>1</v>
      </c>
      <c r="AF23" s="7" t="str">
        <f t="shared" si="4"/>
        <v>NAO-</v>
      </c>
    </row>
    <row r="24" spans="1:32" x14ac:dyDescent="0.3">
      <c r="A24" s="4">
        <v>28876</v>
      </c>
      <c r="B24" s="5">
        <v>1978</v>
      </c>
      <c r="C24" s="6">
        <v>0</v>
      </c>
      <c r="D24" s="7">
        <v>0</v>
      </c>
      <c r="E24" s="7">
        <v>0</v>
      </c>
      <c r="F24" s="8">
        <v>1</v>
      </c>
      <c r="G24" s="7" t="str">
        <f t="shared" si="0"/>
        <v>NAO-</v>
      </c>
      <c r="H24" s="79">
        <v>6.0648784158218901E-5</v>
      </c>
      <c r="I24" s="7">
        <v>2.3621712148564201E-3</v>
      </c>
      <c r="J24" s="7">
        <v>2.4246550263308599E-2</v>
      </c>
      <c r="K24" s="8">
        <v>0.97333062973766604</v>
      </c>
      <c r="L24" s="7" t="str">
        <f t="shared" si="5"/>
        <v>NAO-</v>
      </c>
      <c r="M24" s="79">
        <v>3.6379844074005703E-5</v>
      </c>
      <c r="N24" s="7">
        <v>1.3629047987396201E-3</v>
      </c>
      <c r="O24" s="7">
        <v>2.3401812572289699E-2</v>
      </c>
      <c r="P24" s="8">
        <v>0.97519890278489096</v>
      </c>
      <c r="Q24" s="7" t="str">
        <f t="shared" si="1"/>
        <v>NAO-</v>
      </c>
      <c r="R24" s="6">
        <v>0</v>
      </c>
      <c r="S24" s="7">
        <v>0</v>
      </c>
      <c r="T24" s="7">
        <v>0</v>
      </c>
      <c r="U24" s="8">
        <v>1</v>
      </c>
      <c r="V24" s="7" t="str">
        <f t="shared" si="2"/>
        <v>NAO-</v>
      </c>
      <c r="W24" s="6">
        <v>0</v>
      </c>
      <c r="X24" s="7">
        <v>0</v>
      </c>
      <c r="Y24" s="7">
        <v>0.106</v>
      </c>
      <c r="Z24" s="8">
        <v>0.89400000000000002</v>
      </c>
      <c r="AA24" s="7" t="str">
        <f t="shared" si="3"/>
        <v>NAO-</v>
      </c>
      <c r="AB24" s="6">
        <v>0</v>
      </c>
      <c r="AC24" s="7">
        <v>0</v>
      </c>
      <c r="AD24" s="7">
        <v>0</v>
      </c>
      <c r="AE24" s="8">
        <v>1</v>
      </c>
      <c r="AF24" s="7" t="str">
        <f t="shared" si="4"/>
        <v>NAO-</v>
      </c>
    </row>
    <row r="25" spans="1:32" x14ac:dyDescent="0.3">
      <c r="A25" s="4">
        <v>28877</v>
      </c>
      <c r="B25" s="5">
        <v>1978</v>
      </c>
      <c r="C25" s="6">
        <v>0</v>
      </c>
      <c r="D25" s="7">
        <v>0</v>
      </c>
      <c r="E25" s="7">
        <v>0</v>
      </c>
      <c r="F25" s="8">
        <v>1</v>
      </c>
      <c r="G25" s="7" t="str">
        <f t="shared" si="0"/>
        <v>NAO-</v>
      </c>
      <c r="H25" s="79">
        <v>4.8674533397270599E-6</v>
      </c>
      <c r="I25" s="7">
        <v>1.94559094722145E-4</v>
      </c>
      <c r="J25" s="7">
        <v>2.6044602849382998E-3</v>
      </c>
      <c r="K25" s="8">
        <v>0.99719611316700296</v>
      </c>
      <c r="L25" s="7" t="str">
        <f t="shared" si="5"/>
        <v>NAO-</v>
      </c>
      <c r="M25" s="79">
        <v>2.7202444682958002E-6</v>
      </c>
      <c r="N25" s="80">
        <v>4.5340771762234397E-5</v>
      </c>
      <c r="O25" s="7">
        <v>1.86937006178381E-3</v>
      </c>
      <c r="P25" s="8">
        <v>0.99808256892198599</v>
      </c>
      <c r="Q25" s="7" t="str">
        <f t="shared" si="1"/>
        <v>NAO-</v>
      </c>
      <c r="R25" s="6">
        <v>0</v>
      </c>
      <c r="S25" s="7">
        <v>0</v>
      </c>
      <c r="T25" s="7">
        <v>0</v>
      </c>
      <c r="U25" s="8">
        <v>1</v>
      </c>
      <c r="V25" s="7" t="str">
        <f t="shared" si="2"/>
        <v>NAO-</v>
      </c>
      <c r="W25" s="6">
        <v>0</v>
      </c>
      <c r="X25" s="7">
        <v>0</v>
      </c>
      <c r="Y25" s="7">
        <v>0.17599999999999999</v>
      </c>
      <c r="Z25" s="8">
        <v>0.82399999999999995</v>
      </c>
      <c r="AA25" s="7" t="str">
        <f t="shared" si="3"/>
        <v>NAO-</v>
      </c>
      <c r="AB25" s="6">
        <v>0</v>
      </c>
      <c r="AC25" s="7">
        <v>0</v>
      </c>
      <c r="AD25" s="7">
        <v>0</v>
      </c>
      <c r="AE25" s="8">
        <v>1</v>
      </c>
      <c r="AF25" s="7" t="str">
        <f t="shared" si="4"/>
        <v>NAO-</v>
      </c>
    </row>
    <row r="26" spans="1:32" x14ac:dyDescent="0.3">
      <c r="A26" s="4">
        <v>28878</v>
      </c>
      <c r="B26" s="5">
        <v>1978</v>
      </c>
      <c r="C26" s="6">
        <v>0</v>
      </c>
      <c r="D26" s="7">
        <v>0</v>
      </c>
      <c r="E26" s="7">
        <v>0</v>
      </c>
      <c r="F26" s="8">
        <v>1</v>
      </c>
      <c r="G26" s="7" t="str">
        <f t="shared" si="0"/>
        <v>NAO-</v>
      </c>
      <c r="H26" s="79">
        <v>4.5917941812268299E-8</v>
      </c>
      <c r="I26" s="80">
        <v>2.0243888924174099E-5</v>
      </c>
      <c r="J26" s="7">
        <v>2.58232236779875E-3</v>
      </c>
      <c r="K26" s="8">
        <v>0.99739738782533405</v>
      </c>
      <c r="L26" s="7" t="str">
        <f t="shared" si="5"/>
        <v>NAO-</v>
      </c>
      <c r="M26" s="79">
        <v>3.9960497288500102E-8</v>
      </c>
      <c r="N26" s="80">
        <v>8.8510282022100193E-6</v>
      </c>
      <c r="O26" s="7">
        <v>2.09763937944406E-3</v>
      </c>
      <c r="P26" s="8">
        <v>0.99789346963186898</v>
      </c>
      <c r="Q26" s="7" t="str">
        <f t="shared" si="1"/>
        <v>NAO-</v>
      </c>
      <c r="R26" s="6">
        <v>0</v>
      </c>
      <c r="S26" s="7">
        <v>0</v>
      </c>
      <c r="T26" s="7">
        <v>0</v>
      </c>
      <c r="U26" s="8">
        <v>1</v>
      </c>
      <c r="V26" s="7" t="str">
        <f t="shared" si="2"/>
        <v>NAO-</v>
      </c>
      <c r="W26" s="6">
        <v>0</v>
      </c>
      <c r="X26" s="7">
        <v>0</v>
      </c>
      <c r="Y26" s="7">
        <v>3.4000000000000002E-2</v>
      </c>
      <c r="Z26" s="8">
        <v>0.96599999999999997</v>
      </c>
      <c r="AA26" s="7" t="str">
        <f t="shared" si="3"/>
        <v>NAO-</v>
      </c>
      <c r="AB26" s="6">
        <v>0</v>
      </c>
      <c r="AC26" s="7">
        <v>0</v>
      </c>
      <c r="AD26" s="7">
        <v>0</v>
      </c>
      <c r="AE26" s="8">
        <v>1</v>
      </c>
      <c r="AF26" s="7" t="str">
        <f t="shared" si="4"/>
        <v>NAO-</v>
      </c>
    </row>
    <row r="27" spans="1:32" x14ac:dyDescent="0.3">
      <c r="A27" s="4">
        <v>28879</v>
      </c>
      <c r="B27" s="5">
        <v>1978</v>
      </c>
      <c r="C27" s="6">
        <v>0</v>
      </c>
      <c r="D27" s="7">
        <v>0</v>
      </c>
      <c r="E27" s="7">
        <v>0</v>
      </c>
      <c r="F27" s="8">
        <v>1</v>
      </c>
      <c r="G27" s="7" t="str">
        <f t="shared" si="0"/>
        <v>NAO-</v>
      </c>
      <c r="H27" s="79">
        <v>1.39626646090605E-10</v>
      </c>
      <c r="I27" s="80">
        <v>1.6345291228596499E-8</v>
      </c>
      <c r="J27" s="7">
        <v>3.9778886744695101E-4</v>
      </c>
      <c r="K27" s="8">
        <v>0.99960219464762501</v>
      </c>
      <c r="L27" s="7" t="str">
        <f t="shared" si="5"/>
        <v>NAO-</v>
      </c>
      <c r="M27" s="79">
        <v>1.2253678200108199E-10</v>
      </c>
      <c r="N27" s="80">
        <v>4.36485919384588E-9</v>
      </c>
      <c r="O27" s="7">
        <v>2.5889070774878803E-4</v>
      </c>
      <c r="P27" s="8">
        <v>0.99974110480485801</v>
      </c>
      <c r="Q27" s="7" t="str">
        <f t="shared" si="1"/>
        <v>NAO-</v>
      </c>
      <c r="R27" s="6">
        <v>0</v>
      </c>
      <c r="S27" s="7">
        <v>0</v>
      </c>
      <c r="T27" s="7">
        <v>0</v>
      </c>
      <c r="U27" s="8">
        <v>1</v>
      </c>
      <c r="V27" s="7" t="str">
        <f t="shared" si="2"/>
        <v>NAO-</v>
      </c>
      <c r="W27" s="6">
        <v>0</v>
      </c>
      <c r="X27" s="7">
        <v>0</v>
      </c>
      <c r="Y27" s="7">
        <v>4.0000000000000001E-3</v>
      </c>
      <c r="Z27" s="8">
        <v>0.996</v>
      </c>
      <c r="AA27" s="7" t="str">
        <f t="shared" si="3"/>
        <v>NAO-</v>
      </c>
      <c r="AB27" s="6">
        <v>0</v>
      </c>
      <c r="AC27" s="7">
        <v>0</v>
      </c>
      <c r="AD27" s="7">
        <v>0</v>
      </c>
      <c r="AE27" s="8">
        <v>1</v>
      </c>
      <c r="AF27" s="7" t="str">
        <f t="shared" si="4"/>
        <v>NAO-</v>
      </c>
    </row>
    <row r="28" spans="1:32" x14ac:dyDescent="0.3">
      <c r="A28" s="4">
        <v>28880</v>
      </c>
      <c r="B28" s="5">
        <v>1978</v>
      </c>
      <c r="C28" s="6">
        <v>0</v>
      </c>
      <c r="D28" s="7">
        <v>0</v>
      </c>
      <c r="E28" s="7">
        <v>0</v>
      </c>
      <c r="F28" s="8">
        <v>1</v>
      </c>
      <c r="G28" s="7" t="str">
        <f t="shared" si="0"/>
        <v>NAO-</v>
      </c>
      <c r="H28" s="79">
        <v>5.5748163263613998E-10</v>
      </c>
      <c r="I28" s="80">
        <v>1.5638735757269598E-11</v>
      </c>
      <c r="J28" s="7">
        <v>1.46935459254739E-4</v>
      </c>
      <c r="K28" s="8">
        <v>0.99985306396763396</v>
      </c>
      <c r="L28" s="7" t="str">
        <f t="shared" si="5"/>
        <v>NAO-</v>
      </c>
      <c r="M28" s="79">
        <v>5.0568017196804599E-10</v>
      </c>
      <c r="N28" s="80">
        <v>1.25093741988373E-12</v>
      </c>
      <c r="O28" s="80">
        <v>8.7062187114932206E-5</v>
      </c>
      <c r="P28" s="8">
        <v>0.99991293730596298</v>
      </c>
      <c r="Q28" s="7" t="str">
        <f t="shared" si="1"/>
        <v>NAO-</v>
      </c>
      <c r="R28" s="6">
        <v>0</v>
      </c>
      <c r="S28" s="7">
        <v>0</v>
      </c>
      <c r="T28" s="7">
        <v>0</v>
      </c>
      <c r="U28" s="8">
        <v>1</v>
      </c>
      <c r="V28" s="7" t="str">
        <f t="shared" si="2"/>
        <v>NAO-</v>
      </c>
      <c r="W28" s="6">
        <v>0</v>
      </c>
      <c r="X28" s="7">
        <v>0</v>
      </c>
      <c r="Y28" s="7">
        <v>1.2E-2</v>
      </c>
      <c r="Z28" s="8">
        <v>0.98799999999999999</v>
      </c>
      <c r="AA28" s="7" t="str">
        <f t="shared" si="3"/>
        <v>NAO-</v>
      </c>
      <c r="AB28" s="6">
        <v>0</v>
      </c>
      <c r="AC28" s="7">
        <v>0</v>
      </c>
      <c r="AD28" s="7">
        <v>0</v>
      </c>
      <c r="AE28" s="8">
        <v>1</v>
      </c>
      <c r="AF28" s="7" t="str">
        <f t="shared" si="4"/>
        <v>NAO-</v>
      </c>
    </row>
    <row r="29" spans="1:32" x14ac:dyDescent="0.3">
      <c r="A29" s="4">
        <v>28881</v>
      </c>
      <c r="B29" s="5">
        <v>1978</v>
      </c>
      <c r="C29" s="6">
        <v>0</v>
      </c>
      <c r="D29" s="7">
        <v>0</v>
      </c>
      <c r="E29" s="7">
        <v>0</v>
      </c>
      <c r="F29" s="8">
        <v>1</v>
      </c>
      <c r="G29" s="7" t="str">
        <f t="shared" si="0"/>
        <v>NAO-</v>
      </c>
      <c r="H29" s="79">
        <v>1.4979189640866801E-9</v>
      </c>
      <c r="I29" s="80">
        <v>1.3128252453057799E-11</v>
      </c>
      <c r="J29" s="7">
        <v>5.3709141980703597E-3</v>
      </c>
      <c r="K29" s="8">
        <v>0.99462908429088404</v>
      </c>
      <c r="L29" s="7" t="str">
        <f t="shared" si="5"/>
        <v>NAO-</v>
      </c>
      <c r="M29" s="79">
        <v>1.1650133613043099E-9</v>
      </c>
      <c r="N29" s="80">
        <v>5.8674453771008497E-13</v>
      </c>
      <c r="O29" s="7">
        <v>4.00120319572658E-3</v>
      </c>
      <c r="P29" s="8">
        <v>0.99599879563868099</v>
      </c>
      <c r="Q29" s="7" t="str">
        <f t="shared" si="1"/>
        <v>NAO-</v>
      </c>
      <c r="R29" s="6">
        <v>0</v>
      </c>
      <c r="S29" s="7">
        <v>0</v>
      </c>
      <c r="T29" s="7">
        <v>0</v>
      </c>
      <c r="U29" s="8">
        <v>1</v>
      </c>
      <c r="V29" s="7" t="str">
        <f t="shared" si="2"/>
        <v>NAO-</v>
      </c>
      <c r="W29" s="6">
        <v>0</v>
      </c>
      <c r="X29" s="7">
        <v>0</v>
      </c>
      <c r="Y29" s="7">
        <v>0.39400000000000002</v>
      </c>
      <c r="Z29" s="8">
        <v>0.60599999999999998</v>
      </c>
      <c r="AA29" s="7" t="str">
        <f t="shared" si="3"/>
        <v>NAO-</v>
      </c>
      <c r="AB29" s="6">
        <v>0</v>
      </c>
      <c r="AC29" s="7">
        <v>0</v>
      </c>
      <c r="AD29" s="7">
        <v>0</v>
      </c>
      <c r="AE29" s="8">
        <v>1</v>
      </c>
      <c r="AF29" s="7" t="str">
        <f t="shared" si="4"/>
        <v>NAO-</v>
      </c>
    </row>
    <row r="30" spans="1:32" x14ac:dyDescent="0.3">
      <c r="A30" s="4">
        <v>28882</v>
      </c>
      <c r="B30" s="5">
        <v>1978</v>
      </c>
      <c r="C30" s="6">
        <v>0</v>
      </c>
      <c r="D30" s="7">
        <v>0</v>
      </c>
      <c r="E30" s="7">
        <v>0</v>
      </c>
      <c r="F30" s="8">
        <v>1</v>
      </c>
      <c r="G30" s="7" t="str">
        <f t="shared" si="0"/>
        <v>NAO-</v>
      </c>
      <c r="H30" s="79">
        <v>2.4190608940190401E-10</v>
      </c>
      <c r="I30" s="80">
        <v>8.4737779556265495E-11</v>
      </c>
      <c r="J30" s="7">
        <v>4.9066650102855304E-3</v>
      </c>
      <c r="K30" s="8">
        <v>0.99509333466307703</v>
      </c>
      <c r="L30" s="7" t="str">
        <f t="shared" si="5"/>
        <v>NAO-</v>
      </c>
      <c r="M30" s="79">
        <v>1.97115478915643E-10</v>
      </c>
      <c r="N30" s="80">
        <v>3.6516884508931899E-12</v>
      </c>
      <c r="O30" s="7">
        <v>4.5298816764850298E-3</v>
      </c>
      <c r="P30" s="8">
        <v>0.99547011812274899</v>
      </c>
      <c r="Q30" s="7" t="str">
        <f t="shared" si="1"/>
        <v>NAO-</v>
      </c>
      <c r="R30" s="6">
        <v>0</v>
      </c>
      <c r="S30" s="7">
        <v>0</v>
      </c>
      <c r="T30" s="7">
        <v>0</v>
      </c>
      <c r="U30" s="8">
        <v>1</v>
      </c>
      <c r="V30" s="7" t="str">
        <f t="shared" si="2"/>
        <v>NAO-</v>
      </c>
      <c r="W30" s="6">
        <v>0</v>
      </c>
      <c r="X30" s="7">
        <v>0</v>
      </c>
      <c r="Y30" s="7">
        <v>0.50900000000000001</v>
      </c>
      <c r="Z30" s="8">
        <v>0.49099999999999999</v>
      </c>
      <c r="AA30" s="7" t="str">
        <f t="shared" si="3"/>
        <v>AR</v>
      </c>
      <c r="AB30" s="6">
        <v>0</v>
      </c>
      <c r="AC30" s="7">
        <v>0</v>
      </c>
      <c r="AD30" s="7">
        <v>0</v>
      </c>
      <c r="AE30" s="8">
        <v>1</v>
      </c>
      <c r="AF30" s="7" t="str">
        <f t="shared" si="4"/>
        <v>NAO-</v>
      </c>
    </row>
    <row r="31" spans="1:32" x14ac:dyDescent="0.3">
      <c r="A31" s="4">
        <v>28883</v>
      </c>
      <c r="B31" s="5">
        <v>1978</v>
      </c>
      <c r="C31" s="6">
        <v>0</v>
      </c>
      <c r="D31" s="7">
        <v>0</v>
      </c>
      <c r="E31" s="7">
        <v>0</v>
      </c>
      <c r="F31" s="8">
        <v>1</v>
      </c>
      <c r="G31" s="7" t="str">
        <f t="shared" si="0"/>
        <v>NAO-</v>
      </c>
      <c r="H31" s="79">
        <v>7.5267575727074702E-8</v>
      </c>
      <c r="I31" s="80">
        <v>1.95259754144331E-10</v>
      </c>
      <c r="J31" s="7">
        <v>5.0306017713869103E-4</v>
      </c>
      <c r="K31" s="8">
        <v>0.99949686436001395</v>
      </c>
      <c r="L31" s="7" t="str">
        <f t="shared" si="5"/>
        <v>NAO-</v>
      </c>
      <c r="M31" s="79">
        <v>7.7617682695366098E-8</v>
      </c>
      <c r="N31" s="80">
        <v>1.35639390199436E-11</v>
      </c>
      <c r="O31" s="7">
        <v>4.5176621618594597E-4</v>
      </c>
      <c r="P31" s="8">
        <v>0.99954815615257997</v>
      </c>
      <c r="Q31" s="7" t="str">
        <f t="shared" si="1"/>
        <v>NAO-</v>
      </c>
      <c r="R31" s="6">
        <v>0</v>
      </c>
      <c r="S31" s="7">
        <v>0</v>
      </c>
      <c r="T31" s="7">
        <v>0</v>
      </c>
      <c r="U31" s="8">
        <v>1</v>
      </c>
      <c r="V31" s="7" t="str">
        <f t="shared" si="2"/>
        <v>NAO-</v>
      </c>
      <c r="W31" s="6">
        <v>0</v>
      </c>
      <c r="X31" s="7">
        <v>0</v>
      </c>
      <c r="Y31" s="7">
        <v>0.33100000000000002</v>
      </c>
      <c r="Z31" s="8">
        <v>0.66900000000000004</v>
      </c>
      <c r="AA31" s="7" t="str">
        <f t="shared" si="3"/>
        <v>NAO-</v>
      </c>
      <c r="AB31" s="6">
        <v>0</v>
      </c>
      <c r="AC31" s="7">
        <v>0</v>
      </c>
      <c r="AD31" s="7">
        <v>1E-3</v>
      </c>
      <c r="AE31" s="8">
        <v>0.999</v>
      </c>
      <c r="AF31" s="7" t="str">
        <f t="shared" si="4"/>
        <v>NAO-</v>
      </c>
    </row>
    <row r="32" spans="1:32" x14ac:dyDescent="0.3">
      <c r="A32" s="4">
        <v>28884</v>
      </c>
      <c r="B32" s="5">
        <v>1978</v>
      </c>
      <c r="C32" s="6">
        <v>0</v>
      </c>
      <c r="D32" s="7">
        <v>0</v>
      </c>
      <c r="E32" s="7">
        <v>0</v>
      </c>
      <c r="F32" s="8">
        <v>1</v>
      </c>
      <c r="G32" s="7" t="str">
        <f t="shared" si="0"/>
        <v>NAO-</v>
      </c>
      <c r="H32" s="79">
        <v>4.6183641946743502E-7</v>
      </c>
      <c r="I32" s="80">
        <v>2.2253752538915601E-10</v>
      </c>
      <c r="J32" s="7">
        <v>1.8972450058475699E-3</v>
      </c>
      <c r="K32" s="8">
        <v>0.99810229293519304</v>
      </c>
      <c r="L32" s="7" t="str">
        <f t="shared" si="5"/>
        <v>NAO-</v>
      </c>
      <c r="M32" s="79">
        <v>4.8899245544912297E-7</v>
      </c>
      <c r="N32" s="80">
        <v>1.5887132554381101E-11</v>
      </c>
      <c r="O32" s="7">
        <v>1.2933086327968199E-3</v>
      </c>
      <c r="P32" s="8">
        <v>0.99870620235886198</v>
      </c>
      <c r="Q32" s="7" t="str">
        <f t="shared" si="1"/>
        <v>NAO-</v>
      </c>
      <c r="R32" s="6">
        <v>0</v>
      </c>
      <c r="S32" s="7">
        <v>0</v>
      </c>
      <c r="T32" s="7">
        <v>0</v>
      </c>
      <c r="U32" s="8">
        <v>1</v>
      </c>
      <c r="V32" s="7" t="str">
        <f t="shared" si="2"/>
        <v>NAO-</v>
      </c>
      <c r="W32" s="6">
        <v>0</v>
      </c>
      <c r="X32" s="7">
        <v>0</v>
      </c>
      <c r="Y32" s="7">
        <v>0.308</v>
      </c>
      <c r="Z32" s="8">
        <v>0.69199999999999995</v>
      </c>
      <c r="AA32" s="7" t="str">
        <f t="shared" si="3"/>
        <v>NAO-</v>
      </c>
      <c r="AB32" s="6">
        <v>0</v>
      </c>
      <c r="AC32" s="7">
        <v>0</v>
      </c>
      <c r="AD32" s="7">
        <v>0.01</v>
      </c>
      <c r="AE32" s="8">
        <v>0.99</v>
      </c>
      <c r="AF32" s="7" t="str">
        <f t="shared" si="4"/>
        <v>NAO-</v>
      </c>
    </row>
    <row r="33" spans="1:32" x14ac:dyDescent="0.3">
      <c r="A33" s="4">
        <v>28885</v>
      </c>
      <c r="B33" s="5">
        <v>1978</v>
      </c>
      <c r="C33" s="6">
        <v>0</v>
      </c>
      <c r="D33" s="7">
        <v>0</v>
      </c>
      <c r="E33" s="7">
        <v>0</v>
      </c>
      <c r="F33" s="8">
        <v>1</v>
      </c>
      <c r="G33" s="7" t="str">
        <f t="shared" si="0"/>
        <v>NAO-</v>
      </c>
      <c r="H33" s="79">
        <v>3.2860153288514802E-7</v>
      </c>
      <c r="I33" s="80">
        <v>1.02883534357901E-9</v>
      </c>
      <c r="J33" s="7">
        <v>2.06268216998973E-2</v>
      </c>
      <c r="K33" s="8">
        <v>0.97937284866974295</v>
      </c>
      <c r="L33" s="7" t="str">
        <f t="shared" si="5"/>
        <v>NAO-</v>
      </c>
      <c r="M33" s="79">
        <v>3.1661526372633102E-7</v>
      </c>
      <c r="N33" s="80">
        <v>7.0022305911973295E-11</v>
      </c>
      <c r="O33" s="7">
        <v>9.1479767337055897E-3</v>
      </c>
      <c r="P33" s="8">
        <v>0.99085170658101795</v>
      </c>
      <c r="Q33" s="7" t="str">
        <f t="shared" si="1"/>
        <v>NAO-</v>
      </c>
      <c r="R33" s="6">
        <v>0</v>
      </c>
      <c r="S33" s="7">
        <v>0</v>
      </c>
      <c r="T33" s="7">
        <v>0</v>
      </c>
      <c r="U33" s="8">
        <v>1</v>
      </c>
      <c r="V33" s="7" t="str">
        <f t="shared" si="2"/>
        <v>NAO-</v>
      </c>
      <c r="W33" s="6">
        <v>0</v>
      </c>
      <c r="X33" s="7">
        <v>0</v>
      </c>
      <c r="Y33" s="7">
        <v>0.21</v>
      </c>
      <c r="Z33" s="8">
        <v>0.78900000000000003</v>
      </c>
      <c r="AA33" s="7" t="str">
        <f t="shared" si="3"/>
        <v>NAO-</v>
      </c>
      <c r="AB33" s="6">
        <v>1E-3</v>
      </c>
      <c r="AC33" s="7">
        <v>0</v>
      </c>
      <c r="AD33" s="7">
        <v>2.9000000000000001E-2</v>
      </c>
      <c r="AE33" s="8">
        <v>0.97</v>
      </c>
      <c r="AF33" s="7" t="str">
        <f t="shared" si="4"/>
        <v>NAO-</v>
      </c>
    </row>
    <row r="34" spans="1:32" x14ac:dyDescent="0.3">
      <c r="A34" s="4">
        <v>28886</v>
      </c>
      <c r="B34" s="5">
        <v>1978</v>
      </c>
      <c r="C34" s="6">
        <v>0</v>
      </c>
      <c r="D34" s="7">
        <v>0</v>
      </c>
      <c r="E34" s="7">
        <v>0</v>
      </c>
      <c r="F34" s="8">
        <v>1</v>
      </c>
      <c r="G34" s="7" t="str">
        <f t="shared" si="0"/>
        <v>NAO-</v>
      </c>
      <c r="H34" s="79">
        <v>4.5004136155729603E-6</v>
      </c>
      <c r="I34" s="80">
        <v>2.2609359222074401E-9</v>
      </c>
      <c r="J34" s="7">
        <v>2.50695613721059E-3</v>
      </c>
      <c r="K34" s="8">
        <v>0.99748854118824404</v>
      </c>
      <c r="L34" s="7" t="str">
        <f t="shared" si="5"/>
        <v>NAO-</v>
      </c>
      <c r="M34" s="79">
        <v>3.8433394210958696E-6</v>
      </c>
      <c r="N34" s="80">
        <v>8.3461664164583796E-11</v>
      </c>
      <c r="O34" s="7">
        <v>7.3946205499223101E-4</v>
      </c>
      <c r="P34" s="8">
        <v>0.99925669452211197</v>
      </c>
      <c r="Q34" s="7" t="str">
        <f t="shared" si="1"/>
        <v>NAO-</v>
      </c>
      <c r="R34" s="6">
        <v>1</v>
      </c>
      <c r="S34" s="7">
        <v>0</v>
      </c>
      <c r="T34" s="7">
        <v>0</v>
      </c>
      <c r="U34" s="8">
        <v>0</v>
      </c>
      <c r="V34" s="7" t="str">
        <f t="shared" si="2"/>
        <v>NAO+</v>
      </c>
      <c r="W34" s="6">
        <v>0.13100000000000001</v>
      </c>
      <c r="X34" s="7">
        <v>7.0000000000000001E-3</v>
      </c>
      <c r="Y34" s="7">
        <v>0.182</v>
      </c>
      <c r="Z34" s="8">
        <v>0.68</v>
      </c>
      <c r="AA34" s="7" t="str">
        <f t="shared" si="3"/>
        <v>NAO-</v>
      </c>
      <c r="AB34" s="6">
        <v>0.188</v>
      </c>
      <c r="AC34" s="7">
        <v>5.0000000000000001E-3</v>
      </c>
      <c r="AD34" s="7">
        <v>0.13600000000000001</v>
      </c>
      <c r="AE34" s="8">
        <v>0.67100000000000004</v>
      </c>
      <c r="AF34" s="7" t="str">
        <f t="shared" si="4"/>
        <v>NAO-</v>
      </c>
    </row>
    <row r="35" spans="1:32" x14ac:dyDescent="0.3">
      <c r="A35" s="4">
        <v>28887</v>
      </c>
      <c r="B35" s="5">
        <v>1978</v>
      </c>
      <c r="C35" s="6">
        <v>0</v>
      </c>
      <c r="D35" s="7">
        <v>0</v>
      </c>
      <c r="E35" s="7">
        <v>0</v>
      </c>
      <c r="F35" s="8">
        <v>1</v>
      </c>
      <c r="G35" s="7" t="str">
        <f t="shared" si="0"/>
        <v>NAO-</v>
      </c>
      <c r="H35" s="79">
        <v>1.2178315783407499E-5</v>
      </c>
      <c r="I35" s="80">
        <v>9.1844172778883699E-12</v>
      </c>
      <c r="J35" s="80">
        <v>2.06196411248069E-5</v>
      </c>
      <c r="K35" s="8">
        <v>0.99996720203391298</v>
      </c>
      <c r="L35" s="7" t="str">
        <f t="shared" si="5"/>
        <v>NAO-</v>
      </c>
      <c r="M35" s="79">
        <v>1.36875499107485E-5</v>
      </c>
      <c r="N35" s="80">
        <v>1.5073090297855101E-13</v>
      </c>
      <c r="O35" s="80">
        <v>9.7129316014119896E-6</v>
      </c>
      <c r="P35" s="8">
        <v>0.99997659951834295</v>
      </c>
      <c r="Q35" s="7" t="str">
        <f t="shared" si="1"/>
        <v>NAO-</v>
      </c>
      <c r="R35" s="6">
        <v>1</v>
      </c>
      <c r="S35" s="7">
        <v>0</v>
      </c>
      <c r="T35" s="7">
        <v>0</v>
      </c>
      <c r="U35" s="8">
        <v>0</v>
      </c>
      <c r="V35" s="7" t="str">
        <f t="shared" si="2"/>
        <v>NAO+</v>
      </c>
      <c r="W35" s="6">
        <v>0.41299999999999998</v>
      </c>
      <c r="X35" s="7">
        <v>1.2E-2</v>
      </c>
      <c r="Y35" s="7">
        <v>6.8000000000000005E-2</v>
      </c>
      <c r="Z35" s="8">
        <v>0.50700000000000001</v>
      </c>
      <c r="AA35" s="7" t="str">
        <f t="shared" si="3"/>
        <v>NAO-</v>
      </c>
      <c r="AB35" s="6">
        <v>0.61499999999999999</v>
      </c>
      <c r="AC35" s="7">
        <v>7.0000000000000001E-3</v>
      </c>
      <c r="AD35" s="7">
        <v>6.7000000000000004E-2</v>
      </c>
      <c r="AE35" s="8">
        <v>0.311</v>
      </c>
      <c r="AF35" s="7" t="str">
        <f t="shared" si="4"/>
        <v>NAO+</v>
      </c>
    </row>
    <row r="36" spans="1:32" x14ac:dyDescent="0.3">
      <c r="A36" s="4">
        <v>28888</v>
      </c>
      <c r="B36" s="5">
        <v>1978</v>
      </c>
      <c r="C36" s="6">
        <v>0</v>
      </c>
      <c r="D36" s="7">
        <v>0</v>
      </c>
      <c r="E36" s="7">
        <v>0</v>
      </c>
      <c r="F36" s="8">
        <v>1</v>
      </c>
      <c r="G36" s="7" t="str">
        <f t="shared" si="0"/>
        <v>NAO-</v>
      </c>
      <c r="H36" s="79">
        <v>4.0476283366575596E-6</v>
      </c>
      <c r="I36" s="80">
        <v>1.16236763284077E-12</v>
      </c>
      <c r="J36" s="7">
        <v>1.16825699634583E-4</v>
      </c>
      <c r="K36" s="8">
        <v>0.99987912667085899</v>
      </c>
      <c r="L36" s="7" t="str">
        <f t="shared" si="5"/>
        <v>NAO-</v>
      </c>
      <c r="M36" s="79">
        <v>5.0231266203957497E-6</v>
      </c>
      <c r="N36" s="80">
        <v>3.3574005491285401E-14</v>
      </c>
      <c r="O36" s="80">
        <v>7.95032912546069E-5</v>
      </c>
      <c r="P36" s="8">
        <v>0.99991547358209898</v>
      </c>
      <c r="Q36" s="7" t="str">
        <f t="shared" si="1"/>
        <v>NAO-</v>
      </c>
      <c r="R36" s="6">
        <v>1</v>
      </c>
      <c r="S36" s="7">
        <v>0</v>
      </c>
      <c r="T36" s="7">
        <v>0</v>
      </c>
      <c r="U36" s="8">
        <v>0</v>
      </c>
      <c r="V36" s="7" t="str">
        <f t="shared" si="2"/>
        <v>NAO+</v>
      </c>
      <c r="W36" s="6">
        <v>0.73399999999999999</v>
      </c>
      <c r="X36" s="7">
        <v>2.1000000000000001E-2</v>
      </c>
      <c r="Y36" s="7">
        <v>3.3000000000000002E-2</v>
      </c>
      <c r="Z36" s="8">
        <v>0.21199999999999999</v>
      </c>
      <c r="AA36" s="7" t="str">
        <f t="shared" si="3"/>
        <v>NAO+</v>
      </c>
      <c r="AB36" s="6">
        <v>0.84699999999999998</v>
      </c>
      <c r="AC36" s="7">
        <v>1.0999999999999999E-2</v>
      </c>
      <c r="AD36" s="7">
        <v>3.2000000000000001E-2</v>
      </c>
      <c r="AE36" s="8">
        <v>0.109</v>
      </c>
      <c r="AF36" s="7" t="str">
        <f t="shared" si="4"/>
        <v>NAO+</v>
      </c>
    </row>
    <row r="37" spans="1:32" x14ac:dyDescent="0.3">
      <c r="A37" s="4">
        <v>28889</v>
      </c>
      <c r="B37" s="5">
        <v>1978</v>
      </c>
      <c r="C37" s="6">
        <v>0</v>
      </c>
      <c r="D37" s="7">
        <v>0</v>
      </c>
      <c r="E37" s="7">
        <v>0</v>
      </c>
      <c r="F37" s="8">
        <v>1</v>
      </c>
      <c r="G37" s="7" t="str">
        <f t="shared" si="0"/>
        <v>NAO-</v>
      </c>
      <c r="H37" s="79">
        <v>4.04387700787206E-5</v>
      </c>
      <c r="I37" s="80">
        <v>2.6240095097015401E-10</v>
      </c>
      <c r="J37" s="80">
        <v>3.4191731872287402E-5</v>
      </c>
      <c r="K37" s="8">
        <v>0.99992536923565301</v>
      </c>
      <c r="L37" s="7" t="str">
        <f t="shared" si="5"/>
        <v>NAO-</v>
      </c>
      <c r="M37" s="79">
        <v>4.1922965446230803E-5</v>
      </c>
      <c r="N37" s="80">
        <v>2.9821458437537697E-11</v>
      </c>
      <c r="O37" s="80">
        <v>1.8096374394695599E-5</v>
      </c>
      <c r="P37" s="8">
        <v>0.99993998063033795</v>
      </c>
      <c r="Q37" s="7" t="str">
        <f t="shared" si="1"/>
        <v>NAO-</v>
      </c>
      <c r="R37" s="6">
        <v>1</v>
      </c>
      <c r="S37" s="7">
        <v>0</v>
      </c>
      <c r="T37" s="7">
        <v>0</v>
      </c>
      <c r="U37" s="8">
        <v>0</v>
      </c>
      <c r="V37" s="7" t="str">
        <f t="shared" si="2"/>
        <v>NAO+</v>
      </c>
      <c r="W37" s="6">
        <v>0.90900000000000003</v>
      </c>
      <c r="X37" s="7">
        <v>2.5999999999999999E-2</v>
      </c>
      <c r="Y37" s="7">
        <v>6.0000000000000001E-3</v>
      </c>
      <c r="Z37" s="8">
        <v>0.06</v>
      </c>
      <c r="AA37" s="7" t="str">
        <f t="shared" si="3"/>
        <v>NAO+</v>
      </c>
      <c r="AB37" s="6">
        <v>0.96199999999999997</v>
      </c>
      <c r="AC37" s="7">
        <v>1.0999999999999999E-2</v>
      </c>
      <c r="AD37" s="7">
        <v>7.0000000000000001E-3</v>
      </c>
      <c r="AE37" s="8">
        <v>2.1000000000000001E-2</v>
      </c>
      <c r="AF37" s="7" t="str">
        <f t="shared" si="4"/>
        <v>NAO+</v>
      </c>
    </row>
    <row r="38" spans="1:32" x14ac:dyDescent="0.3">
      <c r="A38" s="4">
        <v>28890</v>
      </c>
      <c r="B38" s="5">
        <v>1978</v>
      </c>
      <c r="C38" s="6">
        <v>0</v>
      </c>
      <c r="D38" s="7">
        <v>0</v>
      </c>
      <c r="E38" s="7">
        <v>0</v>
      </c>
      <c r="F38" s="8">
        <v>1</v>
      </c>
      <c r="G38" s="7" t="str">
        <f t="shared" si="0"/>
        <v>NAO-</v>
      </c>
      <c r="H38" s="79">
        <v>3.8903661531638798E-5</v>
      </c>
      <c r="I38" s="80">
        <v>5.23956830529909E-11</v>
      </c>
      <c r="J38" s="80">
        <v>2.6199880062872998E-6</v>
      </c>
      <c r="K38" s="8">
        <v>0.999958476298064</v>
      </c>
      <c r="L38" s="7" t="str">
        <f t="shared" si="5"/>
        <v>NAO-</v>
      </c>
      <c r="M38" s="79">
        <v>4.0856238161478003E-5</v>
      </c>
      <c r="N38" s="80">
        <v>7.6044590734423603E-12</v>
      </c>
      <c r="O38" s="80">
        <v>1.13748793391558E-6</v>
      </c>
      <c r="P38" s="8">
        <v>0.99995800626630305</v>
      </c>
      <c r="Q38" s="7" t="str">
        <f t="shared" si="1"/>
        <v>NAO-</v>
      </c>
      <c r="R38" s="6">
        <v>1</v>
      </c>
      <c r="S38" s="7">
        <v>0</v>
      </c>
      <c r="T38" s="7">
        <v>0</v>
      </c>
      <c r="U38" s="8">
        <v>0</v>
      </c>
      <c r="V38" s="7" t="str">
        <f t="shared" si="2"/>
        <v>NAO+</v>
      </c>
      <c r="W38" s="6">
        <v>0.94199999999999995</v>
      </c>
      <c r="X38" s="7">
        <v>2.4E-2</v>
      </c>
      <c r="Y38" s="7">
        <v>2E-3</v>
      </c>
      <c r="Z38" s="8">
        <v>3.2000000000000001E-2</v>
      </c>
      <c r="AA38" s="7" t="str">
        <f t="shared" si="3"/>
        <v>NAO+</v>
      </c>
      <c r="AB38" s="6">
        <v>0.97699999999999998</v>
      </c>
      <c r="AC38" s="7">
        <v>8.9999999999999993E-3</v>
      </c>
      <c r="AD38" s="7">
        <v>4.0000000000000001E-3</v>
      </c>
      <c r="AE38" s="8">
        <v>0.01</v>
      </c>
      <c r="AF38" s="7" t="str">
        <f t="shared" si="4"/>
        <v>NAO+</v>
      </c>
    </row>
    <row r="39" spans="1:32" x14ac:dyDescent="0.3">
      <c r="A39" s="4">
        <v>28891</v>
      </c>
      <c r="B39" s="5">
        <v>1978</v>
      </c>
      <c r="C39" s="6">
        <v>0</v>
      </c>
      <c r="D39" s="7">
        <v>0</v>
      </c>
      <c r="E39" s="7">
        <v>0</v>
      </c>
      <c r="F39" s="8">
        <v>1</v>
      </c>
      <c r="G39" s="7" t="str">
        <f t="shared" si="0"/>
        <v>NAO-</v>
      </c>
      <c r="H39" s="6">
        <v>1.3641183964534001E-4</v>
      </c>
      <c r="I39" s="80">
        <v>1.48688401444076E-10</v>
      </c>
      <c r="J39" s="80">
        <v>4.99824609280374E-6</v>
      </c>
      <c r="K39" s="8">
        <v>0.99985858976556696</v>
      </c>
      <c r="L39" s="7" t="str">
        <f t="shared" si="5"/>
        <v>NAO-</v>
      </c>
      <c r="M39" s="6">
        <v>1.4188185831437401E-4</v>
      </c>
      <c r="N39" s="80">
        <v>2.4154622307837599E-11</v>
      </c>
      <c r="O39" s="80">
        <v>2.0186373937604002E-6</v>
      </c>
      <c r="P39" s="8">
        <v>0.99985609948014498</v>
      </c>
      <c r="Q39" s="7" t="str">
        <f t="shared" si="1"/>
        <v>NAO-</v>
      </c>
      <c r="R39" s="6">
        <v>1</v>
      </c>
      <c r="S39" s="7">
        <v>0</v>
      </c>
      <c r="T39" s="7">
        <v>0</v>
      </c>
      <c r="U39" s="8">
        <v>0</v>
      </c>
      <c r="V39" s="7" t="str">
        <f t="shared" si="2"/>
        <v>NAO+</v>
      </c>
      <c r="W39" s="6">
        <v>0.94399999999999995</v>
      </c>
      <c r="X39" s="7">
        <v>2.3E-2</v>
      </c>
      <c r="Y39" s="7">
        <v>1E-3</v>
      </c>
      <c r="Z39" s="8">
        <v>3.1E-2</v>
      </c>
      <c r="AA39" s="7" t="str">
        <f t="shared" si="3"/>
        <v>NAO+</v>
      </c>
      <c r="AB39" s="6">
        <v>0.98</v>
      </c>
      <c r="AC39" s="7">
        <v>8.0000000000000002E-3</v>
      </c>
      <c r="AD39" s="7">
        <v>2E-3</v>
      </c>
      <c r="AE39" s="8">
        <v>0.01</v>
      </c>
      <c r="AF39" s="7" t="str">
        <f t="shared" si="4"/>
        <v>NAO+</v>
      </c>
    </row>
    <row r="40" spans="1:32" x14ac:dyDescent="0.3">
      <c r="A40" s="4">
        <v>28892</v>
      </c>
      <c r="B40" s="5">
        <v>1978</v>
      </c>
      <c r="C40" s="6">
        <v>0</v>
      </c>
      <c r="D40" s="7">
        <v>0</v>
      </c>
      <c r="E40" s="7">
        <v>0</v>
      </c>
      <c r="F40" s="8">
        <v>1</v>
      </c>
      <c r="G40" s="7" t="str">
        <f t="shared" si="0"/>
        <v>NAO-</v>
      </c>
      <c r="H40" s="6">
        <v>5.1948050225044697E-4</v>
      </c>
      <c r="I40" s="80">
        <v>1.2593371816404099E-10</v>
      </c>
      <c r="J40" s="80">
        <v>2.31710442380861E-5</v>
      </c>
      <c r="K40" s="8">
        <v>0.99945734832757005</v>
      </c>
      <c r="L40" s="7" t="str">
        <f t="shared" si="5"/>
        <v>NAO-</v>
      </c>
      <c r="M40" s="6">
        <v>7.8416238102167897E-4</v>
      </c>
      <c r="N40" s="80">
        <v>2.5495146262164399E-11</v>
      </c>
      <c r="O40" s="80">
        <v>1.7640161505386502E-5</v>
      </c>
      <c r="P40" s="8">
        <v>0.99919819743198302</v>
      </c>
      <c r="Q40" s="7" t="str">
        <f t="shared" si="1"/>
        <v>NAO-</v>
      </c>
      <c r="R40" s="6">
        <v>1</v>
      </c>
      <c r="S40" s="7">
        <v>0</v>
      </c>
      <c r="T40" s="7">
        <v>0</v>
      </c>
      <c r="U40" s="8">
        <v>0</v>
      </c>
      <c r="V40" s="7" t="str">
        <f t="shared" si="2"/>
        <v>NAO+</v>
      </c>
      <c r="W40" s="6">
        <v>0.84199999999999997</v>
      </c>
      <c r="X40" s="7">
        <v>2.8000000000000001E-2</v>
      </c>
      <c r="Y40" s="7">
        <v>5.0000000000000001E-3</v>
      </c>
      <c r="Z40" s="8">
        <v>0.125</v>
      </c>
      <c r="AA40" s="7" t="str">
        <f t="shared" si="3"/>
        <v>NAO+</v>
      </c>
      <c r="AB40" s="6">
        <v>0.94599999999999995</v>
      </c>
      <c r="AC40" s="7">
        <v>8.0000000000000002E-3</v>
      </c>
      <c r="AD40" s="7">
        <v>4.0000000000000001E-3</v>
      </c>
      <c r="AE40" s="8">
        <v>4.2000000000000003E-2</v>
      </c>
      <c r="AF40" s="7" t="str">
        <f t="shared" si="4"/>
        <v>NAO+</v>
      </c>
    </row>
    <row r="41" spans="1:32" x14ac:dyDescent="0.3">
      <c r="A41" s="4">
        <v>28893</v>
      </c>
      <c r="B41" s="5">
        <v>1978</v>
      </c>
      <c r="C41" s="6">
        <v>0</v>
      </c>
      <c r="D41" s="7">
        <v>0</v>
      </c>
      <c r="E41" s="7">
        <v>0</v>
      </c>
      <c r="F41" s="8">
        <v>1</v>
      </c>
      <c r="G41" s="7" t="str">
        <f t="shared" si="0"/>
        <v>NAO-</v>
      </c>
      <c r="H41" s="6">
        <v>7.1399692848279396E-4</v>
      </c>
      <c r="I41" s="80">
        <v>1.0901417124684901E-9</v>
      </c>
      <c r="J41" s="80">
        <v>4.2248961912760703E-6</v>
      </c>
      <c r="K41" s="8">
        <v>0.99928177708519705</v>
      </c>
      <c r="L41" s="7" t="str">
        <f t="shared" si="5"/>
        <v>NAO-</v>
      </c>
      <c r="M41" s="6">
        <v>9.5120006383840302E-4</v>
      </c>
      <c r="N41" s="80">
        <v>3.49720743708936E-10</v>
      </c>
      <c r="O41" s="80">
        <v>3.1536519178910799E-6</v>
      </c>
      <c r="P41" s="8">
        <v>0.99904564593450995</v>
      </c>
      <c r="Q41" s="7" t="str">
        <f t="shared" si="1"/>
        <v>NAO-</v>
      </c>
      <c r="R41" s="6">
        <v>1</v>
      </c>
      <c r="S41" s="7">
        <v>0</v>
      </c>
      <c r="T41" s="7">
        <v>0</v>
      </c>
      <c r="U41" s="8">
        <v>0</v>
      </c>
      <c r="V41" s="7" t="str">
        <f t="shared" si="2"/>
        <v>NAO+</v>
      </c>
      <c r="W41" s="6">
        <v>0.47599999999999998</v>
      </c>
      <c r="X41" s="7">
        <v>1.7000000000000001E-2</v>
      </c>
      <c r="Y41" s="7">
        <v>1.6E-2</v>
      </c>
      <c r="Z41" s="8">
        <v>0.49099999999999999</v>
      </c>
      <c r="AA41" s="7" t="str">
        <f t="shared" si="3"/>
        <v>NAO-</v>
      </c>
      <c r="AB41" s="6">
        <v>0.76200000000000001</v>
      </c>
      <c r="AC41" s="7">
        <v>6.0000000000000001E-3</v>
      </c>
      <c r="AD41" s="7">
        <v>1.2E-2</v>
      </c>
      <c r="AE41" s="8">
        <v>0.22</v>
      </c>
      <c r="AF41" s="7" t="str">
        <f t="shared" si="4"/>
        <v>NAO+</v>
      </c>
    </row>
    <row r="42" spans="1:32" x14ac:dyDescent="0.3">
      <c r="A42" s="4">
        <v>28894</v>
      </c>
      <c r="B42" s="5">
        <v>1978</v>
      </c>
      <c r="C42" s="6">
        <v>0</v>
      </c>
      <c r="D42" s="7">
        <v>0</v>
      </c>
      <c r="E42" s="7">
        <v>0</v>
      </c>
      <c r="F42" s="8">
        <v>1</v>
      </c>
      <c r="G42" s="7" t="str">
        <f t="shared" si="0"/>
        <v>NAO-</v>
      </c>
      <c r="H42" s="6">
        <v>9.7200678841952105E-4</v>
      </c>
      <c r="I42" s="80">
        <v>1.5703237797450099E-7</v>
      </c>
      <c r="J42" s="80">
        <v>1.3187186278347801E-7</v>
      </c>
      <c r="K42" s="8">
        <v>0.99902770430733401</v>
      </c>
      <c r="L42" s="7" t="str">
        <f t="shared" si="5"/>
        <v>NAO-</v>
      </c>
      <c r="M42" s="6">
        <v>1.27186574128366E-3</v>
      </c>
      <c r="N42" s="80">
        <v>5.7347677933419202E-8</v>
      </c>
      <c r="O42" s="80">
        <v>2.76813751528425E-7</v>
      </c>
      <c r="P42" s="8">
        <v>0.99872780009728801</v>
      </c>
      <c r="Q42" s="7" t="str">
        <f t="shared" si="1"/>
        <v>NAO-</v>
      </c>
      <c r="R42" s="6">
        <v>1</v>
      </c>
      <c r="S42" s="7">
        <v>0</v>
      </c>
      <c r="T42" s="7">
        <v>0</v>
      </c>
      <c r="U42" s="8">
        <v>0</v>
      </c>
      <c r="V42" s="7" t="str">
        <f t="shared" si="2"/>
        <v>NAO+</v>
      </c>
      <c r="W42" s="6">
        <v>0.61199999999999999</v>
      </c>
      <c r="X42" s="7">
        <v>3.2000000000000001E-2</v>
      </c>
      <c r="Y42" s="7">
        <v>1.6E-2</v>
      </c>
      <c r="Z42" s="8">
        <v>0.34100000000000003</v>
      </c>
      <c r="AA42" s="7" t="str">
        <f t="shared" si="3"/>
        <v>NAO+</v>
      </c>
      <c r="AB42" s="6">
        <v>0.83799999999999997</v>
      </c>
      <c r="AC42" s="7">
        <v>1.2999999999999999E-2</v>
      </c>
      <c r="AD42" s="7">
        <v>1.2999999999999999E-2</v>
      </c>
      <c r="AE42" s="8">
        <v>0.13600000000000001</v>
      </c>
      <c r="AF42" s="7" t="str">
        <f t="shared" si="4"/>
        <v>NAO+</v>
      </c>
    </row>
    <row r="43" spans="1:32" x14ac:dyDescent="0.3">
      <c r="A43" s="4">
        <v>28895</v>
      </c>
      <c r="B43" s="5">
        <v>1978</v>
      </c>
      <c r="C43" s="6">
        <v>0</v>
      </c>
      <c r="D43" s="7">
        <v>0</v>
      </c>
      <c r="E43" s="7">
        <v>0</v>
      </c>
      <c r="F43" s="8">
        <v>1</v>
      </c>
      <c r="G43" s="7" t="str">
        <f t="shared" si="0"/>
        <v>NAO-</v>
      </c>
      <c r="H43" s="79">
        <v>3.82867769232304E-5</v>
      </c>
      <c r="I43" s="80">
        <v>1.2461062594457299E-8</v>
      </c>
      <c r="J43" s="80">
        <v>5.8405841406198899E-9</v>
      </c>
      <c r="K43" s="8">
        <v>0.99996169492141795</v>
      </c>
      <c r="L43" s="7" t="str">
        <f t="shared" si="5"/>
        <v>NAO-</v>
      </c>
      <c r="M43" s="79">
        <v>4.5036051025329998E-5</v>
      </c>
      <c r="N43" s="80">
        <v>4.0515784767935804E-9</v>
      </c>
      <c r="O43" s="80">
        <v>2.1126324742915301E-8</v>
      </c>
      <c r="P43" s="8">
        <v>0.99995493877106101</v>
      </c>
      <c r="Q43" s="7" t="str">
        <f t="shared" si="1"/>
        <v>NAO-</v>
      </c>
      <c r="R43" s="6">
        <v>1</v>
      </c>
      <c r="S43" s="7">
        <v>0</v>
      </c>
      <c r="T43" s="7">
        <v>0</v>
      </c>
      <c r="U43" s="8">
        <v>0</v>
      </c>
      <c r="V43" s="7" t="str">
        <f t="shared" si="2"/>
        <v>NAO+</v>
      </c>
      <c r="W43" s="6">
        <v>0.71099999999999997</v>
      </c>
      <c r="X43" s="7">
        <v>7.8E-2</v>
      </c>
      <c r="Y43" s="7">
        <v>0.01</v>
      </c>
      <c r="Z43" s="8">
        <v>0.20200000000000001</v>
      </c>
      <c r="AA43" s="7" t="str">
        <f t="shared" si="3"/>
        <v>NAO+</v>
      </c>
      <c r="AB43" s="6">
        <v>0.89600000000000002</v>
      </c>
      <c r="AC43" s="7">
        <v>0.03</v>
      </c>
      <c r="AD43" s="7">
        <v>5.0000000000000001E-3</v>
      </c>
      <c r="AE43" s="8">
        <v>6.8000000000000005E-2</v>
      </c>
      <c r="AF43" s="7" t="str">
        <f t="shared" si="4"/>
        <v>NAO+</v>
      </c>
    </row>
    <row r="44" spans="1:32" x14ac:dyDescent="0.3">
      <c r="A44" s="4">
        <v>28896</v>
      </c>
      <c r="B44" s="5">
        <v>1978</v>
      </c>
      <c r="C44" s="6">
        <v>0</v>
      </c>
      <c r="D44" s="7">
        <v>0</v>
      </c>
      <c r="E44" s="7">
        <v>0</v>
      </c>
      <c r="F44" s="8">
        <v>1</v>
      </c>
      <c r="G44" s="7" t="str">
        <f t="shared" si="0"/>
        <v>NAO-</v>
      </c>
      <c r="H44" s="79">
        <v>3.55856427720429E-6</v>
      </c>
      <c r="I44" s="80">
        <v>3.18548766247039E-9</v>
      </c>
      <c r="J44" s="80">
        <v>2.5125384895778901E-8</v>
      </c>
      <c r="K44" s="8">
        <v>0.99999641312485699</v>
      </c>
      <c r="L44" s="7" t="str">
        <f t="shared" si="5"/>
        <v>NAO-</v>
      </c>
      <c r="M44" s="79">
        <v>3.8850044375401901E-6</v>
      </c>
      <c r="N44" s="80">
        <v>1.3554083386943401E-9</v>
      </c>
      <c r="O44" s="80">
        <v>7.1776280613680496E-8</v>
      </c>
      <c r="P44" s="8">
        <v>0.99999604186386903</v>
      </c>
      <c r="Q44" s="7" t="str">
        <f t="shared" si="1"/>
        <v>NAO-</v>
      </c>
      <c r="R44" s="6">
        <v>1</v>
      </c>
      <c r="S44" s="7">
        <v>0</v>
      </c>
      <c r="T44" s="7">
        <v>0</v>
      </c>
      <c r="U44" s="8">
        <v>0</v>
      </c>
      <c r="V44" s="7" t="str">
        <f t="shared" si="2"/>
        <v>NAO+</v>
      </c>
      <c r="W44" s="6">
        <v>0.77900000000000003</v>
      </c>
      <c r="X44" s="7">
        <v>4.1000000000000002E-2</v>
      </c>
      <c r="Y44" s="7">
        <v>4.0000000000000001E-3</v>
      </c>
      <c r="Z44" s="8">
        <v>0.17599999999999999</v>
      </c>
      <c r="AA44" s="7" t="str">
        <f t="shared" si="3"/>
        <v>NAO+</v>
      </c>
      <c r="AB44" s="6">
        <v>0.93799999999999994</v>
      </c>
      <c r="AC44" s="7">
        <v>1.0999999999999999E-2</v>
      </c>
      <c r="AD44" s="7">
        <v>3.0000000000000001E-3</v>
      </c>
      <c r="AE44" s="8">
        <v>4.8000000000000001E-2</v>
      </c>
      <c r="AF44" s="7" t="str">
        <f t="shared" si="4"/>
        <v>NAO+</v>
      </c>
    </row>
    <row r="45" spans="1:32" x14ac:dyDescent="0.3">
      <c r="A45" s="4">
        <v>28897</v>
      </c>
      <c r="B45" s="5">
        <v>1978</v>
      </c>
      <c r="C45" s="6">
        <v>0</v>
      </c>
      <c r="D45" s="7">
        <v>0</v>
      </c>
      <c r="E45" s="7">
        <v>0</v>
      </c>
      <c r="F45" s="8">
        <v>1</v>
      </c>
      <c r="G45" s="7" t="str">
        <f t="shared" si="0"/>
        <v>NAO-</v>
      </c>
      <c r="H45" s="79">
        <v>1.9225761297684601E-5</v>
      </c>
      <c r="I45" s="80">
        <v>7.5303543752562592E-9</v>
      </c>
      <c r="J45" s="80">
        <v>1.6644826665688799E-7</v>
      </c>
      <c r="K45" s="8">
        <v>0.99998060026006996</v>
      </c>
      <c r="L45" s="7" t="str">
        <f t="shared" si="5"/>
        <v>NAO-</v>
      </c>
      <c r="M45" s="79">
        <v>1.8718156428998701E-5</v>
      </c>
      <c r="N45" s="80">
        <v>6.0773179027933898E-9</v>
      </c>
      <c r="O45" s="80">
        <v>2.4629221788967599E-7</v>
      </c>
      <c r="P45" s="8">
        <v>0.99998102947404699</v>
      </c>
      <c r="Q45" s="7" t="str">
        <f t="shared" si="1"/>
        <v>NAO-</v>
      </c>
      <c r="R45" s="6">
        <v>1</v>
      </c>
      <c r="S45" s="7">
        <v>0</v>
      </c>
      <c r="T45" s="7">
        <v>0</v>
      </c>
      <c r="U45" s="8">
        <v>0</v>
      </c>
      <c r="V45" s="7" t="str">
        <f t="shared" si="2"/>
        <v>NAO+</v>
      </c>
      <c r="W45" s="6">
        <v>0.81599999999999995</v>
      </c>
      <c r="X45" s="7">
        <v>2.5999999999999999E-2</v>
      </c>
      <c r="Y45" s="7">
        <v>2E-3</v>
      </c>
      <c r="Z45" s="8">
        <v>0.156</v>
      </c>
      <c r="AA45" s="7" t="str">
        <f t="shared" si="3"/>
        <v>NAO+</v>
      </c>
      <c r="AB45" s="6">
        <v>0.94899999999999995</v>
      </c>
      <c r="AC45" s="7">
        <v>6.0000000000000001E-3</v>
      </c>
      <c r="AD45" s="7">
        <v>2E-3</v>
      </c>
      <c r="AE45" s="8">
        <v>4.3999999999999997E-2</v>
      </c>
      <c r="AF45" s="7" t="str">
        <f t="shared" si="4"/>
        <v>NAO+</v>
      </c>
    </row>
    <row r="46" spans="1:32" x14ac:dyDescent="0.3">
      <c r="A46" s="4">
        <v>28898</v>
      </c>
      <c r="B46" s="5">
        <v>1978</v>
      </c>
      <c r="C46" s="6">
        <v>0</v>
      </c>
      <c r="D46" s="7">
        <v>0</v>
      </c>
      <c r="E46" s="7">
        <v>0</v>
      </c>
      <c r="F46" s="8">
        <v>1</v>
      </c>
      <c r="G46" s="7" t="str">
        <f t="shared" si="0"/>
        <v>NAO-</v>
      </c>
      <c r="H46" s="6">
        <v>5.7074623540640304E-4</v>
      </c>
      <c r="I46" s="80">
        <v>2.7172703389544301E-10</v>
      </c>
      <c r="J46" s="80">
        <v>4.8920269456740699E-8</v>
      </c>
      <c r="K46" s="8">
        <v>0.99942920457259998</v>
      </c>
      <c r="L46" s="7" t="str">
        <f t="shared" si="5"/>
        <v>NAO-</v>
      </c>
      <c r="M46" s="6">
        <v>5.7485049767061697E-4</v>
      </c>
      <c r="N46" s="80">
        <v>2.8697341045725198E-10</v>
      </c>
      <c r="O46" s="80">
        <v>5.9397429645708198E-8</v>
      </c>
      <c r="P46" s="8">
        <v>0.999425089817921</v>
      </c>
      <c r="Q46" s="7" t="str">
        <f t="shared" si="1"/>
        <v>NAO-</v>
      </c>
      <c r="R46" s="6">
        <v>1</v>
      </c>
      <c r="S46" s="7">
        <v>0</v>
      </c>
      <c r="T46" s="7">
        <v>0</v>
      </c>
      <c r="U46" s="8">
        <v>0</v>
      </c>
      <c r="V46" s="7" t="str">
        <f t="shared" si="2"/>
        <v>NAO+</v>
      </c>
      <c r="W46" s="6">
        <v>0.625</v>
      </c>
      <c r="X46" s="7">
        <v>2.1000000000000001E-2</v>
      </c>
      <c r="Y46" s="7">
        <v>3.0000000000000001E-3</v>
      </c>
      <c r="Z46" s="8">
        <v>0.35</v>
      </c>
      <c r="AA46" s="7" t="str">
        <f t="shared" si="3"/>
        <v>NAO+</v>
      </c>
      <c r="AB46" s="6">
        <v>0.86399999999999999</v>
      </c>
      <c r="AC46" s="7">
        <v>4.0000000000000001E-3</v>
      </c>
      <c r="AD46" s="7">
        <v>2E-3</v>
      </c>
      <c r="AE46" s="8">
        <v>0.13</v>
      </c>
      <c r="AF46" s="7" t="str">
        <f t="shared" si="4"/>
        <v>NAO+</v>
      </c>
    </row>
    <row r="47" spans="1:32" x14ac:dyDescent="0.3">
      <c r="A47" s="4">
        <v>28899</v>
      </c>
      <c r="B47" s="5">
        <v>1978</v>
      </c>
      <c r="C47" s="6">
        <v>0</v>
      </c>
      <c r="D47" s="7">
        <v>0</v>
      </c>
      <c r="E47" s="7">
        <v>0</v>
      </c>
      <c r="F47" s="8">
        <v>1</v>
      </c>
      <c r="G47" s="7" t="str">
        <f t="shared" si="0"/>
        <v>NAO-</v>
      </c>
      <c r="H47" s="6">
        <v>4.0235136464269001E-3</v>
      </c>
      <c r="I47" s="80">
        <v>9.5103647614381498E-10</v>
      </c>
      <c r="J47" s="80">
        <v>2.26429304743492E-7</v>
      </c>
      <c r="K47" s="8">
        <v>0.99597625897324005</v>
      </c>
      <c r="L47" s="7" t="str">
        <f t="shared" si="5"/>
        <v>NAO-</v>
      </c>
      <c r="M47" s="6">
        <v>4.4548060447728698E-3</v>
      </c>
      <c r="N47" s="80">
        <v>6.55744083078399E-10</v>
      </c>
      <c r="O47" s="80">
        <v>3.1166881069613202E-7</v>
      </c>
      <c r="P47" s="8">
        <v>0.99554488163067201</v>
      </c>
      <c r="Q47" s="7" t="str">
        <f t="shared" si="1"/>
        <v>NAO-</v>
      </c>
      <c r="R47" s="6">
        <v>1</v>
      </c>
      <c r="S47" s="7">
        <v>0</v>
      </c>
      <c r="T47" s="7">
        <v>0</v>
      </c>
      <c r="U47" s="8">
        <v>0</v>
      </c>
      <c r="V47" s="7" t="str">
        <f t="shared" si="2"/>
        <v>NAO+</v>
      </c>
      <c r="W47" s="6">
        <v>0.42299999999999999</v>
      </c>
      <c r="X47" s="7">
        <v>2.5000000000000001E-2</v>
      </c>
      <c r="Y47" s="7">
        <v>4.0000000000000001E-3</v>
      </c>
      <c r="Z47" s="8">
        <v>0.54800000000000004</v>
      </c>
      <c r="AA47" s="7" t="str">
        <f t="shared" si="3"/>
        <v>NAO-</v>
      </c>
      <c r="AB47" s="6">
        <v>0.752</v>
      </c>
      <c r="AC47" s="7">
        <v>5.0000000000000001E-3</v>
      </c>
      <c r="AD47" s="7">
        <v>2E-3</v>
      </c>
      <c r="AE47" s="8">
        <v>0.24099999999999999</v>
      </c>
      <c r="AF47" s="7" t="str">
        <f t="shared" si="4"/>
        <v>NAO+</v>
      </c>
    </row>
    <row r="48" spans="1:32" x14ac:dyDescent="0.3">
      <c r="A48" s="4">
        <v>28900</v>
      </c>
      <c r="B48" s="5">
        <v>1978</v>
      </c>
      <c r="C48" s="6">
        <v>0</v>
      </c>
      <c r="D48" s="7">
        <v>0</v>
      </c>
      <c r="E48" s="7">
        <v>0</v>
      </c>
      <c r="F48" s="8">
        <v>1</v>
      </c>
      <c r="G48" s="7" t="str">
        <f t="shared" si="0"/>
        <v>NAO-</v>
      </c>
      <c r="H48" s="6">
        <v>1.73987414187818E-3</v>
      </c>
      <c r="I48" s="80">
        <v>7.3082425983781697E-9</v>
      </c>
      <c r="J48" s="7">
        <v>1.23588084608313E-3</v>
      </c>
      <c r="K48" s="8">
        <v>0.997024237703798</v>
      </c>
      <c r="L48" s="7" t="str">
        <f t="shared" si="5"/>
        <v>NAO-</v>
      </c>
      <c r="M48" s="6">
        <v>1.7946716734313899E-3</v>
      </c>
      <c r="N48" s="80">
        <v>3.82377744980061E-9</v>
      </c>
      <c r="O48" s="7">
        <v>1.2017256726746699E-3</v>
      </c>
      <c r="P48" s="8">
        <v>0.99700359883011602</v>
      </c>
      <c r="Q48" s="7" t="str">
        <f t="shared" si="1"/>
        <v>NAO-</v>
      </c>
      <c r="R48" s="6">
        <v>1</v>
      </c>
      <c r="S48" s="7">
        <v>0</v>
      </c>
      <c r="T48" s="7">
        <v>0</v>
      </c>
      <c r="U48" s="8">
        <v>0</v>
      </c>
      <c r="V48" s="7" t="str">
        <f t="shared" si="2"/>
        <v>NAO+</v>
      </c>
      <c r="W48" s="6">
        <v>2.5000000000000001E-2</v>
      </c>
      <c r="X48" s="7">
        <v>0.17799999999999999</v>
      </c>
      <c r="Y48" s="7">
        <v>5.0000000000000001E-3</v>
      </c>
      <c r="Z48" s="8">
        <v>0.79100000000000004</v>
      </c>
      <c r="AA48" s="7" t="str">
        <f t="shared" si="3"/>
        <v>NAO-</v>
      </c>
      <c r="AB48" s="6">
        <v>0.20399999999999999</v>
      </c>
      <c r="AC48" s="7">
        <v>0.156</v>
      </c>
      <c r="AD48" s="7">
        <v>2E-3</v>
      </c>
      <c r="AE48" s="8">
        <v>0.63800000000000001</v>
      </c>
      <c r="AF48" s="7" t="str">
        <f t="shared" si="4"/>
        <v>NAO-</v>
      </c>
    </row>
    <row r="49" spans="1:32" x14ac:dyDescent="0.3">
      <c r="A49" s="4">
        <v>28901</v>
      </c>
      <c r="B49" s="5">
        <v>1978</v>
      </c>
      <c r="C49" s="6">
        <v>0</v>
      </c>
      <c r="D49" s="7">
        <v>0</v>
      </c>
      <c r="E49" s="7">
        <v>0</v>
      </c>
      <c r="F49" s="8">
        <v>1</v>
      </c>
      <c r="G49" s="7" t="str">
        <f t="shared" si="0"/>
        <v>NAO-</v>
      </c>
      <c r="H49" s="6">
        <v>4.0470259278344196E-3</v>
      </c>
      <c r="I49" s="80">
        <v>5.4549985248301302E-5</v>
      </c>
      <c r="J49" s="7">
        <v>0.10057051274436</v>
      </c>
      <c r="K49" s="8">
        <v>0.89532791134254297</v>
      </c>
      <c r="L49" s="7" t="str">
        <f t="shared" si="5"/>
        <v>NAO-</v>
      </c>
      <c r="M49" s="6">
        <v>3.22342217656695E-3</v>
      </c>
      <c r="N49" s="7">
        <v>1.2263517113566801E-4</v>
      </c>
      <c r="O49" s="7">
        <v>6.9602285588688695E-2</v>
      </c>
      <c r="P49" s="8">
        <v>0.92705165706360104</v>
      </c>
      <c r="Q49" s="7" t="str">
        <f t="shared" si="1"/>
        <v>NAO-</v>
      </c>
      <c r="R49" s="6">
        <v>0</v>
      </c>
      <c r="S49" s="7">
        <v>1</v>
      </c>
      <c r="T49" s="7">
        <v>0</v>
      </c>
      <c r="U49" s="8">
        <v>0</v>
      </c>
      <c r="V49" s="7" t="str">
        <f t="shared" si="2"/>
        <v>SB</v>
      </c>
      <c r="W49" s="6">
        <v>5.0000000000000001E-3</v>
      </c>
      <c r="X49" s="7">
        <v>0.63100000000000001</v>
      </c>
      <c r="Y49" s="7">
        <v>7.0000000000000001E-3</v>
      </c>
      <c r="Z49" s="8">
        <v>0.35699999999999998</v>
      </c>
      <c r="AA49" s="7" t="str">
        <f t="shared" si="3"/>
        <v>SB</v>
      </c>
      <c r="AB49" s="6">
        <v>3.7999999999999999E-2</v>
      </c>
      <c r="AC49" s="7">
        <v>0.78400000000000003</v>
      </c>
      <c r="AD49" s="7">
        <v>1E-3</v>
      </c>
      <c r="AE49" s="8">
        <v>0.17599999999999999</v>
      </c>
      <c r="AF49" s="7" t="str">
        <f t="shared" si="4"/>
        <v>SB</v>
      </c>
    </row>
    <row r="50" spans="1:32" x14ac:dyDescent="0.3">
      <c r="A50" s="4">
        <v>28902</v>
      </c>
      <c r="B50" s="5">
        <v>1978</v>
      </c>
      <c r="C50" s="6">
        <v>0</v>
      </c>
      <c r="D50" s="7">
        <v>1</v>
      </c>
      <c r="E50" s="7">
        <v>0</v>
      </c>
      <c r="F50" s="8">
        <v>0</v>
      </c>
      <c r="G50" s="7" t="str">
        <f t="shared" si="0"/>
        <v>SB</v>
      </c>
      <c r="H50" s="6">
        <v>5.75014750584961E-2</v>
      </c>
      <c r="I50" s="7">
        <v>6.2650375109477602E-2</v>
      </c>
      <c r="J50" s="7">
        <v>0.77797465400842003</v>
      </c>
      <c r="K50" s="8">
        <v>0.1018734958236</v>
      </c>
      <c r="L50" s="7" t="str">
        <f t="shared" si="5"/>
        <v>AR</v>
      </c>
      <c r="M50" s="6">
        <v>4.5240971714708401E-2</v>
      </c>
      <c r="N50" s="7">
        <v>0.18649825345041801</v>
      </c>
      <c r="O50" s="7">
        <v>0.56356224777931097</v>
      </c>
      <c r="P50" s="8">
        <v>0.20469852705557501</v>
      </c>
      <c r="Q50" s="7" t="str">
        <f t="shared" si="1"/>
        <v>AR</v>
      </c>
      <c r="R50" s="6">
        <v>0</v>
      </c>
      <c r="S50" s="7">
        <v>1</v>
      </c>
      <c r="T50" s="7">
        <v>0</v>
      </c>
      <c r="U50" s="8">
        <v>0</v>
      </c>
      <c r="V50" s="7" t="str">
        <f t="shared" si="2"/>
        <v>SB</v>
      </c>
      <c r="W50" s="6">
        <v>0</v>
      </c>
      <c r="X50" s="7">
        <v>0.88200000000000001</v>
      </c>
      <c r="Y50" s="7">
        <v>5.0000000000000001E-3</v>
      </c>
      <c r="Z50" s="8">
        <v>0.113</v>
      </c>
      <c r="AA50" s="7" t="str">
        <f t="shared" si="3"/>
        <v>SB</v>
      </c>
      <c r="AB50" s="6">
        <v>1E-3</v>
      </c>
      <c r="AC50" s="7">
        <v>0.89900000000000002</v>
      </c>
      <c r="AD50" s="7">
        <v>0</v>
      </c>
      <c r="AE50" s="8">
        <v>0.1</v>
      </c>
      <c r="AF50" s="7" t="str">
        <f t="shared" si="4"/>
        <v>SB</v>
      </c>
    </row>
    <row r="51" spans="1:32" x14ac:dyDescent="0.3">
      <c r="A51" s="4">
        <v>28903</v>
      </c>
      <c r="B51" s="5">
        <v>1978</v>
      </c>
      <c r="C51" s="6">
        <v>0</v>
      </c>
      <c r="D51" s="7">
        <v>1</v>
      </c>
      <c r="E51" s="7">
        <v>0</v>
      </c>
      <c r="F51" s="8">
        <v>0</v>
      </c>
      <c r="G51" s="7" t="str">
        <f t="shared" si="0"/>
        <v>SB</v>
      </c>
      <c r="H51" s="6">
        <v>0.900601397235826</v>
      </c>
      <c r="I51" s="7">
        <v>5.6137430224792902E-2</v>
      </c>
      <c r="J51" s="7">
        <v>3.5906281185736397E-2</v>
      </c>
      <c r="K51" s="8">
        <v>7.3548913536347097E-3</v>
      </c>
      <c r="L51" s="7" t="str">
        <f t="shared" si="5"/>
        <v>NAO+</v>
      </c>
      <c r="M51" s="6">
        <v>0.81322843563220004</v>
      </c>
      <c r="N51" s="7">
        <v>0.136383687342613</v>
      </c>
      <c r="O51" s="7">
        <v>3.8372878817508602E-2</v>
      </c>
      <c r="P51" s="8">
        <v>1.2014998207666E-2</v>
      </c>
      <c r="Q51" s="7" t="str">
        <f t="shared" si="1"/>
        <v>NAO+</v>
      </c>
      <c r="R51" s="6">
        <v>0</v>
      </c>
      <c r="S51" s="7">
        <v>1</v>
      </c>
      <c r="T51" s="7">
        <v>0</v>
      </c>
      <c r="U51" s="8">
        <v>0</v>
      </c>
      <c r="V51" s="7" t="str">
        <f t="shared" si="2"/>
        <v>SB</v>
      </c>
      <c r="W51" s="6">
        <v>0</v>
      </c>
      <c r="X51" s="7">
        <v>0.95499999999999996</v>
      </c>
      <c r="Y51" s="7">
        <v>3.0000000000000001E-3</v>
      </c>
      <c r="Z51" s="8">
        <v>4.2000000000000003E-2</v>
      </c>
      <c r="AA51" s="7" t="str">
        <f t="shared" si="3"/>
        <v>SB</v>
      </c>
      <c r="AB51" s="6">
        <v>0</v>
      </c>
      <c r="AC51" s="7">
        <v>0.92400000000000004</v>
      </c>
      <c r="AD51" s="7">
        <v>0</v>
      </c>
      <c r="AE51" s="8">
        <v>7.5999999999999998E-2</v>
      </c>
      <c r="AF51" s="7" t="str">
        <f t="shared" si="4"/>
        <v>SB</v>
      </c>
    </row>
    <row r="52" spans="1:32" x14ac:dyDescent="0.3">
      <c r="A52" s="4">
        <v>28904</v>
      </c>
      <c r="B52" s="5">
        <v>1978</v>
      </c>
      <c r="C52" s="6">
        <v>0</v>
      </c>
      <c r="D52" s="7">
        <v>1</v>
      </c>
      <c r="E52" s="7">
        <v>0</v>
      </c>
      <c r="F52" s="8">
        <v>0</v>
      </c>
      <c r="G52" s="7" t="str">
        <f t="shared" si="0"/>
        <v>SB</v>
      </c>
      <c r="H52" s="6">
        <v>0.97541380535800404</v>
      </c>
      <c r="I52" s="7">
        <v>8.3672765208750808E-3</v>
      </c>
      <c r="J52" s="7">
        <v>1.2148173437510901E-2</v>
      </c>
      <c r="K52" s="8">
        <v>4.0707446836236102E-3</v>
      </c>
      <c r="L52" s="7" t="str">
        <f t="shared" si="5"/>
        <v>NAO+</v>
      </c>
      <c r="M52" s="6">
        <v>0.95631367333426498</v>
      </c>
      <c r="N52" s="7">
        <v>2.3644570567018599E-2</v>
      </c>
      <c r="O52" s="7">
        <v>1.3970619744103E-2</v>
      </c>
      <c r="P52" s="8">
        <v>6.0711363546125203E-3</v>
      </c>
      <c r="Q52" s="7" t="str">
        <f t="shared" si="1"/>
        <v>NAO+</v>
      </c>
      <c r="R52" s="6">
        <v>0</v>
      </c>
      <c r="S52" s="7">
        <v>1</v>
      </c>
      <c r="T52" s="7">
        <v>0</v>
      </c>
      <c r="U52" s="8">
        <v>0</v>
      </c>
      <c r="V52" s="7" t="str">
        <f t="shared" si="2"/>
        <v>SB</v>
      </c>
      <c r="W52" s="6">
        <v>0</v>
      </c>
      <c r="X52" s="7">
        <v>0.94499999999999995</v>
      </c>
      <c r="Y52" s="7">
        <v>6.0000000000000001E-3</v>
      </c>
      <c r="Z52" s="8">
        <v>4.9000000000000002E-2</v>
      </c>
      <c r="AA52" s="7" t="str">
        <f t="shared" si="3"/>
        <v>SB</v>
      </c>
      <c r="AB52" s="6">
        <v>0</v>
      </c>
      <c r="AC52" s="7">
        <v>0.872</v>
      </c>
      <c r="AD52" s="7">
        <v>0</v>
      </c>
      <c r="AE52" s="8">
        <v>0.128</v>
      </c>
      <c r="AF52" s="7" t="str">
        <f t="shared" si="4"/>
        <v>SB</v>
      </c>
    </row>
    <row r="53" spans="1:32" x14ac:dyDescent="0.3">
      <c r="A53" s="4">
        <v>28905</v>
      </c>
      <c r="B53" s="5">
        <v>1978</v>
      </c>
      <c r="C53" s="6">
        <v>0</v>
      </c>
      <c r="D53" s="7">
        <v>1</v>
      </c>
      <c r="E53" s="7">
        <v>0</v>
      </c>
      <c r="F53" s="8">
        <v>0</v>
      </c>
      <c r="G53" s="7" t="str">
        <f t="shared" si="0"/>
        <v>SB</v>
      </c>
      <c r="H53" s="6">
        <v>0.828148103661136</v>
      </c>
      <c r="I53" s="7">
        <v>0.156784440854697</v>
      </c>
      <c r="J53" s="7">
        <v>1.4478514657681E-2</v>
      </c>
      <c r="K53" s="8">
        <v>5.8894082648832996E-4</v>
      </c>
      <c r="L53" s="7" t="str">
        <f t="shared" si="5"/>
        <v>NAO+</v>
      </c>
      <c r="M53" s="6">
        <v>0.68770863478665001</v>
      </c>
      <c r="N53" s="7">
        <v>0.29714395855144998</v>
      </c>
      <c r="O53" s="7">
        <v>1.4351094235826501E-2</v>
      </c>
      <c r="P53" s="8">
        <v>7.9631242607581599E-4</v>
      </c>
      <c r="Q53" s="7" t="str">
        <f t="shared" si="1"/>
        <v>NAO+</v>
      </c>
      <c r="R53" s="6">
        <v>0</v>
      </c>
      <c r="S53" s="7">
        <v>1</v>
      </c>
      <c r="T53" s="7">
        <v>0</v>
      </c>
      <c r="U53" s="8">
        <v>0</v>
      </c>
      <c r="V53" s="7" t="str">
        <f t="shared" si="2"/>
        <v>SB</v>
      </c>
      <c r="W53" s="6">
        <v>0</v>
      </c>
      <c r="X53" s="7">
        <v>0.97</v>
      </c>
      <c r="Y53" s="7">
        <v>0.01</v>
      </c>
      <c r="Z53" s="8">
        <v>0.02</v>
      </c>
      <c r="AA53" s="7" t="str">
        <f t="shared" si="3"/>
        <v>SB</v>
      </c>
      <c r="AB53" s="6">
        <v>0</v>
      </c>
      <c r="AC53" s="7">
        <v>0.92700000000000005</v>
      </c>
      <c r="AD53" s="7">
        <v>0</v>
      </c>
      <c r="AE53" s="8">
        <v>7.2999999999999995E-2</v>
      </c>
      <c r="AF53" s="7" t="str">
        <f t="shared" si="4"/>
        <v>SB</v>
      </c>
    </row>
    <row r="54" spans="1:32" x14ac:dyDescent="0.3">
      <c r="A54" s="4">
        <v>28906</v>
      </c>
      <c r="B54" s="5">
        <v>1978</v>
      </c>
      <c r="C54" s="6">
        <v>0</v>
      </c>
      <c r="D54" s="7">
        <v>1</v>
      </c>
      <c r="E54" s="7">
        <v>0</v>
      </c>
      <c r="F54" s="8">
        <v>0</v>
      </c>
      <c r="G54" s="7" t="str">
        <f t="shared" si="0"/>
        <v>SB</v>
      </c>
      <c r="H54" s="6">
        <v>0.68743415196577395</v>
      </c>
      <c r="I54" s="7">
        <v>0.29295608698480402</v>
      </c>
      <c r="J54" s="7">
        <v>1.9553503775215898E-2</v>
      </c>
      <c r="K54" s="28">
        <v>5.6257274218465603E-5</v>
      </c>
      <c r="L54" s="7" t="str">
        <f t="shared" si="5"/>
        <v>NAO+</v>
      </c>
      <c r="M54" s="6">
        <v>0.57228575009203897</v>
      </c>
      <c r="N54" s="7">
        <v>0.39842317514991699</v>
      </c>
      <c r="O54" s="7">
        <v>2.9227698725432801E-2</v>
      </c>
      <c r="P54" s="28">
        <v>6.3376032623992901E-5</v>
      </c>
      <c r="Q54" s="7" t="str">
        <f t="shared" si="1"/>
        <v>NAO+</v>
      </c>
      <c r="R54" s="6">
        <v>0</v>
      </c>
      <c r="S54" s="7">
        <v>1</v>
      </c>
      <c r="T54" s="7">
        <v>0</v>
      </c>
      <c r="U54" s="8">
        <v>0</v>
      </c>
      <c r="V54" s="7" t="str">
        <f t="shared" si="2"/>
        <v>SB</v>
      </c>
      <c r="W54" s="6">
        <v>0</v>
      </c>
      <c r="X54" s="7">
        <v>0.99299999999999999</v>
      </c>
      <c r="Y54" s="7">
        <v>6.0000000000000001E-3</v>
      </c>
      <c r="Z54" s="8">
        <v>1E-3</v>
      </c>
      <c r="AA54" s="7" t="str">
        <f t="shared" si="3"/>
        <v>SB</v>
      </c>
      <c r="AB54" s="6">
        <v>0</v>
      </c>
      <c r="AC54" s="7">
        <v>0.97299999999999998</v>
      </c>
      <c r="AD54" s="7">
        <v>0</v>
      </c>
      <c r="AE54" s="8">
        <v>2.7E-2</v>
      </c>
      <c r="AF54" s="7" t="str">
        <f t="shared" si="4"/>
        <v>SB</v>
      </c>
    </row>
    <row r="55" spans="1:32" x14ac:dyDescent="0.3">
      <c r="A55" s="4">
        <v>28907</v>
      </c>
      <c r="B55" s="5">
        <v>1978</v>
      </c>
      <c r="C55" s="6">
        <v>0</v>
      </c>
      <c r="D55" s="7">
        <v>1</v>
      </c>
      <c r="E55" s="7">
        <v>0</v>
      </c>
      <c r="F55" s="8">
        <v>0</v>
      </c>
      <c r="G55" s="7" t="str">
        <f t="shared" si="0"/>
        <v>SB</v>
      </c>
      <c r="H55" s="6">
        <v>8.9997359114844702E-2</v>
      </c>
      <c r="I55" s="7">
        <v>0.71173080941036504</v>
      </c>
      <c r="J55" s="7">
        <v>0.198244661749053</v>
      </c>
      <c r="K55" s="28">
        <v>2.7169725722853499E-5</v>
      </c>
      <c r="L55" s="7" t="str">
        <f t="shared" si="5"/>
        <v>SB</v>
      </c>
      <c r="M55" s="6">
        <v>6.1582328100323602E-2</v>
      </c>
      <c r="N55" s="7">
        <v>0.73352364906895295</v>
      </c>
      <c r="O55" s="7">
        <v>0.20486506781834901</v>
      </c>
      <c r="P55" s="28">
        <v>2.8955012370559898E-5</v>
      </c>
      <c r="Q55" s="7" t="str">
        <f t="shared" si="1"/>
        <v>SB</v>
      </c>
      <c r="R55" s="6">
        <v>0</v>
      </c>
      <c r="S55" s="7">
        <v>1</v>
      </c>
      <c r="T55" s="7">
        <v>0</v>
      </c>
      <c r="U55" s="8">
        <v>0</v>
      </c>
      <c r="V55" s="7" t="str">
        <f t="shared" si="2"/>
        <v>SB</v>
      </c>
      <c r="W55" s="6">
        <v>0</v>
      </c>
      <c r="X55" s="7">
        <v>0.99099999999999999</v>
      </c>
      <c r="Y55" s="7">
        <v>7.0000000000000001E-3</v>
      </c>
      <c r="Z55" s="8">
        <v>2E-3</v>
      </c>
      <c r="AA55" s="7" t="str">
        <f t="shared" si="3"/>
        <v>SB</v>
      </c>
      <c r="AB55" s="6">
        <v>0</v>
      </c>
      <c r="AC55" s="7">
        <v>0.95799999999999996</v>
      </c>
      <c r="AD55" s="7">
        <v>0</v>
      </c>
      <c r="AE55" s="8">
        <v>4.2000000000000003E-2</v>
      </c>
      <c r="AF55" s="7" t="str">
        <f t="shared" si="4"/>
        <v>SB</v>
      </c>
    </row>
    <row r="56" spans="1:32" x14ac:dyDescent="0.3">
      <c r="A56" s="4">
        <v>28908</v>
      </c>
      <c r="B56" s="5">
        <v>1978</v>
      </c>
      <c r="C56" s="6">
        <v>0</v>
      </c>
      <c r="D56" s="7">
        <v>1</v>
      </c>
      <c r="E56" s="7">
        <v>0</v>
      </c>
      <c r="F56" s="8">
        <v>0</v>
      </c>
      <c r="G56" s="7" t="str">
        <f t="shared" si="0"/>
        <v>SB</v>
      </c>
      <c r="H56" s="6">
        <v>1.48577969841335E-2</v>
      </c>
      <c r="I56" s="7">
        <v>0.34574133907204502</v>
      </c>
      <c r="J56" s="7">
        <v>0.63912702230223395</v>
      </c>
      <c r="K56" s="8">
        <v>2.7384164157345602E-4</v>
      </c>
      <c r="L56" s="7" t="str">
        <f t="shared" si="5"/>
        <v>AR</v>
      </c>
      <c r="M56" s="6">
        <v>1.29601257525171E-2</v>
      </c>
      <c r="N56" s="7">
        <v>0.34962452134272498</v>
      </c>
      <c r="O56" s="7">
        <v>0.63695780689836901</v>
      </c>
      <c r="P56" s="8">
        <v>4.5754600639752902E-4</v>
      </c>
      <c r="Q56" s="7" t="str">
        <f t="shared" si="1"/>
        <v>AR</v>
      </c>
      <c r="R56" s="6">
        <v>0</v>
      </c>
      <c r="S56" s="7">
        <v>1</v>
      </c>
      <c r="T56" s="7">
        <v>0</v>
      </c>
      <c r="U56" s="8">
        <v>0</v>
      </c>
      <c r="V56" s="7" t="str">
        <f t="shared" si="2"/>
        <v>SB</v>
      </c>
      <c r="W56" s="6">
        <v>6.0000000000000001E-3</v>
      </c>
      <c r="X56" s="7">
        <v>0.92500000000000004</v>
      </c>
      <c r="Y56" s="7">
        <v>5.1999999999999998E-2</v>
      </c>
      <c r="Z56" s="8">
        <v>1.7000000000000001E-2</v>
      </c>
      <c r="AA56" s="7" t="str">
        <f t="shared" si="3"/>
        <v>SB</v>
      </c>
      <c r="AB56" s="6">
        <v>1.6E-2</v>
      </c>
      <c r="AC56" s="7">
        <v>0.875</v>
      </c>
      <c r="AD56" s="7">
        <v>3.0000000000000001E-3</v>
      </c>
      <c r="AE56" s="8">
        <v>0.106</v>
      </c>
      <c r="AF56" s="7" t="str">
        <f t="shared" si="4"/>
        <v>SB</v>
      </c>
    </row>
    <row r="57" spans="1:32" x14ac:dyDescent="0.3">
      <c r="A57" s="4">
        <v>28909</v>
      </c>
      <c r="B57" s="5">
        <v>1978</v>
      </c>
      <c r="C57" s="6">
        <v>0</v>
      </c>
      <c r="D57" s="7">
        <v>1</v>
      </c>
      <c r="E57" s="7">
        <v>0</v>
      </c>
      <c r="F57" s="8">
        <v>0</v>
      </c>
      <c r="G57" s="7" t="str">
        <f t="shared" si="0"/>
        <v>SB</v>
      </c>
      <c r="H57" s="6">
        <v>8.7694237908131408E-3</v>
      </c>
      <c r="I57" s="7">
        <v>0.25857677142269703</v>
      </c>
      <c r="J57" s="7">
        <v>0.72964574507091495</v>
      </c>
      <c r="K57" s="8">
        <v>3.00805971556243E-3</v>
      </c>
      <c r="L57" s="7" t="str">
        <f t="shared" si="5"/>
        <v>AR</v>
      </c>
      <c r="M57" s="6">
        <v>7.76825985040238E-3</v>
      </c>
      <c r="N57" s="7">
        <v>0.26159714151808999</v>
      </c>
      <c r="O57" s="7">
        <v>0.72474460344873304</v>
      </c>
      <c r="P57" s="8">
        <v>5.8899951827786302E-3</v>
      </c>
      <c r="Q57" s="7" t="str">
        <f t="shared" si="1"/>
        <v>AR</v>
      </c>
      <c r="R57" s="6">
        <v>0</v>
      </c>
      <c r="S57" s="7">
        <v>1</v>
      </c>
      <c r="T57" s="7">
        <v>0</v>
      </c>
      <c r="U57" s="8">
        <v>0</v>
      </c>
      <c r="V57" s="7" t="str">
        <f t="shared" si="2"/>
        <v>SB</v>
      </c>
      <c r="W57" s="6">
        <v>0</v>
      </c>
      <c r="X57" s="7">
        <v>0.436</v>
      </c>
      <c r="Y57" s="7">
        <v>0.56000000000000005</v>
      </c>
      <c r="Z57" s="8">
        <v>4.0000000000000001E-3</v>
      </c>
      <c r="AA57" s="7" t="str">
        <f t="shared" si="3"/>
        <v>AR</v>
      </c>
      <c r="AB57" s="6">
        <v>0</v>
      </c>
      <c r="AC57" s="7">
        <v>0.58099999999999996</v>
      </c>
      <c r="AD57" s="7">
        <v>8.3000000000000004E-2</v>
      </c>
      <c r="AE57" s="8">
        <v>0.33600000000000002</v>
      </c>
      <c r="AF57" s="7" t="str">
        <f t="shared" si="4"/>
        <v>SB</v>
      </c>
    </row>
    <row r="58" spans="1:32" x14ac:dyDescent="0.3">
      <c r="A58" s="4">
        <v>28910</v>
      </c>
      <c r="B58" s="5">
        <v>1978</v>
      </c>
      <c r="C58" s="6">
        <v>0</v>
      </c>
      <c r="D58" s="7">
        <v>1</v>
      </c>
      <c r="E58" s="7">
        <v>0</v>
      </c>
      <c r="F58" s="8">
        <v>0</v>
      </c>
      <c r="G58" s="7" t="str">
        <f t="shared" si="0"/>
        <v>SB</v>
      </c>
      <c r="H58" s="6">
        <v>1.4976389241449801E-3</v>
      </c>
      <c r="I58" s="7">
        <v>0.37636890223851799</v>
      </c>
      <c r="J58" s="7">
        <v>0.62194388351135899</v>
      </c>
      <c r="K58" s="8">
        <v>1.89575325972261E-4</v>
      </c>
      <c r="L58" s="7" t="str">
        <f t="shared" si="5"/>
        <v>AR</v>
      </c>
      <c r="M58" s="6">
        <v>1.11891729316112E-3</v>
      </c>
      <c r="N58" s="7">
        <v>0.362611654143914</v>
      </c>
      <c r="O58" s="7">
        <v>0.63549135357395203</v>
      </c>
      <c r="P58" s="8">
        <v>7.7807498898558995E-4</v>
      </c>
      <c r="Q58" s="7" t="str">
        <f t="shared" si="1"/>
        <v>AR</v>
      </c>
      <c r="R58" s="6">
        <v>0</v>
      </c>
      <c r="S58" s="7">
        <v>1</v>
      </c>
      <c r="T58" s="7">
        <v>0</v>
      </c>
      <c r="U58" s="8">
        <v>0</v>
      </c>
      <c r="V58" s="7" t="str">
        <f t="shared" si="2"/>
        <v>SB</v>
      </c>
      <c r="W58" s="6">
        <v>0</v>
      </c>
      <c r="X58" s="7">
        <v>0.497</v>
      </c>
      <c r="Y58" s="7">
        <v>0.502</v>
      </c>
      <c r="Z58" s="8">
        <v>0</v>
      </c>
      <c r="AA58" s="7" t="str">
        <f t="shared" si="3"/>
        <v>AR</v>
      </c>
      <c r="AB58" s="6">
        <v>0</v>
      </c>
      <c r="AC58" s="7">
        <v>0.71499999999999997</v>
      </c>
      <c r="AD58" s="7">
        <v>4.1000000000000002E-2</v>
      </c>
      <c r="AE58" s="8">
        <v>0.24399999999999999</v>
      </c>
      <c r="AF58" s="7" t="str">
        <f t="shared" si="4"/>
        <v>SB</v>
      </c>
    </row>
    <row r="59" spans="1:32" x14ac:dyDescent="0.3">
      <c r="A59" s="4">
        <v>28911</v>
      </c>
      <c r="B59" s="5">
        <v>1978</v>
      </c>
      <c r="C59" s="6">
        <v>0</v>
      </c>
      <c r="D59" s="7">
        <v>1</v>
      </c>
      <c r="E59" s="7">
        <v>0</v>
      </c>
      <c r="F59" s="8">
        <v>0</v>
      </c>
      <c r="G59" s="7" t="str">
        <f t="shared" si="0"/>
        <v>SB</v>
      </c>
      <c r="H59" s="6">
        <v>4.3356662031466004E-3</v>
      </c>
      <c r="I59" s="7">
        <v>0.29312596209181502</v>
      </c>
      <c r="J59" s="7">
        <v>0.70253533121066303</v>
      </c>
      <c r="K59" s="28">
        <v>3.0404943881867499E-6</v>
      </c>
      <c r="L59" s="7" t="str">
        <f t="shared" si="5"/>
        <v>AR</v>
      </c>
      <c r="M59" s="6">
        <v>2.8842134760338999E-3</v>
      </c>
      <c r="N59" s="7">
        <v>0.26670310364348399</v>
      </c>
      <c r="O59" s="7">
        <v>0.73040086133109094</v>
      </c>
      <c r="P59" s="28">
        <v>1.18215494034632E-5</v>
      </c>
      <c r="Q59" s="7" t="str">
        <f t="shared" si="1"/>
        <v>AR</v>
      </c>
      <c r="R59" s="6">
        <v>0</v>
      </c>
      <c r="S59" s="7">
        <v>1</v>
      </c>
      <c r="T59" s="7">
        <v>0</v>
      </c>
      <c r="U59" s="8">
        <v>0</v>
      </c>
      <c r="V59" s="7" t="str">
        <f t="shared" si="2"/>
        <v>SB</v>
      </c>
      <c r="W59" s="6">
        <v>0</v>
      </c>
      <c r="X59" s="7">
        <v>0.56499999999999995</v>
      </c>
      <c r="Y59" s="7">
        <v>0.435</v>
      </c>
      <c r="Z59" s="8">
        <v>0</v>
      </c>
      <c r="AA59" s="7" t="str">
        <f t="shared" si="3"/>
        <v>SB</v>
      </c>
      <c r="AB59" s="6">
        <v>0</v>
      </c>
      <c r="AC59" s="7">
        <v>0.86499999999999999</v>
      </c>
      <c r="AD59" s="7">
        <v>7.2999999999999995E-2</v>
      </c>
      <c r="AE59" s="8">
        <v>6.2E-2</v>
      </c>
      <c r="AF59" s="7" t="str">
        <f t="shared" si="4"/>
        <v>SB</v>
      </c>
    </row>
    <row r="60" spans="1:32" x14ac:dyDescent="0.3">
      <c r="A60" s="4">
        <v>28912</v>
      </c>
      <c r="B60" s="5">
        <v>1978</v>
      </c>
      <c r="C60" s="6">
        <v>0</v>
      </c>
      <c r="D60" s="7">
        <v>0</v>
      </c>
      <c r="E60" s="7">
        <v>1</v>
      </c>
      <c r="F60" s="8">
        <v>0</v>
      </c>
      <c r="G60" s="7" t="str">
        <f t="shared" si="0"/>
        <v>AR</v>
      </c>
      <c r="H60" s="6">
        <v>1.48917427315607E-2</v>
      </c>
      <c r="I60" s="7">
        <v>2.7709525216472498E-2</v>
      </c>
      <c r="J60" s="7">
        <v>0.95739869773965702</v>
      </c>
      <c r="K60" s="28">
        <v>3.43123066269929E-8</v>
      </c>
      <c r="L60" s="7" t="str">
        <f t="shared" si="5"/>
        <v>AR</v>
      </c>
      <c r="M60" s="6">
        <v>8.1368121590018206E-3</v>
      </c>
      <c r="N60" s="7">
        <v>1.61297054017247E-2</v>
      </c>
      <c r="O60" s="7">
        <v>0.97573336836717495</v>
      </c>
      <c r="P60" s="28">
        <v>1.1407209577517999E-7</v>
      </c>
      <c r="Q60" s="7" t="str">
        <f t="shared" si="1"/>
        <v>AR</v>
      </c>
      <c r="R60" s="6">
        <v>0</v>
      </c>
      <c r="S60" s="7">
        <v>0</v>
      </c>
      <c r="T60" s="7">
        <v>1</v>
      </c>
      <c r="U60" s="8">
        <v>0</v>
      </c>
      <c r="V60" s="7" t="str">
        <f t="shared" si="2"/>
        <v>AR</v>
      </c>
      <c r="W60" s="6">
        <v>3.2000000000000001E-2</v>
      </c>
      <c r="X60" s="7">
        <v>0.11</v>
      </c>
      <c r="Y60" s="7">
        <v>0.85799999999999998</v>
      </c>
      <c r="Z60" s="8">
        <v>0</v>
      </c>
      <c r="AA60" s="7" t="str">
        <f t="shared" si="3"/>
        <v>AR</v>
      </c>
      <c r="AB60" s="6">
        <v>2E-3</v>
      </c>
      <c r="AC60" s="7">
        <v>0.27200000000000002</v>
      </c>
      <c r="AD60" s="7">
        <v>0.65500000000000003</v>
      </c>
      <c r="AE60" s="8">
        <v>7.1999999999999995E-2</v>
      </c>
      <c r="AF60" s="7" t="str">
        <f t="shared" si="4"/>
        <v>AR</v>
      </c>
    </row>
    <row r="61" spans="1:32" x14ac:dyDescent="0.3">
      <c r="A61" s="4">
        <v>28913</v>
      </c>
      <c r="B61" s="5">
        <v>1978</v>
      </c>
      <c r="C61" s="6">
        <v>1</v>
      </c>
      <c r="D61" s="7">
        <v>0</v>
      </c>
      <c r="E61" s="7">
        <v>0</v>
      </c>
      <c r="F61" s="8">
        <v>0</v>
      </c>
      <c r="G61" s="7" t="str">
        <f t="shared" si="0"/>
        <v>NAO+</v>
      </c>
      <c r="H61" s="6">
        <v>1.8527390512969699E-2</v>
      </c>
      <c r="I61" s="7">
        <v>2.0866413029676401E-2</v>
      </c>
      <c r="J61" s="7">
        <v>0.96060619506846501</v>
      </c>
      <c r="K61" s="28">
        <v>1.3888881038020399E-9</v>
      </c>
      <c r="L61" s="7" t="str">
        <f t="shared" si="5"/>
        <v>AR</v>
      </c>
      <c r="M61" s="6">
        <v>8.3500516559086597E-3</v>
      </c>
      <c r="N61" s="7">
        <v>6.5434660169026203E-3</v>
      </c>
      <c r="O61" s="7">
        <v>0.98510647955930197</v>
      </c>
      <c r="P61" s="28">
        <v>2.7678882616780899E-9</v>
      </c>
      <c r="Q61" s="7" t="str">
        <f t="shared" si="1"/>
        <v>AR</v>
      </c>
      <c r="R61" s="6">
        <v>0</v>
      </c>
      <c r="S61" s="7">
        <v>0</v>
      </c>
      <c r="T61" s="7">
        <v>1</v>
      </c>
      <c r="U61" s="8">
        <v>0</v>
      </c>
      <c r="V61" s="7" t="str">
        <f t="shared" si="2"/>
        <v>AR</v>
      </c>
      <c r="W61" s="6">
        <v>8.9999999999999993E-3</v>
      </c>
      <c r="X61" s="7">
        <v>2E-3</v>
      </c>
      <c r="Y61" s="7">
        <v>0.98899999999999999</v>
      </c>
      <c r="Z61" s="8">
        <v>0</v>
      </c>
      <c r="AA61" s="7" t="str">
        <f t="shared" si="3"/>
        <v>AR</v>
      </c>
      <c r="AB61" s="6">
        <v>0</v>
      </c>
      <c r="AC61" s="7">
        <v>5.0000000000000001E-3</v>
      </c>
      <c r="AD61" s="7">
        <v>0.96299999999999997</v>
      </c>
      <c r="AE61" s="8">
        <v>3.2000000000000001E-2</v>
      </c>
      <c r="AF61" s="7" t="str">
        <f t="shared" si="4"/>
        <v>AR</v>
      </c>
    </row>
    <row r="62" spans="1:32" x14ac:dyDescent="0.3">
      <c r="A62" s="4">
        <v>28914</v>
      </c>
      <c r="B62" s="5">
        <v>1978</v>
      </c>
      <c r="C62" s="6">
        <v>1</v>
      </c>
      <c r="D62" s="7">
        <v>0</v>
      </c>
      <c r="E62" s="7">
        <v>0</v>
      </c>
      <c r="F62" s="8">
        <v>0</v>
      </c>
      <c r="G62" s="7" t="str">
        <f t="shared" si="0"/>
        <v>NAO+</v>
      </c>
      <c r="H62" s="6">
        <v>5.3177778285188302E-4</v>
      </c>
      <c r="I62" s="7">
        <v>5.9803859711475603E-4</v>
      </c>
      <c r="J62" s="7">
        <v>0.99887017581206705</v>
      </c>
      <c r="K62" s="28">
        <v>7.8079764880335208E-9</v>
      </c>
      <c r="L62" s="7" t="str">
        <f t="shared" si="5"/>
        <v>AR</v>
      </c>
      <c r="M62" s="6">
        <v>3.6392707150665802E-4</v>
      </c>
      <c r="N62" s="7">
        <v>3.16606141473444E-4</v>
      </c>
      <c r="O62" s="7">
        <v>0.999319452650131</v>
      </c>
      <c r="P62" s="28">
        <v>1.41368928822269E-8</v>
      </c>
      <c r="Q62" s="7" t="str">
        <f t="shared" si="1"/>
        <v>AR</v>
      </c>
      <c r="R62" s="6">
        <v>0</v>
      </c>
      <c r="S62" s="7">
        <v>0</v>
      </c>
      <c r="T62" s="7">
        <v>1</v>
      </c>
      <c r="U62" s="8">
        <v>0</v>
      </c>
      <c r="V62" s="7" t="str">
        <f t="shared" si="2"/>
        <v>AR</v>
      </c>
      <c r="W62" s="6">
        <v>0.26500000000000001</v>
      </c>
      <c r="X62" s="7">
        <v>5.0000000000000001E-3</v>
      </c>
      <c r="Y62" s="7">
        <v>0.72899999999999998</v>
      </c>
      <c r="Z62" s="8">
        <v>0</v>
      </c>
      <c r="AA62" s="7" t="str">
        <f t="shared" si="3"/>
        <v>AR</v>
      </c>
      <c r="AB62" s="6">
        <v>3.0000000000000001E-3</v>
      </c>
      <c r="AC62" s="7">
        <v>1.4999999999999999E-2</v>
      </c>
      <c r="AD62" s="7">
        <v>0.97799999999999998</v>
      </c>
      <c r="AE62" s="8">
        <v>3.0000000000000001E-3</v>
      </c>
      <c r="AF62" s="7" t="str">
        <f t="shared" si="4"/>
        <v>AR</v>
      </c>
    </row>
    <row r="63" spans="1:32" x14ac:dyDescent="0.3">
      <c r="A63" s="4">
        <v>29190</v>
      </c>
      <c r="B63" s="5">
        <f t="shared" ref="B63:B90" si="6">YEAR(A63)</f>
        <v>1979</v>
      </c>
      <c r="C63" s="6">
        <v>1</v>
      </c>
      <c r="D63" s="7">
        <v>0</v>
      </c>
      <c r="E63" s="7">
        <v>0</v>
      </c>
      <c r="F63" s="8">
        <v>0</v>
      </c>
      <c r="G63" s="7" t="str">
        <f t="shared" si="0"/>
        <v>NAO+</v>
      </c>
      <c r="H63" s="6">
        <v>0.81578107447459303</v>
      </c>
      <c r="I63" s="7">
        <v>2.2049251407524301E-2</v>
      </c>
      <c r="J63" s="7">
        <v>0.1252278275899</v>
      </c>
      <c r="K63" s="8">
        <v>3.69418465279946E-2</v>
      </c>
      <c r="L63" s="7" t="str">
        <f t="shared" si="5"/>
        <v>NAO+</v>
      </c>
      <c r="M63" s="6">
        <v>0.77207962753547499</v>
      </c>
      <c r="N63" s="7">
        <v>1.38998974038458E-2</v>
      </c>
      <c r="O63" s="7">
        <v>0.15967337250057601</v>
      </c>
      <c r="P63" s="8">
        <v>5.43471025601013E-2</v>
      </c>
      <c r="Q63" s="7" t="str">
        <f t="shared" si="1"/>
        <v>NAO+</v>
      </c>
      <c r="R63" s="6">
        <v>1</v>
      </c>
      <c r="S63" s="7">
        <v>0</v>
      </c>
      <c r="T63" s="7">
        <v>0</v>
      </c>
      <c r="U63" s="8">
        <v>0</v>
      </c>
      <c r="V63" s="7" t="str">
        <f t="shared" si="2"/>
        <v>NAO+</v>
      </c>
      <c r="W63" s="6">
        <v>0.77400000000000002</v>
      </c>
      <c r="X63" s="7">
        <v>0.17799999999999999</v>
      </c>
      <c r="Y63" s="7">
        <v>1.2999999999999999E-2</v>
      </c>
      <c r="Z63" s="8">
        <v>3.4000000000000002E-2</v>
      </c>
      <c r="AA63" s="7" t="str">
        <f t="shared" si="3"/>
        <v>NAO+</v>
      </c>
      <c r="AB63" s="6">
        <v>0.88</v>
      </c>
      <c r="AC63" s="7">
        <v>9.5000000000000001E-2</v>
      </c>
      <c r="AD63" s="7">
        <v>5.0000000000000001E-3</v>
      </c>
      <c r="AE63" s="8">
        <v>0.02</v>
      </c>
      <c r="AF63" s="7" t="str">
        <f t="shared" si="4"/>
        <v>NAO+</v>
      </c>
    </row>
    <row r="64" spans="1:32" x14ac:dyDescent="0.3">
      <c r="A64" s="4">
        <v>29191</v>
      </c>
      <c r="B64" s="5">
        <f t="shared" si="6"/>
        <v>1979</v>
      </c>
      <c r="C64" s="6">
        <v>1</v>
      </c>
      <c r="D64" s="7">
        <v>0</v>
      </c>
      <c r="E64" s="7">
        <v>0</v>
      </c>
      <c r="F64" s="8">
        <v>0</v>
      </c>
      <c r="G64" s="7" t="str">
        <f t="shared" si="0"/>
        <v>NAO+</v>
      </c>
      <c r="H64" s="6">
        <v>0.98195841047580001</v>
      </c>
      <c r="I64" s="7">
        <v>1.2442347204457899E-3</v>
      </c>
      <c r="J64" s="7">
        <v>1.6515718201056202E-2</v>
      </c>
      <c r="K64" s="8">
        <v>2.81636602709886E-4</v>
      </c>
      <c r="L64" s="7" t="str">
        <f t="shared" si="5"/>
        <v>NAO+</v>
      </c>
      <c r="M64" s="6">
        <v>0.97482116006852304</v>
      </c>
      <c r="N64" s="7">
        <v>1.35890751711842E-3</v>
      </c>
      <c r="O64" s="7">
        <v>2.34940730692332E-2</v>
      </c>
      <c r="P64" s="8">
        <v>3.2585934511497399E-4</v>
      </c>
      <c r="Q64" s="7" t="str">
        <f t="shared" si="1"/>
        <v>NAO+</v>
      </c>
      <c r="R64" s="6">
        <v>1</v>
      </c>
      <c r="S64" s="7">
        <v>0</v>
      </c>
      <c r="T64" s="7">
        <v>0</v>
      </c>
      <c r="U64" s="8">
        <v>0</v>
      </c>
      <c r="V64" s="7" t="str">
        <f t="shared" si="2"/>
        <v>NAO+</v>
      </c>
      <c r="W64" s="6">
        <v>0.24099999999999999</v>
      </c>
      <c r="X64" s="7">
        <v>0.63</v>
      </c>
      <c r="Y64" s="7">
        <v>6.4000000000000001E-2</v>
      </c>
      <c r="Z64" s="8">
        <v>6.5000000000000002E-2</v>
      </c>
      <c r="AA64" s="7" t="str">
        <f t="shared" si="3"/>
        <v>SB</v>
      </c>
      <c r="AB64" s="6">
        <v>0.34399999999999997</v>
      </c>
      <c r="AC64" s="7">
        <v>0.45700000000000002</v>
      </c>
      <c r="AD64" s="7">
        <v>3.0000000000000001E-3</v>
      </c>
      <c r="AE64" s="8">
        <v>0.19600000000000001</v>
      </c>
      <c r="AF64" s="7" t="str">
        <f t="shared" si="4"/>
        <v>SB</v>
      </c>
    </row>
    <row r="65" spans="1:32" x14ac:dyDescent="0.3">
      <c r="A65" s="4">
        <v>29192</v>
      </c>
      <c r="B65" s="5">
        <f t="shared" si="6"/>
        <v>1979</v>
      </c>
      <c r="C65" s="6">
        <v>1</v>
      </c>
      <c r="D65" s="7">
        <v>0</v>
      </c>
      <c r="E65" s="7">
        <v>0</v>
      </c>
      <c r="F65" s="8">
        <v>0</v>
      </c>
      <c r="G65" s="7" t="str">
        <f t="shared" si="0"/>
        <v>NAO+</v>
      </c>
      <c r="H65" s="6">
        <v>0.99694416288735899</v>
      </c>
      <c r="I65" s="7">
        <v>4.1762048573112801E-4</v>
      </c>
      <c r="J65" s="7">
        <v>2.6346863288285601E-3</v>
      </c>
      <c r="K65" s="28">
        <v>3.5302980766618598E-6</v>
      </c>
      <c r="L65" s="7" t="str">
        <f t="shared" si="5"/>
        <v>NAO+</v>
      </c>
      <c r="M65" s="6">
        <v>0.99621957775510095</v>
      </c>
      <c r="N65" s="7">
        <v>4.5327498590253201E-4</v>
      </c>
      <c r="O65" s="7">
        <v>3.3224951814358299E-3</v>
      </c>
      <c r="P65" s="28">
        <v>4.6520775513218999E-6</v>
      </c>
      <c r="Q65" s="7" t="str">
        <f t="shared" si="1"/>
        <v>NAO+</v>
      </c>
      <c r="R65" s="6">
        <v>1</v>
      </c>
      <c r="S65" s="7">
        <v>0</v>
      </c>
      <c r="T65" s="7">
        <v>0</v>
      </c>
      <c r="U65" s="8">
        <v>0</v>
      </c>
      <c r="V65" s="7" t="str">
        <f t="shared" si="2"/>
        <v>NAO+</v>
      </c>
      <c r="W65" s="6">
        <v>0.25</v>
      </c>
      <c r="X65" s="7">
        <v>0.64200000000000002</v>
      </c>
      <c r="Y65" s="7">
        <v>6.6000000000000003E-2</v>
      </c>
      <c r="Z65" s="8">
        <v>4.1000000000000002E-2</v>
      </c>
      <c r="AA65" s="7" t="str">
        <f t="shared" si="3"/>
        <v>SB</v>
      </c>
      <c r="AB65" s="6">
        <v>0.44500000000000001</v>
      </c>
      <c r="AC65" s="7">
        <v>0.40600000000000003</v>
      </c>
      <c r="AD65" s="7">
        <v>2E-3</v>
      </c>
      <c r="AE65" s="8">
        <v>0.14699999999999999</v>
      </c>
      <c r="AF65" s="7" t="str">
        <f t="shared" si="4"/>
        <v>NAO+</v>
      </c>
    </row>
    <row r="66" spans="1:32" x14ac:dyDescent="0.3">
      <c r="A66" s="4">
        <v>29193</v>
      </c>
      <c r="B66" s="5">
        <f t="shared" si="6"/>
        <v>1979</v>
      </c>
      <c r="C66" s="6">
        <v>1</v>
      </c>
      <c r="D66" s="7">
        <v>0</v>
      </c>
      <c r="E66" s="7">
        <v>0</v>
      </c>
      <c r="F66" s="8">
        <v>0</v>
      </c>
      <c r="G66" s="7" t="str">
        <f t="shared" si="0"/>
        <v>NAO+</v>
      </c>
      <c r="H66" s="6">
        <v>0.99580666051103095</v>
      </c>
      <c r="I66" s="7">
        <v>3.4314883895683302E-3</v>
      </c>
      <c r="J66" s="7">
        <v>7.5530324490546996E-4</v>
      </c>
      <c r="K66" s="28">
        <v>6.5478545018728603E-6</v>
      </c>
      <c r="L66" s="7" t="str">
        <f t="shared" si="5"/>
        <v>NAO+</v>
      </c>
      <c r="M66" s="6">
        <v>0.99532804767937899</v>
      </c>
      <c r="N66" s="7">
        <v>3.6270986847180202E-3</v>
      </c>
      <c r="O66" s="7">
        <v>1.03463234085381E-3</v>
      </c>
      <c r="P66" s="28">
        <v>1.0221295043883499E-5</v>
      </c>
      <c r="Q66" s="7" t="str">
        <f t="shared" si="1"/>
        <v>NAO+</v>
      </c>
      <c r="R66" s="6">
        <v>1</v>
      </c>
      <c r="S66" s="7">
        <v>0</v>
      </c>
      <c r="T66" s="7">
        <v>0</v>
      </c>
      <c r="U66" s="8">
        <v>0</v>
      </c>
      <c r="V66" s="7" t="str">
        <f t="shared" si="2"/>
        <v>NAO+</v>
      </c>
      <c r="W66" s="6">
        <v>0.58599999999999997</v>
      </c>
      <c r="X66" s="7">
        <v>0.34599999999999997</v>
      </c>
      <c r="Y66" s="7">
        <v>2.5000000000000001E-2</v>
      </c>
      <c r="Z66" s="8">
        <v>4.3999999999999997E-2</v>
      </c>
      <c r="AA66" s="7" t="str">
        <f t="shared" si="3"/>
        <v>NAO+</v>
      </c>
      <c r="AB66" s="6">
        <v>0.77900000000000003</v>
      </c>
      <c r="AC66" s="7">
        <v>0.17799999999999999</v>
      </c>
      <c r="AD66" s="7">
        <v>2E-3</v>
      </c>
      <c r="AE66" s="8">
        <v>0.04</v>
      </c>
      <c r="AF66" s="7" t="str">
        <f t="shared" si="4"/>
        <v>NAO+</v>
      </c>
    </row>
    <row r="67" spans="1:32" x14ac:dyDescent="0.3">
      <c r="A67" s="4">
        <v>29194</v>
      </c>
      <c r="B67" s="5">
        <f t="shared" si="6"/>
        <v>1979</v>
      </c>
      <c r="C67" s="6">
        <v>1</v>
      </c>
      <c r="D67" s="7">
        <v>0</v>
      </c>
      <c r="E67" s="7">
        <v>0</v>
      </c>
      <c r="F67" s="8">
        <v>0</v>
      </c>
      <c r="G67" s="7" t="str">
        <f t="shared" si="0"/>
        <v>NAO+</v>
      </c>
      <c r="H67" s="6">
        <v>0.99773113504745103</v>
      </c>
      <c r="I67" s="7">
        <v>9.2151609870411199E-4</v>
      </c>
      <c r="J67" s="7">
        <v>1.33874528959502E-3</v>
      </c>
      <c r="K67" s="28">
        <v>8.6035642402961998E-6</v>
      </c>
      <c r="L67" s="7" t="str">
        <f t="shared" si="5"/>
        <v>NAO+</v>
      </c>
      <c r="M67" s="6">
        <v>0.99737105926281799</v>
      </c>
      <c r="N67" s="7">
        <v>9.0139664980891604E-4</v>
      </c>
      <c r="O67" s="7">
        <v>1.71062669588211E-3</v>
      </c>
      <c r="P67" s="28">
        <v>1.6917391484130101E-5</v>
      </c>
      <c r="Q67" s="7" t="str">
        <f t="shared" si="1"/>
        <v>NAO+</v>
      </c>
      <c r="R67" s="6">
        <v>1</v>
      </c>
      <c r="S67" s="7">
        <v>0</v>
      </c>
      <c r="T67" s="7">
        <v>0</v>
      </c>
      <c r="U67" s="8">
        <v>0</v>
      </c>
      <c r="V67" s="7" t="str">
        <f t="shared" si="2"/>
        <v>NAO+</v>
      </c>
      <c r="W67" s="6">
        <v>0.69799999999999995</v>
      </c>
      <c r="X67" s="7">
        <v>0.252</v>
      </c>
      <c r="Y67" s="7">
        <v>1.6E-2</v>
      </c>
      <c r="Z67" s="8">
        <v>3.4000000000000002E-2</v>
      </c>
      <c r="AA67" s="7" t="str">
        <f t="shared" si="3"/>
        <v>NAO+</v>
      </c>
      <c r="AB67" s="6">
        <v>0.84699999999999998</v>
      </c>
      <c r="AC67" s="7">
        <v>0.127</v>
      </c>
      <c r="AD67" s="7">
        <v>4.0000000000000001E-3</v>
      </c>
      <c r="AE67" s="8">
        <v>2.3E-2</v>
      </c>
      <c r="AF67" s="7" t="str">
        <f t="shared" si="4"/>
        <v>NAO+</v>
      </c>
    </row>
    <row r="68" spans="1:32" x14ac:dyDescent="0.3">
      <c r="A68" s="4">
        <v>29195</v>
      </c>
      <c r="B68" s="5">
        <f t="shared" si="6"/>
        <v>1979</v>
      </c>
      <c r="C68" s="6">
        <v>1</v>
      </c>
      <c r="D68" s="7">
        <v>0</v>
      </c>
      <c r="E68" s="7">
        <v>0</v>
      </c>
      <c r="F68" s="8">
        <v>0</v>
      </c>
      <c r="G68" s="7" t="str">
        <f t="shared" si="0"/>
        <v>NAO+</v>
      </c>
      <c r="H68" s="6">
        <v>0.95231723265107204</v>
      </c>
      <c r="I68" s="7">
        <v>3.7449090670248202E-2</v>
      </c>
      <c r="J68" s="7">
        <v>6.7403528738272404E-3</v>
      </c>
      <c r="K68" s="8">
        <v>3.4933238048645201E-3</v>
      </c>
      <c r="L68" s="7" t="str">
        <f t="shared" si="5"/>
        <v>NAO+</v>
      </c>
      <c r="M68" s="6">
        <v>0.93716563022253696</v>
      </c>
      <c r="N68" s="7">
        <v>4.1918178693990699E-2</v>
      </c>
      <c r="O68" s="7">
        <v>1.1055406647797901E-2</v>
      </c>
      <c r="P68" s="8">
        <v>9.8607844356677805E-3</v>
      </c>
      <c r="Q68" s="7" t="str">
        <f t="shared" si="1"/>
        <v>NAO+</v>
      </c>
      <c r="R68" s="6">
        <v>1</v>
      </c>
      <c r="S68" s="7">
        <v>0</v>
      </c>
      <c r="T68" s="7">
        <v>0</v>
      </c>
      <c r="U68" s="8">
        <v>0</v>
      </c>
      <c r="V68" s="7" t="str">
        <f t="shared" si="2"/>
        <v>NAO+</v>
      </c>
      <c r="W68" s="6">
        <v>0.57999999999999996</v>
      </c>
      <c r="X68" s="7">
        <v>0.35899999999999999</v>
      </c>
      <c r="Y68" s="7">
        <v>3.1E-2</v>
      </c>
      <c r="Z68" s="8">
        <v>0.03</v>
      </c>
      <c r="AA68" s="7" t="str">
        <f t="shared" si="3"/>
        <v>NAO+</v>
      </c>
      <c r="AB68" s="6">
        <v>0.76700000000000002</v>
      </c>
      <c r="AC68" s="7">
        <v>0.19400000000000001</v>
      </c>
      <c r="AD68" s="7">
        <v>6.0000000000000001E-3</v>
      </c>
      <c r="AE68" s="8">
        <v>3.3000000000000002E-2</v>
      </c>
      <c r="AF68" s="7" t="str">
        <f t="shared" si="4"/>
        <v>NAO+</v>
      </c>
    </row>
    <row r="69" spans="1:32" x14ac:dyDescent="0.3">
      <c r="A69" s="4">
        <v>29196</v>
      </c>
      <c r="B69" s="5">
        <f t="shared" si="6"/>
        <v>1979</v>
      </c>
      <c r="C69" s="6">
        <v>1</v>
      </c>
      <c r="D69" s="7">
        <v>0</v>
      </c>
      <c r="E69" s="7">
        <v>0</v>
      </c>
      <c r="F69" s="8">
        <v>0</v>
      </c>
      <c r="G69" s="7" t="str">
        <f t="shared" ref="G69:G132" si="7">INDEX($C$3:$F$3, MATCH(1,$C69:$F69,0))</f>
        <v>NAO+</v>
      </c>
      <c r="H69" s="6">
        <v>0.89269225631092597</v>
      </c>
      <c r="I69" s="7">
        <v>1.10456884251879E-2</v>
      </c>
      <c r="J69" s="7">
        <v>9.4136712756962403E-3</v>
      </c>
      <c r="K69" s="8">
        <v>8.6848383988197095E-2</v>
      </c>
      <c r="L69" s="7" t="str">
        <f t="shared" si="5"/>
        <v>NAO+</v>
      </c>
      <c r="M69" s="6">
        <v>0.81098122801130801</v>
      </c>
      <c r="N69" s="7">
        <v>1.3548124148887401E-2</v>
      </c>
      <c r="O69" s="7">
        <v>1.9094830552846501E-2</v>
      </c>
      <c r="P69" s="8">
        <v>0.156375817286945</v>
      </c>
      <c r="Q69" s="7" t="str">
        <f t="shared" ref="Q69:Q132" si="8">INDEX($M$3:$P$3, MATCH(MAX($M69:$P69),$M69:$P69,0))</f>
        <v>NAO+</v>
      </c>
      <c r="R69" s="6">
        <v>1</v>
      </c>
      <c r="S69" s="7">
        <v>0</v>
      </c>
      <c r="T69" s="7">
        <v>0</v>
      </c>
      <c r="U69" s="8">
        <v>0</v>
      </c>
      <c r="V69" s="7" t="str">
        <f t="shared" ref="V69:V132" si="9">INDEX($R$3:$U$3, MATCH(MAX($R69:$U69),$R69:$U69,0))</f>
        <v>NAO+</v>
      </c>
      <c r="W69" s="6">
        <v>0.86299999999999999</v>
      </c>
      <c r="X69" s="7">
        <v>0.109</v>
      </c>
      <c r="Y69" s="7">
        <v>8.9999999999999993E-3</v>
      </c>
      <c r="Z69" s="8">
        <v>1.9E-2</v>
      </c>
      <c r="AA69" s="7" t="str">
        <f t="shared" ref="AA69:AA132" si="10">INDEX($W$3:$Z$3, MATCH(MAX($W69:$Z69),$W69:$Z69,0))</f>
        <v>NAO+</v>
      </c>
      <c r="AB69" s="6">
        <v>0.92800000000000005</v>
      </c>
      <c r="AC69" s="7">
        <v>5.8000000000000003E-2</v>
      </c>
      <c r="AD69" s="7">
        <v>4.0000000000000001E-3</v>
      </c>
      <c r="AE69" s="8">
        <v>0.01</v>
      </c>
      <c r="AF69" s="7" t="str">
        <f t="shared" ref="AF69:AF132" si="11">INDEX($AB$3:$AE$3, MATCH(MAX($AB69:$AE69),$AB69:$AE69,0))</f>
        <v>NAO+</v>
      </c>
    </row>
    <row r="70" spans="1:32" x14ac:dyDescent="0.3">
      <c r="A70" s="4">
        <v>29197</v>
      </c>
      <c r="B70" s="5">
        <f t="shared" si="6"/>
        <v>1979</v>
      </c>
      <c r="C70" s="6">
        <v>1</v>
      </c>
      <c r="D70" s="7">
        <v>0</v>
      </c>
      <c r="E70" s="7">
        <v>0</v>
      </c>
      <c r="F70" s="8">
        <v>0</v>
      </c>
      <c r="G70" s="7" t="str">
        <f t="shared" si="7"/>
        <v>NAO+</v>
      </c>
      <c r="H70" s="6">
        <v>0.92351970866573796</v>
      </c>
      <c r="I70" s="7">
        <v>8.0875231602279196E-4</v>
      </c>
      <c r="J70" s="7">
        <v>2.35594870406277E-3</v>
      </c>
      <c r="K70" s="8">
        <v>7.3315590314172702E-2</v>
      </c>
      <c r="L70" s="7" t="str">
        <f t="shared" ref="L70:L133" si="12">INDEX($H$3:$K$3, MATCH(MAX($H70:$K70),$H70:$K70,0))</f>
        <v>NAO+</v>
      </c>
      <c r="M70" s="6">
        <v>0.90276870346313898</v>
      </c>
      <c r="N70" s="7">
        <v>1.27816831086187E-3</v>
      </c>
      <c r="O70" s="7">
        <v>4.5108600317776597E-3</v>
      </c>
      <c r="P70" s="8">
        <v>9.1442268194233206E-2</v>
      </c>
      <c r="Q70" s="7" t="str">
        <f t="shared" si="8"/>
        <v>NAO+</v>
      </c>
      <c r="R70" s="6">
        <v>1</v>
      </c>
      <c r="S70" s="7">
        <v>0</v>
      </c>
      <c r="T70" s="7">
        <v>0</v>
      </c>
      <c r="U70" s="8">
        <v>0</v>
      </c>
      <c r="V70" s="7" t="str">
        <f t="shared" si="9"/>
        <v>NAO+</v>
      </c>
      <c r="W70" s="6">
        <v>0.94299999999999995</v>
      </c>
      <c r="X70" s="7">
        <v>4.2999999999999997E-2</v>
      </c>
      <c r="Y70" s="7">
        <v>2E-3</v>
      </c>
      <c r="Z70" s="8">
        <v>1.2999999999999999E-2</v>
      </c>
      <c r="AA70" s="7" t="str">
        <f t="shared" si="10"/>
        <v>NAO+</v>
      </c>
      <c r="AB70" s="6">
        <v>0.96599999999999997</v>
      </c>
      <c r="AC70" s="7">
        <v>2.5999999999999999E-2</v>
      </c>
      <c r="AD70" s="7">
        <v>4.0000000000000001E-3</v>
      </c>
      <c r="AE70" s="8">
        <v>4.0000000000000001E-3</v>
      </c>
      <c r="AF70" s="7" t="str">
        <f t="shared" si="11"/>
        <v>NAO+</v>
      </c>
    </row>
    <row r="71" spans="1:32" x14ac:dyDescent="0.3">
      <c r="A71" s="4">
        <v>29198</v>
      </c>
      <c r="B71" s="5">
        <f t="shared" si="6"/>
        <v>1979</v>
      </c>
      <c r="C71" s="6">
        <v>1</v>
      </c>
      <c r="D71" s="7">
        <v>0</v>
      </c>
      <c r="E71" s="7">
        <v>0</v>
      </c>
      <c r="F71" s="8">
        <v>0</v>
      </c>
      <c r="G71" s="7" t="str">
        <f t="shared" si="7"/>
        <v>NAO+</v>
      </c>
      <c r="H71" s="6">
        <v>0.98535986498980399</v>
      </c>
      <c r="I71" s="80">
        <v>5.9665574152435897E-6</v>
      </c>
      <c r="J71" s="7">
        <v>8.0514344447520504E-4</v>
      </c>
      <c r="K71" s="8">
        <v>1.38290250082955E-2</v>
      </c>
      <c r="L71" s="7" t="str">
        <f t="shared" si="12"/>
        <v>NAO+</v>
      </c>
      <c r="M71" s="6">
        <v>0.98410992682724996</v>
      </c>
      <c r="N71" s="80">
        <v>7.8354080439755906E-6</v>
      </c>
      <c r="O71" s="7">
        <v>1.0739976442668601E-3</v>
      </c>
      <c r="P71" s="8">
        <v>1.48082401204317E-2</v>
      </c>
      <c r="Q71" s="7" t="str">
        <f t="shared" si="8"/>
        <v>NAO+</v>
      </c>
      <c r="R71" s="6">
        <v>1</v>
      </c>
      <c r="S71" s="7">
        <v>0</v>
      </c>
      <c r="T71" s="7">
        <v>0</v>
      </c>
      <c r="U71" s="8">
        <v>0</v>
      </c>
      <c r="V71" s="7" t="str">
        <f t="shared" si="9"/>
        <v>NAO+</v>
      </c>
      <c r="W71" s="6">
        <v>0.95799999999999996</v>
      </c>
      <c r="X71" s="7">
        <v>0.03</v>
      </c>
      <c r="Y71" s="7">
        <v>1E-3</v>
      </c>
      <c r="Z71" s="8">
        <v>1.2E-2</v>
      </c>
      <c r="AA71" s="7" t="str">
        <f t="shared" si="10"/>
        <v>NAO+</v>
      </c>
      <c r="AB71" s="6">
        <v>0.97399999999999998</v>
      </c>
      <c r="AC71" s="7">
        <v>1.7999999999999999E-2</v>
      </c>
      <c r="AD71" s="7">
        <v>4.0000000000000001E-3</v>
      </c>
      <c r="AE71" s="8">
        <v>4.0000000000000001E-3</v>
      </c>
      <c r="AF71" s="7" t="str">
        <f t="shared" si="11"/>
        <v>NAO+</v>
      </c>
    </row>
    <row r="72" spans="1:32" x14ac:dyDescent="0.3">
      <c r="A72" s="4">
        <v>29199</v>
      </c>
      <c r="B72" s="5">
        <f t="shared" si="6"/>
        <v>1979</v>
      </c>
      <c r="C72" s="6">
        <v>1</v>
      </c>
      <c r="D72" s="7">
        <v>0</v>
      </c>
      <c r="E72" s="7">
        <v>0</v>
      </c>
      <c r="F72" s="8">
        <v>0</v>
      </c>
      <c r="G72" s="7" t="str">
        <f t="shared" si="7"/>
        <v>NAO+</v>
      </c>
      <c r="H72" s="6">
        <v>0.99412454290298002</v>
      </c>
      <c r="I72" s="80">
        <v>4.6575006296262698E-8</v>
      </c>
      <c r="J72" s="7">
        <v>1.29326021587203E-3</v>
      </c>
      <c r="K72" s="8">
        <v>4.5821503061418004E-3</v>
      </c>
      <c r="L72" s="7" t="str">
        <f t="shared" si="12"/>
        <v>NAO+</v>
      </c>
      <c r="M72" s="6">
        <v>0.99243117021820904</v>
      </c>
      <c r="N72" s="80">
        <v>4.5527666222215502E-8</v>
      </c>
      <c r="O72" s="7">
        <v>1.55305783803693E-3</v>
      </c>
      <c r="P72" s="8">
        <v>6.01572641609567E-3</v>
      </c>
      <c r="Q72" s="7" t="str">
        <f t="shared" si="8"/>
        <v>NAO+</v>
      </c>
      <c r="R72" s="6">
        <v>1</v>
      </c>
      <c r="S72" s="7">
        <v>0</v>
      </c>
      <c r="T72" s="7">
        <v>0</v>
      </c>
      <c r="U72" s="8">
        <v>0</v>
      </c>
      <c r="V72" s="7" t="str">
        <f t="shared" si="9"/>
        <v>NAO+</v>
      </c>
      <c r="W72" s="6">
        <v>0.93400000000000005</v>
      </c>
      <c r="X72" s="7">
        <v>4.9000000000000002E-2</v>
      </c>
      <c r="Y72" s="7">
        <v>1E-3</v>
      </c>
      <c r="Z72" s="8">
        <v>1.4999999999999999E-2</v>
      </c>
      <c r="AA72" s="7" t="str">
        <f t="shared" si="10"/>
        <v>NAO+</v>
      </c>
      <c r="AB72" s="6">
        <v>0.96099999999999997</v>
      </c>
      <c r="AC72" s="7">
        <v>0.03</v>
      </c>
      <c r="AD72" s="7">
        <v>4.0000000000000001E-3</v>
      </c>
      <c r="AE72" s="8">
        <v>5.0000000000000001E-3</v>
      </c>
      <c r="AF72" s="7" t="str">
        <f t="shared" si="11"/>
        <v>NAO+</v>
      </c>
    </row>
    <row r="73" spans="1:32" x14ac:dyDescent="0.3">
      <c r="A73" s="4">
        <v>29200</v>
      </c>
      <c r="B73" s="5">
        <f t="shared" si="6"/>
        <v>1979</v>
      </c>
      <c r="C73" s="6">
        <v>1</v>
      </c>
      <c r="D73" s="7">
        <v>0</v>
      </c>
      <c r="E73" s="7">
        <v>0</v>
      </c>
      <c r="F73" s="8">
        <v>0</v>
      </c>
      <c r="G73" s="7" t="str">
        <f t="shared" si="7"/>
        <v>NAO+</v>
      </c>
      <c r="H73" s="6">
        <v>0.99563225948144896</v>
      </c>
      <c r="I73" s="80">
        <v>2.5269586852997398E-7</v>
      </c>
      <c r="J73" s="7">
        <v>3.1338021554431698E-3</v>
      </c>
      <c r="K73" s="8">
        <v>1.2336856672498799E-3</v>
      </c>
      <c r="L73" s="7" t="str">
        <f t="shared" si="12"/>
        <v>NAO+</v>
      </c>
      <c r="M73" s="6">
        <v>0.99407849254248404</v>
      </c>
      <c r="N73" s="80">
        <v>2.06444619451614E-7</v>
      </c>
      <c r="O73" s="7">
        <v>3.9957023987785998E-3</v>
      </c>
      <c r="P73" s="8">
        <v>1.9255986141121101E-3</v>
      </c>
      <c r="Q73" s="7" t="str">
        <f t="shared" si="8"/>
        <v>NAO+</v>
      </c>
      <c r="R73" s="6">
        <v>1</v>
      </c>
      <c r="S73" s="7">
        <v>0</v>
      </c>
      <c r="T73" s="7">
        <v>0</v>
      </c>
      <c r="U73" s="8">
        <v>0</v>
      </c>
      <c r="V73" s="7" t="str">
        <f t="shared" si="9"/>
        <v>NAO+</v>
      </c>
      <c r="W73" s="6">
        <v>0.92200000000000004</v>
      </c>
      <c r="X73" s="7">
        <v>4.9000000000000002E-2</v>
      </c>
      <c r="Y73" s="7">
        <v>1E-3</v>
      </c>
      <c r="Z73" s="8">
        <v>2.8000000000000001E-2</v>
      </c>
      <c r="AA73" s="7" t="str">
        <f t="shared" si="10"/>
        <v>NAO+</v>
      </c>
      <c r="AB73" s="6">
        <v>0.95499999999999996</v>
      </c>
      <c r="AC73" s="7">
        <v>2.9000000000000001E-2</v>
      </c>
      <c r="AD73" s="7">
        <v>2E-3</v>
      </c>
      <c r="AE73" s="8">
        <v>1.2999999999999999E-2</v>
      </c>
      <c r="AF73" s="7" t="str">
        <f t="shared" si="11"/>
        <v>NAO+</v>
      </c>
    </row>
    <row r="74" spans="1:32" x14ac:dyDescent="0.3">
      <c r="A74" s="4">
        <v>29201</v>
      </c>
      <c r="B74" s="5">
        <f t="shared" si="6"/>
        <v>1979</v>
      </c>
      <c r="C74" s="6">
        <v>1</v>
      </c>
      <c r="D74" s="7">
        <v>0</v>
      </c>
      <c r="E74" s="7">
        <v>0</v>
      </c>
      <c r="F74" s="8">
        <v>0</v>
      </c>
      <c r="G74" s="7" t="str">
        <f t="shared" si="7"/>
        <v>NAO+</v>
      </c>
      <c r="H74" s="6">
        <v>0.99750233857678705</v>
      </c>
      <c r="I74" s="7">
        <v>1.5741609495191901E-3</v>
      </c>
      <c r="J74" s="7">
        <v>5.1347220115416196E-4</v>
      </c>
      <c r="K74" s="8">
        <v>4.1002827254248099E-4</v>
      </c>
      <c r="L74" s="7" t="str">
        <f t="shared" si="12"/>
        <v>NAO+</v>
      </c>
      <c r="M74" s="6">
        <v>0.99715089311355198</v>
      </c>
      <c r="N74" s="7">
        <v>1.00956541293765E-3</v>
      </c>
      <c r="O74" s="7">
        <v>1.3537490348522101E-3</v>
      </c>
      <c r="P74" s="8">
        <v>4.8579243864389001E-4</v>
      </c>
      <c r="Q74" s="7" t="str">
        <f t="shared" si="8"/>
        <v>NAO+</v>
      </c>
      <c r="R74" s="6">
        <v>1</v>
      </c>
      <c r="S74" s="7">
        <v>0</v>
      </c>
      <c r="T74" s="7">
        <v>0</v>
      </c>
      <c r="U74" s="8">
        <v>0</v>
      </c>
      <c r="V74" s="7" t="str">
        <f t="shared" si="9"/>
        <v>NAO+</v>
      </c>
      <c r="W74" s="6">
        <v>0.89300000000000002</v>
      </c>
      <c r="X74" s="7">
        <v>6.7000000000000004E-2</v>
      </c>
      <c r="Y74" s="7">
        <v>2E-3</v>
      </c>
      <c r="Z74" s="8">
        <v>3.7999999999999999E-2</v>
      </c>
      <c r="AA74" s="7" t="str">
        <f t="shared" si="10"/>
        <v>NAO+</v>
      </c>
      <c r="AB74" s="6">
        <v>0.95199999999999996</v>
      </c>
      <c r="AC74" s="7">
        <v>3.1E-2</v>
      </c>
      <c r="AD74" s="7">
        <v>1E-3</v>
      </c>
      <c r="AE74" s="8">
        <v>1.6E-2</v>
      </c>
      <c r="AF74" s="7" t="str">
        <f t="shared" si="11"/>
        <v>NAO+</v>
      </c>
    </row>
    <row r="75" spans="1:32" x14ac:dyDescent="0.3">
      <c r="A75" s="4">
        <v>29202</v>
      </c>
      <c r="B75" s="5">
        <f t="shared" si="6"/>
        <v>1979</v>
      </c>
      <c r="C75" s="6">
        <v>1</v>
      </c>
      <c r="D75" s="7">
        <v>0</v>
      </c>
      <c r="E75" s="7">
        <v>0</v>
      </c>
      <c r="F75" s="8">
        <v>0</v>
      </c>
      <c r="G75" s="7" t="str">
        <f t="shared" si="7"/>
        <v>NAO+</v>
      </c>
      <c r="H75" s="6">
        <v>0.99835220780456702</v>
      </c>
      <c r="I75" s="7">
        <v>4.1547724322975202E-4</v>
      </c>
      <c r="J75" s="7">
        <v>1.2158312585541101E-3</v>
      </c>
      <c r="K75" s="28">
        <v>1.6483693640497201E-5</v>
      </c>
      <c r="L75" s="7" t="str">
        <f t="shared" si="12"/>
        <v>NAO+</v>
      </c>
      <c r="M75" s="6">
        <v>0.99603798489675299</v>
      </c>
      <c r="N75" s="7">
        <v>3.2379302582731702E-4</v>
      </c>
      <c r="O75" s="7">
        <v>3.6164833476640202E-3</v>
      </c>
      <c r="P75" s="28">
        <v>2.1738729754722401E-5</v>
      </c>
      <c r="Q75" s="7" t="str">
        <f t="shared" si="8"/>
        <v>NAO+</v>
      </c>
      <c r="R75" s="6">
        <v>1</v>
      </c>
      <c r="S75" s="7">
        <v>0</v>
      </c>
      <c r="T75" s="7">
        <v>0</v>
      </c>
      <c r="U75" s="8">
        <v>0</v>
      </c>
      <c r="V75" s="7" t="str">
        <f t="shared" si="9"/>
        <v>NAO+</v>
      </c>
      <c r="W75" s="6">
        <v>0.81100000000000005</v>
      </c>
      <c r="X75" s="7">
        <v>0.14000000000000001</v>
      </c>
      <c r="Y75" s="7">
        <v>4.0000000000000001E-3</v>
      </c>
      <c r="Z75" s="8">
        <v>4.4999999999999998E-2</v>
      </c>
      <c r="AA75" s="7" t="str">
        <f t="shared" si="10"/>
        <v>NAO+</v>
      </c>
      <c r="AB75" s="6">
        <v>0.92300000000000004</v>
      </c>
      <c r="AC75" s="7">
        <v>6.0999999999999999E-2</v>
      </c>
      <c r="AD75" s="7">
        <v>1E-3</v>
      </c>
      <c r="AE75" s="8">
        <v>1.4999999999999999E-2</v>
      </c>
      <c r="AF75" s="7" t="str">
        <f t="shared" si="11"/>
        <v>NAO+</v>
      </c>
    </row>
    <row r="76" spans="1:32" x14ac:dyDescent="0.3">
      <c r="A76" s="4">
        <v>29203</v>
      </c>
      <c r="B76" s="5">
        <f t="shared" si="6"/>
        <v>1979</v>
      </c>
      <c r="C76" s="6">
        <v>1</v>
      </c>
      <c r="D76" s="7">
        <v>0</v>
      </c>
      <c r="E76" s="7">
        <v>0</v>
      </c>
      <c r="F76" s="8">
        <v>0</v>
      </c>
      <c r="G76" s="7" t="str">
        <f t="shared" si="7"/>
        <v>NAO+</v>
      </c>
      <c r="H76" s="6">
        <v>0.99302403029015995</v>
      </c>
      <c r="I76" s="7">
        <v>1.6627222255122801E-4</v>
      </c>
      <c r="J76" s="7">
        <v>6.6628931028697904E-3</v>
      </c>
      <c r="K76" s="8">
        <v>1.4680438442894099E-4</v>
      </c>
      <c r="L76" s="7" t="str">
        <f t="shared" si="12"/>
        <v>NAO+</v>
      </c>
      <c r="M76" s="6">
        <v>0.98986938145048298</v>
      </c>
      <c r="N76" s="7">
        <v>1.2476139437311501E-4</v>
      </c>
      <c r="O76" s="7">
        <v>9.8256027412615896E-3</v>
      </c>
      <c r="P76" s="8">
        <v>1.8025441388379101E-4</v>
      </c>
      <c r="Q76" s="7" t="str">
        <f t="shared" si="8"/>
        <v>NAO+</v>
      </c>
      <c r="R76" s="6">
        <v>1</v>
      </c>
      <c r="S76" s="7">
        <v>0</v>
      </c>
      <c r="T76" s="7">
        <v>0</v>
      </c>
      <c r="U76" s="8">
        <v>0</v>
      </c>
      <c r="V76" s="7" t="str">
        <f t="shared" si="9"/>
        <v>NAO+</v>
      </c>
      <c r="W76" s="6">
        <v>0.439</v>
      </c>
      <c r="X76" s="7">
        <v>0.44400000000000001</v>
      </c>
      <c r="Y76" s="7">
        <v>0.01</v>
      </c>
      <c r="Z76" s="8">
        <v>0.107</v>
      </c>
      <c r="AA76" s="7" t="str">
        <f t="shared" si="10"/>
        <v>SB</v>
      </c>
      <c r="AB76" s="6">
        <v>0.7</v>
      </c>
      <c r="AC76" s="7">
        <v>0.26300000000000001</v>
      </c>
      <c r="AD76" s="7">
        <v>1E-3</v>
      </c>
      <c r="AE76" s="8">
        <v>3.5000000000000003E-2</v>
      </c>
      <c r="AF76" s="7" t="str">
        <f t="shared" si="11"/>
        <v>NAO+</v>
      </c>
    </row>
    <row r="77" spans="1:32" x14ac:dyDescent="0.3">
      <c r="A77" s="4">
        <v>29204</v>
      </c>
      <c r="B77" s="5">
        <f t="shared" si="6"/>
        <v>1979</v>
      </c>
      <c r="C77" s="6">
        <v>1</v>
      </c>
      <c r="D77" s="7">
        <v>0</v>
      </c>
      <c r="E77" s="7">
        <v>0</v>
      </c>
      <c r="F77" s="8">
        <v>0</v>
      </c>
      <c r="G77" s="7" t="str">
        <f t="shared" si="7"/>
        <v>NAO+</v>
      </c>
      <c r="H77" s="6">
        <v>0.95224110955330699</v>
      </c>
      <c r="I77" s="80">
        <v>1.7331403731235699E-5</v>
      </c>
      <c r="J77" s="7">
        <v>4.7486789714984101E-2</v>
      </c>
      <c r="K77" s="8">
        <v>2.5476932797864599E-4</v>
      </c>
      <c r="L77" s="7" t="str">
        <f t="shared" si="12"/>
        <v>NAO+</v>
      </c>
      <c r="M77" s="6">
        <v>0.94978519980545195</v>
      </c>
      <c r="N77" s="80">
        <v>9.8265556869277506E-6</v>
      </c>
      <c r="O77" s="7">
        <v>4.9864725653017E-2</v>
      </c>
      <c r="P77" s="8">
        <v>3.4024798584584599E-4</v>
      </c>
      <c r="Q77" s="7" t="str">
        <f t="shared" si="8"/>
        <v>NAO+</v>
      </c>
      <c r="R77" s="6">
        <v>1</v>
      </c>
      <c r="S77" s="7">
        <v>0</v>
      </c>
      <c r="T77" s="7">
        <v>0</v>
      </c>
      <c r="U77" s="8">
        <v>0</v>
      </c>
      <c r="V77" s="7" t="str">
        <f t="shared" si="9"/>
        <v>NAO+</v>
      </c>
      <c r="W77" s="6">
        <v>0.90100000000000002</v>
      </c>
      <c r="X77" s="7">
        <v>6.6000000000000003E-2</v>
      </c>
      <c r="Y77" s="7">
        <v>1E-3</v>
      </c>
      <c r="Z77" s="8">
        <v>3.1E-2</v>
      </c>
      <c r="AA77" s="7" t="str">
        <f t="shared" si="10"/>
        <v>NAO+</v>
      </c>
      <c r="AB77" s="6">
        <v>0.96299999999999997</v>
      </c>
      <c r="AC77" s="7">
        <v>2.8000000000000001E-2</v>
      </c>
      <c r="AD77" s="7">
        <v>2E-3</v>
      </c>
      <c r="AE77" s="8">
        <v>7.0000000000000001E-3</v>
      </c>
      <c r="AF77" s="7" t="str">
        <f t="shared" si="11"/>
        <v>NAO+</v>
      </c>
    </row>
    <row r="78" spans="1:32" x14ac:dyDescent="0.3">
      <c r="A78" s="4">
        <v>29205</v>
      </c>
      <c r="B78" s="5">
        <f t="shared" si="6"/>
        <v>1979</v>
      </c>
      <c r="C78" s="6">
        <v>1</v>
      </c>
      <c r="D78" s="7">
        <v>0</v>
      </c>
      <c r="E78" s="7">
        <v>0</v>
      </c>
      <c r="F78" s="8">
        <v>0</v>
      </c>
      <c r="G78" s="7" t="str">
        <f t="shared" si="7"/>
        <v>NAO+</v>
      </c>
      <c r="H78" s="6">
        <v>0.94603378280500505</v>
      </c>
      <c r="I78" s="7">
        <v>7.4565828542181604E-3</v>
      </c>
      <c r="J78" s="7">
        <v>4.6250240859303599E-2</v>
      </c>
      <c r="K78" s="8">
        <v>2.59393481461107E-4</v>
      </c>
      <c r="L78" s="7" t="str">
        <f t="shared" si="12"/>
        <v>NAO+</v>
      </c>
      <c r="M78" s="6">
        <v>0.94239353812090898</v>
      </c>
      <c r="N78" s="7">
        <v>5.4893199815197503E-3</v>
      </c>
      <c r="O78" s="7">
        <v>5.1632621501138197E-2</v>
      </c>
      <c r="P78" s="8">
        <v>4.8452039643226202E-4</v>
      </c>
      <c r="Q78" s="7" t="str">
        <f t="shared" si="8"/>
        <v>NAO+</v>
      </c>
      <c r="R78" s="6">
        <v>1</v>
      </c>
      <c r="S78" s="7">
        <v>0</v>
      </c>
      <c r="T78" s="7">
        <v>0</v>
      </c>
      <c r="U78" s="8">
        <v>0</v>
      </c>
      <c r="V78" s="7" t="str">
        <f t="shared" si="9"/>
        <v>NAO+</v>
      </c>
      <c r="W78" s="6">
        <v>0.91700000000000004</v>
      </c>
      <c r="X78" s="7">
        <v>5.0999999999999997E-2</v>
      </c>
      <c r="Y78" s="7">
        <v>2E-3</v>
      </c>
      <c r="Z78" s="8">
        <v>0.03</v>
      </c>
      <c r="AA78" s="7" t="str">
        <f t="shared" si="10"/>
        <v>NAO+</v>
      </c>
      <c r="AB78" s="6">
        <v>0.96899999999999997</v>
      </c>
      <c r="AC78" s="7">
        <v>0.02</v>
      </c>
      <c r="AD78" s="7">
        <v>3.0000000000000001E-3</v>
      </c>
      <c r="AE78" s="8">
        <v>8.0000000000000002E-3</v>
      </c>
      <c r="AF78" s="7" t="str">
        <f t="shared" si="11"/>
        <v>NAO+</v>
      </c>
    </row>
    <row r="79" spans="1:32" x14ac:dyDescent="0.3">
      <c r="A79" s="4">
        <v>29206</v>
      </c>
      <c r="B79" s="5">
        <f t="shared" si="6"/>
        <v>1979</v>
      </c>
      <c r="C79" s="6">
        <v>1</v>
      </c>
      <c r="D79" s="7">
        <v>0</v>
      </c>
      <c r="E79" s="7">
        <v>0</v>
      </c>
      <c r="F79" s="8">
        <v>0</v>
      </c>
      <c r="G79" s="7" t="str">
        <f t="shared" si="7"/>
        <v>NAO+</v>
      </c>
      <c r="H79" s="6">
        <v>0.59677947558542999</v>
      </c>
      <c r="I79" s="7">
        <v>1.6008846408276301E-4</v>
      </c>
      <c r="J79" s="7">
        <v>0.40290228644961801</v>
      </c>
      <c r="K79" s="8">
        <v>1.58149500876969E-4</v>
      </c>
      <c r="L79" s="7" t="str">
        <f t="shared" si="12"/>
        <v>NAO+</v>
      </c>
      <c r="M79" s="6">
        <v>0.55480608153843303</v>
      </c>
      <c r="N79" s="80">
        <v>8.6072706589191805E-5</v>
      </c>
      <c r="O79" s="7">
        <v>0.44478791045041899</v>
      </c>
      <c r="P79" s="8">
        <v>3.1993530454858598E-4</v>
      </c>
      <c r="Q79" s="7" t="str">
        <f t="shared" si="8"/>
        <v>NAO+</v>
      </c>
      <c r="R79" s="6">
        <v>1</v>
      </c>
      <c r="S79" s="7">
        <v>0</v>
      </c>
      <c r="T79" s="7">
        <v>0</v>
      </c>
      <c r="U79" s="8">
        <v>0</v>
      </c>
      <c r="V79" s="7" t="str">
        <f t="shared" si="9"/>
        <v>NAO+</v>
      </c>
      <c r="W79" s="6">
        <v>0.97199999999999998</v>
      </c>
      <c r="X79" s="7">
        <v>1.4999999999999999E-2</v>
      </c>
      <c r="Y79" s="7">
        <v>1.2E-2</v>
      </c>
      <c r="Z79" s="8">
        <v>1E-3</v>
      </c>
      <c r="AA79" s="7" t="str">
        <f t="shared" si="10"/>
        <v>NAO+</v>
      </c>
      <c r="AB79" s="6">
        <v>0.82399999999999995</v>
      </c>
      <c r="AC79" s="7">
        <v>5.0999999999999997E-2</v>
      </c>
      <c r="AD79" s="7">
        <v>0.122</v>
      </c>
      <c r="AE79" s="8">
        <v>3.0000000000000001E-3</v>
      </c>
      <c r="AF79" s="7" t="str">
        <f t="shared" si="11"/>
        <v>NAO+</v>
      </c>
    </row>
    <row r="80" spans="1:32" x14ac:dyDescent="0.3">
      <c r="A80" s="4">
        <v>29207</v>
      </c>
      <c r="B80" s="5">
        <f t="shared" si="6"/>
        <v>1979</v>
      </c>
      <c r="C80" s="6">
        <v>0</v>
      </c>
      <c r="D80" s="7">
        <v>0</v>
      </c>
      <c r="E80" s="7">
        <v>1</v>
      </c>
      <c r="F80" s="8">
        <v>0</v>
      </c>
      <c r="G80" s="7" t="str">
        <f t="shared" si="7"/>
        <v>AR</v>
      </c>
      <c r="H80" s="6">
        <v>5.1339561094487802E-3</v>
      </c>
      <c r="I80" s="80">
        <v>2.6710570305169001E-6</v>
      </c>
      <c r="J80" s="7">
        <v>0.99477030829814705</v>
      </c>
      <c r="K80" s="28">
        <v>9.3064535370937905E-5</v>
      </c>
      <c r="L80" s="7" t="str">
        <f t="shared" si="12"/>
        <v>AR</v>
      </c>
      <c r="M80" s="6">
        <v>5.0840131800071698E-3</v>
      </c>
      <c r="N80" s="80">
        <v>1.10899736048967E-6</v>
      </c>
      <c r="O80" s="7">
        <v>0.99472049671557605</v>
      </c>
      <c r="P80" s="8">
        <v>1.94381107050881E-4</v>
      </c>
      <c r="Q80" s="7" t="str">
        <f t="shared" si="8"/>
        <v>AR</v>
      </c>
      <c r="R80" s="6">
        <v>0</v>
      </c>
      <c r="S80" s="7">
        <v>0</v>
      </c>
      <c r="T80" s="7">
        <v>1</v>
      </c>
      <c r="U80" s="8">
        <v>0</v>
      </c>
      <c r="V80" s="7" t="str">
        <f t="shared" si="9"/>
        <v>AR</v>
      </c>
      <c r="W80" s="6">
        <v>0.108</v>
      </c>
      <c r="X80" s="7">
        <v>1E-3</v>
      </c>
      <c r="Y80" s="7">
        <v>0.89100000000000001</v>
      </c>
      <c r="Z80" s="8">
        <v>0</v>
      </c>
      <c r="AA80" s="7" t="str">
        <f t="shared" si="10"/>
        <v>AR</v>
      </c>
      <c r="AB80" s="6">
        <v>0</v>
      </c>
      <c r="AC80" s="7">
        <v>4.0000000000000001E-3</v>
      </c>
      <c r="AD80" s="7">
        <v>0.996</v>
      </c>
      <c r="AE80" s="8">
        <v>0</v>
      </c>
      <c r="AF80" s="7" t="str">
        <f t="shared" si="11"/>
        <v>AR</v>
      </c>
    </row>
    <row r="81" spans="1:32" x14ac:dyDescent="0.3">
      <c r="A81" s="4">
        <v>29208</v>
      </c>
      <c r="B81" s="5">
        <f t="shared" si="6"/>
        <v>1979</v>
      </c>
      <c r="C81" s="6">
        <v>0</v>
      </c>
      <c r="D81" s="7">
        <v>0</v>
      </c>
      <c r="E81" s="7">
        <v>1</v>
      </c>
      <c r="F81" s="8">
        <v>0</v>
      </c>
      <c r="G81" s="7" t="str">
        <f t="shared" si="7"/>
        <v>AR</v>
      </c>
      <c r="H81" s="79">
        <v>1.4842277753880699E-5</v>
      </c>
      <c r="I81" s="80">
        <v>5.3186135153977699E-5</v>
      </c>
      <c r="J81" s="7">
        <v>0.99981072561186501</v>
      </c>
      <c r="K81" s="8">
        <v>1.21245975215229E-4</v>
      </c>
      <c r="L81" s="7" t="str">
        <f t="shared" si="12"/>
        <v>AR</v>
      </c>
      <c r="M81" s="79">
        <v>1.39952608979991E-5</v>
      </c>
      <c r="N81" s="80">
        <v>4.38920391738965E-5</v>
      </c>
      <c r="O81" s="7">
        <v>0.99964777102566704</v>
      </c>
      <c r="P81" s="8">
        <v>2.9434167427448498E-4</v>
      </c>
      <c r="Q81" s="7" t="str">
        <f t="shared" si="8"/>
        <v>AR</v>
      </c>
      <c r="R81" s="6">
        <v>0</v>
      </c>
      <c r="S81" s="7">
        <v>0</v>
      </c>
      <c r="T81" s="7">
        <v>1</v>
      </c>
      <c r="U81" s="8">
        <v>0</v>
      </c>
      <c r="V81" s="7" t="str">
        <f t="shared" si="9"/>
        <v>AR</v>
      </c>
      <c r="W81" s="6">
        <v>0</v>
      </c>
      <c r="X81" s="7">
        <v>0</v>
      </c>
      <c r="Y81" s="7">
        <v>1</v>
      </c>
      <c r="Z81" s="8">
        <v>0</v>
      </c>
      <c r="AA81" s="7" t="str">
        <f t="shared" si="10"/>
        <v>AR</v>
      </c>
      <c r="AB81" s="6">
        <v>0</v>
      </c>
      <c r="AC81" s="7">
        <v>2E-3</v>
      </c>
      <c r="AD81" s="7">
        <v>0.998</v>
      </c>
      <c r="AE81" s="8">
        <v>0</v>
      </c>
      <c r="AF81" s="7" t="str">
        <f t="shared" si="11"/>
        <v>AR</v>
      </c>
    </row>
    <row r="82" spans="1:32" x14ac:dyDescent="0.3">
      <c r="A82" s="4">
        <v>29209</v>
      </c>
      <c r="B82" s="5">
        <f t="shared" si="6"/>
        <v>1979</v>
      </c>
      <c r="C82" s="6">
        <v>0</v>
      </c>
      <c r="D82" s="7">
        <v>0</v>
      </c>
      <c r="E82" s="7">
        <v>1</v>
      </c>
      <c r="F82" s="8">
        <v>0</v>
      </c>
      <c r="G82" s="7" t="str">
        <f t="shared" si="7"/>
        <v>AR</v>
      </c>
      <c r="H82" s="79">
        <v>4.9324843651614603E-7</v>
      </c>
      <c r="I82" s="7">
        <v>8.1709429372793699E-2</v>
      </c>
      <c r="J82" s="7">
        <v>0.91801419367600401</v>
      </c>
      <c r="K82" s="8">
        <v>2.7588370277621102E-4</v>
      </c>
      <c r="L82" s="7" t="str">
        <f t="shared" si="12"/>
        <v>AR</v>
      </c>
      <c r="M82" s="79">
        <v>2.6066839611172801E-7</v>
      </c>
      <c r="N82" s="7">
        <v>0.114254968152876</v>
      </c>
      <c r="O82" s="7">
        <v>0.88510702517184403</v>
      </c>
      <c r="P82" s="8">
        <v>6.3774600687336702E-4</v>
      </c>
      <c r="Q82" s="7" t="str">
        <f t="shared" si="8"/>
        <v>AR</v>
      </c>
      <c r="R82" s="6">
        <v>0</v>
      </c>
      <c r="S82" s="7">
        <v>0</v>
      </c>
      <c r="T82" s="7">
        <v>1</v>
      </c>
      <c r="U82" s="8">
        <v>0</v>
      </c>
      <c r="V82" s="7" t="str">
        <f t="shared" si="9"/>
        <v>AR</v>
      </c>
      <c r="W82" s="6">
        <v>0</v>
      </c>
      <c r="X82" s="7">
        <v>8.3000000000000004E-2</v>
      </c>
      <c r="Y82" s="7">
        <v>0.91700000000000004</v>
      </c>
      <c r="Z82" s="8">
        <v>0</v>
      </c>
      <c r="AA82" s="7" t="str">
        <f t="shared" si="10"/>
        <v>AR</v>
      </c>
      <c r="AB82" s="6">
        <v>0</v>
      </c>
      <c r="AC82" s="7">
        <v>0.34499999999999997</v>
      </c>
      <c r="AD82" s="7">
        <v>0.63800000000000001</v>
      </c>
      <c r="AE82" s="8">
        <v>1.7000000000000001E-2</v>
      </c>
      <c r="AF82" s="7" t="str">
        <f t="shared" si="11"/>
        <v>AR</v>
      </c>
    </row>
    <row r="83" spans="1:32" x14ac:dyDescent="0.3">
      <c r="A83" s="4">
        <v>29210</v>
      </c>
      <c r="B83" s="5">
        <f t="shared" si="6"/>
        <v>1979</v>
      </c>
      <c r="C83" s="6">
        <v>0</v>
      </c>
      <c r="D83" s="7">
        <v>1</v>
      </c>
      <c r="E83" s="7">
        <v>0</v>
      </c>
      <c r="F83" s="8">
        <v>0</v>
      </c>
      <c r="G83" s="7" t="str">
        <f t="shared" si="7"/>
        <v>SB</v>
      </c>
      <c r="H83" s="79">
        <v>5.1069055379761302E-9</v>
      </c>
      <c r="I83" s="7">
        <v>0.16643441077471199</v>
      </c>
      <c r="J83" s="7">
        <v>0.83356556312755703</v>
      </c>
      <c r="K83" s="28">
        <v>2.0990831219118501E-8</v>
      </c>
      <c r="L83" s="7" t="str">
        <f t="shared" si="12"/>
        <v>AR</v>
      </c>
      <c r="M83" s="79">
        <v>1.7378365801645001E-9</v>
      </c>
      <c r="N83" s="7">
        <v>0.17488592309096501</v>
      </c>
      <c r="O83" s="7">
        <v>0.82511402526409205</v>
      </c>
      <c r="P83" s="28">
        <v>4.9907105515878298E-8</v>
      </c>
      <c r="Q83" s="7" t="str">
        <f t="shared" si="8"/>
        <v>AR</v>
      </c>
      <c r="R83" s="6">
        <v>1</v>
      </c>
      <c r="S83" s="7">
        <v>0</v>
      </c>
      <c r="T83" s="7">
        <v>0</v>
      </c>
      <c r="U83" s="8">
        <v>0</v>
      </c>
      <c r="V83" s="7" t="str">
        <f t="shared" si="9"/>
        <v>NAO+</v>
      </c>
      <c r="W83" s="6">
        <v>0</v>
      </c>
      <c r="X83" s="7">
        <v>1.7000000000000001E-2</v>
      </c>
      <c r="Y83" s="7">
        <v>0.98199999999999998</v>
      </c>
      <c r="Z83" s="8">
        <v>1E-3</v>
      </c>
      <c r="AA83" s="7" t="str">
        <f t="shared" si="10"/>
        <v>AR</v>
      </c>
      <c r="AB83" s="6">
        <v>0</v>
      </c>
      <c r="AC83" s="7">
        <v>1.9E-2</v>
      </c>
      <c r="AD83" s="7">
        <v>2.7E-2</v>
      </c>
      <c r="AE83" s="8">
        <v>0.95499999999999996</v>
      </c>
      <c r="AF83" s="7" t="str">
        <f t="shared" si="11"/>
        <v>NAO-</v>
      </c>
    </row>
    <row r="84" spans="1:32" x14ac:dyDescent="0.3">
      <c r="A84" s="4">
        <v>29211</v>
      </c>
      <c r="B84" s="5">
        <f t="shared" si="6"/>
        <v>1979</v>
      </c>
      <c r="C84" s="6">
        <v>1</v>
      </c>
      <c r="D84" s="7">
        <v>0</v>
      </c>
      <c r="E84" s="7">
        <v>0</v>
      </c>
      <c r="F84" s="8">
        <v>0</v>
      </c>
      <c r="G84" s="7" t="str">
        <f t="shared" si="7"/>
        <v>NAO+</v>
      </c>
      <c r="H84" s="79">
        <v>2.57397757098453E-7</v>
      </c>
      <c r="I84" s="7">
        <v>4.21584077502049E-2</v>
      </c>
      <c r="J84" s="7">
        <v>0.95784130645562904</v>
      </c>
      <c r="K84" s="28">
        <v>2.83963945838171E-8</v>
      </c>
      <c r="L84" s="7" t="str">
        <f t="shared" si="12"/>
        <v>AR</v>
      </c>
      <c r="M84" s="79">
        <v>1.1392517777434E-7</v>
      </c>
      <c r="N84" s="7">
        <v>3.9971913604246498E-2</v>
      </c>
      <c r="O84" s="7">
        <v>0.96002792269896398</v>
      </c>
      <c r="P84" s="28">
        <v>4.9771618391445703E-8</v>
      </c>
      <c r="Q84" s="7" t="str">
        <f t="shared" si="8"/>
        <v>AR</v>
      </c>
      <c r="R84" s="6">
        <v>1</v>
      </c>
      <c r="S84" s="7">
        <v>0</v>
      </c>
      <c r="T84" s="7">
        <v>0</v>
      </c>
      <c r="U84" s="8">
        <v>0</v>
      </c>
      <c r="V84" s="7" t="str">
        <f t="shared" si="9"/>
        <v>NAO+</v>
      </c>
      <c r="W84" s="6">
        <v>0</v>
      </c>
      <c r="X84" s="7">
        <v>0</v>
      </c>
      <c r="Y84" s="7">
        <v>0.997</v>
      </c>
      <c r="Z84" s="8">
        <v>3.0000000000000001E-3</v>
      </c>
      <c r="AA84" s="7" t="str">
        <f t="shared" si="10"/>
        <v>AR</v>
      </c>
      <c r="AB84" s="6">
        <v>0</v>
      </c>
      <c r="AC84" s="7">
        <v>0</v>
      </c>
      <c r="AD84" s="7">
        <v>1E-3</v>
      </c>
      <c r="AE84" s="8">
        <v>0.999</v>
      </c>
      <c r="AF84" s="7" t="str">
        <f t="shared" si="11"/>
        <v>NAO-</v>
      </c>
    </row>
    <row r="85" spans="1:32" x14ac:dyDescent="0.3">
      <c r="A85" s="4">
        <v>29212</v>
      </c>
      <c r="B85" s="5">
        <f t="shared" si="6"/>
        <v>1979</v>
      </c>
      <c r="C85" s="6">
        <v>1</v>
      </c>
      <c r="D85" s="7">
        <v>0</v>
      </c>
      <c r="E85" s="7">
        <v>0</v>
      </c>
      <c r="F85" s="8">
        <v>0</v>
      </c>
      <c r="G85" s="7" t="str">
        <f t="shared" si="7"/>
        <v>NAO+</v>
      </c>
      <c r="H85" s="6">
        <v>6.0451215723347704E-3</v>
      </c>
      <c r="I85" s="7">
        <v>1.2352907543803401E-3</v>
      </c>
      <c r="J85" s="7">
        <v>0.99269933650735598</v>
      </c>
      <c r="K85" s="28">
        <v>2.0251165927056799E-5</v>
      </c>
      <c r="L85" s="7" t="str">
        <f t="shared" si="12"/>
        <v>AR</v>
      </c>
      <c r="M85" s="6">
        <v>3.3336301151463302E-3</v>
      </c>
      <c r="N85" s="7">
        <v>9.6945945994247201E-4</v>
      </c>
      <c r="O85" s="7">
        <v>0.99567709841535201</v>
      </c>
      <c r="P85" s="28">
        <v>1.9812009557627299E-5</v>
      </c>
      <c r="Q85" s="7" t="str">
        <f t="shared" si="8"/>
        <v>AR</v>
      </c>
      <c r="R85" s="6">
        <v>0</v>
      </c>
      <c r="S85" s="7">
        <v>0</v>
      </c>
      <c r="T85" s="7">
        <v>0</v>
      </c>
      <c r="U85" s="8">
        <v>1</v>
      </c>
      <c r="V85" s="7" t="str">
        <f t="shared" si="9"/>
        <v>NAO-</v>
      </c>
      <c r="W85" s="6">
        <v>0</v>
      </c>
      <c r="X85" s="7">
        <v>0</v>
      </c>
      <c r="Y85" s="7">
        <v>0.97599999999999998</v>
      </c>
      <c r="Z85" s="8">
        <v>2.4E-2</v>
      </c>
      <c r="AA85" s="7" t="str">
        <f t="shared" si="10"/>
        <v>AR</v>
      </c>
      <c r="AB85" s="6">
        <v>0</v>
      </c>
      <c r="AC85" s="7">
        <v>0</v>
      </c>
      <c r="AD85" s="7">
        <v>1E-3</v>
      </c>
      <c r="AE85" s="8">
        <v>0.999</v>
      </c>
      <c r="AF85" s="7" t="str">
        <f t="shared" si="11"/>
        <v>NAO-</v>
      </c>
    </row>
    <row r="86" spans="1:32" x14ac:dyDescent="0.3">
      <c r="A86" s="4">
        <v>29213</v>
      </c>
      <c r="B86" s="5">
        <f t="shared" si="6"/>
        <v>1979</v>
      </c>
      <c r="C86" s="6">
        <v>1</v>
      </c>
      <c r="D86" s="7">
        <v>0</v>
      </c>
      <c r="E86" s="7">
        <v>0</v>
      </c>
      <c r="F86" s="8">
        <v>0</v>
      </c>
      <c r="G86" s="7" t="str">
        <f t="shared" si="7"/>
        <v>NAO+</v>
      </c>
      <c r="H86" s="6">
        <v>9.1639443808382404E-2</v>
      </c>
      <c r="I86" s="7">
        <v>9.7519522562386799E-4</v>
      </c>
      <c r="J86" s="7">
        <v>0.90706458197819495</v>
      </c>
      <c r="K86" s="8">
        <v>3.2077898780251402E-4</v>
      </c>
      <c r="L86" s="7" t="str">
        <f t="shared" si="12"/>
        <v>AR</v>
      </c>
      <c r="M86" s="6">
        <v>5.2493257080440801E-2</v>
      </c>
      <c r="N86" s="7">
        <v>7.4423715996323105E-4</v>
      </c>
      <c r="O86" s="7">
        <v>0.94650467332358901</v>
      </c>
      <c r="P86" s="8">
        <v>2.5783243599860202E-4</v>
      </c>
      <c r="Q86" s="7" t="str">
        <f t="shared" si="8"/>
        <v>AR</v>
      </c>
      <c r="R86" s="6">
        <v>0</v>
      </c>
      <c r="S86" s="7">
        <v>0</v>
      </c>
      <c r="T86" s="7">
        <v>0</v>
      </c>
      <c r="U86" s="8">
        <v>1</v>
      </c>
      <c r="V86" s="7" t="str">
        <f t="shared" si="9"/>
        <v>NAO-</v>
      </c>
      <c r="W86" s="6">
        <v>0</v>
      </c>
      <c r="X86" s="7">
        <v>0</v>
      </c>
      <c r="Y86" s="7">
        <v>0.81299999999999994</v>
      </c>
      <c r="Z86" s="8">
        <v>0.187</v>
      </c>
      <c r="AA86" s="7" t="str">
        <f t="shared" si="10"/>
        <v>AR</v>
      </c>
      <c r="AB86" s="6">
        <v>0</v>
      </c>
      <c r="AC86" s="7">
        <v>0</v>
      </c>
      <c r="AD86" s="7">
        <v>0</v>
      </c>
      <c r="AE86" s="8">
        <v>1</v>
      </c>
      <c r="AF86" s="7" t="str">
        <f t="shared" si="11"/>
        <v>NAO-</v>
      </c>
    </row>
    <row r="87" spans="1:32" x14ac:dyDescent="0.3">
      <c r="A87" s="4">
        <v>29214</v>
      </c>
      <c r="B87" s="5">
        <f t="shared" si="6"/>
        <v>1979</v>
      </c>
      <c r="C87" s="6">
        <v>0</v>
      </c>
      <c r="D87" s="7">
        <v>0</v>
      </c>
      <c r="E87" s="7">
        <v>0</v>
      </c>
      <c r="F87" s="8">
        <v>1</v>
      </c>
      <c r="G87" s="7" t="str">
        <f t="shared" si="7"/>
        <v>NAO-</v>
      </c>
      <c r="H87" s="6">
        <v>0.14710909193511601</v>
      </c>
      <c r="I87" s="7">
        <v>1.6788857649891199E-4</v>
      </c>
      <c r="J87" s="7">
        <v>0.84198800215150205</v>
      </c>
      <c r="K87" s="8">
        <v>1.0735017336882801E-2</v>
      </c>
      <c r="L87" s="7" t="str">
        <f t="shared" si="12"/>
        <v>AR</v>
      </c>
      <c r="M87" s="6">
        <v>0.109491102711126</v>
      </c>
      <c r="N87" s="7">
        <v>1.00386620422723E-4</v>
      </c>
      <c r="O87" s="7">
        <v>0.88017251086748605</v>
      </c>
      <c r="P87" s="8">
        <v>1.0235999800974701E-2</v>
      </c>
      <c r="Q87" s="7" t="str">
        <f t="shared" si="8"/>
        <v>AR</v>
      </c>
      <c r="R87" s="6">
        <v>0</v>
      </c>
      <c r="S87" s="7">
        <v>0</v>
      </c>
      <c r="T87" s="7">
        <v>0</v>
      </c>
      <c r="U87" s="8">
        <v>1</v>
      </c>
      <c r="V87" s="7" t="str">
        <f t="shared" si="9"/>
        <v>NAO-</v>
      </c>
      <c r="W87" s="6">
        <v>0</v>
      </c>
      <c r="X87" s="7">
        <v>0</v>
      </c>
      <c r="Y87" s="7">
        <v>0.60799999999999998</v>
      </c>
      <c r="Z87" s="8">
        <v>0.39200000000000002</v>
      </c>
      <c r="AA87" s="7" t="str">
        <f t="shared" si="10"/>
        <v>AR</v>
      </c>
      <c r="AB87" s="6">
        <v>0</v>
      </c>
      <c r="AC87" s="7">
        <v>0</v>
      </c>
      <c r="AD87" s="7">
        <v>1E-3</v>
      </c>
      <c r="AE87" s="8">
        <v>0.999</v>
      </c>
      <c r="AF87" s="7" t="str">
        <f t="shared" si="11"/>
        <v>NAO-</v>
      </c>
    </row>
    <row r="88" spans="1:32" x14ac:dyDescent="0.3">
      <c r="A88" s="4">
        <v>29215</v>
      </c>
      <c r="B88" s="5">
        <f t="shared" si="6"/>
        <v>1979</v>
      </c>
      <c r="C88" s="6">
        <v>0</v>
      </c>
      <c r="D88" s="7">
        <v>0</v>
      </c>
      <c r="E88" s="7">
        <v>0</v>
      </c>
      <c r="F88" s="8">
        <v>1</v>
      </c>
      <c r="G88" s="7" t="str">
        <f t="shared" si="7"/>
        <v>NAO-</v>
      </c>
      <c r="H88" s="6">
        <v>0.26333154595657599</v>
      </c>
      <c r="I88" s="80">
        <v>9.0809381345767197E-5</v>
      </c>
      <c r="J88" s="7">
        <v>0.73246483768347403</v>
      </c>
      <c r="K88" s="8">
        <v>4.1128069785912299E-3</v>
      </c>
      <c r="L88" s="7" t="str">
        <f t="shared" si="12"/>
        <v>AR</v>
      </c>
      <c r="M88" s="6">
        <v>0.19486614164802499</v>
      </c>
      <c r="N88" s="80">
        <v>4.6131567048669002E-5</v>
      </c>
      <c r="O88" s="7">
        <v>0.80148431873729198</v>
      </c>
      <c r="P88" s="8">
        <v>3.6034080476428998E-3</v>
      </c>
      <c r="Q88" s="7" t="str">
        <f t="shared" si="8"/>
        <v>AR</v>
      </c>
      <c r="R88" s="6">
        <v>0</v>
      </c>
      <c r="S88" s="7">
        <v>0</v>
      </c>
      <c r="T88" s="7">
        <v>0</v>
      </c>
      <c r="U88" s="8">
        <v>1</v>
      </c>
      <c r="V88" s="7" t="str">
        <f t="shared" si="9"/>
        <v>NAO-</v>
      </c>
      <c r="W88" s="6">
        <v>1E-3</v>
      </c>
      <c r="X88" s="7">
        <v>0</v>
      </c>
      <c r="Y88" s="7">
        <v>0.48099999999999998</v>
      </c>
      <c r="Z88" s="8">
        <v>0.51800000000000002</v>
      </c>
      <c r="AA88" s="7" t="str">
        <f t="shared" si="10"/>
        <v>NAO-</v>
      </c>
      <c r="AB88" s="6">
        <v>1E-3</v>
      </c>
      <c r="AC88" s="7">
        <v>0</v>
      </c>
      <c r="AD88" s="7">
        <v>3.0000000000000001E-3</v>
      </c>
      <c r="AE88" s="8">
        <v>0.995</v>
      </c>
      <c r="AF88" s="7" t="str">
        <f t="shared" si="11"/>
        <v>NAO-</v>
      </c>
    </row>
    <row r="89" spans="1:32" x14ac:dyDescent="0.3">
      <c r="A89" s="4">
        <v>29216</v>
      </c>
      <c r="B89" s="5">
        <f t="shared" si="6"/>
        <v>1979</v>
      </c>
      <c r="C89" s="6">
        <v>1</v>
      </c>
      <c r="D89" s="7">
        <v>0</v>
      </c>
      <c r="E89" s="7">
        <v>0</v>
      </c>
      <c r="F89" s="8">
        <v>0</v>
      </c>
      <c r="G89" s="7" t="str">
        <f t="shared" si="7"/>
        <v>NAO+</v>
      </c>
      <c r="H89" s="6">
        <v>0.15283027431170901</v>
      </c>
      <c r="I89" s="80">
        <v>4.1683764748867704E-6</v>
      </c>
      <c r="J89" s="7">
        <v>0.84585396278622205</v>
      </c>
      <c r="K89" s="8">
        <v>1.31159452559035E-3</v>
      </c>
      <c r="L89" s="7" t="str">
        <f t="shared" si="12"/>
        <v>AR</v>
      </c>
      <c r="M89" s="6">
        <v>0.10179951925218</v>
      </c>
      <c r="N89" s="80">
        <v>1.9014234659974499E-6</v>
      </c>
      <c r="O89" s="7">
        <v>0.89724002684730597</v>
      </c>
      <c r="P89" s="8">
        <v>9.5855247703816298E-4</v>
      </c>
      <c r="Q89" s="7" t="str">
        <f t="shared" si="8"/>
        <v>AR</v>
      </c>
      <c r="R89" s="6">
        <v>1</v>
      </c>
      <c r="S89" s="7">
        <v>0</v>
      </c>
      <c r="T89" s="7">
        <v>0</v>
      </c>
      <c r="U89" s="8">
        <v>0</v>
      </c>
      <c r="V89" s="7" t="str">
        <f t="shared" si="9"/>
        <v>NAO+</v>
      </c>
      <c r="W89" s="6">
        <v>2E-3</v>
      </c>
      <c r="X89" s="7">
        <v>0</v>
      </c>
      <c r="Y89" s="7">
        <v>0.318</v>
      </c>
      <c r="Z89" s="8">
        <v>0.67900000000000005</v>
      </c>
      <c r="AA89" s="7" t="str">
        <f t="shared" si="10"/>
        <v>NAO-</v>
      </c>
      <c r="AB89" s="6">
        <v>4.0000000000000001E-3</v>
      </c>
      <c r="AC89" s="7">
        <v>0</v>
      </c>
      <c r="AD89" s="7">
        <v>1.2E-2</v>
      </c>
      <c r="AE89" s="8">
        <v>0.98399999999999999</v>
      </c>
      <c r="AF89" s="7" t="str">
        <f t="shared" si="11"/>
        <v>NAO-</v>
      </c>
    </row>
    <row r="90" spans="1:32" x14ac:dyDescent="0.3">
      <c r="A90" s="4">
        <v>29217</v>
      </c>
      <c r="B90" s="5">
        <f t="shared" si="6"/>
        <v>1979</v>
      </c>
      <c r="C90" s="6">
        <v>0</v>
      </c>
      <c r="D90" s="7">
        <v>0</v>
      </c>
      <c r="E90" s="7">
        <v>0</v>
      </c>
      <c r="F90" s="8">
        <v>1</v>
      </c>
      <c r="G90" s="7" t="str">
        <f t="shared" si="7"/>
        <v>NAO-</v>
      </c>
      <c r="H90" s="6">
        <v>8.1314680544541995E-2</v>
      </c>
      <c r="I90" s="80">
        <v>7.6140959259070308E-9</v>
      </c>
      <c r="J90" s="7">
        <v>0.89781603792155595</v>
      </c>
      <c r="K90" s="8">
        <v>2.0869273919792701E-2</v>
      </c>
      <c r="L90" s="7" t="str">
        <f t="shared" si="12"/>
        <v>AR</v>
      </c>
      <c r="M90" s="6">
        <v>5.9312661487653497E-2</v>
      </c>
      <c r="N90" s="80">
        <v>2.3247789086817899E-9</v>
      </c>
      <c r="O90" s="7">
        <v>0.92465749189475699</v>
      </c>
      <c r="P90" s="8">
        <v>1.6029844292821002E-2</v>
      </c>
      <c r="Q90" s="7" t="str">
        <f t="shared" si="8"/>
        <v>AR</v>
      </c>
      <c r="R90" s="6">
        <v>0</v>
      </c>
      <c r="S90" s="7">
        <v>0</v>
      </c>
      <c r="T90" s="7">
        <v>0</v>
      </c>
      <c r="U90" s="8">
        <v>1</v>
      </c>
      <c r="V90" s="7" t="str">
        <f t="shared" si="9"/>
        <v>NAO-</v>
      </c>
      <c r="W90" s="6">
        <v>0</v>
      </c>
      <c r="X90" s="7">
        <v>0</v>
      </c>
      <c r="Y90" s="7">
        <v>8.8999999999999996E-2</v>
      </c>
      <c r="Z90" s="8">
        <v>0.91</v>
      </c>
      <c r="AA90" s="7" t="str">
        <f t="shared" si="10"/>
        <v>NAO-</v>
      </c>
      <c r="AB90" s="6">
        <v>1E-3</v>
      </c>
      <c r="AC90" s="7">
        <v>0</v>
      </c>
      <c r="AD90" s="7">
        <v>1.2999999999999999E-2</v>
      </c>
      <c r="AE90" s="8">
        <v>0.98599999999999999</v>
      </c>
      <c r="AF90" s="7" t="str">
        <f t="shared" si="11"/>
        <v>NAO-</v>
      </c>
    </row>
    <row r="91" spans="1:32" x14ac:dyDescent="0.3">
      <c r="A91" s="4">
        <v>29218</v>
      </c>
      <c r="B91" s="5">
        <v>1979</v>
      </c>
      <c r="C91" s="6">
        <v>0</v>
      </c>
      <c r="D91" s="7">
        <v>0</v>
      </c>
      <c r="E91" s="7">
        <v>0</v>
      </c>
      <c r="F91" s="8">
        <v>1</v>
      </c>
      <c r="G91" s="7" t="str">
        <f t="shared" si="7"/>
        <v>NAO-</v>
      </c>
      <c r="H91" s="6">
        <v>2.5731457004722499E-2</v>
      </c>
      <c r="I91" s="80">
        <v>1.4104237299939699E-9</v>
      </c>
      <c r="J91" s="7">
        <v>0.55436633149973602</v>
      </c>
      <c r="K91" s="8">
        <v>0.41990221008510398</v>
      </c>
      <c r="L91" s="7" t="str">
        <f t="shared" si="12"/>
        <v>AR</v>
      </c>
      <c r="M91" s="6">
        <v>2.3321170065435999E-2</v>
      </c>
      <c r="N91" s="80">
        <v>4.77292489107866E-10</v>
      </c>
      <c r="O91" s="7">
        <v>0.59285529842099005</v>
      </c>
      <c r="P91" s="8">
        <v>0.38382353103628197</v>
      </c>
      <c r="Q91" s="7" t="str">
        <f t="shared" si="8"/>
        <v>AR</v>
      </c>
      <c r="R91" s="6">
        <v>0</v>
      </c>
      <c r="S91" s="7">
        <v>0</v>
      </c>
      <c r="T91" s="7">
        <v>0</v>
      </c>
      <c r="U91" s="8">
        <v>1</v>
      </c>
      <c r="V91" s="7" t="str">
        <f t="shared" si="9"/>
        <v>NAO-</v>
      </c>
      <c r="W91" s="6">
        <v>0</v>
      </c>
      <c r="X91" s="7">
        <v>0</v>
      </c>
      <c r="Y91" s="7">
        <v>0.03</v>
      </c>
      <c r="Z91" s="8">
        <v>0.97</v>
      </c>
      <c r="AA91" s="7" t="str">
        <f t="shared" si="10"/>
        <v>NAO-</v>
      </c>
      <c r="AB91" s="6">
        <v>0</v>
      </c>
      <c r="AC91" s="7">
        <v>0</v>
      </c>
      <c r="AD91" s="7">
        <v>5.0000000000000001E-3</v>
      </c>
      <c r="AE91" s="8">
        <v>0.995</v>
      </c>
      <c r="AF91" s="7" t="str">
        <f t="shared" si="11"/>
        <v>NAO-</v>
      </c>
    </row>
    <row r="92" spans="1:32" x14ac:dyDescent="0.3">
      <c r="A92" s="4">
        <v>29219</v>
      </c>
      <c r="B92" s="5">
        <v>1979</v>
      </c>
      <c r="C92" s="6">
        <v>0</v>
      </c>
      <c r="D92" s="7">
        <v>0</v>
      </c>
      <c r="E92" s="7">
        <v>0</v>
      </c>
      <c r="F92" s="8">
        <v>1</v>
      </c>
      <c r="G92" s="7" t="str">
        <f t="shared" si="7"/>
        <v>NAO-</v>
      </c>
      <c r="H92" s="6">
        <v>3.5661191535817402E-3</v>
      </c>
      <c r="I92" s="80">
        <v>1.3134407461318799E-9</v>
      </c>
      <c r="J92" s="7">
        <v>2.75054650590843E-2</v>
      </c>
      <c r="K92" s="8">
        <v>0.96892841447389699</v>
      </c>
      <c r="L92" s="7" t="str">
        <f t="shared" si="12"/>
        <v>NAO-</v>
      </c>
      <c r="M92" s="6">
        <v>4.0382471465509199E-3</v>
      </c>
      <c r="N92" s="80">
        <v>8.1156040719131795E-10</v>
      </c>
      <c r="O92" s="7">
        <v>3.40278338993069E-2</v>
      </c>
      <c r="P92" s="8">
        <v>0.961933918142582</v>
      </c>
      <c r="Q92" s="7" t="str">
        <f t="shared" si="8"/>
        <v>NAO-</v>
      </c>
      <c r="R92" s="6">
        <v>0</v>
      </c>
      <c r="S92" s="7">
        <v>0</v>
      </c>
      <c r="T92" s="7">
        <v>0</v>
      </c>
      <c r="U92" s="8">
        <v>1</v>
      </c>
      <c r="V92" s="7" t="str">
        <f t="shared" si="9"/>
        <v>NAO-</v>
      </c>
      <c r="W92" s="6">
        <v>0</v>
      </c>
      <c r="X92" s="7">
        <v>0</v>
      </c>
      <c r="Y92" s="7">
        <v>1.6E-2</v>
      </c>
      <c r="Z92" s="8">
        <v>0.98399999999999999</v>
      </c>
      <c r="AA92" s="7" t="str">
        <f t="shared" si="10"/>
        <v>NAO-</v>
      </c>
      <c r="AB92" s="6">
        <v>0</v>
      </c>
      <c r="AC92" s="7">
        <v>0</v>
      </c>
      <c r="AD92" s="7">
        <v>1E-3</v>
      </c>
      <c r="AE92" s="8">
        <v>0.999</v>
      </c>
      <c r="AF92" s="7" t="str">
        <f t="shared" si="11"/>
        <v>NAO-</v>
      </c>
    </row>
    <row r="93" spans="1:32" x14ac:dyDescent="0.3">
      <c r="A93" s="4">
        <v>29220</v>
      </c>
      <c r="B93" s="5">
        <v>1979</v>
      </c>
      <c r="C93" s="6">
        <v>0</v>
      </c>
      <c r="D93" s="7">
        <v>0</v>
      </c>
      <c r="E93" s="7">
        <v>0</v>
      </c>
      <c r="F93" s="8">
        <v>1</v>
      </c>
      <c r="G93" s="7" t="str">
        <f t="shared" si="7"/>
        <v>NAO-</v>
      </c>
      <c r="H93" s="6">
        <v>2.3744779618949399E-2</v>
      </c>
      <c r="I93" s="80">
        <v>3.8649530518160999E-7</v>
      </c>
      <c r="J93" s="7">
        <v>2.6218983494559998E-2</v>
      </c>
      <c r="K93" s="8">
        <v>0.95003585039118199</v>
      </c>
      <c r="L93" s="7" t="str">
        <f t="shared" si="12"/>
        <v>NAO-</v>
      </c>
      <c r="M93" s="6">
        <v>2.75965631354247E-2</v>
      </c>
      <c r="N93" s="80">
        <v>3.2501666489413598E-7</v>
      </c>
      <c r="O93" s="7">
        <v>3.0472857020808299E-2</v>
      </c>
      <c r="P93" s="8">
        <v>0.94193025482710901</v>
      </c>
      <c r="Q93" s="7" t="str">
        <f t="shared" si="8"/>
        <v>NAO-</v>
      </c>
      <c r="R93" s="6">
        <v>0</v>
      </c>
      <c r="S93" s="7">
        <v>0</v>
      </c>
      <c r="T93" s="7">
        <v>0</v>
      </c>
      <c r="U93" s="8">
        <v>1</v>
      </c>
      <c r="V93" s="7" t="str">
        <f t="shared" si="9"/>
        <v>NAO-</v>
      </c>
      <c r="W93" s="6">
        <v>0</v>
      </c>
      <c r="X93" s="7">
        <v>0</v>
      </c>
      <c r="Y93" s="7">
        <v>4.2000000000000003E-2</v>
      </c>
      <c r="Z93" s="8">
        <v>0.95699999999999996</v>
      </c>
      <c r="AA93" s="7" t="str">
        <f t="shared" si="10"/>
        <v>NAO-</v>
      </c>
      <c r="AB93" s="6">
        <v>0</v>
      </c>
      <c r="AC93" s="7">
        <v>0</v>
      </c>
      <c r="AD93" s="7">
        <v>1.4E-2</v>
      </c>
      <c r="AE93" s="8">
        <v>0.98599999999999999</v>
      </c>
      <c r="AF93" s="7" t="str">
        <f t="shared" si="11"/>
        <v>NAO-</v>
      </c>
    </row>
    <row r="94" spans="1:32" x14ac:dyDescent="0.3">
      <c r="A94" s="4">
        <v>29221</v>
      </c>
      <c r="B94" s="5">
        <v>1979</v>
      </c>
      <c r="C94" s="6">
        <v>0</v>
      </c>
      <c r="D94" s="7">
        <v>0</v>
      </c>
      <c r="E94" s="7">
        <v>0</v>
      </c>
      <c r="F94" s="8">
        <v>1</v>
      </c>
      <c r="G94" s="7" t="str">
        <f t="shared" si="7"/>
        <v>NAO-</v>
      </c>
      <c r="H94" s="6">
        <v>0.114130826952347</v>
      </c>
      <c r="I94" s="80">
        <v>7.3006651425560994E-5</v>
      </c>
      <c r="J94" s="7">
        <v>7.5528443859940494E-2</v>
      </c>
      <c r="K94" s="8">
        <v>0.81026772253628299</v>
      </c>
      <c r="L94" s="7" t="str">
        <f t="shared" si="12"/>
        <v>NAO-</v>
      </c>
      <c r="M94" s="6">
        <v>0.12666003705725301</v>
      </c>
      <c r="N94" s="80">
        <v>4.4611528083738803E-5</v>
      </c>
      <c r="O94" s="7">
        <v>7.6758531556424994E-2</v>
      </c>
      <c r="P94" s="8">
        <v>0.79653681985823899</v>
      </c>
      <c r="Q94" s="7" t="str">
        <f t="shared" si="8"/>
        <v>NAO-</v>
      </c>
      <c r="R94" s="6">
        <v>1</v>
      </c>
      <c r="S94" s="7">
        <v>0</v>
      </c>
      <c r="T94" s="7">
        <v>0</v>
      </c>
      <c r="U94" s="8">
        <v>0</v>
      </c>
      <c r="V94" s="7" t="str">
        <f t="shared" si="9"/>
        <v>NAO+</v>
      </c>
      <c r="W94" s="6">
        <v>0.11600000000000001</v>
      </c>
      <c r="X94" s="7">
        <v>3.0000000000000001E-3</v>
      </c>
      <c r="Y94" s="7">
        <v>5.0999999999999997E-2</v>
      </c>
      <c r="Z94" s="8">
        <v>0.82899999999999996</v>
      </c>
      <c r="AA94" s="7" t="str">
        <f t="shared" si="10"/>
        <v>NAO-</v>
      </c>
      <c r="AB94" s="6">
        <v>0.28299999999999997</v>
      </c>
      <c r="AC94" s="7">
        <v>2E-3</v>
      </c>
      <c r="AD94" s="7">
        <v>5.7000000000000002E-2</v>
      </c>
      <c r="AE94" s="8">
        <v>0.65700000000000003</v>
      </c>
      <c r="AF94" s="7" t="str">
        <f t="shared" si="11"/>
        <v>NAO-</v>
      </c>
    </row>
    <row r="95" spans="1:32" x14ac:dyDescent="0.3">
      <c r="A95" s="4">
        <v>29222</v>
      </c>
      <c r="B95" s="5">
        <v>1979</v>
      </c>
      <c r="C95" s="6">
        <v>0</v>
      </c>
      <c r="D95" s="7">
        <v>0</v>
      </c>
      <c r="E95" s="7">
        <v>1</v>
      </c>
      <c r="F95" s="8">
        <v>0</v>
      </c>
      <c r="G95" s="7" t="str">
        <f t="shared" si="7"/>
        <v>AR</v>
      </c>
      <c r="H95" s="6">
        <v>0.37125073800371999</v>
      </c>
      <c r="I95" s="7">
        <v>4.0126174315793604E-3</v>
      </c>
      <c r="J95" s="7">
        <v>0.141823996127695</v>
      </c>
      <c r="K95" s="8">
        <v>0.48291264843699599</v>
      </c>
      <c r="L95" s="7" t="str">
        <f t="shared" si="12"/>
        <v>NAO-</v>
      </c>
      <c r="M95" s="6">
        <v>0.37215044257825902</v>
      </c>
      <c r="N95" s="7">
        <v>1.72188900328396E-3</v>
      </c>
      <c r="O95" s="7">
        <v>0.133205959610704</v>
      </c>
      <c r="P95" s="8">
        <v>0.49292170880776198</v>
      </c>
      <c r="Q95" s="7" t="str">
        <f t="shared" si="8"/>
        <v>NAO-</v>
      </c>
      <c r="R95" s="6">
        <v>1</v>
      </c>
      <c r="S95" s="7">
        <v>0</v>
      </c>
      <c r="T95" s="7">
        <v>0</v>
      </c>
      <c r="U95" s="8">
        <v>0</v>
      </c>
      <c r="V95" s="7" t="str">
        <f t="shared" si="9"/>
        <v>NAO+</v>
      </c>
      <c r="W95" s="6">
        <v>0.84099999999999997</v>
      </c>
      <c r="X95" s="7">
        <v>4.5999999999999999E-2</v>
      </c>
      <c r="Y95" s="7">
        <v>0.02</v>
      </c>
      <c r="Z95" s="8">
        <v>9.4E-2</v>
      </c>
      <c r="AA95" s="7" t="str">
        <f t="shared" si="10"/>
        <v>NAO+</v>
      </c>
      <c r="AB95" s="6">
        <v>0.89400000000000002</v>
      </c>
      <c r="AC95" s="7">
        <v>3.1E-2</v>
      </c>
      <c r="AD95" s="7">
        <v>2.9000000000000001E-2</v>
      </c>
      <c r="AE95" s="8">
        <v>4.4999999999999998E-2</v>
      </c>
      <c r="AF95" s="7" t="str">
        <f t="shared" si="11"/>
        <v>NAO+</v>
      </c>
    </row>
    <row r="96" spans="1:32" x14ac:dyDescent="0.3">
      <c r="A96" s="4">
        <v>29223</v>
      </c>
      <c r="B96" s="5">
        <v>1979</v>
      </c>
      <c r="C96" s="6">
        <v>0</v>
      </c>
      <c r="D96" s="7">
        <v>0</v>
      </c>
      <c r="E96" s="7">
        <v>1</v>
      </c>
      <c r="F96" s="8">
        <v>0</v>
      </c>
      <c r="G96" s="7" t="str">
        <f t="shared" si="7"/>
        <v>AR</v>
      </c>
      <c r="H96" s="6">
        <v>0.30636099634574299</v>
      </c>
      <c r="I96" s="7">
        <v>5.3830074077201402E-3</v>
      </c>
      <c r="J96" s="7">
        <v>0.66753959010530695</v>
      </c>
      <c r="K96" s="8">
        <v>2.07164061412272E-2</v>
      </c>
      <c r="L96" s="7" t="str">
        <f t="shared" si="12"/>
        <v>AR</v>
      </c>
      <c r="M96" s="6">
        <v>0.28950384706441501</v>
      </c>
      <c r="N96" s="7">
        <v>1.49088560818487E-3</v>
      </c>
      <c r="O96" s="7">
        <v>0.68992340801043295</v>
      </c>
      <c r="P96" s="8">
        <v>1.9081859316980102E-2</v>
      </c>
      <c r="Q96" s="7" t="str">
        <f t="shared" si="8"/>
        <v>AR</v>
      </c>
      <c r="R96" s="6">
        <v>1</v>
      </c>
      <c r="S96" s="7">
        <v>0</v>
      </c>
      <c r="T96" s="7">
        <v>0</v>
      </c>
      <c r="U96" s="8">
        <v>0</v>
      </c>
      <c r="V96" s="7" t="str">
        <f t="shared" si="9"/>
        <v>NAO+</v>
      </c>
      <c r="W96" s="6">
        <v>0.89600000000000002</v>
      </c>
      <c r="X96" s="7">
        <v>5.5E-2</v>
      </c>
      <c r="Y96" s="7">
        <v>8.9999999999999993E-3</v>
      </c>
      <c r="Z96" s="8">
        <v>4.1000000000000002E-2</v>
      </c>
      <c r="AA96" s="7" t="str">
        <f t="shared" si="10"/>
        <v>NAO+</v>
      </c>
      <c r="AB96" s="6">
        <v>0.93700000000000006</v>
      </c>
      <c r="AC96" s="7">
        <v>3.4000000000000002E-2</v>
      </c>
      <c r="AD96" s="7">
        <v>1.2E-2</v>
      </c>
      <c r="AE96" s="8">
        <v>1.7000000000000001E-2</v>
      </c>
      <c r="AF96" s="7" t="str">
        <f t="shared" si="11"/>
        <v>NAO+</v>
      </c>
    </row>
    <row r="97" spans="1:32" x14ac:dyDescent="0.3">
      <c r="A97" s="4">
        <v>29224</v>
      </c>
      <c r="B97" s="5">
        <v>1979</v>
      </c>
      <c r="C97" s="6">
        <v>0</v>
      </c>
      <c r="D97" s="7">
        <v>0</v>
      </c>
      <c r="E97" s="7">
        <v>0</v>
      </c>
      <c r="F97" s="8">
        <v>1</v>
      </c>
      <c r="G97" s="7" t="str">
        <f t="shared" si="7"/>
        <v>NAO-</v>
      </c>
      <c r="H97" s="6">
        <v>0.42588174085590802</v>
      </c>
      <c r="I97" s="7">
        <v>3.15360038469217E-4</v>
      </c>
      <c r="J97" s="7">
        <v>0.56727313444347705</v>
      </c>
      <c r="K97" s="8">
        <v>6.5297646621524401E-3</v>
      </c>
      <c r="L97" s="7" t="str">
        <f t="shared" si="12"/>
        <v>AR</v>
      </c>
      <c r="M97" s="6">
        <v>0.42407013992857501</v>
      </c>
      <c r="N97" s="7">
        <v>1.4733358729989801E-4</v>
      </c>
      <c r="O97" s="7">
        <v>0.57007341843849102</v>
      </c>
      <c r="P97" s="8">
        <v>5.7091080456268496E-3</v>
      </c>
      <c r="Q97" s="7" t="str">
        <f t="shared" si="8"/>
        <v>AR</v>
      </c>
      <c r="R97" s="6">
        <v>1</v>
      </c>
      <c r="S97" s="7">
        <v>0</v>
      </c>
      <c r="T97" s="7">
        <v>0</v>
      </c>
      <c r="U97" s="8">
        <v>0</v>
      </c>
      <c r="V97" s="7" t="str">
        <f t="shared" si="9"/>
        <v>NAO+</v>
      </c>
      <c r="W97" s="6">
        <v>0.88400000000000001</v>
      </c>
      <c r="X97" s="7">
        <v>6.5000000000000002E-2</v>
      </c>
      <c r="Y97" s="7">
        <v>6.0000000000000001E-3</v>
      </c>
      <c r="Z97" s="8">
        <v>4.4999999999999998E-2</v>
      </c>
      <c r="AA97" s="7" t="str">
        <f t="shared" si="10"/>
        <v>NAO+</v>
      </c>
      <c r="AB97" s="6">
        <v>0.93899999999999995</v>
      </c>
      <c r="AC97" s="7">
        <v>3.6999999999999998E-2</v>
      </c>
      <c r="AD97" s="7">
        <v>0.01</v>
      </c>
      <c r="AE97" s="8">
        <v>1.4E-2</v>
      </c>
      <c r="AF97" s="7" t="str">
        <f t="shared" si="11"/>
        <v>NAO+</v>
      </c>
    </row>
    <row r="98" spans="1:32" x14ac:dyDescent="0.3">
      <c r="A98" s="4">
        <v>29225</v>
      </c>
      <c r="B98" s="5">
        <v>1979</v>
      </c>
      <c r="C98" s="6">
        <v>0</v>
      </c>
      <c r="D98" s="7">
        <v>1</v>
      </c>
      <c r="E98" s="7">
        <v>0</v>
      </c>
      <c r="F98" s="8">
        <v>0</v>
      </c>
      <c r="G98" s="7" t="str">
        <f t="shared" si="7"/>
        <v>SB</v>
      </c>
      <c r="H98" s="6">
        <v>0.88910780920524901</v>
      </c>
      <c r="I98" s="7">
        <v>1.43766142259342E-2</v>
      </c>
      <c r="J98" s="7">
        <v>7.2158614685730205E-2</v>
      </c>
      <c r="K98" s="8">
        <v>2.43569618830804E-2</v>
      </c>
      <c r="L98" s="7" t="str">
        <f t="shared" si="12"/>
        <v>NAO+</v>
      </c>
      <c r="M98" s="6">
        <v>0.86646334769017896</v>
      </c>
      <c r="N98" s="7">
        <v>1.23839768666511E-2</v>
      </c>
      <c r="O98" s="7">
        <v>9.0402277189521194E-2</v>
      </c>
      <c r="P98" s="8">
        <v>3.0750398253660199E-2</v>
      </c>
      <c r="Q98" s="7" t="str">
        <f t="shared" si="8"/>
        <v>NAO+</v>
      </c>
      <c r="R98" s="6">
        <v>1</v>
      </c>
      <c r="S98" s="7">
        <v>0</v>
      </c>
      <c r="T98" s="7">
        <v>0</v>
      </c>
      <c r="U98" s="8">
        <v>0</v>
      </c>
      <c r="V98" s="7" t="str">
        <f t="shared" si="9"/>
        <v>NAO+</v>
      </c>
      <c r="W98" s="6">
        <v>0.55800000000000005</v>
      </c>
      <c r="X98" s="7">
        <v>0.21099999999999999</v>
      </c>
      <c r="Y98" s="7">
        <v>1.6E-2</v>
      </c>
      <c r="Z98" s="8">
        <v>0.215</v>
      </c>
      <c r="AA98" s="7" t="str">
        <f t="shared" si="10"/>
        <v>NAO+</v>
      </c>
      <c r="AB98" s="6">
        <v>0.80800000000000005</v>
      </c>
      <c r="AC98" s="7">
        <v>0.106</v>
      </c>
      <c r="AD98" s="7">
        <v>1.9E-2</v>
      </c>
      <c r="AE98" s="8">
        <v>6.7000000000000004E-2</v>
      </c>
      <c r="AF98" s="7" t="str">
        <f t="shared" si="11"/>
        <v>NAO+</v>
      </c>
    </row>
    <row r="99" spans="1:32" x14ac:dyDescent="0.3">
      <c r="A99" s="4">
        <v>29226</v>
      </c>
      <c r="B99" s="5">
        <v>1979</v>
      </c>
      <c r="C99" s="6">
        <v>0</v>
      </c>
      <c r="D99" s="7">
        <v>1</v>
      </c>
      <c r="E99" s="7">
        <v>0</v>
      </c>
      <c r="F99" s="8">
        <v>0</v>
      </c>
      <c r="G99" s="7" t="str">
        <f t="shared" si="7"/>
        <v>SB</v>
      </c>
      <c r="H99" s="6">
        <v>0.67006615938794001</v>
      </c>
      <c r="I99" s="7">
        <v>0.17965608056555701</v>
      </c>
      <c r="J99" s="7">
        <v>9.9476148873957698E-2</v>
      </c>
      <c r="K99" s="8">
        <v>5.0801611172531298E-2</v>
      </c>
      <c r="L99" s="7" t="str">
        <f t="shared" si="12"/>
        <v>NAO+</v>
      </c>
      <c r="M99" s="6">
        <v>0.60302503501558402</v>
      </c>
      <c r="N99" s="7">
        <v>0.180787479932078</v>
      </c>
      <c r="O99" s="7">
        <v>0.15360452556707899</v>
      </c>
      <c r="P99" s="8">
        <v>6.2582959485265294E-2</v>
      </c>
      <c r="Q99" s="7" t="str">
        <f t="shared" si="8"/>
        <v>NAO+</v>
      </c>
      <c r="R99" s="6">
        <v>0</v>
      </c>
      <c r="S99" s="7">
        <v>1</v>
      </c>
      <c r="T99" s="7">
        <v>0</v>
      </c>
      <c r="U99" s="8">
        <v>0</v>
      </c>
      <c r="V99" s="7" t="str">
        <f t="shared" si="9"/>
        <v>SB</v>
      </c>
      <c r="W99" s="6">
        <v>1.4999999999999999E-2</v>
      </c>
      <c r="X99" s="7">
        <v>0.29599999999999999</v>
      </c>
      <c r="Y99" s="7">
        <v>1.9E-2</v>
      </c>
      <c r="Z99" s="8">
        <v>0.67</v>
      </c>
      <c r="AA99" s="7" t="str">
        <f t="shared" si="10"/>
        <v>NAO-</v>
      </c>
      <c r="AB99" s="6">
        <v>0.104</v>
      </c>
      <c r="AC99" s="7">
        <v>0.28100000000000003</v>
      </c>
      <c r="AD99" s="7">
        <v>2.1999999999999999E-2</v>
      </c>
      <c r="AE99" s="8">
        <v>0.59199999999999997</v>
      </c>
      <c r="AF99" s="7" t="str">
        <f t="shared" si="11"/>
        <v>NAO-</v>
      </c>
    </row>
    <row r="100" spans="1:32" x14ac:dyDescent="0.3">
      <c r="A100" s="4">
        <v>29227</v>
      </c>
      <c r="B100" s="5">
        <v>1979</v>
      </c>
      <c r="C100" s="6">
        <v>0</v>
      </c>
      <c r="D100" s="7">
        <v>1</v>
      </c>
      <c r="E100" s="7">
        <v>0</v>
      </c>
      <c r="F100" s="8">
        <v>0</v>
      </c>
      <c r="G100" s="7" t="str">
        <f t="shared" si="7"/>
        <v>SB</v>
      </c>
      <c r="H100" s="6">
        <v>0.41097044518493903</v>
      </c>
      <c r="I100" s="7">
        <v>0.51406247322184695</v>
      </c>
      <c r="J100" s="7">
        <v>7.1081045229378401E-2</v>
      </c>
      <c r="K100" s="8">
        <v>3.88603636384636E-3</v>
      </c>
      <c r="L100" s="7" t="str">
        <f t="shared" si="12"/>
        <v>SB</v>
      </c>
      <c r="M100" s="6">
        <v>0.31231932163301501</v>
      </c>
      <c r="N100" s="7">
        <v>0.61055220541371702</v>
      </c>
      <c r="O100" s="7">
        <v>7.1680730005790796E-2</v>
      </c>
      <c r="P100" s="8">
        <v>5.4477429474858599E-3</v>
      </c>
      <c r="Q100" s="7" t="str">
        <f t="shared" si="8"/>
        <v>SB</v>
      </c>
      <c r="R100" s="6">
        <v>0</v>
      </c>
      <c r="S100" s="7">
        <v>1</v>
      </c>
      <c r="T100" s="7">
        <v>0</v>
      </c>
      <c r="U100" s="8">
        <v>0</v>
      </c>
      <c r="V100" s="7" t="str">
        <f t="shared" si="9"/>
        <v>SB</v>
      </c>
      <c r="W100" s="6">
        <v>0</v>
      </c>
      <c r="X100" s="7">
        <v>0.496</v>
      </c>
      <c r="Y100" s="7">
        <v>1.4999999999999999E-2</v>
      </c>
      <c r="Z100" s="8">
        <v>0.48899999999999999</v>
      </c>
      <c r="AA100" s="7" t="str">
        <f t="shared" si="10"/>
        <v>SB</v>
      </c>
      <c r="AB100" s="6">
        <v>1E-3</v>
      </c>
      <c r="AC100" s="7">
        <v>0.51800000000000002</v>
      </c>
      <c r="AD100" s="7">
        <v>5.0000000000000001E-3</v>
      </c>
      <c r="AE100" s="8">
        <v>0.47599999999999998</v>
      </c>
      <c r="AF100" s="7" t="str">
        <f t="shared" si="11"/>
        <v>SB</v>
      </c>
    </row>
    <row r="101" spans="1:32" x14ac:dyDescent="0.3">
      <c r="A101" s="4">
        <v>29228</v>
      </c>
      <c r="B101" s="5">
        <v>1979</v>
      </c>
      <c r="C101" s="6">
        <v>0</v>
      </c>
      <c r="D101" s="7">
        <v>1</v>
      </c>
      <c r="E101" s="7">
        <v>0</v>
      </c>
      <c r="F101" s="8">
        <v>0</v>
      </c>
      <c r="G101" s="7" t="str">
        <f t="shared" si="7"/>
        <v>SB</v>
      </c>
      <c r="H101" s="6">
        <v>0.367646191731477</v>
      </c>
      <c r="I101" s="7">
        <v>0.60898839622026602</v>
      </c>
      <c r="J101" s="7">
        <v>2.29951150560617E-2</v>
      </c>
      <c r="K101" s="8">
        <v>3.7029699219760499E-4</v>
      </c>
      <c r="L101" s="7" t="str">
        <f t="shared" si="12"/>
        <v>SB</v>
      </c>
      <c r="M101" s="6">
        <v>0.29308454082114799</v>
      </c>
      <c r="N101" s="7">
        <v>0.67758970452340095</v>
      </c>
      <c r="O101" s="7">
        <v>2.8660748664928699E-2</v>
      </c>
      <c r="P101" s="8">
        <v>6.6500599053247904E-4</v>
      </c>
      <c r="Q101" s="7" t="str">
        <f t="shared" si="8"/>
        <v>SB</v>
      </c>
      <c r="R101" s="6">
        <v>0</v>
      </c>
      <c r="S101" s="7">
        <v>1</v>
      </c>
      <c r="T101" s="7">
        <v>0</v>
      </c>
      <c r="U101" s="8">
        <v>0</v>
      </c>
      <c r="V101" s="7" t="str">
        <f t="shared" si="9"/>
        <v>SB</v>
      </c>
      <c r="W101" s="6">
        <v>0</v>
      </c>
      <c r="X101" s="7">
        <v>0.78700000000000003</v>
      </c>
      <c r="Y101" s="7">
        <v>5.0000000000000001E-3</v>
      </c>
      <c r="Z101" s="8">
        <v>0.20799999999999999</v>
      </c>
      <c r="AA101" s="7" t="str">
        <f t="shared" si="10"/>
        <v>SB</v>
      </c>
      <c r="AB101" s="6">
        <v>0</v>
      </c>
      <c r="AC101" s="7">
        <v>0.83099999999999996</v>
      </c>
      <c r="AD101" s="7">
        <v>0</v>
      </c>
      <c r="AE101" s="8">
        <v>0.16900000000000001</v>
      </c>
      <c r="AF101" s="7" t="str">
        <f t="shared" si="11"/>
        <v>SB</v>
      </c>
    </row>
    <row r="102" spans="1:32" x14ac:dyDescent="0.3">
      <c r="A102" s="4">
        <v>29229</v>
      </c>
      <c r="B102" s="5">
        <v>1979</v>
      </c>
      <c r="C102" s="6">
        <v>0</v>
      </c>
      <c r="D102" s="7">
        <v>1</v>
      </c>
      <c r="E102" s="7">
        <v>0</v>
      </c>
      <c r="F102" s="8">
        <v>0</v>
      </c>
      <c r="G102" s="7" t="str">
        <f t="shared" si="7"/>
        <v>SB</v>
      </c>
      <c r="H102" s="6">
        <v>0.46751546748457101</v>
      </c>
      <c r="I102" s="7">
        <v>0.42357510108364199</v>
      </c>
      <c r="J102" s="7">
        <v>0.108854819157033</v>
      </c>
      <c r="K102" s="28">
        <v>5.46122747584637E-5</v>
      </c>
      <c r="L102" s="7" t="str">
        <f t="shared" si="12"/>
        <v>NAO+</v>
      </c>
      <c r="M102" s="6">
        <v>0.37163931476439199</v>
      </c>
      <c r="N102" s="7">
        <v>0.51642720572397105</v>
      </c>
      <c r="O102" s="7">
        <v>0.111818649087078</v>
      </c>
      <c r="P102" s="8">
        <v>1.1483042455908201E-4</v>
      </c>
      <c r="Q102" s="7" t="str">
        <f t="shared" si="8"/>
        <v>SB</v>
      </c>
      <c r="R102" s="6">
        <v>0</v>
      </c>
      <c r="S102" s="7">
        <v>1</v>
      </c>
      <c r="T102" s="7">
        <v>0</v>
      </c>
      <c r="U102" s="8">
        <v>0</v>
      </c>
      <c r="V102" s="7" t="str">
        <f t="shared" si="9"/>
        <v>SB</v>
      </c>
      <c r="W102" s="6">
        <v>0</v>
      </c>
      <c r="X102" s="7">
        <v>0.72799999999999998</v>
      </c>
      <c r="Y102" s="7">
        <v>6.0000000000000001E-3</v>
      </c>
      <c r="Z102" s="8">
        <v>0.26600000000000001</v>
      </c>
      <c r="AA102" s="7" t="str">
        <f t="shared" si="10"/>
        <v>SB</v>
      </c>
      <c r="AB102" s="6">
        <v>4.0000000000000001E-3</v>
      </c>
      <c r="AC102" s="7">
        <v>0.84099999999999997</v>
      </c>
      <c r="AD102" s="7">
        <v>1E-3</v>
      </c>
      <c r="AE102" s="8">
        <v>0.154</v>
      </c>
      <c r="AF102" s="7" t="str">
        <f t="shared" si="11"/>
        <v>SB</v>
      </c>
    </row>
    <row r="103" spans="1:32" x14ac:dyDescent="0.3">
      <c r="A103" s="4">
        <v>29230</v>
      </c>
      <c r="B103" s="5">
        <v>1979</v>
      </c>
      <c r="C103" s="6">
        <v>0</v>
      </c>
      <c r="D103" s="7">
        <v>1</v>
      </c>
      <c r="E103" s="7">
        <v>0</v>
      </c>
      <c r="F103" s="8">
        <v>0</v>
      </c>
      <c r="G103" s="7" t="str">
        <f t="shared" si="7"/>
        <v>SB</v>
      </c>
      <c r="H103" s="6">
        <v>0.34499458871844702</v>
      </c>
      <c r="I103" s="7">
        <v>0.41781068052299702</v>
      </c>
      <c r="J103" s="7">
        <v>0.23715785441109499</v>
      </c>
      <c r="K103" s="28">
        <v>3.6876347459182402E-5</v>
      </c>
      <c r="L103" s="7" t="str">
        <f t="shared" si="12"/>
        <v>SB</v>
      </c>
      <c r="M103" s="6">
        <v>0.26292890128150598</v>
      </c>
      <c r="N103" s="7">
        <v>0.51863072229268303</v>
      </c>
      <c r="O103" s="7">
        <v>0.218383166070271</v>
      </c>
      <c r="P103" s="28">
        <v>5.7210355524785097E-5</v>
      </c>
      <c r="Q103" s="7" t="str">
        <f t="shared" si="8"/>
        <v>SB</v>
      </c>
      <c r="R103" s="6">
        <v>0</v>
      </c>
      <c r="S103" s="7">
        <v>1</v>
      </c>
      <c r="T103" s="7">
        <v>0</v>
      </c>
      <c r="U103" s="8">
        <v>0</v>
      </c>
      <c r="V103" s="7" t="str">
        <f t="shared" si="9"/>
        <v>SB</v>
      </c>
      <c r="W103" s="6">
        <v>0</v>
      </c>
      <c r="X103" s="7">
        <v>0.89500000000000002</v>
      </c>
      <c r="Y103" s="7">
        <v>1.7000000000000001E-2</v>
      </c>
      <c r="Z103" s="8">
        <v>8.7999999999999995E-2</v>
      </c>
      <c r="AA103" s="7" t="str">
        <f t="shared" si="10"/>
        <v>SB</v>
      </c>
      <c r="AB103" s="6">
        <v>0</v>
      </c>
      <c r="AC103" s="7">
        <v>0.93700000000000006</v>
      </c>
      <c r="AD103" s="7">
        <v>1E-3</v>
      </c>
      <c r="AE103" s="8">
        <v>6.0999999999999999E-2</v>
      </c>
      <c r="AF103" s="7" t="str">
        <f t="shared" si="11"/>
        <v>SB</v>
      </c>
    </row>
    <row r="104" spans="1:32" x14ac:dyDescent="0.3">
      <c r="A104" s="4">
        <v>29231</v>
      </c>
      <c r="B104" s="5">
        <v>1979</v>
      </c>
      <c r="C104" s="6">
        <v>0</v>
      </c>
      <c r="D104" s="7">
        <v>1</v>
      </c>
      <c r="E104" s="7">
        <v>0</v>
      </c>
      <c r="F104" s="8">
        <v>0</v>
      </c>
      <c r="G104" s="7" t="str">
        <f t="shared" si="7"/>
        <v>SB</v>
      </c>
      <c r="H104" s="6">
        <v>1.1638320811593E-2</v>
      </c>
      <c r="I104" s="7">
        <v>0.19567329726577901</v>
      </c>
      <c r="J104" s="7">
        <v>0.79265952000022599</v>
      </c>
      <c r="K104" s="28">
        <v>2.8861922397806499E-5</v>
      </c>
      <c r="L104" s="7" t="str">
        <f t="shared" si="12"/>
        <v>AR</v>
      </c>
      <c r="M104" s="6">
        <v>8.5085966049455505E-3</v>
      </c>
      <c r="N104" s="7">
        <v>0.28167774169021298</v>
      </c>
      <c r="O104" s="7">
        <v>0.70972875989027095</v>
      </c>
      <c r="P104" s="28">
        <v>8.4901814576203005E-5</v>
      </c>
      <c r="Q104" s="7" t="str">
        <f t="shared" si="8"/>
        <v>AR</v>
      </c>
      <c r="R104" s="6">
        <v>0</v>
      </c>
      <c r="S104" s="7">
        <v>1</v>
      </c>
      <c r="T104" s="7">
        <v>0</v>
      </c>
      <c r="U104" s="8">
        <v>0</v>
      </c>
      <c r="V104" s="7" t="str">
        <f t="shared" si="9"/>
        <v>SB</v>
      </c>
      <c r="W104" s="6">
        <v>0</v>
      </c>
      <c r="X104" s="7">
        <v>0.97</v>
      </c>
      <c r="Y104" s="7">
        <v>2.8000000000000001E-2</v>
      </c>
      <c r="Z104" s="8">
        <v>2E-3</v>
      </c>
      <c r="AA104" s="7" t="str">
        <f t="shared" si="10"/>
        <v>SB</v>
      </c>
      <c r="AB104" s="6">
        <v>0</v>
      </c>
      <c r="AC104" s="7">
        <v>0.97599999999999998</v>
      </c>
      <c r="AD104" s="7">
        <v>1E-3</v>
      </c>
      <c r="AE104" s="8">
        <v>2.3E-2</v>
      </c>
      <c r="AF104" s="7" t="str">
        <f t="shared" si="11"/>
        <v>SB</v>
      </c>
    </row>
    <row r="105" spans="1:32" x14ac:dyDescent="0.3">
      <c r="A105" s="4">
        <v>29232</v>
      </c>
      <c r="B105" s="5">
        <v>1979</v>
      </c>
      <c r="C105" s="6">
        <v>0</v>
      </c>
      <c r="D105" s="7">
        <v>1</v>
      </c>
      <c r="E105" s="7">
        <v>0</v>
      </c>
      <c r="F105" s="8">
        <v>0</v>
      </c>
      <c r="G105" s="7" t="str">
        <f t="shared" si="7"/>
        <v>SB</v>
      </c>
      <c r="H105" s="79">
        <v>2.1157090454299799E-5</v>
      </c>
      <c r="I105" s="7">
        <v>7.8395568351099704E-2</v>
      </c>
      <c r="J105" s="7">
        <v>0.92158324128021796</v>
      </c>
      <c r="K105" s="28">
        <v>3.3278223031279302E-8</v>
      </c>
      <c r="L105" s="7" t="str">
        <f t="shared" si="12"/>
        <v>AR</v>
      </c>
      <c r="M105" s="79">
        <v>1.45913294478233E-5</v>
      </c>
      <c r="N105" s="7">
        <v>8.06012512316579E-2</v>
      </c>
      <c r="O105" s="7">
        <v>0.91938347281938204</v>
      </c>
      <c r="P105" s="28">
        <v>6.8461950081324998E-7</v>
      </c>
      <c r="Q105" s="7" t="str">
        <f t="shared" si="8"/>
        <v>AR</v>
      </c>
      <c r="R105" s="6">
        <v>0</v>
      </c>
      <c r="S105" s="7">
        <v>1</v>
      </c>
      <c r="T105" s="7">
        <v>0</v>
      </c>
      <c r="U105" s="8">
        <v>0</v>
      </c>
      <c r="V105" s="7" t="str">
        <f t="shared" si="9"/>
        <v>SB</v>
      </c>
      <c r="W105" s="6">
        <v>0</v>
      </c>
      <c r="X105" s="7">
        <v>0.44700000000000001</v>
      </c>
      <c r="Y105" s="7">
        <v>0.55300000000000005</v>
      </c>
      <c r="Z105" s="8">
        <v>0</v>
      </c>
      <c r="AA105" s="7" t="str">
        <f t="shared" si="10"/>
        <v>AR</v>
      </c>
      <c r="AB105" s="6">
        <v>0</v>
      </c>
      <c r="AC105" s="7">
        <v>0.86</v>
      </c>
      <c r="AD105" s="7">
        <v>0.127</v>
      </c>
      <c r="AE105" s="8">
        <v>1.4E-2</v>
      </c>
      <c r="AF105" s="7" t="str">
        <f t="shared" si="11"/>
        <v>SB</v>
      </c>
    </row>
    <row r="106" spans="1:32" x14ac:dyDescent="0.3">
      <c r="A106" s="4">
        <v>29233</v>
      </c>
      <c r="B106" s="5">
        <v>1979</v>
      </c>
      <c r="C106" s="6">
        <v>0</v>
      </c>
      <c r="D106" s="7">
        <v>0</v>
      </c>
      <c r="E106" s="7">
        <v>1</v>
      </c>
      <c r="F106" s="8">
        <v>0</v>
      </c>
      <c r="G106" s="7" t="str">
        <f t="shared" si="7"/>
        <v>AR</v>
      </c>
      <c r="H106" s="79">
        <v>7.9796413893777808E-6</v>
      </c>
      <c r="I106" s="7">
        <v>0.60695807483301001</v>
      </c>
      <c r="J106" s="7">
        <v>0.39303165443205001</v>
      </c>
      <c r="K106" s="28">
        <v>2.2910935582139899E-6</v>
      </c>
      <c r="L106" s="7" t="str">
        <f t="shared" si="12"/>
        <v>SB</v>
      </c>
      <c r="M106" s="79">
        <v>4.9627044277205599E-6</v>
      </c>
      <c r="N106" s="7">
        <v>0.56914739116798896</v>
      </c>
      <c r="O106" s="7">
        <v>0.43083637531935898</v>
      </c>
      <c r="P106" s="28">
        <v>1.1270808213965201E-5</v>
      </c>
      <c r="Q106" s="7" t="str">
        <f t="shared" si="8"/>
        <v>SB</v>
      </c>
      <c r="R106" s="6">
        <v>0</v>
      </c>
      <c r="S106" s="7">
        <v>0</v>
      </c>
      <c r="T106" s="7">
        <v>1</v>
      </c>
      <c r="U106" s="8">
        <v>0</v>
      </c>
      <c r="V106" s="7" t="str">
        <f t="shared" si="9"/>
        <v>AR</v>
      </c>
      <c r="W106" s="6">
        <v>0</v>
      </c>
      <c r="X106" s="7">
        <v>0</v>
      </c>
      <c r="Y106" s="7">
        <v>1</v>
      </c>
      <c r="Z106" s="8">
        <v>0</v>
      </c>
      <c r="AA106" s="7" t="str">
        <f t="shared" si="10"/>
        <v>AR</v>
      </c>
      <c r="AB106" s="6">
        <v>0</v>
      </c>
      <c r="AC106" s="7">
        <v>1E-3</v>
      </c>
      <c r="AD106" s="7">
        <v>0.998</v>
      </c>
      <c r="AE106" s="8">
        <v>1E-3</v>
      </c>
      <c r="AF106" s="7" t="str">
        <f t="shared" si="11"/>
        <v>AR</v>
      </c>
    </row>
    <row r="107" spans="1:32" x14ac:dyDescent="0.3">
      <c r="A107" s="4">
        <v>29234</v>
      </c>
      <c r="B107" s="5">
        <v>1979</v>
      </c>
      <c r="C107" s="6">
        <v>0</v>
      </c>
      <c r="D107" s="7">
        <v>0</v>
      </c>
      <c r="E107" s="7">
        <v>1</v>
      </c>
      <c r="F107" s="8">
        <v>0</v>
      </c>
      <c r="G107" s="7" t="str">
        <f t="shared" si="7"/>
        <v>AR</v>
      </c>
      <c r="H107" s="79">
        <v>5.0508410556555202E-7</v>
      </c>
      <c r="I107" s="7">
        <v>0.95761615934678301</v>
      </c>
      <c r="J107" s="7">
        <v>4.13387943185708E-2</v>
      </c>
      <c r="K107" s="8">
        <v>1.0445412505342799E-3</v>
      </c>
      <c r="L107" s="7" t="str">
        <f t="shared" si="12"/>
        <v>SB</v>
      </c>
      <c r="M107" s="79">
        <v>3.1171885866850898E-7</v>
      </c>
      <c r="N107" s="7">
        <v>0.94452993306038102</v>
      </c>
      <c r="O107" s="7">
        <v>5.2657576685966302E-2</v>
      </c>
      <c r="P107" s="8">
        <v>2.81217853479662E-3</v>
      </c>
      <c r="Q107" s="7" t="str">
        <f t="shared" si="8"/>
        <v>SB</v>
      </c>
      <c r="R107" s="6">
        <v>0</v>
      </c>
      <c r="S107" s="7">
        <v>0</v>
      </c>
      <c r="T107" s="7">
        <v>1</v>
      </c>
      <c r="U107" s="8">
        <v>0</v>
      </c>
      <c r="V107" s="7" t="str">
        <f t="shared" si="9"/>
        <v>AR</v>
      </c>
      <c r="W107" s="6">
        <v>0</v>
      </c>
      <c r="X107" s="7">
        <v>0</v>
      </c>
      <c r="Y107" s="7">
        <v>0.999</v>
      </c>
      <c r="Z107" s="8">
        <v>1E-3</v>
      </c>
      <c r="AA107" s="7" t="str">
        <f t="shared" si="10"/>
        <v>AR</v>
      </c>
      <c r="AB107" s="6">
        <v>0</v>
      </c>
      <c r="AC107" s="7">
        <v>0</v>
      </c>
      <c r="AD107" s="7">
        <v>0.96099999999999997</v>
      </c>
      <c r="AE107" s="8">
        <v>3.9E-2</v>
      </c>
      <c r="AF107" s="7" t="str">
        <f t="shared" si="11"/>
        <v>AR</v>
      </c>
    </row>
    <row r="108" spans="1:32" x14ac:dyDescent="0.3">
      <c r="A108" s="4">
        <v>29235</v>
      </c>
      <c r="B108" s="5">
        <v>1979</v>
      </c>
      <c r="C108" s="6">
        <v>0</v>
      </c>
      <c r="D108" s="7">
        <v>0</v>
      </c>
      <c r="E108" s="7">
        <v>1</v>
      </c>
      <c r="F108" s="8">
        <v>0</v>
      </c>
      <c r="G108" s="7" t="str">
        <f t="shared" si="7"/>
        <v>AR</v>
      </c>
      <c r="H108" s="79">
        <v>8.65291511194403E-8</v>
      </c>
      <c r="I108" s="7">
        <v>0.90379751048905499</v>
      </c>
      <c r="J108" s="7">
        <v>8.6030044274597303E-2</v>
      </c>
      <c r="K108" s="8">
        <v>1.0172358707203901E-2</v>
      </c>
      <c r="L108" s="7" t="str">
        <f t="shared" si="12"/>
        <v>SB</v>
      </c>
      <c r="M108" s="79">
        <v>5.13745567062673E-8</v>
      </c>
      <c r="N108" s="7">
        <v>0.84210030499944</v>
      </c>
      <c r="O108" s="7">
        <v>0.13563717315877499</v>
      </c>
      <c r="P108" s="8">
        <v>2.2262470467217198E-2</v>
      </c>
      <c r="Q108" s="7" t="str">
        <f t="shared" si="8"/>
        <v>SB</v>
      </c>
      <c r="R108" s="6">
        <v>0</v>
      </c>
      <c r="S108" s="7">
        <v>0</v>
      </c>
      <c r="T108" s="7">
        <v>1</v>
      </c>
      <c r="U108" s="8">
        <v>0</v>
      </c>
      <c r="V108" s="7" t="str">
        <f t="shared" si="9"/>
        <v>AR</v>
      </c>
      <c r="W108" s="6">
        <v>0</v>
      </c>
      <c r="X108" s="7">
        <v>0</v>
      </c>
      <c r="Y108" s="7">
        <v>1</v>
      </c>
      <c r="Z108" s="8">
        <v>0</v>
      </c>
      <c r="AA108" s="7" t="str">
        <f t="shared" si="10"/>
        <v>AR</v>
      </c>
      <c r="AB108" s="6">
        <v>0</v>
      </c>
      <c r="AC108" s="7">
        <v>0</v>
      </c>
      <c r="AD108" s="7">
        <v>0.89500000000000002</v>
      </c>
      <c r="AE108" s="8">
        <v>0.105</v>
      </c>
      <c r="AF108" s="7" t="str">
        <f t="shared" si="11"/>
        <v>AR</v>
      </c>
    </row>
    <row r="109" spans="1:32" x14ac:dyDescent="0.3">
      <c r="A109" s="4">
        <v>29236</v>
      </c>
      <c r="B109" s="5">
        <v>1979</v>
      </c>
      <c r="C109" s="6">
        <v>0</v>
      </c>
      <c r="D109" s="7">
        <v>0</v>
      </c>
      <c r="E109" s="7">
        <v>1</v>
      </c>
      <c r="F109" s="8">
        <v>0</v>
      </c>
      <c r="G109" s="7" t="str">
        <f t="shared" si="7"/>
        <v>AR</v>
      </c>
      <c r="H109" s="79">
        <v>2.4162463990282098E-7</v>
      </c>
      <c r="I109" s="7">
        <v>0.72379370075223404</v>
      </c>
      <c r="J109" s="7">
        <v>0.27618392357942601</v>
      </c>
      <c r="K109" s="28">
        <v>2.2134043707510899E-5</v>
      </c>
      <c r="L109" s="7" t="str">
        <f t="shared" si="12"/>
        <v>SB</v>
      </c>
      <c r="M109" s="79">
        <v>1.04408876025136E-7</v>
      </c>
      <c r="N109" s="7">
        <v>0.61712409725032202</v>
      </c>
      <c r="O109" s="7">
        <v>0.382834657419445</v>
      </c>
      <c r="P109" s="28">
        <v>4.11409213464181E-5</v>
      </c>
      <c r="Q109" s="7" t="str">
        <f t="shared" si="8"/>
        <v>SB</v>
      </c>
      <c r="R109" s="6">
        <v>0</v>
      </c>
      <c r="S109" s="7">
        <v>0</v>
      </c>
      <c r="T109" s="7">
        <v>1</v>
      </c>
      <c r="U109" s="8">
        <v>0</v>
      </c>
      <c r="V109" s="7" t="str">
        <f t="shared" si="9"/>
        <v>AR</v>
      </c>
      <c r="W109" s="6">
        <v>0</v>
      </c>
      <c r="X109" s="7">
        <v>0</v>
      </c>
      <c r="Y109" s="7">
        <v>0.999</v>
      </c>
      <c r="Z109" s="8">
        <v>0</v>
      </c>
      <c r="AA109" s="7" t="str">
        <f t="shared" si="10"/>
        <v>AR</v>
      </c>
      <c r="AB109" s="6">
        <v>0</v>
      </c>
      <c r="AC109" s="7">
        <v>0</v>
      </c>
      <c r="AD109" s="7">
        <v>0.33700000000000002</v>
      </c>
      <c r="AE109" s="8">
        <v>0.66200000000000003</v>
      </c>
      <c r="AF109" s="7" t="str">
        <f t="shared" si="11"/>
        <v>NAO-</v>
      </c>
    </row>
    <row r="110" spans="1:32" x14ac:dyDescent="0.3">
      <c r="A110" s="4">
        <v>29237</v>
      </c>
      <c r="B110" s="5">
        <v>1979</v>
      </c>
      <c r="C110" s="6">
        <v>0</v>
      </c>
      <c r="D110" s="7">
        <v>0</v>
      </c>
      <c r="E110" s="7">
        <v>1</v>
      </c>
      <c r="F110" s="8">
        <v>0</v>
      </c>
      <c r="G110" s="7" t="str">
        <f t="shared" si="7"/>
        <v>AR</v>
      </c>
      <c r="H110" s="79">
        <v>3.0598568128481299E-5</v>
      </c>
      <c r="I110" s="7">
        <v>0.14129421237131401</v>
      </c>
      <c r="J110" s="7">
        <v>0.85867501898422904</v>
      </c>
      <c r="K110" s="28">
        <v>1.7007633456691901E-7</v>
      </c>
      <c r="L110" s="7" t="str">
        <f t="shared" si="12"/>
        <v>AR</v>
      </c>
      <c r="M110" s="79">
        <v>1.04299770861991E-5</v>
      </c>
      <c r="N110" s="7">
        <v>8.1327093261129496E-2</v>
      </c>
      <c r="O110" s="7">
        <v>0.91866218295115998</v>
      </c>
      <c r="P110" s="28">
        <v>2.93810632709795E-7</v>
      </c>
      <c r="Q110" s="7" t="str">
        <f t="shared" si="8"/>
        <v>AR</v>
      </c>
      <c r="R110" s="6">
        <v>1</v>
      </c>
      <c r="S110" s="7">
        <v>0</v>
      </c>
      <c r="T110" s="7">
        <v>0</v>
      </c>
      <c r="U110" s="8">
        <v>0</v>
      </c>
      <c r="V110" s="7" t="str">
        <f t="shared" si="9"/>
        <v>NAO+</v>
      </c>
      <c r="W110" s="6">
        <v>0</v>
      </c>
      <c r="X110" s="7">
        <v>0</v>
      </c>
      <c r="Y110" s="7">
        <v>0.997</v>
      </c>
      <c r="Z110" s="8">
        <v>3.0000000000000001E-3</v>
      </c>
      <c r="AA110" s="7" t="str">
        <f t="shared" si="10"/>
        <v>AR</v>
      </c>
      <c r="AB110" s="6">
        <v>0</v>
      </c>
      <c r="AC110" s="7">
        <v>0</v>
      </c>
      <c r="AD110" s="7">
        <v>2.3E-2</v>
      </c>
      <c r="AE110" s="8">
        <v>0.97699999999999998</v>
      </c>
      <c r="AF110" s="7" t="str">
        <f t="shared" si="11"/>
        <v>NAO-</v>
      </c>
    </row>
    <row r="111" spans="1:32" x14ac:dyDescent="0.3">
      <c r="A111" s="4">
        <v>29238</v>
      </c>
      <c r="B111" s="5">
        <v>1979</v>
      </c>
      <c r="C111" s="6">
        <v>0</v>
      </c>
      <c r="D111" s="7">
        <v>0</v>
      </c>
      <c r="E111" s="7">
        <v>0</v>
      </c>
      <c r="F111" s="8">
        <v>1</v>
      </c>
      <c r="G111" s="7" t="str">
        <f t="shared" si="7"/>
        <v>NAO-</v>
      </c>
      <c r="H111" s="6">
        <v>9.4238105343273702E-4</v>
      </c>
      <c r="I111" s="7">
        <v>6.8948390067540402E-2</v>
      </c>
      <c r="J111" s="7">
        <v>0.93010828586305805</v>
      </c>
      <c r="K111" s="28">
        <v>9.4301598245201105E-7</v>
      </c>
      <c r="L111" s="7" t="str">
        <f t="shared" si="12"/>
        <v>AR</v>
      </c>
      <c r="M111" s="6">
        <v>3.3207875904530098E-4</v>
      </c>
      <c r="N111" s="7">
        <v>3.49254738307496E-2</v>
      </c>
      <c r="O111" s="7">
        <v>0.96474139171080997</v>
      </c>
      <c r="P111" s="28">
        <v>1.0556993840596999E-6</v>
      </c>
      <c r="Q111" s="7" t="str">
        <f t="shared" si="8"/>
        <v>AR</v>
      </c>
      <c r="R111" s="6">
        <v>0</v>
      </c>
      <c r="S111" s="7">
        <v>0</v>
      </c>
      <c r="T111" s="7">
        <v>0</v>
      </c>
      <c r="U111" s="8">
        <v>1</v>
      </c>
      <c r="V111" s="7" t="str">
        <f t="shared" si="9"/>
        <v>NAO-</v>
      </c>
      <c r="W111" s="6">
        <v>0</v>
      </c>
      <c r="X111" s="7">
        <v>0</v>
      </c>
      <c r="Y111" s="7">
        <v>0.995</v>
      </c>
      <c r="Z111" s="8">
        <v>5.0000000000000001E-3</v>
      </c>
      <c r="AA111" s="7" t="str">
        <f t="shared" si="10"/>
        <v>AR</v>
      </c>
      <c r="AB111" s="6">
        <v>0</v>
      </c>
      <c r="AC111" s="7">
        <v>0</v>
      </c>
      <c r="AD111" s="7">
        <v>7.0000000000000001E-3</v>
      </c>
      <c r="AE111" s="8">
        <v>0.99299999999999999</v>
      </c>
      <c r="AF111" s="7" t="str">
        <f t="shared" si="11"/>
        <v>NAO-</v>
      </c>
    </row>
    <row r="112" spans="1:32" x14ac:dyDescent="0.3">
      <c r="A112" s="4">
        <v>29239</v>
      </c>
      <c r="B112" s="5">
        <v>1979</v>
      </c>
      <c r="C112" s="6">
        <v>0</v>
      </c>
      <c r="D112" s="7">
        <v>0</v>
      </c>
      <c r="E112" s="7">
        <v>0</v>
      </c>
      <c r="F112" s="8">
        <v>1</v>
      </c>
      <c r="G112" s="7" t="str">
        <f t="shared" si="7"/>
        <v>NAO-</v>
      </c>
      <c r="H112" s="6">
        <v>5.4618567576789501E-3</v>
      </c>
      <c r="I112" s="7">
        <v>1.3510241509592799E-2</v>
      </c>
      <c r="J112" s="7">
        <v>0.98099346499288398</v>
      </c>
      <c r="K112" s="28">
        <v>3.44367398414513E-5</v>
      </c>
      <c r="L112" s="7" t="str">
        <f t="shared" si="12"/>
        <v>AR</v>
      </c>
      <c r="M112" s="6">
        <v>2.57153099010242E-3</v>
      </c>
      <c r="N112" s="7">
        <v>6.8348638004080402E-3</v>
      </c>
      <c r="O112" s="7">
        <v>0.99056652380067101</v>
      </c>
      <c r="P112" s="28">
        <v>2.7081408812974901E-5</v>
      </c>
      <c r="Q112" s="7" t="str">
        <f t="shared" si="8"/>
        <v>AR</v>
      </c>
      <c r="R112" s="6">
        <v>1</v>
      </c>
      <c r="S112" s="7">
        <v>0</v>
      </c>
      <c r="T112" s="7">
        <v>0</v>
      </c>
      <c r="U112" s="8">
        <v>0</v>
      </c>
      <c r="V112" s="7" t="str">
        <f t="shared" si="9"/>
        <v>NAO+</v>
      </c>
      <c r="W112" s="6">
        <v>1E-3</v>
      </c>
      <c r="X112" s="7">
        <v>2E-3</v>
      </c>
      <c r="Y112" s="7">
        <v>0.82399999999999995</v>
      </c>
      <c r="Z112" s="8">
        <v>0.17299999999999999</v>
      </c>
      <c r="AA112" s="7" t="str">
        <f t="shared" si="10"/>
        <v>AR</v>
      </c>
      <c r="AB112" s="6">
        <v>1E-3</v>
      </c>
      <c r="AC112" s="7">
        <v>0</v>
      </c>
      <c r="AD112" s="7">
        <v>0.01</v>
      </c>
      <c r="AE112" s="8">
        <v>0.98899999999999999</v>
      </c>
      <c r="AF112" s="7" t="str">
        <f t="shared" si="11"/>
        <v>NAO-</v>
      </c>
    </row>
    <row r="113" spans="1:32" x14ac:dyDescent="0.3">
      <c r="A113" s="4">
        <v>29240</v>
      </c>
      <c r="B113" s="5">
        <v>1979</v>
      </c>
      <c r="C113" s="6">
        <v>0</v>
      </c>
      <c r="D113" s="7">
        <v>0</v>
      </c>
      <c r="E113" s="7">
        <v>0</v>
      </c>
      <c r="F113" s="8">
        <v>1</v>
      </c>
      <c r="G113" s="7" t="str">
        <f t="shared" si="7"/>
        <v>NAO-</v>
      </c>
      <c r="H113" s="6">
        <v>6.77354671139682E-3</v>
      </c>
      <c r="I113" s="7">
        <v>1.32288069094276E-4</v>
      </c>
      <c r="J113" s="7">
        <v>0.99238799937807298</v>
      </c>
      <c r="K113" s="8">
        <v>7.0616584142167195E-4</v>
      </c>
      <c r="L113" s="7" t="str">
        <f t="shared" si="12"/>
        <v>AR</v>
      </c>
      <c r="M113" s="6">
        <v>5.8472033839505003E-3</v>
      </c>
      <c r="N113" s="80">
        <v>6.5478696632110002E-5</v>
      </c>
      <c r="O113" s="7">
        <v>0.99338052306922997</v>
      </c>
      <c r="P113" s="8">
        <v>7.0679485019423604E-4</v>
      </c>
      <c r="Q113" s="7" t="str">
        <f t="shared" si="8"/>
        <v>AR</v>
      </c>
      <c r="R113" s="6">
        <v>1</v>
      </c>
      <c r="S113" s="7">
        <v>0</v>
      </c>
      <c r="T113" s="7">
        <v>0</v>
      </c>
      <c r="U113" s="8">
        <v>0</v>
      </c>
      <c r="V113" s="7" t="str">
        <f t="shared" si="9"/>
        <v>NAO+</v>
      </c>
      <c r="W113" s="6">
        <v>2.4E-2</v>
      </c>
      <c r="X113" s="7">
        <v>0.11700000000000001</v>
      </c>
      <c r="Y113" s="7">
        <v>0.3</v>
      </c>
      <c r="Z113" s="8">
        <v>0.55900000000000005</v>
      </c>
      <c r="AA113" s="7" t="str">
        <f t="shared" si="10"/>
        <v>NAO-</v>
      </c>
      <c r="AB113" s="6">
        <v>2.4E-2</v>
      </c>
      <c r="AC113" s="7">
        <v>8.6999999999999994E-2</v>
      </c>
      <c r="AD113" s="7">
        <v>2.3E-2</v>
      </c>
      <c r="AE113" s="8">
        <v>0.86499999999999999</v>
      </c>
      <c r="AF113" s="7" t="str">
        <f t="shared" si="11"/>
        <v>NAO-</v>
      </c>
    </row>
    <row r="114" spans="1:32" x14ac:dyDescent="0.3">
      <c r="A114" s="4">
        <v>29241</v>
      </c>
      <c r="B114" s="5">
        <v>1979</v>
      </c>
      <c r="C114" s="6">
        <v>0</v>
      </c>
      <c r="D114" s="7">
        <v>0</v>
      </c>
      <c r="E114" s="7">
        <v>0</v>
      </c>
      <c r="F114" s="8">
        <v>1</v>
      </c>
      <c r="G114" s="7" t="str">
        <f t="shared" si="7"/>
        <v>NAO-</v>
      </c>
      <c r="H114" s="6">
        <v>4.7620579109108399E-3</v>
      </c>
      <c r="I114" s="80">
        <v>1.3164824928861699E-8</v>
      </c>
      <c r="J114" s="7">
        <v>0.79068875890548296</v>
      </c>
      <c r="K114" s="8">
        <v>0.20454917001877301</v>
      </c>
      <c r="L114" s="7" t="str">
        <f t="shared" si="12"/>
        <v>AR</v>
      </c>
      <c r="M114" s="6">
        <v>5.1101922361872203E-3</v>
      </c>
      <c r="N114" s="80">
        <v>4.7960737893501199E-9</v>
      </c>
      <c r="O114" s="7">
        <v>0.790278021836892</v>
      </c>
      <c r="P114" s="8">
        <v>0.20461178113085501</v>
      </c>
      <c r="Q114" s="7" t="str">
        <f t="shared" si="8"/>
        <v>AR</v>
      </c>
      <c r="R114" s="6">
        <v>0</v>
      </c>
      <c r="S114" s="7">
        <v>0</v>
      </c>
      <c r="T114" s="7">
        <v>0</v>
      </c>
      <c r="U114" s="8">
        <v>1</v>
      </c>
      <c r="V114" s="7" t="str">
        <f t="shared" si="9"/>
        <v>NAO-</v>
      </c>
      <c r="W114" s="6">
        <v>0</v>
      </c>
      <c r="X114" s="7">
        <v>0</v>
      </c>
      <c r="Y114" s="7">
        <v>6.4000000000000001E-2</v>
      </c>
      <c r="Z114" s="8">
        <v>0.93600000000000005</v>
      </c>
      <c r="AA114" s="7" t="str">
        <f t="shared" si="10"/>
        <v>NAO-</v>
      </c>
      <c r="AB114" s="6">
        <v>0</v>
      </c>
      <c r="AC114" s="7">
        <v>0</v>
      </c>
      <c r="AD114" s="7">
        <v>2.3E-2</v>
      </c>
      <c r="AE114" s="8">
        <v>0.97599999999999998</v>
      </c>
      <c r="AF114" s="7" t="str">
        <f t="shared" si="11"/>
        <v>NAO-</v>
      </c>
    </row>
    <row r="115" spans="1:32" x14ac:dyDescent="0.3">
      <c r="A115" s="4">
        <v>29242</v>
      </c>
      <c r="B115" s="5">
        <v>1979</v>
      </c>
      <c r="C115" s="6">
        <v>0</v>
      </c>
      <c r="D115" s="7">
        <v>0</v>
      </c>
      <c r="E115" s="7">
        <v>0</v>
      </c>
      <c r="F115" s="8">
        <v>1</v>
      </c>
      <c r="G115" s="7" t="str">
        <f t="shared" si="7"/>
        <v>NAO-</v>
      </c>
      <c r="H115" s="79">
        <v>4.4304816222007803E-5</v>
      </c>
      <c r="I115" s="80">
        <v>6.7221201778769201E-10</v>
      </c>
      <c r="J115" s="7">
        <v>3.0750001569128899E-2</v>
      </c>
      <c r="K115" s="8">
        <v>0.96920569294244496</v>
      </c>
      <c r="L115" s="7" t="str">
        <f t="shared" si="12"/>
        <v>NAO-</v>
      </c>
      <c r="M115" s="79">
        <v>4.6817088098103603E-5</v>
      </c>
      <c r="N115" s="80">
        <v>3.1849989705234701E-10</v>
      </c>
      <c r="O115" s="7">
        <v>2.79226255694544E-2</v>
      </c>
      <c r="P115" s="8">
        <v>0.97203055702394303</v>
      </c>
      <c r="Q115" s="7" t="str">
        <f t="shared" si="8"/>
        <v>NAO-</v>
      </c>
      <c r="R115" s="6">
        <v>0</v>
      </c>
      <c r="S115" s="7">
        <v>0</v>
      </c>
      <c r="T115" s="7">
        <v>0</v>
      </c>
      <c r="U115" s="8">
        <v>1</v>
      </c>
      <c r="V115" s="7" t="str">
        <f t="shared" si="9"/>
        <v>NAO-</v>
      </c>
      <c r="W115" s="6">
        <v>0</v>
      </c>
      <c r="X115" s="7">
        <v>0</v>
      </c>
      <c r="Y115" s="7">
        <v>3.0000000000000001E-3</v>
      </c>
      <c r="Z115" s="8">
        <v>0.997</v>
      </c>
      <c r="AA115" s="7" t="str">
        <f t="shared" si="10"/>
        <v>NAO-</v>
      </c>
      <c r="AB115" s="6">
        <v>0</v>
      </c>
      <c r="AC115" s="7">
        <v>0</v>
      </c>
      <c r="AD115" s="7">
        <v>0</v>
      </c>
      <c r="AE115" s="8">
        <v>1</v>
      </c>
      <c r="AF115" s="7" t="str">
        <f t="shared" si="11"/>
        <v>NAO-</v>
      </c>
    </row>
    <row r="116" spans="1:32" x14ac:dyDescent="0.3">
      <c r="A116" s="4">
        <v>29243</v>
      </c>
      <c r="B116" s="5">
        <v>1979</v>
      </c>
      <c r="C116" s="6">
        <v>0</v>
      </c>
      <c r="D116" s="7">
        <v>0</v>
      </c>
      <c r="E116" s="7">
        <v>0</v>
      </c>
      <c r="F116" s="8">
        <v>1</v>
      </c>
      <c r="G116" s="7" t="str">
        <f t="shared" si="7"/>
        <v>NAO-</v>
      </c>
      <c r="H116" s="79">
        <v>8.5646239006834896E-9</v>
      </c>
      <c r="I116" s="80">
        <v>2.7828517065751299E-9</v>
      </c>
      <c r="J116" s="80">
        <v>4.5758395537150401E-5</v>
      </c>
      <c r="K116" s="8">
        <v>0.99995423025698804</v>
      </c>
      <c r="L116" s="7" t="str">
        <f t="shared" si="12"/>
        <v>NAO-</v>
      </c>
      <c r="M116" s="79">
        <v>7.2674663749103204E-9</v>
      </c>
      <c r="N116" s="80">
        <v>1.4309395559454201E-9</v>
      </c>
      <c r="O116" s="80">
        <v>2.53784761355566E-5</v>
      </c>
      <c r="P116" s="8">
        <v>0.99997461282545397</v>
      </c>
      <c r="Q116" s="7" t="str">
        <f t="shared" si="8"/>
        <v>NAO-</v>
      </c>
      <c r="R116" s="6">
        <v>0</v>
      </c>
      <c r="S116" s="7">
        <v>0</v>
      </c>
      <c r="T116" s="7">
        <v>0</v>
      </c>
      <c r="U116" s="8">
        <v>1</v>
      </c>
      <c r="V116" s="7" t="str">
        <f t="shared" si="9"/>
        <v>NAO-</v>
      </c>
      <c r="W116" s="6">
        <v>0</v>
      </c>
      <c r="X116" s="7">
        <v>0</v>
      </c>
      <c r="Y116" s="7">
        <v>0</v>
      </c>
      <c r="Z116" s="8">
        <v>1</v>
      </c>
      <c r="AA116" s="7" t="str">
        <f t="shared" si="10"/>
        <v>NAO-</v>
      </c>
      <c r="AB116" s="6">
        <v>0</v>
      </c>
      <c r="AC116" s="7">
        <v>0</v>
      </c>
      <c r="AD116" s="7">
        <v>0</v>
      </c>
      <c r="AE116" s="8">
        <v>1</v>
      </c>
      <c r="AF116" s="7" t="str">
        <f t="shared" si="11"/>
        <v>NAO-</v>
      </c>
    </row>
    <row r="117" spans="1:32" x14ac:dyDescent="0.3">
      <c r="A117" s="4">
        <v>29244</v>
      </c>
      <c r="B117" s="5">
        <v>1979</v>
      </c>
      <c r="C117" s="6">
        <v>0</v>
      </c>
      <c r="D117" s="7">
        <v>0</v>
      </c>
      <c r="E117" s="7">
        <v>0</v>
      </c>
      <c r="F117" s="8">
        <v>1</v>
      </c>
      <c r="G117" s="7" t="str">
        <f t="shared" si="7"/>
        <v>NAO-</v>
      </c>
      <c r="H117" s="79">
        <v>3.7240304254400501E-10</v>
      </c>
      <c r="I117" s="80">
        <v>6.3706731476703904E-10</v>
      </c>
      <c r="J117" s="80">
        <v>2.0202946463750698E-6</v>
      </c>
      <c r="K117" s="8">
        <v>0.99999797869588303</v>
      </c>
      <c r="L117" s="7" t="str">
        <f t="shared" si="12"/>
        <v>NAO-</v>
      </c>
      <c r="M117" s="79">
        <v>2.9611812335561E-10</v>
      </c>
      <c r="N117" s="80">
        <v>4.9324281061325697E-10</v>
      </c>
      <c r="O117" s="80">
        <v>1.56154659048753E-6</v>
      </c>
      <c r="P117" s="8">
        <v>0.99999843766405905</v>
      </c>
      <c r="Q117" s="7" t="str">
        <f t="shared" si="8"/>
        <v>NAO-</v>
      </c>
      <c r="R117" s="6">
        <v>0</v>
      </c>
      <c r="S117" s="7">
        <v>0</v>
      </c>
      <c r="T117" s="7">
        <v>0</v>
      </c>
      <c r="U117" s="8">
        <v>1</v>
      </c>
      <c r="V117" s="7" t="str">
        <f t="shared" si="9"/>
        <v>NAO-</v>
      </c>
      <c r="W117" s="6">
        <v>0</v>
      </c>
      <c r="X117" s="7">
        <v>0</v>
      </c>
      <c r="Y117" s="7">
        <v>0</v>
      </c>
      <c r="Z117" s="8">
        <v>1</v>
      </c>
      <c r="AA117" s="7" t="str">
        <f t="shared" si="10"/>
        <v>NAO-</v>
      </c>
      <c r="AB117" s="6">
        <v>0</v>
      </c>
      <c r="AC117" s="7">
        <v>0</v>
      </c>
      <c r="AD117" s="7">
        <v>0</v>
      </c>
      <c r="AE117" s="8">
        <v>1</v>
      </c>
      <c r="AF117" s="7" t="str">
        <f t="shared" si="11"/>
        <v>NAO-</v>
      </c>
    </row>
    <row r="118" spans="1:32" x14ac:dyDescent="0.3">
      <c r="A118" s="4">
        <v>29245</v>
      </c>
      <c r="B118" s="5">
        <v>1979</v>
      </c>
      <c r="C118" s="6">
        <v>0</v>
      </c>
      <c r="D118" s="7">
        <v>0</v>
      </c>
      <c r="E118" s="7">
        <v>0</v>
      </c>
      <c r="F118" s="8">
        <v>1</v>
      </c>
      <c r="G118" s="7" t="str">
        <f t="shared" si="7"/>
        <v>NAO-</v>
      </c>
      <c r="H118" s="79">
        <v>7.4574361636810397E-8</v>
      </c>
      <c r="I118" s="80">
        <v>5.2203586621700599E-6</v>
      </c>
      <c r="J118" s="80">
        <v>3.1388392327538402E-6</v>
      </c>
      <c r="K118" s="8">
        <v>0.999991566227729</v>
      </c>
      <c r="L118" s="7" t="str">
        <f t="shared" si="12"/>
        <v>NAO-</v>
      </c>
      <c r="M118" s="79">
        <v>5.47241250690506E-8</v>
      </c>
      <c r="N118" s="80">
        <v>6.3919218095859397E-6</v>
      </c>
      <c r="O118" s="80">
        <v>2.8523114797841099E-6</v>
      </c>
      <c r="P118" s="8">
        <v>0.99999070104258303</v>
      </c>
      <c r="Q118" s="7" t="str">
        <f t="shared" si="8"/>
        <v>NAO-</v>
      </c>
      <c r="R118" s="6">
        <v>0</v>
      </c>
      <c r="S118" s="7">
        <v>0</v>
      </c>
      <c r="T118" s="7">
        <v>0</v>
      </c>
      <c r="U118" s="8">
        <v>1</v>
      </c>
      <c r="V118" s="7" t="str">
        <f t="shared" si="9"/>
        <v>NAO-</v>
      </c>
      <c r="W118" s="6">
        <v>0</v>
      </c>
      <c r="X118" s="7">
        <v>0</v>
      </c>
      <c r="Y118" s="7">
        <v>0</v>
      </c>
      <c r="Z118" s="8">
        <v>1</v>
      </c>
      <c r="AA118" s="7" t="str">
        <f t="shared" si="10"/>
        <v>NAO-</v>
      </c>
      <c r="AB118" s="6">
        <v>0</v>
      </c>
      <c r="AC118" s="7">
        <v>0</v>
      </c>
      <c r="AD118" s="7">
        <v>0</v>
      </c>
      <c r="AE118" s="8">
        <v>1</v>
      </c>
      <c r="AF118" s="7" t="str">
        <f t="shared" si="11"/>
        <v>NAO-</v>
      </c>
    </row>
    <row r="119" spans="1:32" x14ac:dyDescent="0.3">
      <c r="A119" s="4">
        <v>29246</v>
      </c>
      <c r="B119" s="5">
        <v>1979</v>
      </c>
      <c r="C119" s="6">
        <v>0</v>
      </c>
      <c r="D119" s="7">
        <v>0</v>
      </c>
      <c r="E119" s="7">
        <v>0</v>
      </c>
      <c r="F119" s="8">
        <v>1</v>
      </c>
      <c r="G119" s="7" t="str">
        <f t="shared" si="7"/>
        <v>NAO-</v>
      </c>
      <c r="H119" s="6">
        <v>1.14851197477237E-4</v>
      </c>
      <c r="I119" s="7">
        <v>2.29975274290878E-2</v>
      </c>
      <c r="J119" s="7">
        <v>4.6707047888921597E-4</v>
      </c>
      <c r="K119" s="8">
        <v>0.97642055089455504</v>
      </c>
      <c r="L119" s="7" t="str">
        <f t="shared" si="12"/>
        <v>NAO-</v>
      </c>
      <c r="M119" s="79">
        <v>8.4266694785727997E-5</v>
      </c>
      <c r="N119" s="7">
        <v>2.3038271982359099E-2</v>
      </c>
      <c r="O119" s="7">
        <v>4.0043800611117198E-4</v>
      </c>
      <c r="P119" s="8">
        <v>0.97647702331674002</v>
      </c>
      <c r="Q119" s="7" t="str">
        <f t="shared" si="8"/>
        <v>NAO-</v>
      </c>
      <c r="R119" s="6">
        <v>0</v>
      </c>
      <c r="S119" s="7">
        <v>0</v>
      </c>
      <c r="T119" s="7">
        <v>0</v>
      </c>
      <c r="U119" s="8">
        <v>1</v>
      </c>
      <c r="V119" s="7" t="str">
        <f t="shared" si="9"/>
        <v>NAO-</v>
      </c>
      <c r="W119" s="6">
        <v>0</v>
      </c>
      <c r="X119" s="7">
        <v>0</v>
      </c>
      <c r="Y119" s="7">
        <v>2E-3</v>
      </c>
      <c r="Z119" s="8">
        <v>0.998</v>
      </c>
      <c r="AA119" s="7" t="str">
        <f t="shared" si="10"/>
        <v>NAO-</v>
      </c>
      <c r="AB119" s="6">
        <v>0</v>
      </c>
      <c r="AC119" s="7">
        <v>0</v>
      </c>
      <c r="AD119" s="7">
        <v>0</v>
      </c>
      <c r="AE119" s="8">
        <v>1</v>
      </c>
      <c r="AF119" s="7" t="str">
        <f t="shared" si="11"/>
        <v>NAO-</v>
      </c>
    </row>
    <row r="120" spans="1:32" x14ac:dyDescent="0.3">
      <c r="A120" s="4">
        <v>29247</v>
      </c>
      <c r="B120" s="5">
        <v>1979</v>
      </c>
      <c r="C120" s="6">
        <v>0</v>
      </c>
      <c r="D120" s="7">
        <v>0</v>
      </c>
      <c r="E120" s="7">
        <v>0</v>
      </c>
      <c r="F120" s="8">
        <v>1</v>
      </c>
      <c r="G120" s="7" t="str">
        <f t="shared" si="7"/>
        <v>NAO-</v>
      </c>
      <c r="H120" s="6">
        <v>1.0239591414965E-4</v>
      </c>
      <c r="I120" s="7">
        <v>1.26475738608676E-2</v>
      </c>
      <c r="J120" s="7">
        <v>1.6638907312855599E-4</v>
      </c>
      <c r="K120" s="8">
        <v>0.98708364115186797</v>
      </c>
      <c r="L120" s="7" t="str">
        <f t="shared" si="12"/>
        <v>NAO-</v>
      </c>
      <c r="M120" s="79">
        <v>8.6770733544133406E-5</v>
      </c>
      <c r="N120" s="7">
        <v>1.312075681425E-2</v>
      </c>
      <c r="O120" s="7">
        <v>1.32394977017246E-4</v>
      </c>
      <c r="P120" s="8">
        <v>0.98666007747518403</v>
      </c>
      <c r="Q120" s="7" t="str">
        <f t="shared" si="8"/>
        <v>NAO-</v>
      </c>
      <c r="R120" s="6">
        <v>0</v>
      </c>
      <c r="S120" s="7">
        <v>0</v>
      </c>
      <c r="T120" s="7">
        <v>0</v>
      </c>
      <c r="U120" s="8">
        <v>1</v>
      </c>
      <c r="V120" s="7" t="str">
        <f t="shared" si="9"/>
        <v>NAO-</v>
      </c>
      <c r="W120" s="6">
        <v>0</v>
      </c>
      <c r="X120" s="7">
        <v>0</v>
      </c>
      <c r="Y120" s="7">
        <v>4.0000000000000001E-3</v>
      </c>
      <c r="Z120" s="8">
        <v>0.996</v>
      </c>
      <c r="AA120" s="7" t="str">
        <f t="shared" si="10"/>
        <v>NAO-</v>
      </c>
      <c r="AB120" s="6">
        <v>0</v>
      </c>
      <c r="AC120" s="7">
        <v>0</v>
      </c>
      <c r="AD120" s="7">
        <v>0</v>
      </c>
      <c r="AE120" s="8">
        <v>1</v>
      </c>
      <c r="AF120" s="7" t="str">
        <f t="shared" si="11"/>
        <v>NAO-</v>
      </c>
    </row>
    <row r="121" spans="1:32" x14ac:dyDescent="0.3">
      <c r="A121" s="4">
        <v>29248</v>
      </c>
      <c r="B121" s="5">
        <v>1979</v>
      </c>
      <c r="C121" s="6">
        <v>0</v>
      </c>
      <c r="D121" s="7">
        <v>0</v>
      </c>
      <c r="E121" s="7">
        <v>0</v>
      </c>
      <c r="F121" s="8">
        <v>1</v>
      </c>
      <c r="G121" s="7" t="str">
        <f t="shared" si="7"/>
        <v>NAO-</v>
      </c>
      <c r="H121" s="6">
        <v>1.19817702007251E-4</v>
      </c>
      <c r="I121" s="7">
        <v>5.0742916324103401E-3</v>
      </c>
      <c r="J121" s="80">
        <v>3.2067049437207098E-5</v>
      </c>
      <c r="K121" s="8">
        <v>0.99477382361615097</v>
      </c>
      <c r="L121" s="7" t="str">
        <f t="shared" si="12"/>
        <v>NAO-</v>
      </c>
      <c r="M121" s="79">
        <v>9.9352638829051893E-5</v>
      </c>
      <c r="N121" s="7">
        <v>5.1028712419490599E-3</v>
      </c>
      <c r="O121" s="80">
        <v>2.60873097851676E-5</v>
      </c>
      <c r="P121" s="8">
        <v>0.99477168880943101</v>
      </c>
      <c r="Q121" s="7" t="str">
        <f t="shared" si="8"/>
        <v>NAO-</v>
      </c>
      <c r="R121" s="6">
        <v>0</v>
      </c>
      <c r="S121" s="7">
        <v>0</v>
      </c>
      <c r="T121" s="7">
        <v>0</v>
      </c>
      <c r="U121" s="8">
        <v>1</v>
      </c>
      <c r="V121" s="7" t="str">
        <f t="shared" si="9"/>
        <v>NAO-</v>
      </c>
      <c r="W121" s="6">
        <v>0</v>
      </c>
      <c r="X121" s="7">
        <v>0</v>
      </c>
      <c r="Y121" s="7">
        <v>4.0000000000000001E-3</v>
      </c>
      <c r="Z121" s="8">
        <v>0.996</v>
      </c>
      <c r="AA121" s="7" t="str">
        <f t="shared" si="10"/>
        <v>NAO-</v>
      </c>
      <c r="AB121" s="6">
        <v>0</v>
      </c>
      <c r="AC121" s="7">
        <v>0</v>
      </c>
      <c r="AD121" s="7">
        <v>0</v>
      </c>
      <c r="AE121" s="8">
        <v>1</v>
      </c>
      <c r="AF121" s="7" t="str">
        <f t="shared" si="11"/>
        <v>NAO-</v>
      </c>
    </row>
    <row r="122" spans="1:32" x14ac:dyDescent="0.3">
      <c r="A122" s="4">
        <v>29249</v>
      </c>
      <c r="B122" s="5">
        <v>1979</v>
      </c>
      <c r="C122" s="6">
        <v>0</v>
      </c>
      <c r="D122" s="7">
        <v>0</v>
      </c>
      <c r="E122" s="7">
        <v>0</v>
      </c>
      <c r="F122" s="8">
        <v>1</v>
      </c>
      <c r="G122" s="7" t="str">
        <f t="shared" si="7"/>
        <v>NAO-</v>
      </c>
      <c r="H122" s="6">
        <v>4.9307621230609204E-4</v>
      </c>
      <c r="I122" s="7">
        <v>1.6228621129043099E-3</v>
      </c>
      <c r="J122" s="80">
        <v>2.36263854919673E-5</v>
      </c>
      <c r="K122" s="8">
        <v>0.99786043528930501</v>
      </c>
      <c r="L122" s="7" t="str">
        <f t="shared" si="12"/>
        <v>NAO-</v>
      </c>
      <c r="M122" s="6">
        <v>4.1707577437143599E-4</v>
      </c>
      <c r="N122" s="7">
        <v>1.93485117420971E-3</v>
      </c>
      <c r="O122" s="80">
        <v>2.0605895552541399E-5</v>
      </c>
      <c r="P122" s="8">
        <v>0.99762746715585304</v>
      </c>
      <c r="Q122" s="7" t="str">
        <f t="shared" si="8"/>
        <v>NAO-</v>
      </c>
      <c r="R122" s="6">
        <v>0</v>
      </c>
      <c r="S122" s="7">
        <v>0</v>
      </c>
      <c r="T122" s="7">
        <v>0</v>
      </c>
      <c r="U122" s="8">
        <v>1</v>
      </c>
      <c r="V122" s="7" t="str">
        <f t="shared" si="9"/>
        <v>NAO-</v>
      </c>
      <c r="W122" s="6">
        <v>0</v>
      </c>
      <c r="X122" s="7">
        <v>0</v>
      </c>
      <c r="Y122" s="7">
        <v>2E-3</v>
      </c>
      <c r="Z122" s="8">
        <v>0.998</v>
      </c>
      <c r="AA122" s="7" t="str">
        <f t="shared" si="10"/>
        <v>NAO-</v>
      </c>
      <c r="AB122" s="6">
        <v>1E-3</v>
      </c>
      <c r="AC122" s="7">
        <v>0</v>
      </c>
      <c r="AD122" s="7">
        <v>0</v>
      </c>
      <c r="AE122" s="8">
        <v>0.999</v>
      </c>
      <c r="AF122" s="7" t="str">
        <f t="shared" si="11"/>
        <v>NAO-</v>
      </c>
    </row>
    <row r="123" spans="1:32" x14ac:dyDescent="0.3">
      <c r="A123" s="4">
        <v>29250</v>
      </c>
      <c r="B123" s="5">
        <v>1979</v>
      </c>
      <c r="C123" s="6">
        <v>0</v>
      </c>
      <c r="D123" s="7">
        <v>0</v>
      </c>
      <c r="E123" s="7">
        <v>0</v>
      </c>
      <c r="F123" s="8">
        <v>1</v>
      </c>
      <c r="G123" s="7" t="str">
        <f t="shared" si="7"/>
        <v>NAO-</v>
      </c>
      <c r="H123" s="6">
        <v>2.9904017628041001E-4</v>
      </c>
      <c r="I123" s="80">
        <v>4.6268649800267198E-6</v>
      </c>
      <c r="J123" s="80">
        <v>6.7193794211540397E-5</v>
      </c>
      <c r="K123" s="8">
        <v>0.99962913916451801</v>
      </c>
      <c r="L123" s="7" t="str">
        <f t="shared" si="12"/>
        <v>NAO-</v>
      </c>
      <c r="M123" s="6">
        <v>2.1802105435840701E-4</v>
      </c>
      <c r="N123" s="80">
        <v>4.0538526628652398E-6</v>
      </c>
      <c r="O123" s="80">
        <v>5.8166519433754003E-5</v>
      </c>
      <c r="P123" s="8">
        <v>0.999719758573548</v>
      </c>
      <c r="Q123" s="7" t="str">
        <f t="shared" si="8"/>
        <v>NAO-</v>
      </c>
      <c r="R123" s="6">
        <v>0</v>
      </c>
      <c r="S123" s="7">
        <v>0</v>
      </c>
      <c r="T123" s="7">
        <v>0</v>
      </c>
      <c r="U123" s="8">
        <v>1</v>
      </c>
      <c r="V123" s="7" t="str">
        <f t="shared" si="9"/>
        <v>NAO-</v>
      </c>
      <c r="W123" s="6">
        <v>0</v>
      </c>
      <c r="X123" s="7">
        <v>0</v>
      </c>
      <c r="Y123" s="7">
        <v>1E-3</v>
      </c>
      <c r="Z123" s="8">
        <v>0.999</v>
      </c>
      <c r="AA123" s="7" t="str">
        <f t="shared" si="10"/>
        <v>NAO-</v>
      </c>
      <c r="AB123" s="6">
        <v>0</v>
      </c>
      <c r="AC123" s="7">
        <v>0</v>
      </c>
      <c r="AD123" s="7">
        <v>0</v>
      </c>
      <c r="AE123" s="8">
        <v>1</v>
      </c>
      <c r="AF123" s="7" t="str">
        <f t="shared" si="11"/>
        <v>NAO-</v>
      </c>
    </row>
    <row r="124" spans="1:32" x14ac:dyDescent="0.3">
      <c r="A124" s="4">
        <v>29251</v>
      </c>
      <c r="B124" s="5">
        <v>1979</v>
      </c>
      <c r="C124" s="6">
        <v>0</v>
      </c>
      <c r="D124" s="7">
        <v>0</v>
      </c>
      <c r="E124" s="7">
        <v>0</v>
      </c>
      <c r="F124" s="8">
        <v>1</v>
      </c>
      <c r="G124" s="7" t="str">
        <f t="shared" si="7"/>
        <v>NAO-</v>
      </c>
      <c r="H124" s="79">
        <v>2.1912388358185301E-5</v>
      </c>
      <c r="I124" s="80">
        <v>1.2844398739224601E-8</v>
      </c>
      <c r="J124" s="80">
        <v>3.7124394882776101E-5</v>
      </c>
      <c r="K124" s="8">
        <v>0.99994095037237296</v>
      </c>
      <c r="L124" s="7" t="str">
        <f t="shared" si="12"/>
        <v>NAO-</v>
      </c>
      <c r="M124" s="79">
        <v>1.79687905099221E-5</v>
      </c>
      <c r="N124" s="80">
        <v>1.1382975202813099E-8</v>
      </c>
      <c r="O124" s="80">
        <v>3.5652571355922498E-5</v>
      </c>
      <c r="P124" s="8">
        <v>0.99994636725515496</v>
      </c>
      <c r="Q124" s="7" t="str">
        <f t="shared" si="8"/>
        <v>NAO-</v>
      </c>
      <c r="R124" s="6">
        <v>0</v>
      </c>
      <c r="S124" s="7">
        <v>0</v>
      </c>
      <c r="T124" s="7">
        <v>0</v>
      </c>
      <c r="U124" s="8">
        <v>1</v>
      </c>
      <c r="V124" s="7" t="str">
        <f t="shared" si="9"/>
        <v>NAO-</v>
      </c>
      <c r="W124" s="6">
        <v>0</v>
      </c>
      <c r="X124" s="7">
        <v>0</v>
      </c>
      <c r="Y124" s="7">
        <v>1E-3</v>
      </c>
      <c r="Z124" s="8">
        <v>0.999</v>
      </c>
      <c r="AA124" s="7" t="str">
        <f t="shared" si="10"/>
        <v>NAO-</v>
      </c>
      <c r="AB124" s="6">
        <v>0</v>
      </c>
      <c r="AC124" s="7">
        <v>0</v>
      </c>
      <c r="AD124" s="7">
        <v>0</v>
      </c>
      <c r="AE124" s="8">
        <v>1</v>
      </c>
      <c r="AF124" s="7" t="str">
        <f t="shared" si="11"/>
        <v>NAO-</v>
      </c>
    </row>
    <row r="125" spans="1:32" x14ac:dyDescent="0.3">
      <c r="A125" s="4">
        <v>29252</v>
      </c>
      <c r="B125" s="5">
        <v>1979</v>
      </c>
      <c r="C125" s="6">
        <v>0</v>
      </c>
      <c r="D125" s="7">
        <v>0</v>
      </c>
      <c r="E125" s="7">
        <v>0</v>
      </c>
      <c r="F125" s="8">
        <v>1</v>
      </c>
      <c r="G125" s="7" t="str">
        <f t="shared" si="7"/>
        <v>NAO-</v>
      </c>
      <c r="H125" s="79">
        <v>1.65574428509401E-5</v>
      </c>
      <c r="I125" s="80">
        <v>4.3965970738112599E-8</v>
      </c>
      <c r="J125" s="80">
        <v>7.8074600568448198E-6</v>
      </c>
      <c r="K125" s="8">
        <v>0.99997559113113099</v>
      </c>
      <c r="L125" s="7" t="str">
        <f t="shared" si="12"/>
        <v>NAO-</v>
      </c>
      <c r="M125" s="79">
        <v>1.5244676222342501E-5</v>
      </c>
      <c r="N125" s="80">
        <v>3.4879479991045398E-8</v>
      </c>
      <c r="O125" s="80">
        <v>1.0220129924539901E-5</v>
      </c>
      <c r="P125" s="8">
        <v>0.99997450031438595</v>
      </c>
      <c r="Q125" s="7" t="str">
        <f t="shared" si="8"/>
        <v>NAO-</v>
      </c>
      <c r="R125" s="6">
        <v>0</v>
      </c>
      <c r="S125" s="7">
        <v>0</v>
      </c>
      <c r="T125" s="7">
        <v>0</v>
      </c>
      <c r="U125" s="8">
        <v>1</v>
      </c>
      <c r="V125" s="7" t="str">
        <f t="shared" si="9"/>
        <v>NAO-</v>
      </c>
      <c r="W125" s="6">
        <v>0</v>
      </c>
      <c r="X125" s="7">
        <v>0</v>
      </c>
      <c r="Y125" s="7">
        <v>1E-3</v>
      </c>
      <c r="Z125" s="8">
        <v>0.998</v>
      </c>
      <c r="AA125" s="7" t="str">
        <f t="shared" si="10"/>
        <v>NAO-</v>
      </c>
      <c r="AB125" s="6">
        <v>0</v>
      </c>
      <c r="AC125" s="7">
        <v>0</v>
      </c>
      <c r="AD125" s="7">
        <v>0</v>
      </c>
      <c r="AE125" s="8">
        <v>1</v>
      </c>
      <c r="AF125" s="7" t="str">
        <f t="shared" si="11"/>
        <v>NAO-</v>
      </c>
    </row>
    <row r="126" spans="1:32" x14ac:dyDescent="0.3">
      <c r="A126" s="4">
        <v>29253</v>
      </c>
      <c r="B126" s="5">
        <v>1979</v>
      </c>
      <c r="C126" s="6">
        <v>0</v>
      </c>
      <c r="D126" s="7">
        <v>0</v>
      </c>
      <c r="E126" s="7">
        <v>0</v>
      </c>
      <c r="F126" s="8">
        <v>1</v>
      </c>
      <c r="G126" s="7" t="str">
        <f t="shared" si="7"/>
        <v>NAO-</v>
      </c>
      <c r="H126" s="79">
        <v>4.6452983645040503E-5</v>
      </c>
      <c r="I126" s="80">
        <v>5.1924016572878203E-9</v>
      </c>
      <c r="J126" s="7">
        <v>1.8818195136859799E-4</v>
      </c>
      <c r="K126" s="8">
        <v>0.99976535987257598</v>
      </c>
      <c r="L126" s="7" t="str">
        <f t="shared" si="12"/>
        <v>NAO-</v>
      </c>
      <c r="M126" s="79">
        <v>4.3906208020229402E-5</v>
      </c>
      <c r="N126" s="80">
        <v>2.6543890162369802E-9</v>
      </c>
      <c r="O126" s="7">
        <v>2.7609755457217502E-4</v>
      </c>
      <c r="P126" s="8">
        <v>0.99967999358302995</v>
      </c>
      <c r="Q126" s="7" t="str">
        <f t="shared" si="8"/>
        <v>NAO-</v>
      </c>
      <c r="R126" s="6">
        <v>0</v>
      </c>
      <c r="S126" s="7">
        <v>0</v>
      </c>
      <c r="T126" s="7">
        <v>0</v>
      </c>
      <c r="U126" s="8">
        <v>1</v>
      </c>
      <c r="V126" s="7" t="str">
        <f t="shared" si="9"/>
        <v>NAO-</v>
      </c>
      <c r="W126" s="6">
        <v>0</v>
      </c>
      <c r="X126" s="7">
        <v>0</v>
      </c>
      <c r="Y126" s="7">
        <v>4.0000000000000001E-3</v>
      </c>
      <c r="Z126" s="8">
        <v>0.996</v>
      </c>
      <c r="AA126" s="7" t="str">
        <f t="shared" si="10"/>
        <v>NAO-</v>
      </c>
      <c r="AB126" s="6">
        <v>0</v>
      </c>
      <c r="AC126" s="7">
        <v>0</v>
      </c>
      <c r="AD126" s="7">
        <v>0</v>
      </c>
      <c r="AE126" s="8">
        <v>1</v>
      </c>
      <c r="AF126" s="7" t="str">
        <f t="shared" si="11"/>
        <v>NAO-</v>
      </c>
    </row>
    <row r="127" spans="1:32" x14ac:dyDescent="0.3">
      <c r="A127" s="4">
        <v>29254</v>
      </c>
      <c r="B127" s="5">
        <v>1979</v>
      </c>
      <c r="C127" s="6">
        <v>0</v>
      </c>
      <c r="D127" s="7">
        <v>0</v>
      </c>
      <c r="E127" s="7">
        <v>0</v>
      </c>
      <c r="F127" s="8">
        <v>1</v>
      </c>
      <c r="G127" s="7" t="str">
        <f t="shared" si="7"/>
        <v>NAO-</v>
      </c>
      <c r="H127" s="6">
        <v>4.44712243678442E-4</v>
      </c>
      <c r="I127" s="80">
        <v>1.34693306906006E-8</v>
      </c>
      <c r="J127" s="7">
        <v>3.0101750643446798E-4</v>
      </c>
      <c r="K127" s="8">
        <v>0.99925425678054702</v>
      </c>
      <c r="L127" s="7" t="str">
        <f t="shared" si="12"/>
        <v>NAO-</v>
      </c>
      <c r="M127" s="6">
        <v>4.6230001058743101E-4</v>
      </c>
      <c r="N127" s="80">
        <v>6.6755956743238603E-9</v>
      </c>
      <c r="O127" s="7">
        <v>4.9140172024430705E-4</v>
      </c>
      <c r="P127" s="8">
        <v>0.99904629159356595</v>
      </c>
      <c r="Q127" s="7" t="str">
        <f t="shared" si="8"/>
        <v>NAO-</v>
      </c>
      <c r="R127" s="6">
        <v>0</v>
      </c>
      <c r="S127" s="7">
        <v>0</v>
      </c>
      <c r="T127" s="7">
        <v>0</v>
      </c>
      <c r="U127" s="8">
        <v>1</v>
      </c>
      <c r="V127" s="7" t="str">
        <f t="shared" si="9"/>
        <v>NAO-</v>
      </c>
      <c r="W127" s="6">
        <v>0</v>
      </c>
      <c r="X127" s="7">
        <v>0</v>
      </c>
      <c r="Y127" s="7">
        <v>2.5000000000000001E-2</v>
      </c>
      <c r="Z127" s="8">
        <v>0.97499999999999998</v>
      </c>
      <c r="AA127" s="7" t="str">
        <f t="shared" si="10"/>
        <v>NAO-</v>
      </c>
      <c r="AB127" s="6">
        <v>0</v>
      </c>
      <c r="AC127" s="7">
        <v>0</v>
      </c>
      <c r="AD127" s="7">
        <v>2E-3</v>
      </c>
      <c r="AE127" s="8">
        <v>0.998</v>
      </c>
      <c r="AF127" s="7" t="str">
        <f t="shared" si="11"/>
        <v>NAO-</v>
      </c>
    </row>
    <row r="128" spans="1:32" x14ac:dyDescent="0.3">
      <c r="A128" s="4">
        <v>29255</v>
      </c>
      <c r="B128" s="5">
        <v>1979</v>
      </c>
      <c r="C128" s="6">
        <v>0</v>
      </c>
      <c r="D128" s="7">
        <v>0</v>
      </c>
      <c r="E128" s="7">
        <v>0</v>
      </c>
      <c r="F128" s="8">
        <v>1</v>
      </c>
      <c r="G128" s="7" t="str">
        <f t="shared" si="7"/>
        <v>NAO-</v>
      </c>
      <c r="H128" s="6">
        <v>2.1721302929537702E-3</v>
      </c>
      <c r="I128" s="80">
        <v>4.3733387838892603E-8</v>
      </c>
      <c r="J128" s="7">
        <v>1.1298237135993199E-3</v>
      </c>
      <c r="K128" s="8">
        <v>0.996698002260064</v>
      </c>
      <c r="L128" s="7" t="str">
        <f t="shared" si="12"/>
        <v>NAO-</v>
      </c>
      <c r="M128" s="6">
        <v>2.50417929572177E-3</v>
      </c>
      <c r="N128" s="80">
        <v>1.5292612317834799E-8</v>
      </c>
      <c r="O128" s="7">
        <v>1.48912655978753E-3</v>
      </c>
      <c r="P128" s="8">
        <v>0.996006678851868</v>
      </c>
      <c r="Q128" s="7" t="str">
        <f t="shared" si="8"/>
        <v>NAO-</v>
      </c>
      <c r="R128" s="6">
        <v>0</v>
      </c>
      <c r="S128" s="7">
        <v>0</v>
      </c>
      <c r="T128" s="7">
        <v>0</v>
      </c>
      <c r="U128" s="8">
        <v>1</v>
      </c>
      <c r="V128" s="7" t="str">
        <f t="shared" si="9"/>
        <v>NAO-</v>
      </c>
      <c r="W128" s="6">
        <v>0</v>
      </c>
      <c r="X128" s="7">
        <v>0</v>
      </c>
      <c r="Y128" s="7">
        <v>1.7000000000000001E-2</v>
      </c>
      <c r="Z128" s="8">
        <v>0.98299999999999998</v>
      </c>
      <c r="AA128" s="7" t="str">
        <f t="shared" si="10"/>
        <v>NAO-</v>
      </c>
      <c r="AB128" s="6">
        <v>0</v>
      </c>
      <c r="AC128" s="7">
        <v>0</v>
      </c>
      <c r="AD128" s="7">
        <v>1E-3</v>
      </c>
      <c r="AE128" s="8">
        <v>0.999</v>
      </c>
      <c r="AF128" s="7" t="str">
        <f t="shared" si="11"/>
        <v>NAO-</v>
      </c>
    </row>
    <row r="129" spans="1:32" x14ac:dyDescent="0.3">
      <c r="A129" s="4">
        <v>29256</v>
      </c>
      <c r="B129" s="5">
        <v>1979</v>
      </c>
      <c r="C129" s="6">
        <v>0</v>
      </c>
      <c r="D129" s="7">
        <v>0</v>
      </c>
      <c r="E129" s="7">
        <v>0</v>
      </c>
      <c r="F129" s="8">
        <v>1</v>
      </c>
      <c r="G129" s="7" t="str">
        <f t="shared" si="7"/>
        <v>NAO-</v>
      </c>
      <c r="H129" s="6">
        <v>9.7970376570465107E-3</v>
      </c>
      <c r="I129" s="80">
        <v>1.9236532024728699E-7</v>
      </c>
      <c r="J129" s="7">
        <v>5.2512584669209897E-3</v>
      </c>
      <c r="K129" s="8">
        <v>0.98495151151070204</v>
      </c>
      <c r="L129" s="7" t="str">
        <f t="shared" si="12"/>
        <v>NAO-</v>
      </c>
      <c r="M129" s="6">
        <v>1.16667846947661E-2</v>
      </c>
      <c r="N129" s="80">
        <v>8.3911390783487597E-8</v>
      </c>
      <c r="O129" s="7">
        <v>6.3771737733966903E-3</v>
      </c>
      <c r="P129" s="8">
        <v>0.98195595762044696</v>
      </c>
      <c r="Q129" s="7" t="str">
        <f t="shared" si="8"/>
        <v>NAO-</v>
      </c>
      <c r="R129" s="6">
        <v>0</v>
      </c>
      <c r="S129" s="7">
        <v>0</v>
      </c>
      <c r="T129" s="7">
        <v>0</v>
      </c>
      <c r="U129" s="8">
        <v>1</v>
      </c>
      <c r="V129" s="7" t="str">
        <f t="shared" si="9"/>
        <v>NAO-</v>
      </c>
      <c r="W129" s="6">
        <v>0</v>
      </c>
      <c r="X129" s="7">
        <v>0</v>
      </c>
      <c r="Y129" s="7">
        <v>5.3999999999999999E-2</v>
      </c>
      <c r="Z129" s="8">
        <v>0.94599999999999995</v>
      </c>
      <c r="AA129" s="7" t="str">
        <f t="shared" si="10"/>
        <v>NAO-</v>
      </c>
      <c r="AB129" s="6">
        <v>0</v>
      </c>
      <c r="AC129" s="7">
        <v>0</v>
      </c>
      <c r="AD129" s="7">
        <v>0</v>
      </c>
      <c r="AE129" s="8">
        <v>1</v>
      </c>
      <c r="AF129" s="7" t="str">
        <f t="shared" si="11"/>
        <v>NAO-</v>
      </c>
    </row>
    <row r="130" spans="1:32" x14ac:dyDescent="0.3">
      <c r="A130" s="4">
        <v>29257</v>
      </c>
      <c r="B130" s="5">
        <v>1979</v>
      </c>
      <c r="C130" s="6">
        <v>0</v>
      </c>
      <c r="D130" s="7">
        <v>0</v>
      </c>
      <c r="E130" s="7">
        <v>0</v>
      </c>
      <c r="F130" s="8">
        <v>1</v>
      </c>
      <c r="G130" s="7" t="str">
        <f t="shared" si="7"/>
        <v>NAO-</v>
      </c>
      <c r="H130" s="6">
        <v>3.4481654783703498E-2</v>
      </c>
      <c r="I130" s="80">
        <v>1.69791349986513E-6</v>
      </c>
      <c r="J130" s="7">
        <v>6.1531189143950301E-3</v>
      </c>
      <c r="K130" s="8">
        <v>0.959363528388401</v>
      </c>
      <c r="L130" s="7" t="str">
        <f t="shared" si="12"/>
        <v>NAO-</v>
      </c>
      <c r="M130" s="6">
        <v>3.5623072902297701E-2</v>
      </c>
      <c r="N130" s="80">
        <v>8.0019471085000196E-7</v>
      </c>
      <c r="O130" s="7">
        <v>6.0489759654932702E-3</v>
      </c>
      <c r="P130" s="8">
        <v>0.95832715093748699</v>
      </c>
      <c r="Q130" s="7" t="str">
        <f t="shared" si="8"/>
        <v>NAO-</v>
      </c>
      <c r="R130" s="6">
        <v>0</v>
      </c>
      <c r="S130" s="7">
        <v>0</v>
      </c>
      <c r="T130" s="7">
        <v>0</v>
      </c>
      <c r="U130" s="8">
        <v>1</v>
      </c>
      <c r="V130" s="7" t="str">
        <f t="shared" si="9"/>
        <v>NAO-</v>
      </c>
      <c r="W130" s="6">
        <v>0</v>
      </c>
      <c r="X130" s="7">
        <v>0</v>
      </c>
      <c r="Y130" s="7">
        <v>2.5000000000000001E-2</v>
      </c>
      <c r="Z130" s="8">
        <v>0.97499999999999998</v>
      </c>
      <c r="AA130" s="7" t="str">
        <f t="shared" si="10"/>
        <v>NAO-</v>
      </c>
      <c r="AB130" s="6">
        <v>0</v>
      </c>
      <c r="AC130" s="7">
        <v>0</v>
      </c>
      <c r="AD130" s="7">
        <v>0</v>
      </c>
      <c r="AE130" s="8">
        <v>1</v>
      </c>
      <c r="AF130" s="7" t="str">
        <f t="shared" si="11"/>
        <v>NAO-</v>
      </c>
    </row>
    <row r="131" spans="1:32" x14ac:dyDescent="0.3">
      <c r="A131" s="4">
        <v>29258</v>
      </c>
      <c r="B131" s="5">
        <v>1979</v>
      </c>
      <c r="C131" s="6">
        <v>0</v>
      </c>
      <c r="D131" s="7">
        <v>0</v>
      </c>
      <c r="E131" s="7">
        <v>0</v>
      </c>
      <c r="F131" s="8">
        <v>1</v>
      </c>
      <c r="G131" s="7" t="str">
        <f t="shared" si="7"/>
        <v>NAO-</v>
      </c>
      <c r="H131" s="6">
        <v>5.5854127950992899E-2</v>
      </c>
      <c r="I131" s="80">
        <v>4.40279438315086E-6</v>
      </c>
      <c r="J131" s="7">
        <v>1.5986051198649701E-3</v>
      </c>
      <c r="K131" s="8">
        <v>0.94254286413476196</v>
      </c>
      <c r="L131" s="7" t="str">
        <f t="shared" si="12"/>
        <v>NAO-</v>
      </c>
      <c r="M131" s="6">
        <v>5.2945850022319003E-2</v>
      </c>
      <c r="N131" s="80">
        <v>1.40907241801607E-6</v>
      </c>
      <c r="O131" s="7">
        <v>1.7910916733383799E-3</v>
      </c>
      <c r="P131" s="8">
        <v>0.94526164923193801</v>
      </c>
      <c r="Q131" s="7" t="str">
        <f t="shared" si="8"/>
        <v>NAO-</v>
      </c>
      <c r="R131" s="6">
        <v>0</v>
      </c>
      <c r="S131" s="7">
        <v>0</v>
      </c>
      <c r="T131" s="7">
        <v>0</v>
      </c>
      <c r="U131" s="8">
        <v>1</v>
      </c>
      <c r="V131" s="7" t="str">
        <f t="shared" si="9"/>
        <v>NAO-</v>
      </c>
      <c r="W131" s="6">
        <v>0</v>
      </c>
      <c r="X131" s="7">
        <v>0</v>
      </c>
      <c r="Y131" s="7">
        <v>2.4E-2</v>
      </c>
      <c r="Z131" s="8">
        <v>0.97599999999999998</v>
      </c>
      <c r="AA131" s="7" t="str">
        <f t="shared" si="10"/>
        <v>NAO-</v>
      </c>
      <c r="AB131" s="6">
        <v>0</v>
      </c>
      <c r="AC131" s="7">
        <v>0</v>
      </c>
      <c r="AD131" s="7">
        <v>0</v>
      </c>
      <c r="AE131" s="8">
        <v>1</v>
      </c>
      <c r="AF131" s="7" t="str">
        <f t="shared" si="11"/>
        <v>NAO-</v>
      </c>
    </row>
    <row r="132" spans="1:32" x14ac:dyDescent="0.3">
      <c r="A132" s="4">
        <v>29259</v>
      </c>
      <c r="B132" s="5">
        <v>1979</v>
      </c>
      <c r="C132" s="6">
        <v>0</v>
      </c>
      <c r="D132" s="7">
        <v>0</v>
      </c>
      <c r="E132" s="7">
        <v>0</v>
      </c>
      <c r="F132" s="8">
        <v>1</v>
      </c>
      <c r="G132" s="7" t="str">
        <f t="shared" si="7"/>
        <v>NAO-</v>
      </c>
      <c r="H132" s="6">
        <v>7.3615651439717003E-2</v>
      </c>
      <c r="I132" s="80">
        <v>2.3599202745279301E-5</v>
      </c>
      <c r="J132" s="7">
        <v>5.1648352089896599E-2</v>
      </c>
      <c r="K132" s="8">
        <v>0.87471239726764305</v>
      </c>
      <c r="L132" s="7" t="str">
        <f t="shared" si="12"/>
        <v>NAO-</v>
      </c>
      <c r="M132" s="6">
        <v>6.1772869818536899E-2</v>
      </c>
      <c r="N132" s="80">
        <v>9.9489744854420204E-6</v>
      </c>
      <c r="O132" s="7">
        <v>7.8402991047804599E-2</v>
      </c>
      <c r="P132" s="8">
        <v>0.85981419015918303</v>
      </c>
      <c r="Q132" s="7" t="str">
        <f t="shared" si="8"/>
        <v>NAO-</v>
      </c>
      <c r="R132" s="6">
        <v>0</v>
      </c>
      <c r="S132" s="7">
        <v>0</v>
      </c>
      <c r="T132" s="7">
        <v>0</v>
      </c>
      <c r="U132" s="8">
        <v>1</v>
      </c>
      <c r="V132" s="7" t="str">
        <f t="shared" si="9"/>
        <v>NAO-</v>
      </c>
      <c r="W132" s="6">
        <v>0</v>
      </c>
      <c r="X132" s="7">
        <v>0</v>
      </c>
      <c r="Y132" s="7">
        <v>6.4000000000000001E-2</v>
      </c>
      <c r="Z132" s="8">
        <v>0.93600000000000005</v>
      </c>
      <c r="AA132" s="7" t="str">
        <f t="shared" si="10"/>
        <v>NAO-</v>
      </c>
      <c r="AB132" s="6">
        <v>0</v>
      </c>
      <c r="AC132" s="7">
        <v>0</v>
      </c>
      <c r="AD132" s="7">
        <v>0</v>
      </c>
      <c r="AE132" s="8">
        <v>1</v>
      </c>
      <c r="AF132" s="7" t="str">
        <f t="shared" si="11"/>
        <v>NAO-</v>
      </c>
    </row>
    <row r="133" spans="1:32" x14ac:dyDescent="0.3">
      <c r="A133" s="4">
        <v>29260</v>
      </c>
      <c r="B133" s="5">
        <v>1979</v>
      </c>
      <c r="C133" s="6">
        <v>0</v>
      </c>
      <c r="D133" s="7">
        <v>0</v>
      </c>
      <c r="E133" s="7">
        <v>0</v>
      </c>
      <c r="F133" s="8">
        <v>1</v>
      </c>
      <c r="G133" s="7" t="str">
        <f t="shared" ref="G133:G196" si="13">INDEX($C$3:$F$3, MATCH(1,$C133:$F133,0))</f>
        <v>NAO-</v>
      </c>
      <c r="H133" s="6">
        <v>5.8867620863728301E-3</v>
      </c>
      <c r="I133" s="80">
        <v>9.3163823642952793E-6</v>
      </c>
      <c r="J133" s="7">
        <v>7.9932272998716903E-3</v>
      </c>
      <c r="K133" s="8">
        <v>0.98611069423138098</v>
      </c>
      <c r="L133" s="7" t="str">
        <f t="shared" si="12"/>
        <v>NAO-</v>
      </c>
      <c r="M133" s="6">
        <v>5.9831760643551599E-3</v>
      </c>
      <c r="N133" s="80">
        <v>7.7994244183318502E-6</v>
      </c>
      <c r="O133" s="7">
        <v>9.2033430366233494E-3</v>
      </c>
      <c r="P133" s="8">
        <v>0.984805681474613</v>
      </c>
      <c r="Q133" s="7" t="str">
        <f t="shared" ref="Q133:Q196" si="14">INDEX($M$3:$P$3, MATCH(MAX($M133:$P133),$M133:$P133,0))</f>
        <v>NAO-</v>
      </c>
      <c r="R133" s="6">
        <v>0</v>
      </c>
      <c r="S133" s="7">
        <v>0</v>
      </c>
      <c r="T133" s="7">
        <v>0</v>
      </c>
      <c r="U133" s="8">
        <v>1</v>
      </c>
      <c r="V133" s="7" t="str">
        <f t="shared" ref="V133:V196" si="15">INDEX($R$3:$U$3, MATCH(MAX($R133:$U133),$R133:$U133,0))</f>
        <v>NAO-</v>
      </c>
      <c r="W133" s="6">
        <v>0</v>
      </c>
      <c r="X133" s="7">
        <v>0</v>
      </c>
      <c r="Y133" s="7">
        <v>4.1000000000000002E-2</v>
      </c>
      <c r="Z133" s="8">
        <v>0.95899999999999996</v>
      </c>
      <c r="AA133" s="7" t="str">
        <f t="shared" ref="AA133:AA196" si="16">INDEX($W$3:$Z$3, MATCH(MAX($W133:$Z133),$W133:$Z133,0))</f>
        <v>NAO-</v>
      </c>
      <c r="AB133" s="6">
        <v>1E-3</v>
      </c>
      <c r="AC133" s="7">
        <v>0</v>
      </c>
      <c r="AD133" s="7">
        <v>0</v>
      </c>
      <c r="AE133" s="8">
        <v>0.999</v>
      </c>
      <c r="AF133" s="7" t="str">
        <f t="shared" ref="AF133:AF196" si="17">INDEX($AB$3:$AE$3, MATCH(MAX($AB133:$AE133),$AB133:$AE133,0))</f>
        <v>NAO-</v>
      </c>
    </row>
    <row r="134" spans="1:32" x14ac:dyDescent="0.3">
      <c r="A134" s="4">
        <v>29261</v>
      </c>
      <c r="B134" s="5">
        <v>1979</v>
      </c>
      <c r="C134" s="6">
        <v>0</v>
      </c>
      <c r="D134" s="7">
        <v>0</v>
      </c>
      <c r="E134" s="7">
        <v>0</v>
      </c>
      <c r="F134" s="8">
        <v>1</v>
      </c>
      <c r="G134" s="7" t="str">
        <f t="shared" si="13"/>
        <v>NAO-</v>
      </c>
      <c r="H134" s="6">
        <v>1.8210256119417601E-3</v>
      </c>
      <c r="I134" s="80">
        <v>7.1805339099747395E-5</v>
      </c>
      <c r="J134" s="7">
        <v>2.5831596535968102E-3</v>
      </c>
      <c r="K134" s="8">
        <v>0.99552400939535501</v>
      </c>
      <c r="L134" s="7" t="str">
        <f t="shared" ref="L134:L197" si="18">INDEX($H$3:$K$3, MATCH(MAX($H134:$K134),$H134:$K134,0))</f>
        <v>NAO-</v>
      </c>
      <c r="M134" s="6">
        <v>1.5334128801501399E-3</v>
      </c>
      <c r="N134" s="80">
        <v>6.0126404892688299E-5</v>
      </c>
      <c r="O134" s="7">
        <v>2.0308093762205302E-3</v>
      </c>
      <c r="P134" s="8">
        <v>0.99637565133874695</v>
      </c>
      <c r="Q134" s="7" t="str">
        <f t="shared" si="14"/>
        <v>NAO-</v>
      </c>
      <c r="R134" s="6">
        <v>0</v>
      </c>
      <c r="S134" s="7">
        <v>0</v>
      </c>
      <c r="T134" s="7">
        <v>0</v>
      </c>
      <c r="U134" s="8">
        <v>1</v>
      </c>
      <c r="V134" s="7" t="str">
        <f t="shared" si="15"/>
        <v>NAO-</v>
      </c>
      <c r="W134" s="6">
        <v>0</v>
      </c>
      <c r="X134" s="7">
        <v>0</v>
      </c>
      <c r="Y134" s="7">
        <v>6.0000000000000001E-3</v>
      </c>
      <c r="Z134" s="8">
        <v>0.99399999999999999</v>
      </c>
      <c r="AA134" s="7" t="str">
        <f t="shared" si="16"/>
        <v>NAO-</v>
      </c>
      <c r="AB134" s="6">
        <v>1E-3</v>
      </c>
      <c r="AC134" s="7">
        <v>0</v>
      </c>
      <c r="AD134" s="7">
        <v>0</v>
      </c>
      <c r="AE134" s="8">
        <v>0.999</v>
      </c>
      <c r="AF134" s="7" t="str">
        <f t="shared" si="17"/>
        <v>NAO-</v>
      </c>
    </row>
    <row r="135" spans="1:32" x14ac:dyDescent="0.3">
      <c r="A135" s="4">
        <v>29262</v>
      </c>
      <c r="B135" s="5">
        <v>1979</v>
      </c>
      <c r="C135" s="6">
        <v>0</v>
      </c>
      <c r="D135" s="7">
        <v>0</v>
      </c>
      <c r="E135" s="7">
        <v>0</v>
      </c>
      <c r="F135" s="8">
        <v>1</v>
      </c>
      <c r="G135" s="7" t="str">
        <f t="shared" si="13"/>
        <v>NAO-</v>
      </c>
      <c r="H135" s="6">
        <v>7.9981490989786599E-3</v>
      </c>
      <c r="I135" s="7">
        <v>1.2029587288676299E-3</v>
      </c>
      <c r="J135" s="7">
        <v>5.2529832560676403E-3</v>
      </c>
      <c r="K135" s="8">
        <v>0.98554590891608995</v>
      </c>
      <c r="L135" s="7" t="str">
        <f t="shared" si="18"/>
        <v>NAO-</v>
      </c>
      <c r="M135" s="6">
        <v>7.3782751402983798E-3</v>
      </c>
      <c r="N135" s="7">
        <v>1.19530158520074E-3</v>
      </c>
      <c r="O135" s="7">
        <v>4.4158060753733703E-3</v>
      </c>
      <c r="P135" s="8">
        <v>0.98701061719912797</v>
      </c>
      <c r="Q135" s="7" t="str">
        <f t="shared" si="14"/>
        <v>NAO-</v>
      </c>
      <c r="R135" s="6">
        <v>0</v>
      </c>
      <c r="S135" s="7">
        <v>0</v>
      </c>
      <c r="T135" s="7">
        <v>0</v>
      </c>
      <c r="U135" s="8">
        <v>1</v>
      </c>
      <c r="V135" s="7" t="str">
        <f t="shared" si="15"/>
        <v>NAO-</v>
      </c>
      <c r="W135" s="6">
        <v>0</v>
      </c>
      <c r="X135" s="7">
        <v>0</v>
      </c>
      <c r="Y135" s="7">
        <v>7.0000000000000001E-3</v>
      </c>
      <c r="Z135" s="8">
        <v>0.99299999999999999</v>
      </c>
      <c r="AA135" s="7" t="str">
        <f t="shared" si="16"/>
        <v>NAO-</v>
      </c>
      <c r="AB135" s="6">
        <v>0</v>
      </c>
      <c r="AC135" s="7">
        <v>0</v>
      </c>
      <c r="AD135" s="7">
        <v>0</v>
      </c>
      <c r="AE135" s="8">
        <v>0.999</v>
      </c>
      <c r="AF135" s="7" t="str">
        <f t="shared" si="17"/>
        <v>NAO-</v>
      </c>
    </row>
    <row r="136" spans="1:32" x14ac:dyDescent="0.3">
      <c r="A136" s="4">
        <v>29263</v>
      </c>
      <c r="B136" s="5">
        <v>1979</v>
      </c>
      <c r="C136" s="6">
        <v>0</v>
      </c>
      <c r="D136" s="7">
        <v>0</v>
      </c>
      <c r="E136" s="7">
        <v>0</v>
      </c>
      <c r="F136" s="8">
        <v>1</v>
      </c>
      <c r="G136" s="7" t="str">
        <f t="shared" si="13"/>
        <v>NAO-</v>
      </c>
      <c r="H136" s="6">
        <v>1.8587453137908098E-2</v>
      </c>
      <c r="I136" s="7">
        <v>3.7828143327629702E-3</v>
      </c>
      <c r="J136" s="7">
        <v>6.4974422043265296E-3</v>
      </c>
      <c r="K136" s="8">
        <v>0.97113229032499704</v>
      </c>
      <c r="L136" s="7" t="str">
        <f t="shared" si="18"/>
        <v>NAO-</v>
      </c>
      <c r="M136" s="6">
        <v>1.9270417191118199E-2</v>
      </c>
      <c r="N136" s="7">
        <v>4.4834039430613204E-3</v>
      </c>
      <c r="O136" s="7">
        <v>5.9939365770146904E-3</v>
      </c>
      <c r="P136" s="8">
        <v>0.97025224228879103</v>
      </c>
      <c r="Q136" s="7" t="str">
        <f t="shared" si="14"/>
        <v>NAO-</v>
      </c>
      <c r="R136" s="6">
        <v>0</v>
      </c>
      <c r="S136" s="7">
        <v>0</v>
      </c>
      <c r="T136" s="7">
        <v>0</v>
      </c>
      <c r="U136" s="8">
        <v>1</v>
      </c>
      <c r="V136" s="7" t="str">
        <f t="shared" si="15"/>
        <v>NAO-</v>
      </c>
      <c r="W136" s="6">
        <v>0</v>
      </c>
      <c r="X136" s="7">
        <v>0</v>
      </c>
      <c r="Y136" s="7">
        <v>0.01</v>
      </c>
      <c r="Z136" s="8">
        <v>0.99</v>
      </c>
      <c r="AA136" s="7" t="str">
        <f t="shared" si="16"/>
        <v>NAO-</v>
      </c>
      <c r="AB136" s="6">
        <v>2E-3</v>
      </c>
      <c r="AC136" s="7">
        <v>0</v>
      </c>
      <c r="AD136" s="7">
        <v>1E-3</v>
      </c>
      <c r="AE136" s="8">
        <v>0.998</v>
      </c>
      <c r="AF136" s="7" t="str">
        <f t="shared" si="17"/>
        <v>NAO-</v>
      </c>
    </row>
    <row r="137" spans="1:32" x14ac:dyDescent="0.3">
      <c r="A137" s="4">
        <v>29264</v>
      </c>
      <c r="B137" s="5">
        <v>1979</v>
      </c>
      <c r="C137" s="6">
        <v>0</v>
      </c>
      <c r="D137" s="7">
        <v>0</v>
      </c>
      <c r="E137" s="7">
        <v>0</v>
      </c>
      <c r="F137" s="8">
        <v>1</v>
      </c>
      <c r="G137" s="7" t="str">
        <f t="shared" si="13"/>
        <v>NAO-</v>
      </c>
      <c r="H137" s="6">
        <v>2.1010961246681899E-2</v>
      </c>
      <c r="I137" s="7">
        <v>2.39243835797249E-3</v>
      </c>
      <c r="J137" s="7">
        <v>7.8945356946122196E-3</v>
      </c>
      <c r="K137" s="8">
        <v>0.96870206470073905</v>
      </c>
      <c r="L137" s="7" t="str">
        <f t="shared" si="18"/>
        <v>NAO-</v>
      </c>
      <c r="M137" s="6">
        <v>2.5291982614127399E-2</v>
      </c>
      <c r="N137" s="7">
        <v>3.2151541101996099E-3</v>
      </c>
      <c r="O137" s="7">
        <v>8.3255661399519801E-3</v>
      </c>
      <c r="P137" s="8">
        <v>0.96316729713572102</v>
      </c>
      <c r="Q137" s="7" t="str">
        <f t="shared" si="14"/>
        <v>NAO-</v>
      </c>
      <c r="R137" s="6">
        <v>0</v>
      </c>
      <c r="S137" s="7">
        <v>0</v>
      </c>
      <c r="T137" s="7">
        <v>0</v>
      </c>
      <c r="U137" s="8">
        <v>1</v>
      </c>
      <c r="V137" s="7" t="str">
        <f t="shared" si="15"/>
        <v>NAO-</v>
      </c>
      <c r="W137" s="6">
        <v>0</v>
      </c>
      <c r="X137" s="7">
        <v>0</v>
      </c>
      <c r="Y137" s="7">
        <v>0.01</v>
      </c>
      <c r="Z137" s="8">
        <v>0.98899999999999999</v>
      </c>
      <c r="AA137" s="7" t="str">
        <f t="shared" si="16"/>
        <v>NAO-</v>
      </c>
      <c r="AB137" s="6">
        <v>5.0000000000000001E-3</v>
      </c>
      <c r="AC137" s="7">
        <v>0</v>
      </c>
      <c r="AD137" s="7">
        <v>1E-3</v>
      </c>
      <c r="AE137" s="8">
        <v>0.99399999999999999</v>
      </c>
      <c r="AF137" s="7" t="str">
        <f t="shared" si="17"/>
        <v>NAO-</v>
      </c>
    </row>
    <row r="138" spans="1:32" x14ac:dyDescent="0.3">
      <c r="A138" s="4">
        <v>29265</v>
      </c>
      <c r="B138" s="5">
        <v>1979</v>
      </c>
      <c r="C138" s="6">
        <v>0</v>
      </c>
      <c r="D138" s="7">
        <v>0</v>
      </c>
      <c r="E138" s="7">
        <v>0</v>
      </c>
      <c r="F138" s="8">
        <v>1</v>
      </c>
      <c r="G138" s="7" t="str">
        <f t="shared" si="13"/>
        <v>NAO-</v>
      </c>
      <c r="H138" s="6">
        <v>2.2040313857243799E-2</v>
      </c>
      <c r="I138" s="7">
        <v>1.2289086043689001E-3</v>
      </c>
      <c r="J138" s="7">
        <v>3.5374198937754299E-3</v>
      </c>
      <c r="K138" s="8">
        <v>0.97319335764460302</v>
      </c>
      <c r="L138" s="7" t="str">
        <f t="shared" si="18"/>
        <v>NAO-</v>
      </c>
      <c r="M138" s="6">
        <v>2.76071330060647E-2</v>
      </c>
      <c r="N138" s="7">
        <v>1.51579297071777E-3</v>
      </c>
      <c r="O138" s="7">
        <v>3.04922661725949E-3</v>
      </c>
      <c r="P138" s="8">
        <v>0.96782784740597105</v>
      </c>
      <c r="Q138" s="7" t="str">
        <f t="shared" si="14"/>
        <v>NAO-</v>
      </c>
      <c r="R138" s="6">
        <v>1</v>
      </c>
      <c r="S138" s="7">
        <v>0</v>
      </c>
      <c r="T138" s="7">
        <v>0</v>
      </c>
      <c r="U138" s="8">
        <v>0</v>
      </c>
      <c r="V138" s="7" t="str">
        <f t="shared" si="15"/>
        <v>NAO+</v>
      </c>
      <c r="W138" s="6">
        <v>2.5999999999999999E-2</v>
      </c>
      <c r="X138" s="7">
        <v>2E-3</v>
      </c>
      <c r="Y138" s="7">
        <v>0.04</v>
      </c>
      <c r="Z138" s="8">
        <v>0.93200000000000005</v>
      </c>
      <c r="AA138" s="7" t="str">
        <f t="shared" si="16"/>
        <v>NAO-</v>
      </c>
      <c r="AB138" s="6">
        <v>0.125</v>
      </c>
      <c r="AC138" s="7">
        <v>1E-3</v>
      </c>
      <c r="AD138" s="7">
        <v>6.0000000000000001E-3</v>
      </c>
      <c r="AE138" s="8">
        <v>0.86899999999999999</v>
      </c>
      <c r="AF138" s="7" t="str">
        <f t="shared" si="17"/>
        <v>NAO-</v>
      </c>
    </row>
    <row r="139" spans="1:32" x14ac:dyDescent="0.3">
      <c r="A139" s="4">
        <v>29266</v>
      </c>
      <c r="B139" s="5">
        <v>1979</v>
      </c>
      <c r="C139" s="6">
        <v>0</v>
      </c>
      <c r="D139" s="7">
        <v>0</v>
      </c>
      <c r="E139" s="7">
        <v>0</v>
      </c>
      <c r="F139" s="8">
        <v>1</v>
      </c>
      <c r="G139" s="7" t="str">
        <f t="shared" si="13"/>
        <v>NAO-</v>
      </c>
      <c r="H139" s="6">
        <v>0.59368028275284102</v>
      </c>
      <c r="I139" s="7">
        <v>3.1314532434623798E-3</v>
      </c>
      <c r="J139" s="7">
        <v>7.3920231824210498E-4</v>
      </c>
      <c r="K139" s="8">
        <v>0.40244906168545302</v>
      </c>
      <c r="L139" s="7" t="str">
        <f t="shared" si="18"/>
        <v>NAO+</v>
      </c>
      <c r="M139" s="6">
        <v>0.64390153891513902</v>
      </c>
      <c r="N139" s="7">
        <v>3.4758195955866501E-3</v>
      </c>
      <c r="O139" s="7">
        <v>7.98949797900844E-4</v>
      </c>
      <c r="P139" s="8">
        <v>0.35182369169136302</v>
      </c>
      <c r="Q139" s="7" t="str">
        <f t="shared" si="14"/>
        <v>NAO+</v>
      </c>
      <c r="R139" s="6">
        <v>1</v>
      </c>
      <c r="S139" s="7">
        <v>0</v>
      </c>
      <c r="T139" s="7">
        <v>0</v>
      </c>
      <c r="U139" s="8">
        <v>0</v>
      </c>
      <c r="V139" s="7" t="str">
        <f t="shared" si="15"/>
        <v>NAO+</v>
      </c>
      <c r="W139" s="6">
        <v>0.80500000000000005</v>
      </c>
      <c r="X139" s="7">
        <v>9.9000000000000005E-2</v>
      </c>
      <c r="Y139" s="7">
        <v>0.01</v>
      </c>
      <c r="Z139" s="8">
        <v>8.6999999999999994E-2</v>
      </c>
      <c r="AA139" s="7" t="str">
        <f t="shared" si="16"/>
        <v>NAO+</v>
      </c>
      <c r="AB139" s="6">
        <v>0.92600000000000005</v>
      </c>
      <c r="AC139" s="7">
        <v>4.2000000000000003E-2</v>
      </c>
      <c r="AD139" s="7">
        <v>4.0000000000000001E-3</v>
      </c>
      <c r="AE139" s="8">
        <v>2.8000000000000001E-2</v>
      </c>
      <c r="AF139" s="7" t="str">
        <f t="shared" si="17"/>
        <v>NAO+</v>
      </c>
    </row>
    <row r="140" spans="1:32" x14ac:dyDescent="0.3">
      <c r="A140" s="4">
        <v>29267</v>
      </c>
      <c r="B140" s="5">
        <v>1979</v>
      </c>
      <c r="C140" s="6">
        <v>0</v>
      </c>
      <c r="D140" s="7">
        <v>1</v>
      </c>
      <c r="E140" s="7">
        <v>0</v>
      </c>
      <c r="F140" s="8">
        <v>0</v>
      </c>
      <c r="G140" s="7" t="str">
        <f t="shared" si="13"/>
        <v>SB</v>
      </c>
      <c r="H140" s="6">
        <v>0.92427566281093498</v>
      </c>
      <c r="I140" s="7">
        <v>7.5589859266358399E-3</v>
      </c>
      <c r="J140" s="7">
        <v>3.78924354033625E-4</v>
      </c>
      <c r="K140" s="8">
        <v>6.7786426908393094E-2</v>
      </c>
      <c r="L140" s="7" t="str">
        <f t="shared" si="18"/>
        <v>NAO+</v>
      </c>
      <c r="M140" s="6">
        <v>0.91689673631667401</v>
      </c>
      <c r="N140" s="7">
        <v>6.2809512820490203E-3</v>
      </c>
      <c r="O140" s="7">
        <v>4.6343045471690597E-4</v>
      </c>
      <c r="P140" s="8">
        <v>7.6358881946560903E-2</v>
      </c>
      <c r="Q140" s="7" t="str">
        <f t="shared" si="14"/>
        <v>NAO+</v>
      </c>
      <c r="R140" s="6">
        <v>1</v>
      </c>
      <c r="S140" s="7">
        <v>0</v>
      </c>
      <c r="T140" s="7">
        <v>0</v>
      </c>
      <c r="U140" s="8">
        <v>0</v>
      </c>
      <c r="V140" s="7" t="str">
        <f t="shared" si="15"/>
        <v>NAO+</v>
      </c>
      <c r="W140" s="6">
        <v>0.70199999999999996</v>
      </c>
      <c r="X140" s="7">
        <v>0.183</v>
      </c>
      <c r="Y140" s="7">
        <v>6.0000000000000001E-3</v>
      </c>
      <c r="Z140" s="8">
        <v>0.108</v>
      </c>
      <c r="AA140" s="7" t="str">
        <f t="shared" si="16"/>
        <v>NAO+</v>
      </c>
      <c r="AB140" s="6">
        <v>0.89600000000000002</v>
      </c>
      <c r="AC140" s="7">
        <v>7.0000000000000007E-2</v>
      </c>
      <c r="AD140" s="7">
        <v>4.0000000000000001E-3</v>
      </c>
      <c r="AE140" s="8">
        <v>0.03</v>
      </c>
      <c r="AF140" s="7" t="str">
        <f t="shared" si="17"/>
        <v>NAO+</v>
      </c>
    </row>
    <row r="141" spans="1:32" x14ac:dyDescent="0.3">
      <c r="A141" s="4">
        <v>29268</v>
      </c>
      <c r="B141" s="5">
        <v>1979</v>
      </c>
      <c r="C141" s="6">
        <v>0</v>
      </c>
      <c r="D141" s="7">
        <v>1</v>
      </c>
      <c r="E141" s="7">
        <v>0</v>
      </c>
      <c r="F141" s="8">
        <v>0</v>
      </c>
      <c r="G141" s="7" t="str">
        <f t="shared" si="13"/>
        <v>SB</v>
      </c>
      <c r="H141" s="6">
        <v>0.98213334998948099</v>
      </c>
      <c r="I141" s="7">
        <v>1.14874216879968E-2</v>
      </c>
      <c r="J141" s="7">
        <v>4.9002864890926997E-3</v>
      </c>
      <c r="K141" s="8">
        <v>1.4789418334350999E-3</v>
      </c>
      <c r="L141" s="7" t="str">
        <f t="shared" si="18"/>
        <v>NAO+</v>
      </c>
      <c r="M141" s="6">
        <v>0.98290148288329804</v>
      </c>
      <c r="N141" s="7">
        <v>5.8220761450067703E-3</v>
      </c>
      <c r="O141" s="7">
        <v>8.5908041889626204E-3</v>
      </c>
      <c r="P141" s="8">
        <v>2.6856367827358899E-3</v>
      </c>
      <c r="Q141" s="7" t="str">
        <f t="shared" si="14"/>
        <v>NAO+</v>
      </c>
      <c r="R141" s="6">
        <v>1</v>
      </c>
      <c r="S141" s="7">
        <v>0</v>
      </c>
      <c r="T141" s="7">
        <v>0</v>
      </c>
      <c r="U141" s="8">
        <v>0</v>
      </c>
      <c r="V141" s="7" t="str">
        <f t="shared" si="15"/>
        <v>NAO+</v>
      </c>
      <c r="W141" s="6">
        <v>0.111</v>
      </c>
      <c r="X141" s="7">
        <v>0.69299999999999995</v>
      </c>
      <c r="Y141" s="7">
        <v>3.2000000000000001E-2</v>
      </c>
      <c r="Z141" s="8">
        <v>0.16400000000000001</v>
      </c>
      <c r="AA141" s="7" t="str">
        <f t="shared" si="16"/>
        <v>SB</v>
      </c>
      <c r="AB141" s="6">
        <v>0.33200000000000002</v>
      </c>
      <c r="AC141" s="7">
        <v>0.51900000000000002</v>
      </c>
      <c r="AD141" s="7">
        <v>1.2999999999999999E-2</v>
      </c>
      <c r="AE141" s="8">
        <v>0.13500000000000001</v>
      </c>
      <c r="AF141" s="7" t="str">
        <f t="shared" si="17"/>
        <v>SB</v>
      </c>
    </row>
    <row r="142" spans="1:32" x14ac:dyDescent="0.3">
      <c r="A142" s="4">
        <v>29269</v>
      </c>
      <c r="B142" s="5">
        <v>1979</v>
      </c>
      <c r="C142" s="6">
        <v>0</v>
      </c>
      <c r="D142" s="7">
        <v>1</v>
      </c>
      <c r="E142" s="7">
        <v>0</v>
      </c>
      <c r="F142" s="8">
        <v>0</v>
      </c>
      <c r="G142" s="7" t="str">
        <f t="shared" si="13"/>
        <v>SB</v>
      </c>
      <c r="H142" s="6">
        <v>0.470770883472727</v>
      </c>
      <c r="I142" s="7">
        <v>0.11862342230078</v>
      </c>
      <c r="J142" s="7">
        <v>0.41023214142214098</v>
      </c>
      <c r="K142" s="8">
        <v>3.7355280434704999E-4</v>
      </c>
      <c r="L142" s="7" t="str">
        <f t="shared" si="18"/>
        <v>NAO+</v>
      </c>
      <c r="M142" s="6">
        <v>0.34624505064049399</v>
      </c>
      <c r="N142" s="7">
        <v>0.110127663534443</v>
      </c>
      <c r="O142" s="7">
        <v>0.543223098724127</v>
      </c>
      <c r="P142" s="8">
        <v>4.0418710092398398E-4</v>
      </c>
      <c r="Q142" s="7" t="str">
        <f t="shared" si="14"/>
        <v>AR</v>
      </c>
      <c r="R142" s="6">
        <v>0</v>
      </c>
      <c r="S142" s="7">
        <v>1</v>
      </c>
      <c r="T142" s="7">
        <v>0</v>
      </c>
      <c r="U142" s="8">
        <v>0</v>
      </c>
      <c r="V142" s="7" t="str">
        <f t="shared" si="15"/>
        <v>SB</v>
      </c>
      <c r="W142" s="6">
        <v>1.7999999999999999E-2</v>
      </c>
      <c r="X142" s="7">
        <v>0.84499999999999997</v>
      </c>
      <c r="Y142" s="7">
        <v>5.0999999999999997E-2</v>
      </c>
      <c r="Z142" s="8">
        <v>8.5999999999999993E-2</v>
      </c>
      <c r="AA142" s="7" t="str">
        <f t="shared" si="16"/>
        <v>SB</v>
      </c>
      <c r="AB142" s="6">
        <v>2.4E-2</v>
      </c>
      <c r="AC142" s="7">
        <v>0.89200000000000002</v>
      </c>
      <c r="AD142" s="7">
        <v>2.9000000000000001E-2</v>
      </c>
      <c r="AE142" s="8">
        <v>5.6000000000000001E-2</v>
      </c>
      <c r="AF142" s="7" t="str">
        <f t="shared" si="17"/>
        <v>SB</v>
      </c>
    </row>
    <row r="143" spans="1:32" x14ac:dyDescent="0.3">
      <c r="A143" s="4">
        <v>29270</v>
      </c>
      <c r="B143" s="5">
        <v>1979</v>
      </c>
      <c r="C143" s="6">
        <v>0</v>
      </c>
      <c r="D143" s="7">
        <v>1</v>
      </c>
      <c r="E143" s="7">
        <v>0</v>
      </c>
      <c r="F143" s="8">
        <v>0</v>
      </c>
      <c r="G143" s="7" t="str">
        <f t="shared" si="13"/>
        <v>SB</v>
      </c>
      <c r="H143" s="6">
        <v>7.6781440625984104E-2</v>
      </c>
      <c r="I143" s="7">
        <v>0.89991479210420999</v>
      </c>
      <c r="J143" s="7">
        <v>2.31575324457538E-2</v>
      </c>
      <c r="K143" s="8">
        <v>1.4623482404269299E-4</v>
      </c>
      <c r="L143" s="7" t="str">
        <f t="shared" si="18"/>
        <v>SB</v>
      </c>
      <c r="M143" s="6">
        <v>4.47442408332989E-2</v>
      </c>
      <c r="N143" s="7">
        <v>0.92266883849316195</v>
      </c>
      <c r="O143" s="7">
        <v>3.2409260345800002E-2</v>
      </c>
      <c r="P143" s="8">
        <v>1.7766032772639499E-4</v>
      </c>
      <c r="Q143" s="7" t="str">
        <f t="shared" si="14"/>
        <v>SB</v>
      </c>
      <c r="R143" s="6">
        <v>0</v>
      </c>
      <c r="S143" s="7">
        <v>1</v>
      </c>
      <c r="T143" s="7">
        <v>0</v>
      </c>
      <c r="U143" s="8">
        <v>0</v>
      </c>
      <c r="V143" s="7" t="str">
        <f t="shared" si="15"/>
        <v>SB</v>
      </c>
      <c r="W143" s="6">
        <v>0</v>
      </c>
      <c r="X143" s="7">
        <v>0.91900000000000004</v>
      </c>
      <c r="Y143" s="7">
        <v>1.4999999999999999E-2</v>
      </c>
      <c r="Z143" s="8">
        <v>6.5000000000000002E-2</v>
      </c>
      <c r="AA143" s="7" t="str">
        <f t="shared" si="16"/>
        <v>SB</v>
      </c>
      <c r="AB143" s="6">
        <v>1E-3</v>
      </c>
      <c r="AC143" s="7">
        <v>0.92200000000000004</v>
      </c>
      <c r="AD143" s="7">
        <v>1E-3</v>
      </c>
      <c r="AE143" s="8">
        <v>7.5999999999999998E-2</v>
      </c>
      <c r="AF143" s="7" t="str">
        <f t="shared" si="17"/>
        <v>SB</v>
      </c>
    </row>
    <row r="144" spans="1:32" x14ac:dyDescent="0.3">
      <c r="A144" s="4">
        <v>29271</v>
      </c>
      <c r="B144" s="5">
        <v>1979</v>
      </c>
      <c r="C144" s="6">
        <v>0</v>
      </c>
      <c r="D144" s="7">
        <v>1</v>
      </c>
      <c r="E144" s="7">
        <v>0</v>
      </c>
      <c r="F144" s="8">
        <v>0</v>
      </c>
      <c r="G144" s="7" t="str">
        <f t="shared" si="13"/>
        <v>SB</v>
      </c>
      <c r="H144" s="6">
        <v>0.15800821674360299</v>
      </c>
      <c r="I144" s="7">
        <v>0.82446984255575295</v>
      </c>
      <c r="J144" s="7">
        <v>1.7519699509810902E-2</v>
      </c>
      <c r="K144" s="28">
        <v>2.24119082347873E-6</v>
      </c>
      <c r="L144" s="7" t="str">
        <f t="shared" si="18"/>
        <v>SB</v>
      </c>
      <c r="M144" s="6">
        <v>9.7882966303673893E-2</v>
      </c>
      <c r="N144" s="7">
        <v>0.86776172625592196</v>
      </c>
      <c r="O144" s="7">
        <v>3.4352005271364401E-2</v>
      </c>
      <c r="P144" s="28">
        <v>3.3021690476946E-6</v>
      </c>
      <c r="Q144" s="7" t="str">
        <f t="shared" si="14"/>
        <v>SB</v>
      </c>
      <c r="R144" s="6">
        <v>0</v>
      </c>
      <c r="S144" s="7">
        <v>1</v>
      </c>
      <c r="T144" s="7">
        <v>0</v>
      </c>
      <c r="U144" s="8">
        <v>0</v>
      </c>
      <c r="V144" s="7" t="str">
        <f t="shared" si="15"/>
        <v>SB</v>
      </c>
      <c r="W144" s="6">
        <v>0</v>
      </c>
      <c r="X144" s="7">
        <v>0.95299999999999996</v>
      </c>
      <c r="Y144" s="7">
        <v>2.9000000000000001E-2</v>
      </c>
      <c r="Z144" s="8">
        <v>1.7999999999999999E-2</v>
      </c>
      <c r="AA144" s="7" t="str">
        <f t="shared" si="16"/>
        <v>SB</v>
      </c>
      <c r="AB144" s="6">
        <v>1E-3</v>
      </c>
      <c r="AC144" s="7">
        <v>0.90800000000000003</v>
      </c>
      <c r="AD144" s="7">
        <v>1E-3</v>
      </c>
      <c r="AE144" s="8">
        <v>0.09</v>
      </c>
      <c r="AF144" s="7" t="str">
        <f t="shared" si="17"/>
        <v>SB</v>
      </c>
    </row>
    <row r="145" spans="1:32" x14ac:dyDescent="0.3">
      <c r="A145" s="4">
        <v>29272</v>
      </c>
      <c r="B145" s="5">
        <v>1979</v>
      </c>
      <c r="C145" s="6">
        <v>0</v>
      </c>
      <c r="D145" s="7">
        <v>1</v>
      </c>
      <c r="E145" s="7">
        <v>0</v>
      </c>
      <c r="F145" s="8">
        <v>0</v>
      </c>
      <c r="G145" s="7" t="str">
        <f t="shared" si="13"/>
        <v>SB</v>
      </c>
      <c r="H145" s="6">
        <v>7.5453425935478505E-2</v>
      </c>
      <c r="I145" s="7">
        <v>0.80971233819224397</v>
      </c>
      <c r="J145" s="7">
        <v>0.11483372547694499</v>
      </c>
      <c r="K145" s="28">
        <v>5.1039532045484598E-7</v>
      </c>
      <c r="L145" s="7" t="str">
        <f t="shared" si="18"/>
        <v>SB</v>
      </c>
      <c r="M145" s="6">
        <v>4.9414209693257299E-2</v>
      </c>
      <c r="N145" s="7">
        <v>0.740328783429969</v>
      </c>
      <c r="O145" s="7">
        <v>0.21025641406529799</v>
      </c>
      <c r="P145" s="28">
        <v>5.9281148560434595E-7</v>
      </c>
      <c r="Q145" s="7" t="str">
        <f t="shared" si="14"/>
        <v>SB</v>
      </c>
      <c r="R145" s="6">
        <v>0</v>
      </c>
      <c r="S145" s="7">
        <v>1</v>
      </c>
      <c r="T145" s="7">
        <v>0</v>
      </c>
      <c r="U145" s="8">
        <v>0</v>
      </c>
      <c r="V145" s="7" t="str">
        <f t="shared" si="15"/>
        <v>SB</v>
      </c>
      <c r="W145" s="6">
        <v>0</v>
      </c>
      <c r="X145" s="7">
        <v>0.96</v>
      </c>
      <c r="Y145" s="7">
        <v>1.4E-2</v>
      </c>
      <c r="Z145" s="8">
        <v>2.5999999999999999E-2</v>
      </c>
      <c r="AA145" s="7" t="str">
        <f t="shared" si="16"/>
        <v>SB</v>
      </c>
      <c r="AB145" s="6">
        <v>4.0000000000000001E-3</v>
      </c>
      <c r="AC145" s="7">
        <v>0.92500000000000004</v>
      </c>
      <c r="AD145" s="7">
        <v>0</v>
      </c>
      <c r="AE145" s="8">
        <v>7.0999999999999994E-2</v>
      </c>
      <c r="AF145" s="7" t="str">
        <f t="shared" si="17"/>
        <v>SB</v>
      </c>
    </row>
    <row r="146" spans="1:32" x14ac:dyDescent="0.3">
      <c r="A146" s="4">
        <v>29273</v>
      </c>
      <c r="B146" s="5">
        <v>1979</v>
      </c>
      <c r="C146" s="6">
        <v>0</v>
      </c>
      <c r="D146" s="7">
        <v>1</v>
      </c>
      <c r="E146" s="7">
        <v>0</v>
      </c>
      <c r="F146" s="8">
        <v>0</v>
      </c>
      <c r="G146" s="7" t="str">
        <f t="shared" si="13"/>
        <v>SB</v>
      </c>
      <c r="H146" s="6">
        <v>0.18546597228366299</v>
      </c>
      <c r="I146" s="7">
        <v>0.77823050460339405</v>
      </c>
      <c r="J146" s="7">
        <v>3.6297273856746401E-2</v>
      </c>
      <c r="K146" s="28">
        <v>6.2492562022473198E-6</v>
      </c>
      <c r="L146" s="7" t="str">
        <f t="shared" si="18"/>
        <v>SB</v>
      </c>
      <c r="M146" s="6">
        <v>0.114187746796826</v>
      </c>
      <c r="N146" s="7">
        <v>0.85172925817685896</v>
      </c>
      <c r="O146" s="7">
        <v>3.4075314713172697E-2</v>
      </c>
      <c r="P146" s="28">
        <v>7.6803131509494202E-6</v>
      </c>
      <c r="Q146" s="7" t="str">
        <f t="shared" si="14"/>
        <v>SB</v>
      </c>
      <c r="R146" s="6">
        <v>0</v>
      </c>
      <c r="S146" s="7">
        <v>1</v>
      </c>
      <c r="T146" s="7">
        <v>0</v>
      </c>
      <c r="U146" s="8">
        <v>0</v>
      </c>
      <c r="V146" s="7" t="str">
        <f t="shared" si="15"/>
        <v>SB</v>
      </c>
      <c r="W146" s="6">
        <v>0</v>
      </c>
      <c r="X146" s="7">
        <v>0.97499999999999998</v>
      </c>
      <c r="Y146" s="7">
        <v>1.4999999999999999E-2</v>
      </c>
      <c r="Z146" s="8">
        <v>8.9999999999999993E-3</v>
      </c>
      <c r="AA146" s="7" t="str">
        <f t="shared" si="16"/>
        <v>SB</v>
      </c>
      <c r="AB146" s="6">
        <v>1E-3</v>
      </c>
      <c r="AC146" s="7">
        <v>0.94099999999999995</v>
      </c>
      <c r="AD146" s="7">
        <v>0</v>
      </c>
      <c r="AE146" s="8">
        <v>5.7000000000000002E-2</v>
      </c>
      <c r="AF146" s="7" t="str">
        <f t="shared" si="17"/>
        <v>SB</v>
      </c>
    </row>
    <row r="147" spans="1:32" x14ac:dyDescent="0.3">
      <c r="A147" s="4">
        <v>29274</v>
      </c>
      <c r="B147" s="5">
        <v>1979</v>
      </c>
      <c r="C147" s="6">
        <v>0</v>
      </c>
      <c r="D147" s="7">
        <v>1</v>
      </c>
      <c r="E147" s="7">
        <v>0</v>
      </c>
      <c r="F147" s="8">
        <v>0</v>
      </c>
      <c r="G147" s="7" t="str">
        <f t="shared" si="13"/>
        <v>SB</v>
      </c>
      <c r="H147" s="6">
        <v>6.5362999255480697E-2</v>
      </c>
      <c r="I147" s="7">
        <v>0.92141291055976104</v>
      </c>
      <c r="J147" s="7">
        <v>1.32225106444946E-2</v>
      </c>
      <c r="K147" s="28">
        <v>1.5795402641508299E-6</v>
      </c>
      <c r="L147" s="7" t="str">
        <f t="shared" si="18"/>
        <v>SB</v>
      </c>
      <c r="M147" s="6">
        <v>4.22034966699361E-2</v>
      </c>
      <c r="N147" s="7">
        <v>0.94084039881951098</v>
      </c>
      <c r="O147" s="7">
        <v>1.69520942357369E-2</v>
      </c>
      <c r="P147" s="28">
        <v>4.0102748060005199E-6</v>
      </c>
      <c r="Q147" s="7" t="str">
        <f t="shared" si="14"/>
        <v>SB</v>
      </c>
      <c r="R147" s="6">
        <v>0</v>
      </c>
      <c r="S147" s="7">
        <v>1</v>
      </c>
      <c r="T147" s="7">
        <v>0</v>
      </c>
      <c r="U147" s="8">
        <v>0</v>
      </c>
      <c r="V147" s="7" t="str">
        <f t="shared" si="15"/>
        <v>SB</v>
      </c>
      <c r="W147" s="6">
        <v>0</v>
      </c>
      <c r="X147" s="7">
        <v>0.996</v>
      </c>
      <c r="Y147" s="7">
        <v>4.0000000000000001E-3</v>
      </c>
      <c r="Z147" s="8">
        <v>0</v>
      </c>
      <c r="AA147" s="7" t="str">
        <f t="shared" si="16"/>
        <v>SB</v>
      </c>
      <c r="AB147" s="6">
        <v>0</v>
      </c>
      <c r="AC147" s="7">
        <v>0.98299999999999998</v>
      </c>
      <c r="AD147" s="7">
        <v>0</v>
      </c>
      <c r="AE147" s="8">
        <v>1.7000000000000001E-2</v>
      </c>
      <c r="AF147" s="7" t="str">
        <f t="shared" si="17"/>
        <v>SB</v>
      </c>
    </row>
    <row r="148" spans="1:32" x14ac:dyDescent="0.3">
      <c r="A148" s="4">
        <v>29275</v>
      </c>
      <c r="B148" s="5">
        <v>1979</v>
      </c>
      <c r="C148" s="6">
        <v>0</v>
      </c>
      <c r="D148" s="7">
        <v>1</v>
      </c>
      <c r="E148" s="7">
        <v>0</v>
      </c>
      <c r="F148" s="8">
        <v>0</v>
      </c>
      <c r="G148" s="7" t="str">
        <f t="shared" si="13"/>
        <v>SB</v>
      </c>
      <c r="H148" s="6">
        <v>4.0834127215513003E-3</v>
      </c>
      <c r="I148" s="7">
        <v>0.97748277017221497</v>
      </c>
      <c r="J148" s="7">
        <v>1.8433811284998901E-2</v>
      </c>
      <c r="K148" s="28">
        <v>5.8212460739021997E-9</v>
      </c>
      <c r="L148" s="7" t="str">
        <f t="shared" si="18"/>
        <v>SB</v>
      </c>
      <c r="M148" s="6">
        <v>2.3951365528944802E-3</v>
      </c>
      <c r="N148" s="7">
        <v>0.97538153999060995</v>
      </c>
      <c r="O148" s="7">
        <v>2.22233046329064E-2</v>
      </c>
      <c r="P148" s="28">
        <v>1.8823603349215798E-8</v>
      </c>
      <c r="Q148" s="7" t="str">
        <f t="shared" si="14"/>
        <v>SB</v>
      </c>
      <c r="R148" s="6">
        <v>0</v>
      </c>
      <c r="S148" s="7">
        <v>1</v>
      </c>
      <c r="T148" s="7">
        <v>0</v>
      </c>
      <c r="U148" s="8">
        <v>0</v>
      </c>
      <c r="V148" s="7" t="str">
        <f t="shared" si="15"/>
        <v>SB</v>
      </c>
      <c r="W148" s="6">
        <v>0</v>
      </c>
      <c r="X148" s="7">
        <v>0.997</v>
      </c>
      <c r="Y148" s="7">
        <v>3.0000000000000001E-3</v>
      </c>
      <c r="Z148" s="8">
        <v>0</v>
      </c>
      <c r="AA148" s="7" t="str">
        <f t="shared" si="16"/>
        <v>SB</v>
      </c>
      <c r="AB148" s="6">
        <v>0</v>
      </c>
      <c r="AC148" s="7">
        <v>0.97899999999999998</v>
      </c>
      <c r="AD148" s="7">
        <v>0</v>
      </c>
      <c r="AE148" s="8">
        <v>2.1000000000000001E-2</v>
      </c>
      <c r="AF148" s="7" t="str">
        <f t="shared" si="17"/>
        <v>SB</v>
      </c>
    </row>
    <row r="149" spans="1:32" x14ac:dyDescent="0.3">
      <c r="A149" s="4">
        <v>29276</v>
      </c>
      <c r="B149" s="5">
        <v>1979</v>
      </c>
      <c r="C149" s="6">
        <v>0</v>
      </c>
      <c r="D149" s="7">
        <v>1</v>
      </c>
      <c r="E149" s="7">
        <v>0</v>
      </c>
      <c r="F149" s="8">
        <v>0</v>
      </c>
      <c r="G149" s="7" t="str">
        <f t="shared" si="13"/>
        <v>SB</v>
      </c>
      <c r="H149" s="6">
        <v>2.4894260071119199E-2</v>
      </c>
      <c r="I149" s="7">
        <v>0.72828729074795195</v>
      </c>
      <c r="J149" s="7">
        <v>0.24681836875642801</v>
      </c>
      <c r="K149" s="28">
        <v>8.0424512682727796E-8</v>
      </c>
      <c r="L149" s="7" t="str">
        <f t="shared" si="18"/>
        <v>SB</v>
      </c>
      <c r="M149" s="6">
        <v>1.8341812090392401E-2</v>
      </c>
      <c r="N149" s="7">
        <v>0.724251191547861</v>
      </c>
      <c r="O149" s="7">
        <v>0.257406634655508</v>
      </c>
      <c r="P149" s="28">
        <v>3.6170624006563901E-7</v>
      </c>
      <c r="Q149" s="7" t="str">
        <f t="shared" si="14"/>
        <v>SB</v>
      </c>
      <c r="R149" s="6">
        <v>0</v>
      </c>
      <c r="S149" s="7">
        <v>1</v>
      </c>
      <c r="T149" s="7">
        <v>0</v>
      </c>
      <c r="U149" s="8">
        <v>0</v>
      </c>
      <c r="V149" s="7" t="str">
        <f t="shared" si="15"/>
        <v>SB</v>
      </c>
      <c r="W149" s="6">
        <v>0</v>
      </c>
      <c r="X149" s="7">
        <v>0.95099999999999996</v>
      </c>
      <c r="Y149" s="7">
        <v>4.8000000000000001E-2</v>
      </c>
      <c r="Z149" s="8">
        <v>1E-3</v>
      </c>
      <c r="AA149" s="7" t="str">
        <f t="shared" si="16"/>
        <v>SB</v>
      </c>
      <c r="AB149" s="6">
        <v>0</v>
      </c>
      <c r="AC149" s="7">
        <v>0.97499999999999998</v>
      </c>
      <c r="AD149" s="7">
        <v>3.0000000000000001E-3</v>
      </c>
      <c r="AE149" s="8">
        <v>2.1999999999999999E-2</v>
      </c>
      <c r="AF149" s="7" t="str">
        <f t="shared" si="17"/>
        <v>SB</v>
      </c>
    </row>
    <row r="150" spans="1:32" x14ac:dyDescent="0.3">
      <c r="A150" s="4">
        <v>29277</v>
      </c>
      <c r="B150" s="5">
        <v>1979</v>
      </c>
      <c r="C150" s="6">
        <v>0</v>
      </c>
      <c r="D150" s="7">
        <v>1</v>
      </c>
      <c r="E150" s="7">
        <v>0</v>
      </c>
      <c r="F150" s="8">
        <v>0</v>
      </c>
      <c r="G150" s="7" t="str">
        <f t="shared" si="13"/>
        <v>SB</v>
      </c>
      <c r="H150" s="6">
        <v>7.8027304864153102E-2</v>
      </c>
      <c r="I150" s="7">
        <v>6.5132258024188996E-2</v>
      </c>
      <c r="J150" s="7">
        <v>0.85683657285479198</v>
      </c>
      <c r="K150" s="28">
        <v>3.8642568658170998E-6</v>
      </c>
      <c r="L150" s="7" t="str">
        <f t="shared" si="18"/>
        <v>AR</v>
      </c>
      <c r="M150" s="6">
        <v>6.4076621006093001E-2</v>
      </c>
      <c r="N150" s="7">
        <v>5.3313031121949302E-2</v>
      </c>
      <c r="O150" s="7">
        <v>0.88259761143924997</v>
      </c>
      <c r="P150" s="28">
        <v>1.27364327067604E-5</v>
      </c>
      <c r="Q150" s="7" t="str">
        <f t="shared" si="14"/>
        <v>AR</v>
      </c>
      <c r="R150" s="6">
        <v>0</v>
      </c>
      <c r="S150" s="7">
        <v>1</v>
      </c>
      <c r="T150" s="7">
        <v>0</v>
      </c>
      <c r="U150" s="8">
        <v>0</v>
      </c>
      <c r="V150" s="7" t="str">
        <f t="shared" si="15"/>
        <v>SB</v>
      </c>
      <c r="W150" s="6">
        <v>0</v>
      </c>
      <c r="X150" s="7">
        <v>0.85199999999999998</v>
      </c>
      <c r="Y150" s="7">
        <v>0.14699999999999999</v>
      </c>
      <c r="Z150" s="8">
        <v>1E-3</v>
      </c>
      <c r="AA150" s="7" t="str">
        <f t="shared" si="16"/>
        <v>SB</v>
      </c>
      <c r="AB150" s="6">
        <v>0</v>
      </c>
      <c r="AC150" s="7">
        <v>0.94799999999999995</v>
      </c>
      <c r="AD150" s="7">
        <v>3.5000000000000003E-2</v>
      </c>
      <c r="AE150" s="8">
        <v>1.7000000000000001E-2</v>
      </c>
      <c r="AF150" s="7" t="str">
        <f t="shared" si="17"/>
        <v>SB</v>
      </c>
    </row>
    <row r="151" spans="1:32" x14ac:dyDescent="0.3">
      <c r="A151" s="4">
        <v>29278</v>
      </c>
      <c r="B151" s="5">
        <v>1979</v>
      </c>
      <c r="C151" s="6">
        <v>0</v>
      </c>
      <c r="D151" s="7">
        <v>1</v>
      </c>
      <c r="E151" s="7">
        <v>0</v>
      </c>
      <c r="F151" s="8">
        <v>0</v>
      </c>
      <c r="G151" s="7" t="str">
        <f t="shared" si="13"/>
        <v>SB</v>
      </c>
      <c r="H151" s="6">
        <v>7.05892130637487E-3</v>
      </c>
      <c r="I151" s="7">
        <v>0.123950674420557</v>
      </c>
      <c r="J151" s="7">
        <v>0.86898573128933498</v>
      </c>
      <c r="K151" s="28">
        <v>4.6729837283798801E-6</v>
      </c>
      <c r="L151" s="7" t="str">
        <f t="shared" si="18"/>
        <v>AR</v>
      </c>
      <c r="M151" s="6">
        <v>5.3019401364847504E-3</v>
      </c>
      <c r="N151" s="7">
        <v>0.10976607978283499</v>
      </c>
      <c r="O151" s="7">
        <v>0.88491769828926303</v>
      </c>
      <c r="P151" s="28">
        <v>1.4281791419848001E-5</v>
      </c>
      <c r="Q151" s="7" t="str">
        <f t="shared" si="14"/>
        <v>AR</v>
      </c>
      <c r="R151" s="6">
        <v>0</v>
      </c>
      <c r="S151" s="7">
        <v>0</v>
      </c>
      <c r="T151" s="7">
        <v>1</v>
      </c>
      <c r="U151" s="8">
        <v>0</v>
      </c>
      <c r="V151" s="7" t="str">
        <f t="shared" si="15"/>
        <v>AR</v>
      </c>
      <c r="W151" s="6">
        <v>0</v>
      </c>
      <c r="X151" s="7">
        <v>0.30499999999999999</v>
      </c>
      <c r="Y151" s="7">
        <v>0.69499999999999995</v>
      </c>
      <c r="Z151" s="8">
        <v>0</v>
      </c>
      <c r="AA151" s="7" t="str">
        <f t="shared" si="16"/>
        <v>AR</v>
      </c>
      <c r="AB151" s="6">
        <v>0</v>
      </c>
      <c r="AC151" s="7">
        <v>0.56200000000000006</v>
      </c>
      <c r="AD151" s="7">
        <v>0.433</v>
      </c>
      <c r="AE151" s="8">
        <v>5.0000000000000001E-3</v>
      </c>
      <c r="AF151" s="7" t="str">
        <f t="shared" si="17"/>
        <v>SB</v>
      </c>
    </row>
    <row r="152" spans="1:32" x14ac:dyDescent="0.3">
      <c r="A152" s="4">
        <v>29279</v>
      </c>
      <c r="B152" s="5">
        <v>1979</v>
      </c>
      <c r="C152" s="6">
        <v>0</v>
      </c>
      <c r="D152" s="7">
        <v>0</v>
      </c>
      <c r="E152" s="7">
        <v>1</v>
      </c>
      <c r="F152" s="8">
        <v>0</v>
      </c>
      <c r="G152" s="7" t="str">
        <f t="shared" si="13"/>
        <v>AR</v>
      </c>
      <c r="H152" s="6">
        <v>4.86307648609831E-4</v>
      </c>
      <c r="I152" s="7">
        <v>5.8279796305900501E-2</v>
      </c>
      <c r="J152" s="7">
        <v>0.941197379661458</v>
      </c>
      <c r="K152" s="28">
        <v>3.6516384024115297E-5</v>
      </c>
      <c r="L152" s="7" t="str">
        <f t="shared" si="18"/>
        <v>AR</v>
      </c>
      <c r="M152" s="6">
        <v>3.7485200856794898E-4</v>
      </c>
      <c r="N152" s="7">
        <v>3.5697549617641898E-2</v>
      </c>
      <c r="O152" s="7">
        <v>0.96379862423213203</v>
      </c>
      <c r="P152" s="8">
        <v>1.28974141654239E-4</v>
      </c>
      <c r="Q152" s="7" t="str">
        <f t="shared" si="14"/>
        <v>AR</v>
      </c>
      <c r="R152" s="6">
        <v>0</v>
      </c>
      <c r="S152" s="7">
        <v>0</v>
      </c>
      <c r="T152" s="7">
        <v>1</v>
      </c>
      <c r="U152" s="8">
        <v>0</v>
      </c>
      <c r="V152" s="7" t="str">
        <f t="shared" si="15"/>
        <v>AR</v>
      </c>
      <c r="W152" s="6">
        <v>0</v>
      </c>
      <c r="X152" s="7">
        <v>3.7999999999999999E-2</v>
      </c>
      <c r="Y152" s="7">
        <v>0.96099999999999997</v>
      </c>
      <c r="Z152" s="8">
        <v>0</v>
      </c>
      <c r="AA152" s="7" t="str">
        <f t="shared" si="16"/>
        <v>AR</v>
      </c>
      <c r="AB152" s="6">
        <v>0</v>
      </c>
      <c r="AC152" s="7">
        <v>9.9000000000000005E-2</v>
      </c>
      <c r="AD152" s="7">
        <v>0.9</v>
      </c>
      <c r="AE152" s="8">
        <v>1E-3</v>
      </c>
      <c r="AF152" s="7" t="str">
        <f t="shared" si="17"/>
        <v>AR</v>
      </c>
    </row>
    <row r="153" spans="1:32" x14ac:dyDescent="0.3">
      <c r="A153" s="4">
        <v>29280</v>
      </c>
      <c r="B153" s="5">
        <v>1979</v>
      </c>
      <c r="C153" s="6">
        <v>0</v>
      </c>
      <c r="D153" s="7">
        <v>0</v>
      </c>
      <c r="E153" s="7">
        <v>1</v>
      </c>
      <c r="F153" s="8">
        <v>0</v>
      </c>
      <c r="G153" s="7" t="str">
        <f t="shared" si="13"/>
        <v>AR</v>
      </c>
      <c r="H153" s="79">
        <v>9.7222327254741592E-7</v>
      </c>
      <c r="I153" s="7">
        <v>9.2094777297583794E-2</v>
      </c>
      <c r="J153" s="7">
        <v>0.90786432868753697</v>
      </c>
      <c r="K153" s="28">
        <v>3.9921791598343901E-5</v>
      </c>
      <c r="L153" s="7" t="str">
        <f t="shared" si="18"/>
        <v>AR</v>
      </c>
      <c r="M153" s="79">
        <v>7.45649057230403E-7</v>
      </c>
      <c r="N153" s="7">
        <v>4.7691448195519098E-2</v>
      </c>
      <c r="O153" s="7">
        <v>0.95219791019788802</v>
      </c>
      <c r="P153" s="8">
        <v>1.09895957531067E-4</v>
      </c>
      <c r="Q153" s="7" t="str">
        <f t="shared" si="14"/>
        <v>AR</v>
      </c>
      <c r="R153" s="6">
        <v>0</v>
      </c>
      <c r="S153" s="7">
        <v>0</v>
      </c>
      <c r="T153" s="7">
        <v>1</v>
      </c>
      <c r="U153" s="8">
        <v>0</v>
      </c>
      <c r="V153" s="7" t="str">
        <f t="shared" si="15"/>
        <v>AR</v>
      </c>
      <c r="W153" s="6">
        <v>0</v>
      </c>
      <c r="X153" s="7">
        <v>0</v>
      </c>
      <c r="Y153" s="7">
        <v>1</v>
      </c>
      <c r="Z153" s="8">
        <v>0</v>
      </c>
      <c r="AA153" s="7" t="str">
        <f t="shared" si="16"/>
        <v>AR</v>
      </c>
      <c r="AB153" s="6">
        <v>0</v>
      </c>
      <c r="AC153" s="7">
        <v>2E-3</v>
      </c>
      <c r="AD153" s="7">
        <v>0.99199999999999999</v>
      </c>
      <c r="AE153" s="8">
        <v>6.0000000000000001E-3</v>
      </c>
      <c r="AF153" s="7" t="str">
        <f t="shared" si="17"/>
        <v>AR</v>
      </c>
    </row>
    <row r="154" spans="1:32" x14ac:dyDescent="0.3">
      <c r="A154" s="4">
        <v>29556</v>
      </c>
      <c r="B154" s="5">
        <v>1980</v>
      </c>
      <c r="C154" s="6">
        <v>0</v>
      </c>
      <c r="D154" s="7">
        <v>0</v>
      </c>
      <c r="E154" s="7">
        <v>1</v>
      </c>
      <c r="F154" s="8">
        <v>0</v>
      </c>
      <c r="G154" s="7" t="str">
        <f t="shared" si="13"/>
        <v>AR</v>
      </c>
      <c r="H154" s="79">
        <v>8.0602458503306501E-5</v>
      </c>
      <c r="I154" s="7">
        <v>5.08712294882313E-2</v>
      </c>
      <c r="J154" s="7">
        <v>0.94410186575990696</v>
      </c>
      <c r="K154" s="8">
        <v>4.9463022933631303E-3</v>
      </c>
      <c r="L154" s="7" t="str">
        <f t="shared" si="18"/>
        <v>AR</v>
      </c>
      <c r="M154" s="79">
        <v>6.5532590760132594E-5</v>
      </c>
      <c r="N154" s="7">
        <v>5.9890078210161402E-2</v>
      </c>
      <c r="O154" s="7">
        <v>0.92135921400410403</v>
      </c>
      <c r="P154" s="8">
        <v>1.8685175194975201E-2</v>
      </c>
      <c r="Q154" s="7" t="str">
        <f t="shared" si="14"/>
        <v>AR</v>
      </c>
      <c r="R154" s="6">
        <v>0</v>
      </c>
      <c r="S154" s="7">
        <v>0</v>
      </c>
      <c r="T154" s="7">
        <v>1</v>
      </c>
      <c r="U154" s="8">
        <v>0</v>
      </c>
      <c r="V154" s="7" t="str">
        <f t="shared" si="15"/>
        <v>AR</v>
      </c>
      <c r="W154" s="6">
        <v>0</v>
      </c>
      <c r="X154" s="7">
        <v>0</v>
      </c>
      <c r="Y154" s="7">
        <v>1</v>
      </c>
      <c r="Z154" s="8">
        <v>0</v>
      </c>
      <c r="AA154" s="7" t="str">
        <f t="shared" si="16"/>
        <v>AR</v>
      </c>
      <c r="AB154" s="6">
        <v>0</v>
      </c>
      <c r="AC154" s="7">
        <v>0</v>
      </c>
      <c r="AD154" s="7">
        <v>0.95599999999999996</v>
      </c>
      <c r="AE154" s="8">
        <v>4.3999999999999997E-2</v>
      </c>
      <c r="AF154" s="7" t="str">
        <f t="shared" si="17"/>
        <v>AR</v>
      </c>
    </row>
    <row r="155" spans="1:32" x14ac:dyDescent="0.3">
      <c r="A155" s="4">
        <v>29557</v>
      </c>
      <c r="B155" s="5">
        <v>1980</v>
      </c>
      <c r="C155" s="6">
        <v>0</v>
      </c>
      <c r="D155" s="7">
        <v>0</v>
      </c>
      <c r="E155" s="7">
        <v>1</v>
      </c>
      <c r="F155" s="8">
        <v>0</v>
      </c>
      <c r="G155" s="7" t="str">
        <f t="shared" si="13"/>
        <v>AR</v>
      </c>
      <c r="H155" s="79">
        <v>1.12828257276149E-5</v>
      </c>
      <c r="I155" s="7">
        <v>5.66137814037415E-2</v>
      </c>
      <c r="J155" s="7">
        <v>0.92943065244315004</v>
      </c>
      <c r="K155" s="8">
        <v>1.3944283327378199E-2</v>
      </c>
      <c r="L155" s="7" t="str">
        <f t="shared" si="18"/>
        <v>AR</v>
      </c>
      <c r="M155" s="79">
        <v>1.06951672745183E-5</v>
      </c>
      <c r="N155" s="7">
        <v>7.2805234673832903E-2</v>
      </c>
      <c r="O155" s="7">
        <v>0.87765104273308903</v>
      </c>
      <c r="P155" s="8">
        <v>4.95330274258153E-2</v>
      </c>
      <c r="Q155" s="7" t="str">
        <f t="shared" si="14"/>
        <v>AR</v>
      </c>
      <c r="R155" s="6">
        <v>0</v>
      </c>
      <c r="S155" s="7">
        <v>0</v>
      </c>
      <c r="T155" s="7">
        <v>0</v>
      </c>
      <c r="U155" s="8">
        <v>1</v>
      </c>
      <c r="V155" s="7" t="str">
        <f t="shared" si="15"/>
        <v>NAO-</v>
      </c>
      <c r="W155" s="6">
        <v>0</v>
      </c>
      <c r="X155" s="7">
        <v>0</v>
      </c>
      <c r="Y155" s="7">
        <v>0.999</v>
      </c>
      <c r="Z155" s="8">
        <v>1E-3</v>
      </c>
      <c r="AA155" s="7" t="str">
        <f t="shared" si="16"/>
        <v>AR</v>
      </c>
      <c r="AB155" s="6">
        <v>0</v>
      </c>
      <c r="AC155" s="7">
        <v>0</v>
      </c>
      <c r="AD155" s="7">
        <v>0.754</v>
      </c>
      <c r="AE155" s="8">
        <v>0.246</v>
      </c>
      <c r="AF155" s="7" t="str">
        <f t="shared" si="17"/>
        <v>AR</v>
      </c>
    </row>
    <row r="156" spans="1:32" x14ac:dyDescent="0.3">
      <c r="A156" s="4">
        <v>29558</v>
      </c>
      <c r="B156" s="5">
        <v>1980</v>
      </c>
      <c r="C156" s="6">
        <v>0</v>
      </c>
      <c r="D156" s="7">
        <v>0</v>
      </c>
      <c r="E156" s="7">
        <v>1</v>
      </c>
      <c r="F156" s="8">
        <v>0</v>
      </c>
      <c r="G156" s="7" t="str">
        <f t="shared" si="13"/>
        <v>AR</v>
      </c>
      <c r="H156" s="79">
        <v>1.0841658198784601E-5</v>
      </c>
      <c r="I156" s="7">
        <v>9.9512629902108792E-3</v>
      </c>
      <c r="J156" s="7">
        <v>0.97990439362215898</v>
      </c>
      <c r="K156" s="8">
        <v>1.0133501729443901E-2</v>
      </c>
      <c r="L156" s="7" t="str">
        <f t="shared" si="18"/>
        <v>AR</v>
      </c>
      <c r="M156" s="79">
        <v>1.1192016380957701E-5</v>
      </c>
      <c r="N156" s="7">
        <v>7.3964887503258402E-3</v>
      </c>
      <c r="O156" s="7">
        <v>0.95529129633784704</v>
      </c>
      <c r="P156" s="8">
        <v>3.7301022895435201E-2</v>
      </c>
      <c r="Q156" s="7" t="str">
        <f t="shared" si="14"/>
        <v>AR</v>
      </c>
      <c r="R156" s="6">
        <v>0</v>
      </c>
      <c r="S156" s="7">
        <v>0</v>
      </c>
      <c r="T156" s="7">
        <v>0</v>
      </c>
      <c r="U156" s="8">
        <v>1</v>
      </c>
      <c r="V156" s="7" t="str">
        <f t="shared" si="15"/>
        <v>NAO-</v>
      </c>
      <c r="W156" s="6">
        <v>0</v>
      </c>
      <c r="X156" s="7">
        <v>0</v>
      </c>
      <c r="Y156" s="7">
        <v>1</v>
      </c>
      <c r="Z156" s="8">
        <v>0</v>
      </c>
      <c r="AA156" s="7" t="str">
        <f t="shared" si="16"/>
        <v>AR</v>
      </c>
      <c r="AB156" s="6">
        <v>0</v>
      </c>
      <c r="AC156" s="7">
        <v>0</v>
      </c>
      <c r="AD156" s="7">
        <v>0.93200000000000005</v>
      </c>
      <c r="AE156" s="8">
        <v>6.8000000000000005E-2</v>
      </c>
      <c r="AF156" s="7" t="str">
        <f t="shared" si="17"/>
        <v>AR</v>
      </c>
    </row>
    <row r="157" spans="1:32" x14ac:dyDescent="0.3">
      <c r="A157" s="4">
        <v>29559</v>
      </c>
      <c r="B157" s="5">
        <v>1980</v>
      </c>
      <c r="C157" s="6">
        <v>0</v>
      </c>
      <c r="D157" s="7">
        <v>0</v>
      </c>
      <c r="E157" s="7">
        <v>1</v>
      </c>
      <c r="F157" s="8">
        <v>0</v>
      </c>
      <c r="G157" s="7" t="str">
        <f t="shared" si="13"/>
        <v>AR</v>
      </c>
      <c r="H157" s="79">
        <v>8.1455094275926694E-8</v>
      </c>
      <c r="I157" s="80">
        <v>1.6237959019279599E-5</v>
      </c>
      <c r="J157" s="7">
        <v>0.99655456318598801</v>
      </c>
      <c r="K157" s="8">
        <v>3.42911739989556E-3</v>
      </c>
      <c r="L157" s="7" t="str">
        <f t="shared" si="18"/>
        <v>AR</v>
      </c>
      <c r="M157" s="79">
        <v>9.9694919048825697E-8</v>
      </c>
      <c r="N157" s="80">
        <v>4.9088698160140899E-6</v>
      </c>
      <c r="O157" s="7">
        <v>0.98877446966961302</v>
      </c>
      <c r="P157" s="8">
        <v>1.1220521765653999E-2</v>
      </c>
      <c r="Q157" s="7" t="str">
        <f t="shared" si="14"/>
        <v>AR</v>
      </c>
      <c r="R157" s="6">
        <v>0</v>
      </c>
      <c r="S157" s="7">
        <v>0</v>
      </c>
      <c r="T157" s="7">
        <v>0</v>
      </c>
      <c r="U157" s="8">
        <v>1</v>
      </c>
      <c r="V157" s="7" t="str">
        <f t="shared" si="15"/>
        <v>NAO-</v>
      </c>
      <c r="W157" s="6">
        <v>0</v>
      </c>
      <c r="X157" s="7">
        <v>0</v>
      </c>
      <c r="Y157" s="7">
        <v>1</v>
      </c>
      <c r="Z157" s="8">
        <v>0</v>
      </c>
      <c r="AA157" s="7" t="str">
        <f t="shared" si="16"/>
        <v>AR</v>
      </c>
      <c r="AB157" s="6">
        <v>0</v>
      </c>
      <c r="AC157" s="7">
        <v>0</v>
      </c>
      <c r="AD157" s="7">
        <v>0.64700000000000002</v>
      </c>
      <c r="AE157" s="8">
        <v>0.35299999999999998</v>
      </c>
      <c r="AF157" s="7" t="str">
        <f t="shared" si="17"/>
        <v>AR</v>
      </c>
    </row>
    <row r="158" spans="1:32" x14ac:dyDescent="0.3">
      <c r="A158" s="4">
        <v>29560</v>
      </c>
      <c r="B158" s="5">
        <v>1980</v>
      </c>
      <c r="C158" s="6">
        <v>0</v>
      </c>
      <c r="D158" s="7">
        <v>0</v>
      </c>
      <c r="E158" s="7">
        <v>0</v>
      </c>
      <c r="F158" s="8">
        <v>1</v>
      </c>
      <c r="G158" s="7" t="str">
        <f t="shared" si="13"/>
        <v>NAO-</v>
      </c>
      <c r="H158" s="79">
        <v>5.1208141575441102E-7</v>
      </c>
      <c r="I158" s="80">
        <v>1.2577750945417599E-7</v>
      </c>
      <c r="J158" s="7">
        <v>0.98308077782106496</v>
      </c>
      <c r="K158" s="8">
        <v>1.6918584320014599E-2</v>
      </c>
      <c r="L158" s="7" t="str">
        <f t="shared" si="18"/>
        <v>AR</v>
      </c>
      <c r="M158" s="79">
        <v>5.9002244351908101E-7</v>
      </c>
      <c r="N158" s="80">
        <v>1.68767637724772E-8</v>
      </c>
      <c r="O158" s="7">
        <v>0.96863451344319096</v>
      </c>
      <c r="P158" s="8">
        <v>3.1364879657608299E-2</v>
      </c>
      <c r="Q158" s="7" t="str">
        <f t="shared" si="14"/>
        <v>AR</v>
      </c>
      <c r="R158" s="6">
        <v>0</v>
      </c>
      <c r="S158" s="7">
        <v>0</v>
      </c>
      <c r="T158" s="7">
        <v>0</v>
      </c>
      <c r="U158" s="8">
        <v>1</v>
      </c>
      <c r="V158" s="7" t="str">
        <f t="shared" si="15"/>
        <v>NAO-</v>
      </c>
      <c r="W158" s="6">
        <v>0</v>
      </c>
      <c r="X158" s="7">
        <v>0</v>
      </c>
      <c r="Y158" s="7">
        <v>0.98399999999999999</v>
      </c>
      <c r="Z158" s="8">
        <v>1.6E-2</v>
      </c>
      <c r="AA158" s="7" t="str">
        <f t="shared" si="16"/>
        <v>AR</v>
      </c>
      <c r="AB158" s="6">
        <v>0</v>
      </c>
      <c r="AC158" s="7">
        <v>0</v>
      </c>
      <c r="AD158" s="7">
        <v>2E-3</v>
      </c>
      <c r="AE158" s="8">
        <v>0.998</v>
      </c>
      <c r="AF158" s="7" t="str">
        <f t="shared" si="17"/>
        <v>NAO-</v>
      </c>
    </row>
    <row r="159" spans="1:32" x14ac:dyDescent="0.3">
      <c r="A159" s="4">
        <v>29561</v>
      </c>
      <c r="B159" s="5">
        <v>1980</v>
      </c>
      <c r="C159" s="6">
        <v>0</v>
      </c>
      <c r="D159" s="7">
        <v>0</v>
      </c>
      <c r="E159" s="7">
        <v>0</v>
      </c>
      <c r="F159" s="8">
        <v>1</v>
      </c>
      <c r="G159" s="7" t="str">
        <f t="shared" si="13"/>
        <v>NAO-</v>
      </c>
      <c r="H159" s="79">
        <v>1.0005814479545299E-5</v>
      </c>
      <c r="I159" s="80">
        <v>5.0850228044986396E-7</v>
      </c>
      <c r="J159" s="7">
        <v>0.92837881175883596</v>
      </c>
      <c r="K159" s="8">
        <v>7.1610673924410104E-2</v>
      </c>
      <c r="L159" s="7" t="str">
        <f t="shared" si="18"/>
        <v>AR</v>
      </c>
      <c r="M159" s="79">
        <v>9.7618286096465108E-6</v>
      </c>
      <c r="N159" s="80">
        <v>9.7077044473366206E-8</v>
      </c>
      <c r="O159" s="7">
        <v>0.90564197117265399</v>
      </c>
      <c r="P159" s="8">
        <v>9.4348169921688194E-2</v>
      </c>
      <c r="Q159" s="7" t="str">
        <f t="shared" si="14"/>
        <v>AR</v>
      </c>
      <c r="R159" s="6">
        <v>0</v>
      </c>
      <c r="S159" s="7">
        <v>0</v>
      </c>
      <c r="T159" s="7">
        <v>0</v>
      </c>
      <c r="U159" s="8">
        <v>1</v>
      </c>
      <c r="V159" s="7" t="str">
        <f t="shared" si="15"/>
        <v>NAO-</v>
      </c>
      <c r="W159" s="6">
        <v>0</v>
      </c>
      <c r="X159" s="7">
        <v>0</v>
      </c>
      <c r="Y159" s="7">
        <v>0.97</v>
      </c>
      <c r="Z159" s="8">
        <v>0.03</v>
      </c>
      <c r="AA159" s="7" t="str">
        <f t="shared" si="16"/>
        <v>AR</v>
      </c>
      <c r="AB159" s="6">
        <v>0</v>
      </c>
      <c r="AC159" s="7">
        <v>0</v>
      </c>
      <c r="AD159" s="7">
        <v>3.0000000000000001E-3</v>
      </c>
      <c r="AE159" s="8">
        <v>0.997</v>
      </c>
      <c r="AF159" s="7" t="str">
        <f t="shared" si="17"/>
        <v>NAO-</v>
      </c>
    </row>
    <row r="160" spans="1:32" x14ac:dyDescent="0.3">
      <c r="A160" s="4">
        <v>29562</v>
      </c>
      <c r="B160" s="5">
        <v>1980</v>
      </c>
      <c r="C160" s="6">
        <v>0</v>
      </c>
      <c r="D160" s="7">
        <v>0</v>
      </c>
      <c r="E160" s="7">
        <v>0</v>
      </c>
      <c r="F160" s="8">
        <v>1</v>
      </c>
      <c r="G160" s="7" t="str">
        <f t="shared" si="13"/>
        <v>NAO-</v>
      </c>
      <c r="H160" s="79">
        <v>6.9003908779647103E-6</v>
      </c>
      <c r="I160" s="7">
        <v>2.3854882799855499E-4</v>
      </c>
      <c r="J160" s="7">
        <v>0.98295653441048503</v>
      </c>
      <c r="K160" s="8">
        <v>1.6798016370624901E-2</v>
      </c>
      <c r="L160" s="7" t="str">
        <f t="shared" si="18"/>
        <v>AR</v>
      </c>
      <c r="M160" s="79">
        <v>6.2616511376440997E-6</v>
      </c>
      <c r="N160" s="7">
        <v>1.7372099277531699E-4</v>
      </c>
      <c r="O160" s="7">
        <v>0.97384414662707697</v>
      </c>
      <c r="P160" s="8">
        <v>2.5975870729004299E-2</v>
      </c>
      <c r="Q160" s="7" t="str">
        <f t="shared" si="14"/>
        <v>AR</v>
      </c>
      <c r="R160" s="6">
        <v>0</v>
      </c>
      <c r="S160" s="7">
        <v>0</v>
      </c>
      <c r="T160" s="7">
        <v>0</v>
      </c>
      <c r="U160" s="8">
        <v>1</v>
      </c>
      <c r="V160" s="7" t="str">
        <f t="shared" si="15"/>
        <v>NAO-</v>
      </c>
      <c r="W160" s="6">
        <v>0</v>
      </c>
      <c r="X160" s="7">
        <v>0</v>
      </c>
      <c r="Y160" s="7">
        <v>0.97599999999999998</v>
      </c>
      <c r="Z160" s="8">
        <v>2.4E-2</v>
      </c>
      <c r="AA160" s="7" t="str">
        <f t="shared" si="16"/>
        <v>AR</v>
      </c>
      <c r="AB160" s="6">
        <v>0</v>
      </c>
      <c r="AC160" s="7">
        <v>0</v>
      </c>
      <c r="AD160" s="7">
        <v>2.5000000000000001E-2</v>
      </c>
      <c r="AE160" s="8">
        <v>0.97499999999999998</v>
      </c>
      <c r="AF160" s="7" t="str">
        <f t="shared" si="17"/>
        <v>NAO-</v>
      </c>
    </row>
    <row r="161" spans="1:32" x14ac:dyDescent="0.3">
      <c r="A161" s="4">
        <v>29563</v>
      </c>
      <c r="B161" s="5">
        <v>1980</v>
      </c>
      <c r="C161" s="6">
        <v>0</v>
      </c>
      <c r="D161" s="7">
        <v>0</v>
      </c>
      <c r="E161" s="7">
        <v>1</v>
      </c>
      <c r="F161" s="8">
        <v>0</v>
      </c>
      <c r="G161" s="7" t="str">
        <f t="shared" si="13"/>
        <v>AR</v>
      </c>
      <c r="H161" s="6">
        <v>3.95436798966625E-4</v>
      </c>
      <c r="I161" s="7">
        <v>3.1226202571961601E-2</v>
      </c>
      <c r="J161" s="7">
        <v>0.96606752587563505</v>
      </c>
      <c r="K161" s="8">
        <v>2.31083475344753E-3</v>
      </c>
      <c r="L161" s="7" t="str">
        <f t="shared" si="18"/>
        <v>AR</v>
      </c>
      <c r="M161" s="6">
        <v>3.8914486989296703E-4</v>
      </c>
      <c r="N161" s="7">
        <v>3.77582214134458E-2</v>
      </c>
      <c r="O161" s="7">
        <v>0.95599334306217199</v>
      </c>
      <c r="P161" s="8">
        <v>5.8592906544938702E-3</v>
      </c>
      <c r="Q161" s="7" t="str">
        <f t="shared" si="14"/>
        <v>AR</v>
      </c>
      <c r="R161" s="6">
        <v>0</v>
      </c>
      <c r="S161" s="7">
        <v>0</v>
      </c>
      <c r="T161" s="7">
        <v>1</v>
      </c>
      <c r="U161" s="8">
        <v>0</v>
      </c>
      <c r="V161" s="7" t="str">
        <f t="shared" si="15"/>
        <v>AR</v>
      </c>
      <c r="W161" s="6">
        <v>1E-3</v>
      </c>
      <c r="X161" s="7">
        <v>1E-3</v>
      </c>
      <c r="Y161" s="7">
        <v>0.92700000000000005</v>
      </c>
      <c r="Z161" s="8">
        <v>7.0999999999999994E-2</v>
      </c>
      <c r="AA161" s="7" t="str">
        <f t="shared" si="16"/>
        <v>AR</v>
      </c>
      <c r="AB161" s="6">
        <v>0</v>
      </c>
      <c r="AC161" s="7">
        <v>1E-3</v>
      </c>
      <c r="AD161" s="7">
        <v>0.215</v>
      </c>
      <c r="AE161" s="8">
        <v>0.78400000000000003</v>
      </c>
      <c r="AF161" s="7" t="str">
        <f t="shared" si="17"/>
        <v>NAO-</v>
      </c>
    </row>
    <row r="162" spans="1:32" x14ac:dyDescent="0.3">
      <c r="A162" s="4">
        <v>29564</v>
      </c>
      <c r="B162" s="5">
        <v>1980</v>
      </c>
      <c r="C162" s="6">
        <v>0</v>
      </c>
      <c r="D162" s="7">
        <v>1</v>
      </c>
      <c r="E162" s="7">
        <v>0</v>
      </c>
      <c r="F162" s="8">
        <v>0</v>
      </c>
      <c r="G162" s="7" t="str">
        <f t="shared" si="13"/>
        <v>SB</v>
      </c>
      <c r="H162" s="6">
        <v>0.22379929373461299</v>
      </c>
      <c r="I162" s="7">
        <v>0.70605074884015695</v>
      </c>
      <c r="J162" s="7">
        <v>6.9288988366820001E-2</v>
      </c>
      <c r="K162" s="8">
        <v>8.6096905841385302E-4</v>
      </c>
      <c r="L162" s="7" t="str">
        <f t="shared" si="18"/>
        <v>SB</v>
      </c>
      <c r="M162" s="6">
        <v>0.19022229119221801</v>
      </c>
      <c r="N162" s="7">
        <v>0.74404653640430196</v>
      </c>
      <c r="O162" s="7">
        <v>6.3878798319063901E-2</v>
      </c>
      <c r="P162" s="8">
        <v>1.8523740844112999E-3</v>
      </c>
      <c r="Q162" s="7" t="str">
        <f t="shared" si="14"/>
        <v>SB</v>
      </c>
      <c r="R162" s="6">
        <v>1</v>
      </c>
      <c r="S162" s="7">
        <v>0</v>
      </c>
      <c r="T162" s="7">
        <v>0</v>
      </c>
      <c r="U162" s="8">
        <v>0</v>
      </c>
      <c r="V162" s="7" t="str">
        <f t="shared" si="15"/>
        <v>NAO+</v>
      </c>
      <c r="W162" s="6">
        <v>0.46100000000000002</v>
      </c>
      <c r="X162" s="7">
        <v>0.373</v>
      </c>
      <c r="Y162" s="7">
        <v>7.6999999999999999E-2</v>
      </c>
      <c r="Z162" s="8">
        <v>8.8999999999999996E-2</v>
      </c>
      <c r="AA162" s="7" t="str">
        <f t="shared" si="16"/>
        <v>NAO+</v>
      </c>
      <c r="AB162" s="6">
        <v>0.51700000000000002</v>
      </c>
      <c r="AC162" s="7">
        <v>0.33800000000000002</v>
      </c>
      <c r="AD162" s="7">
        <v>3.2000000000000001E-2</v>
      </c>
      <c r="AE162" s="8">
        <v>0.113</v>
      </c>
      <c r="AF162" s="7" t="str">
        <f t="shared" si="17"/>
        <v>NAO+</v>
      </c>
    </row>
    <row r="163" spans="1:32" x14ac:dyDescent="0.3">
      <c r="A163" s="4">
        <v>29565</v>
      </c>
      <c r="B163" s="5">
        <v>1980</v>
      </c>
      <c r="C163" s="6">
        <v>1</v>
      </c>
      <c r="D163" s="7">
        <v>0</v>
      </c>
      <c r="E163" s="7">
        <v>0</v>
      </c>
      <c r="F163" s="8">
        <v>0</v>
      </c>
      <c r="G163" s="7" t="str">
        <f t="shared" si="13"/>
        <v>NAO+</v>
      </c>
      <c r="H163" s="6">
        <v>0.739705983752596</v>
      </c>
      <c r="I163" s="7">
        <v>0.25851520852878201</v>
      </c>
      <c r="J163" s="7">
        <v>1.31121729155153E-3</v>
      </c>
      <c r="K163" s="8">
        <v>4.6759042705853203E-4</v>
      </c>
      <c r="L163" s="7" t="str">
        <f t="shared" si="18"/>
        <v>NAO+</v>
      </c>
      <c r="M163" s="6">
        <v>0.65279631615105604</v>
      </c>
      <c r="N163" s="7">
        <v>0.34459504020808801</v>
      </c>
      <c r="O163" s="7">
        <v>1.66503093727827E-3</v>
      </c>
      <c r="P163" s="8">
        <v>9.4361270357603102E-4</v>
      </c>
      <c r="Q163" s="7" t="str">
        <f t="shared" si="14"/>
        <v>NAO+</v>
      </c>
      <c r="R163" s="6">
        <v>1</v>
      </c>
      <c r="S163" s="7">
        <v>0</v>
      </c>
      <c r="T163" s="7">
        <v>0</v>
      </c>
      <c r="U163" s="8">
        <v>0</v>
      </c>
      <c r="V163" s="7" t="str">
        <f t="shared" si="15"/>
        <v>NAO+</v>
      </c>
      <c r="W163" s="6">
        <v>0.55700000000000005</v>
      </c>
      <c r="X163" s="7">
        <v>0.32800000000000001</v>
      </c>
      <c r="Y163" s="7">
        <v>2.9000000000000001E-2</v>
      </c>
      <c r="Z163" s="8">
        <v>8.5999999999999993E-2</v>
      </c>
      <c r="AA163" s="7" t="str">
        <f t="shared" si="16"/>
        <v>NAO+</v>
      </c>
      <c r="AB163" s="6">
        <v>0.78500000000000003</v>
      </c>
      <c r="AC163" s="7">
        <v>0.154</v>
      </c>
      <c r="AD163" s="7">
        <v>6.0000000000000001E-3</v>
      </c>
      <c r="AE163" s="8">
        <v>5.5E-2</v>
      </c>
      <c r="AF163" s="7" t="str">
        <f t="shared" si="17"/>
        <v>NAO+</v>
      </c>
    </row>
    <row r="164" spans="1:32" x14ac:dyDescent="0.3">
      <c r="A164" s="4">
        <v>29566</v>
      </c>
      <c r="B164" s="5">
        <v>1980</v>
      </c>
      <c r="C164" s="6">
        <v>1</v>
      </c>
      <c r="D164" s="7">
        <v>0</v>
      </c>
      <c r="E164" s="7">
        <v>0</v>
      </c>
      <c r="F164" s="8">
        <v>0</v>
      </c>
      <c r="G164" s="7" t="str">
        <f t="shared" si="13"/>
        <v>NAO+</v>
      </c>
      <c r="H164" s="6">
        <v>0.85629738298451996</v>
      </c>
      <c r="I164" s="7">
        <v>0.13713267522775799</v>
      </c>
      <c r="J164" s="7">
        <v>1.28587542657733E-3</v>
      </c>
      <c r="K164" s="8">
        <v>5.2840663611382196E-3</v>
      </c>
      <c r="L164" s="7" t="str">
        <f t="shared" si="18"/>
        <v>NAO+</v>
      </c>
      <c r="M164" s="6">
        <v>0.78986735934514196</v>
      </c>
      <c r="N164" s="7">
        <v>0.19984196351544301</v>
      </c>
      <c r="O164" s="7">
        <v>1.78787657400872E-3</v>
      </c>
      <c r="P164" s="8">
        <v>8.50280056541243E-3</v>
      </c>
      <c r="Q164" s="7" t="str">
        <f t="shared" si="14"/>
        <v>NAO+</v>
      </c>
      <c r="R164" s="6">
        <v>1</v>
      </c>
      <c r="S164" s="7">
        <v>0</v>
      </c>
      <c r="T164" s="7">
        <v>0</v>
      </c>
      <c r="U164" s="8">
        <v>0</v>
      </c>
      <c r="V164" s="7" t="str">
        <f t="shared" si="15"/>
        <v>NAO+</v>
      </c>
      <c r="W164" s="6">
        <v>0.69</v>
      </c>
      <c r="X164" s="7">
        <v>0.192</v>
      </c>
      <c r="Y164" s="7">
        <v>1.7999999999999999E-2</v>
      </c>
      <c r="Z164" s="8">
        <v>0.10100000000000001</v>
      </c>
      <c r="AA164" s="7" t="str">
        <f t="shared" si="16"/>
        <v>NAO+</v>
      </c>
      <c r="AB164" s="6">
        <v>0.875</v>
      </c>
      <c r="AC164" s="7">
        <v>7.5999999999999998E-2</v>
      </c>
      <c r="AD164" s="7">
        <v>5.0000000000000001E-3</v>
      </c>
      <c r="AE164" s="8">
        <v>4.3999999999999997E-2</v>
      </c>
      <c r="AF164" s="7" t="str">
        <f t="shared" si="17"/>
        <v>NAO+</v>
      </c>
    </row>
    <row r="165" spans="1:32" x14ac:dyDescent="0.3">
      <c r="A165" s="4">
        <v>29567</v>
      </c>
      <c r="B165" s="5">
        <v>1980</v>
      </c>
      <c r="C165" s="6">
        <v>1</v>
      </c>
      <c r="D165" s="7">
        <v>0</v>
      </c>
      <c r="E165" s="7">
        <v>0</v>
      </c>
      <c r="F165" s="8">
        <v>0</v>
      </c>
      <c r="G165" s="7" t="str">
        <f t="shared" si="13"/>
        <v>NAO+</v>
      </c>
      <c r="H165" s="6">
        <v>0.92512448192111496</v>
      </c>
      <c r="I165" s="7">
        <v>5.7413024479591401E-2</v>
      </c>
      <c r="J165" s="7">
        <v>1.92743586811249E-3</v>
      </c>
      <c r="K165" s="8">
        <v>1.5535057731188099E-2</v>
      </c>
      <c r="L165" s="7" t="str">
        <f t="shared" si="18"/>
        <v>NAO+</v>
      </c>
      <c r="M165" s="6">
        <v>0.89575883732508899</v>
      </c>
      <c r="N165" s="7">
        <v>8.1883647456918895E-2</v>
      </c>
      <c r="O165" s="7">
        <v>2.1367951841695298E-3</v>
      </c>
      <c r="P165" s="8">
        <v>2.0220720033822401E-2</v>
      </c>
      <c r="Q165" s="7" t="str">
        <f t="shared" si="14"/>
        <v>NAO+</v>
      </c>
      <c r="R165" s="6">
        <v>1</v>
      </c>
      <c r="S165" s="7">
        <v>0</v>
      </c>
      <c r="T165" s="7">
        <v>0</v>
      </c>
      <c r="U165" s="8">
        <v>0</v>
      </c>
      <c r="V165" s="7" t="str">
        <f t="shared" si="15"/>
        <v>NAO+</v>
      </c>
      <c r="W165" s="6">
        <v>0.871</v>
      </c>
      <c r="X165" s="7">
        <v>7.3999999999999996E-2</v>
      </c>
      <c r="Y165" s="7">
        <v>4.0000000000000001E-3</v>
      </c>
      <c r="Z165" s="8">
        <v>0.05</v>
      </c>
      <c r="AA165" s="7" t="str">
        <f t="shared" si="16"/>
        <v>NAO+</v>
      </c>
      <c r="AB165" s="6">
        <v>0.95499999999999996</v>
      </c>
      <c r="AC165" s="7">
        <v>2.8000000000000001E-2</v>
      </c>
      <c r="AD165" s="7">
        <v>2E-3</v>
      </c>
      <c r="AE165" s="8">
        <v>1.4999999999999999E-2</v>
      </c>
      <c r="AF165" s="7" t="str">
        <f t="shared" si="17"/>
        <v>NAO+</v>
      </c>
    </row>
    <row r="166" spans="1:32" x14ac:dyDescent="0.3">
      <c r="A166" s="4">
        <v>29568</v>
      </c>
      <c r="B166" s="5">
        <v>1980</v>
      </c>
      <c r="C166" s="6">
        <v>1</v>
      </c>
      <c r="D166" s="7">
        <v>0</v>
      </c>
      <c r="E166" s="7">
        <v>0</v>
      </c>
      <c r="F166" s="8">
        <v>0</v>
      </c>
      <c r="G166" s="7" t="str">
        <f t="shared" si="13"/>
        <v>NAO+</v>
      </c>
      <c r="H166" s="6">
        <v>0.99637814206822395</v>
      </c>
      <c r="I166" s="7">
        <v>2.6244078041285299E-3</v>
      </c>
      <c r="J166" s="7">
        <v>4.1144546706916798E-4</v>
      </c>
      <c r="K166" s="8">
        <v>5.8600466058701802E-4</v>
      </c>
      <c r="L166" s="7" t="str">
        <f t="shared" si="18"/>
        <v>NAO+</v>
      </c>
      <c r="M166" s="6">
        <v>0.99322996456704404</v>
      </c>
      <c r="N166" s="7">
        <v>5.5434989674500099E-3</v>
      </c>
      <c r="O166" s="7">
        <v>3.8056793303169997E-4</v>
      </c>
      <c r="P166" s="8">
        <v>8.4596853248626504E-4</v>
      </c>
      <c r="Q166" s="7" t="str">
        <f t="shared" si="14"/>
        <v>NAO+</v>
      </c>
      <c r="R166" s="6">
        <v>1</v>
      </c>
      <c r="S166" s="7">
        <v>0</v>
      </c>
      <c r="T166" s="7">
        <v>0</v>
      </c>
      <c r="U166" s="8">
        <v>0</v>
      </c>
      <c r="V166" s="7" t="str">
        <f t="shared" si="15"/>
        <v>NAO+</v>
      </c>
      <c r="W166" s="6">
        <v>0.92</v>
      </c>
      <c r="X166" s="7">
        <v>5.7000000000000002E-2</v>
      </c>
      <c r="Y166" s="7">
        <v>3.0000000000000001E-3</v>
      </c>
      <c r="Z166" s="8">
        <v>1.9E-2</v>
      </c>
      <c r="AA166" s="7" t="str">
        <f t="shared" si="16"/>
        <v>NAO+</v>
      </c>
      <c r="AB166" s="6">
        <v>0.96099999999999997</v>
      </c>
      <c r="AC166" s="7">
        <v>2.9000000000000001E-2</v>
      </c>
      <c r="AD166" s="7">
        <v>3.0000000000000001E-3</v>
      </c>
      <c r="AE166" s="8">
        <v>7.0000000000000001E-3</v>
      </c>
      <c r="AF166" s="7" t="str">
        <f t="shared" si="17"/>
        <v>NAO+</v>
      </c>
    </row>
    <row r="167" spans="1:32" x14ac:dyDescent="0.3">
      <c r="A167" s="4">
        <v>29569</v>
      </c>
      <c r="B167" s="5">
        <v>1980</v>
      </c>
      <c r="C167" s="6">
        <v>1</v>
      </c>
      <c r="D167" s="7">
        <v>0</v>
      </c>
      <c r="E167" s="7">
        <v>0</v>
      </c>
      <c r="F167" s="8">
        <v>0</v>
      </c>
      <c r="G167" s="7" t="str">
        <f t="shared" si="13"/>
        <v>NAO+</v>
      </c>
      <c r="H167" s="6">
        <v>0.99490030205267999</v>
      </c>
      <c r="I167" s="80">
        <v>9.3068175485680699E-5</v>
      </c>
      <c r="J167" s="7">
        <v>3.6304612072434999E-3</v>
      </c>
      <c r="K167" s="8">
        <v>1.3761685645896501E-3</v>
      </c>
      <c r="L167" s="7" t="str">
        <f t="shared" si="18"/>
        <v>NAO+</v>
      </c>
      <c r="M167" s="6">
        <v>0.99366657783342305</v>
      </c>
      <c r="N167" s="7">
        <v>1.73467854208696E-4</v>
      </c>
      <c r="O167" s="7">
        <v>4.3746646977480203E-3</v>
      </c>
      <c r="P167" s="8">
        <v>1.7852896146174999E-3</v>
      </c>
      <c r="Q167" s="7" t="str">
        <f t="shared" si="14"/>
        <v>NAO+</v>
      </c>
      <c r="R167" s="6">
        <v>1</v>
      </c>
      <c r="S167" s="7">
        <v>0</v>
      </c>
      <c r="T167" s="7">
        <v>0</v>
      </c>
      <c r="U167" s="8">
        <v>0</v>
      </c>
      <c r="V167" s="7" t="str">
        <f t="shared" si="15"/>
        <v>NAO+</v>
      </c>
      <c r="W167" s="6">
        <v>0.92600000000000005</v>
      </c>
      <c r="X167" s="7">
        <v>0.04</v>
      </c>
      <c r="Y167" s="7">
        <v>2E-3</v>
      </c>
      <c r="Z167" s="8">
        <v>3.2000000000000001E-2</v>
      </c>
      <c r="AA167" s="7" t="str">
        <f t="shared" si="16"/>
        <v>NAO+</v>
      </c>
      <c r="AB167" s="6">
        <v>0.97399999999999998</v>
      </c>
      <c r="AC167" s="7">
        <v>1.2999999999999999E-2</v>
      </c>
      <c r="AD167" s="7">
        <v>5.0000000000000001E-3</v>
      </c>
      <c r="AE167" s="8">
        <v>8.0000000000000002E-3</v>
      </c>
      <c r="AF167" s="7" t="str">
        <f t="shared" si="17"/>
        <v>NAO+</v>
      </c>
    </row>
    <row r="168" spans="1:32" x14ac:dyDescent="0.3">
      <c r="A168" s="4">
        <v>29570</v>
      </c>
      <c r="B168" s="5">
        <v>1980</v>
      </c>
      <c r="C168" s="6">
        <v>0</v>
      </c>
      <c r="D168" s="7">
        <v>0</v>
      </c>
      <c r="E168" s="7">
        <v>1</v>
      </c>
      <c r="F168" s="8">
        <v>0</v>
      </c>
      <c r="G168" s="7" t="str">
        <f t="shared" si="13"/>
        <v>AR</v>
      </c>
      <c r="H168" s="6">
        <v>0.86557013974950703</v>
      </c>
      <c r="I168" s="80">
        <v>2.5443160418029199E-5</v>
      </c>
      <c r="J168" s="7">
        <v>0.110426537687581</v>
      </c>
      <c r="K168" s="8">
        <v>2.39778794024832E-2</v>
      </c>
      <c r="L168" s="7" t="str">
        <f t="shared" si="18"/>
        <v>NAO+</v>
      </c>
      <c r="M168" s="6">
        <v>0.86436983047728699</v>
      </c>
      <c r="N168" s="80">
        <v>3.9185699575475801E-5</v>
      </c>
      <c r="O168" s="7">
        <v>0.105950339623981</v>
      </c>
      <c r="P168" s="8">
        <v>2.9640644199169001E-2</v>
      </c>
      <c r="Q168" s="7" t="str">
        <f t="shared" si="14"/>
        <v>NAO+</v>
      </c>
      <c r="R168" s="6">
        <v>1</v>
      </c>
      <c r="S168" s="7">
        <v>0</v>
      </c>
      <c r="T168" s="7">
        <v>0</v>
      </c>
      <c r="U168" s="8">
        <v>0</v>
      </c>
      <c r="V168" s="7" t="str">
        <f t="shared" si="15"/>
        <v>NAO+</v>
      </c>
      <c r="W168" s="6">
        <v>0.98799999999999999</v>
      </c>
      <c r="X168" s="7">
        <v>7.0000000000000001E-3</v>
      </c>
      <c r="Y168" s="7">
        <v>5.0000000000000001E-3</v>
      </c>
      <c r="Z168" s="8">
        <v>0</v>
      </c>
      <c r="AA168" s="7" t="str">
        <f t="shared" si="16"/>
        <v>NAO+</v>
      </c>
      <c r="AB168" s="6">
        <v>0.89300000000000002</v>
      </c>
      <c r="AC168" s="7">
        <v>2.1000000000000001E-2</v>
      </c>
      <c r="AD168" s="7">
        <v>8.5999999999999993E-2</v>
      </c>
      <c r="AE168" s="8">
        <v>1E-3</v>
      </c>
      <c r="AF168" s="7" t="str">
        <f t="shared" si="17"/>
        <v>NAO+</v>
      </c>
    </row>
    <row r="169" spans="1:32" x14ac:dyDescent="0.3">
      <c r="A169" s="4">
        <v>29571</v>
      </c>
      <c r="B169" s="5">
        <v>1980</v>
      </c>
      <c r="C169" s="6">
        <v>1</v>
      </c>
      <c r="D169" s="7">
        <v>0</v>
      </c>
      <c r="E169" s="7">
        <v>0</v>
      </c>
      <c r="F169" s="8">
        <v>0</v>
      </c>
      <c r="G169" s="7" t="str">
        <f t="shared" si="13"/>
        <v>NAO+</v>
      </c>
      <c r="H169" s="6">
        <v>0.67980658033764596</v>
      </c>
      <c r="I169" s="7">
        <v>1.6082431875155501E-2</v>
      </c>
      <c r="J169" s="7">
        <v>0.295379053775571</v>
      </c>
      <c r="K169" s="8">
        <v>8.7319340116262592E-3</v>
      </c>
      <c r="L169" s="7" t="str">
        <f t="shared" si="18"/>
        <v>NAO+</v>
      </c>
      <c r="M169" s="6">
        <v>0.63516154779849199</v>
      </c>
      <c r="N169" s="7">
        <v>1.0094692622637499E-2</v>
      </c>
      <c r="O169" s="7">
        <v>0.337919561100535</v>
      </c>
      <c r="P169" s="8">
        <v>1.6824198478342899E-2</v>
      </c>
      <c r="Q169" s="7" t="str">
        <f t="shared" si="14"/>
        <v>NAO+</v>
      </c>
      <c r="R169" s="6">
        <v>1</v>
      </c>
      <c r="S169" s="7">
        <v>0</v>
      </c>
      <c r="T169" s="7">
        <v>0</v>
      </c>
      <c r="U169" s="8">
        <v>0</v>
      </c>
      <c r="V169" s="7" t="str">
        <f t="shared" si="15"/>
        <v>NAO+</v>
      </c>
      <c r="W169" s="6">
        <v>0.98099999999999998</v>
      </c>
      <c r="X169" s="7">
        <v>2E-3</v>
      </c>
      <c r="Y169" s="7">
        <v>1.7000000000000001E-2</v>
      </c>
      <c r="Z169" s="8">
        <v>0</v>
      </c>
      <c r="AA169" s="7" t="str">
        <f t="shared" si="16"/>
        <v>NAO+</v>
      </c>
      <c r="AB169" s="6">
        <v>0.51400000000000001</v>
      </c>
      <c r="AC169" s="7">
        <v>2.1000000000000001E-2</v>
      </c>
      <c r="AD169" s="7">
        <v>0.46500000000000002</v>
      </c>
      <c r="AE169" s="8">
        <v>0</v>
      </c>
      <c r="AF169" s="7" t="str">
        <f t="shared" si="17"/>
        <v>NAO+</v>
      </c>
    </row>
    <row r="170" spans="1:32" x14ac:dyDescent="0.3">
      <c r="A170" s="4">
        <v>29572</v>
      </c>
      <c r="B170" s="5">
        <v>1980</v>
      </c>
      <c r="C170" s="6">
        <v>1</v>
      </c>
      <c r="D170" s="7">
        <v>0</v>
      </c>
      <c r="E170" s="7">
        <v>0</v>
      </c>
      <c r="F170" s="8">
        <v>0</v>
      </c>
      <c r="G170" s="7" t="str">
        <f t="shared" si="13"/>
        <v>NAO+</v>
      </c>
      <c r="H170" s="6">
        <v>0.82757469108003201</v>
      </c>
      <c r="I170" s="7">
        <v>3.2193233337886101E-3</v>
      </c>
      <c r="J170" s="7">
        <v>0.16920407832988901</v>
      </c>
      <c r="K170" s="28">
        <v>1.90725627761284E-6</v>
      </c>
      <c r="L170" s="7" t="str">
        <f t="shared" si="18"/>
        <v>NAO+</v>
      </c>
      <c r="M170" s="6">
        <v>0.79014064743176304</v>
      </c>
      <c r="N170" s="7">
        <v>2.9072266847211198E-3</v>
      </c>
      <c r="O170" s="7">
        <v>0.20694775107816901</v>
      </c>
      <c r="P170" s="28">
        <v>4.37480534570231E-6</v>
      </c>
      <c r="Q170" s="7" t="str">
        <f t="shared" si="14"/>
        <v>NAO+</v>
      </c>
      <c r="R170" s="6">
        <v>0</v>
      </c>
      <c r="S170" s="7">
        <v>0</v>
      </c>
      <c r="T170" s="7">
        <v>1</v>
      </c>
      <c r="U170" s="8">
        <v>0</v>
      </c>
      <c r="V170" s="7" t="str">
        <f t="shared" si="15"/>
        <v>AR</v>
      </c>
      <c r="W170" s="6">
        <v>0.95799999999999996</v>
      </c>
      <c r="X170" s="7">
        <v>7.0000000000000001E-3</v>
      </c>
      <c r="Y170" s="7">
        <v>3.5000000000000003E-2</v>
      </c>
      <c r="Z170" s="8">
        <v>0</v>
      </c>
      <c r="AA170" s="7" t="str">
        <f t="shared" si="16"/>
        <v>NAO+</v>
      </c>
      <c r="AB170" s="6">
        <v>0.44700000000000001</v>
      </c>
      <c r="AC170" s="7">
        <v>5.8999999999999997E-2</v>
      </c>
      <c r="AD170" s="7">
        <v>0.49399999999999999</v>
      </c>
      <c r="AE170" s="8">
        <v>0</v>
      </c>
      <c r="AF170" s="7" t="str">
        <f t="shared" si="17"/>
        <v>AR</v>
      </c>
    </row>
    <row r="171" spans="1:32" x14ac:dyDescent="0.3">
      <c r="A171" s="4">
        <v>29573</v>
      </c>
      <c r="B171" s="5">
        <v>1980</v>
      </c>
      <c r="C171" s="6">
        <v>1</v>
      </c>
      <c r="D171" s="7">
        <v>0</v>
      </c>
      <c r="E171" s="7">
        <v>0</v>
      </c>
      <c r="F171" s="8">
        <v>0</v>
      </c>
      <c r="G171" s="7" t="str">
        <f t="shared" si="13"/>
        <v>NAO+</v>
      </c>
      <c r="H171" s="6">
        <v>0.88116277289107103</v>
      </c>
      <c r="I171" s="80">
        <v>7.7423939941393105E-5</v>
      </c>
      <c r="J171" s="7">
        <v>0.11875614333514201</v>
      </c>
      <c r="K171" s="28">
        <v>3.6598338547226901E-6</v>
      </c>
      <c r="L171" s="7" t="str">
        <f t="shared" si="18"/>
        <v>NAO+</v>
      </c>
      <c r="M171" s="6">
        <v>0.87849398285113001</v>
      </c>
      <c r="N171" s="7">
        <v>1.4431197360631601E-4</v>
      </c>
      <c r="O171" s="7">
        <v>0.1213539577174</v>
      </c>
      <c r="P171" s="28">
        <v>7.7474578548437792E-6</v>
      </c>
      <c r="Q171" s="7" t="str">
        <f t="shared" si="14"/>
        <v>NAO+</v>
      </c>
      <c r="R171" s="6">
        <v>1</v>
      </c>
      <c r="S171" s="7">
        <v>0</v>
      </c>
      <c r="T171" s="7">
        <v>0</v>
      </c>
      <c r="U171" s="8">
        <v>0</v>
      </c>
      <c r="V171" s="7" t="str">
        <f t="shared" si="15"/>
        <v>NAO+</v>
      </c>
      <c r="W171" s="6">
        <v>0.97899999999999998</v>
      </c>
      <c r="X171" s="7">
        <v>1E-3</v>
      </c>
      <c r="Y171" s="7">
        <v>0.02</v>
      </c>
      <c r="Z171" s="8">
        <v>0</v>
      </c>
      <c r="AA171" s="7" t="str">
        <f t="shared" si="16"/>
        <v>NAO+</v>
      </c>
      <c r="AB171" s="6">
        <v>0.48599999999999999</v>
      </c>
      <c r="AC171" s="7">
        <v>1.2E-2</v>
      </c>
      <c r="AD171" s="7">
        <v>0.503</v>
      </c>
      <c r="AE171" s="8">
        <v>0</v>
      </c>
      <c r="AF171" s="7" t="str">
        <f t="shared" si="17"/>
        <v>AR</v>
      </c>
    </row>
    <row r="172" spans="1:32" x14ac:dyDescent="0.3">
      <c r="A172" s="4">
        <v>29574</v>
      </c>
      <c r="B172" s="5">
        <v>1980</v>
      </c>
      <c r="C172" s="6">
        <v>1</v>
      </c>
      <c r="D172" s="7">
        <v>0</v>
      </c>
      <c r="E172" s="7">
        <v>0</v>
      </c>
      <c r="F172" s="8">
        <v>0</v>
      </c>
      <c r="G172" s="7" t="str">
        <f t="shared" si="13"/>
        <v>NAO+</v>
      </c>
      <c r="H172" s="6">
        <v>0.92490515480245805</v>
      </c>
      <c r="I172" s="80">
        <v>8.1690052872440508E-6</v>
      </c>
      <c r="J172" s="7">
        <v>7.5085828595395906E-2</v>
      </c>
      <c r="K172" s="28">
        <v>8.47596851274321E-7</v>
      </c>
      <c r="L172" s="7" t="str">
        <f t="shared" si="18"/>
        <v>NAO+</v>
      </c>
      <c r="M172" s="6">
        <v>0.92934345311841804</v>
      </c>
      <c r="N172" s="80">
        <v>1.8761822866825601E-5</v>
      </c>
      <c r="O172" s="7">
        <v>7.0636400180396006E-2</v>
      </c>
      <c r="P172" s="28">
        <v>1.384878320434E-6</v>
      </c>
      <c r="Q172" s="7" t="str">
        <f t="shared" si="14"/>
        <v>NAO+</v>
      </c>
      <c r="R172" s="6">
        <v>1</v>
      </c>
      <c r="S172" s="7">
        <v>0</v>
      </c>
      <c r="T172" s="7">
        <v>0</v>
      </c>
      <c r="U172" s="8">
        <v>0</v>
      </c>
      <c r="V172" s="7" t="str">
        <f t="shared" si="15"/>
        <v>NAO+</v>
      </c>
      <c r="W172" s="6">
        <v>0.99</v>
      </c>
      <c r="X172" s="7">
        <v>4.0000000000000001E-3</v>
      </c>
      <c r="Y172" s="7">
        <v>6.0000000000000001E-3</v>
      </c>
      <c r="Z172" s="8">
        <v>0</v>
      </c>
      <c r="AA172" s="7" t="str">
        <f t="shared" si="16"/>
        <v>NAO+</v>
      </c>
      <c r="AB172" s="6">
        <v>0.87</v>
      </c>
      <c r="AC172" s="7">
        <v>1.2E-2</v>
      </c>
      <c r="AD172" s="7">
        <v>0.11799999999999999</v>
      </c>
      <c r="AE172" s="8">
        <v>0</v>
      </c>
      <c r="AF172" s="7" t="str">
        <f t="shared" si="17"/>
        <v>NAO+</v>
      </c>
    </row>
    <row r="173" spans="1:32" x14ac:dyDescent="0.3">
      <c r="A173" s="4">
        <v>29575</v>
      </c>
      <c r="B173" s="5">
        <v>1980</v>
      </c>
      <c r="C173" s="6">
        <v>1</v>
      </c>
      <c r="D173" s="7">
        <v>0</v>
      </c>
      <c r="E173" s="7">
        <v>0</v>
      </c>
      <c r="F173" s="8">
        <v>0</v>
      </c>
      <c r="G173" s="7" t="str">
        <f t="shared" si="13"/>
        <v>NAO+</v>
      </c>
      <c r="H173" s="6">
        <v>0.90448410842715299</v>
      </c>
      <c r="I173" s="80">
        <v>1.5974993365077999E-6</v>
      </c>
      <c r="J173" s="7">
        <v>9.5493282582248998E-2</v>
      </c>
      <c r="K173" s="28">
        <v>2.1011491255182999E-5</v>
      </c>
      <c r="L173" s="7" t="str">
        <f t="shared" si="18"/>
        <v>NAO+</v>
      </c>
      <c r="M173" s="6">
        <v>0.91777401709833495</v>
      </c>
      <c r="N173" s="80">
        <v>3.2491204264152102E-6</v>
      </c>
      <c r="O173" s="7">
        <v>8.2197360428981694E-2</v>
      </c>
      <c r="P173" s="28">
        <v>2.53733522502559E-5</v>
      </c>
      <c r="Q173" s="7" t="str">
        <f t="shared" si="14"/>
        <v>NAO+</v>
      </c>
      <c r="R173" s="6">
        <v>1</v>
      </c>
      <c r="S173" s="7">
        <v>0</v>
      </c>
      <c r="T173" s="7">
        <v>0</v>
      </c>
      <c r="U173" s="8">
        <v>0</v>
      </c>
      <c r="V173" s="7" t="str">
        <f t="shared" si="15"/>
        <v>NAO+</v>
      </c>
      <c r="W173" s="6">
        <v>0.99</v>
      </c>
      <c r="X173" s="7">
        <v>7.0000000000000001E-3</v>
      </c>
      <c r="Y173" s="7">
        <v>3.0000000000000001E-3</v>
      </c>
      <c r="Z173" s="8">
        <v>0</v>
      </c>
      <c r="AA173" s="7" t="str">
        <f t="shared" si="16"/>
        <v>NAO+</v>
      </c>
      <c r="AB173" s="6">
        <v>0.94699999999999995</v>
      </c>
      <c r="AC173" s="7">
        <v>1.2999999999999999E-2</v>
      </c>
      <c r="AD173" s="7">
        <v>0.04</v>
      </c>
      <c r="AE173" s="8">
        <v>0</v>
      </c>
      <c r="AF173" s="7" t="str">
        <f t="shared" si="17"/>
        <v>NAO+</v>
      </c>
    </row>
    <row r="174" spans="1:32" x14ac:dyDescent="0.3">
      <c r="A174" s="4">
        <v>29576</v>
      </c>
      <c r="B174" s="5">
        <v>1980</v>
      </c>
      <c r="C174" s="6">
        <v>1</v>
      </c>
      <c r="D174" s="7">
        <v>0</v>
      </c>
      <c r="E174" s="7">
        <v>0</v>
      </c>
      <c r="F174" s="8">
        <v>0</v>
      </c>
      <c r="G174" s="7" t="str">
        <f t="shared" si="13"/>
        <v>NAO+</v>
      </c>
      <c r="H174" s="6">
        <v>0.921439934907889</v>
      </c>
      <c r="I174" s="7">
        <v>5.0627556686825995E-4</v>
      </c>
      <c r="J174" s="7">
        <v>7.7270451737238205E-2</v>
      </c>
      <c r="K174" s="8">
        <v>7.8333778800520498E-4</v>
      </c>
      <c r="L174" s="7" t="str">
        <f t="shared" si="18"/>
        <v>NAO+</v>
      </c>
      <c r="M174" s="6">
        <v>0.92903134243794505</v>
      </c>
      <c r="N174" s="7">
        <v>8.8238910627103095E-4</v>
      </c>
      <c r="O174" s="7">
        <v>6.9158493699979395E-2</v>
      </c>
      <c r="P174" s="8">
        <v>9.2777475580541502E-4</v>
      </c>
      <c r="Q174" s="7" t="str">
        <f t="shared" si="14"/>
        <v>NAO+</v>
      </c>
      <c r="R174" s="6">
        <v>1</v>
      </c>
      <c r="S174" s="7">
        <v>0</v>
      </c>
      <c r="T174" s="7">
        <v>0</v>
      </c>
      <c r="U174" s="8">
        <v>0</v>
      </c>
      <c r="V174" s="7" t="str">
        <f t="shared" si="15"/>
        <v>NAO+</v>
      </c>
      <c r="W174" s="6">
        <v>0.98699999999999999</v>
      </c>
      <c r="X174" s="7">
        <v>0.01</v>
      </c>
      <c r="Y174" s="7">
        <v>3.0000000000000001E-3</v>
      </c>
      <c r="Z174" s="8">
        <v>0</v>
      </c>
      <c r="AA174" s="7" t="str">
        <f t="shared" si="16"/>
        <v>NAO+</v>
      </c>
      <c r="AB174" s="6">
        <v>0.94399999999999995</v>
      </c>
      <c r="AC174" s="7">
        <v>1.9E-2</v>
      </c>
      <c r="AD174" s="7">
        <v>3.5999999999999997E-2</v>
      </c>
      <c r="AE174" s="8">
        <v>0</v>
      </c>
      <c r="AF174" s="7" t="str">
        <f t="shared" si="17"/>
        <v>NAO+</v>
      </c>
    </row>
    <row r="175" spans="1:32" x14ac:dyDescent="0.3">
      <c r="A175" s="4">
        <v>29577</v>
      </c>
      <c r="B175" s="5">
        <v>1980</v>
      </c>
      <c r="C175" s="6">
        <v>1</v>
      </c>
      <c r="D175" s="7">
        <v>0</v>
      </c>
      <c r="E175" s="7">
        <v>0</v>
      </c>
      <c r="F175" s="8">
        <v>0</v>
      </c>
      <c r="G175" s="7" t="str">
        <f t="shared" si="13"/>
        <v>NAO+</v>
      </c>
      <c r="H175" s="6">
        <v>0.89134156636571304</v>
      </c>
      <c r="I175" s="7">
        <v>1.7131940855474499E-2</v>
      </c>
      <c r="J175" s="7">
        <v>9.1272630818713896E-2</v>
      </c>
      <c r="K175" s="8">
        <v>2.53861960108885E-4</v>
      </c>
      <c r="L175" s="7" t="str">
        <f t="shared" si="18"/>
        <v>NAO+</v>
      </c>
      <c r="M175" s="6">
        <v>0.88747586413256296</v>
      </c>
      <c r="N175" s="7">
        <v>3.0302809143661898E-2</v>
      </c>
      <c r="O175" s="7">
        <v>8.1905394298701195E-2</v>
      </c>
      <c r="P175" s="8">
        <v>3.1593242505988599E-4</v>
      </c>
      <c r="Q175" s="7" t="str">
        <f t="shared" si="14"/>
        <v>NAO+</v>
      </c>
      <c r="R175" s="6">
        <v>1</v>
      </c>
      <c r="S175" s="7">
        <v>0</v>
      </c>
      <c r="T175" s="7">
        <v>0</v>
      </c>
      <c r="U175" s="8">
        <v>0</v>
      </c>
      <c r="V175" s="7" t="str">
        <f t="shared" si="15"/>
        <v>NAO+</v>
      </c>
      <c r="W175" s="6">
        <v>0.97599999999999998</v>
      </c>
      <c r="X175" s="7">
        <v>1.7000000000000001E-2</v>
      </c>
      <c r="Y175" s="7">
        <v>5.0000000000000001E-3</v>
      </c>
      <c r="Z175" s="8">
        <v>1E-3</v>
      </c>
      <c r="AA175" s="7" t="str">
        <f t="shared" si="16"/>
        <v>NAO+</v>
      </c>
      <c r="AB175" s="6">
        <v>0.94</v>
      </c>
      <c r="AC175" s="7">
        <v>2.7E-2</v>
      </c>
      <c r="AD175" s="7">
        <v>3.3000000000000002E-2</v>
      </c>
      <c r="AE175" s="8">
        <v>1E-3</v>
      </c>
      <c r="AF175" s="7" t="str">
        <f t="shared" si="17"/>
        <v>NAO+</v>
      </c>
    </row>
    <row r="176" spans="1:32" x14ac:dyDescent="0.3">
      <c r="A176" s="4">
        <v>29578</v>
      </c>
      <c r="B176" s="5">
        <v>1980</v>
      </c>
      <c r="C176" s="6">
        <v>1</v>
      </c>
      <c r="D176" s="7">
        <v>0</v>
      </c>
      <c r="E176" s="7">
        <v>0</v>
      </c>
      <c r="F176" s="8">
        <v>0</v>
      </c>
      <c r="G176" s="7" t="str">
        <f t="shared" si="13"/>
        <v>NAO+</v>
      </c>
      <c r="H176" s="6">
        <v>0.827426171510519</v>
      </c>
      <c r="I176" s="7">
        <v>0.11189324046235</v>
      </c>
      <c r="J176" s="7">
        <v>6.0678157332043701E-2</v>
      </c>
      <c r="K176" s="28">
        <v>2.4306950854518998E-6</v>
      </c>
      <c r="L176" s="7" t="str">
        <f t="shared" si="18"/>
        <v>NAO+</v>
      </c>
      <c r="M176" s="6">
        <v>0.76760980398871304</v>
      </c>
      <c r="N176" s="7">
        <v>0.18020317467914199</v>
      </c>
      <c r="O176" s="7">
        <v>5.2182440185441901E-2</v>
      </c>
      <c r="P176" s="28">
        <v>4.5811467071743602E-6</v>
      </c>
      <c r="Q176" s="7" t="str">
        <f t="shared" si="14"/>
        <v>NAO+</v>
      </c>
      <c r="R176" s="6">
        <v>1</v>
      </c>
      <c r="S176" s="7">
        <v>0</v>
      </c>
      <c r="T176" s="7">
        <v>0</v>
      </c>
      <c r="U176" s="8">
        <v>0</v>
      </c>
      <c r="V176" s="7" t="str">
        <f t="shared" si="15"/>
        <v>NAO+</v>
      </c>
      <c r="W176" s="6">
        <v>0.91400000000000003</v>
      </c>
      <c r="X176" s="7">
        <v>7.1999999999999995E-2</v>
      </c>
      <c r="Y176" s="7">
        <v>8.0000000000000002E-3</v>
      </c>
      <c r="Z176" s="8">
        <v>7.0000000000000001E-3</v>
      </c>
      <c r="AA176" s="7" t="str">
        <f t="shared" si="16"/>
        <v>NAO+</v>
      </c>
      <c r="AB176" s="6">
        <v>0.92800000000000005</v>
      </c>
      <c r="AC176" s="7">
        <v>5.6000000000000001E-2</v>
      </c>
      <c r="AD176" s="7">
        <v>1.2E-2</v>
      </c>
      <c r="AE176" s="8">
        <v>4.0000000000000001E-3</v>
      </c>
      <c r="AF176" s="7" t="str">
        <f t="shared" si="17"/>
        <v>NAO+</v>
      </c>
    </row>
    <row r="177" spans="1:32" x14ac:dyDescent="0.3">
      <c r="A177" s="4">
        <v>29579</v>
      </c>
      <c r="B177" s="5">
        <v>1980</v>
      </c>
      <c r="C177" s="6">
        <v>1</v>
      </c>
      <c r="D177" s="7">
        <v>0</v>
      </c>
      <c r="E177" s="7">
        <v>0</v>
      </c>
      <c r="F177" s="8">
        <v>0</v>
      </c>
      <c r="G177" s="7" t="str">
        <f t="shared" si="13"/>
        <v>NAO+</v>
      </c>
      <c r="H177" s="6">
        <v>0.97130844553866902</v>
      </c>
      <c r="I177" s="7">
        <v>2.03761449199302E-2</v>
      </c>
      <c r="J177" s="7">
        <v>8.3148529669466297E-3</v>
      </c>
      <c r="K177" s="28">
        <v>5.56574440258983E-7</v>
      </c>
      <c r="L177" s="7" t="str">
        <f t="shared" si="18"/>
        <v>NAO+</v>
      </c>
      <c r="M177" s="6">
        <v>0.95293160339381699</v>
      </c>
      <c r="N177" s="7">
        <v>3.6528826542170899E-2</v>
      </c>
      <c r="O177" s="7">
        <v>1.05384542309795E-2</v>
      </c>
      <c r="P177" s="28">
        <v>1.11583303735327E-6</v>
      </c>
      <c r="Q177" s="7" t="str">
        <f t="shared" si="14"/>
        <v>NAO+</v>
      </c>
      <c r="R177" s="6">
        <v>1</v>
      </c>
      <c r="S177" s="7">
        <v>0</v>
      </c>
      <c r="T177" s="7">
        <v>0</v>
      </c>
      <c r="U177" s="8">
        <v>0</v>
      </c>
      <c r="V177" s="7" t="str">
        <f t="shared" si="15"/>
        <v>NAO+</v>
      </c>
      <c r="W177" s="6">
        <v>0.81899999999999995</v>
      </c>
      <c r="X177" s="7">
        <v>0.14899999999999999</v>
      </c>
      <c r="Y177" s="7">
        <v>1.0999999999999999E-2</v>
      </c>
      <c r="Z177" s="8">
        <v>2.1000000000000001E-2</v>
      </c>
      <c r="AA177" s="7" t="str">
        <f t="shared" si="16"/>
        <v>NAO+</v>
      </c>
      <c r="AB177" s="6">
        <v>0.90400000000000003</v>
      </c>
      <c r="AC177" s="7">
        <v>7.9000000000000001E-2</v>
      </c>
      <c r="AD177" s="7">
        <v>7.0000000000000001E-3</v>
      </c>
      <c r="AE177" s="8">
        <v>1.0999999999999999E-2</v>
      </c>
      <c r="AF177" s="7" t="str">
        <f t="shared" si="17"/>
        <v>NAO+</v>
      </c>
    </row>
    <row r="178" spans="1:32" x14ac:dyDescent="0.3">
      <c r="A178" s="4">
        <v>29580</v>
      </c>
      <c r="B178" s="5">
        <v>1980</v>
      </c>
      <c r="C178" s="6">
        <v>1</v>
      </c>
      <c r="D178" s="7">
        <v>0</v>
      </c>
      <c r="E178" s="7">
        <v>0</v>
      </c>
      <c r="F178" s="8">
        <v>0</v>
      </c>
      <c r="G178" s="7" t="str">
        <f t="shared" si="13"/>
        <v>NAO+</v>
      </c>
      <c r="H178" s="6">
        <v>0.84739961884998405</v>
      </c>
      <c r="I178" s="80">
        <v>8.9038416213349698E-5</v>
      </c>
      <c r="J178" s="7">
        <v>0.15249625004216899</v>
      </c>
      <c r="K178" s="28">
        <v>1.50926916319189E-5</v>
      </c>
      <c r="L178" s="7" t="str">
        <f t="shared" si="18"/>
        <v>NAO+</v>
      </c>
      <c r="M178" s="6">
        <v>0.82672346153415399</v>
      </c>
      <c r="N178" s="7">
        <v>1.1156276439417501E-4</v>
      </c>
      <c r="O178" s="7">
        <v>0.17313927677215599</v>
      </c>
      <c r="P178" s="28">
        <v>2.5698929298223501E-5</v>
      </c>
      <c r="Q178" s="7" t="str">
        <f t="shared" si="14"/>
        <v>NAO+</v>
      </c>
      <c r="R178" s="6">
        <v>1</v>
      </c>
      <c r="S178" s="7">
        <v>0</v>
      </c>
      <c r="T178" s="7">
        <v>0</v>
      </c>
      <c r="U178" s="8">
        <v>0</v>
      </c>
      <c r="V178" s="7" t="str">
        <f t="shared" si="15"/>
        <v>NAO+</v>
      </c>
      <c r="W178" s="6">
        <v>0.96299999999999997</v>
      </c>
      <c r="X178" s="7">
        <v>2.5000000000000001E-2</v>
      </c>
      <c r="Y178" s="7">
        <v>1.2E-2</v>
      </c>
      <c r="Z178" s="8">
        <v>1E-3</v>
      </c>
      <c r="AA178" s="7" t="str">
        <f t="shared" si="16"/>
        <v>NAO+</v>
      </c>
      <c r="AB178" s="6">
        <v>0.85199999999999998</v>
      </c>
      <c r="AC178" s="7">
        <v>6.0999999999999999E-2</v>
      </c>
      <c r="AD178" s="7">
        <v>8.4000000000000005E-2</v>
      </c>
      <c r="AE178" s="8">
        <v>2E-3</v>
      </c>
      <c r="AF178" s="7" t="str">
        <f t="shared" si="17"/>
        <v>NAO+</v>
      </c>
    </row>
    <row r="179" spans="1:32" x14ac:dyDescent="0.3">
      <c r="A179" s="4">
        <v>29581</v>
      </c>
      <c r="B179" s="5">
        <v>1980</v>
      </c>
      <c r="C179" s="6">
        <v>0</v>
      </c>
      <c r="D179" s="7">
        <v>0</v>
      </c>
      <c r="E179" s="7">
        <v>1</v>
      </c>
      <c r="F179" s="8">
        <v>0</v>
      </c>
      <c r="G179" s="7" t="str">
        <f t="shared" si="13"/>
        <v>AR</v>
      </c>
      <c r="H179" s="6">
        <v>2.88818136967996E-2</v>
      </c>
      <c r="I179" s="80">
        <v>2.5054962660007001E-5</v>
      </c>
      <c r="J179" s="7">
        <v>0.97109143216880001</v>
      </c>
      <c r="K179" s="28">
        <v>1.69917172797593E-6</v>
      </c>
      <c r="L179" s="7" t="str">
        <f t="shared" si="18"/>
        <v>AR</v>
      </c>
      <c r="M179" s="6">
        <v>3.1750503341873501E-2</v>
      </c>
      <c r="N179" s="80">
        <v>2.7217894380637398E-5</v>
      </c>
      <c r="O179" s="7">
        <v>0.96821784766484198</v>
      </c>
      <c r="P179" s="28">
        <v>4.4310988938040502E-6</v>
      </c>
      <c r="Q179" s="7" t="str">
        <f t="shared" si="14"/>
        <v>AR</v>
      </c>
      <c r="R179" s="6">
        <v>0</v>
      </c>
      <c r="S179" s="7">
        <v>0</v>
      </c>
      <c r="T179" s="7">
        <v>1</v>
      </c>
      <c r="U179" s="8">
        <v>0</v>
      </c>
      <c r="V179" s="7" t="str">
        <f t="shared" si="15"/>
        <v>AR</v>
      </c>
      <c r="W179" s="6">
        <v>0.63900000000000001</v>
      </c>
      <c r="X179" s="7">
        <v>1E-3</v>
      </c>
      <c r="Y179" s="7">
        <v>0.36</v>
      </c>
      <c r="Z179" s="8">
        <v>0</v>
      </c>
      <c r="AA179" s="7" t="str">
        <f t="shared" si="16"/>
        <v>NAO+</v>
      </c>
      <c r="AB179" s="6">
        <v>0</v>
      </c>
      <c r="AC179" s="7">
        <v>7.0000000000000001E-3</v>
      </c>
      <c r="AD179" s="7">
        <v>0.99199999999999999</v>
      </c>
      <c r="AE179" s="8">
        <v>0</v>
      </c>
      <c r="AF179" s="7" t="str">
        <f t="shared" si="17"/>
        <v>AR</v>
      </c>
    </row>
    <row r="180" spans="1:32" x14ac:dyDescent="0.3">
      <c r="A180" s="4">
        <v>29582</v>
      </c>
      <c r="B180" s="5">
        <v>1980</v>
      </c>
      <c r="C180" s="6">
        <v>0</v>
      </c>
      <c r="D180" s="7">
        <v>0</v>
      </c>
      <c r="E180" s="7">
        <v>1</v>
      </c>
      <c r="F180" s="8">
        <v>0</v>
      </c>
      <c r="G180" s="7" t="str">
        <f t="shared" si="13"/>
        <v>AR</v>
      </c>
      <c r="H180" s="6">
        <v>1.52366449816988E-3</v>
      </c>
      <c r="I180" s="7">
        <v>2.41921463802616E-4</v>
      </c>
      <c r="J180" s="7">
        <v>0.99823423095738195</v>
      </c>
      <c r="K180" s="28">
        <v>1.83080643265367E-7</v>
      </c>
      <c r="L180" s="7" t="str">
        <f t="shared" si="18"/>
        <v>AR</v>
      </c>
      <c r="M180" s="6">
        <v>1.41361306940762E-3</v>
      </c>
      <c r="N180" s="7">
        <v>2.2992771434327301E-4</v>
      </c>
      <c r="O180" s="7">
        <v>0.99835529498377196</v>
      </c>
      <c r="P180" s="28">
        <v>1.1642324690167699E-6</v>
      </c>
      <c r="Q180" s="7" t="str">
        <f t="shared" si="14"/>
        <v>AR</v>
      </c>
      <c r="R180" s="6">
        <v>0</v>
      </c>
      <c r="S180" s="7">
        <v>0</v>
      </c>
      <c r="T180" s="7">
        <v>1</v>
      </c>
      <c r="U180" s="8">
        <v>0</v>
      </c>
      <c r="V180" s="7" t="str">
        <f t="shared" si="15"/>
        <v>AR</v>
      </c>
      <c r="W180" s="6">
        <v>3.3000000000000002E-2</v>
      </c>
      <c r="X180" s="7">
        <v>1E-3</v>
      </c>
      <c r="Y180" s="7">
        <v>0.96599999999999997</v>
      </c>
      <c r="Z180" s="8">
        <v>0</v>
      </c>
      <c r="AA180" s="7" t="str">
        <f t="shared" si="16"/>
        <v>AR</v>
      </c>
      <c r="AB180" s="6">
        <v>0</v>
      </c>
      <c r="AC180" s="7">
        <v>8.0000000000000002E-3</v>
      </c>
      <c r="AD180" s="7">
        <v>0.99199999999999999</v>
      </c>
      <c r="AE180" s="8">
        <v>0</v>
      </c>
      <c r="AF180" s="7" t="str">
        <f t="shared" si="17"/>
        <v>AR</v>
      </c>
    </row>
    <row r="181" spans="1:32" x14ac:dyDescent="0.3">
      <c r="A181" s="4">
        <v>29583</v>
      </c>
      <c r="B181" s="5">
        <v>1980</v>
      </c>
      <c r="C181" s="6">
        <v>0</v>
      </c>
      <c r="D181" s="7">
        <v>0</v>
      </c>
      <c r="E181" s="7">
        <v>1</v>
      </c>
      <c r="F181" s="8">
        <v>0</v>
      </c>
      <c r="G181" s="7" t="str">
        <f t="shared" si="13"/>
        <v>AR</v>
      </c>
      <c r="H181" s="6">
        <v>3.8191007542024901E-3</v>
      </c>
      <c r="I181" s="7">
        <v>4.4094868244828903E-2</v>
      </c>
      <c r="J181" s="7">
        <v>0.952086030996111</v>
      </c>
      <c r="K181" s="28">
        <v>4.8483881747053499E-12</v>
      </c>
      <c r="L181" s="7" t="str">
        <f t="shared" si="18"/>
        <v>AR</v>
      </c>
      <c r="M181" s="6">
        <v>2.1805066648246099E-3</v>
      </c>
      <c r="N181" s="7">
        <v>4.5724161292636498E-2</v>
      </c>
      <c r="O181" s="7">
        <v>0.95209533200193797</v>
      </c>
      <c r="P181" s="28">
        <v>4.0589939052584701E-11</v>
      </c>
      <c r="Q181" s="7" t="str">
        <f t="shared" si="14"/>
        <v>AR</v>
      </c>
      <c r="R181" s="6">
        <v>0</v>
      </c>
      <c r="S181" s="7">
        <v>0</v>
      </c>
      <c r="T181" s="7">
        <v>1</v>
      </c>
      <c r="U181" s="8">
        <v>0</v>
      </c>
      <c r="V181" s="7" t="str">
        <f t="shared" si="15"/>
        <v>AR</v>
      </c>
      <c r="W181" s="6">
        <v>8.0000000000000002E-3</v>
      </c>
      <c r="X181" s="7">
        <v>0.309</v>
      </c>
      <c r="Y181" s="7">
        <v>0.68200000000000005</v>
      </c>
      <c r="Z181" s="8">
        <v>0</v>
      </c>
      <c r="AA181" s="7" t="str">
        <f t="shared" si="16"/>
        <v>AR</v>
      </c>
      <c r="AB181" s="6">
        <v>0</v>
      </c>
      <c r="AC181" s="7">
        <v>0.64900000000000002</v>
      </c>
      <c r="AD181" s="7">
        <v>0.34399999999999997</v>
      </c>
      <c r="AE181" s="8">
        <v>7.0000000000000001E-3</v>
      </c>
      <c r="AF181" s="7" t="str">
        <f t="shared" si="17"/>
        <v>SB</v>
      </c>
    </row>
    <row r="182" spans="1:32" x14ac:dyDescent="0.3">
      <c r="A182" s="4">
        <v>29584</v>
      </c>
      <c r="B182" s="5">
        <v>1980</v>
      </c>
      <c r="C182" s="6">
        <v>1</v>
      </c>
      <c r="D182" s="7">
        <v>0</v>
      </c>
      <c r="E182" s="7">
        <v>0</v>
      </c>
      <c r="F182" s="8">
        <v>0</v>
      </c>
      <c r="G182" s="7" t="str">
        <f t="shared" si="13"/>
        <v>NAO+</v>
      </c>
      <c r="H182" s="6">
        <v>9.5490602252248993E-2</v>
      </c>
      <c r="I182" s="7">
        <v>0.700639538039313</v>
      </c>
      <c r="J182" s="7">
        <v>0.203869859705373</v>
      </c>
      <c r="K182" s="28">
        <v>3.07386663276978E-12</v>
      </c>
      <c r="L182" s="7" t="str">
        <f t="shared" si="18"/>
        <v>SB</v>
      </c>
      <c r="M182" s="6">
        <v>5.4867364461090397E-2</v>
      </c>
      <c r="N182" s="7">
        <v>0.72320512908771395</v>
      </c>
      <c r="O182" s="7">
        <v>0.221927506427641</v>
      </c>
      <c r="P182" s="28">
        <v>2.35633969620474E-11</v>
      </c>
      <c r="Q182" s="7" t="str">
        <f t="shared" si="14"/>
        <v>SB</v>
      </c>
      <c r="R182" s="6">
        <v>1</v>
      </c>
      <c r="S182" s="7">
        <v>0</v>
      </c>
      <c r="T182" s="7">
        <v>0</v>
      </c>
      <c r="U182" s="8">
        <v>0</v>
      </c>
      <c r="V182" s="7" t="str">
        <f t="shared" si="15"/>
        <v>NAO+</v>
      </c>
      <c r="W182" s="6">
        <v>1E-3</v>
      </c>
      <c r="X182" s="7">
        <v>0.71099999999999997</v>
      </c>
      <c r="Y182" s="7">
        <v>0.28799999999999998</v>
      </c>
      <c r="Z182" s="8">
        <v>0</v>
      </c>
      <c r="AA182" s="7" t="str">
        <f t="shared" si="16"/>
        <v>SB</v>
      </c>
      <c r="AB182" s="6">
        <v>0</v>
      </c>
      <c r="AC182" s="7">
        <v>0.91600000000000004</v>
      </c>
      <c r="AD182" s="7">
        <v>4.8000000000000001E-2</v>
      </c>
      <c r="AE182" s="8">
        <v>3.5999999999999997E-2</v>
      </c>
      <c r="AF182" s="7" t="str">
        <f t="shared" si="17"/>
        <v>SB</v>
      </c>
    </row>
    <row r="183" spans="1:32" x14ac:dyDescent="0.3">
      <c r="A183" s="4">
        <v>29585</v>
      </c>
      <c r="B183" s="5">
        <v>1980</v>
      </c>
      <c r="C183" s="6">
        <v>1</v>
      </c>
      <c r="D183" s="7">
        <v>0</v>
      </c>
      <c r="E183" s="7">
        <v>0</v>
      </c>
      <c r="F183" s="8">
        <v>0</v>
      </c>
      <c r="G183" s="7" t="str">
        <f t="shared" si="13"/>
        <v>NAO+</v>
      </c>
      <c r="H183" s="6">
        <v>0.28238858288288599</v>
      </c>
      <c r="I183" s="7">
        <v>0.123020501261423</v>
      </c>
      <c r="J183" s="7">
        <v>0.59459091430229005</v>
      </c>
      <c r="K183" s="28">
        <v>1.55339214943616E-9</v>
      </c>
      <c r="L183" s="7" t="str">
        <f t="shared" si="18"/>
        <v>AR</v>
      </c>
      <c r="M183" s="6">
        <v>0.21084621502272199</v>
      </c>
      <c r="N183" s="7">
        <v>9.1581678232957195E-2</v>
      </c>
      <c r="O183" s="7">
        <v>0.69757209900736195</v>
      </c>
      <c r="P183" s="28">
        <v>7.7369694287317102E-9</v>
      </c>
      <c r="Q183" s="7" t="str">
        <f t="shared" si="14"/>
        <v>AR</v>
      </c>
      <c r="R183" s="6">
        <v>0</v>
      </c>
      <c r="S183" s="7">
        <v>0</v>
      </c>
      <c r="T183" s="7">
        <v>1</v>
      </c>
      <c r="U183" s="8">
        <v>0</v>
      </c>
      <c r="V183" s="7" t="str">
        <f t="shared" si="15"/>
        <v>AR</v>
      </c>
      <c r="W183" s="6">
        <v>0.159</v>
      </c>
      <c r="X183" s="7">
        <v>0.21199999999999999</v>
      </c>
      <c r="Y183" s="7">
        <v>0.629</v>
      </c>
      <c r="Z183" s="8">
        <v>0</v>
      </c>
      <c r="AA183" s="7" t="str">
        <f t="shared" si="16"/>
        <v>AR</v>
      </c>
      <c r="AB183" s="6">
        <v>5.0000000000000001E-3</v>
      </c>
      <c r="AC183" s="7">
        <v>0.45900000000000002</v>
      </c>
      <c r="AD183" s="7">
        <v>0.52200000000000002</v>
      </c>
      <c r="AE183" s="8">
        <v>1.4E-2</v>
      </c>
      <c r="AF183" s="7" t="str">
        <f t="shared" si="17"/>
        <v>AR</v>
      </c>
    </row>
    <row r="184" spans="1:32" x14ac:dyDescent="0.3">
      <c r="A184" s="4">
        <v>29586</v>
      </c>
      <c r="B184" s="5">
        <v>1980</v>
      </c>
      <c r="C184" s="6">
        <v>0</v>
      </c>
      <c r="D184" s="7">
        <v>0</v>
      </c>
      <c r="E184" s="7">
        <v>1</v>
      </c>
      <c r="F184" s="8">
        <v>0</v>
      </c>
      <c r="G184" s="7" t="str">
        <f t="shared" si="13"/>
        <v>AR</v>
      </c>
      <c r="H184" s="6">
        <v>0.117957285134587</v>
      </c>
      <c r="I184" s="7">
        <v>2.5511334840092102E-4</v>
      </c>
      <c r="J184" s="7">
        <v>0.88178743751289401</v>
      </c>
      <c r="K184" s="28">
        <v>1.6400411741293501E-7</v>
      </c>
      <c r="L184" s="7" t="str">
        <f t="shared" si="18"/>
        <v>AR</v>
      </c>
      <c r="M184" s="6">
        <v>0.100159855728282</v>
      </c>
      <c r="N184" s="7">
        <v>1.65837015731928E-4</v>
      </c>
      <c r="O184" s="7">
        <v>0.89967377189455</v>
      </c>
      <c r="P184" s="28">
        <v>5.3536143719535001E-7</v>
      </c>
      <c r="Q184" s="7" t="str">
        <f t="shared" si="14"/>
        <v>AR</v>
      </c>
      <c r="R184" s="6">
        <v>0</v>
      </c>
      <c r="S184" s="7">
        <v>0</v>
      </c>
      <c r="T184" s="7">
        <v>1</v>
      </c>
      <c r="U184" s="8">
        <v>0</v>
      </c>
      <c r="V184" s="7" t="str">
        <f t="shared" si="15"/>
        <v>AR</v>
      </c>
      <c r="W184" s="6">
        <v>0.16500000000000001</v>
      </c>
      <c r="X184" s="7">
        <v>3.0000000000000001E-3</v>
      </c>
      <c r="Y184" s="7">
        <v>0.83199999999999996</v>
      </c>
      <c r="Z184" s="8">
        <v>0</v>
      </c>
      <c r="AA184" s="7" t="str">
        <f t="shared" si="16"/>
        <v>AR</v>
      </c>
      <c r="AB184" s="6">
        <v>0</v>
      </c>
      <c r="AC184" s="7">
        <v>1.9E-2</v>
      </c>
      <c r="AD184" s="7">
        <v>0.98099999999999998</v>
      </c>
      <c r="AE184" s="8">
        <v>0</v>
      </c>
      <c r="AF184" s="7" t="str">
        <f t="shared" si="17"/>
        <v>AR</v>
      </c>
    </row>
    <row r="185" spans="1:32" x14ac:dyDescent="0.3">
      <c r="A185" s="4">
        <v>29587</v>
      </c>
      <c r="B185" s="5">
        <v>1980</v>
      </c>
      <c r="C185" s="6">
        <v>0</v>
      </c>
      <c r="D185" s="7">
        <v>0</v>
      </c>
      <c r="E185" s="7">
        <v>1</v>
      </c>
      <c r="F185" s="8">
        <v>0</v>
      </c>
      <c r="G185" s="7" t="str">
        <f t="shared" si="13"/>
        <v>AR</v>
      </c>
      <c r="H185" s="6">
        <v>3.6417385328337798E-2</v>
      </c>
      <c r="I185" s="7">
        <v>1.8868649381907599E-4</v>
      </c>
      <c r="J185" s="7">
        <v>0.96338578427441202</v>
      </c>
      <c r="K185" s="28">
        <v>8.1439034164719801E-6</v>
      </c>
      <c r="L185" s="7" t="str">
        <f t="shared" si="18"/>
        <v>AR</v>
      </c>
      <c r="M185" s="6">
        <v>3.8919364584137001E-2</v>
      </c>
      <c r="N185" s="7">
        <v>1.12368133485303E-4</v>
      </c>
      <c r="O185" s="7">
        <v>0.96093038974446399</v>
      </c>
      <c r="P185" s="28">
        <v>3.7877537900714899E-5</v>
      </c>
      <c r="Q185" s="7" t="str">
        <f t="shared" si="14"/>
        <v>AR</v>
      </c>
      <c r="R185" s="6">
        <v>0</v>
      </c>
      <c r="S185" s="7">
        <v>0</v>
      </c>
      <c r="T185" s="7">
        <v>1</v>
      </c>
      <c r="U185" s="8">
        <v>0</v>
      </c>
      <c r="V185" s="7" t="str">
        <f t="shared" si="15"/>
        <v>AR</v>
      </c>
      <c r="W185" s="6">
        <v>0.27800000000000002</v>
      </c>
      <c r="X185" s="7">
        <v>0</v>
      </c>
      <c r="Y185" s="7">
        <v>0.72199999999999998</v>
      </c>
      <c r="Z185" s="8">
        <v>0</v>
      </c>
      <c r="AA185" s="7" t="str">
        <f t="shared" si="16"/>
        <v>AR</v>
      </c>
      <c r="AB185" s="6">
        <v>0</v>
      </c>
      <c r="AC185" s="7">
        <v>4.0000000000000001E-3</v>
      </c>
      <c r="AD185" s="7">
        <v>0.996</v>
      </c>
      <c r="AE185" s="8">
        <v>0</v>
      </c>
      <c r="AF185" s="7" t="str">
        <f t="shared" si="17"/>
        <v>AR</v>
      </c>
    </row>
    <row r="186" spans="1:32" x14ac:dyDescent="0.3">
      <c r="A186" s="4">
        <v>29588</v>
      </c>
      <c r="B186" s="5">
        <v>1980</v>
      </c>
      <c r="C186" s="6">
        <v>0</v>
      </c>
      <c r="D186" s="7">
        <v>0</v>
      </c>
      <c r="E186" s="7">
        <v>1</v>
      </c>
      <c r="F186" s="8">
        <v>0</v>
      </c>
      <c r="G186" s="7" t="str">
        <f t="shared" si="13"/>
        <v>AR</v>
      </c>
      <c r="H186" s="6">
        <v>7.61304436753194E-3</v>
      </c>
      <c r="I186" s="7">
        <v>2.0639352913005798E-3</v>
      </c>
      <c r="J186" s="7">
        <v>0.99031191203416202</v>
      </c>
      <c r="K186" s="28">
        <v>1.11083069929674E-5</v>
      </c>
      <c r="L186" s="7" t="str">
        <f t="shared" si="18"/>
        <v>AR</v>
      </c>
      <c r="M186" s="6">
        <v>8.44654394833904E-3</v>
      </c>
      <c r="N186" s="7">
        <v>1.1514831117100299E-3</v>
      </c>
      <c r="O186" s="7">
        <v>0.99034449163948202</v>
      </c>
      <c r="P186" s="28">
        <v>5.7481300456736599E-5</v>
      </c>
      <c r="Q186" s="7" t="str">
        <f t="shared" si="14"/>
        <v>AR</v>
      </c>
      <c r="R186" s="6">
        <v>0</v>
      </c>
      <c r="S186" s="7">
        <v>0</v>
      </c>
      <c r="T186" s="7">
        <v>1</v>
      </c>
      <c r="U186" s="8">
        <v>0</v>
      </c>
      <c r="V186" s="7" t="str">
        <f t="shared" si="15"/>
        <v>AR</v>
      </c>
      <c r="W186" s="6">
        <v>0.29799999999999999</v>
      </c>
      <c r="X186" s="7">
        <v>1E-3</v>
      </c>
      <c r="Y186" s="7">
        <v>0.70099999999999996</v>
      </c>
      <c r="Z186" s="8">
        <v>0</v>
      </c>
      <c r="AA186" s="7" t="str">
        <f t="shared" si="16"/>
        <v>AR</v>
      </c>
      <c r="AB186" s="6">
        <v>0</v>
      </c>
      <c r="AC186" s="7">
        <v>4.0000000000000001E-3</v>
      </c>
      <c r="AD186" s="7">
        <v>0.996</v>
      </c>
      <c r="AE186" s="8">
        <v>0</v>
      </c>
      <c r="AF186" s="7" t="str">
        <f t="shared" si="17"/>
        <v>AR</v>
      </c>
    </row>
    <row r="187" spans="1:32" x14ac:dyDescent="0.3">
      <c r="A187" s="4">
        <v>29589</v>
      </c>
      <c r="B187" s="5">
        <v>1980</v>
      </c>
      <c r="C187" s="6">
        <v>0</v>
      </c>
      <c r="D187" s="7">
        <v>0</v>
      </c>
      <c r="E187" s="7">
        <v>1</v>
      </c>
      <c r="F187" s="8">
        <v>0</v>
      </c>
      <c r="G187" s="7" t="str">
        <f t="shared" si="13"/>
        <v>AR</v>
      </c>
      <c r="H187" s="6">
        <v>4.2671118229153301E-3</v>
      </c>
      <c r="I187" s="7">
        <v>4.0608932051196099E-4</v>
      </c>
      <c r="J187" s="7">
        <v>0.95324782769124605</v>
      </c>
      <c r="K187" s="8">
        <v>4.2078971165325399E-2</v>
      </c>
      <c r="L187" s="7" t="str">
        <f t="shared" si="18"/>
        <v>AR</v>
      </c>
      <c r="M187" s="6">
        <v>4.3438065173784096E-3</v>
      </c>
      <c r="N187" s="7">
        <v>2.7608806703465101E-4</v>
      </c>
      <c r="O187" s="7">
        <v>0.90684193749924602</v>
      </c>
      <c r="P187" s="8">
        <v>8.8538167916350594E-2</v>
      </c>
      <c r="Q187" s="7" t="str">
        <f t="shared" si="14"/>
        <v>AR</v>
      </c>
      <c r="R187" s="6">
        <v>0</v>
      </c>
      <c r="S187" s="7">
        <v>0</v>
      </c>
      <c r="T187" s="7">
        <v>1</v>
      </c>
      <c r="U187" s="8">
        <v>0</v>
      </c>
      <c r="V187" s="7" t="str">
        <f t="shared" si="15"/>
        <v>AR</v>
      </c>
      <c r="W187" s="6">
        <v>5.0000000000000001E-3</v>
      </c>
      <c r="X187" s="7">
        <v>0</v>
      </c>
      <c r="Y187" s="7">
        <v>0.995</v>
      </c>
      <c r="Z187" s="8">
        <v>0</v>
      </c>
      <c r="AA187" s="7" t="str">
        <f t="shared" si="16"/>
        <v>AR</v>
      </c>
      <c r="AB187" s="6">
        <v>0</v>
      </c>
      <c r="AC187" s="7">
        <v>0</v>
      </c>
      <c r="AD187" s="7">
        <v>0.99399999999999999</v>
      </c>
      <c r="AE187" s="8">
        <v>5.0000000000000001E-3</v>
      </c>
      <c r="AF187" s="7" t="str">
        <f t="shared" si="17"/>
        <v>AR</v>
      </c>
    </row>
    <row r="188" spans="1:32" x14ac:dyDescent="0.3">
      <c r="A188" s="4">
        <v>29590</v>
      </c>
      <c r="B188" s="5">
        <v>1980</v>
      </c>
      <c r="C188" s="6">
        <v>0</v>
      </c>
      <c r="D188" s="7">
        <v>0</v>
      </c>
      <c r="E188" s="7">
        <v>1</v>
      </c>
      <c r="F188" s="8">
        <v>0</v>
      </c>
      <c r="G188" s="7" t="str">
        <f t="shared" si="13"/>
        <v>AR</v>
      </c>
      <c r="H188" s="6">
        <v>1.1689388534190701E-2</v>
      </c>
      <c r="I188" s="80">
        <v>6.7858936473487704E-5</v>
      </c>
      <c r="J188" s="7">
        <v>0.75246737273006203</v>
      </c>
      <c r="K188" s="8">
        <v>0.23577537979926999</v>
      </c>
      <c r="L188" s="7" t="str">
        <f t="shared" si="18"/>
        <v>AR</v>
      </c>
      <c r="M188" s="6">
        <v>1.0714691402401199E-2</v>
      </c>
      <c r="N188" s="80">
        <v>3.3129603897981197E-5</v>
      </c>
      <c r="O188" s="7">
        <v>0.69326048639174398</v>
      </c>
      <c r="P188" s="8">
        <v>0.29599169260194902</v>
      </c>
      <c r="Q188" s="7" t="str">
        <f t="shared" si="14"/>
        <v>AR</v>
      </c>
      <c r="R188" s="6">
        <v>0</v>
      </c>
      <c r="S188" s="7">
        <v>0</v>
      </c>
      <c r="T188" s="7">
        <v>1</v>
      </c>
      <c r="U188" s="8">
        <v>0</v>
      </c>
      <c r="V188" s="7" t="str">
        <f t="shared" si="15"/>
        <v>AR</v>
      </c>
      <c r="W188" s="6">
        <v>0.39800000000000002</v>
      </c>
      <c r="X188" s="7">
        <v>4.0000000000000001E-3</v>
      </c>
      <c r="Y188" s="7">
        <v>0.59799999999999998</v>
      </c>
      <c r="Z188" s="8">
        <v>1E-3</v>
      </c>
      <c r="AA188" s="7" t="str">
        <f t="shared" si="16"/>
        <v>AR</v>
      </c>
      <c r="AB188" s="6">
        <v>4.0000000000000001E-3</v>
      </c>
      <c r="AC188" s="7">
        <v>0.01</v>
      </c>
      <c r="AD188" s="7">
        <v>0.98099999999999998</v>
      </c>
      <c r="AE188" s="8">
        <v>4.0000000000000001E-3</v>
      </c>
      <c r="AF188" s="7" t="str">
        <f t="shared" si="17"/>
        <v>AR</v>
      </c>
    </row>
    <row r="189" spans="1:32" x14ac:dyDescent="0.3">
      <c r="A189" s="4">
        <v>29591</v>
      </c>
      <c r="B189" s="5">
        <v>1980</v>
      </c>
      <c r="C189" s="6">
        <v>0</v>
      </c>
      <c r="D189" s="7">
        <v>0</v>
      </c>
      <c r="E189" s="7">
        <v>1</v>
      </c>
      <c r="F189" s="8">
        <v>0</v>
      </c>
      <c r="G189" s="7" t="str">
        <f t="shared" si="13"/>
        <v>AR</v>
      </c>
      <c r="H189" s="6">
        <v>5.3661144242484003E-4</v>
      </c>
      <c r="I189" s="80">
        <v>2.33478637037126E-5</v>
      </c>
      <c r="J189" s="7">
        <v>0.99875619465946197</v>
      </c>
      <c r="K189" s="8">
        <v>6.8384603441915405E-4</v>
      </c>
      <c r="L189" s="7" t="str">
        <f t="shared" si="18"/>
        <v>AR</v>
      </c>
      <c r="M189" s="6">
        <v>6.3072487749000496E-4</v>
      </c>
      <c r="N189" s="80">
        <v>1.0700098069997201E-5</v>
      </c>
      <c r="O189" s="7">
        <v>0.99808514669665904</v>
      </c>
      <c r="P189" s="8">
        <v>1.27342832777745E-3</v>
      </c>
      <c r="Q189" s="7" t="str">
        <f t="shared" si="14"/>
        <v>AR</v>
      </c>
      <c r="R189" s="6">
        <v>0</v>
      </c>
      <c r="S189" s="7">
        <v>0</v>
      </c>
      <c r="T189" s="7">
        <v>1</v>
      </c>
      <c r="U189" s="8">
        <v>0</v>
      </c>
      <c r="V189" s="7" t="str">
        <f t="shared" si="15"/>
        <v>AR</v>
      </c>
      <c r="W189" s="6">
        <v>0.436</v>
      </c>
      <c r="X189" s="7">
        <v>3.0000000000000001E-3</v>
      </c>
      <c r="Y189" s="7">
        <v>0.56100000000000005</v>
      </c>
      <c r="Z189" s="8">
        <v>0</v>
      </c>
      <c r="AA189" s="7" t="str">
        <f t="shared" si="16"/>
        <v>AR</v>
      </c>
      <c r="AB189" s="6">
        <v>0</v>
      </c>
      <c r="AC189" s="7">
        <v>1.2E-2</v>
      </c>
      <c r="AD189" s="7">
        <v>0.98799999999999999</v>
      </c>
      <c r="AE189" s="8">
        <v>0</v>
      </c>
      <c r="AF189" s="7" t="str">
        <f t="shared" si="17"/>
        <v>AR</v>
      </c>
    </row>
    <row r="190" spans="1:32" x14ac:dyDescent="0.3">
      <c r="A190" s="4">
        <v>29592</v>
      </c>
      <c r="B190" s="5">
        <v>1980</v>
      </c>
      <c r="C190" s="6">
        <v>0</v>
      </c>
      <c r="D190" s="7">
        <v>0</v>
      </c>
      <c r="E190" s="7">
        <v>1</v>
      </c>
      <c r="F190" s="8">
        <v>0</v>
      </c>
      <c r="G190" s="7" t="str">
        <f t="shared" si="13"/>
        <v>AR</v>
      </c>
      <c r="H190" s="6">
        <v>3.0832725654183699E-4</v>
      </c>
      <c r="I190" s="7">
        <v>2.2969258010732999E-4</v>
      </c>
      <c r="J190" s="7">
        <v>0.99937555314512305</v>
      </c>
      <c r="K190" s="28">
        <v>8.6427018232002203E-5</v>
      </c>
      <c r="L190" s="7" t="str">
        <f t="shared" si="18"/>
        <v>AR</v>
      </c>
      <c r="M190" s="6">
        <v>3.6285229551728202E-4</v>
      </c>
      <c r="N190" s="7">
        <v>1.5804721016759901E-4</v>
      </c>
      <c r="O190" s="7">
        <v>0.99924781945753505</v>
      </c>
      <c r="P190" s="8">
        <v>2.31281036791272E-4</v>
      </c>
      <c r="Q190" s="7" t="str">
        <f t="shared" si="14"/>
        <v>AR</v>
      </c>
      <c r="R190" s="6">
        <v>0</v>
      </c>
      <c r="S190" s="7">
        <v>0</v>
      </c>
      <c r="T190" s="7">
        <v>1</v>
      </c>
      <c r="U190" s="8">
        <v>0</v>
      </c>
      <c r="V190" s="7" t="str">
        <f t="shared" si="15"/>
        <v>AR</v>
      </c>
      <c r="W190" s="6">
        <v>6.5000000000000002E-2</v>
      </c>
      <c r="X190" s="7">
        <v>5.0000000000000001E-3</v>
      </c>
      <c r="Y190" s="7">
        <v>0.92900000000000005</v>
      </c>
      <c r="Z190" s="8">
        <v>0</v>
      </c>
      <c r="AA190" s="7" t="str">
        <f t="shared" si="16"/>
        <v>AR</v>
      </c>
      <c r="AB190" s="6">
        <v>0</v>
      </c>
      <c r="AC190" s="7">
        <v>1.7000000000000001E-2</v>
      </c>
      <c r="AD190" s="7">
        <v>0.98299999999999998</v>
      </c>
      <c r="AE190" s="8">
        <v>0</v>
      </c>
      <c r="AF190" s="7" t="str">
        <f t="shared" si="17"/>
        <v>AR</v>
      </c>
    </row>
    <row r="191" spans="1:32" x14ac:dyDescent="0.3">
      <c r="A191" s="4">
        <v>29593</v>
      </c>
      <c r="B191" s="5">
        <v>1980</v>
      </c>
      <c r="C191" s="6">
        <v>0</v>
      </c>
      <c r="D191" s="7">
        <v>0</v>
      </c>
      <c r="E191" s="7">
        <v>1</v>
      </c>
      <c r="F191" s="8">
        <v>0</v>
      </c>
      <c r="G191" s="7" t="str">
        <f t="shared" si="13"/>
        <v>AR</v>
      </c>
      <c r="H191" s="6">
        <v>7.8768219460194702E-4</v>
      </c>
      <c r="I191" s="7">
        <v>1.50507994866676E-3</v>
      </c>
      <c r="J191" s="7">
        <v>0.99766602846501895</v>
      </c>
      <c r="K191" s="28">
        <v>4.1209391697927502E-5</v>
      </c>
      <c r="L191" s="7" t="str">
        <f t="shared" si="18"/>
        <v>AR</v>
      </c>
      <c r="M191" s="6">
        <v>9.9320035463322694E-4</v>
      </c>
      <c r="N191" s="7">
        <v>8.3429375284274805E-4</v>
      </c>
      <c r="O191" s="7">
        <v>0.99781011573299006</v>
      </c>
      <c r="P191" s="8">
        <v>3.6239015954052102E-4</v>
      </c>
      <c r="Q191" s="7" t="str">
        <f t="shared" si="14"/>
        <v>AR</v>
      </c>
      <c r="R191" s="6">
        <v>0</v>
      </c>
      <c r="S191" s="7">
        <v>0</v>
      </c>
      <c r="T191" s="7">
        <v>1</v>
      </c>
      <c r="U191" s="8">
        <v>0</v>
      </c>
      <c r="V191" s="7" t="str">
        <f t="shared" si="15"/>
        <v>AR</v>
      </c>
      <c r="W191" s="6">
        <v>5.0000000000000001E-3</v>
      </c>
      <c r="X191" s="7">
        <v>5.8999999999999997E-2</v>
      </c>
      <c r="Y191" s="7">
        <v>0.93500000000000005</v>
      </c>
      <c r="Z191" s="8">
        <v>0</v>
      </c>
      <c r="AA191" s="7" t="str">
        <f t="shared" si="16"/>
        <v>AR</v>
      </c>
      <c r="AB191" s="6">
        <v>0</v>
      </c>
      <c r="AC191" s="7">
        <v>0.128</v>
      </c>
      <c r="AD191" s="7">
        <v>0.871</v>
      </c>
      <c r="AE191" s="8">
        <v>1E-3</v>
      </c>
      <c r="AF191" s="7" t="str">
        <f t="shared" si="17"/>
        <v>AR</v>
      </c>
    </row>
    <row r="192" spans="1:32" x14ac:dyDescent="0.3">
      <c r="A192" s="4">
        <v>29594</v>
      </c>
      <c r="B192" s="5">
        <v>1980</v>
      </c>
      <c r="C192" s="6">
        <v>0</v>
      </c>
      <c r="D192" s="7">
        <v>0</v>
      </c>
      <c r="E192" s="7">
        <v>1</v>
      </c>
      <c r="F192" s="8">
        <v>0</v>
      </c>
      <c r="G192" s="7" t="str">
        <f t="shared" si="13"/>
        <v>AR</v>
      </c>
      <c r="H192" s="6">
        <v>2.4943564648673399E-4</v>
      </c>
      <c r="I192" s="7">
        <v>9.2219259789591502E-4</v>
      </c>
      <c r="J192" s="7">
        <v>0.99882837068339103</v>
      </c>
      <c r="K192" s="28">
        <v>1.0722261859801399E-9</v>
      </c>
      <c r="L192" s="7" t="str">
        <f t="shared" si="18"/>
        <v>AR</v>
      </c>
      <c r="M192" s="6">
        <v>2.47784029774545E-4</v>
      </c>
      <c r="N192" s="7">
        <v>3.89966858110143E-4</v>
      </c>
      <c r="O192" s="7">
        <v>0.99936224077656699</v>
      </c>
      <c r="P192" s="28">
        <v>8.3355559635964398E-9</v>
      </c>
      <c r="Q192" s="7" t="str">
        <f t="shared" si="14"/>
        <v>AR</v>
      </c>
      <c r="R192" s="6">
        <v>0</v>
      </c>
      <c r="S192" s="7">
        <v>0</v>
      </c>
      <c r="T192" s="7">
        <v>1</v>
      </c>
      <c r="U192" s="8">
        <v>0</v>
      </c>
      <c r="V192" s="7" t="str">
        <f t="shared" si="15"/>
        <v>AR</v>
      </c>
      <c r="W192" s="6">
        <v>3.0000000000000001E-3</v>
      </c>
      <c r="X192" s="7">
        <v>3.5000000000000003E-2</v>
      </c>
      <c r="Y192" s="7">
        <v>0.96199999999999997</v>
      </c>
      <c r="Z192" s="8">
        <v>0</v>
      </c>
      <c r="AA192" s="7" t="str">
        <f t="shared" si="16"/>
        <v>AR</v>
      </c>
      <c r="AB192" s="6">
        <v>0</v>
      </c>
      <c r="AC192" s="7">
        <v>9.7000000000000003E-2</v>
      </c>
      <c r="AD192" s="7">
        <v>0.90100000000000002</v>
      </c>
      <c r="AE192" s="8">
        <v>2E-3</v>
      </c>
      <c r="AF192" s="7" t="str">
        <f t="shared" si="17"/>
        <v>AR</v>
      </c>
    </row>
    <row r="193" spans="1:32" x14ac:dyDescent="0.3">
      <c r="A193" s="4">
        <v>29595</v>
      </c>
      <c r="B193" s="5">
        <v>1980</v>
      </c>
      <c r="C193" s="6">
        <v>0</v>
      </c>
      <c r="D193" s="7">
        <v>0</v>
      </c>
      <c r="E193" s="7">
        <v>1</v>
      </c>
      <c r="F193" s="8">
        <v>0</v>
      </c>
      <c r="G193" s="7" t="str">
        <f t="shared" si="13"/>
        <v>AR</v>
      </c>
      <c r="H193" s="79">
        <v>1.7734295378000101E-5</v>
      </c>
      <c r="I193" s="7">
        <v>2.7220739949598502E-4</v>
      </c>
      <c r="J193" s="7">
        <v>0.99971005719442696</v>
      </c>
      <c r="K193" s="28">
        <v>1.1106912031104301E-9</v>
      </c>
      <c r="L193" s="7" t="str">
        <f t="shared" si="18"/>
        <v>AR</v>
      </c>
      <c r="M193" s="79">
        <v>1.5601146059736299E-5</v>
      </c>
      <c r="N193" s="7">
        <v>2.0293641029923E-4</v>
      </c>
      <c r="O193" s="7">
        <v>0.999781458330811</v>
      </c>
      <c r="P193" s="28">
        <v>4.1128211176619003E-9</v>
      </c>
      <c r="Q193" s="7" t="str">
        <f t="shared" si="14"/>
        <v>AR</v>
      </c>
      <c r="R193" s="6">
        <v>0</v>
      </c>
      <c r="S193" s="7">
        <v>0</v>
      </c>
      <c r="T193" s="7">
        <v>1</v>
      </c>
      <c r="U193" s="8">
        <v>0</v>
      </c>
      <c r="V193" s="7" t="str">
        <f t="shared" si="15"/>
        <v>AR</v>
      </c>
      <c r="W193" s="6">
        <v>0</v>
      </c>
      <c r="X193" s="7">
        <v>0</v>
      </c>
      <c r="Y193" s="7">
        <v>1</v>
      </c>
      <c r="Z193" s="8">
        <v>0</v>
      </c>
      <c r="AA193" s="7" t="str">
        <f t="shared" si="16"/>
        <v>AR</v>
      </c>
      <c r="AB193" s="6">
        <v>0</v>
      </c>
      <c r="AC193" s="7">
        <v>1E-3</v>
      </c>
      <c r="AD193" s="7">
        <v>0.999</v>
      </c>
      <c r="AE193" s="8">
        <v>0</v>
      </c>
      <c r="AF193" s="7" t="str">
        <f t="shared" si="17"/>
        <v>AR</v>
      </c>
    </row>
    <row r="194" spans="1:32" x14ac:dyDescent="0.3">
      <c r="A194" s="4">
        <v>29596</v>
      </c>
      <c r="B194" s="5">
        <v>1980</v>
      </c>
      <c r="C194" s="6">
        <v>0</v>
      </c>
      <c r="D194" s="7">
        <v>0</v>
      </c>
      <c r="E194" s="7">
        <v>1</v>
      </c>
      <c r="F194" s="8">
        <v>0</v>
      </c>
      <c r="G194" s="7" t="str">
        <f t="shared" si="13"/>
        <v>AR</v>
      </c>
      <c r="H194" s="6">
        <v>3.3911108024741598E-4</v>
      </c>
      <c r="I194" s="7">
        <v>1.39874795169657E-3</v>
      </c>
      <c r="J194" s="7">
        <v>0.99817635368063595</v>
      </c>
      <c r="K194" s="28">
        <v>8.5787287406761907E-5</v>
      </c>
      <c r="L194" s="7" t="str">
        <f t="shared" si="18"/>
        <v>AR</v>
      </c>
      <c r="M194" s="6">
        <v>3.3179833243925501E-4</v>
      </c>
      <c r="N194" s="7">
        <v>5.8728821924292703E-4</v>
      </c>
      <c r="O194" s="7">
        <v>0.998742573889837</v>
      </c>
      <c r="P194" s="8">
        <v>3.3833955847216999E-4</v>
      </c>
      <c r="Q194" s="7" t="str">
        <f t="shared" si="14"/>
        <v>AR</v>
      </c>
      <c r="R194" s="6">
        <v>0</v>
      </c>
      <c r="S194" s="7">
        <v>0</v>
      </c>
      <c r="T194" s="7">
        <v>1</v>
      </c>
      <c r="U194" s="8">
        <v>0</v>
      </c>
      <c r="V194" s="7" t="str">
        <f t="shared" si="15"/>
        <v>AR</v>
      </c>
      <c r="W194" s="6">
        <v>0</v>
      </c>
      <c r="X194" s="7">
        <v>0</v>
      </c>
      <c r="Y194" s="7">
        <v>1</v>
      </c>
      <c r="Z194" s="8">
        <v>0</v>
      </c>
      <c r="AA194" s="7" t="str">
        <f t="shared" si="16"/>
        <v>AR</v>
      </c>
      <c r="AB194" s="6">
        <v>0</v>
      </c>
      <c r="AC194" s="7">
        <v>0</v>
      </c>
      <c r="AD194" s="7">
        <v>1</v>
      </c>
      <c r="AE194" s="8">
        <v>0</v>
      </c>
      <c r="AF194" s="7" t="str">
        <f t="shared" si="17"/>
        <v>AR</v>
      </c>
    </row>
    <row r="195" spans="1:32" x14ac:dyDescent="0.3">
      <c r="A195" s="4">
        <v>29597</v>
      </c>
      <c r="B195" s="5">
        <v>1980</v>
      </c>
      <c r="C195" s="6">
        <v>0</v>
      </c>
      <c r="D195" s="7">
        <v>0</v>
      </c>
      <c r="E195" s="7">
        <v>1</v>
      </c>
      <c r="F195" s="8">
        <v>0</v>
      </c>
      <c r="G195" s="7" t="str">
        <f t="shared" si="13"/>
        <v>AR</v>
      </c>
      <c r="H195" s="79">
        <v>2.0997483142114699E-6</v>
      </c>
      <c r="I195" s="7">
        <v>8.6129462798471596E-4</v>
      </c>
      <c r="J195" s="7">
        <v>0.99912855886720797</v>
      </c>
      <c r="K195" s="28">
        <v>8.0467565073071397E-6</v>
      </c>
      <c r="L195" s="7" t="str">
        <f t="shared" si="18"/>
        <v>AR</v>
      </c>
      <c r="M195" s="79">
        <v>1.83144410702021E-6</v>
      </c>
      <c r="N195" s="7">
        <v>3.2016291760870498E-4</v>
      </c>
      <c r="O195" s="7">
        <v>0.999629800117255</v>
      </c>
      <c r="P195" s="28">
        <v>4.82055210283225E-5</v>
      </c>
      <c r="Q195" s="7" t="str">
        <f t="shared" si="14"/>
        <v>AR</v>
      </c>
      <c r="R195" s="6">
        <v>0</v>
      </c>
      <c r="S195" s="7">
        <v>0</v>
      </c>
      <c r="T195" s="7">
        <v>1</v>
      </c>
      <c r="U195" s="8">
        <v>0</v>
      </c>
      <c r="V195" s="7" t="str">
        <f t="shared" si="15"/>
        <v>AR</v>
      </c>
      <c r="W195" s="6">
        <v>0</v>
      </c>
      <c r="X195" s="7">
        <v>0</v>
      </c>
      <c r="Y195" s="7">
        <v>1</v>
      </c>
      <c r="Z195" s="8">
        <v>0</v>
      </c>
      <c r="AA195" s="7" t="str">
        <f t="shared" si="16"/>
        <v>AR</v>
      </c>
      <c r="AB195" s="6">
        <v>0</v>
      </c>
      <c r="AC195" s="7">
        <v>0</v>
      </c>
      <c r="AD195" s="7">
        <v>1</v>
      </c>
      <c r="AE195" s="8">
        <v>0</v>
      </c>
      <c r="AF195" s="7" t="str">
        <f t="shared" si="17"/>
        <v>AR</v>
      </c>
    </row>
    <row r="196" spans="1:32" x14ac:dyDescent="0.3">
      <c r="A196" s="4">
        <v>29598</v>
      </c>
      <c r="B196" s="5">
        <v>1980</v>
      </c>
      <c r="C196" s="6">
        <v>0</v>
      </c>
      <c r="D196" s="7">
        <v>0</v>
      </c>
      <c r="E196" s="7">
        <v>1</v>
      </c>
      <c r="F196" s="8">
        <v>0</v>
      </c>
      <c r="G196" s="7" t="str">
        <f t="shared" si="13"/>
        <v>AR</v>
      </c>
      <c r="H196" s="79">
        <v>8.5841646499001604E-6</v>
      </c>
      <c r="I196" s="7">
        <v>1.74574423352466E-4</v>
      </c>
      <c r="J196" s="7">
        <v>0.99918950099541504</v>
      </c>
      <c r="K196" s="8">
        <v>6.27340416582636E-4</v>
      </c>
      <c r="L196" s="7" t="str">
        <f t="shared" si="18"/>
        <v>AR</v>
      </c>
      <c r="M196" s="79">
        <v>6.6372275498458399E-6</v>
      </c>
      <c r="N196" s="80">
        <v>6.1506073705941405E-5</v>
      </c>
      <c r="O196" s="7">
        <v>0.99819606087412704</v>
      </c>
      <c r="P196" s="8">
        <v>1.73579582460739E-3</v>
      </c>
      <c r="Q196" s="7" t="str">
        <f t="shared" si="14"/>
        <v>AR</v>
      </c>
      <c r="R196" s="6">
        <v>0</v>
      </c>
      <c r="S196" s="7">
        <v>0</v>
      </c>
      <c r="T196" s="7">
        <v>1</v>
      </c>
      <c r="U196" s="8">
        <v>0</v>
      </c>
      <c r="V196" s="7" t="str">
        <f t="shared" si="15"/>
        <v>AR</v>
      </c>
      <c r="W196" s="6">
        <v>0</v>
      </c>
      <c r="X196" s="7">
        <v>0</v>
      </c>
      <c r="Y196" s="7">
        <v>1</v>
      </c>
      <c r="Z196" s="8">
        <v>0</v>
      </c>
      <c r="AA196" s="7" t="str">
        <f t="shared" si="16"/>
        <v>AR</v>
      </c>
      <c r="AB196" s="6">
        <v>0</v>
      </c>
      <c r="AC196" s="7">
        <v>0</v>
      </c>
      <c r="AD196" s="7">
        <v>1</v>
      </c>
      <c r="AE196" s="8">
        <v>0</v>
      </c>
      <c r="AF196" s="7" t="str">
        <f t="shared" si="17"/>
        <v>AR</v>
      </c>
    </row>
    <row r="197" spans="1:32" x14ac:dyDescent="0.3">
      <c r="A197" s="4">
        <v>29599</v>
      </c>
      <c r="B197" s="5">
        <v>1980</v>
      </c>
      <c r="C197" s="6">
        <v>0</v>
      </c>
      <c r="D197" s="7">
        <v>0</v>
      </c>
      <c r="E197" s="7">
        <v>1</v>
      </c>
      <c r="F197" s="8">
        <v>0</v>
      </c>
      <c r="G197" s="7" t="str">
        <f t="shared" ref="G197:G260" si="19">INDEX($C$3:$F$3, MATCH(1,$C197:$F197,0))</f>
        <v>AR</v>
      </c>
      <c r="H197" s="6">
        <v>2.0581922674984201E-4</v>
      </c>
      <c r="I197" s="80">
        <v>3.7778357887569003E-5</v>
      </c>
      <c r="J197" s="7">
        <v>0.99959527980181895</v>
      </c>
      <c r="K197" s="8">
        <v>1.6112261355238401E-4</v>
      </c>
      <c r="L197" s="7" t="str">
        <f t="shared" si="18"/>
        <v>AR</v>
      </c>
      <c r="M197" s="6">
        <v>1.45770743063883E-4</v>
      </c>
      <c r="N197" s="80">
        <v>7.8016035692749703E-6</v>
      </c>
      <c r="O197" s="7">
        <v>0.999258693248397</v>
      </c>
      <c r="P197" s="8">
        <v>5.8773440496561803E-4</v>
      </c>
      <c r="Q197" s="7" t="str">
        <f t="shared" ref="Q197:Q260" si="20">INDEX($M$3:$P$3, MATCH(MAX($M197:$P197),$M197:$P197,0))</f>
        <v>AR</v>
      </c>
      <c r="R197" s="6">
        <v>0</v>
      </c>
      <c r="S197" s="7">
        <v>0</v>
      </c>
      <c r="T197" s="7">
        <v>1</v>
      </c>
      <c r="U197" s="8">
        <v>0</v>
      </c>
      <c r="V197" s="7" t="str">
        <f t="shared" ref="V197:V260" si="21">INDEX($R$3:$U$3, MATCH(MAX($R197:$U197),$R197:$U197,0))</f>
        <v>AR</v>
      </c>
      <c r="W197" s="6">
        <v>0</v>
      </c>
      <c r="X197" s="7">
        <v>0</v>
      </c>
      <c r="Y197" s="7">
        <v>1</v>
      </c>
      <c r="Z197" s="8">
        <v>0</v>
      </c>
      <c r="AA197" s="7" t="str">
        <f t="shared" ref="AA197:AA260" si="22">INDEX($W$3:$Z$3, MATCH(MAX($W197:$Z197),$W197:$Z197,0))</f>
        <v>AR</v>
      </c>
      <c r="AB197" s="6">
        <v>0</v>
      </c>
      <c r="AC197" s="7">
        <v>0</v>
      </c>
      <c r="AD197" s="7">
        <v>1</v>
      </c>
      <c r="AE197" s="8">
        <v>0</v>
      </c>
      <c r="AF197" s="7" t="str">
        <f t="shared" ref="AF197:AF260" si="23">INDEX($AB$3:$AE$3, MATCH(MAX($AB197:$AE197),$AB197:$AE197,0))</f>
        <v>AR</v>
      </c>
    </row>
    <row r="198" spans="1:32" x14ac:dyDescent="0.3">
      <c r="A198" s="4">
        <v>29600</v>
      </c>
      <c r="B198" s="5">
        <v>1980</v>
      </c>
      <c r="C198" s="6">
        <v>0</v>
      </c>
      <c r="D198" s="7">
        <v>0</v>
      </c>
      <c r="E198" s="7">
        <v>1</v>
      </c>
      <c r="F198" s="8">
        <v>0</v>
      </c>
      <c r="G198" s="7" t="str">
        <f t="shared" si="19"/>
        <v>AR</v>
      </c>
      <c r="H198" s="6">
        <v>3.43955497944687E-3</v>
      </c>
      <c r="I198" s="80">
        <v>3.6346698148362198E-6</v>
      </c>
      <c r="J198" s="7">
        <v>0.99654209751200395</v>
      </c>
      <c r="K198" s="28">
        <v>1.4712838740382E-5</v>
      </c>
      <c r="L198" s="7" t="str">
        <f t="shared" ref="L198:L261" si="24">INDEX($H$3:$K$3, MATCH(MAX($H198:$K198),$H198:$K198,0))</f>
        <v>AR</v>
      </c>
      <c r="M198" s="6">
        <v>2.7521539796989398E-3</v>
      </c>
      <c r="N198" s="80">
        <v>1.2095761634939501E-6</v>
      </c>
      <c r="O198" s="7">
        <v>0.997208690445896</v>
      </c>
      <c r="P198" s="28">
        <v>3.7945998237849603E-5</v>
      </c>
      <c r="Q198" s="7" t="str">
        <f t="shared" si="20"/>
        <v>AR</v>
      </c>
      <c r="R198" s="6">
        <v>0</v>
      </c>
      <c r="S198" s="7">
        <v>0</v>
      </c>
      <c r="T198" s="7">
        <v>1</v>
      </c>
      <c r="U198" s="8">
        <v>0</v>
      </c>
      <c r="V198" s="7" t="str">
        <f t="shared" si="21"/>
        <v>AR</v>
      </c>
      <c r="W198" s="6">
        <v>3.0000000000000001E-3</v>
      </c>
      <c r="X198" s="7">
        <v>0</v>
      </c>
      <c r="Y198" s="7">
        <v>0.997</v>
      </c>
      <c r="Z198" s="8">
        <v>0</v>
      </c>
      <c r="AA198" s="7" t="str">
        <f t="shared" si="22"/>
        <v>AR</v>
      </c>
      <c r="AB198" s="6">
        <v>0</v>
      </c>
      <c r="AC198" s="7">
        <v>0</v>
      </c>
      <c r="AD198" s="7">
        <v>1</v>
      </c>
      <c r="AE198" s="8">
        <v>0</v>
      </c>
      <c r="AF198" s="7" t="str">
        <f t="shared" si="23"/>
        <v>AR</v>
      </c>
    </row>
    <row r="199" spans="1:32" x14ac:dyDescent="0.3">
      <c r="A199" s="4">
        <v>29601</v>
      </c>
      <c r="B199" s="5">
        <v>1980</v>
      </c>
      <c r="C199" s="6">
        <v>0</v>
      </c>
      <c r="D199" s="7">
        <v>0</v>
      </c>
      <c r="E199" s="7">
        <v>1</v>
      </c>
      <c r="F199" s="8">
        <v>0</v>
      </c>
      <c r="G199" s="7" t="str">
        <f t="shared" si="19"/>
        <v>AR</v>
      </c>
      <c r="H199" s="6">
        <v>3.5591649620670303E-2</v>
      </c>
      <c r="I199" s="80">
        <v>1.07874659181774E-8</v>
      </c>
      <c r="J199" s="7">
        <v>0.96436232608630001</v>
      </c>
      <c r="K199" s="28">
        <v>4.6013505567901198E-5</v>
      </c>
      <c r="L199" s="7" t="str">
        <f t="shared" si="24"/>
        <v>AR</v>
      </c>
      <c r="M199" s="6">
        <v>4.2099558442917101E-2</v>
      </c>
      <c r="N199" s="80">
        <v>4.1203119795863902E-9</v>
      </c>
      <c r="O199" s="7">
        <v>0.95780360420185795</v>
      </c>
      <c r="P199" s="28">
        <v>9.6833234902805106E-5</v>
      </c>
      <c r="Q199" s="7" t="str">
        <f t="shared" si="20"/>
        <v>AR</v>
      </c>
      <c r="R199" s="6">
        <v>0</v>
      </c>
      <c r="S199" s="7">
        <v>0</v>
      </c>
      <c r="T199" s="7">
        <v>1</v>
      </c>
      <c r="U199" s="8">
        <v>0</v>
      </c>
      <c r="V199" s="7" t="str">
        <f t="shared" si="21"/>
        <v>AR</v>
      </c>
      <c r="W199" s="6">
        <v>0.94799999999999995</v>
      </c>
      <c r="X199" s="7">
        <v>3.0000000000000001E-3</v>
      </c>
      <c r="Y199" s="7">
        <v>0.05</v>
      </c>
      <c r="Z199" s="8">
        <v>0</v>
      </c>
      <c r="AA199" s="7" t="str">
        <f t="shared" si="22"/>
        <v>NAO+</v>
      </c>
      <c r="AB199" s="6">
        <v>0.109</v>
      </c>
      <c r="AC199" s="7">
        <v>4.1000000000000002E-2</v>
      </c>
      <c r="AD199" s="7">
        <v>0.84899999999999998</v>
      </c>
      <c r="AE199" s="8">
        <v>0</v>
      </c>
      <c r="AF199" s="7" t="str">
        <f t="shared" si="23"/>
        <v>AR</v>
      </c>
    </row>
    <row r="200" spans="1:32" x14ac:dyDescent="0.3">
      <c r="A200" s="4">
        <v>29602</v>
      </c>
      <c r="B200" s="5">
        <v>1980</v>
      </c>
      <c r="C200" s="6">
        <v>0</v>
      </c>
      <c r="D200" s="7">
        <v>0</v>
      </c>
      <c r="E200" s="7">
        <v>1</v>
      </c>
      <c r="F200" s="8">
        <v>0</v>
      </c>
      <c r="G200" s="7" t="str">
        <f t="shared" si="19"/>
        <v>AR</v>
      </c>
      <c r="H200" s="6">
        <v>3.8482829823630098E-2</v>
      </c>
      <c r="I200" s="80">
        <v>4.1121567023920298E-6</v>
      </c>
      <c r="J200" s="7">
        <v>0.96150053090221299</v>
      </c>
      <c r="K200" s="28">
        <v>1.25271174634259E-5</v>
      </c>
      <c r="L200" s="7" t="str">
        <f t="shared" si="24"/>
        <v>AR</v>
      </c>
      <c r="M200" s="6">
        <v>4.6045932245843101E-2</v>
      </c>
      <c r="N200" s="80">
        <v>1.20880258079838E-6</v>
      </c>
      <c r="O200" s="7">
        <v>0.95392837636619998</v>
      </c>
      <c r="P200" s="28">
        <v>2.44825853655361E-5</v>
      </c>
      <c r="Q200" s="7" t="str">
        <f t="shared" si="20"/>
        <v>AR</v>
      </c>
      <c r="R200" s="6">
        <v>1</v>
      </c>
      <c r="S200" s="7">
        <v>0</v>
      </c>
      <c r="T200" s="7">
        <v>0</v>
      </c>
      <c r="U200" s="8">
        <v>0</v>
      </c>
      <c r="V200" s="7" t="str">
        <f t="shared" si="21"/>
        <v>NAO+</v>
      </c>
      <c r="W200" s="6">
        <v>0.97099999999999997</v>
      </c>
      <c r="X200" s="7">
        <v>1.7000000000000001E-2</v>
      </c>
      <c r="Y200" s="7">
        <v>8.9999999999999993E-3</v>
      </c>
      <c r="Z200" s="8">
        <v>3.0000000000000001E-3</v>
      </c>
      <c r="AA200" s="7" t="str">
        <f t="shared" si="22"/>
        <v>NAO+</v>
      </c>
      <c r="AB200" s="6">
        <v>0.91300000000000003</v>
      </c>
      <c r="AC200" s="7">
        <v>2.5999999999999999E-2</v>
      </c>
      <c r="AD200" s="7">
        <v>5.8000000000000003E-2</v>
      </c>
      <c r="AE200" s="8">
        <v>4.0000000000000001E-3</v>
      </c>
      <c r="AF200" s="7" t="str">
        <f t="shared" si="23"/>
        <v>NAO+</v>
      </c>
    </row>
    <row r="201" spans="1:32" x14ac:dyDescent="0.3">
      <c r="A201" s="4">
        <v>29603</v>
      </c>
      <c r="B201" s="5">
        <v>1980</v>
      </c>
      <c r="C201" s="6">
        <v>0</v>
      </c>
      <c r="D201" s="7">
        <v>0</v>
      </c>
      <c r="E201" s="7">
        <v>1</v>
      </c>
      <c r="F201" s="8">
        <v>0</v>
      </c>
      <c r="G201" s="7" t="str">
        <f t="shared" si="19"/>
        <v>AR</v>
      </c>
      <c r="H201" s="6">
        <v>0.12838718744781699</v>
      </c>
      <c r="I201" s="80">
        <v>2.51145219562722E-5</v>
      </c>
      <c r="J201" s="7">
        <v>0.86323037269638303</v>
      </c>
      <c r="K201" s="8">
        <v>8.3573253338286094E-3</v>
      </c>
      <c r="L201" s="7" t="str">
        <f t="shared" si="24"/>
        <v>AR</v>
      </c>
      <c r="M201" s="6">
        <v>0.14619674127440199</v>
      </c>
      <c r="N201" s="80">
        <v>7.1643395493314096E-6</v>
      </c>
      <c r="O201" s="7">
        <v>0.84356370165276195</v>
      </c>
      <c r="P201" s="8">
        <v>1.02323927332948E-2</v>
      </c>
      <c r="Q201" s="7" t="str">
        <f t="shared" si="20"/>
        <v>AR</v>
      </c>
      <c r="R201" s="6">
        <v>1</v>
      </c>
      <c r="S201" s="7">
        <v>0</v>
      </c>
      <c r="T201" s="7">
        <v>0</v>
      </c>
      <c r="U201" s="8">
        <v>0</v>
      </c>
      <c r="V201" s="7" t="str">
        <f t="shared" si="21"/>
        <v>NAO+</v>
      </c>
      <c r="W201" s="6">
        <v>0.96899999999999997</v>
      </c>
      <c r="X201" s="7">
        <v>0.02</v>
      </c>
      <c r="Y201" s="7">
        <v>5.0000000000000001E-3</v>
      </c>
      <c r="Z201" s="8">
        <v>6.0000000000000001E-3</v>
      </c>
      <c r="AA201" s="7" t="str">
        <f t="shared" si="22"/>
        <v>NAO+</v>
      </c>
      <c r="AB201" s="6">
        <v>0.95499999999999996</v>
      </c>
      <c r="AC201" s="7">
        <v>0.02</v>
      </c>
      <c r="AD201" s="7">
        <v>2.1999999999999999E-2</v>
      </c>
      <c r="AE201" s="8">
        <v>4.0000000000000001E-3</v>
      </c>
      <c r="AF201" s="7" t="str">
        <f t="shared" si="23"/>
        <v>NAO+</v>
      </c>
    </row>
    <row r="202" spans="1:32" x14ac:dyDescent="0.3">
      <c r="A202" s="4">
        <v>29604</v>
      </c>
      <c r="B202" s="5">
        <v>1980</v>
      </c>
      <c r="C202" s="6">
        <v>0</v>
      </c>
      <c r="D202" s="7">
        <v>0</v>
      </c>
      <c r="E202" s="7">
        <v>1</v>
      </c>
      <c r="F202" s="8">
        <v>0</v>
      </c>
      <c r="G202" s="7" t="str">
        <f t="shared" si="19"/>
        <v>AR</v>
      </c>
      <c r="H202" s="6">
        <v>5.2868826911274102E-3</v>
      </c>
      <c r="I202" s="80">
        <v>5.3183466049505103E-6</v>
      </c>
      <c r="J202" s="7">
        <v>0.99432557579893699</v>
      </c>
      <c r="K202" s="8">
        <v>3.8222316331987499E-4</v>
      </c>
      <c r="L202" s="7" t="str">
        <f t="shared" si="24"/>
        <v>AR</v>
      </c>
      <c r="M202" s="6">
        <v>5.9087948785167101E-3</v>
      </c>
      <c r="N202" s="80">
        <v>1.51968077131347E-6</v>
      </c>
      <c r="O202" s="7">
        <v>0.99364044748677705</v>
      </c>
      <c r="P202" s="8">
        <v>4.4923795393717801E-4</v>
      </c>
      <c r="Q202" s="7" t="str">
        <f t="shared" si="20"/>
        <v>AR</v>
      </c>
      <c r="R202" s="6">
        <v>1</v>
      </c>
      <c r="S202" s="7">
        <v>0</v>
      </c>
      <c r="T202" s="7">
        <v>0</v>
      </c>
      <c r="U202" s="8">
        <v>0</v>
      </c>
      <c r="V202" s="7" t="str">
        <f t="shared" si="21"/>
        <v>NAO+</v>
      </c>
      <c r="W202" s="6">
        <v>0.96599999999999997</v>
      </c>
      <c r="X202" s="7">
        <v>2.4E-2</v>
      </c>
      <c r="Y202" s="7">
        <v>8.0000000000000002E-3</v>
      </c>
      <c r="Z202" s="8">
        <v>2E-3</v>
      </c>
      <c r="AA202" s="7" t="str">
        <f t="shared" si="22"/>
        <v>NAO+</v>
      </c>
      <c r="AB202" s="6">
        <v>0.90700000000000003</v>
      </c>
      <c r="AC202" s="7">
        <v>4.2000000000000003E-2</v>
      </c>
      <c r="AD202" s="7">
        <v>4.7E-2</v>
      </c>
      <c r="AE202" s="8">
        <v>3.0000000000000001E-3</v>
      </c>
      <c r="AF202" s="7" t="str">
        <f t="shared" si="23"/>
        <v>NAO+</v>
      </c>
    </row>
    <row r="203" spans="1:32" x14ac:dyDescent="0.3">
      <c r="A203" s="4">
        <v>29605</v>
      </c>
      <c r="B203" s="5">
        <v>1980</v>
      </c>
      <c r="C203" s="6">
        <v>0</v>
      </c>
      <c r="D203" s="7">
        <v>0</v>
      </c>
      <c r="E203" s="7">
        <v>1</v>
      </c>
      <c r="F203" s="8">
        <v>0</v>
      </c>
      <c r="G203" s="7" t="str">
        <f t="shared" si="19"/>
        <v>AR</v>
      </c>
      <c r="H203" s="6">
        <v>1.5740328628994799E-2</v>
      </c>
      <c r="I203" s="80">
        <v>4.3144627229196203E-6</v>
      </c>
      <c r="J203" s="7">
        <v>0.98066558747639498</v>
      </c>
      <c r="K203" s="8">
        <v>3.58976943189238E-3</v>
      </c>
      <c r="L203" s="7" t="str">
        <f t="shared" si="24"/>
        <v>AR</v>
      </c>
      <c r="M203" s="6">
        <v>1.40120627541347E-2</v>
      </c>
      <c r="N203" s="80">
        <v>2.97469816013524E-6</v>
      </c>
      <c r="O203" s="7">
        <v>0.98274266265769294</v>
      </c>
      <c r="P203" s="8">
        <v>3.2422998900188699E-3</v>
      </c>
      <c r="Q203" s="7" t="str">
        <f t="shared" si="20"/>
        <v>AR</v>
      </c>
      <c r="R203" s="6">
        <v>1</v>
      </c>
      <c r="S203" s="7">
        <v>0</v>
      </c>
      <c r="T203" s="7">
        <v>0</v>
      </c>
      <c r="U203" s="8">
        <v>0</v>
      </c>
      <c r="V203" s="7" t="str">
        <f t="shared" si="21"/>
        <v>NAO+</v>
      </c>
      <c r="W203" s="6">
        <v>0.96299999999999997</v>
      </c>
      <c r="X203" s="7">
        <v>1.7000000000000001E-2</v>
      </c>
      <c r="Y203" s="7">
        <v>1.9E-2</v>
      </c>
      <c r="Z203" s="8">
        <v>1E-3</v>
      </c>
      <c r="AA203" s="7" t="str">
        <f t="shared" si="22"/>
        <v>NAO+</v>
      </c>
      <c r="AB203" s="6">
        <v>0.59399999999999997</v>
      </c>
      <c r="AC203" s="7">
        <v>0.113</v>
      </c>
      <c r="AD203" s="7">
        <v>0.28999999999999998</v>
      </c>
      <c r="AE203" s="8">
        <v>4.0000000000000001E-3</v>
      </c>
      <c r="AF203" s="7" t="str">
        <f t="shared" si="23"/>
        <v>NAO+</v>
      </c>
    </row>
    <row r="204" spans="1:32" x14ac:dyDescent="0.3">
      <c r="A204" s="4">
        <v>29606</v>
      </c>
      <c r="B204" s="5">
        <v>1980</v>
      </c>
      <c r="C204" s="6">
        <v>0</v>
      </c>
      <c r="D204" s="7">
        <v>0</v>
      </c>
      <c r="E204" s="7">
        <v>1</v>
      </c>
      <c r="F204" s="8">
        <v>0</v>
      </c>
      <c r="G204" s="7" t="str">
        <f t="shared" si="19"/>
        <v>AR</v>
      </c>
      <c r="H204" s="6">
        <v>1.3806183783463301E-2</v>
      </c>
      <c r="I204" s="7">
        <v>1.5546411423659899E-3</v>
      </c>
      <c r="J204" s="7">
        <v>0.98333499817284298</v>
      </c>
      <c r="K204" s="8">
        <v>1.3041769013393599E-3</v>
      </c>
      <c r="L204" s="7" t="str">
        <f t="shared" si="24"/>
        <v>AR</v>
      </c>
      <c r="M204" s="6">
        <v>1.17696653550463E-2</v>
      </c>
      <c r="N204" s="7">
        <v>1.5946521822207899E-3</v>
      </c>
      <c r="O204" s="7">
        <v>0.98524582449125198</v>
      </c>
      <c r="P204" s="8">
        <v>1.38985797148932E-3</v>
      </c>
      <c r="Q204" s="7" t="str">
        <f t="shared" si="20"/>
        <v>AR</v>
      </c>
      <c r="R204" s="6">
        <v>0</v>
      </c>
      <c r="S204" s="7">
        <v>0</v>
      </c>
      <c r="T204" s="7">
        <v>1</v>
      </c>
      <c r="U204" s="8">
        <v>0</v>
      </c>
      <c r="V204" s="7" t="str">
        <f t="shared" si="21"/>
        <v>AR</v>
      </c>
      <c r="W204" s="6">
        <v>0.755</v>
      </c>
      <c r="X204" s="7">
        <v>0.1</v>
      </c>
      <c r="Y204" s="7">
        <v>0.14299999999999999</v>
      </c>
      <c r="Z204" s="8">
        <v>2E-3</v>
      </c>
      <c r="AA204" s="7" t="str">
        <f t="shared" si="22"/>
        <v>NAO+</v>
      </c>
      <c r="AB204" s="6">
        <v>9.6000000000000002E-2</v>
      </c>
      <c r="AC204" s="7">
        <v>0.29299999999999998</v>
      </c>
      <c r="AD204" s="7">
        <v>0.6</v>
      </c>
      <c r="AE204" s="8">
        <v>1.0999999999999999E-2</v>
      </c>
      <c r="AF204" s="7" t="str">
        <f t="shared" si="23"/>
        <v>AR</v>
      </c>
    </row>
    <row r="205" spans="1:32" x14ac:dyDescent="0.3">
      <c r="A205" s="4">
        <v>29607</v>
      </c>
      <c r="B205" s="5">
        <v>1980</v>
      </c>
      <c r="C205" s="6">
        <v>0</v>
      </c>
      <c r="D205" s="7">
        <v>1</v>
      </c>
      <c r="E205" s="7">
        <v>0</v>
      </c>
      <c r="F205" s="8">
        <v>0</v>
      </c>
      <c r="G205" s="7" t="str">
        <f t="shared" si="19"/>
        <v>SB</v>
      </c>
      <c r="H205" s="6">
        <v>1.68387643637078E-3</v>
      </c>
      <c r="I205" s="7">
        <v>2.0371869183771199E-3</v>
      </c>
      <c r="J205" s="7">
        <v>0.99623681169468503</v>
      </c>
      <c r="K205" s="28">
        <v>4.2124950563546203E-5</v>
      </c>
      <c r="L205" s="7" t="str">
        <f t="shared" si="24"/>
        <v>AR</v>
      </c>
      <c r="M205" s="6">
        <v>1.36245388862123E-3</v>
      </c>
      <c r="N205" s="7">
        <v>1.65209948314761E-3</v>
      </c>
      <c r="O205" s="7">
        <v>0.99693190973506995</v>
      </c>
      <c r="P205" s="28">
        <v>5.3536893170049602E-5</v>
      </c>
      <c r="Q205" s="7" t="str">
        <f t="shared" si="20"/>
        <v>AR</v>
      </c>
      <c r="R205" s="6">
        <v>0</v>
      </c>
      <c r="S205" s="7">
        <v>0</v>
      </c>
      <c r="T205" s="7">
        <v>1</v>
      </c>
      <c r="U205" s="8">
        <v>0</v>
      </c>
      <c r="V205" s="7" t="str">
        <f t="shared" si="21"/>
        <v>AR</v>
      </c>
      <c r="W205" s="6">
        <v>8.4000000000000005E-2</v>
      </c>
      <c r="X205" s="7">
        <v>0.47599999999999998</v>
      </c>
      <c r="Y205" s="7">
        <v>0.435</v>
      </c>
      <c r="Z205" s="8">
        <v>5.0000000000000001E-3</v>
      </c>
      <c r="AA205" s="7" t="str">
        <f t="shared" si="22"/>
        <v>SB</v>
      </c>
      <c r="AB205" s="6">
        <v>0.01</v>
      </c>
      <c r="AC205" s="7">
        <v>0.59499999999999997</v>
      </c>
      <c r="AD205" s="7">
        <v>0.35</v>
      </c>
      <c r="AE205" s="8">
        <v>4.4999999999999998E-2</v>
      </c>
      <c r="AF205" s="7" t="str">
        <f t="shared" si="23"/>
        <v>SB</v>
      </c>
    </row>
    <row r="206" spans="1:32" x14ac:dyDescent="0.3">
      <c r="A206" s="4">
        <v>29608</v>
      </c>
      <c r="B206" s="5">
        <v>1980</v>
      </c>
      <c r="C206" s="6">
        <v>0</v>
      </c>
      <c r="D206" s="7">
        <v>1</v>
      </c>
      <c r="E206" s="7">
        <v>0</v>
      </c>
      <c r="F206" s="8">
        <v>0</v>
      </c>
      <c r="G206" s="7" t="str">
        <f t="shared" si="19"/>
        <v>SB</v>
      </c>
      <c r="H206" s="6">
        <v>5.2395059986681597E-3</v>
      </c>
      <c r="I206" s="7">
        <v>6.0463740140435599E-3</v>
      </c>
      <c r="J206" s="7">
        <v>0.98870964375880699</v>
      </c>
      <c r="K206" s="28">
        <v>4.4762284917203301E-6</v>
      </c>
      <c r="L206" s="7" t="str">
        <f t="shared" si="24"/>
        <v>AR</v>
      </c>
      <c r="M206" s="6">
        <v>4.2656776072727796E-3</v>
      </c>
      <c r="N206" s="7">
        <v>4.7501187586813003E-3</v>
      </c>
      <c r="O206" s="7">
        <v>0.990977403303272</v>
      </c>
      <c r="P206" s="28">
        <v>6.8003307675667796E-6</v>
      </c>
      <c r="Q206" s="7" t="str">
        <f t="shared" si="20"/>
        <v>AR</v>
      </c>
      <c r="R206" s="6">
        <v>0</v>
      </c>
      <c r="S206" s="7">
        <v>1</v>
      </c>
      <c r="T206" s="7">
        <v>0</v>
      </c>
      <c r="U206" s="8">
        <v>0</v>
      </c>
      <c r="V206" s="7" t="str">
        <f t="shared" si="21"/>
        <v>SB</v>
      </c>
      <c r="W206" s="6">
        <v>5.0000000000000001E-3</v>
      </c>
      <c r="X206" s="7">
        <v>0.82199999999999995</v>
      </c>
      <c r="Y206" s="7">
        <v>0.17</v>
      </c>
      <c r="Z206" s="8">
        <v>3.0000000000000001E-3</v>
      </c>
      <c r="AA206" s="7" t="str">
        <f t="shared" si="22"/>
        <v>SB</v>
      </c>
      <c r="AB206" s="6">
        <v>2E-3</v>
      </c>
      <c r="AC206" s="7">
        <v>0.90600000000000003</v>
      </c>
      <c r="AD206" s="7">
        <v>4.7E-2</v>
      </c>
      <c r="AE206" s="8">
        <v>4.5999999999999999E-2</v>
      </c>
      <c r="AF206" s="7" t="str">
        <f t="shared" si="23"/>
        <v>SB</v>
      </c>
    </row>
    <row r="207" spans="1:32" x14ac:dyDescent="0.3">
      <c r="A207" s="4">
        <v>29609</v>
      </c>
      <c r="B207" s="5">
        <v>1980</v>
      </c>
      <c r="C207" s="6">
        <v>0</v>
      </c>
      <c r="D207" s="7">
        <v>1</v>
      </c>
      <c r="E207" s="7">
        <v>0</v>
      </c>
      <c r="F207" s="8">
        <v>0</v>
      </c>
      <c r="G207" s="7" t="str">
        <f t="shared" si="19"/>
        <v>SB</v>
      </c>
      <c r="H207" s="6">
        <v>1.6736539073599001E-3</v>
      </c>
      <c r="I207" s="7">
        <v>5.8221729634304505E-4</v>
      </c>
      <c r="J207" s="7">
        <v>0.99774405055523496</v>
      </c>
      <c r="K207" s="28">
        <v>7.8241067425324701E-8</v>
      </c>
      <c r="L207" s="7" t="str">
        <f t="shared" si="24"/>
        <v>AR</v>
      </c>
      <c r="M207" s="6">
        <v>1.2578889383346001E-3</v>
      </c>
      <c r="N207" s="7">
        <v>4.0595606587744999E-4</v>
      </c>
      <c r="O207" s="7">
        <v>0.99833600184517601</v>
      </c>
      <c r="P207" s="28">
        <v>1.53150619013595E-7</v>
      </c>
      <c r="Q207" s="7" t="str">
        <f t="shared" si="20"/>
        <v>AR</v>
      </c>
      <c r="R207" s="6">
        <v>0</v>
      </c>
      <c r="S207" s="7">
        <v>1</v>
      </c>
      <c r="T207" s="7">
        <v>0</v>
      </c>
      <c r="U207" s="8">
        <v>0</v>
      </c>
      <c r="V207" s="7" t="str">
        <f t="shared" si="21"/>
        <v>SB</v>
      </c>
      <c r="W207" s="6">
        <v>4.0000000000000001E-3</v>
      </c>
      <c r="X207" s="7">
        <v>0.72799999999999998</v>
      </c>
      <c r="Y207" s="7">
        <v>0.26300000000000001</v>
      </c>
      <c r="Z207" s="8">
        <v>6.0000000000000001E-3</v>
      </c>
      <c r="AA207" s="7" t="str">
        <f t="shared" si="22"/>
        <v>SB</v>
      </c>
      <c r="AB207" s="6">
        <v>2E-3</v>
      </c>
      <c r="AC207" s="7">
        <v>0.82499999999999996</v>
      </c>
      <c r="AD207" s="7">
        <v>0.06</v>
      </c>
      <c r="AE207" s="8">
        <v>0.113</v>
      </c>
      <c r="AF207" s="7" t="str">
        <f t="shared" si="23"/>
        <v>SB</v>
      </c>
    </row>
    <row r="208" spans="1:32" x14ac:dyDescent="0.3">
      <c r="A208" s="4">
        <v>29610</v>
      </c>
      <c r="B208" s="5">
        <v>1980</v>
      </c>
      <c r="C208" s="6">
        <v>0</v>
      </c>
      <c r="D208" s="7">
        <v>0</v>
      </c>
      <c r="E208" s="7">
        <v>1</v>
      </c>
      <c r="F208" s="8">
        <v>0</v>
      </c>
      <c r="G208" s="7" t="str">
        <f t="shared" si="19"/>
        <v>AR</v>
      </c>
      <c r="H208" s="79">
        <v>2.67835867982624E-5</v>
      </c>
      <c r="I208" s="7">
        <v>1.80886900524875E-4</v>
      </c>
      <c r="J208" s="7">
        <v>0.99979217896448203</v>
      </c>
      <c r="K208" s="28">
        <v>1.5054819986321301E-7</v>
      </c>
      <c r="L208" s="7" t="str">
        <f t="shared" si="24"/>
        <v>AR</v>
      </c>
      <c r="M208" s="79">
        <v>1.8384371111796501E-5</v>
      </c>
      <c r="N208" s="7">
        <v>1.4405898982887901E-4</v>
      </c>
      <c r="O208" s="7">
        <v>0.99983725098582099</v>
      </c>
      <c r="P208" s="28">
        <v>3.0565323179331E-7</v>
      </c>
      <c r="Q208" s="7" t="str">
        <f t="shared" si="20"/>
        <v>AR</v>
      </c>
      <c r="R208" s="6">
        <v>0</v>
      </c>
      <c r="S208" s="7">
        <v>0</v>
      </c>
      <c r="T208" s="7">
        <v>1</v>
      </c>
      <c r="U208" s="8">
        <v>0</v>
      </c>
      <c r="V208" s="7" t="str">
        <f t="shared" si="21"/>
        <v>AR</v>
      </c>
      <c r="W208" s="6">
        <v>1.0999999999999999E-2</v>
      </c>
      <c r="X208" s="7">
        <v>6.0000000000000001E-3</v>
      </c>
      <c r="Y208" s="7">
        <v>0.93100000000000005</v>
      </c>
      <c r="Z208" s="8">
        <v>5.0999999999999997E-2</v>
      </c>
      <c r="AA208" s="7" t="str">
        <f t="shared" si="22"/>
        <v>AR</v>
      </c>
      <c r="AB208" s="6">
        <v>1E-3</v>
      </c>
      <c r="AC208" s="7">
        <v>8.0000000000000002E-3</v>
      </c>
      <c r="AD208" s="7">
        <v>0.77</v>
      </c>
      <c r="AE208" s="8">
        <v>0.221</v>
      </c>
      <c r="AF208" s="7" t="str">
        <f t="shared" si="23"/>
        <v>AR</v>
      </c>
    </row>
    <row r="209" spans="1:32" x14ac:dyDescent="0.3">
      <c r="A209" s="4">
        <v>29611</v>
      </c>
      <c r="B209" s="5">
        <v>1980</v>
      </c>
      <c r="C209" s="6">
        <v>0</v>
      </c>
      <c r="D209" s="7">
        <v>0</v>
      </c>
      <c r="E209" s="7">
        <v>1</v>
      </c>
      <c r="F209" s="8">
        <v>0</v>
      </c>
      <c r="G209" s="7" t="str">
        <f t="shared" si="19"/>
        <v>AR</v>
      </c>
      <c r="H209" s="6">
        <v>2.0463127219389401E-4</v>
      </c>
      <c r="I209" s="7">
        <v>3.9303668443358898E-2</v>
      </c>
      <c r="J209" s="7">
        <v>0.96047639341424595</v>
      </c>
      <c r="K209" s="28">
        <v>1.5306870194030802E-5</v>
      </c>
      <c r="L209" s="7" t="str">
        <f t="shared" si="24"/>
        <v>AR</v>
      </c>
      <c r="M209" s="6">
        <v>1.7868302563880199E-4</v>
      </c>
      <c r="N209" s="7">
        <v>3.02782941908472E-2</v>
      </c>
      <c r="O209" s="7">
        <v>0.96950866177592498</v>
      </c>
      <c r="P209" s="28">
        <v>3.43610075964176E-5</v>
      </c>
      <c r="Q209" s="7" t="str">
        <f t="shared" si="20"/>
        <v>AR</v>
      </c>
      <c r="R209" s="6">
        <v>0</v>
      </c>
      <c r="S209" s="7">
        <v>0</v>
      </c>
      <c r="T209" s="7">
        <v>1</v>
      </c>
      <c r="U209" s="8">
        <v>0</v>
      </c>
      <c r="V209" s="7" t="str">
        <f t="shared" si="21"/>
        <v>AR</v>
      </c>
      <c r="W209" s="6">
        <v>0.11700000000000001</v>
      </c>
      <c r="X209" s="7">
        <v>6.8000000000000005E-2</v>
      </c>
      <c r="Y209" s="7">
        <v>0.77500000000000002</v>
      </c>
      <c r="Z209" s="8">
        <v>3.9E-2</v>
      </c>
      <c r="AA209" s="7" t="str">
        <f t="shared" si="22"/>
        <v>AR</v>
      </c>
      <c r="AB209" s="6">
        <v>5.0000000000000001E-3</v>
      </c>
      <c r="AC209" s="7">
        <v>7.4999999999999997E-2</v>
      </c>
      <c r="AD209" s="7">
        <v>0.82599999999999996</v>
      </c>
      <c r="AE209" s="8">
        <v>9.2999999999999999E-2</v>
      </c>
      <c r="AF209" s="7" t="str">
        <f t="shared" si="23"/>
        <v>AR</v>
      </c>
    </row>
    <row r="210" spans="1:32" x14ac:dyDescent="0.3">
      <c r="A210" s="4">
        <v>29612</v>
      </c>
      <c r="B210" s="5">
        <v>1980</v>
      </c>
      <c r="C210" s="6">
        <v>0</v>
      </c>
      <c r="D210" s="7">
        <v>1</v>
      </c>
      <c r="E210" s="7">
        <v>0</v>
      </c>
      <c r="F210" s="8">
        <v>0</v>
      </c>
      <c r="G210" s="7" t="str">
        <f t="shared" si="19"/>
        <v>SB</v>
      </c>
      <c r="H210" s="6">
        <v>1.8027200199948901E-2</v>
      </c>
      <c r="I210" s="7">
        <v>0.57293098121917096</v>
      </c>
      <c r="J210" s="7">
        <v>0.40000521019855101</v>
      </c>
      <c r="K210" s="8">
        <v>9.0366083823382407E-3</v>
      </c>
      <c r="L210" s="7" t="str">
        <f t="shared" si="24"/>
        <v>SB</v>
      </c>
      <c r="M210" s="6">
        <v>1.8011293582996898E-2</v>
      </c>
      <c r="N210" s="7">
        <v>0.48408271715645101</v>
      </c>
      <c r="O210" s="7">
        <v>0.48143056989969002</v>
      </c>
      <c r="P210" s="8">
        <v>1.6475419360871199E-2</v>
      </c>
      <c r="Q210" s="7" t="str">
        <f t="shared" si="20"/>
        <v>SB</v>
      </c>
      <c r="R210" s="6">
        <v>0</v>
      </c>
      <c r="S210" s="7">
        <v>1</v>
      </c>
      <c r="T210" s="7">
        <v>0</v>
      </c>
      <c r="U210" s="8">
        <v>0</v>
      </c>
      <c r="V210" s="7" t="str">
        <f t="shared" si="21"/>
        <v>SB</v>
      </c>
      <c r="W210" s="6">
        <v>2.1000000000000001E-2</v>
      </c>
      <c r="X210" s="7">
        <v>0.73499999999999999</v>
      </c>
      <c r="Y210" s="7">
        <v>0.23699999999999999</v>
      </c>
      <c r="Z210" s="8">
        <v>7.0000000000000001E-3</v>
      </c>
      <c r="AA210" s="7" t="str">
        <f t="shared" si="22"/>
        <v>SB</v>
      </c>
      <c r="AB210" s="6">
        <v>3.0000000000000001E-3</v>
      </c>
      <c r="AC210" s="7">
        <v>0.83399999999999996</v>
      </c>
      <c r="AD210" s="7">
        <v>0.124</v>
      </c>
      <c r="AE210" s="8">
        <v>0.04</v>
      </c>
      <c r="AF210" s="7" t="str">
        <f t="shared" si="23"/>
        <v>SB</v>
      </c>
    </row>
    <row r="211" spans="1:32" x14ac:dyDescent="0.3">
      <c r="A211" s="4">
        <v>29613</v>
      </c>
      <c r="B211" s="5">
        <v>1980</v>
      </c>
      <c r="C211" s="6">
        <v>0</v>
      </c>
      <c r="D211" s="7">
        <v>1</v>
      </c>
      <c r="E211" s="7">
        <v>0</v>
      </c>
      <c r="F211" s="8">
        <v>0</v>
      </c>
      <c r="G211" s="7" t="str">
        <f t="shared" si="19"/>
        <v>SB</v>
      </c>
      <c r="H211" s="6">
        <v>1.35260898992293E-2</v>
      </c>
      <c r="I211" s="7">
        <v>0.93516659201286501</v>
      </c>
      <c r="J211" s="7">
        <v>5.0878128474250897E-2</v>
      </c>
      <c r="K211" s="8">
        <v>4.2918961366023001E-4</v>
      </c>
      <c r="L211" s="7" t="str">
        <f t="shared" si="24"/>
        <v>SB</v>
      </c>
      <c r="M211" s="6">
        <v>1.63301906186002E-2</v>
      </c>
      <c r="N211" s="7">
        <v>0.85900192596473701</v>
      </c>
      <c r="O211" s="7">
        <v>0.123472911685526</v>
      </c>
      <c r="P211" s="8">
        <v>1.1949717311275001E-3</v>
      </c>
      <c r="Q211" s="7" t="str">
        <f t="shared" si="20"/>
        <v>SB</v>
      </c>
      <c r="R211" s="6">
        <v>0</v>
      </c>
      <c r="S211" s="7">
        <v>1</v>
      </c>
      <c r="T211" s="7">
        <v>0</v>
      </c>
      <c r="U211" s="8">
        <v>0</v>
      </c>
      <c r="V211" s="7" t="str">
        <f t="shared" si="21"/>
        <v>SB</v>
      </c>
      <c r="W211" s="6">
        <v>0</v>
      </c>
      <c r="X211" s="7">
        <v>0.95699999999999996</v>
      </c>
      <c r="Y211" s="7">
        <v>4.2000000000000003E-2</v>
      </c>
      <c r="Z211" s="8">
        <v>0</v>
      </c>
      <c r="AA211" s="7" t="str">
        <f t="shared" si="22"/>
        <v>SB</v>
      </c>
      <c r="AB211" s="6">
        <v>0</v>
      </c>
      <c r="AC211" s="7">
        <v>0.97899999999999998</v>
      </c>
      <c r="AD211" s="7">
        <v>2E-3</v>
      </c>
      <c r="AE211" s="8">
        <v>1.9E-2</v>
      </c>
      <c r="AF211" s="7" t="str">
        <f t="shared" si="23"/>
        <v>SB</v>
      </c>
    </row>
    <row r="212" spans="1:32" x14ac:dyDescent="0.3">
      <c r="A212" s="4">
        <v>29614</v>
      </c>
      <c r="B212" s="5">
        <v>1980</v>
      </c>
      <c r="C212" s="6">
        <v>0</v>
      </c>
      <c r="D212" s="7">
        <v>1</v>
      </c>
      <c r="E212" s="7">
        <v>0</v>
      </c>
      <c r="F212" s="8">
        <v>0</v>
      </c>
      <c r="G212" s="7" t="str">
        <f t="shared" si="19"/>
        <v>SB</v>
      </c>
      <c r="H212" s="6">
        <v>2.66671815477466E-2</v>
      </c>
      <c r="I212" s="7">
        <v>0.27540568174034002</v>
      </c>
      <c r="J212" s="7">
        <v>0.69784280476247296</v>
      </c>
      <c r="K212" s="28">
        <v>8.4331949453690801E-5</v>
      </c>
      <c r="L212" s="7" t="str">
        <f t="shared" si="24"/>
        <v>AR</v>
      </c>
      <c r="M212" s="6">
        <v>1.7839398181765199E-2</v>
      </c>
      <c r="N212" s="7">
        <v>0.10004233238957801</v>
      </c>
      <c r="O212" s="7">
        <v>0.88199788322842398</v>
      </c>
      <c r="P212" s="8">
        <v>1.2038620023066399E-4</v>
      </c>
      <c r="Q212" s="7" t="str">
        <f t="shared" si="20"/>
        <v>AR</v>
      </c>
      <c r="R212" s="6">
        <v>0</v>
      </c>
      <c r="S212" s="7">
        <v>1</v>
      </c>
      <c r="T212" s="7">
        <v>0</v>
      </c>
      <c r="U212" s="8">
        <v>0</v>
      </c>
      <c r="V212" s="7" t="str">
        <f t="shared" si="21"/>
        <v>SB</v>
      </c>
      <c r="W212" s="6">
        <v>0</v>
      </c>
      <c r="X212" s="7">
        <v>0.92600000000000005</v>
      </c>
      <c r="Y212" s="7">
        <v>7.3999999999999996E-2</v>
      </c>
      <c r="Z212" s="8">
        <v>0</v>
      </c>
      <c r="AA212" s="7" t="str">
        <f t="shared" si="22"/>
        <v>SB</v>
      </c>
      <c r="AB212" s="6">
        <v>0</v>
      </c>
      <c r="AC212" s="7">
        <v>0.98199999999999998</v>
      </c>
      <c r="AD212" s="7">
        <v>3.0000000000000001E-3</v>
      </c>
      <c r="AE212" s="8">
        <v>1.4999999999999999E-2</v>
      </c>
      <c r="AF212" s="7" t="str">
        <f t="shared" si="23"/>
        <v>SB</v>
      </c>
    </row>
    <row r="213" spans="1:32" x14ac:dyDescent="0.3">
      <c r="A213" s="4">
        <v>29615</v>
      </c>
      <c r="B213" s="5">
        <v>1980</v>
      </c>
      <c r="C213" s="6">
        <v>0</v>
      </c>
      <c r="D213" s="7">
        <v>1</v>
      </c>
      <c r="E213" s="7">
        <v>0</v>
      </c>
      <c r="F213" s="8">
        <v>0</v>
      </c>
      <c r="G213" s="7" t="str">
        <f t="shared" si="19"/>
        <v>SB</v>
      </c>
      <c r="H213" s="6">
        <v>5.3714099614182303E-3</v>
      </c>
      <c r="I213" s="7">
        <v>1.38542282115845E-2</v>
      </c>
      <c r="J213" s="7">
        <v>0.98069985871563403</v>
      </c>
      <c r="K213" s="28">
        <v>7.4503111357904304E-5</v>
      </c>
      <c r="L213" s="7" t="str">
        <f t="shared" si="24"/>
        <v>AR</v>
      </c>
      <c r="M213" s="6">
        <v>3.4137330200562101E-3</v>
      </c>
      <c r="N213" s="7">
        <v>5.3634980955906304E-3</v>
      </c>
      <c r="O213" s="7">
        <v>0.99113951859024596</v>
      </c>
      <c r="P213" s="28">
        <v>8.3250294103270794E-5</v>
      </c>
      <c r="Q213" s="7" t="str">
        <f t="shared" si="20"/>
        <v>AR</v>
      </c>
      <c r="R213" s="6">
        <v>0</v>
      </c>
      <c r="S213" s="7">
        <v>1</v>
      </c>
      <c r="T213" s="7">
        <v>0</v>
      </c>
      <c r="U213" s="8">
        <v>0</v>
      </c>
      <c r="V213" s="7" t="str">
        <f t="shared" si="21"/>
        <v>SB</v>
      </c>
      <c r="W213" s="6">
        <v>0</v>
      </c>
      <c r="X213" s="7">
        <v>0.68600000000000005</v>
      </c>
      <c r="Y213" s="7">
        <v>0.313</v>
      </c>
      <c r="Z213" s="8">
        <v>0</v>
      </c>
      <c r="AA213" s="7" t="str">
        <f t="shared" si="22"/>
        <v>SB</v>
      </c>
      <c r="AB213" s="6">
        <v>0</v>
      </c>
      <c r="AC213" s="7">
        <v>0.88800000000000001</v>
      </c>
      <c r="AD213" s="7">
        <v>7.3999999999999996E-2</v>
      </c>
      <c r="AE213" s="8">
        <v>3.7999999999999999E-2</v>
      </c>
      <c r="AF213" s="7" t="str">
        <f t="shared" si="23"/>
        <v>SB</v>
      </c>
    </row>
    <row r="214" spans="1:32" x14ac:dyDescent="0.3">
      <c r="A214" s="4">
        <v>29616</v>
      </c>
      <c r="B214" s="5">
        <v>1980</v>
      </c>
      <c r="C214" s="6">
        <v>0</v>
      </c>
      <c r="D214" s="7">
        <v>1</v>
      </c>
      <c r="E214" s="7">
        <v>0</v>
      </c>
      <c r="F214" s="8">
        <v>0</v>
      </c>
      <c r="G214" s="7" t="str">
        <f t="shared" si="19"/>
        <v>SB</v>
      </c>
      <c r="H214" s="6">
        <v>4.2298549146542897E-3</v>
      </c>
      <c r="I214" s="7">
        <v>0.18625686805479399</v>
      </c>
      <c r="J214" s="7">
        <v>0.80945187395497098</v>
      </c>
      <c r="K214" s="28">
        <v>6.1403075574832804E-5</v>
      </c>
      <c r="L214" s="7" t="str">
        <f t="shared" si="24"/>
        <v>AR</v>
      </c>
      <c r="M214" s="6">
        <v>3.1047202439094999E-3</v>
      </c>
      <c r="N214" s="7">
        <v>0.137525107233994</v>
      </c>
      <c r="O214" s="7">
        <v>0.85929294579232796</v>
      </c>
      <c r="P214" s="28">
        <v>7.7226729768172496E-5</v>
      </c>
      <c r="Q214" s="7" t="str">
        <f t="shared" si="20"/>
        <v>AR</v>
      </c>
      <c r="R214" s="6">
        <v>0</v>
      </c>
      <c r="S214" s="7">
        <v>1</v>
      </c>
      <c r="T214" s="7">
        <v>0</v>
      </c>
      <c r="U214" s="8">
        <v>0</v>
      </c>
      <c r="V214" s="7" t="str">
        <f t="shared" si="21"/>
        <v>SB</v>
      </c>
      <c r="W214" s="6">
        <v>0</v>
      </c>
      <c r="X214" s="7">
        <v>0.64800000000000002</v>
      </c>
      <c r="Y214" s="7">
        <v>0.35199999999999998</v>
      </c>
      <c r="Z214" s="8">
        <v>0</v>
      </c>
      <c r="AA214" s="7" t="str">
        <f t="shared" si="22"/>
        <v>SB</v>
      </c>
      <c r="AB214" s="6">
        <v>0</v>
      </c>
      <c r="AC214" s="7">
        <v>0.88700000000000001</v>
      </c>
      <c r="AD214" s="7">
        <v>8.1000000000000003E-2</v>
      </c>
      <c r="AE214" s="8">
        <v>3.2000000000000001E-2</v>
      </c>
      <c r="AF214" s="7" t="str">
        <f t="shared" si="23"/>
        <v>SB</v>
      </c>
    </row>
    <row r="215" spans="1:32" x14ac:dyDescent="0.3">
      <c r="A215" s="4">
        <v>29617</v>
      </c>
      <c r="B215" s="5">
        <v>1980</v>
      </c>
      <c r="C215" s="6">
        <v>0</v>
      </c>
      <c r="D215" s="7">
        <v>1</v>
      </c>
      <c r="E215" s="7">
        <v>0</v>
      </c>
      <c r="F215" s="8">
        <v>0</v>
      </c>
      <c r="G215" s="7" t="str">
        <f t="shared" si="19"/>
        <v>SB</v>
      </c>
      <c r="H215" s="6">
        <v>1.30236639001137E-2</v>
      </c>
      <c r="I215" s="7">
        <v>0.785560854500576</v>
      </c>
      <c r="J215" s="7">
        <v>0.201412014488802</v>
      </c>
      <c r="K215" s="28">
        <v>3.4671105017666301E-6</v>
      </c>
      <c r="L215" s="7" t="str">
        <f t="shared" si="24"/>
        <v>SB</v>
      </c>
      <c r="M215" s="6">
        <v>9.9496587512507197E-3</v>
      </c>
      <c r="N215" s="7">
        <v>0.76690296907673206</v>
      </c>
      <c r="O215" s="7">
        <v>0.22313991183374299</v>
      </c>
      <c r="P215" s="28">
        <v>7.4603382744491198E-6</v>
      </c>
      <c r="Q215" s="7" t="str">
        <f t="shared" si="20"/>
        <v>SB</v>
      </c>
      <c r="R215" s="6">
        <v>0</v>
      </c>
      <c r="S215" s="7">
        <v>1</v>
      </c>
      <c r="T215" s="7">
        <v>0</v>
      </c>
      <c r="U215" s="8">
        <v>0</v>
      </c>
      <c r="V215" s="7" t="str">
        <f t="shared" si="21"/>
        <v>SB</v>
      </c>
      <c r="W215" s="6">
        <v>0</v>
      </c>
      <c r="X215" s="7">
        <v>0.88600000000000001</v>
      </c>
      <c r="Y215" s="7">
        <v>0.114</v>
      </c>
      <c r="Z215" s="8">
        <v>0</v>
      </c>
      <c r="AA215" s="7" t="str">
        <f t="shared" si="22"/>
        <v>SB</v>
      </c>
      <c r="AB215" s="6">
        <v>0</v>
      </c>
      <c r="AC215" s="7">
        <v>0.96799999999999997</v>
      </c>
      <c r="AD215" s="7">
        <v>0.01</v>
      </c>
      <c r="AE215" s="8">
        <v>2.1999999999999999E-2</v>
      </c>
      <c r="AF215" s="7" t="str">
        <f t="shared" si="23"/>
        <v>SB</v>
      </c>
    </row>
    <row r="216" spans="1:32" x14ac:dyDescent="0.3">
      <c r="A216" s="4">
        <v>29618</v>
      </c>
      <c r="B216" s="5">
        <v>1980</v>
      </c>
      <c r="C216" s="6">
        <v>0</v>
      </c>
      <c r="D216" s="7">
        <v>1</v>
      </c>
      <c r="E216" s="7">
        <v>0</v>
      </c>
      <c r="F216" s="8">
        <v>0</v>
      </c>
      <c r="G216" s="7" t="str">
        <f t="shared" si="19"/>
        <v>SB</v>
      </c>
      <c r="H216" s="6">
        <v>0.101161334701994</v>
      </c>
      <c r="I216" s="7">
        <v>0.86283763926553503</v>
      </c>
      <c r="J216" s="7">
        <v>3.60005314275939E-2</v>
      </c>
      <c r="K216" s="28">
        <v>4.94604878413491E-7</v>
      </c>
      <c r="L216" s="7" t="str">
        <f t="shared" si="24"/>
        <v>SB</v>
      </c>
      <c r="M216" s="6">
        <v>7.7285369820158198E-2</v>
      </c>
      <c r="N216" s="7">
        <v>0.88605860805464098</v>
      </c>
      <c r="O216" s="7">
        <v>3.6654492183461201E-2</v>
      </c>
      <c r="P216" s="28">
        <v>1.52994172579337E-6</v>
      </c>
      <c r="Q216" s="7" t="str">
        <f t="shared" si="20"/>
        <v>SB</v>
      </c>
      <c r="R216" s="6">
        <v>0</v>
      </c>
      <c r="S216" s="7">
        <v>1</v>
      </c>
      <c r="T216" s="7">
        <v>0</v>
      </c>
      <c r="U216" s="8">
        <v>0</v>
      </c>
      <c r="V216" s="7" t="str">
        <f t="shared" si="21"/>
        <v>SB</v>
      </c>
      <c r="W216" s="6">
        <v>0</v>
      </c>
      <c r="X216" s="7">
        <v>0.89500000000000002</v>
      </c>
      <c r="Y216" s="7">
        <v>0.105</v>
      </c>
      <c r="Z216" s="8">
        <v>0</v>
      </c>
      <c r="AA216" s="7" t="str">
        <f t="shared" si="22"/>
        <v>SB</v>
      </c>
      <c r="AB216" s="6">
        <v>0</v>
      </c>
      <c r="AC216" s="7">
        <v>0.95799999999999996</v>
      </c>
      <c r="AD216" s="7">
        <v>8.0000000000000002E-3</v>
      </c>
      <c r="AE216" s="8">
        <v>3.4000000000000002E-2</v>
      </c>
      <c r="AF216" s="7" t="str">
        <f t="shared" si="23"/>
        <v>SB</v>
      </c>
    </row>
    <row r="217" spans="1:32" x14ac:dyDescent="0.3">
      <c r="A217" s="4">
        <v>29619</v>
      </c>
      <c r="B217" s="5">
        <v>1980</v>
      </c>
      <c r="C217" s="6">
        <v>1</v>
      </c>
      <c r="D217" s="7">
        <v>0</v>
      </c>
      <c r="E217" s="7">
        <v>0</v>
      </c>
      <c r="F217" s="8">
        <v>0</v>
      </c>
      <c r="G217" s="7" t="str">
        <f t="shared" si="19"/>
        <v>NAO+</v>
      </c>
      <c r="H217" s="6">
        <v>5.1659999350656099E-2</v>
      </c>
      <c r="I217" s="7">
        <v>0.69382024393410502</v>
      </c>
      <c r="J217" s="7">
        <v>0.25451974399423999</v>
      </c>
      <c r="K217" s="28">
        <v>1.27210065709738E-8</v>
      </c>
      <c r="L217" s="7" t="str">
        <f t="shared" si="24"/>
        <v>SB</v>
      </c>
      <c r="M217" s="6">
        <v>4.3635904902394697E-2</v>
      </c>
      <c r="N217" s="7">
        <v>0.71866991940896696</v>
      </c>
      <c r="O217" s="7">
        <v>0.23769403342879999</v>
      </c>
      <c r="P217" s="28">
        <v>1.42259839439973E-7</v>
      </c>
      <c r="Q217" s="7" t="str">
        <f t="shared" si="20"/>
        <v>SB</v>
      </c>
      <c r="R217" s="6">
        <v>1</v>
      </c>
      <c r="S217" s="7">
        <v>0</v>
      </c>
      <c r="T217" s="7">
        <v>0</v>
      </c>
      <c r="U217" s="8">
        <v>0</v>
      </c>
      <c r="V217" s="7" t="str">
        <f t="shared" si="21"/>
        <v>NAO+</v>
      </c>
      <c r="W217" s="6">
        <v>3.2000000000000001E-2</v>
      </c>
      <c r="X217" s="7">
        <v>0.59599999999999997</v>
      </c>
      <c r="Y217" s="7">
        <v>0.372</v>
      </c>
      <c r="Z217" s="8">
        <v>1E-3</v>
      </c>
      <c r="AA217" s="7" t="str">
        <f t="shared" si="22"/>
        <v>SB</v>
      </c>
      <c r="AB217" s="6">
        <v>8.0000000000000002E-3</v>
      </c>
      <c r="AC217" s="7">
        <v>0.82099999999999995</v>
      </c>
      <c r="AD217" s="7">
        <v>0.15</v>
      </c>
      <c r="AE217" s="8">
        <v>2.1999999999999999E-2</v>
      </c>
      <c r="AF217" s="7" t="str">
        <f t="shared" si="23"/>
        <v>SB</v>
      </c>
    </row>
    <row r="218" spans="1:32" x14ac:dyDescent="0.3">
      <c r="A218" s="4">
        <v>29620</v>
      </c>
      <c r="B218" s="5">
        <v>1980</v>
      </c>
      <c r="C218" s="6">
        <v>0</v>
      </c>
      <c r="D218" s="7">
        <v>0</v>
      </c>
      <c r="E218" s="7">
        <v>1</v>
      </c>
      <c r="F218" s="8">
        <v>0</v>
      </c>
      <c r="G218" s="7" t="str">
        <f t="shared" si="19"/>
        <v>AR</v>
      </c>
      <c r="H218" s="6">
        <v>2.7352479460042899E-2</v>
      </c>
      <c r="I218" s="7">
        <v>2.1619627385037299E-3</v>
      </c>
      <c r="J218" s="7">
        <v>0.97048525804250696</v>
      </c>
      <c r="K218" s="28">
        <v>2.9975895247921301E-7</v>
      </c>
      <c r="L218" s="7" t="str">
        <f t="shared" si="24"/>
        <v>AR</v>
      </c>
      <c r="M218" s="6">
        <v>2.9444212488499901E-2</v>
      </c>
      <c r="N218" s="7">
        <v>1.44546218235365E-3</v>
      </c>
      <c r="O218" s="7">
        <v>0.96910675288676396</v>
      </c>
      <c r="P218" s="28">
        <v>3.57244239434335E-6</v>
      </c>
      <c r="Q218" s="7" t="str">
        <f t="shared" si="20"/>
        <v>AR</v>
      </c>
      <c r="R218" s="6">
        <v>0</v>
      </c>
      <c r="S218" s="7">
        <v>0</v>
      </c>
      <c r="T218" s="7">
        <v>1</v>
      </c>
      <c r="U218" s="8">
        <v>0</v>
      </c>
      <c r="V218" s="7" t="str">
        <f t="shared" si="21"/>
        <v>AR</v>
      </c>
      <c r="W218" s="6">
        <v>0.13300000000000001</v>
      </c>
      <c r="X218" s="7">
        <v>0</v>
      </c>
      <c r="Y218" s="7">
        <v>0.86599999999999999</v>
      </c>
      <c r="Z218" s="8">
        <v>0</v>
      </c>
      <c r="AA218" s="7" t="str">
        <f t="shared" si="22"/>
        <v>AR</v>
      </c>
      <c r="AB218" s="6">
        <v>0</v>
      </c>
      <c r="AC218" s="7">
        <v>4.0000000000000001E-3</v>
      </c>
      <c r="AD218" s="7">
        <v>0.996</v>
      </c>
      <c r="AE218" s="8">
        <v>0</v>
      </c>
      <c r="AF218" s="7" t="str">
        <f t="shared" si="23"/>
        <v>AR</v>
      </c>
    </row>
    <row r="219" spans="1:32" x14ac:dyDescent="0.3">
      <c r="A219" s="4">
        <v>29621</v>
      </c>
      <c r="B219" s="5">
        <v>1980</v>
      </c>
      <c r="C219" s="6">
        <v>0</v>
      </c>
      <c r="D219" s="7">
        <v>0</v>
      </c>
      <c r="E219" s="7">
        <v>1</v>
      </c>
      <c r="F219" s="8">
        <v>0</v>
      </c>
      <c r="G219" s="7" t="str">
        <f t="shared" si="19"/>
        <v>AR</v>
      </c>
      <c r="H219" s="6">
        <v>1.1666178180271901E-2</v>
      </c>
      <c r="I219" s="80">
        <v>1.74815409127601E-6</v>
      </c>
      <c r="J219" s="7">
        <v>0.98828918577139202</v>
      </c>
      <c r="K219" s="28">
        <v>4.2887894248903603E-5</v>
      </c>
      <c r="L219" s="7" t="str">
        <f t="shared" si="24"/>
        <v>AR</v>
      </c>
      <c r="M219" s="6">
        <v>1.48711747258468E-2</v>
      </c>
      <c r="N219" s="80">
        <v>9.3091447071614299E-7</v>
      </c>
      <c r="O219" s="7">
        <v>0.98494314657547999</v>
      </c>
      <c r="P219" s="8">
        <v>1.8474778419779299E-4</v>
      </c>
      <c r="Q219" s="7" t="str">
        <f t="shared" si="20"/>
        <v>AR</v>
      </c>
      <c r="R219" s="6">
        <v>0</v>
      </c>
      <c r="S219" s="7">
        <v>0</v>
      </c>
      <c r="T219" s="7">
        <v>1</v>
      </c>
      <c r="U219" s="8">
        <v>0</v>
      </c>
      <c r="V219" s="7" t="str">
        <f t="shared" si="21"/>
        <v>AR</v>
      </c>
      <c r="W219" s="6">
        <v>0.20200000000000001</v>
      </c>
      <c r="X219" s="7">
        <v>0</v>
      </c>
      <c r="Y219" s="7">
        <v>0.79800000000000004</v>
      </c>
      <c r="Z219" s="8">
        <v>0</v>
      </c>
      <c r="AA219" s="7" t="str">
        <f t="shared" si="22"/>
        <v>AR</v>
      </c>
      <c r="AB219" s="6">
        <v>0</v>
      </c>
      <c r="AC219" s="7">
        <v>1E-3</v>
      </c>
      <c r="AD219" s="7">
        <v>0.999</v>
      </c>
      <c r="AE219" s="8">
        <v>0</v>
      </c>
      <c r="AF219" s="7" t="str">
        <f t="shared" si="23"/>
        <v>AR</v>
      </c>
    </row>
    <row r="220" spans="1:32" x14ac:dyDescent="0.3">
      <c r="A220" s="4">
        <v>29622</v>
      </c>
      <c r="B220" s="5">
        <v>1980</v>
      </c>
      <c r="C220" s="6">
        <v>0</v>
      </c>
      <c r="D220" s="7">
        <v>0</v>
      </c>
      <c r="E220" s="7">
        <v>1</v>
      </c>
      <c r="F220" s="8">
        <v>0</v>
      </c>
      <c r="G220" s="7" t="str">
        <f t="shared" si="19"/>
        <v>AR</v>
      </c>
      <c r="H220" s="6">
        <v>1.6926783731053299E-2</v>
      </c>
      <c r="I220" s="80">
        <v>6.3428998185409806E-5</v>
      </c>
      <c r="J220" s="7">
        <v>0.98297544409558002</v>
      </c>
      <c r="K220" s="28">
        <v>3.4343175175419302E-5</v>
      </c>
      <c r="L220" s="7" t="str">
        <f t="shared" si="24"/>
        <v>AR</v>
      </c>
      <c r="M220" s="6">
        <v>1.9951947612887901E-2</v>
      </c>
      <c r="N220" s="80">
        <v>4.6369701926158503E-5</v>
      </c>
      <c r="O220" s="7">
        <v>0.97988182113738898</v>
      </c>
      <c r="P220" s="8">
        <v>1.19861547792716E-4</v>
      </c>
      <c r="Q220" s="7" t="str">
        <f t="shared" si="20"/>
        <v>AR</v>
      </c>
      <c r="R220" s="6">
        <v>0</v>
      </c>
      <c r="S220" s="7">
        <v>0</v>
      </c>
      <c r="T220" s="7">
        <v>1</v>
      </c>
      <c r="U220" s="8">
        <v>0</v>
      </c>
      <c r="V220" s="7" t="str">
        <f t="shared" si="21"/>
        <v>AR</v>
      </c>
      <c r="W220" s="6">
        <v>0.85799999999999998</v>
      </c>
      <c r="X220" s="7">
        <v>1E-3</v>
      </c>
      <c r="Y220" s="7">
        <v>0.14000000000000001</v>
      </c>
      <c r="Z220" s="8">
        <v>0</v>
      </c>
      <c r="AA220" s="7" t="str">
        <f t="shared" si="22"/>
        <v>NAO+</v>
      </c>
      <c r="AB220" s="6">
        <v>7.0000000000000001E-3</v>
      </c>
      <c r="AC220" s="7">
        <v>1.7000000000000001E-2</v>
      </c>
      <c r="AD220" s="7">
        <v>0.97599999999999998</v>
      </c>
      <c r="AE220" s="8">
        <v>0</v>
      </c>
      <c r="AF220" s="7" t="str">
        <f t="shared" si="23"/>
        <v>AR</v>
      </c>
    </row>
    <row r="221" spans="1:32" x14ac:dyDescent="0.3">
      <c r="A221" s="4">
        <v>29623</v>
      </c>
      <c r="B221" s="5">
        <v>1980</v>
      </c>
      <c r="C221" s="6">
        <v>1</v>
      </c>
      <c r="D221" s="7">
        <v>0</v>
      </c>
      <c r="E221" s="7">
        <v>0</v>
      </c>
      <c r="F221" s="8">
        <v>0</v>
      </c>
      <c r="G221" s="7" t="str">
        <f t="shared" si="19"/>
        <v>NAO+</v>
      </c>
      <c r="H221" s="6">
        <v>0.270447900220043</v>
      </c>
      <c r="I221" s="7">
        <v>6.33161453937641E-3</v>
      </c>
      <c r="J221" s="7">
        <v>0.72322045867793605</v>
      </c>
      <c r="K221" s="28">
        <v>2.6562648041589398E-8</v>
      </c>
      <c r="L221" s="7" t="str">
        <f t="shared" si="24"/>
        <v>AR</v>
      </c>
      <c r="M221" s="6">
        <v>0.298672218941614</v>
      </c>
      <c r="N221" s="7">
        <v>6.4499753892859899E-3</v>
      </c>
      <c r="O221" s="7">
        <v>0.69487768955630702</v>
      </c>
      <c r="P221" s="28">
        <v>1.1611279184924E-7</v>
      </c>
      <c r="Q221" s="7" t="str">
        <f t="shared" si="20"/>
        <v>AR</v>
      </c>
      <c r="R221" s="6">
        <v>1</v>
      </c>
      <c r="S221" s="7">
        <v>0</v>
      </c>
      <c r="T221" s="7">
        <v>0</v>
      </c>
      <c r="U221" s="8">
        <v>0</v>
      </c>
      <c r="V221" s="7" t="str">
        <f t="shared" si="21"/>
        <v>NAO+</v>
      </c>
      <c r="W221" s="6">
        <v>0.95199999999999996</v>
      </c>
      <c r="X221" s="7">
        <v>1.2999999999999999E-2</v>
      </c>
      <c r="Y221" s="7">
        <v>3.5999999999999997E-2</v>
      </c>
      <c r="Z221" s="8">
        <v>0</v>
      </c>
      <c r="AA221" s="7" t="str">
        <f t="shared" si="22"/>
        <v>NAO+</v>
      </c>
      <c r="AB221" s="6">
        <v>0.4</v>
      </c>
      <c r="AC221" s="7">
        <v>8.6999999999999994E-2</v>
      </c>
      <c r="AD221" s="7">
        <v>0.51200000000000001</v>
      </c>
      <c r="AE221" s="8">
        <v>1E-3</v>
      </c>
      <c r="AF221" s="7" t="str">
        <f t="shared" si="23"/>
        <v>AR</v>
      </c>
    </row>
    <row r="222" spans="1:32" x14ac:dyDescent="0.3">
      <c r="A222" s="4">
        <v>29624</v>
      </c>
      <c r="B222" s="5">
        <v>1980</v>
      </c>
      <c r="C222" s="6">
        <v>1</v>
      </c>
      <c r="D222" s="7">
        <v>0</v>
      </c>
      <c r="E222" s="7">
        <v>0</v>
      </c>
      <c r="F222" s="8">
        <v>0</v>
      </c>
      <c r="G222" s="7" t="str">
        <f t="shared" si="19"/>
        <v>NAO+</v>
      </c>
      <c r="H222" s="6">
        <v>0.93304582366440802</v>
      </c>
      <c r="I222" s="7">
        <v>3.3557858210497601E-2</v>
      </c>
      <c r="J222" s="7">
        <v>3.3396225457819499E-2</v>
      </c>
      <c r="K222" s="28">
        <v>9.26672799931114E-8</v>
      </c>
      <c r="L222" s="7" t="str">
        <f t="shared" si="24"/>
        <v>NAO+</v>
      </c>
      <c r="M222" s="6">
        <v>0.92928831545563895</v>
      </c>
      <c r="N222" s="7">
        <v>3.0552316184743598E-2</v>
      </c>
      <c r="O222" s="7">
        <v>4.0159000803203899E-2</v>
      </c>
      <c r="P222" s="28">
        <v>3.6755639910485199E-7</v>
      </c>
      <c r="Q222" s="7" t="str">
        <f t="shared" si="20"/>
        <v>NAO+</v>
      </c>
      <c r="R222" s="6">
        <v>1</v>
      </c>
      <c r="S222" s="7">
        <v>0</v>
      </c>
      <c r="T222" s="7">
        <v>0</v>
      </c>
      <c r="U222" s="8">
        <v>0</v>
      </c>
      <c r="V222" s="7" t="str">
        <f t="shared" si="21"/>
        <v>NAO+</v>
      </c>
      <c r="W222" s="6">
        <v>0.88700000000000001</v>
      </c>
      <c r="X222" s="7">
        <v>8.7999999999999995E-2</v>
      </c>
      <c r="Y222" s="7">
        <v>2.1000000000000001E-2</v>
      </c>
      <c r="Z222" s="8">
        <v>4.0000000000000001E-3</v>
      </c>
      <c r="AA222" s="7" t="str">
        <f t="shared" si="22"/>
        <v>NAO+</v>
      </c>
      <c r="AB222" s="6">
        <v>0.83499999999999996</v>
      </c>
      <c r="AC222" s="7">
        <v>0.112</v>
      </c>
      <c r="AD222" s="7">
        <v>4.9000000000000002E-2</v>
      </c>
      <c r="AE222" s="8">
        <v>4.0000000000000001E-3</v>
      </c>
      <c r="AF222" s="7" t="str">
        <f t="shared" si="23"/>
        <v>NAO+</v>
      </c>
    </row>
    <row r="223" spans="1:32" x14ac:dyDescent="0.3">
      <c r="A223" s="4">
        <v>29625</v>
      </c>
      <c r="B223" s="5">
        <v>1980</v>
      </c>
      <c r="C223" s="6">
        <v>1</v>
      </c>
      <c r="D223" s="7">
        <v>0</v>
      </c>
      <c r="E223" s="7">
        <v>0</v>
      </c>
      <c r="F223" s="8">
        <v>0</v>
      </c>
      <c r="G223" s="7" t="str">
        <f t="shared" si="19"/>
        <v>NAO+</v>
      </c>
      <c r="H223" s="6">
        <v>0.978601512723004</v>
      </c>
      <c r="I223" s="7">
        <v>1.37873011453792E-2</v>
      </c>
      <c r="J223" s="7">
        <v>7.59846716819288E-3</v>
      </c>
      <c r="K223" s="28">
        <v>1.27189634341909E-5</v>
      </c>
      <c r="L223" s="7" t="str">
        <f t="shared" si="24"/>
        <v>NAO+</v>
      </c>
      <c r="M223" s="6">
        <v>0.97698598045750595</v>
      </c>
      <c r="N223" s="7">
        <v>1.04407784598955E-2</v>
      </c>
      <c r="O223" s="7">
        <v>1.25320861981057E-2</v>
      </c>
      <c r="P223" s="28">
        <v>4.1154884493541898E-5</v>
      </c>
      <c r="Q223" s="7" t="str">
        <f t="shared" si="20"/>
        <v>NAO+</v>
      </c>
      <c r="R223" s="6">
        <v>1</v>
      </c>
      <c r="S223" s="7">
        <v>0</v>
      </c>
      <c r="T223" s="7">
        <v>0</v>
      </c>
      <c r="U223" s="8">
        <v>0</v>
      </c>
      <c r="V223" s="7" t="str">
        <f t="shared" si="21"/>
        <v>NAO+</v>
      </c>
      <c r="W223" s="6">
        <v>0.92800000000000005</v>
      </c>
      <c r="X223" s="7">
        <v>5.3999999999999999E-2</v>
      </c>
      <c r="Y223" s="7">
        <v>1.6E-2</v>
      </c>
      <c r="Z223" s="8">
        <v>2E-3</v>
      </c>
      <c r="AA223" s="7" t="str">
        <f t="shared" si="22"/>
        <v>NAO+</v>
      </c>
      <c r="AB223" s="6">
        <v>0.88700000000000001</v>
      </c>
      <c r="AC223" s="7">
        <v>7.4999999999999997E-2</v>
      </c>
      <c r="AD223" s="7">
        <v>3.4000000000000002E-2</v>
      </c>
      <c r="AE223" s="8">
        <v>4.0000000000000001E-3</v>
      </c>
      <c r="AF223" s="7" t="str">
        <f t="shared" si="23"/>
        <v>NAO+</v>
      </c>
    </row>
    <row r="224" spans="1:32" x14ac:dyDescent="0.3">
      <c r="A224" s="4">
        <v>29626</v>
      </c>
      <c r="B224" s="5">
        <v>1980</v>
      </c>
      <c r="C224" s="6">
        <v>0</v>
      </c>
      <c r="D224" s="7">
        <v>0</v>
      </c>
      <c r="E224" s="7">
        <v>1</v>
      </c>
      <c r="F224" s="8">
        <v>0</v>
      </c>
      <c r="G224" s="7" t="str">
        <f t="shared" si="19"/>
        <v>AR</v>
      </c>
      <c r="H224" s="6">
        <v>0.63059848559231202</v>
      </c>
      <c r="I224" s="7">
        <v>8.9979224773378705E-2</v>
      </c>
      <c r="J224" s="7">
        <v>0.27817444538284503</v>
      </c>
      <c r="K224" s="8">
        <v>1.2478442514503401E-3</v>
      </c>
      <c r="L224" s="7" t="str">
        <f t="shared" si="24"/>
        <v>NAO+</v>
      </c>
      <c r="M224" s="6">
        <v>0.55929982186390703</v>
      </c>
      <c r="N224" s="7">
        <v>5.60182121139009E-2</v>
      </c>
      <c r="O224" s="7">
        <v>0.38143803899489398</v>
      </c>
      <c r="P224" s="8">
        <v>3.2439270273046201E-3</v>
      </c>
      <c r="Q224" s="7" t="str">
        <f t="shared" si="20"/>
        <v>NAO+</v>
      </c>
      <c r="R224" s="6">
        <v>0</v>
      </c>
      <c r="S224" s="7">
        <v>0</v>
      </c>
      <c r="T224" s="7">
        <v>1</v>
      </c>
      <c r="U224" s="8">
        <v>0</v>
      </c>
      <c r="V224" s="7" t="str">
        <f t="shared" si="21"/>
        <v>AR</v>
      </c>
      <c r="W224" s="6">
        <v>0.876</v>
      </c>
      <c r="X224" s="7">
        <v>1.0999999999999999E-2</v>
      </c>
      <c r="Y224" s="7">
        <v>0.113</v>
      </c>
      <c r="Z224" s="8">
        <v>0</v>
      </c>
      <c r="AA224" s="7" t="str">
        <f t="shared" si="22"/>
        <v>NAO+</v>
      </c>
      <c r="AB224" s="6">
        <v>8.6999999999999994E-2</v>
      </c>
      <c r="AC224" s="7">
        <v>6.7000000000000004E-2</v>
      </c>
      <c r="AD224" s="7">
        <v>0.84499999999999997</v>
      </c>
      <c r="AE224" s="8">
        <v>2E-3</v>
      </c>
      <c r="AF224" s="7" t="str">
        <f t="shared" si="23"/>
        <v>AR</v>
      </c>
    </row>
    <row r="225" spans="1:32" x14ac:dyDescent="0.3">
      <c r="A225" s="4">
        <v>29627</v>
      </c>
      <c r="B225" s="5">
        <v>1980</v>
      </c>
      <c r="C225" s="6">
        <v>0</v>
      </c>
      <c r="D225" s="7">
        <v>0</v>
      </c>
      <c r="E225" s="7">
        <v>1</v>
      </c>
      <c r="F225" s="8">
        <v>0</v>
      </c>
      <c r="G225" s="7" t="str">
        <f t="shared" si="19"/>
        <v>AR</v>
      </c>
      <c r="H225" s="6">
        <v>0.17277774991992101</v>
      </c>
      <c r="I225" s="7">
        <v>0.138256851515316</v>
      </c>
      <c r="J225" s="7">
        <v>0.68697888042209299</v>
      </c>
      <c r="K225" s="8">
        <v>1.9865181426781098E-3</v>
      </c>
      <c r="L225" s="7" t="str">
        <f t="shared" si="24"/>
        <v>AR</v>
      </c>
      <c r="M225" s="6">
        <v>0.144614385592751</v>
      </c>
      <c r="N225" s="7">
        <v>0.16700431594582901</v>
      </c>
      <c r="O225" s="7">
        <v>0.68394522124740997</v>
      </c>
      <c r="P225" s="8">
        <v>4.4360772140083302E-3</v>
      </c>
      <c r="Q225" s="7" t="str">
        <f t="shared" si="20"/>
        <v>AR</v>
      </c>
      <c r="R225" s="6">
        <v>0</v>
      </c>
      <c r="S225" s="7">
        <v>0</v>
      </c>
      <c r="T225" s="7">
        <v>1</v>
      </c>
      <c r="U225" s="8">
        <v>0</v>
      </c>
      <c r="V225" s="7" t="str">
        <f t="shared" si="21"/>
        <v>AR</v>
      </c>
      <c r="W225" s="6">
        <v>0.94499999999999995</v>
      </c>
      <c r="X225" s="7">
        <v>2E-3</v>
      </c>
      <c r="Y225" s="7">
        <v>5.2999999999999999E-2</v>
      </c>
      <c r="Z225" s="8">
        <v>0</v>
      </c>
      <c r="AA225" s="7" t="str">
        <f t="shared" si="22"/>
        <v>NAO+</v>
      </c>
      <c r="AB225" s="6">
        <v>4.8000000000000001E-2</v>
      </c>
      <c r="AC225" s="7">
        <v>0.04</v>
      </c>
      <c r="AD225" s="7">
        <v>0.91200000000000003</v>
      </c>
      <c r="AE225" s="8">
        <v>0</v>
      </c>
      <c r="AF225" s="7" t="str">
        <f t="shared" si="23"/>
        <v>AR</v>
      </c>
    </row>
    <row r="226" spans="1:32" x14ac:dyDescent="0.3">
      <c r="A226" s="4">
        <v>29628</v>
      </c>
      <c r="B226" s="5">
        <v>1980</v>
      </c>
      <c r="C226" s="6">
        <v>0</v>
      </c>
      <c r="D226" s="7">
        <v>0</v>
      </c>
      <c r="E226" s="7">
        <v>1</v>
      </c>
      <c r="F226" s="8">
        <v>0</v>
      </c>
      <c r="G226" s="7" t="str">
        <f t="shared" si="19"/>
        <v>AR</v>
      </c>
      <c r="H226" s="6">
        <v>3.3560301889266599E-2</v>
      </c>
      <c r="I226" s="7">
        <v>0.90660549839154703</v>
      </c>
      <c r="J226" s="7">
        <v>5.9828911514684599E-2</v>
      </c>
      <c r="K226" s="28">
        <v>5.2882045043205798E-6</v>
      </c>
      <c r="L226" s="7" t="str">
        <f t="shared" si="24"/>
        <v>SB</v>
      </c>
      <c r="M226" s="6">
        <v>3.07947149395804E-2</v>
      </c>
      <c r="N226" s="7">
        <v>0.85291574622774902</v>
      </c>
      <c r="O226" s="7">
        <v>0.11626687470620101</v>
      </c>
      <c r="P226" s="28">
        <v>2.26641264724106E-5</v>
      </c>
      <c r="Q226" s="7" t="str">
        <f t="shared" si="20"/>
        <v>SB</v>
      </c>
      <c r="R226" s="6">
        <v>1</v>
      </c>
      <c r="S226" s="7">
        <v>0</v>
      </c>
      <c r="T226" s="7">
        <v>0</v>
      </c>
      <c r="U226" s="8">
        <v>0</v>
      </c>
      <c r="V226" s="7" t="str">
        <f t="shared" si="21"/>
        <v>NAO+</v>
      </c>
      <c r="W226" s="6">
        <v>0.26900000000000002</v>
      </c>
      <c r="X226" s="7">
        <v>3.5000000000000003E-2</v>
      </c>
      <c r="Y226" s="7">
        <v>0.69499999999999995</v>
      </c>
      <c r="Z226" s="8">
        <v>0</v>
      </c>
      <c r="AA226" s="7" t="str">
        <f t="shared" si="22"/>
        <v>AR</v>
      </c>
      <c r="AB226" s="6">
        <v>3.2000000000000001E-2</v>
      </c>
      <c r="AC226" s="7">
        <v>6.0999999999999999E-2</v>
      </c>
      <c r="AD226" s="7">
        <v>0.9</v>
      </c>
      <c r="AE226" s="8">
        <v>8.0000000000000002E-3</v>
      </c>
      <c r="AF226" s="7" t="str">
        <f t="shared" si="23"/>
        <v>AR</v>
      </c>
    </row>
    <row r="227" spans="1:32" x14ac:dyDescent="0.3">
      <c r="A227" s="4">
        <v>29629</v>
      </c>
      <c r="B227" s="5">
        <v>1980</v>
      </c>
      <c r="C227" s="6">
        <v>0</v>
      </c>
      <c r="D227" s="7">
        <v>0</v>
      </c>
      <c r="E227" s="7">
        <v>1</v>
      </c>
      <c r="F227" s="8">
        <v>0</v>
      </c>
      <c r="G227" s="7" t="str">
        <f t="shared" si="19"/>
        <v>AR</v>
      </c>
      <c r="H227" s="79">
        <v>5.3969288631269002E-5</v>
      </c>
      <c r="I227" s="7">
        <v>0.99980851228777401</v>
      </c>
      <c r="J227" s="7">
        <v>1.3745355736941801E-4</v>
      </c>
      <c r="K227" s="28">
        <v>6.4866233584555997E-8</v>
      </c>
      <c r="L227" s="7" t="str">
        <f t="shared" si="24"/>
        <v>SB</v>
      </c>
      <c r="M227" s="79">
        <v>3.7596047483658197E-5</v>
      </c>
      <c r="N227" s="7">
        <v>0.99917783501693802</v>
      </c>
      <c r="O227" s="7">
        <v>7.8435580842087498E-4</v>
      </c>
      <c r="P227" s="28">
        <v>2.13127165549909E-7</v>
      </c>
      <c r="Q227" s="7" t="str">
        <f t="shared" si="20"/>
        <v>SB</v>
      </c>
      <c r="R227" s="6">
        <v>0</v>
      </c>
      <c r="S227" s="7">
        <v>0</v>
      </c>
      <c r="T227" s="7">
        <v>1</v>
      </c>
      <c r="U227" s="8">
        <v>0</v>
      </c>
      <c r="V227" s="7" t="str">
        <f t="shared" si="21"/>
        <v>AR</v>
      </c>
      <c r="W227" s="6">
        <v>7.0000000000000007E-2</v>
      </c>
      <c r="X227" s="7">
        <v>1E-3</v>
      </c>
      <c r="Y227" s="7">
        <v>0.92900000000000005</v>
      </c>
      <c r="Z227" s="8">
        <v>0</v>
      </c>
      <c r="AA227" s="7" t="str">
        <f t="shared" si="22"/>
        <v>AR</v>
      </c>
      <c r="AB227" s="6">
        <v>0</v>
      </c>
      <c r="AC227" s="7">
        <v>5.0000000000000001E-3</v>
      </c>
      <c r="AD227" s="7">
        <v>0.99299999999999999</v>
      </c>
      <c r="AE227" s="8">
        <v>2E-3</v>
      </c>
      <c r="AF227" s="7" t="str">
        <f t="shared" si="23"/>
        <v>AR</v>
      </c>
    </row>
    <row r="228" spans="1:32" x14ac:dyDescent="0.3">
      <c r="A228" s="4">
        <v>29630</v>
      </c>
      <c r="B228" s="5">
        <v>1980</v>
      </c>
      <c r="C228" s="6">
        <v>0</v>
      </c>
      <c r="D228" s="7">
        <v>1</v>
      </c>
      <c r="E228" s="7">
        <v>0</v>
      </c>
      <c r="F228" s="8">
        <v>0</v>
      </c>
      <c r="G228" s="7" t="str">
        <f t="shared" si="19"/>
        <v>SB</v>
      </c>
      <c r="H228" s="79">
        <v>2.5225520415946801E-8</v>
      </c>
      <c r="I228" s="7">
        <v>0.99999989576801795</v>
      </c>
      <c r="J228" s="80">
        <v>2.2933104764897E-8</v>
      </c>
      <c r="K228" s="28">
        <v>5.6073361063485398E-8</v>
      </c>
      <c r="L228" s="7" t="str">
        <f t="shared" si="24"/>
        <v>SB</v>
      </c>
      <c r="M228" s="79">
        <v>8.1715752062619299E-9</v>
      </c>
      <c r="N228" s="7">
        <v>0.99999977252866501</v>
      </c>
      <c r="O228" s="80">
        <v>1.16581535154894E-7</v>
      </c>
      <c r="P228" s="28">
        <v>1.02718235163852E-7</v>
      </c>
      <c r="Q228" s="7" t="str">
        <f t="shared" si="20"/>
        <v>SB</v>
      </c>
      <c r="R228" s="6">
        <v>0</v>
      </c>
      <c r="S228" s="7">
        <v>0</v>
      </c>
      <c r="T228" s="7">
        <v>1</v>
      </c>
      <c r="U228" s="8">
        <v>0</v>
      </c>
      <c r="V228" s="7" t="str">
        <f t="shared" si="21"/>
        <v>AR</v>
      </c>
      <c r="W228" s="6">
        <v>0.58399999999999996</v>
      </c>
      <c r="X228" s="7">
        <v>0.122</v>
      </c>
      <c r="Y228" s="7">
        <v>0.29299999999999998</v>
      </c>
      <c r="Z228" s="8">
        <v>1E-3</v>
      </c>
      <c r="AA228" s="7" t="str">
        <f t="shared" si="22"/>
        <v>NAO+</v>
      </c>
      <c r="AB228" s="6">
        <v>5.1999999999999998E-2</v>
      </c>
      <c r="AC228" s="7">
        <v>0.54600000000000004</v>
      </c>
      <c r="AD228" s="7">
        <v>0.38800000000000001</v>
      </c>
      <c r="AE228" s="8">
        <v>1.4E-2</v>
      </c>
      <c r="AF228" s="7" t="str">
        <f t="shared" si="23"/>
        <v>SB</v>
      </c>
    </row>
    <row r="229" spans="1:32" x14ac:dyDescent="0.3">
      <c r="A229" s="4">
        <v>29631</v>
      </c>
      <c r="B229" s="5">
        <v>1980</v>
      </c>
      <c r="C229" s="6">
        <v>0</v>
      </c>
      <c r="D229" s="7">
        <v>1</v>
      </c>
      <c r="E229" s="7">
        <v>0</v>
      </c>
      <c r="F229" s="8">
        <v>0</v>
      </c>
      <c r="G229" s="7" t="str">
        <f t="shared" si="19"/>
        <v>SB</v>
      </c>
      <c r="H229" s="79">
        <v>1.4671360988285401E-6</v>
      </c>
      <c r="I229" s="7">
        <v>0.99999751433991502</v>
      </c>
      <c r="J229" s="80">
        <v>1.01850603859177E-6</v>
      </c>
      <c r="K229" s="28">
        <v>1.7957461136903299E-11</v>
      </c>
      <c r="L229" s="7" t="str">
        <f t="shared" si="24"/>
        <v>SB</v>
      </c>
      <c r="M229" s="79">
        <v>5.2302532108148305E-7</v>
      </c>
      <c r="N229" s="7">
        <v>0.99999646039206602</v>
      </c>
      <c r="O229" s="80">
        <v>3.0165415918087801E-6</v>
      </c>
      <c r="P229" s="28">
        <v>4.1023946324691901E-11</v>
      </c>
      <c r="Q229" s="7" t="str">
        <f t="shared" si="20"/>
        <v>SB</v>
      </c>
      <c r="R229" s="6">
        <v>1</v>
      </c>
      <c r="S229" s="7">
        <v>0</v>
      </c>
      <c r="T229" s="7">
        <v>0</v>
      </c>
      <c r="U229" s="8">
        <v>0</v>
      </c>
      <c r="V229" s="7" t="str">
        <f t="shared" si="21"/>
        <v>NAO+</v>
      </c>
      <c r="W229" s="6">
        <v>0.57399999999999995</v>
      </c>
      <c r="X229" s="7">
        <v>0.36099999999999999</v>
      </c>
      <c r="Y229" s="7">
        <v>4.4999999999999998E-2</v>
      </c>
      <c r="Z229" s="8">
        <v>0.02</v>
      </c>
      <c r="AA229" s="7" t="str">
        <f t="shared" si="22"/>
        <v>NAO+</v>
      </c>
      <c r="AB229" s="6">
        <v>0.63600000000000001</v>
      </c>
      <c r="AC229" s="7">
        <v>0.30499999999999999</v>
      </c>
      <c r="AD229" s="7">
        <v>3.2000000000000001E-2</v>
      </c>
      <c r="AE229" s="8">
        <v>2.7E-2</v>
      </c>
      <c r="AF229" s="7" t="str">
        <f t="shared" si="23"/>
        <v>NAO+</v>
      </c>
    </row>
    <row r="230" spans="1:32" x14ac:dyDescent="0.3">
      <c r="A230" s="4">
        <v>29632</v>
      </c>
      <c r="B230" s="5">
        <v>1980</v>
      </c>
      <c r="C230" s="6">
        <v>0</v>
      </c>
      <c r="D230" s="7">
        <v>1</v>
      </c>
      <c r="E230" s="7">
        <v>0</v>
      </c>
      <c r="F230" s="8">
        <v>0</v>
      </c>
      <c r="G230" s="7" t="str">
        <f t="shared" si="19"/>
        <v>SB</v>
      </c>
      <c r="H230" s="79">
        <v>1.16413230271271E-5</v>
      </c>
      <c r="I230" s="7">
        <v>0.99721689775469802</v>
      </c>
      <c r="J230" s="7">
        <v>2.7714608994576901E-3</v>
      </c>
      <c r="K230" s="28">
        <v>2.2813512674877399E-11</v>
      </c>
      <c r="L230" s="7" t="str">
        <f t="shared" si="24"/>
        <v>SB</v>
      </c>
      <c r="M230" s="79">
        <v>7.0709539155991999E-6</v>
      </c>
      <c r="N230" s="7">
        <v>0.99427083979515496</v>
      </c>
      <c r="O230" s="7">
        <v>5.7220891944349504E-3</v>
      </c>
      <c r="P230" s="28">
        <v>5.6480454663648898E-11</v>
      </c>
      <c r="Q230" s="7" t="str">
        <f t="shared" si="20"/>
        <v>SB</v>
      </c>
      <c r="R230" s="6">
        <v>1</v>
      </c>
      <c r="S230" s="7">
        <v>0</v>
      </c>
      <c r="T230" s="7">
        <v>0</v>
      </c>
      <c r="U230" s="8">
        <v>0</v>
      </c>
      <c r="V230" s="7" t="str">
        <f t="shared" si="21"/>
        <v>NAO+</v>
      </c>
      <c r="W230" s="6">
        <v>0.246</v>
      </c>
      <c r="X230" s="7">
        <v>0.495</v>
      </c>
      <c r="Y230" s="7">
        <v>0.14199999999999999</v>
      </c>
      <c r="Z230" s="8">
        <v>0.11600000000000001</v>
      </c>
      <c r="AA230" s="7" t="str">
        <f t="shared" si="22"/>
        <v>SB</v>
      </c>
      <c r="AB230" s="6">
        <v>0.47799999999999998</v>
      </c>
      <c r="AC230" s="7">
        <v>0.218</v>
      </c>
      <c r="AD230" s="7">
        <v>3.0000000000000001E-3</v>
      </c>
      <c r="AE230" s="8">
        <v>0.3</v>
      </c>
      <c r="AF230" s="7" t="str">
        <f t="shared" si="23"/>
        <v>NAO+</v>
      </c>
    </row>
    <row r="231" spans="1:32" x14ac:dyDescent="0.3">
      <c r="A231" s="4">
        <v>29633</v>
      </c>
      <c r="B231" s="5">
        <v>1980</v>
      </c>
      <c r="C231" s="6">
        <v>0</v>
      </c>
      <c r="D231" s="7">
        <v>1</v>
      </c>
      <c r="E231" s="7">
        <v>0</v>
      </c>
      <c r="F231" s="8">
        <v>0</v>
      </c>
      <c r="G231" s="7" t="str">
        <f t="shared" si="19"/>
        <v>SB</v>
      </c>
      <c r="H231" s="6">
        <v>1.71359176462326E-4</v>
      </c>
      <c r="I231" s="7">
        <v>0.85168144259525402</v>
      </c>
      <c r="J231" s="7">
        <v>0.148147184707725</v>
      </c>
      <c r="K231" s="28">
        <v>1.3520571396022599E-8</v>
      </c>
      <c r="L231" s="7" t="str">
        <f t="shared" si="24"/>
        <v>SB</v>
      </c>
      <c r="M231" s="6">
        <v>1.10071566682381E-4</v>
      </c>
      <c r="N231" s="7">
        <v>0.77557623222957495</v>
      </c>
      <c r="O231" s="7">
        <v>0.22431366840561801</v>
      </c>
      <c r="P231" s="28">
        <v>2.7798136506207899E-8</v>
      </c>
      <c r="Q231" s="7" t="str">
        <f t="shared" si="20"/>
        <v>SB</v>
      </c>
      <c r="R231" s="6">
        <v>1</v>
      </c>
      <c r="S231" s="7">
        <v>0</v>
      </c>
      <c r="T231" s="7">
        <v>0</v>
      </c>
      <c r="U231" s="8">
        <v>0</v>
      </c>
      <c r="V231" s="7" t="str">
        <f t="shared" si="21"/>
        <v>NAO+</v>
      </c>
      <c r="W231" s="6">
        <v>5.5E-2</v>
      </c>
      <c r="X231" s="7">
        <v>0.32300000000000001</v>
      </c>
      <c r="Y231" s="7">
        <v>0.56699999999999995</v>
      </c>
      <c r="Z231" s="8">
        <v>5.5E-2</v>
      </c>
      <c r="AA231" s="7" t="str">
        <f t="shared" si="22"/>
        <v>AR</v>
      </c>
      <c r="AB231" s="6">
        <v>8.2000000000000003E-2</v>
      </c>
      <c r="AC231" s="7">
        <v>0.16400000000000001</v>
      </c>
      <c r="AD231" s="7">
        <v>8.9999999999999993E-3</v>
      </c>
      <c r="AE231" s="8">
        <v>0.746</v>
      </c>
      <c r="AF231" s="7" t="str">
        <f t="shared" si="23"/>
        <v>NAO-</v>
      </c>
    </row>
    <row r="232" spans="1:32" x14ac:dyDescent="0.3">
      <c r="A232" s="4">
        <v>29634</v>
      </c>
      <c r="B232" s="5">
        <v>1980</v>
      </c>
      <c r="C232" s="6">
        <v>0</v>
      </c>
      <c r="D232" s="7">
        <v>1</v>
      </c>
      <c r="E232" s="7">
        <v>0</v>
      </c>
      <c r="F232" s="8">
        <v>0</v>
      </c>
      <c r="G232" s="7" t="str">
        <f t="shared" si="19"/>
        <v>SB</v>
      </c>
      <c r="H232" s="79">
        <v>2.39762198126891E-5</v>
      </c>
      <c r="I232" s="7">
        <v>0.73917580818247597</v>
      </c>
      <c r="J232" s="7">
        <v>0.260800214485989</v>
      </c>
      <c r="K232" s="28">
        <v>1.1117098141153299E-9</v>
      </c>
      <c r="L232" s="7" t="str">
        <f t="shared" si="24"/>
        <v>SB</v>
      </c>
      <c r="M232" s="79">
        <v>1.4085969183731399E-5</v>
      </c>
      <c r="N232" s="7">
        <v>0.58915838393783704</v>
      </c>
      <c r="O232" s="7">
        <v>0.41082752786774801</v>
      </c>
      <c r="P232" s="28">
        <v>2.2252354892269799E-9</v>
      </c>
      <c r="Q232" s="7" t="str">
        <f t="shared" si="20"/>
        <v>SB</v>
      </c>
      <c r="R232" s="6">
        <v>0</v>
      </c>
      <c r="S232" s="7">
        <v>1</v>
      </c>
      <c r="T232" s="7">
        <v>0</v>
      </c>
      <c r="U232" s="8">
        <v>0</v>
      </c>
      <c r="V232" s="7" t="str">
        <f t="shared" si="21"/>
        <v>SB</v>
      </c>
      <c r="W232" s="6">
        <v>1E-3</v>
      </c>
      <c r="X232" s="7">
        <v>0.85099999999999998</v>
      </c>
      <c r="Y232" s="7">
        <v>0.13800000000000001</v>
      </c>
      <c r="Z232" s="8">
        <v>0.01</v>
      </c>
      <c r="AA232" s="7" t="str">
        <f t="shared" si="22"/>
        <v>SB</v>
      </c>
      <c r="AB232" s="6">
        <v>5.0000000000000001E-3</v>
      </c>
      <c r="AC232" s="7">
        <v>0.63800000000000001</v>
      </c>
      <c r="AD232" s="7">
        <v>1E-3</v>
      </c>
      <c r="AE232" s="8">
        <v>0.35699999999999998</v>
      </c>
      <c r="AF232" s="7" t="str">
        <f t="shared" si="23"/>
        <v>SB</v>
      </c>
    </row>
    <row r="233" spans="1:32" x14ac:dyDescent="0.3">
      <c r="A233" s="4">
        <v>29635</v>
      </c>
      <c r="B233" s="5">
        <v>1980</v>
      </c>
      <c r="C233" s="6">
        <v>0</v>
      </c>
      <c r="D233" s="7">
        <v>1</v>
      </c>
      <c r="E233" s="7">
        <v>0</v>
      </c>
      <c r="F233" s="8">
        <v>0</v>
      </c>
      <c r="G233" s="7" t="str">
        <f t="shared" si="19"/>
        <v>SB</v>
      </c>
      <c r="H233" s="79">
        <v>2.9510320552823699E-5</v>
      </c>
      <c r="I233" s="7">
        <v>0.16873523866120299</v>
      </c>
      <c r="J233" s="7">
        <v>0.83123472569220003</v>
      </c>
      <c r="K233" s="28">
        <v>5.2532603078054198E-7</v>
      </c>
      <c r="L233" s="7" t="str">
        <f t="shared" si="24"/>
        <v>AR</v>
      </c>
      <c r="M233" s="79">
        <v>1.46858497879579E-5</v>
      </c>
      <c r="N233" s="7">
        <v>0.105503512885326</v>
      </c>
      <c r="O233" s="7">
        <v>0.89448119291661599</v>
      </c>
      <c r="P233" s="28">
        <v>6.0834825758465898E-7</v>
      </c>
      <c r="Q233" s="7" t="str">
        <f t="shared" si="20"/>
        <v>AR</v>
      </c>
      <c r="R233" s="6">
        <v>0</v>
      </c>
      <c r="S233" s="7">
        <v>1</v>
      </c>
      <c r="T233" s="7">
        <v>0</v>
      </c>
      <c r="U233" s="8">
        <v>0</v>
      </c>
      <c r="V233" s="7" t="str">
        <f t="shared" si="21"/>
        <v>SB</v>
      </c>
      <c r="W233" s="6">
        <v>0</v>
      </c>
      <c r="X233" s="7">
        <v>0.39800000000000002</v>
      </c>
      <c r="Y233" s="7">
        <v>0.59599999999999997</v>
      </c>
      <c r="Z233" s="8">
        <v>6.0000000000000001E-3</v>
      </c>
      <c r="AA233" s="7" t="str">
        <f t="shared" si="22"/>
        <v>AR</v>
      </c>
      <c r="AB233" s="6">
        <v>0</v>
      </c>
      <c r="AC233" s="7">
        <v>9.4E-2</v>
      </c>
      <c r="AD233" s="7">
        <v>0</v>
      </c>
      <c r="AE233" s="8">
        <v>0.90600000000000003</v>
      </c>
      <c r="AF233" s="7" t="str">
        <f t="shared" si="23"/>
        <v>NAO-</v>
      </c>
    </row>
    <row r="234" spans="1:32" x14ac:dyDescent="0.3">
      <c r="A234" s="4">
        <v>29636</v>
      </c>
      <c r="B234" s="5">
        <v>1980</v>
      </c>
      <c r="C234" s="6">
        <v>0</v>
      </c>
      <c r="D234" s="7">
        <v>1</v>
      </c>
      <c r="E234" s="7">
        <v>0</v>
      </c>
      <c r="F234" s="8">
        <v>0</v>
      </c>
      <c r="G234" s="7" t="str">
        <f t="shared" si="19"/>
        <v>SB</v>
      </c>
      <c r="H234" s="79">
        <v>1.11425899041409E-5</v>
      </c>
      <c r="I234" s="7">
        <v>3.0727942127026502E-2</v>
      </c>
      <c r="J234" s="7">
        <v>0.96923507397571296</v>
      </c>
      <c r="K234" s="28">
        <v>2.5841307355556E-5</v>
      </c>
      <c r="L234" s="7" t="str">
        <f t="shared" si="24"/>
        <v>AR</v>
      </c>
      <c r="M234" s="79">
        <v>6.4606279663145902E-6</v>
      </c>
      <c r="N234" s="7">
        <v>1.8387120470972101E-2</v>
      </c>
      <c r="O234" s="7">
        <v>0.98156824767121897</v>
      </c>
      <c r="P234" s="28">
        <v>3.8171229838140603E-5</v>
      </c>
      <c r="Q234" s="7" t="str">
        <f t="shared" si="20"/>
        <v>AR</v>
      </c>
      <c r="R234" s="6">
        <v>0</v>
      </c>
      <c r="S234" s="7">
        <v>1</v>
      </c>
      <c r="T234" s="7">
        <v>0</v>
      </c>
      <c r="U234" s="8">
        <v>0</v>
      </c>
      <c r="V234" s="7" t="str">
        <f t="shared" si="21"/>
        <v>SB</v>
      </c>
      <c r="W234" s="6">
        <v>0</v>
      </c>
      <c r="X234" s="7">
        <v>0</v>
      </c>
      <c r="Y234" s="7">
        <v>0.999</v>
      </c>
      <c r="Z234" s="8">
        <v>1E-3</v>
      </c>
      <c r="AA234" s="7" t="str">
        <f t="shared" si="22"/>
        <v>AR</v>
      </c>
      <c r="AB234" s="6">
        <v>0</v>
      </c>
      <c r="AC234" s="7">
        <v>0</v>
      </c>
      <c r="AD234" s="7">
        <v>2E-3</v>
      </c>
      <c r="AE234" s="8">
        <v>0.998</v>
      </c>
      <c r="AF234" s="7" t="str">
        <f t="shared" si="23"/>
        <v>NAO-</v>
      </c>
    </row>
    <row r="235" spans="1:32" x14ac:dyDescent="0.3">
      <c r="A235" s="4">
        <v>29637</v>
      </c>
      <c r="B235" s="5">
        <v>1980</v>
      </c>
      <c r="C235" s="6">
        <v>0</v>
      </c>
      <c r="D235" s="7">
        <v>0</v>
      </c>
      <c r="E235" s="7">
        <v>1</v>
      </c>
      <c r="F235" s="8">
        <v>0</v>
      </c>
      <c r="G235" s="7" t="str">
        <f t="shared" si="19"/>
        <v>AR</v>
      </c>
      <c r="H235" s="79">
        <v>3.956184635123E-6</v>
      </c>
      <c r="I235" s="7">
        <v>5.5978413240238205E-4</v>
      </c>
      <c r="J235" s="7">
        <v>0.999306844027676</v>
      </c>
      <c r="K235" s="8">
        <v>1.29415655285657E-4</v>
      </c>
      <c r="L235" s="7" t="str">
        <f t="shared" si="24"/>
        <v>AR</v>
      </c>
      <c r="M235" s="79">
        <v>3.4811611553025699E-6</v>
      </c>
      <c r="N235" s="7">
        <v>2.5868743173038301E-4</v>
      </c>
      <c r="O235" s="7">
        <v>0.99940466574894904</v>
      </c>
      <c r="P235" s="8">
        <v>3.3316565815784399E-4</v>
      </c>
      <c r="Q235" s="7" t="str">
        <f t="shared" si="20"/>
        <v>AR</v>
      </c>
      <c r="R235" s="6">
        <v>0</v>
      </c>
      <c r="S235" s="7">
        <v>0</v>
      </c>
      <c r="T235" s="7">
        <v>0</v>
      </c>
      <c r="U235" s="8">
        <v>1</v>
      </c>
      <c r="V235" s="7" t="str">
        <f t="shared" si="21"/>
        <v>NAO-</v>
      </c>
      <c r="W235" s="6">
        <v>0</v>
      </c>
      <c r="X235" s="7">
        <v>0</v>
      </c>
      <c r="Y235" s="7">
        <v>0.99299999999999999</v>
      </c>
      <c r="Z235" s="8">
        <v>7.0000000000000001E-3</v>
      </c>
      <c r="AA235" s="7" t="str">
        <f t="shared" si="22"/>
        <v>AR</v>
      </c>
      <c r="AB235" s="6">
        <v>0</v>
      </c>
      <c r="AC235" s="7">
        <v>0</v>
      </c>
      <c r="AD235" s="7">
        <v>1.0999999999999999E-2</v>
      </c>
      <c r="AE235" s="8">
        <v>0.98899999999999999</v>
      </c>
      <c r="AF235" s="7" t="str">
        <f t="shared" si="23"/>
        <v>NAO-</v>
      </c>
    </row>
    <row r="236" spans="1:32" x14ac:dyDescent="0.3">
      <c r="A236" s="4">
        <v>29638</v>
      </c>
      <c r="B236" s="5">
        <v>1980</v>
      </c>
      <c r="C236" s="6">
        <v>0</v>
      </c>
      <c r="D236" s="7">
        <v>0</v>
      </c>
      <c r="E236" s="7">
        <v>1</v>
      </c>
      <c r="F236" s="8">
        <v>0</v>
      </c>
      <c r="G236" s="7" t="str">
        <f t="shared" si="19"/>
        <v>AR</v>
      </c>
      <c r="H236" s="79">
        <v>7.1832764312603399E-6</v>
      </c>
      <c r="I236" s="80">
        <v>1.9299494283955101E-5</v>
      </c>
      <c r="J236" s="7">
        <v>0.99710395907923999</v>
      </c>
      <c r="K236" s="8">
        <v>2.8695581500350598E-3</v>
      </c>
      <c r="L236" s="7" t="str">
        <f t="shared" si="24"/>
        <v>AR</v>
      </c>
      <c r="M236" s="79">
        <v>6.57468503293193E-6</v>
      </c>
      <c r="N236" s="80">
        <v>4.8666915303653396E-6</v>
      </c>
      <c r="O236" s="7">
        <v>0.99431630584671205</v>
      </c>
      <c r="P236" s="8">
        <v>5.6722527767357096E-3</v>
      </c>
      <c r="Q236" s="7" t="str">
        <f t="shared" si="20"/>
        <v>AR</v>
      </c>
      <c r="R236" s="6">
        <v>0</v>
      </c>
      <c r="S236" s="7">
        <v>0</v>
      </c>
      <c r="T236" s="7">
        <v>0</v>
      </c>
      <c r="U236" s="8">
        <v>1</v>
      </c>
      <c r="V236" s="7" t="str">
        <f t="shared" si="21"/>
        <v>NAO-</v>
      </c>
      <c r="W236" s="6">
        <v>0</v>
      </c>
      <c r="X236" s="7">
        <v>0</v>
      </c>
      <c r="Y236" s="7">
        <v>1</v>
      </c>
      <c r="Z236" s="8">
        <v>0</v>
      </c>
      <c r="AA236" s="7" t="str">
        <f t="shared" si="22"/>
        <v>AR</v>
      </c>
      <c r="AB236" s="6">
        <v>0</v>
      </c>
      <c r="AC236" s="7">
        <v>0</v>
      </c>
      <c r="AD236" s="7">
        <v>1.4999999999999999E-2</v>
      </c>
      <c r="AE236" s="8">
        <v>0.98499999999999999</v>
      </c>
      <c r="AF236" s="7" t="str">
        <f t="shared" si="23"/>
        <v>NAO-</v>
      </c>
    </row>
    <row r="237" spans="1:32" x14ac:dyDescent="0.3">
      <c r="A237" s="4">
        <v>29639</v>
      </c>
      <c r="B237" s="5">
        <v>1980</v>
      </c>
      <c r="C237" s="6">
        <v>0</v>
      </c>
      <c r="D237" s="7">
        <v>0</v>
      </c>
      <c r="E237" s="7">
        <v>0</v>
      </c>
      <c r="F237" s="8">
        <v>1</v>
      </c>
      <c r="G237" s="7" t="str">
        <f t="shared" si="19"/>
        <v>NAO-</v>
      </c>
      <c r="H237" s="79">
        <v>1.1565963076789299E-5</v>
      </c>
      <c r="I237" s="80">
        <v>3.9894821580833999E-5</v>
      </c>
      <c r="J237" s="7">
        <v>0.999450204375533</v>
      </c>
      <c r="K237" s="8">
        <v>4.9833483980660795E-4</v>
      </c>
      <c r="L237" s="7" t="str">
        <f t="shared" si="24"/>
        <v>AR</v>
      </c>
      <c r="M237" s="79">
        <v>8.2753592113102495E-6</v>
      </c>
      <c r="N237" s="80">
        <v>1.19194075008625E-5</v>
      </c>
      <c r="O237" s="7">
        <v>0.99923217481836801</v>
      </c>
      <c r="P237" s="8">
        <v>7.4763041492622901E-4</v>
      </c>
      <c r="Q237" s="7" t="str">
        <f t="shared" si="20"/>
        <v>AR</v>
      </c>
      <c r="R237" s="6">
        <v>0</v>
      </c>
      <c r="S237" s="7">
        <v>0</v>
      </c>
      <c r="T237" s="7">
        <v>0</v>
      </c>
      <c r="U237" s="8">
        <v>1</v>
      </c>
      <c r="V237" s="7" t="str">
        <f t="shared" si="21"/>
        <v>NAO-</v>
      </c>
      <c r="W237" s="6">
        <v>0</v>
      </c>
      <c r="X237" s="7">
        <v>0</v>
      </c>
      <c r="Y237" s="7">
        <v>1</v>
      </c>
      <c r="Z237" s="8">
        <v>0</v>
      </c>
      <c r="AA237" s="7" t="str">
        <f t="shared" si="22"/>
        <v>AR</v>
      </c>
      <c r="AB237" s="6">
        <v>0</v>
      </c>
      <c r="AC237" s="7">
        <v>0</v>
      </c>
      <c r="AD237" s="7">
        <v>1E-3</v>
      </c>
      <c r="AE237" s="8">
        <v>0.999</v>
      </c>
      <c r="AF237" s="7" t="str">
        <f t="shared" si="23"/>
        <v>NAO-</v>
      </c>
    </row>
    <row r="238" spans="1:32" x14ac:dyDescent="0.3">
      <c r="A238" s="4">
        <v>29640</v>
      </c>
      <c r="B238" s="5">
        <v>1980</v>
      </c>
      <c r="C238" s="6">
        <v>0</v>
      </c>
      <c r="D238" s="7">
        <v>0</v>
      </c>
      <c r="E238" s="7">
        <v>0</v>
      </c>
      <c r="F238" s="8">
        <v>1</v>
      </c>
      <c r="G238" s="7" t="str">
        <f t="shared" si="19"/>
        <v>NAO-</v>
      </c>
      <c r="H238" s="79">
        <v>1.7572590254041499E-5</v>
      </c>
      <c r="I238" s="80">
        <v>1.04799730494793E-5</v>
      </c>
      <c r="J238" s="7">
        <v>0.99747417880669598</v>
      </c>
      <c r="K238" s="8">
        <v>2.4977686299874702E-3</v>
      </c>
      <c r="L238" s="7" t="str">
        <f t="shared" si="24"/>
        <v>AR</v>
      </c>
      <c r="M238" s="79">
        <v>1.33287619139066E-5</v>
      </c>
      <c r="N238" s="80">
        <v>4.0587634754515903E-6</v>
      </c>
      <c r="O238" s="7">
        <v>0.99602352236983305</v>
      </c>
      <c r="P238" s="8">
        <v>3.9590901047773597E-3</v>
      </c>
      <c r="Q238" s="7" t="str">
        <f t="shared" si="20"/>
        <v>AR</v>
      </c>
      <c r="R238" s="6">
        <v>0</v>
      </c>
      <c r="S238" s="7">
        <v>0</v>
      </c>
      <c r="T238" s="7">
        <v>0</v>
      </c>
      <c r="U238" s="8">
        <v>1</v>
      </c>
      <c r="V238" s="7" t="str">
        <f t="shared" si="21"/>
        <v>NAO-</v>
      </c>
      <c r="W238" s="6">
        <v>0</v>
      </c>
      <c r="X238" s="7">
        <v>0</v>
      </c>
      <c r="Y238" s="7">
        <v>0.99099999999999999</v>
      </c>
      <c r="Z238" s="8">
        <v>8.9999999999999993E-3</v>
      </c>
      <c r="AA238" s="7" t="str">
        <f t="shared" si="22"/>
        <v>AR</v>
      </c>
      <c r="AB238" s="6">
        <v>0</v>
      </c>
      <c r="AC238" s="7">
        <v>0</v>
      </c>
      <c r="AD238" s="7">
        <v>0</v>
      </c>
      <c r="AE238" s="8">
        <v>1</v>
      </c>
      <c r="AF238" s="7" t="str">
        <f t="shared" si="23"/>
        <v>NAO-</v>
      </c>
    </row>
    <row r="239" spans="1:32" x14ac:dyDescent="0.3">
      <c r="A239" s="4">
        <v>29641</v>
      </c>
      <c r="B239" s="5">
        <v>1980</v>
      </c>
      <c r="C239" s="6">
        <v>0</v>
      </c>
      <c r="D239" s="7">
        <v>0</v>
      </c>
      <c r="E239" s="7">
        <v>0</v>
      </c>
      <c r="F239" s="8">
        <v>1</v>
      </c>
      <c r="G239" s="7" t="str">
        <f t="shared" si="19"/>
        <v>NAO-</v>
      </c>
      <c r="H239" s="79">
        <v>1.7615463855004201E-5</v>
      </c>
      <c r="I239" s="80">
        <v>2.7529156609549401E-7</v>
      </c>
      <c r="J239" s="7">
        <v>0.99845917972309595</v>
      </c>
      <c r="K239" s="8">
        <v>1.5229295214737801E-3</v>
      </c>
      <c r="L239" s="7" t="str">
        <f t="shared" si="24"/>
        <v>AR</v>
      </c>
      <c r="M239" s="79">
        <v>1.7643897363297799E-5</v>
      </c>
      <c r="N239" s="80">
        <v>1.3580413939660099E-7</v>
      </c>
      <c r="O239" s="7">
        <v>0.99549296187094904</v>
      </c>
      <c r="P239" s="8">
        <v>4.4892584275345896E-3</v>
      </c>
      <c r="Q239" s="7" t="str">
        <f t="shared" si="20"/>
        <v>AR</v>
      </c>
      <c r="R239" s="6">
        <v>0</v>
      </c>
      <c r="S239" s="7">
        <v>0</v>
      </c>
      <c r="T239" s="7">
        <v>0</v>
      </c>
      <c r="U239" s="8">
        <v>1</v>
      </c>
      <c r="V239" s="7" t="str">
        <f t="shared" si="21"/>
        <v>NAO-</v>
      </c>
      <c r="W239" s="6">
        <v>0</v>
      </c>
      <c r="X239" s="7">
        <v>0</v>
      </c>
      <c r="Y239" s="7">
        <v>0.98499999999999999</v>
      </c>
      <c r="Z239" s="8">
        <v>1.4999999999999999E-2</v>
      </c>
      <c r="AA239" s="7" t="str">
        <f t="shared" si="22"/>
        <v>AR</v>
      </c>
      <c r="AB239" s="6">
        <v>0</v>
      </c>
      <c r="AC239" s="7">
        <v>0</v>
      </c>
      <c r="AD239" s="7">
        <v>0</v>
      </c>
      <c r="AE239" s="8">
        <v>1</v>
      </c>
      <c r="AF239" s="7" t="str">
        <f t="shared" si="23"/>
        <v>NAO-</v>
      </c>
    </row>
    <row r="240" spans="1:32" x14ac:dyDescent="0.3">
      <c r="A240" s="4">
        <v>29642</v>
      </c>
      <c r="B240" s="5">
        <v>1980</v>
      </c>
      <c r="C240" s="6">
        <v>0</v>
      </c>
      <c r="D240" s="7">
        <v>0</v>
      </c>
      <c r="E240" s="7">
        <v>0</v>
      </c>
      <c r="F240" s="8">
        <v>1</v>
      </c>
      <c r="G240" s="7" t="str">
        <f t="shared" si="19"/>
        <v>NAO-</v>
      </c>
      <c r="H240" s="79">
        <v>2.11738525472754E-5</v>
      </c>
      <c r="I240" s="80">
        <v>2.4716153956221801E-8</v>
      </c>
      <c r="J240" s="7">
        <v>0.99990568298931104</v>
      </c>
      <c r="K240" s="28">
        <v>7.3118441989725798E-5</v>
      </c>
      <c r="L240" s="7" t="str">
        <f t="shared" si="24"/>
        <v>AR</v>
      </c>
      <c r="M240" s="79">
        <v>1.8759031588258299E-5</v>
      </c>
      <c r="N240" s="80">
        <v>1.1563234044251201E-8</v>
      </c>
      <c r="O240" s="7">
        <v>0.99980094900910599</v>
      </c>
      <c r="P240" s="8">
        <v>1.80280396078096E-4</v>
      </c>
      <c r="Q240" s="7" t="str">
        <f t="shared" si="20"/>
        <v>AR</v>
      </c>
      <c r="R240" s="6">
        <v>0</v>
      </c>
      <c r="S240" s="7">
        <v>0</v>
      </c>
      <c r="T240" s="7">
        <v>0</v>
      </c>
      <c r="U240" s="8">
        <v>1</v>
      </c>
      <c r="V240" s="7" t="str">
        <f t="shared" si="21"/>
        <v>NAO-</v>
      </c>
      <c r="W240" s="6">
        <v>0</v>
      </c>
      <c r="X240" s="7">
        <v>0</v>
      </c>
      <c r="Y240" s="7">
        <v>0.996</v>
      </c>
      <c r="Z240" s="8">
        <v>4.0000000000000001E-3</v>
      </c>
      <c r="AA240" s="7" t="str">
        <f t="shared" si="22"/>
        <v>AR</v>
      </c>
      <c r="AB240" s="6">
        <v>0</v>
      </c>
      <c r="AC240" s="7">
        <v>0</v>
      </c>
      <c r="AD240" s="7">
        <v>0</v>
      </c>
      <c r="AE240" s="8">
        <v>1</v>
      </c>
      <c r="AF240" s="7" t="str">
        <f t="shared" si="23"/>
        <v>NAO-</v>
      </c>
    </row>
    <row r="241" spans="1:32" x14ac:dyDescent="0.3">
      <c r="A241" s="4">
        <v>29643</v>
      </c>
      <c r="B241" s="5">
        <v>1980</v>
      </c>
      <c r="C241" s="6">
        <v>0</v>
      </c>
      <c r="D241" s="7">
        <v>0</v>
      </c>
      <c r="E241" s="7">
        <v>0</v>
      </c>
      <c r="F241" s="8">
        <v>1</v>
      </c>
      <c r="G241" s="7" t="str">
        <f t="shared" si="19"/>
        <v>NAO-</v>
      </c>
      <c r="H241" s="6">
        <v>1.9897759622100299E-4</v>
      </c>
      <c r="I241" s="80">
        <v>7.4639858782335498E-8</v>
      </c>
      <c r="J241" s="7">
        <v>0.99945138469620198</v>
      </c>
      <c r="K241" s="8">
        <v>3.4956306772613498E-4</v>
      </c>
      <c r="L241" s="7" t="str">
        <f t="shared" si="24"/>
        <v>AR</v>
      </c>
      <c r="M241" s="6">
        <v>1.2498002532728401E-4</v>
      </c>
      <c r="N241" s="80">
        <v>1.12384312269229E-8</v>
      </c>
      <c r="O241" s="7">
        <v>0.99950821333062201</v>
      </c>
      <c r="P241" s="8">
        <v>3.6679540563283201E-4</v>
      </c>
      <c r="Q241" s="7" t="str">
        <f t="shared" si="20"/>
        <v>AR</v>
      </c>
      <c r="R241" s="6">
        <v>0</v>
      </c>
      <c r="S241" s="7">
        <v>0</v>
      </c>
      <c r="T241" s="7">
        <v>0</v>
      </c>
      <c r="U241" s="8">
        <v>1</v>
      </c>
      <c r="V241" s="7" t="str">
        <f t="shared" si="21"/>
        <v>NAO-</v>
      </c>
      <c r="W241" s="6">
        <v>0</v>
      </c>
      <c r="X241" s="7">
        <v>0</v>
      </c>
      <c r="Y241" s="7">
        <v>0.99099999999999999</v>
      </c>
      <c r="Z241" s="8">
        <v>8.9999999999999993E-3</v>
      </c>
      <c r="AA241" s="7" t="str">
        <f t="shared" si="22"/>
        <v>AR</v>
      </c>
      <c r="AB241" s="6">
        <v>0</v>
      </c>
      <c r="AC241" s="7">
        <v>0</v>
      </c>
      <c r="AD241" s="7">
        <v>0</v>
      </c>
      <c r="AE241" s="8">
        <v>1</v>
      </c>
      <c r="AF241" s="7" t="str">
        <f t="shared" si="23"/>
        <v>NAO-</v>
      </c>
    </row>
    <row r="242" spans="1:32" x14ac:dyDescent="0.3">
      <c r="A242" s="4">
        <v>29644</v>
      </c>
      <c r="B242" s="5">
        <v>1980</v>
      </c>
      <c r="C242" s="6">
        <v>0</v>
      </c>
      <c r="D242" s="7">
        <v>0</v>
      </c>
      <c r="E242" s="7">
        <v>0</v>
      </c>
      <c r="F242" s="8">
        <v>1</v>
      </c>
      <c r="G242" s="7" t="str">
        <f t="shared" si="19"/>
        <v>NAO-</v>
      </c>
      <c r="H242" s="6">
        <v>5.5816499213066602E-4</v>
      </c>
      <c r="I242" s="80">
        <v>2.6360195626390101E-7</v>
      </c>
      <c r="J242" s="7">
        <v>0.99415802924898999</v>
      </c>
      <c r="K242" s="8">
        <v>5.2835421569184301E-3</v>
      </c>
      <c r="L242" s="7" t="str">
        <f t="shared" si="24"/>
        <v>AR</v>
      </c>
      <c r="M242" s="6">
        <v>2.31338299613213E-4</v>
      </c>
      <c r="N242" s="80">
        <v>1.3742813294316101E-8</v>
      </c>
      <c r="O242" s="7">
        <v>0.99711209159956604</v>
      </c>
      <c r="P242" s="8">
        <v>2.6565563580078799E-3</v>
      </c>
      <c r="Q242" s="7" t="str">
        <f t="shared" si="20"/>
        <v>AR</v>
      </c>
      <c r="R242" s="6">
        <v>0</v>
      </c>
      <c r="S242" s="7">
        <v>0</v>
      </c>
      <c r="T242" s="7">
        <v>0</v>
      </c>
      <c r="U242" s="8">
        <v>1</v>
      </c>
      <c r="V242" s="7" t="str">
        <f t="shared" si="21"/>
        <v>NAO-</v>
      </c>
      <c r="W242" s="6">
        <v>0</v>
      </c>
      <c r="X242" s="7">
        <v>0</v>
      </c>
      <c r="Y242" s="7">
        <v>0.66600000000000004</v>
      </c>
      <c r="Z242" s="8">
        <v>0.33400000000000002</v>
      </c>
      <c r="AA242" s="7" t="str">
        <f t="shared" si="22"/>
        <v>AR</v>
      </c>
      <c r="AB242" s="6">
        <v>0</v>
      </c>
      <c r="AC242" s="7">
        <v>0</v>
      </c>
      <c r="AD242" s="7">
        <v>0</v>
      </c>
      <c r="AE242" s="8">
        <v>1</v>
      </c>
      <c r="AF242" s="7" t="str">
        <f t="shared" si="23"/>
        <v>NAO-</v>
      </c>
    </row>
    <row r="243" spans="1:32" x14ac:dyDescent="0.3">
      <c r="A243" s="4">
        <v>29645</v>
      </c>
      <c r="B243" s="5">
        <v>1980</v>
      </c>
      <c r="C243" s="6">
        <v>0</v>
      </c>
      <c r="D243" s="7">
        <v>0</v>
      </c>
      <c r="E243" s="7">
        <v>0</v>
      </c>
      <c r="F243" s="8">
        <v>1</v>
      </c>
      <c r="G243" s="7" t="str">
        <f t="shared" si="19"/>
        <v>NAO-</v>
      </c>
      <c r="H243" s="6">
        <v>3.4522642916442001E-3</v>
      </c>
      <c r="I243" s="80">
        <v>3.00645791860768E-6</v>
      </c>
      <c r="J243" s="7">
        <v>0.87769257641555698</v>
      </c>
      <c r="K243" s="8">
        <v>0.118852152834869</v>
      </c>
      <c r="L243" s="7" t="str">
        <f t="shared" si="24"/>
        <v>AR</v>
      </c>
      <c r="M243" s="6">
        <v>2.2883724013301201E-3</v>
      </c>
      <c r="N243" s="80">
        <v>3.4070408588865897E-7</v>
      </c>
      <c r="O243" s="7">
        <v>0.92419279794113396</v>
      </c>
      <c r="P243" s="8">
        <v>7.3518488953437794E-2</v>
      </c>
      <c r="Q243" s="7" t="str">
        <f t="shared" si="20"/>
        <v>AR</v>
      </c>
      <c r="R243" s="6">
        <v>0</v>
      </c>
      <c r="S243" s="7">
        <v>0</v>
      </c>
      <c r="T243" s="7">
        <v>0</v>
      </c>
      <c r="U243" s="8">
        <v>1</v>
      </c>
      <c r="V243" s="7" t="str">
        <f t="shared" si="21"/>
        <v>NAO-</v>
      </c>
      <c r="W243" s="6">
        <v>0</v>
      </c>
      <c r="X243" s="7">
        <v>0</v>
      </c>
      <c r="Y243" s="7">
        <v>0.129</v>
      </c>
      <c r="Z243" s="8">
        <v>0.871</v>
      </c>
      <c r="AA243" s="7" t="str">
        <f t="shared" si="22"/>
        <v>NAO-</v>
      </c>
      <c r="AB243" s="6">
        <v>0</v>
      </c>
      <c r="AC243" s="7">
        <v>0</v>
      </c>
      <c r="AD243" s="7">
        <v>2E-3</v>
      </c>
      <c r="AE243" s="8">
        <v>0.998</v>
      </c>
      <c r="AF243" s="7" t="str">
        <f t="shared" si="23"/>
        <v>NAO-</v>
      </c>
    </row>
    <row r="244" spans="1:32" x14ac:dyDescent="0.3">
      <c r="A244" s="4">
        <v>29921</v>
      </c>
      <c r="B244" s="5">
        <v>1981</v>
      </c>
      <c r="C244" s="6">
        <v>0</v>
      </c>
      <c r="D244" s="7">
        <v>0</v>
      </c>
      <c r="E244" s="7">
        <v>1</v>
      </c>
      <c r="F244" s="8">
        <v>0</v>
      </c>
      <c r="G244" s="7" t="str">
        <f t="shared" si="19"/>
        <v>AR</v>
      </c>
      <c r="H244" s="6">
        <v>1.0060817592476E-2</v>
      </c>
      <c r="I244" s="7">
        <v>6.8334106993121601E-3</v>
      </c>
      <c r="J244" s="7">
        <v>0.97299897115291001</v>
      </c>
      <c r="K244" s="8">
        <v>1.01068005552936E-2</v>
      </c>
      <c r="L244" s="7" t="str">
        <f t="shared" si="24"/>
        <v>AR</v>
      </c>
      <c r="M244" s="6">
        <v>8.9961776265079195E-3</v>
      </c>
      <c r="N244" s="7">
        <v>8.8938688341066701E-3</v>
      </c>
      <c r="O244" s="7">
        <v>0.95870899963696499</v>
      </c>
      <c r="P244" s="8">
        <v>2.3400953902428901E-2</v>
      </c>
      <c r="Q244" s="7" t="str">
        <f t="shared" si="20"/>
        <v>AR</v>
      </c>
      <c r="R244" s="6">
        <v>0</v>
      </c>
      <c r="S244" s="7">
        <v>1</v>
      </c>
      <c r="T244" s="7">
        <v>0</v>
      </c>
      <c r="U244" s="8">
        <v>0</v>
      </c>
      <c r="V244" s="7" t="str">
        <f t="shared" si="21"/>
        <v>SB</v>
      </c>
      <c r="W244" s="6">
        <v>0</v>
      </c>
      <c r="X244" s="7">
        <v>8.9999999999999993E-3</v>
      </c>
      <c r="Y244" s="7">
        <v>0.99099999999999999</v>
      </c>
      <c r="Z244" s="8">
        <v>0</v>
      </c>
      <c r="AA244" s="7" t="str">
        <f t="shared" si="22"/>
        <v>AR</v>
      </c>
      <c r="AB244" s="6">
        <v>0</v>
      </c>
      <c r="AC244" s="7">
        <v>4.3999999999999997E-2</v>
      </c>
      <c r="AD244" s="7">
        <v>0.83899999999999997</v>
      </c>
      <c r="AE244" s="8">
        <v>0.11700000000000001</v>
      </c>
      <c r="AF244" s="7" t="str">
        <f t="shared" si="23"/>
        <v>AR</v>
      </c>
    </row>
    <row r="245" spans="1:32" x14ac:dyDescent="0.3">
      <c r="A245" s="4">
        <v>29922</v>
      </c>
      <c r="B245" s="5">
        <v>1981</v>
      </c>
      <c r="C245" s="6">
        <v>0</v>
      </c>
      <c r="D245" s="7">
        <v>0</v>
      </c>
      <c r="E245" s="7">
        <v>1</v>
      </c>
      <c r="F245" s="8">
        <v>0</v>
      </c>
      <c r="G245" s="7" t="str">
        <f t="shared" si="19"/>
        <v>AR</v>
      </c>
      <c r="H245" s="6">
        <v>8.5500857677798202E-4</v>
      </c>
      <c r="I245" s="7">
        <v>6.3648495209904496E-2</v>
      </c>
      <c r="J245" s="7">
        <v>0.93545510032883705</v>
      </c>
      <c r="K245" s="28">
        <v>4.1395884490633803E-5</v>
      </c>
      <c r="L245" s="7" t="str">
        <f t="shared" si="24"/>
        <v>AR</v>
      </c>
      <c r="M245" s="6">
        <v>7.6621706757787204E-4</v>
      </c>
      <c r="N245" s="7">
        <v>8.7978272338841798E-2</v>
      </c>
      <c r="O245" s="7">
        <v>0.91054956358974104</v>
      </c>
      <c r="P245" s="8">
        <v>7.0594700384039996E-4</v>
      </c>
      <c r="Q245" s="7" t="str">
        <f t="shared" si="20"/>
        <v>AR</v>
      </c>
      <c r="R245" s="6">
        <v>0</v>
      </c>
      <c r="S245" s="7">
        <v>0</v>
      </c>
      <c r="T245" s="7">
        <v>1</v>
      </c>
      <c r="U245" s="8">
        <v>0</v>
      </c>
      <c r="V245" s="7" t="str">
        <f t="shared" si="21"/>
        <v>AR</v>
      </c>
      <c r="W245" s="6">
        <v>0</v>
      </c>
      <c r="X245" s="7">
        <v>0</v>
      </c>
      <c r="Y245" s="7">
        <v>1</v>
      </c>
      <c r="Z245" s="8">
        <v>0</v>
      </c>
      <c r="AA245" s="7" t="str">
        <f t="shared" si="22"/>
        <v>AR</v>
      </c>
      <c r="AB245" s="6">
        <v>0</v>
      </c>
      <c r="AC245" s="7">
        <v>0</v>
      </c>
      <c r="AD245" s="7">
        <v>0.98599999999999999</v>
      </c>
      <c r="AE245" s="8">
        <v>1.2999999999999999E-2</v>
      </c>
      <c r="AF245" s="7" t="str">
        <f t="shared" si="23"/>
        <v>AR</v>
      </c>
    </row>
    <row r="246" spans="1:32" x14ac:dyDescent="0.3">
      <c r="A246" s="4">
        <v>29923</v>
      </c>
      <c r="B246" s="5">
        <v>1981</v>
      </c>
      <c r="C246" s="6">
        <v>0</v>
      </c>
      <c r="D246" s="7">
        <v>0</v>
      </c>
      <c r="E246" s="7">
        <v>1</v>
      </c>
      <c r="F246" s="8">
        <v>0</v>
      </c>
      <c r="G246" s="7" t="str">
        <f t="shared" si="19"/>
        <v>AR</v>
      </c>
      <c r="H246" s="6">
        <v>8.9270757879931497E-4</v>
      </c>
      <c r="I246" s="7">
        <v>9.7415818649322101E-3</v>
      </c>
      <c r="J246" s="7">
        <v>0.98934222010002804</v>
      </c>
      <c r="K246" s="28">
        <v>2.3490456226858599E-5</v>
      </c>
      <c r="L246" s="7" t="str">
        <f t="shared" si="24"/>
        <v>AR</v>
      </c>
      <c r="M246" s="6">
        <v>1.00389946415379E-3</v>
      </c>
      <c r="N246" s="7">
        <v>8.2516197654224892E-3</v>
      </c>
      <c r="O246" s="7">
        <v>0.99009530338042695</v>
      </c>
      <c r="P246" s="8">
        <v>6.4917739000552399E-4</v>
      </c>
      <c r="Q246" s="7" t="str">
        <f t="shared" si="20"/>
        <v>AR</v>
      </c>
      <c r="R246" s="6">
        <v>0</v>
      </c>
      <c r="S246" s="7">
        <v>0</v>
      </c>
      <c r="T246" s="7">
        <v>1</v>
      </c>
      <c r="U246" s="8">
        <v>0</v>
      </c>
      <c r="V246" s="7" t="str">
        <f t="shared" si="21"/>
        <v>AR</v>
      </c>
      <c r="W246" s="6">
        <v>0</v>
      </c>
      <c r="X246" s="7">
        <v>0</v>
      </c>
      <c r="Y246" s="7">
        <v>1</v>
      </c>
      <c r="Z246" s="8">
        <v>0</v>
      </c>
      <c r="AA246" s="7" t="str">
        <f t="shared" si="22"/>
        <v>AR</v>
      </c>
      <c r="AB246" s="6">
        <v>0</v>
      </c>
      <c r="AC246" s="7">
        <v>0</v>
      </c>
      <c r="AD246" s="7">
        <v>1</v>
      </c>
      <c r="AE246" s="8">
        <v>0</v>
      </c>
      <c r="AF246" s="7" t="str">
        <f t="shared" si="23"/>
        <v>AR</v>
      </c>
    </row>
    <row r="247" spans="1:32" x14ac:dyDescent="0.3">
      <c r="A247" s="4">
        <v>29924</v>
      </c>
      <c r="B247" s="5">
        <v>1981</v>
      </c>
      <c r="C247" s="6">
        <v>0</v>
      </c>
      <c r="D247" s="7">
        <v>0</v>
      </c>
      <c r="E247" s="7">
        <v>1</v>
      </c>
      <c r="F247" s="8">
        <v>0</v>
      </c>
      <c r="G247" s="7" t="str">
        <f t="shared" si="19"/>
        <v>AR</v>
      </c>
      <c r="H247" s="6">
        <v>9.5471675435096102E-4</v>
      </c>
      <c r="I247" s="80">
        <v>6.89467511687147E-5</v>
      </c>
      <c r="J247" s="7">
        <v>0.99892707457101604</v>
      </c>
      <c r="K247" s="28">
        <v>4.9261923460567097E-5</v>
      </c>
      <c r="L247" s="7" t="str">
        <f t="shared" si="24"/>
        <v>AR</v>
      </c>
      <c r="M247" s="6">
        <v>1.33475113834007E-3</v>
      </c>
      <c r="N247" s="80">
        <v>2.64601073936749E-5</v>
      </c>
      <c r="O247" s="7">
        <v>0.99780425745106405</v>
      </c>
      <c r="P247" s="8">
        <v>8.3453130319301996E-4</v>
      </c>
      <c r="Q247" s="7" t="str">
        <f t="shared" si="20"/>
        <v>AR</v>
      </c>
      <c r="R247" s="6">
        <v>0</v>
      </c>
      <c r="S247" s="7">
        <v>0</v>
      </c>
      <c r="T247" s="7">
        <v>1</v>
      </c>
      <c r="U247" s="8">
        <v>0</v>
      </c>
      <c r="V247" s="7" t="str">
        <f t="shared" si="21"/>
        <v>AR</v>
      </c>
      <c r="W247" s="6">
        <v>0</v>
      </c>
      <c r="X247" s="7">
        <v>0</v>
      </c>
      <c r="Y247" s="7">
        <v>1</v>
      </c>
      <c r="Z247" s="8">
        <v>0</v>
      </c>
      <c r="AA247" s="7" t="str">
        <f t="shared" si="22"/>
        <v>AR</v>
      </c>
      <c r="AB247" s="6">
        <v>0</v>
      </c>
      <c r="AC247" s="7">
        <v>0</v>
      </c>
      <c r="AD247" s="7">
        <v>1</v>
      </c>
      <c r="AE247" s="8">
        <v>0</v>
      </c>
      <c r="AF247" s="7" t="str">
        <f t="shared" si="23"/>
        <v>AR</v>
      </c>
    </row>
    <row r="248" spans="1:32" x14ac:dyDescent="0.3">
      <c r="A248" s="4">
        <v>29925</v>
      </c>
      <c r="B248" s="5">
        <v>1981</v>
      </c>
      <c r="C248" s="6">
        <v>0</v>
      </c>
      <c r="D248" s="7">
        <v>0</v>
      </c>
      <c r="E248" s="7">
        <v>1</v>
      </c>
      <c r="F248" s="8">
        <v>0</v>
      </c>
      <c r="G248" s="7" t="str">
        <f t="shared" si="19"/>
        <v>AR</v>
      </c>
      <c r="H248" s="6">
        <v>3.77130486782804E-4</v>
      </c>
      <c r="I248" s="80">
        <v>3.5536449683665698E-7</v>
      </c>
      <c r="J248" s="7">
        <v>0.99908134640563995</v>
      </c>
      <c r="K248" s="8">
        <v>5.4116774306708199E-4</v>
      </c>
      <c r="L248" s="7" t="str">
        <f t="shared" si="24"/>
        <v>AR</v>
      </c>
      <c r="M248" s="6">
        <v>5.8663940762782995E-4</v>
      </c>
      <c r="N248" s="80">
        <v>5.09210878673043E-8</v>
      </c>
      <c r="O248" s="7">
        <v>0.99518827420922795</v>
      </c>
      <c r="P248" s="8">
        <v>4.2250354620598004E-3</v>
      </c>
      <c r="Q248" s="7" t="str">
        <f t="shared" si="20"/>
        <v>AR</v>
      </c>
      <c r="R248" s="6">
        <v>0</v>
      </c>
      <c r="S248" s="7">
        <v>0</v>
      </c>
      <c r="T248" s="7">
        <v>0</v>
      </c>
      <c r="U248" s="8">
        <v>1</v>
      </c>
      <c r="V248" s="7" t="str">
        <f t="shared" si="21"/>
        <v>NAO-</v>
      </c>
      <c r="W248" s="6">
        <v>0</v>
      </c>
      <c r="X248" s="7">
        <v>0</v>
      </c>
      <c r="Y248" s="7">
        <v>1</v>
      </c>
      <c r="Z248" s="8">
        <v>0</v>
      </c>
      <c r="AA248" s="7" t="str">
        <f t="shared" si="22"/>
        <v>AR</v>
      </c>
      <c r="AB248" s="6">
        <v>0</v>
      </c>
      <c r="AC248" s="7">
        <v>0</v>
      </c>
      <c r="AD248" s="7">
        <v>0.997</v>
      </c>
      <c r="AE248" s="8">
        <v>3.0000000000000001E-3</v>
      </c>
      <c r="AF248" s="7" t="str">
        <f t="shared" si="23"/>
        <v>AR</v>
      </c>
    </row>
    <row r="249" spans="1:32" x14ac:dyDescent="0.3">
      <c r="A249" s="4">
        <v>29926</v>
      </c>
      <c r="B249" s="5">
        <v>1981</v>
      </c>
      <c r="C249" s="6">
        <v>0</v>
      </c>
      <c r="D249" s="7">
        <v>0</v>
      </c>
      <c r="E249" s="7">
        <v>1</v>
      </c>
      <c r="F249" s="8">
        <v>0</v>
      </c>
      <c r="G249" s="7" t="str">
        <f t="shared" si="19"/>
        <v>AR</v>
      </c>
      <c r="H249" s="79">
        <v>6.6129051447584797E-6</v>
      </c>
      <c r="I249" s="80">
        <v>9.4219505908587398E-8</v>
      </c>
      <c r="J249" s="7">
        <v>0.99821573500156402</v>
      </c>
      <c r="K249" s="8">
        <v>1.77755787378158E-3</v>
      </c>
      <c r="L249" s="7" t="str">
        <f t="shared" si="24"/>
        <v>AR</v>
      </c>
      <c r="M249" s="79">
        <v>7.3879352533284403E-6</v>
      </c>
      <c r="N249" s="80">
        <v>1.2246276144174599E-8</v>
      </c>
      <c r="O249" s="7">
        <v>0.99377124855679999</v>
      </c>
      <c r="P249" s="8">
        <v>6.2213512616823702E-3</v>
      </c>
      <c r="Q249" s="7" t="str">
        <f t="shared" si="20"/>
        <v>AR</v>
      </c>
      <c r="R249" s="6">
        <v>0</v>
      </c>
      <c r="S249" s="7">
        <v>0</v>
      </c>
      <c r="T249" s="7">
        <v>0</v>
      </c>
      <c r="U249" s="8">
        <v>1</v>
      </c>
      <c r="V249" s="7" t="str">
        <f t="shared" si="21"/>
        <v>NAO-</v>
      </c>
      <c r="W249" s="6">
        <v>0</v>
      </c>
      <c r="X249" s="7">
        <v>0</v>
      </c>
      <c r="Y249" s="7">
        <v>1</v>
      </c>
      <c r="Z249" s="8">
        <v>0</v>
      </c>
      <c r="AA249" s="7" t="str">
        <f t="shared" si="22"/>
        <v>AR</v>
      </c>
      <c r="AB249" s="6">
        <v>0</v>
      </c>
      <c r="AC249" s="7">
        <v>0</v>
      </c>
      <c r="AD249" s="7">
        <v>0.95199999999999996</v>
      </c>
      <c r="AE249" s="8">
        <v>4.8000000000000001E-2</v>
      </c>
      <c r="AF249" s="7" t="str">
        <f t="shared" si="23"/>
        <v>AR</v>
      </c>
    </row>
    <row r="250" spans="1:32" x14ac:dyDescent="0.3">
      <c r="A250" s="4">
        <v>29927</v>
      </c>
      <c r="B250" s="5">
        <v>1981</v>
      </c>
      <c r="C250" s="6">
        <v>0</v>
      </c>
      <c r="D250" s="7">
        <v>0</v>
      </c>
      <c r="E250" s="7">
        <v>1</v>
      </c>
      <c r="F250" s="8">
        <v>0</v>
      </c>
      <c r="G250" s="7" t="str">
        <f t="shared" si="19"/>
        <v>AR</v>
      </c>
      <c r="H250" s="79">
        <v>2.1735440903397399E-6</v>
      </c>
      <c r="I250" s="80">
        <v>2.23382220511127E-8</v>
      </c>
      <c r="J250" s="7">
        <v>0.98620050753006905</v>
      </c>
      <c r="K250" s="8">
        <v>1.37972965876075E-2</v>
      </c>
      <c r="L250" s="7" t="str">
        <f t="shared" si="24"/>
        <v>AR</v>
      </c>
      <c r="M250" s="79">
        <v>2.1124923695696702E-6</v>
      </c>
      <c r="N250" s="80">
        <v>3.9463353318450097E-9</v>
      </c>
      <c r="O250" s="7">
        <v>0.96972733104301201</v>
      </c>
      <c r="P250" s="8">
        <v>3.0270552518289699E-2</v>
      </c>
      <c r="Q250" s="7" t="str">
        <f t="shared" si="20"/>
        <v>AR</v>
      </c>
      <c r="R250" s="6">
        <v>0</v>
      </c>
      <c r="S250" s="7">
        <v>0</v>
      </c>
      <c r="T250" s="7">
        <v>0</v>
      </c>
      <c r="U250" s="8">
        <v>1</v>
      </c>
      <c r="V250" s="7" t="str">
        <f t="shared" si="21"/>
        <v>NAO-</v>
      </c>
      <c r="W250" s="6">
        <v>0</v>
      </c>
      <c r="X250" s="7">
        <v>0</v>
      </c>
      <c r="Y250" s="7">
        <v>1</v>
      </c>
      <c r="Z250" s="8">
        <v>0</v>
      </c>
      <c r="AA250" s="7" t="str">
        <f t="shared" si="22"/>
        <v>AR</v>
      </c>
      <c r="AB250" s="6">
        <v>0</v>
      </c>
      <c r="AC250" s="7">
        <v>0</v>
      </c>
      <c r="AD250" s="7">
        <v>1.4999999999999999E-2</v>
      </c>
      <c r="AE250" s="8">
        <v>0.98499999999999999</v>
      </c>
      <c r="AF250" s="7" t="str">
        <f t="shared" si="23"/>
        <v>NAO-</v>
      </c>
    </row>
    <row r="251" spans="1:32" x14ac:dyDescent="0.3">
      <c r="A251" s="4">
        <v>29928</v>
      </c>
      <c r="B251" s="5">
        <v>1981</v>
      </c>
      <c r="C251" s="6">
        <v>0</v>
      </c>
      <c r="D251" s="7">
        <v>0</v>
      </c>
      <c r="E251" s="7">
        <v>0</v>
      </c>
      <c r="F251" s="8">
        <v>1</v>
      </c>
      <c r="G251" s="7" t="str">
        <f t="shared" si="19"/>
        <v>NAO-</v>
      </c>
      <c r="H251" s="79">
        <v>7.4664358755657604E-7</v>
      </c>
      <c r="I251" s="80">
        <v>3.6959390940445401E-10</v>
      </c>
      <c r="J251" s="7">
        <v>6.3208234458315998E-2</v>
      </c>
      <c r="K251" s="8">
        <v>0.93679101852851598</v>
      </c>
      <c r="L251" s="7" t="str">
        <f t="shared" si="24"/>
        <v>NAO-</v>
      </c>
      <c r="M251" s="79">
        <v>5.3218201550066704E-7</v>
      </c>
      <c r="N251" s="80">
        <v>5.9229376406006999E-11</v>
      </c>
      <c r="O251" s="7">
        <v>3.56601343053378E-2</v>
      </c>
      <c r="P251" s="8">
        <v>0.96433933345342504</v>
      </c>
      <c r="Q251" s="7" t="str">
        <f t="shared" si="20"/>
        <v>NAO-</v>
      </c>
      <c r="R251" s="6">
        <v>0</v>
      </c>
      <c r="S251" s="7">
        <v>0</v>
      </c>
      <c r="T251" s="7">
        <v>0</v>
      </c>
      <c r="U251" s="8">
        <v>1</v>
      </c>
      <c r="V251" s="7" t="str">
        <f t="shared" si="21"/>
        <v>NAO-</v>
      </c>
      <c r="W251" s="6">
        <v>0</v>
      </c>
      <c r="X251" s="7">
        <v>0</v>
      </c>
      <c r="Y251" s="7">
        <v>3.9E-2</v>
      </c>
      <c r="Z251" s="8">
        <v>0.96099999999999997</v>
      </c>
      <c r="AA251" s="7" t="str">
        <f t="shared" si="22"/>
        <v>NAO-</v>
      </c>
      <c r="AB251" s="6">
        <v>0</v>
      </c>
      <c r="AC251" s="7">
        <v>0</v>
      </c>
      <c r="AD251" s="7">
        <v>0</v>
      </c>
      <c r="AE251" s="8">
        <v>1</v>
      </c>
      <c r="AF251" s="7" t="str">
        <f t="shared" si="23"/>
        <v>NAO-</v>
      </c>
    </row>
    <row r="252" spans="1:32" x14ac:dyDescent="0.3">
      <c r="A252" s="4">
        <v>29929</v>
      </c>
      <c r="B252" s="5">
        <v>1981</v>
      </c>
      <c r="C252" s="6">
        <v>0</v>
      </c>
      <c r="D252" s="7">
        <v>0</v>
      </c>
      <c r="E252" s="7">
        <v>0</v>
      </c>
      <c r="F252" s="8">
        <v>1</v>
      </c>
      <c r="G252" s="7" t="str">
        <f t="shared" si="19"/>
        <v>NAO-</v>
      </c>
      <c r="H252" s="79">
        <v>2.4508918069361101E-8</v>
      </c>
      <c r="I252" s="80">
        <v>1.9705493873064401E-12</v>
      </c>
      <c r="J252" s="7">
        <v>1.71131995597775E-4</v>
      </c>
      <c r="K252" s="8">
        <v>0.99982884349350198</v>
      </c>
      <c r="L252" s="7" t="str">
        <f t="shared" si="24"/>
        <v>NAO-</v>
      </c>
      <c r="M252" s="79">
        <v>2.0985081190376702E-8</v>
      </c>
      <c r="N252" s="80">
        <v>3.2599295772287702E-13</v>
      </c>
      <c r="O252" s="7">
        <v>1.28648821723439E-4</v>
      </c>
      <c r="P252" s="8">
        <v>0.99987133019288299</v>
      </c>
      <c r="Q252" s="7" t="str">
        <f t="shared" si="20"/>
        <v>NAO-</v>
      </c>
      <c r="R252" s="6">
        <v>0</v>
      </c>
      <c r="S252" s="7">
        <v>0</v>
      </c>
      <c r="T252" s="7">
        <v>0</v>
      </c>
      <c r="U252" s="8">
        <v>1</v>
      </c>
      <c r="V252" s="7" t="str">
        <f t="shared" si="21"/>
        <v>NAO-</v>
      </c>
      <c r="W252" s="6">
        <v>0</v>
      </c>
      <c r="X252" s="7">
        <v>0</v>
      </c>
      <c r="Y252" s="7">
        <v>2E-3</v>
      </c>
      <c r="Z252" s="8">
        <v>0.998</v>
      </c>
      <c r="AA252" s="7" t="str">
        <f t="shared" si="22"/>
        <v>NAO-</v>
      </c>
      <c r="AB252" s="6">
        <v>0</v>
      </c>
      <c r="AC252" s="7">
        <v>0</v>
      </c>
      <c r="AD252" s="7">
        <v>0</v>
      </c>
      <c r="AE252" s="8">
        <v>1</v>
      </c>
      <c r="AF252" s="7" t="str">
        <f t="shared" si="23"/>
        <v>NAO-</v>
      </c>
    </row>
    <row r="253" spans="1:32" x14ac:dyDescent="0.3">
      <c r="A253" s="4">
        <v>29930</v>
      </c>
      <c r="B253" s="5">
        <v>1981</v>
      </c>
      <c r="C253" s="6">
        <v>0</v>
      </c>
      <c r="D253" s="7">
        <v>0</v>
      </c>
      <c r="E253" s="7">
        <v>0</v>
      </c>
      <c r="F253" s="8">
        <v>1</v>
      </c>
      <c r="G253" s="7" t="str">
        <f t="shared" si="19"/>
        <v>NAO-</v>
      </c>
      <c r="H253" s="79">
        <v>5.1327362636133499E-8</v>
      </c>
      <c r="I253" s="80">
        <v>1.7597247647269601E-12</v>
      </c>
      <c r="J253" s="80">
        <v>4.9516264929417602E-5</v>
      </c>
      <c r="K253" s="8">
        <v>0.99995043240595205</v>
      </c>
      <c r="L253" s="7" t="str">
        <f t="shared" si="24"/>
        <v>NAO-</v>
      </c>
      <c r="M253" s="79">
        <v>4.0076776013788998E-8</v>
      </c>
      <c r="N253" s="80">
        <v>2.8466433410668197E-13</v>
      </c>
      <c r="O253" s="80">
        <v>5.7187946747639297E-5</v>
      </c>
      <c r="P253" s="8">
        <v>0.99994277197619197</v>
      </c>
      <c r="Q253" s="7" t="str">
        <f t="shared" si="20"/>
        <v>NAO-</v>
      </c>
      <c r="R253" s="6">
        <v>0</v>
      </c>
      <c r="S253" s="7">
        <v>0</v>
      </c>
      <c r="T253" s="7">
        <v>0</v>
      </c>
      <c r="U253" s="8">
        <v>1</v>
      </c>
      <c r="V253" s="7" t="str">
        <f t="shared" si="21"/>
        <v>NAO-</v>
      </c>
      <c r="W253" s="6">
        <v>0</v>
      </c>
      <c r="X253" s="7">
        <v>0</v>
      </c>
      <c r="Y253" s="7">
        <v>1E-3</v>
      </c>
      <c r="Z253" s="8">
        <v>0.999</v>
      </c>
      <c r="AA253" s="7" t="str">
        <f t="shared" si="22"/>
        <v>NAO-</v>
      </c>
      <c r="AB253" s="6">
        <v>0</v>
      </c>
      <c r="AC253" s="7">
        <v>0</v>
      </c>
      <c r="AD253" s="7">
        <v>0</v>
      </c>
      <c r="AE253" s="8">
        <v>1</v>
      </c>
      <c r="AF253" s="7" t="str">
        <f t="shared" si="23"/>
        <v>NAO-</v>
      </c>
    </row>
    <row r="254" spans="1:32" x14ac:dyDescent="0.3">
      <c r="A254" s="4">
        <v>29931</v>
      </c>
      <c r="B254" s="5">
        <v>1981</v>
      </c>
      <c r="C254" s="6">
        <v>0</v>
      </c>
      <c r="D254" s="7">
        <v>0</v>
      </c>
      <c r="E254" s="7">
        <v>0</v>
      </c>
      <c r="F254" s="8">
        <v>1</v>
      </c>
      <c r="G254" s="7" t="str">
        <f t="shared" si="19"/>
        <v>NAO-</v>
      </c>
      <c r="H254" s="79">
        <v>3.8542792726165003E-5</v>
      </c>
      <c r="I254" s="80">
        <v>1.24310375611738E-11</v>
      </c>
      <c r="J254" s="7">
        <v>5.1807269109747998E-4</v>
      </c>
      <c r="K254" s="8">
        <v>0.99944338450375503</v>
      </c>
      <c r="L254" s="7" t="str">
        <f t="shared" si="24"/>
        <v>NAO-</v>
      </c>
      <c r="M254" s="79">
        <v>2.9218333354729499E-5</v>
      </c>
      <c r="N254" s="80">
        <v>3.1317372273604901E-12</v>
      </c>
      <c r="O254" s="7">
        <v>7.9235185619417497E-4</v>
      </c>
      <c r="P254" s="8">
        <v>0.99917842980732696</v>
      </c>
      <c r="Q254" s="7" t="str">
        <f t="shared" si="20"/>
        <v>NAO-</v>
      </c>
      <c r="R254" s="6">
        <v>0</v>
      </c>
      <c r="S254" s="7">
        <v>0</v>
      </c>
      <c r="T254" s="7">
        <v>0</v>
      </c>
      <c r="U254" s="8">
        <v>1</v>
      </c>
      <c r="V254" s="7" t="str">
        <f t="shared" si="21"/>
        <v>NAO-</v>
      </c>
      <c r="W254" s="6">
        <v>0</v>
      </c>
      <c r="X254" s="7">
        <v>0</v>
      </c>
      <c r="Y254" s="7">
        <v>2E-3</v>
      </c>
      <c r="Z254" s="8">
        <v>0.998</v>
      </c>
      <c r="AA254" s="7" t="str">
        <f t="shared" si="22"/>
        <v>NAO-</v>
      </c>
      <c r="AB254" s="6">
        <v>0</v>
      </c>
      <c r="AC254" s="7">
        <v>0</v>
      </c>
      <c r="AD254" s="7">
        <v>0</v>
      </c>
      <c r="AE254" s="8">
        <v>1</v>
      </c>
      <c r="AF254" s="7" t="str">
        <f t="shared" si="23"/>
        <v>NAO-</v>
      </c>
    </row>
    <row r="255" spans="1:32" x14ac:dyDescent="0.3">
      <c r="A255" s="4">
        <v>29932</v>
      </c>
      <c r="B255" s="5">
        <v>1981</v>
      </c>
      <c r="C255" s="6">
        <v>0</v>
      </c>
      <c r="D255" s="7">
        <v>0</v>
      </c>
      <c r="E255" s="7">
        <v>0</v>
      </c>
      <c r="F255" s="8">
        <v>1</v>
      </c>
      <c r="G255" s="7" t="str">
        <f t="shared" si="19"/>
        <v>NAO-</v>
      </c>
      <c r="H255" s="6">
        <v>2.45284330488535E-2</v>
      </c>
      <c r="I255" s="80">
        <v>1.1583896827741001E-9</v>
      </c>
      <c r="J255" s="7">
        <v>4.38034698015653E-3</v>
      </c>
      <c r="K255" s="8">
        <v>0.97109121881259897</v>
      </c>
      <c r="L255" s="7" t="str">
        <f t="shared" si="24"/>
        <v>NAO-</v>
      </c>
      <c r="M255" s="6">
        <v>2.0617540506482599E-2</v>
      </c>
      <c r="N255" s="80">
        <v>4.3652349055469299E-10</v>
      </c>
      <c r="O255" s="7">
        <v>6.1743559004506596E-3</v>
      </c>
      <c r="P255" s="8">
        <v>0.97320810315655104</v>
      </c>
      <c r="Q255" s="7" t="str">
        <f t="shared" si="20"/>
        <v>NAO-</v>
      </c>
      <c r="R255" s="6">
        <v>0</v>
      </c>
      <c r="S255" s="7">
        <v>0</v>
      </c>
      <c r="T255" s="7">
        <v>0</v>
      </c>
      <c r="U255" s="8">
        <v>1</v>
      </c>
      <c r="V255" s="7" t="str">
        <f t="shared" si="21"/>
        <v>NAO-</v>
      </c>
      <c r="W255" s="6">
        <v>0</v>
      </c>
      <c r="X255" s="7">
        <v>0</v>
      </c>
      <c r="Y255" s="7">
        <v>2E-3</v>
      </c>
      <c r="Z255" s="8">
        <v>0.998</v>
      </c>
      <c r="AA255" s="7" t="str">
        <f t="shared" si="22"/>
        <v>NAO-</v>
      </c>
      <c r="AB255" s="6">
        <v>0</v>
      </c>
      <c r="AC255" s="7">
        <v>0</v>
      </c>
      <c r="AD255" s="7">
        <v>0</v>
      </c>
      <c r="AE255" s="8">
        <v>1</v>
      </c>
      <c r="AF255" s="7" t="str">
        <f t="shared" si="23"/>
        <v>NAO-</v>
      </c>
    </row>
    <row r="256" spans="1:32" x14ac:dyDescent="0.3">
      <c r="A256" s="4">
        <v>29933</v>
      </c>
      <c r="B256" s="5">
        <v>1981</v>
      </c>
      <c r="C256" s="6">
        <v>0</v>
      </c>
      <c r="D256" s="7">
        <v>0</v>
      </c>
      <c r="E256" s="7">
        <v>0</v>
      </c>
      <c r="F256" s="8">
        <v>1</v>
      </c>
      <c r="G256" s="7" t="str">
        <f t="shared" si="19"/>
        <v>NAO-</v>
      </c>
      <c r="H256" s="6">
        <v>0.50731876107312102</v>
      </c>
      <c r="I256" s="80">
        <v>9.7814413350654303E-9</v>
      </c>
      <c r="J256" s="7">
        <v>1.48877430118864E-2</v>
      </c>
      <c r="K256" s="8">
        <v>0.477793486133539</v>
      </c>
      <c r="L256" s="7" t="str">
        <f t="shared" si="24"/>
        <v>NAO+</v>
      </c>
      <c r="M256" s="6">
        <v>0.473105971071</v>
      </c>
      <c r="N256" s="80">
        <v>2.8355089331731801E-9</v>
      </c>
      <c r="O256" s="7">
        <v>1.66696814981049E-2</v>
      </c>
      <c r="P256" s="8">
        <v>0.51022434459538801</v>
      </c>
      <c r="Q256" s="7" t="str">
        <f t="shared" si="20"/>
        <v>NAO-</v>
      </c>
      <c r="R256" s="6">
        <v>0</v>
      </c>
      <c r="S256" s="7">
        <v>0</v>
      </c>
      <c r="T256" s="7">
        <v>0</v>
      </c>
      <c r="U256" s="8">
        <v>1</v>
      </c>
      <c r="V256" s="7" t="str">
        <f t="shared" si="21"/>
        <v>NAO-</v>
      </c>
      <c r="W256" s="6">
        <v>0</v>
      </c>
      <c r="X256" s="7">
        <v>0</v>
      </c>
      <c r="Y256" s="7">
        <v>2E-3</v>
      </c>
      <c r="Z256" s="8">
        <v>0.998</v>
      </c>
      <c r="AA256" s="7" t="str">
        <f t="shared" si="22"/>
        <v>NAO-</v>
      </c>
      <c r="AB256" s="6">
        <v>1E-3</v>
      </c>
      <c r="AC256" s="7">
        <v>0</v>
      </c>
      <c r="AD256" s="7">
        <v>0</v>
      </c>
      <c r="AE256" s="8">
        <v>0.999</v>
      </c>
      <c r="AF256" s="7" t="str">
        <f t="shared" si="23"/>
        <v>NAO-</v>
      </c>
    </row>
    <row r="257" spans="1:32" x14ac:dyDescent="0.3">
      <c r="A257" s="4">
        <v>29934</v>
      </c>
      <c r="B257" s="5">
        <v>1981</v>
      </c>
      <c r="C257" s="6">
        <v>0</v>
      </c>
      <c r="D257" s="7">
        <v>0</v>
      </c>
      <c r="E257" s="7">
        <v>0</v>
      </c>
      <c r="F257" s="8">
        <v>1</v>
      </c>
      <c r="G257" s="7" t="str">
        <f t="shared" si="19"/>
        <v>NAO-</v>
      </c>
      <c r="H257" s="6">
        <v>0.96163018529093902</v>
      </c>
      <c r="I257" s="80">
        <v>3.1155656052134002E-9</v>
      </c>
      <c r="J257" s="7">
        <v>1.09534699038624E-2</v>
      </c>
      <c r="K257" s="8">
        <v>2.74163416896437E-2</v>
      </c>
      <c r="L257" s="7" t="str">
        <f t="shared" si="24"/>
        <v>NAO+</v>
      </c>
      <c r="M257" s="6">
        <v>0.95640982159130805</v>
      </c>
      <c r="N257" s="80">
        <v>1.2518084652859201E-9</v>
      </c>
      <c r="O257" s="7">
        <v>1.08510224506056E-2</v>
      </c>
      <c r="P257" s="8">
        <v>3.2739154706263499E-2</v>
      </c>
      <c r="Q257" s="7" t="str">
        <f t="shared" si="20"/>
        <v>NAO+</v>
      </c>
      <c r="R257" s="6">
        <v>1</v>
      </c>
      <c r="S257" s="7">
        <v>0</v>
      </c>
      <c r="T257" s="7">
        <v>0</v>
      </c>
      <c r="U257" s="8">
        <v>0</v>
      </c>
      <c r="V257" s="7" t="str">
        <f t="shared" si="21"/>
        <v>NAO+</v>
      </c>
      <c r="W257" s="6">
        <v>4.0000000000000001E-3</v>
      </c>
      <c r="X257" s="7">
        <v>0</v>
      </c>
      <c r="Y257" s="7">
        <v>3.0000000000000001E-3</v>
      </c>
      <c r="Z257" s="8">
        <v>0.99299999999999999</v>
      </c>
      <c r="AA257" s="7" t="str">
        <f t="shared" si="22"/>
        <v>NAO-</v>
      </c>
      <c r="AB257" s="6">
        <v>1.4E-2</v>
      </c>
      <c r="AC257" s="7">
        <v>0</v>
      </c>
      <c r="AD257" s="7">
        <v>1E-3</v>
      </c>
      <c r="AE257" s="8">
        <v>0.98499999999999999</v>
      </c>
      <c r="AF257" s="7" t="str">
        <f t="shared" si="23"/>
        <v>NAO-</v>
      </c>
    </row>
    <row r="258" spans="1:32" x14ac:dyDescent="0.3">
      <c r="A258" s="4">
        <v>29935</v>
      </c>
      <c r="B258" s="5">
        <v>1981</v>
      </c>
      <c r="C258" s="6">
        <v>0</v>
      </c>
      <c r="D258" s="7">
        <v>0</v>
      </c>
      <c r="E258" s="7">
        <v>0</v>
      </c>
      <c r="F258" s="8">
        <v>1</v>
      </c>
      <c r="G258" s="7" t="str">
        <f t="shared" si="19"/>
        <v>NAO-</v>
      </c>
      <c r="H258" s="6">
        <v>0.97422138139226799</v>
      </c>
      <c r="I258" s="80">
        <v>3.1712177645664002E-7</v>
      </c>
      <c r="J258" s="7">
        <v>6.07368569446738E-3</v>
      </c>
      <c r="K258" s="8">
        <v>1.9704615791498101E-2</v>
      </c>
      <c r="L258" s="7" t="str">
        <f t="shared" si="24"/>
        <v>NAO+</v>
      </c>
      <c r="M258" s="6">
        <v>0.97186408675379599</v>
      </c>
      <c r="N258" s="80">
        <v>1.2602263720977001E-7</v>
      </c>
      <c r="O258" s="7">
        <v>6.2782940900207298E-3</v>
      </c>
      <c r="P258" s="8">
        <v>2.1857493133557102E-2</v>
      </c>
      <c r="Q258" s="7" t="str">
        <f t="shared" si="20"/>
        <v>NAO+</v>
      </c>
      <c r="R258" s="6">
        <v>1</v>
      </c>
      <c r="S258" s="7">
        <v>0</v>
      </c>
      <c r="T258" s="7">
        <v>0</v>
      </c>
      <c r="U258" s="8">
        <v>0</v>
      </c>
      <c r="V258" s="7" t="str">
        <f t="shared" si="21"/>
        <v>NAO+</v>
      </c>
      <c r="W258" s="6">
        <v>1.6E-2</v>
      </c>
      <c r="X258" s="7">
        <v>1E-3</v>
      </c>
      <c r="Y258" s="7">
        <v>1.4999999999999999E-2</v>
      </c>
      <c r="Z258" s="8">
        <v>0.96699999999999997</v>
      </c>
      <c r="AA258" s="7" t="str">
        <f t="shared" si="22"/>
        <v>NAO-</v>
      </c>
      <c r="AB258" s="6">
        <v>7.6999999999999999E-2</v>
      </c>
      <c r="AC258" s="7">
        <v>0</v>
      </c>
      <c r="AD258" s="7">
        <v>7.0000000000000001E-3</v>
      </c>
      <c r="AE258" s="8">
        <v>0.91600000000000004</v>
      </c>
      <c r="AF258" s="7" t="str">
        <f t="shared" si="23"/>
        <v>NAO-</v>
      </c>
    </row>
    <row r="259" spans="1:32" x14ac:dyDescent="0.3">
      <c r="A259" s="4">
        <v>29936</v>
      </c>
      <c r="B259" s="5">
        <v>1981</v>
      </c>
      <c r="C259" s="6">
        <v>0</v>
      </c>
      <c r="D259" s="7">
        <v>0</v>
      </c>
      <c r="E259" s="7">
        <v>0</v>
      </c>
      <c r="F259" s="8">
        <v>1</v>
      </c>
      <c r="G259" s="7" t="str">
        <f t="shared" si="19"/>
        <v>NAO-</v>
      </c>
      <c r="H259" s="6">
        <v>0.91598194941633604</v>
      </c>
      <c r="I259" s="80">
        <v>1.4912421031621699E-6</v>
      </c>
      <c r="J259" s="7">
        <v>8.8096787060212896E-3</v>
      </c>
      <c r="K259" s="8">
        <v>7.5206880635535406E-2</v>
      </c>
      <c r="L259" s="7" t="str">
        <f t="shared" si="24"/>
        <v>NAO+</v>
      </c>
      <c r="M259" s="6">
        <v>0.90925423840129405</v>
      </c>
      <c r="N259" s="80">
        <v>4.1488576832730198E-7</v>
      </c>
      <c r="O259" s="7">
        <v>1.1631302368852001E-2</v>
      </c>
      <c r="P259" s="8">
        <v>7.9114044344075193E-2</v>
      </c>
      <c r="Q259" s="7" t="str">
        <f t="shared" si="20"/>
        <v>NAO+</v>
      </c>
      <c r="R259" s="6">
        <v>1</v>
      </c>
      <c r="S259" s="7">
        <v>0</v>
      </c>
      <c r="T259" s="7">
        <v>0</v>
      </c>
      <c r="U259" s="8">
        <v>0</v>
      </c>
      <c r="V259" s="7" t="str">
        <f t="shared" si="21"/>
        <v>NAO+</v>
      </c>
      <c r="W259" s="6">
        <v>4.0000000000000001E-3</v>
      </c>
      <c r="X259" s="7">
        <v>1E-3</v>
      </c>
      <c r="Y259" s="7">
        <v>0.107</v>
      </c>
      <c r="Z259" s="8">
        <v>0.88800000000000001</v>
      </c>
      <c r="AA259" s="7" t="str">
        <f t="shared" si="22"/>
        <v>NAO-</v>
      </c>
      <c r="AB259" s="6">
        <v>1.4999999999999999E-2</v>
      </c>
      <c r="AC259" s="7">
        <v>0</v>
      </c>
      <c r="AD259" s="7">
        <v>0.04</v>
      </c>
      <c r="AE259" s="8">
        <v>0.94499999999999995</v>
      </c>
      <c r="AF259" s="7" t="str">
        <f t="shared" si="23"/>
        <v>NAO-</v>
      </c>
    </row>
    <row r="260" spans="1:32" x14ac:dyDescent="0.3">
      <c r="A260" s="4">
        <v>29937</v>
      </c>
      <c r="B260" s="5">
        <v>1981</v>
      </c>
      <c r="C260" s="6">
        <v>0</v>
      </c>
      <c r="D260" s="7">
        <v>0</v>
      </c>
      <c r="E260" s="7">
        <v>0</v>
      </c>
      <c r="F260" s="8">
        <v>1</v>
      </c>
      <c r="G260" s="7" t="str">
        <f t="shared" si="19"/>
        <v>NAO-</v>
      </c>
      <c r="H260" s="6">
        <v>0.26016921569540502</v>
      </c>
      <c r="I260" s="80">
        <v>3.2151619653281402E-5</v>
      </c>
      <c r="J260" s="7">
        <v>2.8839817795610199E-2</v>
      </c>
      <c r="K260" s="8">
        <v>0.710958814889322</v>
      </c>
      <c r="L260" s="7" t="str">
        <f t="shared" si="24"/>
        <v>NAO-</v>
      </c>
      <c r="M260" s="6">
        <v>0.258235323843853</v>
      </c>
      <c r="N260" s="80">
        <v>2.13857499909692E-5</v>
      </c>
      <c r="O260" s="7">
        <v>3.3902965924373397E-2</v>
      </c>
      <c r="P260" s="8">
        <v>0.70784032448179002</v>
      </c>
      <c r="Q260" s="7" t="str">
        <f t="shared" si="20"/>
        <v>NAO-</v>
      </c>
      <c r="R260" s="6">
        <v>1</v>
      </c>
      <c r="S260" s="7">
        <v>0</v>
      </c>
      <c r="T260" s="7">
        <v>0</v>
      </c>
      <c r="U260" s="8">
        <v>0</v>
      </c>
      <c r="V260" s="7" t="str">
        <f t="shared" si="21"/>
        <v>NAO+</v>
      </c>
      <c r="W260" s="6">
        <v>0.124</v>
      </c>
      <c r="X260" s="7">
        <v>7.0000000000000001E-3</v>
      </c>
      <c r="Y260" s="7">
        <v>0.153</v>
      </c>
      <c r="Z260" s="8">
        <v>0.71699999999999997</v>
      </c>
      <c r="AA260" s="7" t="str">
        <f t="shared" si="22"/>
        <v>NAO-</v>
      </c>
      <c r="AB260" s="6">
        <v>0.218</v>
      </c>
      <c r="AC260" s="7">
        <v>3.0000000000000001E-3</v>
      </c>
      <c r="AD260" s="7">
        <v>0.10199999999999999</v>
      </c>
      <c r="AE260" s="8">
        <v>0.67600000000000005</v>
      </c>
      <c r="AF260" s="7" t="str">
        <f t="shared" si="23"/>
        <v>NAO-</v>
      </c>
    </row>
    <row r="261" spans="1:32" x14ac:dyDescent="0.3">
      <c r="A261" s="4">
        <v>29938</v>
      </c>
      <c r="B261" s="5">
        <v>1981</v>
      </c>
      <c r="C261" s="6">
        <v>0</v>
      </c>
      <c r="D261" s="7">
        <v>0</v>
      </c>
      <c r="E261" s="7">
        <v>0</v>
      </c>
      <c r="F261" s="8">
        <v>1</v>
      </c>
      <c r="G261" s="7" t="str">
        <f t="shared" ref="G261:G324" si="25">INDEX($C$3:$F$3, MATCH(1,$C261:$F261,0))</f>
        <v>NAO-</v>
      </c>
      <c r="H261" s="6">
        <v>0.21581650359809401</v>
      </c>
      <c r="I261" s="80">
        <v>2.8553677943959799E-5</v>
      </c>
      <c r="J261" s="7">
        <v>3.10202436595505E-2</v>
      </c>
      <c r="K261" s="8">
        <v>0.75313469906439801</v>
      </c>
      <c r="L261" s="7" t="str">
        <f t="shared" si="24"/>
        <v>NAO-</v>
      </c>
      <c r="M261" s="6">
        <v>0.20713393392184001</v>
      </c>
      <c r="N261" s="80">
        <v>1.9787259467991999E-5</v>
      </c>
      <c r="O261" s="7">
        <v>2.98147519071798E-2</v>
      </c>
      <c r="P261" s="8">
        <v>0.763031526911502</v>
      </c>
      <c r="Q261" s="7" t="str">
        <f t="shared" ref="Q261:Q324" si="26">INDEX($M$3:$P$3, MATCH(MAX($M261:$P261),$M261:$P261,0))</f>
        <v>NAO-</v>
      </c>
      <c r="R261" s="6">
        <v>1</v>
      </c>
      <c r="S261" s="7">
        <v>0</v>
      </c>
      <c r="T261" s="7">
        <v>0</v>
      </c>
      <c r="U261" s="8">
        <v>0</v>
      </c>
      <c r="V261" s="7" t="str">
        <f t="shared" ref="V261:V324" si="27">INDEX($R$3:$U$3, MATCH(MAX($R261:$U261),$R261:$U261,0))</f>
        <v>NAO+</v>
      </c>
      <c r="W261" s="6">
        <v>0.628</v>
      </c>
      <c r="X261" s="7">
        <v>2.5999999999999999E-2</v>
      </c>
      <c r="Y261" s="7">
        <v>2.1000000000000001E-2</v>
      </c>
      <c r="Z261" s="8">
        <v>0.32400000000000001</v>
      </c>
      <c r="AA261" s="7" t="str">
        <f t="shared" ref="AA261:AA324" si="28">INDEX($W$3:$Z$3, MATCH(MAX($W261:$Z261),$W261:$Z261,0))</f>
        <v>NAO+</v>
      </c>
      <c r="AB261" s="6">
        <v>0.85099999999999998</v>
      </c>
      <c r="AC261" s="7">
        <v>8.0000000000000002E-3</v>
      </c>
      <c r="AD261" s="7">
        <v>1.2999999999999999E-2</v>
      </c>
      <c r="AE261" s="8">
        <v>0.128</v>
      </c>
      <c r="AF261" s="7" t="str">
        <f t="shared" ref="AF261:AF324" si="29">INDEX($AB$3:$AE$3, MATCH(MAX($AB261:$AE261),$AB261:$AE261,0))</f>
        <v>NAO+</v>
      </c>
    </row>
    <row r="262" spans="1:32" x14ac:dyDescent="0.3">
      <c r="A262" s="4">
        <v>29939</v>
      </c>
      <c r="B262" s="5">
        <v>1981</v>
      </c>
      <c r="C262" s="6">
        <v>1</v>
      </c>
      <c r="D262" s="7">
        <v>0</v>
      </c>
      <c r="E262" s="7">
        <v>0</v>
      </c>
      <c r="F262" s="8">
        <v>0</v>
      </c>
      <c r="G262" s="7" t="str">
        <f t="shared" si="25"/>
        <v>NAO+</v>
      </c>
      <c r="H262" s="6">
        <v>0.83413302513043197</v>
      </c>
      <c r="I262" s="80">
        <v>2.0613402355672601E-5</v>
      </c>
      <c r="J262" s="7">
        <v>3.0788224201194398E-3</v>
      </c>
      <c r="K262" s="8">
        <v>0.16276753904709301</v>
      </c>
      <c r="L262" s="7" t="str">
        <f t="shared" ref="L262:L325" si="30">INDEX($H$3:$K$3, MATCH(MAX($H262:$K262),$H262:$K262,0))</f>
        <v>NAO+</v>
      </c>
      <c r="M262" s="6">
        <v>0.82804389164678605</v>
      </c>
      <c r="N262" s="80">
        <v>7.38705057089317E-6</v>
      </c>
      <c r="O262" s="7">
        <v>4.0332556794089296E-3</v>
      </c>
      <c r="P262" s="8">
        <v>0.16791546562322801</v>
      </c>
      <c r="Q262" s="7" t="str">
        <f t="shared" si="26"/>
        <v>NAO+</v>
      </c>
      <c r="R262" s="6">
        <v>1</v>
      </c>
      <c r="S262" s="7">
        <v>0</v>
      </c>
      <c r="T262" s="7">
        <v>0</v>
      </c>
      <c r="U262" s="8">
        <v>0</v>
      </c>
      <c r="V262" s="7" t="str">
        <f t="shared" si="27"/>
        <v>NAO+</v>
      </c>
      <c r="W262" s="6">
        <v>0.92700000000000005</v>
      </c>
      <c r="X262" s="7">
        <v>3.1E-2</v>
      </c>
      <c r="Y262" s="7">
        <v>1.2999999999999999E-2</v>
      </c>
      <c r="Z262" s="8">
        <v>2.9000000000000001E-2</v>
      </c>
      <c r="AA262" s="7" t="str">
        <f t="shared" si="28"/>
        <v>NAO+</v>
      </c>
      <c r="AB262" s="6">
        <v>0.93899999999999995</v>
      </c>
      <c r="AC262" s="7">
        <v>1.9E-2</v>
      </c>
      <c r="AD262" s="7">
        <v>2.5000000000000001E-2</v>
      </c>
      <c r="AE262" s="8">
        <v>1.7000000000000001E-2</v>
      </c>
      <c r="AF262" s="7" t="str">
        <f t="shared" si="29"/>
        <v>NAO+</v>
      </c>
    </row>
    <row r="263" spans="1:32" x14ac:dyDescent="0.3">
      <c r="A263" s="4">
        <v>29940</v>
      </c>
      <c r="B263" s="5">
        <v>1981</v>
      </c>
      <c r="C263" s="6">
        <v>1</v>
      </c>
      <c r="D263" s="7">
        <v>0</v>
      </c>
      <c r="E263" s="7">
        <v>0</v>
      </c>
      <c r="F263" s="8">
        <v>0</v>
      </c>
      <c r="G263" s="7" t="str">
        <f t="shared" si="25"/>
        <v>NAO+</v>
      </c>
      <c r="H263" s="6">
        <v>0.915711470849919</v>
      </c>
      <c r="I263" s="80">
        <v>3.1342636190555199E-5</v>
      </c>
      <c r="J263" s="7">
        <v>4.5726487571005101E-2</v>
      </c>
      <c r="K263" s="8">
        <v>3.8530698942893897E-2</v>
      </c>
      <c r="L263" s="7" t="str">
        <f t="shared" si="30"/>
        <v>NAO+</v>
      </c>
      <c r="M263" s="6">
        <v>0.90056053063421804</v>
      </c>
      <c r="N263" s="80">
        <v>9.9148633515322504E-6</v>
      </c>
      <c r="O263" s="7">
        <v>6.2900860548312801E-2</v>
      </c>
      <c r="P263" s="8">
        <v>3.6528693954115399E-2</v>
      </c>
      <c r="Q263" s="7" t="str">
        <f t="shared" si="26"/>
        <v>NAO+</v>
      </c>
      <c r="R263" s="6">
        <v>1</v>
      </c>
      <c r="S263" s="7">
        <v>0</v>
      </c>
      <c r="T263" s="7">
        <v>0</v>
      </c>
      <c r="U263" s="8">
        <v>0</v>
      </c>
      <c r="V263" s="7" t="str">
        <f t="shared" si="27"/>
        <v>NAO+</v>
      </c>
      <c r="W263" s="6">
        <v>0.97499999999999998</v>
      </c>
      <c r="X263" s="7">
        <v>0.02</v>
      </c>
      <c r="Y263" s="7">
        <v>3.0000000000000001E-3</v>
      </c>
      <c r="Z263" s="8">
        <v>2E-3</v>
      </c>
      <c r="AA263" s="7" t="str">
        <f t="shared" si="28"/>
        <v>NAO+</v>
      </c>
      <c r="AB263" s="6">
        <v>0.96399999999999997</v>
      </c>
      <c r="AC263" s="7">
        <v>2.1000000000000001E-2</v>
      </c>
      <c r="AD263" s="7">
        <v>1.4E-2</v>
      </c>
      <c r="AE263" s="8">
        <v>1E-3</v>
      </c>
      <c r="AF263" s="7" t="str">
        <f t="shared" si="29"/>
        <v>NAO+</v>
      </c>
    </row>
    <row r="264" spans="1:32" x14ac:dyDescent="0.3">
      <c r="A264" s="4">
        <v>29941</v>
      </c>
      <c r="B264" s="5">
        <v>1981</v>
      </c>
      <c r="C264" s="6">
        <v>1</v>
      </c>
      <c r="D264" s="7">
        <v>0</v>
      </c>
      <c r="E264" s="7">
        <v>0</v>
      </c>
      <c r="F264" s="8">
        <v>0</v>
      </c>
      <c r="G264" s="7" t="str">
        <f t="shared" si="25"/>
        <v>NAO+</v>
      </c>
      <c r="H264" s="6">
        <v>0.87078543940632103</v>
      </c>
      <c r="I264" s="80">
        <v>1.47317585332583E-5</v>
      </c>
      <c r="J264" s="7">
        <v>0.12666601574502301</v>
      </c>
      <c r="K264" s="8">
        <v>2.5338130901269998E-3</v>
      </c>
      <c r="L264" s="7" t="str">
        <f t="shared" si="30"/>
        <v>NAO+</v>
      </c>
      <c r="M264" s="6">
        <v>0.86152082053705903</v>
      </c>
      <c r="N264" s="80">
        <v>9.2780426123740107E-6</v>
      </c>
      <c r="O264" s="7">
        <v>0.13584261257533101</v>
      </c>
      <c r="P264" s="8">
        <v>2.62728884500593E-3</v>
      </c>
      <c r="Q264" s="7" t="str">
        <f t="shared" si="26"/>
        <v>NAO+</v>
      </c>
      <c r="R264" s="6">
        <v>1</v>
      </c>
      <c r="S264" s="7">
        <v>0</v>
      </c>
      <c r="T264" s="7">
        <v>0</v>
      </c>
      <c r="U264" s="8">
        <v>0</v>
      </c>
      <c r="V264" s="7" t="str">
        <f t="shared" si="27"/>
        <v>NAO+</v>
      </c>
      <c r="W264" s="6">
        <v>0.90100000000000002</v>
      </c>
      <c r="X264" s="7">
        <v>0.08</v>
      </c>
      <c r="Y264" s="7">
        <v>3.0000000000000001E-3</v>
      </c>
      <c r="Z264" s="8">
        <v>1.6E-2</v>
      </c>
      <c r="AA264" s="7" t="str">
        <f t="shared" si="28"/>
        <v>NAO+</v>
      </c>
      <c r="AB264" s="6">
        <v>0.93799999999999994</v>
      </c>
      <c r="AC264" s="7">
        <v>5.1999999999999998E-2</v>
      </c>
      <c r="AD264" s="7">
        <v>6.0000000000000001E-3</v>
      </c>
      <c r="AE264" s="8">
        <v>4.0000000000000001E-3</v>
      </c>
      <c r="AF264" s="7" t="str">
        <f t="shared" si="29"/>
        <v>NAO+</v>
      </c>
    </row>
    <row r="265" spans="1:32" x14ac:dyDescent="0.3">
      <c r="A265" s="4">
        <v>29942</v>
      </c>
      <c r="B265" s="5">
        <v>1981</v>
      </c>
      <c r="C265" s="6">
        <v>1</v>
      </c>
      <c r="D265" s="7">
        <v>0</v>
      </c>
      <c r="E265" s="7">
        <v>0</v>
      </c>
      <c r="F265" s="8">
        <v>0</v>
      </c>
      <c r="G265" s="7" t="str">
        <f t="shared" si="25"/>
        <v>NAO+</v>
      </c>
      <c r="H265" s="6">
        <v>0.95292279631607402</v>
      </c>
      <c r="I265" s="80">
        <v>3.10168123963477E-6</v>
      </c>
      <c r="J265" s="7">
        <v>4.6778710613264503E-2</v>
      </c>
      <c r="K265" s="8">
        <v>2.9539138942785302E-4</v>
      </c>
      <c r="L265" s="7" t="str">
        <f t="shared" si="30"/>
        <v>NAO+</v>
      </c>
      <c r="M265" s="6">
        <v>0.94959839559420101</v>
      </c>
      <c r="N265" s="80">
        <v>2.9607635808152901E-6</v>
      </c>
      <c r="O265" s="7">
        <v>5.0038879116289202E-2</v>
      </c>
      <c r="P265" s="8">
        <v>3.5976452593156999E-4</v>
      </c>
      <c r="Q265" s="7" t="str">
        <f t="shared" si="26"/>
        <v>NAO+</v>
      </c>
      <c r="R265" s="6">
        <v>1</v>
      </c>
      <c r="S265" s="7">
        <v>0</v>
      </c>
      <c r="T265" s="7">
        <v>0</v>
      </c>
      <c r="U265" s="8">
        <v>0</v>
      </c>
      <c r="V265" s="7" t="str">
        <f t="shared" si="27"/>
        <v>NAO+</v>
      </c>
      <c r="W265" s="6">
        <v>0.53700000000000003</v>
      </c>
      <c r="X265" s="7">
        <v>0.36499999999999999</v>
      </c>
      <c r="Y265" s="7">
        <v>7.0000000000000001E-3</v>
      </c>
      <c r="Z265" s="8">
        <v>9.0999999999999998E-2</v>
      </c>
      <c r="AA265" s="7" t="str">
        <f t="shared" si="28"/>
        <v>NAO+</v>
      </c>
      <c r="AB265" s="6">
        <v>0.76200000000000001</v>
      </c>
      <c r="AC265" s="7">
        <v>0.21</v>
      </c>
      <c r="AD265" s="7">
        <v>2E-3</v>
      </c>
      <c r="AE265" s="8">
        <v>2.5999999999999999E-2</v>
      </c>
      <c r="AF265" s="7" t="str">
        <f t="shared" si="29"/>
        <v>NAO+</v>
      </c>
    </row>
    <row r="266" spans="1:32" x14ac:dyDescent="0.3">
      <c r="A266" s="4">
        <v>29943</v>
      </c>
      <c r="B266" s="5">
        <v>1981</v>
      </c>
      <c r="C266" s="6">
        <v>1</v>
      </c>
      <c r="D266" s="7">
        <v>0</v>
      </c>
      <c r="E266" s="7">
        <v>0</v>
      </c>
      <c r="F266" s="8">
        <v>0</v>
      </c>
      <c r="G266" s="7" t="str">
        <f t="shared" si="25"/>
        <v>NAO+</v>
      </c>
      <c r="H266" s="6">
        <v>0.96369572869204501</v>
      </c>
      <c r="I266" s="80">
        <v>2.7997620285681098E-6</v>
      </c>
      <c r="J266" s="7">
        <v>3.6250533327984398E-2</v>
      </c>
      <c r="K266" s="28">
        <v>5.0938217927852602E-5</v>
      </c>
      <c r="L266" s="7" t="str">
        <f t="shared" si="30"/>
        <v>NAO+</v>
      </c>
      <c r="M266" s="6">
        <v>0.95076501784904299</v>
      </c>
      <c r="N266" s="80">
        <v>1.9908485713510801E-6</v>
      </c>
      <c r="O266" s="7">
        <v>4.9168643343623503E-2</v>
      </c>
      <c r="P266" s="28">
        <v>6.4347958752484493E-5</v>
      </c>
      <c r="Q266" s="7" t="str">
        <f t="shared" si="26"/>
        <v>NAO+</v>
      </c>
      <c r="R266" s="6">
        <v>1</v>
      </c>
      <c r="S266" s="7">
        <v>0</v>
      </c>
      <c r="T266" s="7">
        <v>0</v>
      </c>
      <c r="U266" s="8">
        <v>0</v>
      </c>
      <c r="V266" s="7" t="str">
        <f t="shared" si="27"/>
        <v>NAO+</v>
      </c>
      <c r="W266" s="6">
        <v>0.754</v>
      </c>
      <c r="X266" s="7">
        <v>0.153</v>
      </c>
      <c r="Y266" s="7">
        <v>2E-3</v>
      </c>
      <c r="Z266" s="8">
        <v>0.09</v>
      </c>
      <c r="AA266" s="7" t="str">
        <f t="shared" si="28"/>
        <v>NAO+</v>
      </c>
      <c r="AB266" s="6">
        <v>0.92200000000000004</v>
      </c>
      <c r="AC266" s="7">
        <v>5.6000000000000001E-2</v>
      </c>
      <c r="AD266" s="7">
        <v>1E-3</v>
      </c>
      <c r="AE266" s="8">
        <v>2.1999999999999999E-2</v>
      </c>
      <c r="AF266" s="7" t="str">
        <f t="shared" si="29"/>
        <v>NAO+</v>
      </c>
    </row>
    <row r="267" spans="1:32" x14ac:dyDescent="0.3">
      <c r="A267" s="4">
        <v>29944</v>
      </c>
      <c r="B267" s="5">
        <v>1981</v>
      </c>
      <c r="C267" s="6">
        <v>1</v>
      </c>
      <c r="D267" s="7">
        <v>0</v>
      </c>
      <c r="E267" s="7">
        <v>0</v>
      </c>
      <c r="F267" s="8">
        <v>0</v>
      </c>
      <c r="G267" s="7" t="str">
        <f t="shared" si="25"/>
        <v>NAO+</v>
      </c>
      <c r="H267" s="6">
        <v>0.88109668840711897</v>
      </c>
      <c r="I267" s="7">
        <v>9.2129512222808999E-4</v>
      </c>
      <c r="J267" s="7">
        <v>0.113878025942671</v>
      </c>
      <c r="K267" s="8">
        <v>4.1039905279951503E-3</v>
      </c>
      <c r="L267" s="7" t="str">
        <f t="shared" si="30"/>
        <v>NAO+</v>
      </c>
      <c r="M267" s="6">
        <v>0.86902142991412701</v>
      </c>
      <c r="N267" s="7">
        <v>8.7506382111315699E-4</v>
      </c>
      <c r="O267" s="7">
        <v>0.124472971142488</v>
      </c>
      <c r="P267" s="8">
        <v>5.6305351222644996E-3</v>
      </c>
      <c r="Q267" s="7" t="str">
        <f t="shared" si="26"/>
        <v>NAO+</v>
      </c>
      <c r="R267" s="6">
        <v>1</v>
      </c>
      <c r="S267" s="7">
        <v>0</v>
      </c>
      <c r="T267" s="7">
        <v>0</v>
      </c>
      <c r="U267" s="8">
        <v>0</v>
      </c>
      <c r="V267" s="7" t="str">
        <f t="shared" si="27"/>
        <v>NAO+</v>
      </c>
      <c r="W267" s="6">
        <v>0.748</v>
      </c>
      <c r="X267" s="7">
        <v>0.16</v>
      </c>
      <c r="Y267" s="7">
        <v>3.0000000000000001E-3</v>
      </c>
      <c r="Z267" s="8">
        <v>0.09</v>
      </c>
      <c r="AA267" s="7" t="str">
        <f t="shared" si="28"/>
        <v>NAO+</v>
      </c>
      <c r="AB267" s="6">
        <v>0.91800000000000004</v>
      </c>
      <c r="AC267" s="7">
        <v>5.8999999999999997E-2</v>
      </c>
      <c r="AD267" s="7">
        <v>1E-3</v>
      </c>
      <c r="AE267" s="8">
        <v>2.1999999999999999E-2</v>
      </c>
      <c r="AF267" s="7" t="str">
        <f t="shared" si="29"/>
        <v>NAO+</v>
      </c>
    </row>
    <row r="268" spans="1:32" x14ac:dyDescent="0.3">
      <c r="A268" s="4">
        <v>29945</v>
      </c>
      <c r="B268" s="5">
        <v>1981</v>
      </c>
      <c r="C268" s="6">
        <v>1</v>
      </c>
      <c r="D268" s="7">
        <v>0</v>
      </c>
      <c r="E268" s="7">
        <v>0</v>
      </c>
      <c r="F268" s="8">
        <v>0</v>
      </c>
      <c r="G268" s="7" t="str">
        <f t="shared" si="25"/>
        <v>NAO+</v>
      </c>
      <c r="H268" s="6">
        <v>0.98013020903983805</v>
      </c>
      <c r="I268" s="7">
        <v>3.03380318943623E-3</v>
      </c>
      <c r="J268" s="7">
        <v>1.3218092823654199E-4</v>
      </c>
      <c r="K268" s="8">
        <v>1.6703806842486901E-2</v>
      </c>
      <c r="L268" s="7" t="str">
        <f t="shared" si="30"/>
        <v>NAO+</v>
      </c>
      <c r="M268" s="6">
        <v>0.97716333054625504</v>
      </c>
      <c r="N268" s="7">
        <v>4.58523162060141E-3</v>
      </c>
      <c r="O268" s="7">
        <v>2.1589049265110599E-4</v>
      </c>
      <c r="P268" s="8">
        <v>1.8035547340482998E-2</v>
      </c>
      <c r="Q268" s="7" t="str">
        <f t="shared" si="26"/>
        <v>NAO+</v>
      </c>
      <c r="R268" s="6">
        <v>1</v>
      </c>
      <c r="S268" s="7">
        <v>0</v>
      </c>
      <c r="T268" s="7">
        <v>0</v>
      </c>
      <c r="U268" s="8">
        <v>0</v>
      </c>
      <c r="V268" s="7" t="str">
        <f t="shared" si="27"/>
        <v>NAO+</v>
      </c>
      <c r="W268" s="6">
        <v>0.41199999999999998</v>
      </c>
      <c r="X268" s="7">
        <v>0.35399999999999998</v>
      </c>
      <c r="Y268" s="7">
        <v>4.0000000000000001E-3</v>
      </c>
      <c r="Z268" s="8">
        <v>0.23</v>
      </c>
      <c r="AA268" s="7" t="str">
        <f t="shared" si="28"/>
        <v>NAO+</v>
      </c>
      <c r="AB268" s="6">
        <v>0.79200000000000004</v>
      </c>
      <c r="AC268" s="7">
        <v>0.14699999999999999</v>
      </c>
      <c r="AD268" s="7">
        <v>1E-3</v>
      </c>
      <c r="AE268" s="8">
        <v>6.0999999999999999E-2</v>
      </c>
      <c r="AF268" s="7" t="str">
        <f t="shared" si="29"/>
        <v>NAO+</v>
      </c>
    </row>
    <row r="269" spans="1:32" x14ac:dyDescent="0.3">
      <c r="A269" s="4">
        <v>29946</v>
      </c>
      <c r="B269" s="5">
        <v>1981</v>
      </c>
      <c r="C269" s="6">
        <v>0</v>
      </c>
      <c r="D269" s="7">
        <v>0</v>
      </c>
      <c r="E269" s="7">
        <v>0</v>
      </c>
      <c r="F269" s="8">
        <v>1</v>
      </c>
      <c r="G269" s="7" t="str">
        <f t="shared" si="25"/>
        <v>NAO-</v>
      </c>
      <c r="H269" s="6">
        <v>0.99102646861121801</v>
      </c>
      <c r="I269" s="7">
        <v>9.4795760328749204E-4</v>
      </c>
      <c r="J269" s="80">
        <v>3.4604476897920199E-6</v>
      </c>
      <c r="K269" s="8">
        <v>8.0221133378169593E-3</v>
      </c>
      <c r="L269" s="7" t="str">
        <f t="shared" si="30"/>
        <v>NAO+</v>
      </c>
      <c r="M269" s="6">
        <v>0.98881943950027595</v>
      </c>
      <c r="N269" s="7">
        <v>1.81068004991351E-3</v>
      </c>
      <c r="O269" s="80">
        <v>8.6006120852959499E-6</v>
      </c>
      <c r="P269" s="8">
        <v>9.3612798377243796E-3</v>
      </c>
      <c r="Q269" s="7" t="str">
        <f t="shared" si="26"/>
        <v>NAO+</v>
      </c>
      <c r="R269" s="6">
        <v>1</v>
      </c>
      <c r="S269" s="7">
        <v>0</v>
      </c>
      <c r="T269" s="7">
        <v>0</v>
      </c>
      <c r="U269" s="8">
        <v>0</v>
      </c>
      <c r="V269" s="7" t="str">
        <f t="shared" si="27"/>
        <v>NAO+</v>
      </c>
      <c r="W269" s="6">
        <v>0.109</v>
      </c>
      <c r="X269" s="7">
        <v>0.28199999999999997</v>
      </c>
      <c r="Y269" s="7">
        <v>5.0000000000000001E-3</v>
      </c>
      <c r="Z269" s="8">
        <v>0.60499999999999998</v>
      </c>
      <c r="AA269" s="7" t="str">
        <f t="shared" si="28"/>
        <v>NAO-</v>
      </c>
      <c r="AB269" s="6">
        <v>0.39900000000000002</v>
      </c>
      <c r="AC269" s="7">
        <v>0.11</v>
      </c>
      <c r="AD269" s="7">
        <v>1E-3</v>
      </c>
      <c r="AE269" s="8">
        <v>0.48899999999999999</v>
      </c>
      <c r="AF269" s="7" t="str">
        <f t="shared" si="29"/>
        <v>NAO-</v>
      </c>
    </row>
    <row r="270" spans="1:32" x14ac:dyDescent="0.3">
      <c r="A270" s="4">
        <v>29947</v>
      </c>
      <c r="B270" s="5">
        <v>1981</v>
      </c>
      <c r="C270" s="6">
        <v>0</v>
      </c>
      <c r="D270" s="7">
        <v>0</v>
      </c>
      <c r="E270" s="7">
        <v>0</v>
      </c>
      <c r="F270" s="8">
        <v>1</v>
      </c>
      <c r="G270" s="7" t="str">
        <f t="shared" si="25"/>
        <v>NAO-</v>
      </c>
      <c r="H270" s="6">
        <v>0.96100232704837096</v>
      </c>
      <c r="I270" s="7">
        <v>2.3098686527763001E-4</v>
      </c>
      <c r="J270" s="80">
        <v>1.8390127628217101E-6</v>
      </c>
      <c r="K270" s="8">
        <v>3.8764847073589903E-2</v>
      </c>
      <c r="L270" s="7" t="str">
        <f t="shared" si="30"/>
        <v>NAO+</v>
      </c>
      <c r="M270" s="6">
        <v>0.94455598585625999</v>
      </c>
      <c r="N270" s="7">
        <v>3.7772902524388098E-4</v>
      </c>
      <c r="O270" s="80">
        <v>6.15092301765545E-6</v>
      </c>
      <c r="P270" s="8">
        <v>5.5060134195465203E-2</v>
      </c>
      <c r="Q270" s="7" t="str">
        <f t="shared" si="26"/>
        <v>NAO+</v>
      </c>
      <c r="R270" s="6">
        <v>1</v>
      </c>
      <c r="S270" s="7">
        <v>0</v>
      </c>
      <c r="T270" s="7">
        <v>0</v>
      </c>
      <c r="U270" s="8">
        <v>0</v>
      </c>
      <c r="V270" s="7" t="str">
        <f t="shared" si="27"/>
        <v>NAO+</v>
      </c>
      <c r="W270" s="6">
        <v>3.0000000000000001E-3</v>
      </c>
      <c r="X270" s="7">
        <v>0.14099999999999999</v>
      </c>
      <c r="Y270" s="7">
        <v>1E-3</v>
      </c>
      <c r="Z270" s="8">
        <v>0.85499999999999998</v>
      </c>
      <c r="AA270" s="7" t="str">
        <f t="shared" si="28"/>
        <v>NAO-</v>
      </c>
      <c r="AB270" s="6">
        <v>2.9000000000000001E-2</v>
      </c>
      <c r="AC270" s="7">
        <v>4.7E-2</v>
      </c>
      <c r="AD270" s="7">
        <v>0</v>
      </c>
      <c r="AE270" s="8">
        <v>0.92400000000000004</v>
      </c>
      <c r="AF270" s="7" t="str">
        <f t="shared" si="29"/>
        <v>NAO-</v>
      </c>
    </row>
    <row r="271" spans="1:32" x14ac:dyDescent="0.3">
      <c r="A271" s="4">
        <v>29948</v>
      </c>
      <c r="B271" s="5">
        <v>1981</v>
      </c>
      <c r="C271" s="6">
        <v>0</v>
      </c>
      <c r="D271" s="7">
        <v>0</v>
      </c>
      <c r="E271" s="7">
        <v>0</v>
      </c>
      <c r="F271" s="8">
        <v>1</v>
      </c>
      <c r="G271" s="7" t="str">
        <f t="shared" si="25"/>
        <v>NAO-</v>
      </c>
      <c r="H271" s="6">
        <v>0.30399487906696998</v>
      </c>
      <c r="I271" s="80">
        <v>2.99140457387708E-6</v>
      </c>
      <c r="J271" s="80">
        <v>2.7375783874638398E-6</v>
      </c>
      <c r="K271" s="8">
        <v>0.69599939195007898</v>
      </c>
      <c r="L271" s="7" t="str">
        <f t="shared" si="30"/>
        <v>NAO-</v>
      </c>
      <c r="M271" s="6">
        <v>0.22829616014926099</v>
      </c>
      <c r="N271" s="80">
        <v>3.5261637276816202E-6</v>
      </c>
      <c r="O271" s="80">
        <v>7.2874112121130699E-6</v>
      </c>
      <c r="P271" s="8">
        <v>0.77169302627581204</v>
      </c>
      <c r="Q271" s="7" t="str">
        <f t="shared" si="26"/>
        <v>NAO-</v>
      </c>
      <c r="R271" s="6">
        <v>0</v>
      </c>
      <c r="S271" s="7">
        <v>0</v>
      </c>
      <c r="T271" s="7">
        <v>0</v>
      </c>
      <c r="U271" s="8">
        <v>1</v>
      </c>
      <c r="V271" s="7" t="str">
        <f t="shared" si="27"/>
        <v>NAO-</v>
      </c>
      <c r="W271" s="6">
        <v>0</v>
      </c>
      <c r="X271" s="7">
        <v>0</v>
      </c>
      <c r="Y271" s="7">
        <v>1E-3</v>
      </c>
      <c r="Z271" s="8">
        <v>0.999</v>
      </c>
      <c r="AA271" s="7" t="str">
        <f t="shared" si="28"/>
        <v>NAO-</v>
      </c>
      <c r="AB271" s="6">
        <v>0</v>
      </c>
      <c r="AC271" s="7">
        <v>0</v>
      </c>
      <c r="AD271" s="7">
        <v>0</v>
      </c>
      <c r="AE271" s="8">
        <v>1</v>
      </c>
      <c r="AF271" s="7" t="str">
        <f t="shared" si="29"/>
        <v>NAO-</v>
      </c>
    </row>
    <row r="272" spans="1:32" x14ac:dyDescent="0.3">
      <c r="A272" s="4">
        <v>29949</v>
      </c>
      <c r="B272" s="5">
        <v>1981</v>
      </c>
      <c r="C272" s="6">
        <v>0</v>
      </c>
      <c r="D272" s="7">
        <v>0</v>
      </c>
      <c r="E272" s="7">
        <v>0</v>
      </c>
      <c r="F272" s="8">
        <v>1</v>
      </c>
      <c r="G272" s="7" t="str">
        <f t="shared" si="25"/>
        <v>NAO-</v>
      </c>
      <c r="H272" s="6">
        <v>6.3798286327813197E-4</v>
      </c>
      <c r="I272" s="80">
        <v>3.6291868857212399E-9</v>
      </c>
      <c r="J272" s="80">
        <v>2.97295649395746E-6</v>
      </c>
      <c r="K272" s="8">
        <v>0.99935904055104896</v>
      </c>
      <c r="L272" s="7" t="str">
        <f t="shared" si="30"/>
        <v>NAO-</v>
      </c>
      <c r="M272" s="6">
        <v>5.7231430470384103E-4</v>
      </c>
      <c r="N272" s="80">
        <v>3.8691105630856204E-9</v>
      </c>
      <c r="O272" s="80">
        <v>3.8158875658172096E-6</v>
      </c>
      <c r="P272" s="8">
        <v>0.99942386593861399</v>
      </c>
      <c r="Q272" s="7" t="str">
        <f t="shared" si="26"/>
        <v>NAO-</v>
      </c>
      <c r="R272" s="6">
        <v>0</v>
      </c>
      <c r="S272" s="7">
        <v>0</v>
      </c>
      <c r="T272" s="7">
        <v>0</v>
      </c>
      <c r="U272" s="8">
        <v>1</v>
      </c>
      <c r="V272" s="7" t="str">
        <f t="shared" si="27"/>
        <v>NAO-</v>
      </c>
      <c r="W272" s="6">
        <v>0</v>
      </c>
      <c r="X272" s="7">
        <v>0</v>
      </c>
      <c r="Y272" s="7">
        <v>1E-3</v>
      </c>
      <c r="Z272" s="8">
        <v>0.999</v>
      </c>
      <c r="AA272" s="7" t="str">
        <f t="shared" si="28"/>
        <v>NAO-</v>
      </c>
      <c r="AB272" s="6">
        <v>0</v>
      </c>
      <c r="AC272" s="7">
        <v>0</v>
      </c>
      <c r="AD272" s="7">
        <v>0</v>
      </c>
      <c r="AE272" s="8">
        <v>1</v>
      </c>
      <c r="AF272" s="7" t="str">
        <f t="shared" si="29"/>
        <v>NAO-</v>
      </c>
    </row>
    <row r="273" spans="1:32" x14ac:dyDescent="0.3">
      <c r="A273" s="4">
        <v>29950</v>
      </c>
      <c r="B273" s="5">
        <v>1981</v>
      </c>
      <c r="C273" s="6">
        <v>0</v>
      </c>
      <c r="D273" s="7">
        <v>0</v>
      </c>
      <c r="E273" s="7">
        <v>0</v>
      </c>
      <c r="F273" s="8">
        <v>1</v>
      </c>
      <c r="G273" s="7" t="str">
        <f t="shared" si="25"/>
        <v>NAO-</v>
      </c>
      <c r="H273" s="79">
        <v>1.45668505988548E-5</v>
      </c>
      <c r="I273" s="80">
        <v>1.3058576303159E-10</v>
      </c>
      <c r="J273" s="80">
        <v>2.1106699755735099E-6</v>
      </c>
      <c r="K273" s="8">
        <v>0.99998332234884502</v>
      </c>
      <c r="L273" s="7" t="str">
        <f t="shared" si="30"/>
        <v>NAO-</v>
      </c>
      <c r="M273" s="79">
        <v>1.26334119923327E-5</v>
      </c>
      <c r="N273" s="80">
        <v>8.1249629140126803E-11</v>
      </c>
      <c r="O273" s="80">
        <v>3.3326874554414399E-6</v>
      </c>
      <c r="P273" s="8">
        <v>0.99998403381930601</v>
      </c>
      <c r="Q273" s="7" t="str">
        <f t="shared" si="26"/>
        <v>NAO-</v>
      </c>
      <c r="R273" s="6">
        <v>0</v>
      </c>
      <c r="S273" s="7">
        <v>0</v>
      </c>
      <c r="T273" s="7">
        <v>0</v>
      </c>
      <c r="U273" s="8">
        <v>1</v>
      </c>
      <c r="V273" s="7" t="str">
        <f t="shared" si="27"/>
        <v>NAO-</v>
      </c>
      <c r="W273" s="6">
        <v>0</v>
      </c>
      <c r="X273" s="7">
        <v>0</v>
      </c>
      <c r="Y273" s="7">
        <v>1E-3</v>
      </c>
      <c r="Z273" s="8">
        <v>0.999</v>
      </c>
      <c r="AA273" s="7" t="str">
        <f t="shared" si="28"/>
        <v>NAO-</v>
      </c>
      <c r="AB273" s="6">
        <v>0</v>
      </c>
      <c r="AC273" s="7">
        <v>0</v>
      </c>
      <c r="AD273" s="7">
        <v>0</v>
      </c>
      <c r="AE273" s="8">
        <v>1</v>
      </c>
      <c r="AF273" s="7" t="str">
        <f t="shared" si="29"/>
        <v>NAO-</v>
      </c>
    </row>
    <row r="274" spans="1:32" x14ac:dyDescent="0.3">
      <c r="A274" s="4">
        <v>29951</v>
      </c>
      <c r="B274" s="5">
        <v>1981</v>
      </c>
      <c r="C274" s="6">
        <v>0</v>
      </c>
      <c r="D274" s="7">
        <v>0</v>
      </c>
      <c r="E274" s="7">
        <v>0</v>
      </c>
      <c r="F274" s="8">
        <v>1</v>
      </c>
      <c r="G274" s="7" t="str">
        <f t="shared" si="25"/>
        <v>NAO-</v>
      </c>
      <c r="H274" s="79">
        <v>2.2170040112608699E-5</v>
      </c>
      <c r="I274" s="80">
        <v>1.3652975990161701E-9</v>
      </c>
      <c r="J274" s="80">
        <v>7.2022291125748098E-5</v>
      </c>
      <c r="K274" s="8">
        <v>0.99990580630346304</v>
      </c>
      <c r="L274" s="7" t="str">
        <f t="shared" si="30"/>
        <v>NAO-</v>
      </c>
      <c r="M274" s="79">
        <v>1.9991730790938E-5</v>
      </c>
      <c r="N274" s="80">
        <v>7.05258655657E-10</v>
      </c>
      <c r="O274" s="80">
        <v>5.6332954449061102E-5</v>
      </c>
      <c r="P274" s="8">
        <v>0.99992367460949405</v>
      </c>
      <c r="Q274" s="7" t="str">
        <f t="shared" si="26"/>
        <v>NAO-</v>
      </c>
      <c r="R274" s="6">
        <v>0</v>
      </c>
      <c r="S274" s="7">
        <v>0</v>
      </c>
      <c r="T274" s="7">
        <v>0</v>
      </c>
      <c r="U274" s="8">
        <v>1</v>
      </c>
      <c r="V274" s="7" t="str">
        <f t="shared" si="27"/>
        <v>NAO-</v>
      </c>
      <c r="W274" s="6">
        <v>0</v>
      </c>
      <c r="X274" s="7">
        <v>0</v>
      </c>
      <c r="Y274" s="7">
        <v>2E-3</v>
      </c>
      <c r="Z274" s="8">
        <v>0.998</v>
      </c>
      <c r="AA274" s="7" t="str">
        <f t="shared" si="28"/>
        <v>NAO-</v>
      </c>
      <c r="AB274" s="6">
        <v>0</v>
      </c>
      <c r="AC274" s="7">
        <v>0</v>
      </c>
      <c r="AD274" s="7">
        <v>0</v>
      </c>
      <c r="AE274" s="8">
        <v>1</v>
      </c>
      <c r="AF274" s="7" t="str">
        <f t="shared" si="29"/>
        <v>NAO-</v>
      </c>
    </row>
    <row r="275" spans="1:32" x14ac:dyDescent="0.3">
      <c r="A275" s="4">
        <v>29952</v>
      </c>
      <c r="B275" s="5">
        <v>1981</v>
      </c>
      <c r="C275" s="6">
        <v>0</v>
      </c>
      <c r="D275" s="7">
        <v>0</v>
      </c>
      <c r="E275" s="7">
        <v>0</v>
      </c>
      <c r="F275" s="8">
        <v>1</v>
      </c>
      <c r="G275" s="7" t="str">
        <f t="shared" si="25"/>
        <v>NAO-</v>
      </c>
      <c r="H275" s="6">
        <v>5.8462614977132E-4</v>
      </c>
      <c r="I275" s="80">
        <v>2.9797345939702699E-5</v>
      </c>
      <c r="J275" s="7">
        <v>1.4243108540340601E-3</v>
      </c>
      <c r="K275" s="8">
        <v>0.99796126565024601</v>
      </c>
      <c r="L275" s="7" t="str">
        <f t="shared" si="30"/>
        <v>NAO-</v>
      </c>
      <c r="M275" s="6">
        <v>4.72292577077955E-4</v>
      </c>
      <c r="N275" s="80">
        <v>1.68353090125835E-5</v>
      </c>
      <c r="O275" s="7">
        <v>7.7742746355382805E-4</v>
      </c>
      <c r="P275" s="8">
        <v>0.99873344465034697</v>
      </c>
      <c r="Q275" s="7" t="str">
        <f t="shared" si="26"/>
        <v>NAO-</v>
      </c>
      <c r="R275" s="6">
        <v>0</v>
      </c>
      <c r="S275" s="7">
        <v>0</v>
      </c>
      <c r="T275" s="7">
        <v>0</v>
      </c>
      <c r="U275" s="8">
        <v>1</v>
      </c>
      <c r="V275" s="7" t="str">
        <f t="shared" si="27"/>
        <v>NAO-</v>
      </c>
      <c r="W275" s="6">
        <v>0</v>
      </c>
      <c r="X275" s="7">
        <v>0</v>
      </c>
      <c r="Y275" s="7">
        <v>4.0000000000000001E-3</v>
      </c>
      <c r="Z275" s="8">
        <v>0.996</v>
      </c>
      <c r="AA275" s="7" t="str">
        <f t="shared" si="28"/>
        <v>NAO-</v>
      </c>
      <c r="AB275" s="6">
        <v>0</v>
      </c>
      <c r="AC275" s="7">
        <v>0</v>
      </c>
      <c r="AD275" s="7">
        <v>0</v>
      </c>
      <c r="AE275" s="8">
        <v>1</v>
      </c>
      <c r="AF275" s="7" t="str">
        <f t="shared" si="29"/>
        <v>NAO-</v>
      </c>
    </row>
    <row r="276" spans="1:32" x14ac:dyDescent="0.3">
      <c r="A276" s="4">
        <v>29953</v>
      </c>
      <c r="B276" s="5">
        <v>1981</v>
      </c>
      <c r="C276" s="6">
        <v>0</v>
      </c>
      <c r="D276" s="7">
        <v>0</v>
      </c>
      <c r="E276" s="7">
        <v>0</v>
      </c>
      <c r="F276" s="8">
        <v>1</v>
      </c>
      <c r="G276" s="7" t="str">
        <f t="shared" si="25"/>
        <v>NAO-</v>
      </c>
      <c r="H276" s="6">
        <v>2.15848454204693E-2</v>
      </c>
      <c r="I276" s="7">
        <v>3.2286153360691302E-4</v>
      </c>
      <c r="J276" s="7">
        <v>7.9766436426920899E-4</v>
      </c>
      <c r="K276" s="8">
        <v>0.97729462868164996</v>
      </c>
      <c r="L276" s="7" t="str">
        <f t="shared" si="30"/>
        <v>NAO-</v>
      </c>
      <c r="M276" s="6">
        <v>2.1259603612907501E-2</v>
      </c>
      <c r="N276" s="7">
        <v>1.29227985901971E-4</v>
      </c>
      <c r="O276" s="7">
        <v>1.10048798823043E-3</v>
      </c>
      <c r="P276" s="8">
        <v>0.97751068041297395</v>
      </c>
      <c r="Q276" s="7" t="str">
        <f t="shared" si="26"/>
        <v>NAO-</v>
      </c>
      <c r="R276" s="6">
        <v>0</v>
      </c>
      <c r="S276" s="7">
        <v>0</v>
      </c>
      <c r="T276" s="7">
        <v>0</v>
      </c>
      <c r="U276" s="8">
        <v>1</v>
      </c>
      <c r="V276" s="7" t="str">
        <f t="shared" si="27"/>
        <v>NAO-</v>
      </c>
      <c r="W276" s="6">
        <v>0</v>
      </c>
      <c r="X276" s="7">
        <v>0</v>
      </c>
      <c r="Y276" s="7">
        <v>1.2999999999999999E-2</v>
      </c>
      <c r="Z276" s="8">
        <v>0.98699999999999999</v>
      </c>
      <c r="AA276" s="7" t="str">
        <f t="shared" si="28"/>
        <v>NAO-</v>
      </c>
      <c r="AB276" s="6">
        <v>0</v>
      </c>
      <c r="AC276" s="7">
        <v>0</v>
      </c>
      <c r="AD276" s="7">
        <v>2E-3</v>
      </c>
      <c r="AE276" s="8">
        <v>0.998</v>
      </c>
      <c r="AF276" s="7" t="str">
        <f t="shared" si="29"/>
        <v>NAO-</v>
      </c>
    </row>
    <row r="277" spans="1:32" x14ac:dyDescent="0.3">
      <c r="A277" s="4">
        <v>29954</v>
      </c>
      <c r="B277" s="5">
        <v>1981</v>
      </c>
      <c r="C277" s="6">
        <v>0</v>
      </c>
      <c r="D277" s="7">
        <v>0</v>
      </c>
      <c r="E277" s="7">
        <v>0</v>
      </c>
      <c r="F277" s="8">
        <v>1</v>
      </c>
      <c r="G277" s="7" t="str">
        <f t="shared" si="25"/>
        <v>NAO-</v>
      </c>
      <c r="H277" s="6">
        <v>2.59854505596421E-2</v>
      </c>
      <c r="I277" s="80">
        <v>2.2793204311700699E-5</v>
      </c>
      <c r="J277" s="7">
        <v>5.8963129022125199E-3</v>
      </c>
      <c r="K277" s="8">
        <v>0.96809544333384401</v>
      </c>
      <c r="L277" s="7" t="str">
        <f t="shared" si="30"/>
        <v>NAO-</v>
      </c>
      <c r="M277" s="6">
        <v>2.40678030369279E-2</v>
      </c>
      <c r="N277" s="80">
        <v>4.2820036001592602E-6</v>
      </c>
      <c r="O277" s="7">
        <v>9.0050950149321192E-3</v>
      </c>
      <c r="P277" s="8">
        <v>0.96692281994453</v>
      </c>
      <c r="Q277" s="7" t="str">
        <f t="shared" si="26"/>
        <v>NAO-</v>
      </c>
      <c r="R277" s="6">
        <v>0</v>
      </c>
      <c r="S277" s="7">
        <v>0</v>
      </c>
      <c r="T277" s="7">
        <v>0</v>
      </c>
      <c r="U277" s="8">
        <v>1</v>
      </c>
      <c r="V277" s="7" t="str">
        <f t="shared" si="27"/>
        <v>NAO-</v>
      </c>
      <c r="W277" s="6">
        <v>0</v>
      </c>
      <c r="X277" s="7">
        <v>0</v>
      </c>
      <c r="Y277" s="7">
        <v>0.12</v>
      </c>
      <c r="Z277" s="8">
        <v>0.88</v>
      </c>
      <c r="AA277" s="7" t="str">
        <f t="shared" si="28"/>
        <v>NAO-</v>
      </c>
      <c r="AB277" s="6">
        <v>0</v>
      </c>
      <c r="AC277" s="7">
        <v>0</v>
      </c>
      <c r="AD277" s="7">
        <v>0</v>
      </c>
      <c r="AE277" s="8">
        <v>1</v>
      </c>
      <c r="AF277" s="7" t="str">
        <f t="shared" si="29"/>
        <v>NAO-</v>
      </c>
    </row>
    <row r="278" spans="1:32" x14ac:dyDescent="0.3">
      <c r="A278" s="4">
        <v>29955</v>
      </c>
      <c r="B278" s="5">
        <v>1981</v>
      </c>
      <c r="C278" s="6">
        <v>0</v>
      </c>
      <c r="D278" s="7">
        <v>0</v>
      </c>
      <c r="E278" s="7">
        <v>0</v>
      </c>
      <c r="F278" s="8">
        <v>1</v>
      </c>
      <c r="G278" s="7" t="str">
        <f t="shared" si="25"/>
        <v>NAO-</v>
      </c>
      <c r="H278" s="6">
        <v>1.19964015314957E-2</v>
      </c>
      <c r="I278" s="80">
        <v>2.7727768122146801E-5</v>
      </c>
      <c r="J278" s="7">
        <v>1.8126999551756302E-2</v>
      </c>
      <c r="K278" s="8">
        <v>0.96984887114862095</v>
      </c>
      <c r="L278" s="7" t="str">
        <f t="shared" si="30"/>
        <v>NAO-</v>
      </c>
      <c r="M278" s="6">
        <v>9.0635847331937604E-3</v>
      </c>
      <c r="N278" s="80">
        <v>5.2286105406964999E-6</v>
      </c>
      <c r="O278" s="7">
        <v>1.21721454311833E-2</v>
      </c>
      <c r="P278" s="8">
        <v>0.97875904122509305</v>
      </c>
      <c r="Q278" s="7" t="str">
        <f t="shared" si="26"/>
        <v>NAO-</v>
      </c>
      <c r="R278" s="6">
        <v>0</v>
      </c>
      <c r="S278" s="7">
        <v>0</v>
      </c>
      <c r="T278" s="7">
        <v>0</v>
      </c>
      <c r="U278" s="8">
        <v>1</v>
      </c>
      <c r="V278" s="7" t="str">
        <f t="shared" si="27"/>
        <v>NAO-</v>
      </c>
      <c r="W278" s="6">
        <v>0</v>
      </c>
      <c r="X278" s="7">
        <v>0</v>
      </c>
      <c r="Y278" s="7">
        <v>0.124</v>
      </c>
      <c r="Z278" s="8">
        <v>0.876</v>
      </c>
      <c r="AA278" s="7" t="str">
        <f t="shared" si="28"/>
        <v>NAO-</v>
      </c>
      <c r="AB278" s="6">
        <v>0</v>
      </c>
      <c r="AC278" s="7">
        <v>0</v>
      </c>
      <c r="AD278" s="7">
        <v>3.0000000000000001E-3</v>
      </c>
      <c r="AE278" s="8">
        <v>0.997</v>
      </c>
      <c r="AF278" s="7" t="str">
        <f t="shared" si="29"/>
        <v>NAO-</v>
      </c>
    </row>
    <row r="279" spans="1:32" x14ac:dyDescent="0.3">
      <c r="A279" s="4">
        <v>29956</v>
      </c>
      <c r="B279" s="5">
        <v>1981</v>
      </c>
      <c r="C279" s="6">
        <v>0</v>
      </c>
      <c r="D279" s="7">
        <v>0</v>
      </c>
      <c r="E279" s="7">
        <v>0</v>
      </c>
      <c r="F279" s="8">
        <v>1</v>
      </c>
      <c r="G279" s="7" t="str">
        <f t="shared" si="25"/>
        <v>NAO-</v>
      </c>
      <c r="H279" s="6">
        <v>3.4156900783540903E-2</v>
      </c>
      <c r="I279" s="7">
        <v>7.3838155918861997E-4</v>
      </c>
      <c r="J279" s="7">
        <v>0.33184551962836301</v>
      </c>
      <c r="K279" s="8">
        <v>0.63325919802889896</v>
      </c>
      <c r="L279" s="7" t="str">
        <f t="shared" si="30"/>
        <v>NAO-</v>
      </c>
      <c r="M279" s="6">
        <v>2.1220693319510299E-2</v>
      </c>
      <c r="N279" s="7">
        <v>1.27056063286698E-4</v>
      </c>
      <c r="O279" s="7">
        <v>0.15236448535862401</v>
      </c>
      <c r="P279" s="8">
        <v>0.82628776525857495</v>
      </c>
      <c r="Q279" s="7" t="str">
        <f t="shared" si="26"/>
        <v>NAO-</v>
      </c>
      <c r="R279" s="6">
        <v>0</v>
      </c>
      <c r="S279" s="7">
        <v>0</v>
      </c>
      <c r="T279" s="7">
        <v>0</v>
      </c>
      <c r="U279" s="8">
        <v>1</v>
      </c>
      <c r="V279" s="7" t="str">
        <f t="shared" si="27"/>
        <v>NAO-</v>
      </c>
      <c r="W279" s="6">
        <v>3.0000000000000001E-3</v>
      </c>
      <c r="X279" s="7">
        <v>0</v>
      </c>
      <c r="Y279" s="7">
        <v>5.0999999999999997E-2</v>
      </c>
      <c r="Z279" s="8">
        <v>0.94499999999999995</v>
      </c>
      <c r="AA279" s="7" t="str">
        <f t="shared" si="28"/>
        <v>NAO-</v>
      </c>
      <c r="AB279" s="6">
        <v>1.4E-2</v>
      </c>
      <c r="AC279" s="7">
        <v>0</v>
      </c>
      <c r="AD279" s="7">
        <v>1.9E-2</v>
      </c>
      <c r="AE279" s="8">
        <v>0.96699999999999997</v>
      </c>
      <c r="AF279" s="7" t="str">
        <f t="shared" si="29"/>
        <v>NAO-</v>
      </c>
    </row>
    <row r="280" spans="1:32" x14ac:dyDescent="0.3">
      <c r="A280" s="4">
        <v>29957</v>
      </c>
      <c r="B280" s="5">
        <v>1981</v>
      </c>
      <c r="C280" s="6">
        <v>0</v>
      </c>
      <c r="D280" s="7">
        <v>0</v>
      </c>
      <c r="E280" s="7">
        <v>0</v>
      </c>
      <c r="F280" s="8">
        <v>1</v>
      </c>
      <c r="G280" s="7" t="str">
        <f t="shared" si="25"/>
        <v>NAO-</v>
      </c>
      <c r="H280" s="6">
        <v>1.8252311812533398E-2</v>
      </c>
      <c r="I280" s="7">
        <v>1.21449955251216E-4</v>
      </c>
      <c r="J280" s="7">
        <v>0.78469475133865696</v>
      </c>
      <c r="K280" s="8">
        <v>0.19693148689356499</v>
      </c>
      <c r="L280" s="7" t="str">
        <f t="shared" si="30"/>
        <v>AR</v>
      </c>
      <c r="M280" s="6">
        <v>1.8223831767456199E-2</v>
      </c>
      <c r="N280" s="80">
        <v>2.7195733455763301E-5</v>
      </c>
      <c r="O280" s="7">
        <v>0.64489564697554902</v>
      </c>
      <c r="P280" s="8">
        <v>0.33685332552352798</v>
      </c>
      <c r="Q280" s="7" t="str">
        <f t="shared" si="26"/>
        <v>AR</v>
      </c>
      <c r="R280" s="6">
        <v>0</v>
      </c>
      <c r="S280" s="7">
        <v>0</v>
      </c>
      <c r="T280" s="7">
        <v>0</v>
      </c>
      <c r="U280" s="8">
        <v>1</v>
      </c>
      <c r="V280" s="7" t="str">
        <f t="shared" si="27"/>
        <v>NAO-</v>
      </c>
      <c r="W280" s="6">
        <v>1E-3</v>
      </c>
      <c r="X280" s="7">
        <v>0</v>
      </c>
      <c r="Y280" s="7">
        <v>6.8000000000000005E-2</v>
      </c>
      <c r="Z280" s="8">
        <v>0.93100000000000005</v>
      </c>
      <c r="AA280" s="7" t="str">
        <f t="shared" si="28"/>
        <v>NAO-</v>
      </c>
      <c r="AB280" s="6">
        <v>2E-3</v>
      </c>
      <c r="AC280" s="7">
        <v>0</v>
      </c>
      <c r="AD280" s="7">
        <v>1.6E-2</v>
      </c>
      <c r="AE280" s="8">
        <v>0.98199999999999998</v>
      </c>
      <c r="AF280" s="7" t="str">
        <f t="shared" si="29"/>
        <v>NAO-</v>
      </c>
    </row>
    <row r="281" spans="1:32" x14ac:dyDescent="0.3">
      <c r="A281" s="4">
        <v>29958</v>
      </c>
      <c r="B281" s="5">
        <v>1981</v>
      </c>
      <c r="C281" s="6">
        <v>0</v>
      </c>
      <c r="D281" s="7">
        <v>0</v>
      </c>
      <c r="E281" s="7">
        <v>0</v>
      </c>
      <c r="F281" s="8">
        <v>1</v>
      </c>
      <c r="G281" s="7" t="str">
        <f t="shared" si="25"/>
        <v>NAO-</v>
      </c>
      <c r="H281" s="6">
        <v>6.1030863956299504E-3</v>
      </c>
      <c r="I281" s="7">
        <v>2.7306656676231501E-3</v>
      </c>
      <c r="J281" s="7">
        <v>0.39326593072554999</v>
      </c>
      <c r="K281" s="8">
        <v>0.59790031721119896</v>
      </c>
      <c r="L281" s="7" t="str">
        <f t="shared" si="30"/>
        <v>NAO-</v>
      </c>
      <c r="M281" s="6">
        <v>3.95162385256277E-3</v>
      </c>
      <c r="N281" s="7">
        <v>3.9852164199457403E-4</v>
      </c>
      <c r="O281" s="7">
        <v>0.24216350351541399</v>
      </c>
      <c r="P281" s="8">
        <v>0.75348635099003003</v>
      </c>
      <c r="Q281" s="7" t="str">
        <f t="shared" si="26"/>
        <v>NAO-</v>
      </c>
      <c r="R281" s="6">
        <v>0</v>
      </c>
      <c r="S281" s="7">
        <v>0</v>
      </c>
      <c r="T281" s="7">
        <v>0</v>
      </c>
      <c r="U281" s="8">
        <v>1</v>
      </c>
      <c r="V281" s="7" t="str">
        <f t="shared" si="27"/>
        <v>NAO-</v>
      </c>
      <c r="W281" s="6">
        <v>0</v>
      </c>
      <c r="X281" s="7">
        <v>0</v>
      </c>
      <c r="Y281" s="7">
        <v>6.0999999999999999E-2</v>
      </c>
      <c r="Z281" s="8">
        <v>0.93899999999999995</v>
      </c>
      <c r="AA281" s="7" t="str">
        <f t="shared" si="28"/>
        <v>NAO-</v>
      </c>
      <c r="AB281" s="6">
        <v>0</v>
      </c>
      <c r="AC281" s="7">
        <v>0</v>
      </c>
      <c r="AD281" s="7">
        <v>7.0000000000000001E-3</v>
      </c>
      <c r="AE281" s="8">
        <v>0.99299999999999999</v>
      </c>
      <c r="AF281" s="7" t="str">
        <f t="shared" si="29"/>
        <v>NAO-</v>
      </c>
    </row>
    <row r="282" spans="1:32" x14ac:dyDescent="0.3">
      <c r="A282" s="4">
        <v>29959</v>
      </c>
      <c r="B282" s="5">
        <v>1981</v>
      </c>
      <c r="C282" s="6">
        <v>0</v>
      </c>
      <c r="D282" s="7">
        <v>0</v>
      </c>
      <c r="E282" s="7">
        <v>0</v>
      </c>
      <c r="F282" s="8">
        <v>1</v>
      </c>
      <c r="G282" s="7" t="str">
        <f t="shared" si="25"/>
        <v>NAO-</v>
      </c>
      <c r="H282" s="6">
        <v>3.5295441181925299E-3</v>
      </c>
      <c r="I282" s="7">
        <v>1.5000008609393301E-3</v>
      </c>
      <c r="J282" s="7">
        <v>5.0750410284033799E-2</v>
      </c>
      <c r="K282" s="8">
        <v>0.94422004473682297</v>
      </c>
      <c r="L282" s="7" t="str">
        <f t="shared" si="30"/>
        <v>NAO-</v>
      </c>
      <c r="M282" s="6">
        <v>2.2780978101800101E-3</v>
      </c>
      <c r="N282" s="7">
        <v>3.1532340694742498E-4</v>
      </c>
      <c r="O282" s="7">
        <v>3.6621576914782801E-2</v>
      </c>
      <c r="P282" s="8">
        <v>0.96078500186808902</v>
      </c>
      <c r="Q282" s="7" t="str">
        <f t="shared" si="26"/>
        <v>NAO-</v>
      </c>
      <c r="R282" s="6">
        <v>0</v>
      </c>
      <c r="S282" s="7">
        <v>0</v>
      </c>
      <c r="T282" s="7">
        <v>0</v>
      </c>
      <c r="U282" s="8">
        <v>1</v>
      </c>
      <c r="V282" s="7" t="str">
        <f t="shared" si="27"/>
        <v>NAO-</v>
      </c>
      <c r="W282" s="6">
        <v>0</v>
      </c>
      <c r="X282" s="7">
        <v>0</v>
      </c>
      <c r="Y282" s="7">
        <v>2.4E-2</v>
      </c>
      <c r="Z282" s="8">
        <v>0.97599999999999998</v>
      </c>
      <c r="AA282" s="7" t="str">
        <f t="shared" si="28"/>
        <v>NAO-</v>
      </c>
      <c r="AB282" s="6">
        <v>0</v>
      </c>
      <c r="AC282" s="7">
        <v>0</v>
      </c>
      <c r="AD282" s="7">
        <v>7.0000000000000001E-3</v>
      </c>
      <c r="AE282" s="8">
        <v>0.99299999999999999</v>
      </c>
      <c r="AF282" s="7" t="str">
        <f t="shared" si="29"/>
        <v>NAO-</v>
      </c>
    </row>
    <row r="283" spans="1:32" x14ac:dyDescent="0.3">
      <c r="A283" s="4">
        <v>29960</v>
      </c>
      <c r="B283" s="5">
        <v>1981</v>
      </c>
      <c r="C283" s="6">
        <v>0</v>
      </c>
      <c r="D283" s="7">
        <v>0</v>
      </c>
      <c r="E283" s="7">
        <v>0</v>
      </c>
      <c r="F283" s="8">
        <v>1</v>
      </c>
      <c r="G283" s="7" t="str">
        <f t="shared" si="25"/>
        <v>NAO-</v>
      </c>
      <c r="H283" s="6">
        <v>5.5035231261244899E-4</v>
      </c>
      <c r="I283" s="7">
        <v>1.1104567910439399E-4</v>
      </c>
      <c r="J283" s="7">
        <v>9.2610887702246705E-4</v>
      </c>
      <c r="K283" s="8">
        <v>0.99841249313127101</v>
      </c>
      <c r="L283" s="7" t="str">
        <f t="shared" si="30"/>
        <v>NAO-</v>
      </c>
      <c r="M283" s="6">
        <v>4.6974661069155499E-4</v>
      </c>
      <c r="N283" s="80">
        <v>7.3946473126228096E-5</v>
      </c>
      <c r="O283" s="7">
        <v>6.6441103182159999E-4</v>
      </c>
      <c r="P283" s="8">
        <v>0.99879189588436601</v>
      </c>
      <c r="Q283" s="7" t="str">
        <f t="shared" si="26"/>
        <v>NAO-</v>
      </c>
      <c r="R283" s="6">
        <v>0</v>
      </c>
      <c r="S283" s="7">
        <v>0</v>
      </c>
      <c r="T283" s="7">
        <v>0</v>
      </c>
      <c r="U283" s="8">
        <v>1</v>
      </c>
      <c r="V283" s="7" t="str">
        <f t="shared" si="27"/>
        <v>NAO-</v>
      </c>
      <c r="W283" s="6">
        <v>0</v>
      </c>
      <c r="X283" s="7">
        <v>0</v>
      </c>
      <c r="Y283" s="7">
        <v>3.0000000000000001E-3</v>
      </c>
      <c r="Z283" s="8">
        <v>0.997</v>
      </c>
      <c r="AA283" s="7" t="str">
        <f t="shared" si="28"/>
        <v>NAO-</v>
      </c>
      <c r="AB283" s="6">
        <v>0</v>
      </c>
      <c r="AC283" s="7">
        <v>0</v>
      </c>
      <c r="AD283" s="7">
        <v>0</v>
      </c>
      <c r="AE283" s="8">
        <v>1</v>
      </c>
      <c r="AF283" s="7" t="str">
        <f t="shared" si="29"/>
        <v>NAO-</v>
      </c>
    </row>
    <row r="284" spans="1:32" x14ac:dyDescent="0.3">
      <c r="A284" s="4">
        <v>29961</v>
      </c>
      <c r="B284" s="5">
        <v>1981</v>
      </c>
      <c r="C284" s="6">
        <v>0</v>
      </c>
      <c r="D284" s="7">
        <v>0</v>
      </c>
      <c r="E284" s="7">
        <v>0</v>
      </c>
      <c r="F284" s="8">
        <v>1</v>
      </c>
      <c r="G284" s="7" t="str">
        <f t="shared" si="25"/>
        <v>NAO-</v>
      </c>
      <c r="H284" s="79">
        <v>2.2421487884693801E-5</v>
      </c>
      <c r="I284" s="80">
        <v>8.09302901038719E-7</v>
      </c>
      <c r="J284" s="80">
        <v>1.5312004720905199E-6</v>
      </c>
      <c r="K284" s="8">
        <v>0.999975238008742</v>
      </c>
      <c r="L284" s="7" t="str">
        <f t="shared" si="30"/>
        <v>NAO-</v>
      </c>
      <c r="M284" s="79">
        <v>2.4690439532920801E-5</v>
      </c>
      <c r="N284" s="80">
        <v>4.3633167545654603E-7</v>
      </c>
      <c r="O284" s="80">
        <v>1.64026059490107E-6</v>
      </c>
      <c r="P284" s="8">
        <v>0.99997323296820295</v>
      </c>
      <c r="Q284" s="7" t="str">
        <f t="shared" si="26"/>
        <v>NAO-</v>
      </c>
      <c r="R284" s="6">
        <v>0</v>
      </c>
      <c r="S284" s="7">
        <v>0</v>
      </c>
      <c r="T284" s="7">
        <v>0</v>
      </c>
      <c r="U284" s="8">
        <v>1</v>
      </c>
      <c r="V284" s="7" t="str">
        <f t="shared" si="27"/>
        <v>NAO-</v>
      </c>
      <c r="W284" s="6">
        <v>0</v>
      </c>
      <c r="X284" s="7">
        <v>0</v>
      </c>
      <c r="Y284" s="7">
        <v>4.0000000000000001E-3</v>
      </c>
      <c r="Z284" s="8">
        <v>0.996</v>
      </c>
      <c r="AA284" s="7" t="str">
        <f t="shared" si="28"/>
        <v>NAO-</v>
      </c>
      <c r="AB284" s="6">
        <v>0</v>
      </c>
      <c r="AC284" s="7">
        <v>0</v>
      </c>
      <c r="AD284" s="7">
        <v>1E-3</v>
      </c>
      <c r="AE284" s="8">
        <v>0.999</v>
      </c>
      <c r="AF284" s="7" t="str">
        <f t="shared" si="29"/>
        <v>NAO-</v>
      </c>
    </row>
    <row r="285" spans="1:32" x14ac:dyDescent="0.3">
      <c r="A285" s="4">
        <v>29962</v>
      </c>
      <c r="B285" s="5">
        <v>1981</v>
      </c>
      <c r="C285" s="6">
        <v>0</v>
      </c>
      <c r="D285" s="7">
        <v>0</v>
      </c>
      <c r="E285" s="7">
        <v>0</v>
      </c>
      <c r="F285" s="8">
        <v>1</v>
      </c>
      <c r="G285" s="7" t="str">
        <f t="shared" si="25"/>
        <v>NAO-</v>
      </c>
      <c r="H285" s="79">
        <v>6.2882936121338902E-6</v>
      </c>
      <c r="I285" s="80">
        <v>4.1068967615681597E-5</v>
      </c>
      <c r="J285" s="80">
        <v>8.6939480392570002E-6</v>
      </c>
      <c r="K285" s="8">
        <v>0.99994394879073201</v>
      </c>
      <c r="L285" s="7" t="str">
        <f t="shared" si="30"/>
        <v>NAO-</v>
      </c>
      <c r="M285" s="79">
        <v>6.1739134085141302E-6</v>
      </c>
      <c r="N285" s="80">
        <v>2.90710198718468E-5</v>
      </c>
      <c r="O285" s="80">
        <v>1.17152175192291E-5</v>
      </c>
      <c r="P285" s="8">
        <v>0.99995303984918804</v>
      </c>
      <c r="Q285" s="7" t="str">
        <f t="shared" si="26"/>
        <v>NAO-</v>
      </c>
      <c r="R285" s="6">
        <v>1</v>
      </c>
      <c r="S285" s="7">
        <v>0</v>
      </c>
      <c r="T285" s="7">
        <v>0</v>
      </c>
      <c r="U285" s="8">
        <v>0</v>
      </c>
      <c r="V285" s="7" t="str">
        <f t="shared" si="27"/>
        <v>NAO+</v>
      </c>
      <c r="W285" s="6">
        <v>0.95299999999999996</v>
      </c>
      <c r="X285" s="7">
        <v>2.9000000000000001E-2</v>
      </c>
      <c r="Y285" s="7">
        <v>5.0000000000000001E-3</v>
      </c>
      <c r="Z285" s="8">
        <v>1.4E-2</v>
      </c>
      <c r="AA285" s="7" t="str">
        <f t="shared" si="28"/>
        <v>NAO+</v>
      </c>
      <c r="AB285" s="6">
        <v>0.94899999999999995</v>
      </c>
      <c r="AC285" s="7">
        <v>2.5999999999999999E-2</v>
      </c>
      <c r="AD285" s="7">
        <v>1.7000000000000001E-2</v>
      </c>
      <c r="AE285" s="8">
        <v>8.0000000000000002E-3</v>
      </c>
      <c r="AF285" s="7" t="str">
        <f t="shared" si="29"/>
        <v>NAO+</v>
      </c>
    </row>
    <row r="286" spans="1:32" x14ac:dyDescent="0.3">
      <c r="A286" s="4">
        <v>29963</v>
      </c>
      <c r="B286" s="5">
        <v>1981</v>
      </c>
      <c r="C286" s="6">
        <v>0</v>
      </c>
      <c r="D286" s="7">
        <v>1</v>
      </c>
      <c r="E286" s="7">
        <v>0</v>
      </c>
      <c r="F286" s="8">
        <v>0</v>
      </c>
      <c r="G286" s="7" t="str">
        <f t="shared" si="25"/>
        <v>SB</v>
      </c>
      <c r="H286" s="79">
        <v>7.1753455950291603E-5</v>
      </c>
      <c r="I286" s="7">
        <v>0.98586444014513896</v>
      </c>
      <c r="J286" s="7">
        <v>3.13522024311812E-3</v>
      </c>
      <c r="K286" s="8">
        <v>1.0928586155784001E-2</v>
      </c>
      <c r="L286" s="7" t="str">
        <f t="shared" si="30"/>
        <v>SB</v>
      </c>
      <c r="M286" s="79">
        <v>5.4526609910491299E-5</v>
      </c>
      <c r="N286" s="7">
        <v>0.97619655549853002</v>
      </c>
      <c r="O286" s="7">
        <v>4.2897419042976902E-3</v>
      </c>
      <c r="P286" s="8">
        <v>1.94591759872716E-2</v>
      </c>
      <c r="Q286" s="7" t="str">
        <f t="shared" si="26"/>
        <v>SB</v>
      </c>
      <c r="R286" s="6">
        <v>1</v>
      </c>
      <c r="S286" s="7">
        <v>0</v>
      </c>
      <c r="T286" s="7">
        <v>0</v>
      </c>
      <c r="U286" s="8">
        <v>0</v>
      </c>
      <c r="V286" s="7" t="str">
        <f t="shared" si="27"/>
        <v>NAO+</v>
      </c>
      <c r="W286" s="6">
        <v>0.94399999999999995</v>
      </c>
      <c r="X286" s="7">
        <v>4.2000000000000003E-2</v>
      </c>
      <c r="Y286" s="7">
        <v>8.9999999999999993E-3</v>
      </c>
      <c r="Z286" s="8">
        <v>5.0000000000000001E-3</v>
      </c>
      <c r="AA286" s="7" t="str">
        <f t="shared" si="28"/>
        <v>NAO+</v>
      </c>
      <c r="AB286" s="6">
        <v>0.875</v>
      </c>
      <c r="AC286" s="7">
        <v>6.2E-2</v>
      </c>
      <c r="AD286" s="7">
        <v>0.06</v>
      </c>
      <c r="AE286" s="8">
        <v>3.0000000000000001E-3</v>
      </c>
      <c r="AF286" s="7" t="str">
        <f t="shared" si="29"/>
        <v>NAO+</v>
      </c>
    </row>
    <row r="287" spans="1:32" x14ac:dyDescent="0.3">
      <c r="A287" s="4">
        <v>29964</v>
      </c>
      <c r="B287" s="5">
        <v>1981</v>
      </c>
      <c r="C287" s="6">
        <v>0</v>
      </c>
      <c r="D287" s="7">
        <v>1</v>
      </c>
      <c r="E287" s="7">
        <v>0</v>
      </c>
      <c r="F287" s="8">
        <v>0</v>
      </c>
      <c r="G287" s="7" t="str">
        <f t="shared" si="25"/>
        <v>SB</v>
      </c>
      <c r="H287" s="6">
        <v>3.4340896041856099E-4</v>
      </c>
      <c r="I287" s="7">
        <v>0.99738214359882804</v>
      </c>
      <c r="J287" s="7">
        <v>2.2731739939724602E-3</v>
      </c>
      <c r="K287" s="28">
        <v>1.2734467694443E-6</v>
      </c>
      <c r="L287" s="7" t="str">
        <f t="shared" si="30"/>
        <v>SB</v>
      </c>
      <c r="M287" s="6">
        <v>1.9115859785665801E-4</v>
      </c>
      <c r="N287" s="7">
        <v>0.99695413844967096</v>
      </c>
      <c r="O287" s="7">
        <v>2.8495744556511801E-3</v>
      </c>
      <c r="P287" s="28">
        <v>5.12849682446611E-6</v>
      </c>
      <c r="Q287" s="7" t="str">
        <f t="shared" si="26"/>
        <v>SB</v>
      </c>
      <c r="R287" s="6">
        <v>1</v>
      </c>
      <c r="S287" s="7">
        <v>0</v>
      </c>
      <c r="T287" s="7">
        <v>0</v>
      </c>
      <c r="U287" s="8">
        <v>0</v>
      </c>
      <c r="V287" s="7" t="str">
        <f t="shared" si="27"/>
        <v>NAO+</v>
      </c>
      <c r="W287" s="6">
        <v>0.247</v>
      </c>
      <c r="X287" s="7">
        <v>0.64800000000000002</v>
      </c>
      <c r="Y287" s="7">
        <v>6.7000000000000004E-2</v>
      </c>
      <c r="Z287" s="8">
        <v>3.6999999999999998E-2</v>
      </c>
      <c r="AA287" s="7" t="str">
        <f t="shared" si="28"/>
        <v>SB</v>
      </c>
      <c r="AB287" s="6">
        <v>0.30599999999999999</v>
      </c>
      <c r="AC287" s="7">
        <v>0.59499999999999997</v>
      </c>
      <c r="AD287" s="7">
        <v>0.06</v>
      </c>
      <c r="AE287" s="8">
        <v>3.9E-2</v>
      </c>
      <c r="AF287" s="7" t="str">
        <f t="shared" si="29"/>
        <v>SB</v>
      </c>
    </row>
    <row r="288" spans="1:32" x14ac:dyDescent="0.3">
      <c r="A288" s="4">
        <v>29965</v>
      </c>
      <c r="B288" s="5">
        <v>1981</v>
      </c>
      <c r="C288" s="6">
        <v>0</v>
      </c>
      <c r="D288" s="7">
        <v>1</v>
      </c>
      <c r="E288" s="7">
        <v>0</v>
      </c>
      <c r="F288" s="8">
        <v>0</v>
      </c>
      <c r="G288" s="7" t="str">
        <f t="shared" si="25"/>
        <v>SB</v>
      </c>
      <c r="H288" s="6">
        <v>3.9401667597637503E-2</v>
      </c>
      <c r="I288" s="7">
        <v>0.960354415717808</v>
      </c>
      <c r="J288" s="7">
        <v>2.3045299347272601E-4</v>
      </c>
      <c r="K288" s="28">
        <v>1.34636910690199E-5</v>
      </c>
      <c r="L288" s="7" t="str">
        <f t="shared" si="30"/>
        <v>SB</v>
      </c>
      <c r="M288" s="6">
        <v>2.7531646440761899E-2</v>
      </c>
      <c r="N288" s="7">
        <v>0.97196814404812404</v>
      </c>
      <c r="O288" s="7">
        <v>4.5612480584161802E-4</v>
      </c>
      <c r="P288" s="28">
        <v>4.4084705271714097E-5</v>
      </c>
      <c r="Q288" s="7" t="str">
        <f t="shared" si="26"/>
        <v>SB</v>
      </c>
      <c r="R288" s="6">
        <v>1</v>
      </c>
      <c r="S288" s="7">
        <v>0</v>
      </c>
      <c r="T288" s="7">
        <v>0</v>
      </c>
      <c r="U288" s="8">
        <v>0</v>
      </c>
      <c r="V288" s="7" t="str">
        <f t="shared" si="27"/>
        <v>NAO+</v>
      </c>
      <c r="W288" s="6">
        <v>5.2999999999999999E-2</v>
      </c>
      <c r="X288" s="7">
        <v>0.85799999999999998</v>
      </c>
      <c r="Y288" s="7">
        <v>6.0999999999999999E-2</v>
      </c>
      <c r="Z288" s="8">
        <v>2.8000000000000001E-2</v>
      </c>
      <c r="AA288" s="7" t="str">
        <f t="shared" si="28"/>
        <v>SB</v>
      </c>
      <c r="AB288" s="6">
        <v>0.14099999999999999</v>
      </c>
      <c r="AC288" s="7">
        <v>0.76800000000000002</v>
      </c>
      <c r="AD288" s="7">
        <v>0.01</v>
      </c>
      <c r="AE288" s="8">
        <v>8.1000000000000003E-2</v>
      </c>
      <c r="AF288" s="7" t="str">
        <f t="shared" si="29"/>
        <v>SB</v>
      </c>
    </row>
    <row r="289" spans="1:32" x14ac:dyDescent="0.3">
      <c r="A289" s="4">
        <v>29966</v>
      </c>
      <c r="B289" s="5">
        <v>1981</v>
      </c>
      <c r="C289" s="6">
        <v>0</v>
      </c>
      <c r="D289" s="7">
        <v>1</v>
      </c>
      <c r="E289" s="7">
        <v>0</v>
      </c>
      <c r="F289" s="8">
        <v>0</v>
      </c>
      <c r="G289" s="7" t="str">
        <f t="shared" si="25"/>
        <v>SB</v>
      </c>
      <c r="H289" s="6">
        <v>0.82955659939970505</v>
      </c>
      <c r="I289" s="7">
        <v>0.16945074728839801</v>
      </c>
      <c r="J289" s="7">
        <v>6.0416299520016695E-4</v>
      </c>
      <c r="K289" s="8">
        <v>3.8849031669509199E-4</v>
      </c>
      <c r="L289" s="7" t="str">
        <f t="shared" si="30"/>
        <v>NAO+</v>
      </c>
      <c r="M289" s="6">
        <v>0.775195313982603</v>
      </c>
      <c r="N289" s="7">
        <v>0.22219815634301701</v>
      </c>
      <c r="O289" s="7">
        <v>1.86438728449626E-3</v>
      </c>
      <c r="P289" s="8">
        <v>7.4214238987405697E-4</v>
      </c>
      <c r="Q289" s="7" t="str">
        <f t="shared" si="26"/>
        <v>NAO+</v>
      </c>
      <c r="R289" s="6">
        <v>0</v>
      </c>
      <c r="S289" s="7">
        <v>1</v>
      </c>
      <c r="T289" s="7">
        <v>0</v>
      </c>
      <c r="U289" s="8">
        <v>0</v>
      </c>
      <c r="V289" s="7" t="str">
        <f t="shared" si="27"/>
        <v>SB</v>
      </c>
      <c r="W289" s="6">
        <v>4.4999999999999998E-2</v>
      </c>
      <c r="X289" s="7">
        <v>0.89400000000000002</v>
      </c>
      <c r="Y289" s="7">
        <v>3.4000000000000002E-2</v>
      </c>
      <c r="Z289" s="8">
        <v>2.8000000000000001E-2</v>
      </c>
      <c r="AA289" s="7" t="str">
        <f t="shared" si="28"/>
        <v>SB</v>
      </c>
      <c r="AB289" s="6">
        <v>0.14499999999999999</v>
      </c>
      <c r="AC289" s="7">
        <v>0.77900000000000003</v>
      </c>
      <c r="AD289" s="7">
        <v>2E-3</v>
      </c>
      <c r="AE289" s="8">
        <v>7.3999999999999996E-2</v>
      </c>
      <c r="AF289" s="7" t="str">
        <f t="shared" si="29"/>
        <v>SB</v>
      </c>
    </row>
    <row r="290" spans="1:32" x14ac:dyDescent="0.3">
      <c r="A290" s="4">
        <v>29967</v>
      </c>
      <c r="B290" s="5">
        <v>1981</v>
      </c>
      <c r="C290" s="6">
        <v>0</v>
      </c>
      <c r="D290" s="7">
        <v>1</v>
      </c>
      <c r="E290" s="7">
        <v>0</v>
      </c>
      <c r="F290" s="8">
        <v>0</v>
      </c>
      <c r="G290" s="7" t="str">
        <f t="shared" si="25"/>
        <v>SB</v>
      </c>
      <c r="H290" s="6">
        <v>0.89660543050066799</v>
      </c>
      <c r="I290" s="7">
        <v>9.9876537598646994E-2</v>
      </c>
      <c r="J290" s="7">
        <v>3.47002212681741E-3</v>
      </c>
      <c r="K290" s="28">
        <v>4.8009773879639598E-5</v>
      </c>
      <c r="L290" s="7" t="str">
        <f t="shared" si="30"/>
        <v>NAO+</v>
      </c>
      <c r="M290" s="6">
        <v>0.82304068671921704</v>
      </c>
      <c r="N290" s="7">
        <v>0.17315637196297101</v>
      </c>
      <c r="O290" s="7">
        <v>3.7019591425327702E-3</v>
      </c>
      <c r="P290" s="8">
        <v>1.00982175274306E-4</v>
      </c>
      <c r="Q290" s="7" t="str">
        <f t="shared" si="26"/>
        <v>NAO+</v>
      </c>
      <c r="R290" s="6">
        <v>0</v>
      </c>
      <c r="S290" s="7">
        <v>1</v>
      </c>
      <c r="T290" s="7">
        <v>0</v>
      </c>
      <c r="U290" s="8">
        <v>0</v>
      </c>
      <c r="V290" s="7" t="str">
        <f t="shared" si="27"/>
        <v>SB</v>
      </c>
      <c r="W290" s="6">
        <v>8.0000000000000002E-3</v>
      </c>
      <c r="X290" s="7">
        <v>0.93899999999999995</v>
      </c>
      <c r="Y290" s="7">
        <v>1.4999999999999999E-2</v>
      </c>
      <c r="Z290" s="8">
        <v>3.6999999999999998E-2</v>
      </c>
      <c r="AA290" s="7" t="str">
        <f t="shared" si="28"/>
        <v>SB</v>
      </c>
      <c r="AB290" s="6">
        <v>5.0999999999999997E-2</v>
      </c>
      <c r="AC290" s="7">
        <v>0.86299999999999999</v>
      </c>
      <c r="AD290" s="7">
        <v>0</v>
      </c>
      <c r="AE290" s="8">
        <v>8.5999999999999993E-2</v>
      </c>
      <c r="AF290" s="7" t="str">
        <f t="shared" si="29"/>
        <v>SB</v>
      </c>
    </row>
    <row r="291" spans="1:32" x14ac:dyDescent="0.3">
      <c r="A291" s="4">
        <v>29968</v>
      </c>
      <c r="B291" s="5">
        <v>1981</v>
      </c>
      <c r="C291" s="6">
        <v>0</v>
      </c>
      <c r="D291" s="7">
        <v>1</v>
      </c>
      <c r="E291" s="7">
        <v>0</v>
      </c>
      <c r="F291" s="8">
        <v>0</v>
      </c>
      <c r="G291" s="7" t="str">
        <f t="shared" si="25"/>
        <v>SB</v>
      </c>
      <c r="H291" s="6">
        <v>0.88183951403651994</v>
      </c>
      <c r="I291" s="7">
        <v>0.115736155804394</v>
      </c>
      <c r="J291" s="7">
        <v>2.4238071595873898E-3</v>
      </c>
      <c r="K291" s="28">
        <v>5.2299949568143597E-7</v>
      </c>
      <c r="L291" s="7" t="str">
        <f t="shared" si="30"/>
        <v>NAO+</v>
      </c>
      <c r="M291" s="6">
        <v>0.81654221400411398</v>
      </c>
      <c r="N291" s="7">
        <v>0.180870281000791</v>
      </c>
      <c r="O291" s="7">
        <v>2.58519890831738E-3</v>
      </c>
      <c r="P291" s="28">
        <v>2.3060867760772902E-6</v>
      </c>
      <c r="Q291" s="7" t="str">
        <f t="shared" si="26"/>
        <v>NAO+</v>
      </c>
      <c r="R291" s="6">
        <v>0</v>
      </c>
      <c r="S291" s="7">
        <v>1</v>
      </c>
      <c r="T291" s="7">
        <v>0</v>
      </c>
      <c r="U291" s="8">
        <v>0</v>
      </c>
      <c r="V291" s="7" t="str">
        <f t="shared" si="27"/>
        <v>SB</v>
      </c>
      <c r="W291" s="6">
        <v>3.0000000000000001E-3</v>
      </c>
      <c r="X291" s="7">
        <v>0.95299999999999996</v>
      </c>
      <c r="Y291" s="7">
        <v>1.4999999999999999E-2</v>
      </c>
      <c r="Z291" s="8">
        <v>2.9000000000000001E-2</v>
      </c>
      <c r="AA291" s="7" t="str">
        <f t="shared" si="28"/>
        <v>SB</v>
      </c>
      <c r="AB291" s="6">
        <v>1.7999999999999999E-2</v>
      </c>
      <c r="AC291" s="7">
        <v>0.89300000000000002</v>
      </c>
      <c r="AD291" s="7">
        <v>0</v>
      </c>
      <c r="AE291" s="8">
        <v>8.7999999999999995E-2</v>
      </c>
      <c r="AF291" s="7" t="str">
        <f t="shared" si="29"/>
        <v>SB</v>
      </c>
    </row>
    <row r="292" spans="1:32" x14ac:dyDescent="0.3">
      <c r="A292" s="4">
        <v>29969</v>
      </c>
      <c r="B292" s="5">
        <v>1981</v>
      </c>
      <c r="C292" s="6">
        <v>0</v>
      </c>
      <c r="D292" s="7">
        <v>1</v>
      </c>
      <c r="E292" s="7">
        <v>0</v>
      </c>
      <c r="F292" s="8">
        <v>0</v>
      </c>
      <c r="G292" s="7" t="str">
        <f t="shared" si="25"/>
        <v>SB</v>
      </c>
      <c r="H292" s="6">
        <v>0.99088408785397097</v>
      </c>
      <c r="I292" s="7">
        <v>8.2786388383944507E-3</v>
      </c>
      <c r="J292" s="7">
        <v>5.7708506644135304E-4</v>
      </c>
      <c r="K292" s="8">
        <v>2.6018824119443499E-4</v>
      </c>
      <c r="L292" s="7" t="str">
        <f t="shared" si="30"/>
        <v>NAO+</v>
      </c>
      <c r="M292" s="6">
        <v>0.98614712730909604</v>
      </c>
      <c r="N292" s="7">
        <v>1.27598389901719E-2</v>
      </c>
      <c r="O292" s="7">
        <v>6.6497845794801999E-4</v>
      </c>
      <c r="P292" s="8">
        <v>4.2805524278579499E-4</v>
      </c>
      <c r="Q292" s="7" t="str">
        <f t="shared" si="26"/>
        <v>NAO+</v>
      </c>
      <c r="R292" s="6">
        <v>0</v>
      </c>
      <c r="S292" s="7">
        <v>1</v>
      </c>
      <c r="T292" s="7">
        <v>0</v>
      </c>
      <c r="U292" s="8">
        <v>0</v>
      </c>
      <c r="V292" s="7" t="str">
        <f t="shared" si="27"/>
        <v>SB</v>
      </c>
      <c r="W292" s="6">
        <v>0</v>
      </c>
      <c r="X292" s="7">
        <v>0.97499999999999998</v>
      </c>
      <c r="Y292" s="7">
        <v>4.0000000000000001E-3</v>
      </c>
      <c r="Z292" s="8">
        <v>2.1000000000000001E-2</v>
      </c>
      <c r="AA292" s="7" t="str">
        <f t="shared" si="28"/>
        <v>SB</v>
      </c>
      <c r="AB292" s="6">
        <v>1E-3</v>
      </c>
      <c r="AC292" s="7">
        <v>0.91700000000000004</v>
      </c>
      <c r="AD292" s="7">
        <v>0</v>
      </c>
      <c r="AE292" s="8">
        <v>8.2000000000000003E-2</v>
      </c>
      <c r="AF292" s="7" t="str">
        <f t="shared" si="29"/>
        <v>SB</v>
      </c>
    </row>
    <row r="293" spans="1:32" x14ac:dyDescent="0.3">
      <c r="A293" s="4">
        <v>29970</v>
      </c>
      <c r="B293" s="5">
        <v>1981</v>
      </c>
      <c r="C293" s="6">
        <v>0</v>
      </c>
      <c r="D293" s="7">
        <v>1</v>
      </c>
      <c r="E293" s="7">
        <v>0</v>
      </c>
      <c r="F293" s="8">
        <v>0</v>
      </c>
      <c r="G293" s="7" t="str">
        <f t="shared" si="25"/>
        <v>SB</v>
      </c>
      <c r="H293" s="6">
        <v>0.807149022763885</v>
      </c>
      <c r="I293" s="7">
        <v>1.42198290446069E-2</v>
      </c>
      <c r="J293" s="7">
        <v>2.5066334476175102E-3</v>
      </c>
      <c r="K293" s="8">
        <v>0.17612451474390001</v>
      </c>
      <c r="L293" s="7" t="str">
        <f t="shared" si="30"/>
        <v>NAO+</v>
      </c>
      <c r="M293" s="6">
        <v>0.75578739852555699</v>
      </c>
      <c r="N293" s="7">
        <v>1.59356537438019E-2</v>
      </c>
      <c r="O293" s="7">
        <v>2.30922330152408E-3</v>
      </c>
      <c r="P293" s="8">
        <v>0.225967724429122</v>
      </c>
      <c r="Q293" s="7" t="str">
        <f t="shared" si="26"/>
        <v>NAO+</v>
      </c>
      <c r="R293" s="6">
        <v>0</v>
      </c>
      <c r="S293" s="7">
        <v>1</v>
      </c>
      <c r="T293" s="7">
        <v>0</v>
      </c>
      <c r="U293" s="8">
        <v>0</v>
      </c>
      <c r="V293" s="7" t="str">
        <f t="shared" si="27"/>
        <v>SB</v>
      </c>
      <c r="W293" s="6">
        <v>0</v>
      </c>
      <c r="X293" s="7">
        <v>0.91100000000000003</v>
      </c>
      <c r="Y293" s="7">
        <v>0.01</v>
      </c>
      <c r="Z293" s="8">
        <v>7.9000000000000001E-2</v>
      </c>
      <c r="AA293" s="7" t="str">
        <f t="shared" si="28"/>
        <v>SB</v>
      </c>
      <c r="AB293" s="6">
        <v>2E-3</v>
      </c>
      <c r="AC293" s="7">
        <v>0.78400000000000003</v>
      </c>
      <c r="AD293" s="7">
        <v>0</v>
      </c>
      <c r="AE293" s="8">
        <v>0.214</v>
      </c>
      <c r="AF293" s="7" t="str">
        <f t="shared" si="29"/>
        <v>SB</v>
      </c>
    </row>
    <row r="294" spans="1:32" x14ac:dyDescent="0.3">
      <c r="A294" s="4">
        <v>29971</v>
      </c>
      <c r="B294" s="5">
        <v>1981</v>
      </c>
      <c r="C294" s="6">
        <v>0</v>
      </c>
      <c r="D294" s="7">
        <v>1</v>
      </c>
      <c r="E294" s="7">
        <v>0</v>
      </c>
      <c r="F294" s="8">
        <v>0</v>
      </c>
      <c r="G294" s="7" t="str">
        <f t="shared" si="25"/>
        <v>SB</v>
      </c>
      <c r="H294" s="6">
        <v>0.36006451429958602</v>
      </c>
      <c r="I294" s="7">
        <v>1.7833926138446698E-2</v>
      </c>
      <c r="J294" s="7">
        <v>1.49396793936917E-3</v>
      </c>
      <c r="K294" s="8">
        <v>0.62060759162259904</v>
      </c>
      <c r="L294" s="7" t="str">
        <f t="shared" si="30"/>
        <v>NAO-</v>
      </c>
      <c r="M294" s="6">
        <v>0.34038765260183701</v>
      </c>
      <c r="N294" s="7">
        <v>2.8159240738324001E-2</v>
      </c>
      <c r="O294" s="7">
        <v>1.43585803333757E-3</v>
      </c>
      <c r="P294" s="8">
        <v>0.63001724862650699</v>
      </c>
      <c r="Q294" s="7" t="str">
        <f t="shared" si="26"/>
        <v>NAO-</v>
      </c>
      <c r="R294" s="6">
        <v>0</v>
      </c>
      <c r="S294" s="7">
        <v>1</v>
      </c>
      <c r="T294" s="7">
        <v>0</v>
      </c>
      <c r="U294" s="8">
        <v>0</v>
      </c>
      <c r="V294" s="7" t="str">
        <f t="shared" si="27"/>
        <v>SB</v>
      </c>
      <c r="W294" s="6">
        <v>0</v>
      </c>
      <c r="X294" s="7">
        <v>0.4</v>
      </c>
      <c r="Y294" s="7">
        <v>2.5999999999999999E-2</v>
      </c>
      <c r="Z294" s="8">
        <v>0.57399999999999995</v>
      </c>
      <c r="AA294" s="7" t="str">
        <f t="shared" si="28"/>
        <v>NAO-</v>
      </c>
      <c r="AB294" s="6">
        <v>5.0000000000000001E-3</v>
      </c>
      <c r="AC294" s="7">
        <v>0.188</v>
      </c>
      <c r="AD294" s="7">
        <v>0</v>
      </c>
      <c r="AE294" s="8">
        <v>0.80700000000000005</v>
      </c>
      <c r="AF294" s="7" t="str">
        <f t="shared" si="29"/>
        <v>NAO-</v>
      </c>
    </row>
    <row r="295" spans="1:32" x14ac:dyDescent="0.3">
      <c r="A295" s="4">
        <v>29972</v>
      </c>
      <c r="B295" s="5">
        <v>1981</v>
      </c>
      <c r="C295" s="6">
        <v>0</v>
      </c>
      <c r="D295" s="7">
        <v>1</v>
      </c>
      <c r="E295" s="7">
        <v>0</v>
      </c>
      <c r="F295" s="8">
        <v>0</v>
      </c>
      <c r="G295" s="7" t="str">
        <f t="shared" si="25"/>
        <v>SB</v>
      </c>
      <c r="H295" s="6">
        <v>0.49662117796754901</v>
      </c>
      <c r="I295" s="7">
        <v>1.5326202386727999E-2</v>
      </c>
      <c r="J295" s="7">
        <v>1.5356279353501499E-2</v>
      </c>
      <c r="K295" s="8">
        <v>0.47269634029220903</v>
      </c>
      <c r="L295" s="7" t="str">
        <f t="shared" si="30"/>
        <v>NAO+</v>
      </c>
      <c r="M295" s="6">
        <v>0.50150859525262304</v>
      </c>
      <c r="N295" s="7">
        <v>3.1496253264707202E-2</v>
      </c>
      <c r="O295" s="7">
        <v>1.76984898513988E-2</v>
      </c>
      <c r="P295" s="8">
        <v>0.44929666163126197</v>
      </c>
      <c r="Q295" s="7" t="str">
        <f t="shared" si="26"/>
        <v>NAO+</v>
      </c>
      <c r="R295" s="6">
        <v>0</v>
      </c>
      <c r="S295" s="7">
        <v>1</v>
      </c>
      <c r="T295" s="7">
        <v>0</v>
      </c>
      <c r="U295" s="8">
        <v>0</v>
      </c>
      <c r="V295" s="7" t="str">
        <f t="shared" si="27"/>
        <v>SB</v>
      </c>
      <c r="W295" s="6">
        <v>4.0000000000000001E-3</v>
      </c>
      <c r="X295" s="7">
        <v>0.39</v>
      </c>
      <c r="Y295" s="7">
        <v>1.2E-2</v>
      </c>
      <c r="Z295" s="8">
        <v>0.59399999999999997</v>
      </c>
      <c r="AA295" s="7" t="str">
        <f t="shared" si="28"/>
        <v>NAO-</v>
      </c>
      <c r="AB295" s="6">
        <v>4.7E-2</v>
      </c>
      <c r="AC295" s="7">
        <v>0.24</v>
      </c>
      <c r="AD295" s="7">
        <v>0</v>
      </c>
      <c r="AE295" s="8">
        <v>0.71299999999999997</v>
      </c>
      <c r="AF295" s="7" t="str">
        <f t="shared" si="29"/>
        <v>NAO-</v>
      </c>
    </row>
    <row r="296" spans="1:32" x14ac:dyDescent="0.3">
      <c r="A296" s="4">
        <v>29973</v>
      </c>
      <c r="B296" s="5">
        <v>1981</v>
      </c>
      <c r="C296" s="6">
        <v>0</v>
      </c>
      <c r="D296" s="7">
        <v>0</v>
      </c>
      <c r="E296" s="7">
        <v>0</v>
      </c>
      <c r="F296" s="8">
        <v>1</v>
      </c>
      <c r="G296" s="7" t="str">
        <f t="shared" si="25"/>
        <v>NAO-</v>
      </c>
      <c r="H296" s="6">
        <v>1.50991876912489E-2</v>
      </c>
      <c r="I296" s="7">
        <v>1.82212693345705E-3</v>
      </c>
      <c r="J296" s="7">
        <v>6.3742997862296603E-3</v>
      </c>
      <c r="K296" s="8">
        <v>0.97670438558906503</v>
      </c>
      <c r="L296" s="7" t="str">
        <f t="shared" si="30"/>
        <v>NAO-</v>
      </c>
      <c r="M296" s="6">
        <v>1.49603609712243E-2</v>
      </c>
      <c r="N296" s="7">
        <v>4.2402866639909397E-3</v>
      </c>
      <c r="O296" s="7">
        <v>7.3973152388420501E-3</v>
      </c>
      <c r="P296" s="8">
        <v>0.97340203712593798</v>
      </c>
      <c r="Q296" s="7" t="str">
        <f t="shared" si="26"/>
        <v>NAO-</v>
      </c>
      <c r="R296" s="6">
        <v>0</v>
      </c>
      <c r="S296" s="7">
        <v>0</v>
      </c>
      <c r="T296" s="7">
        <v>0</v>
      </c>
      <c r="U296" s="8">
        <v>1</v>
      </c>
      <c r="V296" s="7" t="str">
        <f t="shared" si="27"/>
        <v>NAO-</v>
      </c>
      <c r="W296" s="6">
        <v>1E-3</v>
      </c>
      <c r="X296" s="7">
        <v>1.0999999999999999E-2</v>
      </c>
      <c r="Y296" s="7">
        <v>8.0000000000000002E-3</v>
      </c>
      <c r="Z296" s="8">
        <v>0.97899999999999998</v>
      </c>
      <c r="AA296" s="7" t="str">
        <f t="shared" si="28"/>
        <v>NAO-</v>
      </c>
      <c r="AB296" s="6">
        <v>1.2E-2</v>
      </c>
      <c r="AC296" s="7">
        <v>1.2E-2</v>
      </c>
      <c r="AD296" s="7">
        <v>2E-3</v>
      </c>
      <c r="AE296" s="8">
        <v>0.97399999999999998</v>
      </c>
      <c r="AF296" s="7" t="str">
        <f t="shared" si="29"/>
        <v>NAO-</v>
      </c>
    </row>
    <row r="297" spans="1:32" x14ac:dyDescent="0.3">
      <c r="A297" s="4">
        <v>29974</v>
      </c>
      <c r="B297" s="5">
        <v>1981</v>
      </c>
      <c r="C297" s="6">
        <v>0</v>
      </c>
      <c r="D297" s="7">
        <v>0</v>
      </c>
      <c r="E297" s="7">
        <v>0</v>
      </c>
      <c r="F297" s="8">
        <v>1</v>
      </c>
      <c r="G297" s="7" t="str">
        <f t="shared" si="25"/>
        <v>NAO-</v>
      </c>
      <c r="H297" s="6">
        <v>3.3603510320788601E-3</v>
      </c>
      <c r="I297" s="7">
        <v>8.9008236488065801E-3</v>
      </c>
      <c r="J297" s="7">
        <v>4.6455341776437703E-2</v>
      </c>
      <c r="K297" s="8">
        <v>0.94128348354268898</v>
      </c>
      <c r="L297" s="7" t="str">
        <f t="shared" si="30"/>
        <v>NAO-</v>
      </c>
      <c r="M297" s="6">
        <v>2.31392867721707E-3</v>
      </c>
      <c r="N297" s="7">
        <v>1.0741333172016599E-2</v>
      </c>
      <c r="O297" s="7">
        <v>2.8157348442211599E-2</v>
      </c>
      <c r="P297" s="8">
        <v>0.95878738970855504</v>
      </c>
      <c r="Q297" s="7" t="str">
        <f t="shared" si="26"/>
        <v>NAO-</v>
      </c>
      <c r="R297" s="6">
        <v>0</v>
      </c>
      <c r="S297" s="7">
        <v>0</v>
      </c>
      <c r="T297" s="7">
        <v>0</v>
      </c>
      <c r="U297" s="8">
        <v>1</v>
      </c>
      <c r="V297" s="7" t="str">
        <f t="shared" si="27"/>
        <v>NAO-</v>
      </c>
      <c r="W297" s="6">
        <v>8.9999999999999993E-3</v>
      </c>
      <c r="X297" s="7">
        <v>2E-3</v>
      </c>
      <c r="Y297" s="7">
        <v>3.5000000000000003E-2</v>
      </c>
      <c r="Z297" s="8">
        <v>0.95399999999999996</v>
      </c>
      <c r="AA297" s="7" t="str">
        <f t="shared" si="28"/>
        <v>NAO-</v>
      </c>
      <c r="AB297" s="6">
        <v>4.2999999999999997E-2</v>
      </c>
      <c r="AC297" s="7">
        <v>2E-3</v>
      </c>
      <c r="AD297" s="7">
        <v>1.9E-2</v>
      </c>
      <c r="AE297" s="8">
        <v>0.93600000000000005</v>
      </c>
      <c r="AF297" s="7" t="str">
        <f t="shared" si="29"/>
        <v>NAO-</v>
      </c>
    </row>
    <row r="298" spans="1:32" x14ac:dyDescent="0.3">
      <c r="A298" s="4">
        <v>29975</v>
      </c>
      <c r="B298" s="5">
        <v>1981</v>
      </c>
      <c r="C298" s="6">
        <v>0</v>
      </c>
      <c r="D298" s="7">
        <v>0</v>
      </c>
      <c r="E298" s="7">
        <v>1</v>
      </c>
      <c r="F298" s="8">
        <v>0</v>
      </c>
      <c r="G298" s="7" t="str">
        <f t="shared" si="25"/>
        <v>AR</v>
      </c>
      <c r="H298" s="6">
        <v>1.5177016803897901E-3</v>
      </c>
      <c r="I298" s="7">
        <v>1.4815923771948901E-2</v>
      </c>
      <c r="J298" s="7">
        <v>0.60422767730502203</v>
      </c>
      <c r="K298" s="8">
        <v>0.37943869724263002</v>
      </c>
      <c r="L298" s="7" t="str">
        <f t="shared" si="30"/>
        <v>AR</v>
      </c>
      <c r="M298" s="6">
        <v>8.8621546397126103E-4</v>
      </c>
      <c r="N298" s="7">
        <v>4.0954896027763704E-3</v>
      </c>
      <c r="O298" s="7">
        <v>0.23381114512648399</v>
      </c>
      <c r="P298" s="8">
        <v>0.76120714980675797</v>
      </c>
      <c r="Q298" s="7" t="str">
        <f t="shared" si="26"/>
        <v>NAO-</v>
      </c>
      <c r="R298" s="6">
        <v>0</v>
      </c>
      <c r="S298" s="7">
        <v>0</v>
      </c>
      <c r="T298" s="7">
        <v>1</v>
      </c>
      <c r="U298" s="8">
        <v>0</v>
      </c>
      <c r="V298" s="7" t="str">
        <f t="shared" si="27"/>
        <v>AR</v>
      </c>
      <c r="W298" s="6">
        <v>1.7000000000000001E-2</v>
      </c>
      <c r="X298" s="7">
        <v>4.8000000000000001E-2</v>
      </c>
      <c r="Y298" s="7">
        <v>0.40799999999999997</v>
      </c>
      <c r="Z298" s="8">
        <v>0.52600000000000002</v>
      </c>
      <c r="AA298" s="7" t="str">
        <f t="shared" si="28"/>
        <v>NAO-</v>
      </c>
      <c r="AB298" s="6">
        <v>6.0000000000000001E-3</v>
      </c>
      <c r="AC298" s="7">
        <v>4.3999999999999997E-2</v>
      </c>
      <c r="AD298" s="7">
        <v>0.48099999999999998</v>
      </c>
      <c r="AE298" s="8">
        <v>0.46899999999999997</v>
      </c>
      <c r="AF298" s="7" t="str">
        <f t="shared" si="29"/>
        <v>AR</v>
      </c>
    </row>
    <row r="299" spans="1:32" x14ac:dyDescent="0.3">
      <c r="A299" s="4">
        <v>29976</v>
      </c>
      <c r="B299" s="5">
        <v>1981</v>
      </c>
      <c r="C299" s="6">
        <v>0</v>
      </c>
      <c r="D299" s="7">
        <v>0</v>
      </c>
      <c r="E299" s="7">
        <v>1</v>
      </c>
      <c r="F299" s="8">
        <v>0</v>
      </c>
      <c r="G299" s="7" t="str">
        <f t="shared" si="25"/>
        <v>AR</v>
      </c>
      <c r="H299" s="6">
        <v>4.0605114301981598E-4</v>
      </c>
      <c r="I299" s="7">
        <v>1.56744404188802E-3</v>
      </c>
      <c r="J299" s="7">
        <v>0.99719126536219904</v>
      </c>
      <c r="K299" s="8">
        <v>8.3523945288565301E-4</v>
      </c>
      <c r="L299" s="7" t="str">
        <f t="shared" si="30"/>
        <v>AR</v>
      </c>
      <c r="M299" s="6">
        <v>4.6962003305584801E-4</v>
      </c>
      <c r="N299" s="7">
        <v>1.4612305752497699E-3</v>
      </c>
      <c r="O299" s="7">
        <v>0.995320893135899</v>
      </c>
      <c r="P299" s="8">
        <v>2.7482562558015099E-3</v>
      </c>
      <c r="Q299" s="7" t="str">
        <f t="shared" si="26"/>
        <v>AR</v>
      </c>
      <c r="R299" s="6">
        <v>0</v>
      </c>
      <c r="S299" s="7">
        <v>0</v>
      </c>
      <c r="T299" s="7">
        <v>1</v>
      </c>
      <c r="U299" s="8">
        <v>0</v>
      </c>
      <c r="V299" s="7" t="str">
        <f t="shared" si="27"/>
        <v>AR</v>
      </c>
      <c r="W299" s="6">
        <v>1.2999999999999999E-2</v>
      </c>
      <c r="X299" s="7">
        <v>3.0000000000000001E-3</v>
      </c>
      <c r="Y299" s="7">
        <v>0.92300000000000004</v>
      </c>
      <c r="Z299" s="8">
        <v>6.0999999999999999E-2</v>
      </c>
      <c r="AA299" s="7" t="str">
        <f t="shared" si="28"/>
        <v>AR</v>
      </c>
      <c r="AB299" s="6">
        <v>0</v>
      </c>
      <c r="AC299" s="7">
        <v>3.0000000000000001E-3</v>
      </c>
      <c r="AD299" s="7">
        <v>0.88700000000000001</v>
      </c>
      <c r="AE299" s="8">
        <v>0.11</v>
      </c>
      <c r="AF299" s="7" t="str">
        <f t="shared" si="29"/>
        <v>AR</v>
      </c>
    </row>
    <row r="300" spans="1:32" x14ac:dyDescent="0.3">
      <c r="A300" s="4">
        <v>29977</v>
      </c>
      <c r="B300" s="5">
        <v>1981</v>
      </c>
      <c r="C300" s="6">
        <v>0</v>
      </c>
      <c r="D300" s="7">
        <v>0</v>
      </c>
      <c r="E300" s="7">
        <v>1</v>
      </c>
      <c r="F300" s="8">
        <v>0</v>
      </c>
      <c r="G300" s="7" t="str">
        <f t="shared" si="25"/>
        <v>AR</v>
      </c>
      <c r="H300" s="79">
        <v>8.7686367171011206E-5</v>
      </c>
      <c r="I300" s="7">
        <v>4.558992983175E-4</v>
      </c>
      <c r="J300" s="7">
        <v>0.99933046155957495</v>
      </c>
      <c r="K300" s="8">
        <v>1.2595277492625601E-4</v>
      </c>
      <c r="L300" s="7" t="str">
        <f t="shared" si="30"/>
        <v>AR</v>
      </c>
      <c r="M300" s="79">
        <v>7.5213164897536394E-5</v>
      </c>
      <c r="N300" s="7">
        <v>3.5738469408059701E-4</v>
      </c>
      <c r="O300" s="7">
        <v>0.99934021296550102</v>
      </c>
      <c r="P300" s="8">
        <v>2.2718917553435399E-4</v>
      </c>
      <c r="Q300" s="7" t="str">
        <f t="shared" si="26"/>
        <v>AR</v>
      </c>
      <c r="R300" s="6">
        <v>0</v>
      </c>
      <c r="S300" s="7">
        <v>0</v>
      </c>
      <c r="T300" s="7">
        <v>1</v>
      </c>
      <c r="U300" s="8">
        <v>0</v>
      </c>
      <c r="V300" s="7" t="str">
        <f t="shared" si="27"/>
        <v>AR</v>
      </c>
      <c r="W300" s="6">
        <v>5.0000000000000001E-3</v>
      </c>
      <c r="X300" s="7">
        <v>1E-3</v>
      </c>
      <c r="Y300" s="7">
        <v>0.99299999999999999</v>
      </c>
      <c r="Z300" s="8">
        <v>1E-3</v>
      </c>
      <c r="AA300" s="7" t="str">
        <f t="shared" si="28"/>
        <v>AR</v>
      </c>
      <c r="AB300" s="6">
        <v>0</v>
      </c>
      <c r="AC300" s="7">
        <v>1E-3</v>
      </c>
      <c r="AD300" s="7">
        <v>0.99099999999999999</v>
      </c>
      <c r="AE300" s="8">
        <v>7.0000000000000001E-3</v>
      </c>
      <c r="AF300" s="7" t="str">
        <f t="shared" si="29"/>
        <v>AR</v>
      </c>
    </row>
    <row r="301" spans="1:32" x14ac:dyDescent="0.3">
      <c r="A301" s="4">
        <v>29978</v>
      </c>
      <c r="B301" s="5">
        <v>1981</v>
      </c>
      <c r="C301" s="6">
        <v>0</v>
      </c>
      <c r="D301" s="7">
        <v>0</v>
      </c>
      <c r="E301" s="7">
        <v>1</v>
      </c>
      <c r="F301" s="8">
        <v>0</v>
      </c>
      <c r="G301" s="7" t="str">
        <f t="shared" si="25"/>
        <v>AR</v>
      </c>
      <c r="H301" s="6">
        <v>3.2481515168862097E-4</v>
      </c>
      <c r="I301" s="7">
        <v>4.8265153077535098E-4</v>
      </c>
      <c r="J301" s="7">
        <v>0.99918111360227901</v>
      </c>
      <c r="K301" s="28">
        <v>1.1419715243343001E-5</v>
      </c>
      <c r="L301" s="7" t="str">
        <f t="shared" si="30"/>
        <v>AR</v>
      </c>
      <c r="M301" s="6">
        <v>3.0717819641123701E-4</v>
      </c>
      <c r="N301" s="7">
        <v>3.3452429369943098E-4</v>
      </c>
      <c r="O301" s="7">
        <v>0.99933028223753895</v>
      </c>
      <c r="P301" s="28">
        <v>2.80152723474852E-5</v>
      </c>
      <c r="Q301" s="7" t="str">
        <f t="shared" si="26"/>
        <v>AR</v>
      </c>
      <c r="R301" s="6">
        <v>0</v>
      </c>
      <c r="S301" s="7">
        <v>0</v>
      </c>
      <c r="T301" s="7">
        <v>1</v>
      </c>
      <c r="U301" s="8">
        <v>0</v>
      </c>
      <c r="V301" s="7" t="str">
        <f t="shared" si="27"/>
        <v>AR</v>
      </c>
      <c r="W301" s="6">
        <v>0.185</v>
      </c>
      <c r="X301" s="7">
        <v>7.0000000000000001E-3</v>
      </c>
      <c r="Y301" s="7">
        <v>0.80700000000000005</v>
      </c>
      <c r="Z301" s="8">
        <v>0</v>
      </c>
      <c r="AA301" s="7" t="str">
        <f t="shared" si="28"/>
        <v>AR</v>
      </c>
      <c r="AB301" s="6">
        <v>0</v>
      </c>
      <c r="AC301" s="7">
        <v>1.9E-2</v>
      </c>
      <c r="AD301" s="7">
        <v>0.98099999999999998</v>
      </c>
      <c r="AE301" s="8">
        <v>0</v>
      </c>
      <c r="AF301" s="7" t="str">
        <f t="shared" si="29"/>
        <v>AR</v>
      </c>
    </row>
    <row r="302" spans="1:32" x14ac:dyDescent="0.3">
      <c r="A302" s="4">
        <v>29979</v>
      </c>
      <c r="B302" s="5">
        <v>1981</v>
      </c>
      <c r="C302" s="6">
        <v>0</v>
      </c>
      <c r="D302" s="7">
        <v>0</v>
      </c>
      <c r="E302" s="7">
        <v>1</v>
      </c>
      <c r="F302" s="8">
        <v>0</v>
      </c>
      <c r="G302" s="7" t="str">
        <f t="shared" si="25"/>
        <v>AR</v>
      </c>
      <c r="H302" s="6">
        <v>2.53423983021081E-3</v>
      </c>
      <c r="I302" s="7">
        <v>4.3918557659937702E-3</v>
      </c>
      <c r="J302" s="7">
        <v>0.99307341648537595</v>
      </c>
      <c r="K302" s="28">
        <v>4.8791842878894497E-7</v>
      </c>
      <c r="L302" s="7" t="str">
        <f t="shared" si="30"/>
        <v>AR</v>
      </c>
      <c r="M302" s="6">
        <v>2.4122372184309298E-3</v>
      </c>
      <c r="N302" s="7">
        <v>4.39366860748401E-3</v>
      </c>
      <c r="O302" s="7">
        <v>0.99319162248250403</v>
      </c>
      <c r="P302" s="28">
        <v>2.4716915943748199E-6</v>
      </c>
      <c r="Q302" s="7" t="str">
        <f t="shared" si="26"/>
        <v>AR</v>
      </c>
      <c r="R302" s="6">
        <v>0</v>
      </c>
      <c r="S302" s="7">
        <v>0</v>
      </c>
      <c r="T302" s="7">
        <v>1</v>
      </c>
      <c r="U302" s="8">
        <v>0</v>
      </c>
      <c r="V302" s="7" t="str">
        <f t="shared" si="27"/>
        <v>AR</v>
      </c>
      <c r="W302" s="6">
        <v>0.17899999999999999</v>
      </c>
      <c r="X302" s="7">
        <v>8.0000000000000002E-3</v>
      </c>
      <c r="Y302" s="7">
        <v>0.81299999999999994</v>
      </c>
      <c r="Z302" s="8">
        <v>0</v>
      </c>
      <c r="AA302" s="7" t="str">
        <f t="shared" si="28"/>
        <v>AR</v>
      </c>
      <c r="AB302" s="6">
        <v>0</v>
      </c>
      <c r="AC302" s="7">
        <v>3.1E-2</v>
      </c>
      <c r="AD302" s="7">
        <v>0.96899999999999997</v>
      </c>
      <c r="AE302" s="8">
        <v>0</v>
      </c>
      <c r="AF302" s="7" t="str">
        <f t="shared" si="29"/>
        <v>AR</v>
      </c>
    </row>
    <row r="303" spans="1:32" x14ac:dyDescent="0.3">
      <c r="A303" s="4">
        <v>29980</v>
      </c>
      <c r="B303" s="5">
        <v>1981</v>
      </c>
      <c r="C303" s="6">
        <v>0</v>
      </c>
      <c r="D303" s="7">
        <v>0</v>
      </c>
      <c r="E303" s="7">
        <v>1</v>
      </c>
      <c r="F303" s="8">
        <v>0</v>
      </c>
      <c r="G303" s="7" t="str">
        <f t="shared" si="25"/>
        <v>AR</v>
      </c>
      <c r="H303" s="6">
        <v>7.5962314010188199E-3</v>
      </c>
      <c r="I303" s="7">
        <v>3.10873809806862E-2</v>
      </c>
      <c r="J303" s="7">
        <v>0.96131501443085099</v>
      </c>
      <c r="K303" s="28">
        <v>1.37318743530614E-6</v>
      </c>
      <c r="L303" s="7" t="str">
        <f t="shared" si="30"/>
        <v>AR</v>
      </c>
      <c r="M303" s="6">
        <v>7.8378613300440995E-3</v>
      </c>
      <c r="N303" s="7">
        <v>2.99709581032893E-2</v>
      </c>
      <c r="O303" s="7">
        <v>0.96218379193216297</v>
      </c>
      <c r="P303" s="28">
        <v>7.3886345035786397E-6</v>
      </c>
      <c r="Q303" s="7" t="str">
        <f t="shared" si="26"/>
        <v>AR</v>
      </c>
      <c r="R303" s="6">
        <v>0</v>
      </c>
      <c r="S303" s="7">
        <v>0</v>
      </c>
      <c r="T303" s="7">
        <v>1</v>
      </c>
      <c r="U303" s="8">
        <v>0</v>
      </c>
      <c r="V303" s="7" t="str">
        <f t="shared" si="27"/>
        <v>AR</v>
      </c>
      <c r="W303" s="6">
        <v>0.20499999999999999</v>
      </c>
      <c r="X303" s="7">
        <v>2.9000000000000001E-2</v>
      </c>
      <c r="Y303" s="7">
        <v>0.76600000000000001</v>
      </c>
      <c r="Z303" s="8">
        <v>0</v>
      </c>
      <c r="AA303" s="7" t="str">
        <f t="shared" si="28"/>
        <v>AR</v>
      </c>
      <c r="AB303" s="6">
        <v>0</v>
      </c>
      <c r="AC303" s="7">
        <v>7.6999999999999999E-2</v>
      </c>
      <c r="AD303" s="7">
        <v>0.92300000000000004</v>
      </c>
      <c r="AE303" s="8">
        <v>0</v>
      </c>
      <c r="AF303" s="7" t="str">
        <f t="shared" si="29"/>
        <v>AR</v>
      </c>
    </row>
    <row r="304" spans="1:32" x14ac:dyDescent="0.3">
      <c r="A304" s="4">
        <v>29981</v>
      </c>
      <c r="B304" s="5">
        <v>1981</v>
      </c>
      <c r="C304" s="6">
        <v>0</v>
      </c>
      <c r="D304" s="7">
        <v>0</v>
      </c>
      <c r="E304" s="7">
        <v>1</v>
      </c>
      <c r="F304" s="8">
        <v>0</v>
      </c>
      <c r="G304" s="7" t="str">
        <f t="shared" si="25"/>
        <v>AR</v>
      </c>
      <c r="H304" s="6">
        <v>9.9167977502995802E-2</v>
      </c>
      <c r="I304" s="7">
        <v>0.31507548104168798</v>
      </c>
      <c r="J304" s="7">
        <v>0.58572378080411602</v>
      </c>
      <c r="K304" s="28">
        <v>3.27606512012311E-5</v>
      </c>
      <c r="L304" s="7" t="str">
        <f t="shared" si="30"/>
        <v>AR</v>
      </c>
      <c r="M304" s="6">
        <v>9.3168791470760806E-2</v>
      </c>
      <c r="N304" s="7">
        <v>0.31924586216786</v>
      </c>
      <c r="O304" s="7">
        <v>0.58749073030877896</v>
      </c>
      <c r="P304" s="28">
        <v>9.4616052585810804E-5</v>
      </c>
      <c r="Q304" s="7" t="str">
        <f t="shared" si="26"/>
        <v>AR</v>
      </c>
      <c r="R304" s="6">
        <v>1</v>
      </c>
      <c r="S304" s="7">
        <v>0</v>
      </c>
      <c r="T304" s="7">
        <v>0</v>
      </c>
      <c r="U304" s="8">
        <v>0</v>
      </c>
      <c r="V304" s="7" t="str">
        <f t="shared" si="27"/>
        <v>NAO+</v>
      </c>
      <c r="W304" s="6">
        <v>0.41299999999999998</v>
      </c>
      <c r="X304" s="7">
        <v>0.34399999999999997</v>
      </c>
      <c r="Y304" s="7">
        <v>0.24</v>
      </c>
      <c r="Z304" s="8">
        <v>2E-3</v>
      </c>
      <c r="AA304" s="7" t="str">
        <f t="shared" si="28"/>
        <v>NAO+</v>
      </c>
      <c r="AB304" s="6">
        <v>4.8000000000000001E-2</v>
      </c>
      <c r="AC304" s="7">
        <v>0.69199999999999995</v>
      </c>
      <c r="AD304" s="7">
        <v>0.246</v>
      </c>
      <c r="AE304" s="8">
        <v>1.4E-2</v>
      </c>
      <c r="AF304" s="7" t="str">
        <f t="shared" si="29"/>
        <v>SB</v>
      </c>
    </row>
    <row r="305" spans="1:32" x14ac:dyDescent="0.3">
      <c r="A305" s="4">
        <v>29982</v>
      </c>
      <c r="B305" s="5">
        <v>1981</v>
      </c>
      <c r="C305" s="6">
        <v>0</v>
      </c>
      <c r="D305" s="7">
        <v>1</v>
      </c>
      <c r="E305" s="7">
        <v>0</v>
      </c>
      <c r="F305" s="8">
        <v>0</v>
      </c>
      <c r="G305" s="7" t="str">
        <f t="shared" si="25"/>
        <v>SB</v>
      </c>
      <c r="H305" s="6">
        <v>0.161446286194462</v>
      </c>
      <c r="I305" s="7">
        <v>0.82949821339903596</v>
      </c>
      <c r="J305" s="7">
        <v>8.4095348298720701E-3</v>
      </c>
      <c r="K305" s="8">
        <v>6.4596557662746396E-4</v>
      </c>
      <c r="L305" s="7" t="str">
        <f t="shared" si="30"/>
        <v>SB</v>
      </c>
      <c r="M305" s="6">
        <v>0.13487837933070501</v>
      </c>
      <c r="N305" s="7">
        <v>0.85134672279094303</v>
      </c>
      <c r="O305" s="7">
        <v>1.27254639966373E-2</v>
      </c>
      <c r="P305" s="8">
        <v>1.04943388170594E-3</v>
      </c>
      <c r="Q305" s="7" t="str">
        <f t="shared" si="26"/>
        <v>SB</v>
      </c>
      <c r="R305" s="6">
        <v>1</v>
      </c>
      <c r="S305" s="7">
        <v>0</v>
      </c>
      <c r="T305" s="7">
        <v>0</v>
      </c>
      <c r="U305" s="8">
        <v>0</v>
      </c>
      <c r="V305" s="7" t="str">
        <f t="shared" si="27"/>
        <v>NAO+</v>
      </c>
      <c r="W305" s="6">
        <v>0.32</v>
      </c>
      <c r="X305" s="7">
        <v>0.60799999999999998</v>
      </c>
      <c r="Y305" s="7">
        <v>5.2999999999999999E-2</v>
      </c>
      <c r="Z305" s="8">
        <v>1.9E-2</v>
      </c>
      <c r="AA305" s="7" t="str">
        <f t="shared" si="28"/>
        <v>SB</v>
      </c>
      <c r="AB305" s="6">
        <v>0.42199999999999999</v>
      </c>
      <c r="AC305" s="7">
        <v>0.52400000000000002</v>
      </c>
      <c r="AD305" s="7">
        <v>1.9E-2</v>
      </c>
      <c r="AE305" s="8">
        <v>3.5999999999999997E-2</v>
      </c>
      <c r="AF305" s="7" t="str">
        <f t="shared" si="29"/>
        <v>SB</v>
      </c>
    </row>
    <row r="306" spans="1:32" x14ac:dyDescent="0.3">
      <c r="A306" s="4">
        <v>29983</v>
      </c>
      <c r="B306" s="5">
        <v>1981</v>
      </c>
      <c r="C306" s="6">
        <v>0</v>
      </c>
      <c r="D306" s="7">
        <v>1</v>
      </c>
      <c r="E306" s="7">
        <v>0</v>
      </c>
      <c r="F306" s="8">
        <v>0</v>
      </c>
      <c r="G306" s="7" t="str">
        <f t="shared" si="25"/>
        <v>SB</v>
      </c>
      <c r="H306" s="6">
        <v>0.28682328584789202</v>
      </c>
      <c r="I306" s="7">
        <v>0.71014254470128102</v>
      </c>
      <c r="J306" s="7">
        <v>3.0124329008111802E-3</v>
      </c>
      <c r="K306" s="28">
        <v>2.17365500194398E-5</v>
      </c>
      <c r="L306" s="7" t="str">
        <f t="shared" si="30"/>
        <v>SB</v>
      </c>
      <c r="M306" s="6">
        <v>0.22906582049340099</v>
      </c>
      <c r="N306" s="7">
        <v>0.76421136831469805</v>
      </c>
      <c r="O306" s="7">
        <v>6.6967547223780498E-3</v>
      </c>
      <c r="P306" s="28">
        <v>2.6056469530296698E-5</v>
      </c>
      <c r="Q306" s="7" t="str">
        <f t="shared" si="26"/>
        <v>SB</v>
      </c>
      <c r="R306" s="6">
        <v>1</v>
      </c>
      <c r="S306" s="7">
        <v>0</v>
      </c>
      <c r="T306" s="7">
        <v>0</v>
      </c>
      <c r="U306" s="8">
        <v>0</v>
      </c>
      <c r="V306" s="7" t="str">
        <f t="shared" si="27"/>
        <v>NAO+</v>
      </c>
      <c r="W306" s="6">
        <v>0.17199999999999999</v>
      </c>
      <c r="X306" s="7">
        <v>0.75900000000000001</v>
      </c>
      <c r="Y306" s="7">
        <v>4.1000000000000002E-2</v>
      </c>
      <c r="Z306" s="8">
        <v>2.8000000000000001E-2</v>
      </c>
      <c r="AA306" s="7" t="str">
        <f t="shared" si="28"/>
        <v>SB</v>
      </c>
      <c r="AB306" s="6">
        <v>0.39500000000000002</v>
      </c>
      <c r="AC306" s="7">
        <v>0.53400000000000003</v>
      </c>
      <c r="AD306" s="7">
        <v>3.0000000000000001E-3</v>
      </c>
      <c r="AE306" s="8">
        <v>6.8000000000000005E-2</v>
      </c>
      <c r="AF306" s="7" t="str">
        <f t="shared" si="29"/>
        <v>SB</v>
      </c>
    </row>
    <row r="307" spans="1:32" x14ac:dyDescent="0.3">
      <c r="A307" s="4">
        <v>29984</v>
      </c>
      <c r="B307" s="5">
        <v>1981</v>
      </c>
      <c r="C307" s="6">
        <v>0</v>
      </c>
      <c r="D307" s="7">
        <v>1</v>
      </c>
      <c r="E307" s="7">
        <v>0</v>
      </c>
      <c r="F307" s="8">
        <v>0</v>
      </c>
      <c r="G307" s="7" t="str">
        <f t="shared" si="25"/>
        <v>SB</v>
      </c>
      <c r="H307" s="6">
        <v>0.71740878806838804</v>
      </c>
      <c r="I307" s="7">
        <v>0.282196042118255</v>
      </c>
      <c r="J307" s="7">
        <v>3.8929808670055998E-4</v>
      </c>
      <c r="K307" s="28">
        <v>5.8717266425960604E-6</v>
      </c>
      <c r="L307" s="7" t="str">
        <f t="shared" si="30"/>
        <v>NAO+</v>
      </c>
      <c r="M307" s="6">
        <v>0.53463292285948105</v>
      </c>
      <c r="N307" s="7">
        <v>0.46376274313027599</v>
      </c>
      <c r="O307" s="7">
        <v>1.59769100706154E-3</v>
      </c>
      <c r="P307" s="28">
        <v>6.6430031912869197E-6</v>
      </c>
      <c r="Q307" s="7" t="str">
        <f t="shared" si="26"/>
        <v>NAO+</v>
      </c>
      <c r="R307" s="6">
        <v>1</v>
      </c>
      <c r="S307" s="7">
        <v>0</v>
      </c>
      <c r="T307" s="7">
        <v>0</v>
      </c>
      <c r="U307" s="8">
        <v>0</v>
      </c>
      <c r="V307" s="7" t="str">
        <f t="shared" si="27"/>
        <v>NAO+</v>
      </c>
      <c r="W307" s="6">
        <v>2.4E-2</v>
      </c>
      <c r="X307" s="7">
        <v>0.89900000000000002</v>
      </c>
      <c r="Y307" s="7">
        <v>4.8000000000000001E-2</v>
      </c>
      <c r="Z307" s="8">
        <v>0.03</v>
      </c>
      <c r="AA307" s="7" t="str">
        <f t="shared" si="28"/>
        <v>SB</v>
      </c>
      <c r="AB307" s="6">
        <v>0.11600000000000001</v>
      </c>
      <c r="AC307" s="7">
        <v>0.66700000000000004</v>
      </c>
      <c r="AD307" s="7">
        <v>0</v>
      </c>
      <c r="AE307" s="8">
        <v>0.217</v>
      </c>
      <c r="AF307" s="7" t="str">
        <f t="shared" si="29"/>
        <v>SB</v>
      </c>
    </row>
    <row r="308" spans="1:32" x14ac:dyDescent="0.3">
      <c r="A308" s="4">
        <v>29985</v>
      </c>
      <c r="B308" s="5">
        <v>1981</v>
      </c>
      <c r="C308" s="6">
        <v>0</v>
      </c>
      <c r="D308" s="7">
        <v>1</v>
      </c>
      <c r="E308" s="7">
        <v>0</v>
      </c>
      <c r="F308" s="8">
        <v>0</v>
      </c>
      <c r="G308" s="7" t="str">
        <f t="shared" si="25"/>
        <v>SB</v>
      </c>
      <c r="H308" s="6">
        <v>0.89616613096926401</v>
      </c>
      <c r="I308" s="7">
        <v>0.103771169467965</v>
      </c>
      <c r="J308" s="80">
        <v>7.4090173295536599E-6</v>
      </c>
      <c r="K308" s="28">
        <v>5.5290545436297101E-5</v>
      </c>
      <c r="L308" s="7" t="str">
        <f t="shared" si="30"/>
        <v>NAO+</v>
      </c>
      <c r="M308" s="6">
        <v>0.791791820328416</v>
      </c>
      <c r="N308" s="7">
        <v>0.208042825735827</v>
      </c>
      <c r="O308" s="80">
        <v>8.7739967526434006E-5</v>
      </c>
      <c r="P308" s="28">
        <v>7.7613968231962004E-5</v>
      </c>
      <c r="Q308" s="7" t="str">
        <f t="shared" si="26"/>
        <v>NAO+</v>
      </c>
      <c r="R308" s="6">
        <v>0</v>
      </c>
      <c r="S308" s="7">
        <v>1</v>
      </c>
      <c r="T308" s="7">
        <v>0</v>
      </c>
      <c r="U308" s="8">
        <v>0</v>
      </c>
      <c r="V308" s="7" t="str">
        <f t="shared" si="27"/>
        <v>SB</v>
      </c>
      <c r="W308" s="6">
        <v>1E-3</v>
      </c>
      <c r="X308" s="7">
        <v>0.84699999999999998</v>
      </c>
      <c r="Y308" s="7">
        <v>0.13600000000000001</v>
      </c>
      <c r="Z308" s="8">
        <v>1.6E-2</v>
      </c>
      <c r="AA308" s="7" t="str">
        <f t="shared" si="28"/>
        <v>SB</v>
      </c>
      <c r="AB308" s="6">
        <v>6.0000000000000001E-3</v>
      </c>
      <c r="AC308" s="7">
        <v>0.61399999999999999</v>
      </c>
      <c r="AD308" s="7">
        <v>0</v>
      </c>
      <c r="AE308" s="8">
        <v>0.38</v>
      </c>
      <c r="AF308" s="7" t="str">
        <f t="shared" si="29"/>
        <v>SB</v>
      </c>
    </row>
    <row r="309" spans="1:32" x14ac:dyDescent="0.3">
      <c r="A309" s="4">
        <v>29986</v>
      </c>
      <c r="B309" s="5">
        <v>1981</v>
      </c>
      <c r="C309" s="6">
        <v>0</v>
      </c>
      <c r="D309" s="7">
        <v>1</v>
      </c>
      <c r="E309" s="7">
        <v>0</v>
      </c>
      <c r="F309" s="8">
        <v>0</v>
      </c>
      <c r="G309" s="7" t="str">
        <f t="shared" si="25"/>
        <v>SB</v>
      </c>
      <c r="H309" s="6">
        <v>0.87813785114679499</v>
      </c>
      <c r="I309" s="7">
        <v>0.12154645549723</v>
      </c>
      <c r="J309" s="80">
        <v>1.5022946088789199E-5</v>
      </c>
      <c r="K309" s="8">
        <v>3.00670409885245E-4</v>
      </c>
      <c r="L309" s="7" t="str">
        <f t="shared" si="30"/>
        <v>NAO+</v>
      </c>
      <c r="M309" s="6">
        <v>0.74593063714192598</v>
      </c>
      <c r="N309" s="7">
        <v>0.25340256903564101</v>
      </c>
      <c r="O309" s="7">
        <v>1.92649971485767E-4</v>
      </c>
      <c r="P309" s="8">
        <v>4.7414385094207099E-4</v>
      </c>
      <c r="Q309" s="7" t="str">
        <f t="shared" si="26"/>
        <v>NAO+</v>
      </c>
      <c r="R309" s="6">
        <v>0</v>
      </c>
      <c r="S309" s="7">
        <v>1</v>
      </c>
      <c r="T309" s="7">
        <v>0</v>
      </c>
      <c r="U309" s="8">
        <v>0</v>
      </c>
      <c r="V309" s="7" t="str">
        <f t="shared" si="27"/>
        <v>SB</v>
      </c>
      <c r="W309" s="6">
        <v>0</v>
      </c>
      <c r="X309" s="7">
        <v>0.98799999999999999</v>
      </c>
      <c r="Y309" s="7">
        <v>7.0000000000000001E-3</v>
      </c>
      <c r="Z309" s="8">
        <v>5.0000000000000001E-3</v>
      </c>
      <c r="AA309" s="7" t="str">
        <f t="shared" si="28"/>
        <v>SB</v>
      </c>
      <c r="AB309" s="6">
        <v>0</v>
      </c>
      <c r="AC309" s="7">
        <v>0.93200000000000005</v>
      </c>
      <c r="AD309" s="7">
        <v>0</v>
      </c>
      <c r="AE309" s="8">
        <v>6.8000000000000005E-2</v>
      </c>
      <c r="AF309" s="7" t="str">
        <f t="shared" si="29"/>
        <v>SB</v>
      </c>
    </row>
    <row r="310" spans="1:32" x14ac:dyDescent="0.3">
      <c r="A310" s="4">
        <v>29987</v>
      </c>
      <c r="B310" s="5">
        <v>1981</v>
      </c>
      <c r="C310" s="6">
        <v>0</v>
      </c>
      <c r="D310" s="7">
        <v>1</v>
      </c>
      <c r="E310" s="7">
        <v>0</v>
      </c>
      <c r="F310" s="8">
        <v>0</v>
      </c>
      <c r="G310" s="7" t="str">
        <f t="shared" si="25"/>
        <v>SB</v>
      </c>
      <c r="H310" s="6">
        <v>0.96357976331355</v>
      </c>
      <c r="I310" s="7">
        <v>3.6345371777969301E-2</v>
      </c>
      <c r="J310" s="80">
        <v>6.5382642382817694E-5</v>
      </c>
      <c r="K310" s="28">
        <v>9.4822660955357104E-6</v>
      </c>
      <c r="L310" s="7" t="str">
        <f t="shared" si="30"/>
        <v>NAO+</v>
      </c>
      <c r="M310" s="6">
        <v>0.90976388126113705</v>
      </c>
      <c r="N310" s="7">
        <v>8.9917956799790005E-2</v>
      </c>
      <c r="O310" s="7">
        <v>2.99253810620001E-4</v>
      </c>
      <c r="P310" s="28">
        <v>1.8908128448091901E-5</v>
      </c>
      <c r="Q310" s="7" t="str">
        <f t="shared" si="26"/>
        <v>NAO+</v>
      </c>
      <c r="R310" s="6">
        <v>0</v>
      </c>
      <c r="S310" s="7">
        <v>1</v>
      </c>
      <c r="T310" s="7">
        <v>0</v>
      </c>
      <c r="U310" s="8">
        <v>0</v>
      </c>
      <c r="V310" s="7" t="str">
        <f t="shared" si="27"/>
        <v>SB</v>
      </c>
      <c r="W310" s="6">
        <v>0</v>
      </c>
      <c r="X310" s="7">
        <v>0.95</v>
      </c>
      <c r="Y310" s="7">
        <v>3.5000000000000003E-2</v>
      </c>
      <c r="Z310" s="8">
        <v>1.4E-2</v>
      </c>
      <c r="AA310" s="7" t="str">
        <f t="shared" si="28"/>
        <v>SB</v>
      </c>
      <c r="AB310" s="6">
        <v>3.0000000000000001E-3</v>
      </c>
      <c r="AC310" s="7">
        <v>0.89500000000000002</v>
      </c>
      <c r="AD310" s="7">
        <v>0</v>
      </c>
      <c r="AE310" s="8">
        <v>0.10299999999999999</v>
      </c>
      <c r="AF310" s="7" t="str">
        <f t="shared" si="29"/>
        <v>SB</v>
      </c>
    </row>
    <row r="311" spans="1:32" x14ac:dyDescent="0.3">
      <c r="A311" s="4">
        <v>29988</v>
      </c>
      <c r="B311" s="5">
        <v>1981</v>
      </c>
      <c r="C311" s="6">
        <v>1</v>
      </c>
      <c r="D311" s="7">
        <v>0</v>
      </c>
      <c r="E311" s="7">
        <v>0</v>
      </c>
      <c r="F311" s="8">
        <v>0</v>
      </c>
      <c r="G311" s="7" t="str">
        <f t="shared" si="25"/>
        <v>NAO+</v>
      </c>
      <c r="H311" s="6">
        <v>0.98245402153357997</v>
      </c>
      <c r="I311" s="7">
        <v>1.7515423070813899E-2</v>
      </c>
      <c r="J311" s="80">
        <v>2.85535209395926E-5</v>
      </c>
      <c r="K311" s="28">
        <v>2.00187466338141E-6</v>
      </c>
      <c r="L311" s="7" t="str">
        <f t="shared" si="30"/>
        <v>NAO+</v>
      </c>
      <c r="M311" s="6">
        <v>0.95711618292793998</v>
      </c>
      <c r="N311" s="7">
        <v>4.2804303185468497E-2</v>
      </c>
      <c r="O311" s="80">
        <v>7.52246607917457E-5</v>
      </c>
      <c r="P311" s="28">
        <v>4.2892257992236798E-6</v>
      </c>
      <c r="Q311" s="7" t="str">
        <f t="shared" si="26"/>
        <v>NAO+</v>
      </c>
      <c r="R311" s="6">
        <v>1</v>
      </c>
      <c r="S311" s="7">
        <v>0</v>
      </c>
      <c r="T311" s="7">
        <v>0</v>
      </c>
      <c r="U311" s="8">
        <v>0</v>
      </c>
      <c r="V311" s="7" t="str">
        <f t="shared" si="27"/>
        <v>NAO+</v>
      </c>
      <c r="W311" s="6">
        <v>0.49299999999999999</v>
      </c>
      <c r="X311" s="7">
        <v>0.38200000000000001</v>
      </c>
      <c r="Y311" s="7">
        <v>1.2999999999999999E-2</v>
      </c>
      <c r="Z311" s="8">
        <v>0.112</v>
      </c>
      <c r="AA311" s="7" t="str">
        <f t="shared" si="28"/>
        <v>NAO+</v>
      </c>
      <c r="AB311" s="6">
        <v>0.69699999999999995</v>
      </c>
      <c r="AC311" s="7">
        <v>0.214</v>
      </c>
      <c r="AD311" s="7">
        <v>3.0000000000000001E-3</v>
      </c>
      <c r="AE311" s="8">
        <v>8.5999999999999993E-2</v>
      </c>
      <c r="AF311" s="7" t="str">
        <f t="shared" si="29"/>
        <v>NAO+</v>
      </c>
    </row>
    <row r="312" spans="1:32" x14ac:dyDescent="0.3">
      <c r="A312" s="4">
        <v>29989</v>
      </c>
      <c r="B312" s="5">
        <v>1981</v>
      </c>
      <c r="C312" s="6">
        <v>1</v>
      </c>
      <c r="D312" s="7">
        <v>0</v>
      </c>
      <c r="E312" s="7">
        <v>0</v>
      </c>
      <c r="F312" s="8">
        <v>0</v>
      </c>
      <c r="G312" s="7" t="str">
        <f t="shared" si="25"/>
        <v>NAO+</v>
      </c>
      <c r="H312" s="6">
        <v>0.98373753429757005</v>
      </c>
      <c r="I312" s="7">
        <v>1.6242369854361099E-2</v>
      </c>
      <c r="J312" s="80">
        <v>1.01324775040577E-5</v>
      </c>
      <c r="K312" s="28">
        <v>9.9633705514104592E-6</v>
      </c>
      <c r="L312" s="7" t="str">
        <f t="shared" si="30"/>
        <v>NAO+</v>
      </c>
      <c r="M312" s="6">
        <v>0.96611631294825495</v>
      </c>
      <c r="N312" s="7">
        <v>3.3849322168130899E-2</v>
      </c>
      <c r="O312" s="80">
        <v>1.4873763161558299E-5</v>
      </c>
      <c r="P312" s="28">
        <v>1.9491120458025299E-5</v>
      </c>
      <c r="Q312" s="7" t="str">
        <f t="shared" si="26"/>
        <v>NAO+</v>
      </c>
      <c r="R312" s="6">
        <v>1</v>
      </c>
      <c r="S312" s="7">
        <v>0</v>
      </c>
      <c r="T312" s="7">
        <v>0</v>
      </c>
      <c r="U312" s="8">
        <v>0</v>
      </c>
      <c r="V312" s="7" t="str">
        <f t="shared" si="27"/>
        <v>NAO+</v>
      </c>
      <c r="W312" s="6">
        <v>0.89</v>
      </c>
      <c r="X312" s="7">
        <v>6.7000000000000004E-2</v>
      </c>
      <c r="Y312" s="7">
        <v>2E-3</v>
      </c>
      <c r="Z312" s="8">
        <v>4.2000000000000003E-2</v>
      </c>
      <c r="AA312" s="7" t="str">
        <f t="shared" si="28"/>
        <v>NAO+</v>
      </c>
      <c r="AB312" s="6">
        <v>0.95899999999999996</v>
      </c>
      <c r="AC312" s="7">
        <v>2.7E-2</v>
      </c>
      <c r="AD312" s="7">
        <v>2E-3</v>
      </c>
      <c r="AE312" s="8">
        <v>1.2999999999999999E-2</v>
      </c>
      <c r="AF312" s="7" t="str">
        <f t="shared" si="29"/>
        <v>NAO+</v>
      </c>
    </row>
    <row r="313" spans="1:32" x14ac:dyDescent="0.3">
      <c r="A313" s="4">
        <v>29990</v>
      </c>
      <c r="B313" s="5">
        <v>1981</v>
      </c>
      <c r="C313" s="6">
        <v>1</v>
      </c>
      <c r="D313" s="7">
        <v>0</v>
      </c>
      <c r="E313" s="7">
        <v>0</v>
      </c>
      <c r="F313" s="8">
        <v>0</v>
      </c>
      <c r="G313" s="7" t="str">
        <f t="shared" si="25"/>
        <v>NAO+</v>
      </c>
      <c r="H313" s="6">
        <v>0.97242175691721999</v>
      </c>
      <c r="I313" s="7">
        <v>2.7573535011155299E-2</v>
      </c>
      <c r="J313" s="80">
        <v>2.47114829539427E-6</v>
      </c>
      <c r="K313" s="28">
        <v>2.2369233348097701E-6</v>
      </c>
      <c r="L313" s="7" t="str">
        <f t="shared" si="30"/>
        <v>NAO+</v>
      </c>
      <c r="M313" s="6">
        <v>0.95976669698621397</v>
      </c>
      <c r="N313" s="7">
        <v>4.0226277719230902E-2</v>
      </c>
      <c r="O313" s="80">
        <v>2.8712055364786099E-6</v>
      </c>
      <c r="P313" s="28">
        <v>4.1540890120047503E-6</v>
      </c>
      <c r="Q313" s="7" t="str">
        <f t="shared" si="26"/>
        <v>NAO+</v>
      </c>
      <c r="R313" s="6">
        <v>1</v>
      </c>
      <c r="S313" s="7">
        <v>0</v>
      </c>
      <c r="T313" s="7">
        <v>0</v>
      </c>
      <c r="U313" s="8">
        <v>0</v>
      </c>
      <c r="V313" s="7" t="str">
        <f t="shared" si="27"/>
        <v>NAO+</v>
      </c>
      <c r="W313" s="6">
        <v>0.91600000000000004</v>
      </c>
      <c r="X313" s="7">
        <v>0.06</v>
      </c>
      <c r="Y313" s="7">
        <v>2E-3</v>
      </c>
      <c r="Z313" s="8">
        <v>2.3E-2</v>
      </c>
      <c r="AA313" s="7" t="str">
        <f t="shared" si="28"/>
        <v>NAO+</v>
      </c>
      <c r="AB313" s="6">
        <v>0.96399999999999997</v>
      </c>
      <c r="AC313" s="7">
        <v>2.8000000000000001E-2</v>
      </c>
      <c r="AD313" s="7">
        <v>2E-3</v>
      </c>
      <c r="AE313" s="8">
        <v>6.0000000000000001E-3</v>
      </c>
      <c r="AF313" s="7" t="str">
        <f t="shared" si="29"/>
        <v>NAO+</v>
      </c>
    </row>
    <row r="314" spans="1:32" x14ac:dyDescent="0.3">
      <c r="A314" s="4">
        <v>29991</v>
      </c>
      <c r="B314" s="5">
        <v>1981</v>
      </c>
      <c r="C314" s="6">
        <v>1</v>
      </c>
      <c r="D314" s="7">
        <v>0</v>
      </c>
      <c r="E314" s="7">
        <v>0</v>
      </c>
      <c r="F314" s="8">
        <v>0</v>
      </c>
      <c r="G314" s="7" t="str">
        <f t="shared" si="25"/>
        <v>NAO+</v>
      </c>
      <c r="H314" s="6">
        <v>0.98919975740560795</v>
      </c>
      <c r="I314" s="7">
        <v>1.0799640500969E-2</v>
      </c>
      <c r="J314" s="80">
        <v>3.5473403132304202E-7</v>
      </c>
      <c r="K314" s="28">
        <v>2.47359388537116E-7</v>
      </c>
      <c r="L314" s="7" t="str">
        <f t="shared" si="30"/>
        <v>NAO+</v>
      </c>
      <c r="M314" s="6">
        <v>0.98062876621594897</v>
      </c>
      <c r="N314" s="7">
        <v>1.9370112650791801E-2</v>
      </c>
      <c r="O314" s="80">
        <v>6.2349908258035203E-7</v>
      </c>
      <c r="P314" s="28">
        <v>4.9763416536500901E-7</v>
      </c>
      <c r="Q314" s="7" t="str">
        <f t="shared" si="26"/>
        <v>NAO+</v>
      </c>
      <c r="R314" s="6">
        <v>1</v>
      </c>
      <c r="S314" s="7">
        <v>0</v>
      </c>
      <c r="T314" s="7">
        <v>0</v>
      </c>
      <c r="U314" s="8">
        <v>0</v>
      </c>
      <c r="V314" s="7" t="str">
        <f t="shared" si="27"/>
        <v>NAO+</v>
      </c>
      <c r="W314" s="6">
        <v>0.72899999999999998</v>
      </c>
      <c r="X314" s="7">
        <v>0.219</v>
      </c>
      <c r="Y314" s="7">
        <v>7.0000000000000001E-3</v>
      </c>
      <c r="Z314" s="8">
        <v>4.4999999999999998E-2</v>
      </c>
      <c r="AA314" s="7" t="str">
        <f t="shared" si="28"/>
        <v>NAO+</v>
      </c>
      <c r="AB314" s="6">
        <v>0.88</v>
      </c>
      <c r="AC314" s="7">
        <v>0.10199999999999999</v>
      </c>
      <c r="AD314" s="7">
        <v>2E-3</v>
      </c>
      <c r="AE314" s="8">
        <v>1.6E-2</v>
      </c>
      <c r="AF314" s="7" t="str">
        <f t="shared" si="29"/>
        <v>NAO+</v>
      </c>
    </row>
    <row r="315" spans="1:32" x14ac:dyDescent="0.3">
      <c r="A315" s="4">
        <v>29992</v>
      </c>
      <c r="B315" s="5">
        <v>1981</v>
      </c>
      <c r="C315" s="6">
        <v>1</v>
      </c>
      <c r="D315" s="7">
        <v>0</v>
      </c>
      <c r="E315" s="7">
        <v>0</v>
      </c>
      <c r="F315" s="8">
        <v>0</v>
      </c>
      <c r="G315" s="7" t="str">
        <f t="shared" si="25"/>
        <v>NAO+</v>
      </c>
      <c r="H315" s="6">
        <v>0.99885045932301197</v>
      </c>
      <c r="I315" s="7">
        <v>1.14836384491442E-3</v>
      </c>
      <c r="J315" s="80">
        <v>4.0588240615983398E-7</v>
      </c>
      <c r="K315" s="28">
        <v>7.7094967242624305E-7</v>
      </c>
      <c r="L315" s="7" t="str">
        <f t="shared" si="30"/>
        <v>NAO+</v>
      </c>
      <c r="M315" s="6">
        <v>0.99666052688677198</v>
      </c>
      <c r="N315" s="7">
        <v>3.3369523911055301E-3</v>
      </c>
      <c r="O315" s="80">
        <v>1.4068352345537401E-6</v>
      </c>
      <c r="P315" s="28">
        <v>1.1138868984576E-6</v>
      </c>
      <c r="Q315" s="7" t="str">
        <f t="shared" si="26"/>
        <v>NAO+</v>
      </c>
      <c r="R315" s="6">
        <v>1</v>
      </c>
      <c r="S315" s="7">
        <v>0</v>
      </c>
      <c r="T315" s="7">
        <v>0</v>
      </c>
      <c r="U315" s="8">
        <v>0</v>
      </c>
      <c r="V315" s="7" t="str">
        <f t="shared" si="27"/>
        <v>NAO+</v>
      </c>
      <c r="W315" s="6">
        <v>0.54600000000000004</v>
      </c>
      <c r="X315" s="7">
        <v>0.38800000000000001</v>
      </c>
      <c r="Y315" s="7">
        <v>1.4999999999999999E-2</v>
      </c>
      <c r="Z315" s="8">
        <v>5.0999999999999997E-2</v>
      </c>
      <c r="AA315" s="7" t="str">
        <f t="shared" si="28"/>
        <v>NAO+</v>
      </c>
      <c r="AB315" s="6">
        <v>0.77400000000000002</v>
      </c>
      <c r="AC315" s="7">
        <v>0.19600000000000001</v>
      </c>
      <c r="AD315" s="7">
        <v>2E-3</v>
      </c>
      <c r="AE315" s="8">
        <v>2.9000000000000001E-2</v>
      </c>
      <c r="AF315" s="7" t="str">
        <f t="shared" si="29"/>
        <v>NAO+</v>
      </c>
    </row>
    <row r="316" spans="1:32" x14ac:dyDescent="0.3">
      <c r="A316" s="4">
        <v>29993</v>
      </c>
      <c r="B316" s="5">
        <v>1981</v>
      </c>
      <c r="C316" s="6">
        <v>1</v>
      </c>
      <c r="D316" s="7">
        <v>0</v>
      </c>
      <c r="E316" s="7">
        <v>0</v>
      </c>
      <c r="F316" s="8">
        <v>0</v>
      </c>
      <c r="G316" s="7" t="str">
        <f t="shared" si="25"/>
        <v>NAO+</v>
      </c>
      <c r="H316" s="6">
        <v>0.99964209311579599</v>
      </c>
      <c r="I316" s="7">
        <v>3.4903576484687998E-4</v>
      </c>
      <c r="J316" s="80">
        <v>7.6960357726840793E-6</v>
      </c>
      <c r="K316" s="28">
        <v>1.17508357964244E-6</v>
      </c>
      <c r="L316" s="7" t="str">
        <f t="shared" si="30"/>
        <v>NAO+</v>
      </c>
      <c r="M316" s="6">
        <v>0.99904751527380498</v>
      </c>
      <c r="N316" s="7">
        <v>9.3823723390139497E-4</v>
      </c>
      <c r="O316" s="80">
        <v>1.2818543625378699E-5</v>
      </c>
      <c r="P316" s="28">
        <v>1.4289486753357701E-6</v>
      </c>
      <c r="Q316" s="7" t="str">
        <f t="shared" si="26"/>
        <v>NAO+</v>
      </c>
      <c r="R316" s="6">
        <v>1</v>
      </c>
      <c r="S316" s="7">
        <v>0</v>
      </c>
      <c r="T316" s="7">
        <v>0</v>
      </c>
      <c r="U316" s="8">
        <v>0</v>
      </c>
      <c r="V316" s="7" t="str">
        <f t="shared" si="27"/>
        <v>NAO+</v>
      </c>
      <c r="W316" s="6">
        <v>0.33500000000000002</v>
      </c>
      <c r="X316" s="7">
        <v>0.55300000000000005</v>
      </c>
      <c r="Y316" s="7">
        <v>1.2999999999999999E-2</v>
      </c>
      <c r="Z316" s="8">
        <v>9.8000000000000004E-2</v>
      </c>
      <c r="AA316" s="7" t="str">
        <f t="shared" si="28"/>
        <v>SB</v>
      </c>
      <c r="AB316" s="6">
        <v>0.63800000000000001</v>
      </c>
      <c r="AC316" s="7">
        <v>0.313</v>
      </c>
      <c r="AD316" s="7">
        <v>1E-3</v>
      </c>
      <c r="AE316" s="8">
        <v>4.7E-2</v>
      </c>
      <c r="AF316" s="7" t="str">
        <f t="shared" si="29"/>
        <v>NAO+</v>
      </c>
    </row>
    <row r="317" spans="1:32" x14ac:dyDescent="0.3">
      <c r="A317" s="4">
        <v>29994</v>
      </c>
      <c r="B317" s="5">
        <v>1981</v>
      </c>
      <c r="C317" s="6">
        <v>1</v>
      </c>
      <c r="D317" s="7">
        <v>0</v>
      </c>
      <c r="E317" s="7">
        <v>0</v>
      </c>
      <c r="F317" s="8">
        <v>0</v>
      </c>
      <c r="G317" s="7" t="str">
        <f t="shared" si="25"/>
        <v>NAO+</v>
      </c>
      <c r="H317" s="6">
        <v>0.99992461099626595</v>
      </c>
      <c r="I317" s="80">
        <v>7.0432725816081898E-5</v>
      </c>
      <c r="J317" s="80">
        <v>2.6201096863439901E-6</v>
      </c>
      <c r="K317" s="28">
        <v>2.3361682403087301E-6</v>
      </c>
      <c r="L317" s="7" t="str">
        <f t="shared" si="30"/>
        <v>NAO+</v>
      </c>
      <c r="M317" s="6">
        <v>0.99979521452223297</v>
      </c>
      <c r="N317" s="7">
        <v>1.95711374036476E-4</v>
      </c>
      <c r="O317" s="80">
        <v>6.04232761899479E-6</v>
      </c>
      <c r="P317" s="28">
        <v>3.0317761191598599E-6</v>
      </c>
      <c r="Q317" s="7" t="str">
        <f t="shared" si="26"/>
        <v>NAO+</v>
      </c>
      <c r="R317" s="6">
        <v>1</v>
      </c>
      <c r="S317" s="7">
        <v>0</v>
      </c>
      <c r="T317" s="7">
        <v>0</v>
      </c>
      <c r="U317" s="8">
        <v>0</v>
      </c>
      <c r="V317" s="7" t="str">
        <f t="shared" si="27"/>
        <v>NAO+</v>
      </c>
      <c r="W317" s="6">
        <v>0.71599999999999997</v>
      </c>
      <c r="X317" s="7">
        <v>0.224</v>
      </c>
      <c r="Y317" s="7">
        <v>6.0000000000000001E-3</v>
      </c>
      <c r="Z317" s="8">
        <v>5.3999999999999999E-2</v>
      </c>
      <c r="AA317" s="7" t="str">
        <f t="shared" si="28"/>
        <v>NAO+</v>
      </c>
      <c r="AB317" s="6">
        <v>0.874</v>
      </c>
      <c r="AC317" s="7">
        <v>0.108</v>
      </c>
      <c r="AD317" s="7">
        <v>1E-3</v>
      </c>
      <c r="AE317" s="8">
        <v>1.7000000000000001E-2</v>
      </c>
      <c r="AF317" s="7" t="str">
        <f t="shared" si="29"/>
        <v>NAO+</v>
      </c>
    </row>
    <row r="318" spans="1:32" x14ac:dyDescent="0.3">
      <c r="A318" s="4">
        <v>29995</v>
      </c>
      <c r="B318" s="5">
        <v>1981</v>
      </c>
      <c r="C318" s="6">
        <v>1</v>
      </c>
      <c r="D318" s="7">
        <v>0</v>
      </c>
      <c r="E318" s="7">
        <v>0</v>
      </c>
      <c r="F318" s="8">
        <v>0</v>
      </c>
      <c r="G318" s="7" t="str">
        <f t="shared" si="25"/>
        <v>NAO+</v>
      </c>
      <c r="H318" s="6">
        <v>0.99991293945010895</v>
      </c>
      <c r="I318" s="80">
        <v>7.1099716368356201E-5</v>
      </c>
      <c r="J318" s="80">
        <v>8.3579509549002199E-6</v>
      </c>
      <c r="K318" s="28">
        <v>7.6028825673733099E-6</v>
      </c>
      <c r="L318" s="7" t="str">
        <f t="shared" si="30"/>
        <v>NAO+</v>
      </c>
      <c r="M318" s="6">
        <v>0.99977799324356598</v>
      </c>
      <c r="N318" s="7">
        <v>1.96020519779171E-4</v>
      </c>
      <c r="O318" s="80">
        <v>1.73525216809056E-5</v>
      </c>
      <c r="P318" s="28">
        <v>8.6337149722666093E-6</v>
      </c>
      <c r="Q318" s="7" t="str">
        <f t="shared" si="26"/>
        <v>NAO+</v>
      </c>
      <c r="R318" s="6">
        <v>1</v>
      </c>
      <c r="S318" s="7">
        <v>0</v>
      </c>
      <c r="T318" s="7">
        <v>0</v>
      </c>
      <c r="U318" s="8">
        <v>0</v>
      </c>
      <c r="V318" s="7" t="str">
        <f t="shared" si="27"/>
        <v>NAO+</v>
      </c>
      <c r="W318" s="6">
        <v>0.65500000000000003</v>
      </c>
      <c r="X318" s="7">
        <v>0.27</v>
      </c>
      <c r="Y318" s="7">
        <v>6.0000000000000001E-3</v>
      </c>
      <c r="Z318" s="8">
        <v>6.9000000000000006E-2</v>
      </c>
      <c r="AA318" s="7" t="str">
        <f t="shared" si="28"/>
        <v>NAO+</v>
      </c>
      <c r="AB318" s="6">
        <v>0.85299999999999998</v>
      </c>
      <c r="AC318" s="7">
        <v>0.127</v>
      </c>
      <c r="AD318" s="7">
        <v>1E-3</v>
      </c>
      <c r="AE318" s="8">
        <v>1.9E-2</v>
      </c>
      <c r="AF318" s="7" t="str">
        <f t="shared" si="29"/>
        <v>NAO+</v>
      </c>
    </row>
    <row r="319" spans="1:32" x14ac:dyDescent="0.3">
      <c r="A319" s="4">
        <v>29996</v>
      </c>
      <c r="B319" s="5">
        <v>1981</v>
      </c>
      <c r="C319" s="6">
        <v>1</v>
      </c>
      <c r="D319" s="7">
        <v>0</v>
      </c>
      <c r="E319" s="7">
        <v>0</v>
      </c>
      <c r="F319" s="8">
        <v>0</v>
      </c>
      <c r="G319" s="7" t="str">
        <f t="shared" si="25"/>
        <v>NAO+</v>
      </c>
      <c r="H319" s="6">
        <v>0.99843973574874501</v>
      </c>
      <c r="I319" s="7">
        <v>5.9314760801280095E-4</v>
      </c>
      <c r="J319" s="7">
        <v>9.2847937599297901E-4</v>
      </c>
      <c r="K319" s="28">
        <v>3.8637267243791701E-5</v>
      </c>
      <c r="L319" s="7" t="str">
        <f t="shared" si="30"/>
        <v>NAO+</v>
      </c>
      <c r="M319" s="6">
        <v>0.99722785229046096</v>
      </c>
      <c r="N319" s="7">
        <v>1.0005303514865501E-3</v>
      </c>
      <c r="O319" s="7">
        <v>1.73188310743363E-3</v>
      </c>
      <c r="P319" s="28">
        <v>3.9734250618795603E-5</v>
      </c>
      <c r="Q319" s="7" t="str">
        <f t="shared" si="26"/>
        <v>NAO+</v>
      </c>
      <c r="R319" s="6">
        <v>1</v>
      </c>
      <c r="S319" s="7">
        <v>0</v>
      </c>
      <c r="T319" s="7">
        <v>0</v>
      </c>
      <c r="U319" s="8">
        <v>0</v>
      </c>
      <c r="V319" s="7" t="str">
        <f t="shared" si="27"/>
        <v>NAO+</v>
      </c>
      <c r="W319" s="6">
        <v>0.79300000000000004</v>
      </c>
      <c r="X319" s="7">
        <v>0.153</v>
      </c>
      <c r="Y319" s="7">
        <v>4.0000000000000001E-3</v>
      </c>
      <c r="Z319" s="8">
        <v>0.05</v>
      </c>
      <c r="AA319" s="7" t="str">
        <f t="shared" si="28"/>
        <v>NAO+</v>
      </c>
      <c r="AB319" s="6">
        <v>0.91700000000000004</v>
      </c>
      <c r="AC319" s="7">
        <v>7.0000000000000007E-2</v>
      </c>
      <c r="AD319" s="7">
        <v>2E-3</v>
      </c>
      <c r="AE319" s="8">
        <v>1.0999999999999999E-2</v>
      </c>
      <c r="AF319" s="7" t="str">
        <f t="shared" si="29"/>
        <v>NAO+</v>
      </c>
    </row>
    <row r="320" spans="1:32" x14ac:dyDescent="0.3">
      <c r="A320" s="4">
        <v>29997</v>
      </c>
      <c r="B320" s="5">
        <v>1981</v>
      </c>
      <c r="C320" s="6">
        <v>0</v>
      </c>
      <c r="D320" s="7">
        <v>1</v>
      </c>
      <c r="E320" s="7">
        <v>0</v>
      </c>
      <c r="F320" s="8">
        <v>0</v>
      </c>
      <c r="G320" s="7" t="str">
        <f t="shared" si="25"/>
        <v>SB</v>
      </c>
      <c r="H320" s="6">
        <v>0.39225582558292699</v>
      </c>
      <c r="I320" s="7">
        <v>0.56762103766788896</v>
      </c>
      <c r="J320" s="7">
        <v>2.6039063633561101E-2</v>
      </c>
      <c r="K320" s="8">
        <v>1.40840731156197E-2</v>
      </c>
      <c r="L320" s="7" t="str">
        <f t="shared" si="30"/>
        <v>SB</v>
      </c>
      <c r="M320" s="6">
        <v>0.270615594300813</v>
      </c>
      <c r="N320" s="7">
        <v>0.69271490762700005</v>
      </c>
      <c r="O320" s="7">
        <v>2.31065454214536E-2</v>
      </c>
      <c r="P320" s="8">
        <v>1.3562952650726601E-2</v>
      </c>
      <c r="Q320" s="7" t="str">
        <f t="shared" si="26"/>
        <v>SB</v>
      </c>
      <c r="R320" s="6">
        <v>1</v>
      </c>
      <c r="S320" s="7">
        <v>0</v>
      </c>
      <c r="T320" s="7">
        <v>0</v>
      </c>
      <c r="U320" s="8">
        <v>0</v>
      </c>
      <c r="V320" s="7" t="str">
        <f t="shared" si="27"/>
        <v>NAO+</v>
      </c>
      <c r="W320" s="6">
        <v>0.38700000000000001</v>
      </c>
      <c r="X320" s="7">
        <v>0.52800000000000002</v>
      </c>
      <c r="Y320" s="7">
        <v>1.7000000000000001E-2</v>
      </c>
      <c r="Z320" s="8">
        <v>6.9000000000000006E-2</v>
      </c>
      <c r="AA320" s="7" t="str">
        <f t="shared" si="28"/>
        <v>SB</v>
      </c>
      <c r="AB320" s="6">
        <v>0.65200000000000002</v>
      </c>
      <c r="AC320" s="7">
        <v>0.31</v>
      </c>
      <c r="AD320" s="7">
        <v>2E-3</v>
      </c>
      <c r="AE320" s="8">
        <v>3.5999999999999997E-2</v>
      </c>
      <c r="AF320" s="7" t="str">
        <f t="shared" si="29"/>
        <v>NAO+</v>
      </c>
    </row>
    <row r="321" spans="1:32" x14ac:dyDescent="0.3">
      <c r="A321" s="4">
        <v>29998</v>
      </c>
      <c r="B321" s="5">
        <v>1981</v>
      </c>
      <c r="C321" s="6">
        <v>0</v>
      </c>
      <c r="D321" s="7">
        <v>1</v>
      </c>
      <c r="E321" s="7">
        <v>0</v>
      </c>
      <c r="F321" s="8">
        <v>0</v>
      </c>
      <c r="G321" s="7" t="str">
        <f t="shared" si="25"/>
        <v>SB</v>
      </c>
      <c r="H321" s="6">
        <v>7.5328597081637694E-2</v>
      </c>
      <c r="I321" s="7">
        <v>0.91672104290492695</v>
      </c>
      <c r="J321" s="7">
        <v>2.4700338724610699E-3</v>
      </c>
      <c r="K321" s="8">
        <v>5.48032614098019E-3</v>
      </c>
      <c r="L321" s="7" t="str">
        <f t="shared" si="30"/>
        <v>SB</v>
      </c>
      <c r="M321" s="6">
        <v>4.1567290430779301E-2</v>
      </c>
      <c r="N321" s="7">
        <v>0.95071943314782603</v>
      </c>
      <c r="O321" s="7">
        <v>2.8108208408820202E-3</v>
      </c>
      <c r="P321" s="8">
        <v>4.9024555805171604E-3</v>
      </c>
      <c r="Q321" s="7" t="str">
        <f t="shared" si="26"/>
        <v>SB</v>
      </c>
      <c r="R321" s="6">
        <v>0</v>
      </c>
      <c r="S321" s="7">
        <v>1</v>
      </c>
      <c r="T321" s="7">
        <v>0</v>
      </c>
      <c r="U321" s="8">
        <v>0</v>
      </c>
      <c r="V321" s="7" t="str">
        <f t="shared" si="27"/>
        <v>SB</v>
      </c>
      <c r="W321" s="6">
        <v>0</v>
      </c>
      <c r="X321" s="7">
        <v>0.96199999999999997</v>
      </c>
      <c r="Y321" s="7">
        <v>1.7999999999999999E-2</v>
      </c>
      <c r="Z321" s="8">
        <v>1.9E-2</v>
      </c>
      <c r="AA321" s="7" t="str">
        <f t="shared" si="28"/>
        <v>SB</v>
      </c>
      <c r="AB321" s="6">
        <v>1E-3</v>
      </c>
      <c r="AC321" s="7">
        <v>0.93300000000000005</v>
      </c>
      <c r="AD321" s="7">
        <v>1E-3</v>
      </c>
      <c r="AE321" s="8">
        <v>6.5000000000000002E-2</v>
      </c>
      <c r="AF321" s="7" t="str">
        <f t="shared" si="29"/>
        <v>SB</v>
      </c>
    </row>
    <row r="322" spans="1:32" x14ac:dyDescent="0.3">
      <c r="A322" s="4">
        <v>29999</v>
      </c>
      <c r="B322" s="5">
        <v>1981</v>
      </c>
      <c r="C322" s="6">
        <v>0</v>
      </c>
      <c r="D322" s="7">
        <v>1</v>
      </c>
      <c r="E322" s="7">
        <v>0</v>
      </c>
      <c r="F322" s="8">
        <v>0</v>
      </c>
      <c r="G322" s="7" t="str">
        <f t="shared" si="25"/>
        <v>SB</v>
      </c>
      <c r="H322" s="6">
        <v>5.4284243701466998E-2</v>
      </c>
      <c r="I322" s="7">
        <v>0.93444549995596204</v>
      </c>
      <c r="J322" s="7">
        <v>9.2557778610581204E-3</v>
      </c>
      <c r="K322" s="8">
        <v>2.01447848151615E-3</v>
      </c>
      <c r="L322" s="7" t="str">
        <f t="shared" si="30"/>
        <v>SB</v>
      </c>
      <c r="M322" s="6">
        <v>2.70169826402662E-2</v>
      </c>
      <c r="N322" s="7">
        <v>0.95997653017360196</v>
      </c>
      <c r="O322" s="7">
        <v>1.1036622909031299E-2</v>
      </c>
      <c r="P322" s="8">
        <v>1.9698642770956199E-3</v>
      </c>
      <c r="Q322" s="7" t="str">
        <f t="shared" si="26"/>
        <v>SB</v>
      </c>
      <c r="R322" s="6">
        <v>0</v>
      </c>
      <c r="S322" s="7">
        <v>1</v>
      </c>
      <c r="T322" s="7">
        <v>0</v>
      </c>
      <c r="U322" s="8">
        <v>0</v>
      </c>
      <c r="V322" s="7" t="str">
        <f t="shared" si="27"/>
        <v>SB</v>
      </c>
      <c r="W322" s="6">
        <v>0</v>
      </c>
      <c r="X322" s="7">
        <v>0.99199999999999999</v>
      </c>
      <c r="Y322" s="7">
        <v>5.0000000000000001E-3</v>
      </c>
      <c r="Z322" s="8">
        <v>3.0000000000000001E-3</v>
      </c>
      <c r="AA322" s="7" t="str">
        <f t="shared" si="28"/>
        <v>SB</v>
      </c>
      <c r="AB322" s="6">
        <v>0</v>
      </c>
      <c r="AC322" s="7">
        <v>0.95</v>
      </c>
      <c r="AD322" s="7">
        <v>0</v>
      </c>
      <c r="AE322" s="8">
        <v>0.05</v>
      </c>
      <c r="AF322" s="7" t="str">
        <f t="shared" si="29"/>
        <v>SB</v>
      </c>
    </row>
    <row r="323" spans="1:32" x14ac:dyDescent="0.3">
      <c r="A323" s="4">
        <v>30000</v>
      </c>
      <c r="B323" s="5">
        <v>1981</v>
      </c>
      <c r="C323" s="6">
        <v>0</v>
      </c>
      <c r="D323" s="7">
        <v>1</v>
      </c>
      <c r="E323" s="7">
        <v>0</v>
      </c>
      <c r="F323" s="8">
        <v>0</v>
      </c>
      <c r="G323" s="7" t="str">
        <f t="shared" si="25"/>
        <v>SB</v>
      </c>
      <c r="H323" s="6">
        <v>0.46453224166976198</v>
      </c>
      <c r="I323" s="7">
        <v>0.48491265539938</v>
      </c>
      <c r="J323" s="7">
        <v>4.2932924594057502E-2</v>
      </c>
      <c r="K323" s="8">
        <v>7.6221783367864402E-3</v>
      </c>
      <c r="L323" s="7" t="str">
        <f t="shared" si="30"/>
        <v>SB</v>
      </c>
      <c r="M323" s="6">
        <v>0.31118173597445298</v>
      </c>
      <c r="N323" s="7">
        <v>0.62170571032580102</v>
      </c>
      <c r="O323" s="7">
        <v>5.8281310273580397E-2</v>
      </c>
      <c r="P323" s="8">
        <v>8.8312434261656799E-3</v>
      </c>
      <c r="Q323" s="7" t="str">
        <f t="shared" si="26"/>
        <v>SB</v>
      </c>
      <c r="R323" s="6">
        <v>0</v>
      </c>
      <c r="S323" s="7">
        <v>1</v>
      </c>
      <c r="T323" s="7">
        <v>0</v>
      </c>
      <c r="U323" s="8">
        <v>0</v>
      </c>
      <c r="V323" s="7" t="str">
        <f t="shared" si="27"/>
        <v>SB</v>
      </c>
      <c r="W323" s="6">
        <v>0</v>
      </c>
      <c r="X323" s="7">
        <v>0.79100000000000004</v>
      </c>
      <c r="Y323" s="7">
        <v>0.20699999999999999</v>
      </c>
      <c r="Z323" s="8">
        <v>1E-3</v>
      </c>
      <c r="AA323" s="7" t="str">
        <f t="shared" si="28"/>
        <v>SB</v>
      </c>
      <c r="AB323" s="6">
        <v>0</v>
      </c>
      <c r="AC323" s="7">
        <v>0.81799999999999995</v>
      </c>
      <c r="AD323" s="7">
        <v>0</v>
      </c>
      <c r="AE323" s="8">
        <v>0.182</v>
      </c>
      <c r="AF323" s="7" t="str">
        <f t="shared" si="29"/>
        <v>SB</v>
      </c>
    </row>
    <row r="324" spans="1:32" x14ac:dyDescent="0.3">
      <c r="A324" s="4">
        <v>30001</v>
      </c>
      <c r="B324" s="5">
        <v>1981</v>
      </c>
      <c r="C324" s="6">
        <v>0</v>
      </c>
      <c r="D324" s="7">
        <v>1</v>
      </c>
      <c r="E324" s="7">
        <v>0</v>
      </c>
      <c r="F324" s="8">
        <v>0</v>
      </c>
      <c r="G324" s="7" t="str">
        <f t="shared" si="25"/>
        <v>SB</v>
      </c>
      <c r="H324" s="6">
        <v>0.763038902227271</v>
      </c>
      <c r="I324" s="7">
        <v>0.19682748680496601</v>
      </c>
      <c r="J324" s="7">
        <v>2.4978317174098201E-2</v>
      </c>
      <c r="K324" s="8">
        <v>1.51552937936509E-2</v>
      </c>
      <c r="L324" s="7" t="str">
        <f t="shared" si="30"/>
        <v>NAO+</v>
      </c>
      <c r="M324" s="6">
        <v>0.66677343570597303</v>
      </c>
      <c r="N324" s="7">
        <v>0.28057134571145997</v>
      </c>
      <c r="O324" s="7">
        <v>3.5670000731330503E-2</v>
      </c>
      <c r="P324" s="8">
        <v>1.6985217851237501E-2</v>
      </c>
      <c r="Q324" s="7" t="str">
        <f t="shared" si="26"/>
        <v>NAO+</v>
      </c>
      <c r="R324" s="6">
        <v>0</v>
      </c>
      <c r="S324" s="7">
        <v>1</v>
      </c>
      <c r="T324" s="7">
        <v>0</v>
      </c>
      <c r="U324" s="8">
        <v>0</v>
      </c>
      <c r="V324" s="7" t="str">
        <f t="shared" si="27"/>
        <v>SB</v>
      </c>
      <c r="W324" s="6">
        <v>0</v>
      </c>
      <c r="X324" s="7">
        <v>0.76600000000000001</v>
      </c>
      <c r="Y324" s="7">
        <v>0.217</v>
      </c>
      <c r="Z324" s="8">
        <v>1.7000000000000001E-2</v>
      </c>
      <c r="AA324" s="7" t="str">
        <f t="shared" si="28"/>
        <v>SB</v>
      </c>
      <c r="AB324" s="6">
        <v>0</v>
      </c>
      <c r="AC324" s="7">
        <v>0.64300000000000002</v>
      </c>
      <c r="AD324" s="7">
        <v>1E-3</v>
      </c>
      <c r="AE324" s="8">
        <v>0.35699999999999998</v>
      </c>
      <c r="AF324" s="7" t="str">
        <f t="shared" si="29"/>
        <v>SB</v>
      </c>
    </row>
    <row r="325" spans="1:32" x14ac:dyDescent="0.3">
      <c r="A325" s="4">
        <v>30002</v>
      </c>
      <c r="B325" s="5">
        <v>1981</v>
      </c>
      <c r="C325" s="6">
        <v>0</v>
      </c>
      <c r="D325" s="7">
        <v>1</v>
      </c>
      <c r="E325" s="7">
        <v>0</v>
      </c>
      <c r="F325" s="8">
        <v>0</v>
      </c>
      <c r="G325" s="7" t="str">
        <f t="shared" ref="G325:G388" si="31">INDEX($C$3:$F$3, MATCH(1,$C325:$F325,0))</f>
        <v>SB</v>
      </c>
      <c r="H325" s="6">
        <v>0.92143376303630498</v>
      </c>
      <c r="I325" s="7">
        <v>1.8970282531885801E-2</v>
      </c>
      <c r="J325" s="7">
        <v>5.1996515122425702E-2</v>
      </c>
      <c r="K325" s="8">
        <v>7.5994393093810203E-3</v>
      </c>
      <c r="L325" s="7" t="str">
        <f t="shared" si="30"/>
        <v>NAO+</v>
      </c>
      <c r="M325" s="6">
        <v>0.89381399936891603</v>
      </c>
      <c r="N325" s="7">
        <v>1.7950172219827198E-2</v>
      </c>
      <c r="O325" s="7">
        <v>7.8862509421955898E-2</v>
      </c>
      <c r="P325" s="8">
        <v>9.3733189892909706E-3</v>
      </c>
      <c r="Q325" s="7" t="str">
        <f t="shared" ref="Q325:Q388" si="32">INDEX($M$3:$P$3, MATCH(MAX($M325:$P325),$M325:$P325,0))</f>
        <v>NAO+</v>
      </c>
      <c r="R325" s="6">
        <v>0</v>
      </c>
      <c r="S325" s="7">
        <v>1</v>
      </c>
      <c r="T325" s="7">
        <v>0</v>
      </c>
      <c r="U325" s="8">
        <v>0</v>
      </c>
      <c r="V325" s="7" t="str">
        <f t="shared" ref="V325:V388" si="33">INDEX($R$3:$U$3, MATCH(MAX($R325:$U325),$R325:$U325,0))</f>
        <v>SB</v>
      </c>
      <c r="W325" s="6">
        <v>0</v>
      </c>
      <c r="X325" s="7">
        <v>0.93600000000000005</v>
      </c>
      <c r="Y325" s="7">
        <v>2.8000000000000001E-2</v>
      </c>
      <c r="Z325" s="8">
        <v>3.5999999999999997E-2</v>
      </c>
      <c r="AA325" s="7" t="str">
        <f t="shared" ref="AA325:AA388" si="34">INDEX($W$3:$Z$3, MATCH(MAX($W325:$Z325),$W325:$Z325,0))</f>
        <v>SB</v>
      </c>
      <c r="AB325" s="6">
        <v>0</v>
      </c>
      <c r="AC325" s="7">
        <v>0.83799999999999997</v>
      </c>
      <c r="AD325" s="7">
        <v>0</v>
      </c>
      <c r="AE325" s="8">
        <v>0.16200000000000001</v>
      </c>
      <c r="AF325" s="7" t="str">
        <f t="shared" ref="AF325:AF388" si="35">INDEX($AB$3:$AE$3, MATCH(MAX($AB325:$AE325),$AB325:$AE325,0))</f>
        <v>SB</v>
      </c>
    </row>
    <row r="326" spans="1:32" x14ac:dyDescent="0.3">
      <c r="A326" s="4">
        <v>30003</v>
      </c>
      <c r="B326" s="5">
        <v>1981</v>
      </c>
      <c r="C326" s="6">
        <v>0</v>
      </c>
      <c r="D326" s="7">
        <v>1</v>
      </c>
      <c r="E326" s="7">
        <v>0</v>
      </c>
      <c r="F326" s="8">
        <v>0</v>
      </c>
      <c r="G326" s="7" t="str">
        <f t="shared" si="31"/>
        <v>SB</v>
      </c>
      <c r="H326" s="6">
        <v>0.74234488758968198</v>
      </c>
      <c r="I326" s="80">
        <v>9.3137608796219599E-5</v>
      </c>
      <c r="J326" s="7">
        <v>0.25259466677264802</v>
      </c>
      <c r="K326" s="8">
        <v>4.9673080288608999E-3</v>
      </c>
      <c r="L326" s="7" t="str">
        <f t="shared" ref="L326:L389" si="36">INDEX($H$3:$K$3, MATCH(MAX($H326:$K326),$H326:$K326,0))</f>
        <v>NAO+</v>
      </c>
      <c r="M326" s="6">
        <v>0.676110648774506</v>
      </c>
      <c r="N326" s="80">
        <v>3.4820954725836002E-5</v>
      </c>
      <c r="O326" s="7">
        <v>0.31796246461220001</v>
      </c>
      <c r="P326" s="8">
        <v>5.8920656585722099E-3</v>
      </c>
      <c r="Q326" s="7" t="str">
        <f t="shared" si="32"/>
        <v>NAO+</v>
      </c>
      <c r="R326" s="6">
        <v>0</v>
      </c>
      <c r="S326" s="7">
        <v>1</v>
      </c>
      <c r="T326" s="7">
        <v>0</v>
      </c>
      <c r="U326" s="8">
        <v>0</v>
      </c>
      <c r="V326" s="7" t="str">
        <f t="shared" si="33"/>
        <v>SB</v>
      </c>
      <c r="W326" s="6">
        <v>1.4E-2</v>
      </c>
      <c r="X326" s="7">
        <v>0.55900000000000005</v>
      </c>
      <c r="Y326" s="7">
        <v>0.161</v>
      </c>
      <c r="Z326" s="8">
        <v>0.26600000000000001</v>
      </c>
      <c r="AA326" s="7" t="str">
        <f t="shared" si="34"/>
        <v>SB</v>
      </c>
      <c r="AB326" s="6">
        <v>6.5000000000000002E-2</v>
      </c>
      <c r="AC326" s="7">
        <v>0.34100000000000003</v>
      </c>
      <c r="AD326" s="7">
        <v>6.0000000000000001E-3</v>
      </c>
      <c r="AE326" s="8">
        <v>0.58799999999999997</v>
      </c>
      <c r="AF326" s="7" t="str">
        <f t="shared" si="35"/>
        <v>NAO-</v>
      </c>
    </row>
    <row r="327" spans="1:32" x14ac:dyDescent="0.3">
      <c r="A327" s="4">
        <v>30004</v>
      </c>
      <c r="B327" s="5">
        <v>1981</v>
      </c>
      <c r="C327" s="6">
        <v>0</v>
      </c>
      <c r="D327" s="7">
        <v>0</v>
      </c>
      <c r="E327" s="7">
        <v>1</v>
      </c>
      <c r="F327" s="8">
        <v>0</v>
      </c>
      <c r="G327" s="7" t="str">
        <f t="shared" si="31"/>
        <v>AR</v>
      </c>
      <c r="H327" s="6">
        <v>8.6698382332374896E-2</v>
      </c>
      <c r="I327" s="80">
        <v>2.2382666894219901E-5</v>
      </c>
      <c r="J327" s="7">
        <v>0.91058348221255703</v>
      </c>
      <c r="K327" s="8">
        <v>2.69575278815878E-3</v>
      </c>
      <c r="L327" s="7" t="str">
        <f t="shared" si="36"/>
        <v>AR</v>
      </c>
      <c r="M327" s="6">
        <v>5.76162863478255E-2</v>
      </c>
      <c r="N327" s="80">
        <v>6.8186630729163604E-6</v>
      </c>
      <c r="O327" s="7">
        <v>0.93977651842126597</v>
      </c>
      <c r="P327" s="8">
        <v>2.6003765678424199E-3</v>
      </c>
      <c r="Q327" s="7" t="str">
        <f t="shared" si="32"/>
        <v>AR</v>
      </c>
      <c r="R327" s="6">
        <v>1</v>
      </c>
      <c r="S327" s="7">
        <v>0</v>
      </c>
      <c r="T327" s="7">
        <v>0</v>
      </c>
      <c r="U327" s="8">
        <v>0</v>
      </c>
      <c r="V327" s="7" t="str">
        <f t="shared" si="33"/>
        <v>NAO+</v>
      </c>
      <c r="W327" s="6">
        <v>0.23200000000000001</v>
      </c>
      <c r="X327" s="7">
        <v>0.105</v>
      </c>
      <c r="Y327" s="7">
        <v>0.44600000000000001</v>
      </c>
      <c r="Z327" s="8">
        <v>0.217</v>
      </c>
      <c r="AA327" s="7" t="str">
        <f t="shared" si="34"/>
        <v>AR</v>
      </c>
      <c r="AB327" s="6">
        <v>0.19600000000000001</v>
      </c>
      <c r="AC327" s="7">
        <v>8.5000000000000006E-2</v>
      </c>
      <c r="AD327" s="7">
        <v>0.127</v>
      </c>
      <c r="AE327" s="8">
        <v>0.59299999999999997</v>
      </c>
      <c r="AF327" s="7" t="str">
        <f t="shared" si="35"/>
        <v>NAO-</v>
      </c>
    </row>
    <row r="328" spans="1:32" x14ac:dyDescent="0.3">
      <c r="A328" s="4">
        <v>30005</v>
      </c>
      <c r="B328" s="5">
        <v>1981</v>
      </c>
      <c r="C328" s="6">
        <v>0</v>
      </c>
      <c r="D328" s="7">
        <v>0</v>
      </c>
      <c r="E328" s="7">
        <v>1</v>
      </c>
      <c r="F328" s="8">
        <v>0</v>
      </c>
      <c r="G328" s="7" t="str">
        <f t="shared" si="31"/>
        <v>AR</v>
      </c>
      <c r="H328" s="6">
        <v>3.44239859691936E-3</v>
      </c>
      <c r="I328" s="7">
        <v>4.80165248172882E-3</v>
      </c>
      <c r="J328" s="7">
        <v>0.99169909532451395</v>
      </c>
      <c r="K328" s="28">
        <v>5.6853596849420302E-5</v>
      </c>
      <c r="L328" s="7" t="str">
        <f t="shared" si="36"/>
        <v>AR</v>
      </c>
      <c r="M328" s="6">
        <v>2.3386241750966998E-3</v>
      </c>
      <c r="N328" s="7">
        <v>2.7455152401861501E-3</v>
      </c>
      <c r="O328" s="7">
        <v>0.99484062507650095</v>
      </c>
      <c r="P328" s="28">
        <v>7.5235508229675E-5</v>
      </c>
      <c r="Q328" s="7" t="str">
        <f t="shared" si="32"/>
        <v>AR</v>
      </c>
      <c r="R328" s="6">
        <v>1</v>
      </c>
      <c r="S328" s="7">
        <v>0</v>
      </c>
      <c r="T328" s="7">
        <v>0</v>
      </c>
      <c r="U328" s="8">
        <v>0</v>
      </c>
      <c r="V328" s="7" t="str">
        <f t="shared" si="33"/>
        <v>NAO+</v>
      </c>
      <c r="W328" s="6">
        <v>0.70699999999999996</v>
      </c>
      <c r="X328" s="7">
        <v>4.9000000000000002E-2</v>
      </c>
      <c r="Y328" s="7">
        <v>0.22700000000000001</v>
      </c>
      <c r="Z328" s="8">
        <v>1.6E-2</v>
      </c>
      <c r="AA328" s="7" t="str">
        <f t="shared" si="34"/>
        <v>NAO+</v>
      </c>
      <c r="AB328" s="6">
        <v>0.39600000000000002</v>
      </c>
      <c r="AC328" s="7">
        <v>0.111</v>
      </c>
      <c r="AD328" s="7">
        <v>0.39200000000000002</v>
      </c>
      <c r="AE328" s="8">
        <v>0.10100000000000001</v>
      </c>
      <c r="AF328" s="7" t="str">
        <f t="shared" si="35"/>
        <v>NAO+</v>
      </c>
    </row>
    <row r="329" spans="1:32" x14ac:dyDescent="0.3">
      <c r="A329" s="4">
        <v>30006</v>
      </c>
      <c r="B329" s="5">
        <v>1981</v>
      </c>
      <c r="C329" s="6">
        <v>0</v>
      </c>
      <c r="D329" s="7">
        <v>0</v>
      </c>
      <c r="E329" s="7">
        <v>1</v>
      </c>
      <c r="F329" s="8">
        <v>0</v>
      </c>
      <c r="G329" s="7" t="str">
        <f t="shared" si="31"/>
        <v>AR</v>
      </c>
      <c r="H329" s="6">
        <v>4.0295327423971398E-2</v>
      </c>
      <c r="I329" s="7">
        <v>5.62700389029408E-3</v>
      </c>
      <c r="J329" s="7">
        <v>0.95320845194669501</v>
      </c>
      <c r="K329" s="8">
        <v>8.69216739031051E-4</v>
      </c>
      <c r="L329" s="7" t="str">
        <f t="shared" si="36"/>
        <v>AR</v>
      </c>
      <c r="M329" s="6">
        <v>3.9482284956885598E-2</v>
      </c>
      <c r="N329" s="7">
        <v>5.4026387697453998E-3</v>
      </c>
      <c r="O329" s="7">
        <v>0.95375784144601505</v>
      </c>
      <c r="P329" s="8">
        <v>1.35723482734456E-3</v>
      </c>
      <c r="Q329" s="7" t="str">
        <f t="shared" si="32"/>
        <v>AR</v>
      </c>
      <c r="R329" s="6">
        <v>1</v>
      </c>
      <c r="S329" s="7">
        <v>0</v>
      </c>
      <c r="T329" s="7">
        <v>0</v>
      </c>
      <c r="U329" s="8">
        <v>0</v>
      </c>
      <c r="V329" s="7" t="str">
        <f t="shared" si="33"/>
        <v>NAO+</v>
      </c>
      <c r="W329" s="6">
        <v>0.96299999999999997</v>
      </c>
      <c r="X329" s="7">
        <v>0.02</v>
      </c>
      <c r="Y329" s="7">
        <v>1.0999999999999999E-2</v>
      </c>
      <c r="Z329" s="8">
        <v>6.0000000000000001E-3</v>
      </c>
      <c r="AA329" s="7" t="str">
        <f t="shared" si="34"/>
        <v>NAO+</v>
      </c>
      <c r="AB329" s="6">
        <v>0.89700000000000002</v>
      </c>
      <c r="AC329" s="7">
        <v>3.7999999999999999E-2</v>
      </c>
      <c r="AD329" s="7">
        <v>5.7000000000000002E-2</v>
      </c>
      <c r="AE329" s="8">
        <v>8.0000000000000002E-3</v>
      </c>
      <c r="AF329" s="7" t="str">
        <f t="shared" si="35"/>
        <v>NAO+</v>
      </c>
    </row>
    <row r="330" spans="1:32" x14ac:dyDescent="0.3">
      <c r="A330" s="4">
        <v>30007</v>
      </c>
      <c r="B330" s="5">
        <v>1981</v>
      </c>
      <c r="C330" s="6">
        <v>0</v>
      </c>
      <c r="D330" s="7">
        <v>0</v>
      </c>
      <c r="E330" s="7">
        <v>0</v>
      </c>
      <c r="F330" s="8">
        <v>1</v>
      </c>
      <c r="G330" s="7" t="str">
        <f t="shared" si="31"/>
        <v>NAO-</v>
      </c>
      <c r="H330" s="6">
        <v>0.81827047053756796</v>
      </c>
      <c r="I330" s="7">
        <v>5.1565139920303304E-4</v>
      </c>
      <c r="J330" s="7">
        <v>2.98661564068964E-2</v>
      </c>
      <c r="K330" s="8">
        <v>0.15134772165632501</v>
      </c>
      <c r="L330" s="7" t="str">
        <f t="shared" si="36"/>
        <v>NAO+</v>
      </c>
      <c r="M330" s="6">
        <v>0.82733210475660401</v>
      </c>
      <c r="N330" s="7">
        <v>1.0708709974290699E-3</v>
      </c>
      <c r="O330" s="7">
        <v>2.3448041347899001E-2</v>
      </c>
      <c r="P330" s="8">
        <v>0.148148982898065</v>
      </c>
      <c r="Q330" s="7" t="str">
        <f t="shared" si="32"/>
        <v>NAO+</v>
      </c>
      <c r="R330" s="6">
        <v>1</v>
      </c>
      <c r="S330" s="7">
        <v>0</v>
      </c>
      <c r="T330" s="7">
        <v>0</v>
      </c>
      <c r="U330" s="8">
        <v>0</v>
      </c>
      <c r="V330" s="7" t="str">
        <f t="shared" si="33"/>
        <v>NAO+</v>
      </c>
      <c r="W330" s="6">
        <v>0.95599999999999996</v>
      </c>
      <c r="X330" s="7">
        <v>2.9000000000000001E-2</v>
      </c>
      <c r="Y330" s="7">
        <v>2E-3</v>
      </c>
      <c r="Z330" s="8">
        <v>1.2999999999999999E-2</v>
      </c>
      <c r="AA330" s="7" t="str">
        <f t="shared" si="34"/>
        <v>NAO+</v>
      </c>
      <c r="AB330" s="6">
        <v>0.97299999999999998</v>
      </c>
      <c r="AC330" s="7">
        <v>1.7000000000000001E-2</v>
      </c>
      <c r="AD330" s="7">
        <v>5.0000000000000001E-3</v>
      </c>
      <c r="AE330" s="8">
        <v>5.0000000000000001E-3</v>
      </c>
      <c r="AF330" s="7" t="str">
        <f t="shared" si="35"/>
        <v>NAO+</v>
      </c>
    </row>
    <row r="331" spans="1:32" x14ac:dyDescent="0.3">
      <c r="A331" s="4">
        <v>30008</v>
      </c>
      <c r="B331" s="5">
        <v>1981</v>
      </c>
      <c r="C331" s="6">
        <v>0</v>
      </c>
      <c r="D331" s="7">
        <v>1</v>
      </c>
      <c r="E331" s="7">
        <v>0</v>
      </c>
      <c r="F331" s="8">
        <v>0</v>
      </c>
      <c r="G331" s="7" t="str">
        <f t="shared" si="31"/>
        <v>SB</v>
      </c>
      <c r="H331" s="6">
        <v>0.57589743475897603</v>
      </c>
      <c r="I331" s="7">
        <v>3.2741610432793E-4</v>
      </c>
      <c r="J331" s="7">
        <v>2.0927653921260399E-2</v>
      </c>
      <c r="K331" s="8">
        <v>0.40284749521542401</v>
      </c>
      <c r="L331" s="7" t="str">
        <f t="shared" si="36"/>
        <v>NAO+</v>
      </c>
      <c r="M331" s="6">
        <v>0.60505413626067905</v>
      </c>
      <c r="N331" s="7">
        <v>8.2275276778769502E-4</v>
      </c>
      <c r="O331" s="7">
        <v>1.9071803776282599E-2</v>
      </c>
      <c r="P331" s="8">
        <v>0.37505130719525398</v>
      </c>
      <c r="Q331" s="7" t="str">
        <f t="shared" si="32"/>
        <v>NAO+</v>
      </c>
      <c r="R331" s="6">
        <v>1</v>
      </c>
      <c r="S331" s="7">
        <v>0</v>
      </c>
      <c r="T331" s="7">
        <v>0</v>
      </c>
      <c r="U331" s="8">
        <v>0</v>
      </c>
      <c r="V331" s="7" t="str">
        <f t="shared" si="33"/>
        <v>NAO+</v>
      </c>
      <c r="W331" s="6">
        <v>0.96299999999999997</v>
      </c>
      <c r="X331" s="7">
        <v>2.1999999999999999E-2</v>
      </c>
      <c r="Y331" s="7">
        <v>1E-3</v>
      </c>
      <c r="Z331" s="8">
        <v>1.2999999999999999E-2</v>
      </c>
      <c r="AA331" s="7" t="str">
        <f t="shared" si="34"/>
        <v>NAO+</v>
      </c>
      <c r="AB331" s="6">
        <v>0.98299999999999998</v>
      </c>
      <c r="AC331" s="7">
        <v>0.01</v>
      </c>
      <c r="AD331" s="7">
        <v>3.0000000000000001E-3</v>
      </c>
      <c r="AE331" s="8">
        <v>4.0000000000000001E-3</v>
      </c>
      <c r="AF331" s="7" t="str">
        <f t="shared" si="35"/>
        <v>NAO+</v>
      </c>
    </row>
    <row r="332" spans="1:32" x14ac:dyDescent="0.3">
      <c r="A332" s="4">
        <v>30009</v>
      </c>
      <c r="B332" s="5">
        <v>1981</v>
      </c>
      <c r="C332" s="6">
        <v>1</v>
      </c>
      <c r="D332" s="7">
        <v>0</v>
      </c>
      <c r="E332" s="7">
        <v>0</v>
      </c>
      <c r="F332" s="8">
        <v>0</v>
      </c>
      <c r="G332" s="7" t="str">
        <f t="shared" si="31"/>
        <v>NAO+</v>
      </c>
      <c r="H332" s="6">
        <v>0.91785295900382902</v>
      </c>
      <c r="I332" s="7">
        <v>2.1864639981753298E-2</v>
      </c>
      <c r="J332" s="7">
        <v>9.1393664690035802E-3</v>
      </c>
      <c r="K332" s="8">
        <v>5.1143034545414599E-2</v>
      </c>
      <c r="L332" s="7" t="str">
        <f t="shared" si="36"/>
        <v>NAO+</v>
      </c>
      <c r="M332" s="6">
        <v>0.89313419189068</v>
      </c>
      <c r="N332" s="7">
        <v>4.8481536346076798E-2</v>
      </c>
      <c r="O332" s="7">
        <v>7.9718118548472005E-3</v>
      </c>
      <c r="P332" s="8">
        <v>5.0412459908407703E-2</v>
      </c>
      <c r="Q332" s="7" t="str">
        <f t="shared" si="32"/>
        <v>NAO+</v>
      </c>
      <c r="R332" s="6">
        <v>1</v>
      </c>
      <c r="S332" s="7">
        <v>0</v>
      </c>
      <c r="T332" s="7">
        <v>0</v>
      </c>
      <c r="U332" s="8">
        <v>0</v>
      </c>
      <c r="V332" s="7" t="str">
        <f t="shared" si="33"/>
        <v>NAO+</v>
      </c>
      <c r="W332" s="6">
        <v>0.95299999999999996</v>
      </c>
      <c r="X332" s="7">
        <v>3.1E-2</v>
      </c>
      <c r="Y332" s="7">
        <v>2E-3</v>
      </c>
      <c r="Z332" s="8">
        <v>1.4E-2</v>
      </c>
      <c r="AA332" s="7" t="str">
        <f t="shared" si="34"/>
        <v>NAO+</v>
      </c>
      <c r="AB332" s="6">
        <v>0.97899999999999998</v>
      </c>
      <c r="AC332" s="7">
        <v>1.4E-2</v>
      </c>
      <c r="AD332" s="7">
        <v>4.0000000000000001E-3</v>
      </c>
      <c r="AE332" s="8">
        <v>4.0000000000000001E-3</v>
      </c>
      <c r="AF332" s="7" t="str">
        <f t="shared" si="35"/>
        <v>NAO+</v>
      </c>
    </row>
    <row r="333" spans="1:32" x14ac:dyDescent="0.3">
      <c r="A333" s="4">
        <v>30010</v>
      </c>
      <c r="B333" s="5">
        <v>1981</v>
      </c>
      <c r="C333" s="6">
        <v>1</v>
      </c>
      <c r="D333" s="7">
        <v>0</v>
      </c>
      <c r="E333" s="7">
        <v>0</v>
      </c>
      <c r="F333" s="8">
        <v>0</v>
      </c>
      <c r="G333" s="7" t="str">
        <f t="shared" si="31"/>
        <v>NAO+</v>
      </c>
      <c r="H333" s="6">
        <v>0.99331336744047005</v>
      </c>
      <c r="I333" s="7">
        <v>4.3423378998437697E-3</v>
      </c>
      <c r="J333" s="7">
        <v>2.2388969108433901E-3</v>
      </c>
      <c r="K333" s="8">
        <v>1.05397748834598E-4</v>
      </c>
      <c r="L333" s="7" t="str">
        <f t="shared" si="36"/>
        <v>NAO+</v>
      </c>
      <c r="M333" s="6">
        <v>0.98776237404616696</v>
      </c>
      <c r="N333" s="7">
        <v>8.8282414466102806E-3</v>
      </c>
      <c r="O333" s="7">
        <v>3.26062262250404E-3</v>
      </c>
      <c r="P333" s="8">
        <v>1.4876188470588699E-4</v>
      </c>
      <c r="Q333" s="7" t="str">
        <f t="shared" si="32"/>
        <v>NAO+</v>
      </c>
      <c r="R333" s="6">
        <v>1</v>
      </c>
      <c r="S333" s="7">
        <v>0</v>
      </c>
      <c r="T333" s="7">
        <v>0</v>
      </c>
      <c r="U333" s="8">
        <v>0</v>
      </c>
      <c r="V333" s="7" t="str">
        <f t="shared" si="33"/>
        <v>NAO+</v>
      </c>
      <c r="W333" s="6">
        <v>0.93600000000000005</v>
      </c>
      <c r="X333" s="7">
        <v>4.3999999999999997E-2</v>
      </c>
      <c r="Y333" s="7">
        <v>2E-3</v>
      </c>
      <c r="Z333" s="8">
        <v>1.7000000000000001E-2</v>
      </c>
      <c r="AA333" s="7" t="str">
        <f t="shared" si="34"/>
        <v>NAO+</v>
      </c>
      <c r="AB333" s="6">
        <v>0.97099999999999997</v>
      </c>
      <c r="AC333" s="7">
        <v>2.1000000000000001E-2</v>
      </c>
      <c r="AD333" s="7">
        <v>3.0000000000000001E-3</v>
      </c>
      <c r="AE333" s="8">
        <v>5.0000000000000001E-3</v>
      </c>
      <c r="AF333" s="7" t="str">
        <f t="shared" si="35"/>
        <v>NAO+</v>
      </c>
    </row>
    <row r="334" spans="1:32" x14ac:dyDescent="0.3">
      <c r="A334" s="4">
        <v>30286</v>
      </c>
      <c r="B334" s="5">
        <v>1982</v>
      </c>
      <c r="C334" s="6">
        <v>0</v>
      </c>
      <c r="D334" s="7">
        <v>1</v>
      </c>
      <c r="E334" s="7">
        <v>0</v>
      </c>
      <c r="F334" s="8">
        <v>0</v>
      </c>
      <c r="G334" s="7" t="str">
        <f t="shared" si="31"/>
        <v>SB</v>
      </c>
      <c r="H334" s="6">
        <v>4.8304561436077597E-3</v>
      </c>
      <c r="I334" s="7">
        <v>0.73543334639296198</v>
      </c>
      <c r="J334" s="7">
        <v>0.259724577718974</v>
      </c>
      <c r="K334" s="28">
        <v>1.1619744460935699E-5</v>
      </c>
      <c r="L334" s="7" t="str">
        <f t="shared" si="36"/>
        <v>SB</v>
      </c>
      <c r="M334" s="6">
        <v>2.8529682434515501E-3</v>
      </c>
      <c r="N334" s="7">
        <v>0.73988302764210201</v>
      </c>
      <c r="O334" s="7">
        <v>0.25724864745972498</v>
      </c>
      <c r="P334" s="28">
        <v>1.53566547180621E-5</v>
      </c>
      <c r="Q334" s="7" t="str">
        <f t="shared" si="32"/>
        <v>SB</v>
      </c>
      <c r="R334" s="6">
        <v>0</v>
      </c>
      <c r="S334" s="7">
        <v>1</v>
      </c>
      <c r="T334" s="7">
        <v>0</v>
      </c>
      <c r="U334" s="8">
        <v>0</v>
      </c>
      <c r="V334" s="7" t="str">
        <f t="shared" si="33"/>
        <v>SB</v>
      </c>
      <c r="W334" s="6">
        <v>0</v>
      </c>
      <c r="X334" s="7">
        <v>0.41199999999999998</v>
      </c>
      <c r="Y334" s="7">
        <v>0.58799999999999997</v>
      </c>
      <c r="Z334" s="8">
        <v>0</v>
      </c>
      <c r="AA334" s="7" t="str">
        <f t="shared" si="34"/>
        <v>AR</v>
      </c>
      <c r="AB334" s="6">
        <v>0</v>
      </c>
      <c r="AC334" s="7">
        <v>0.69499999999999995</v>
      </c>
      <c r="AD334" s="7">
        <v>0</v>
      </c>
      <c r="AE334" s="8">
        <v>0.30499999999999999</v>
      </c>
      <c r="AF334" s="7" t="str">
        <f t="shared" si="35"/>
        <v>SB</v>
      </c>
    </row>
    <row r="335" spans="1:32" x14ac:dyDescent="0.3">
      <c r="A335" s="4">
        <v>30287</v>
      </c>
      <c r="B335" s="5">
        <v>1982</v>
      </c>
      <c r="C335" s="6">
        <v>0</v>
      </c>
      <c r="D335" s="7">
        <v>1</v>
      </c>
      <c r="E335" s="7">
        <v>0</v>
      </c>
      <c r="F335" s="8">
        <v>0</v>
      </c>
      <c r="G335" s="7" t="str">
        <f t="shared" si="31"/>
        <v>SB</v>
      </c>
      <c r="H335" s="6">
        <v>9.0284955228916303E-3</v>
      </c>
      <c r="I335" s="7">
        <v>0.42872122798562601</v>
      </c>
      <c r="J335" s="7">
        <v>0.562015491356327</v>
      </c>
      <c r="K335" s="8">
        <v>2.3478513514917101E-4</v>
      </c>
      <c r="L335" s="7" t="str">
        <f t="shared" si="36"/>
        <v>AR</v>
      </c>
      <c r="M335" s="6">
        <v>4.8260567047549302E-3</v>
      </c>
      <c r="N335" s="7">
        <v>0.453555506830293</v>
      </c>
      <c r="O335" s="7">
        <v>0.54141329946298</v>
      </c>
      <c r="P335" s="8">
        <v>2.05137001966245E-4</v>
      </c>
      <c r="Q335" s="7" t="str">
        <f t="shared" si="32"/>
        <v>AR</v>
      </c>
      <c r="R335" s="6">
        <v>0</v>
      </c>
      <c r="S335" s="7">
        <v>1</v>
      </c>
      <c r="T335" s="7">
        <v>0</v>
      </c>
      <c r="U335" s="8">
        <v>0</v>
      </c>
      <c r="V335" s="7" t="str">
        <f t="shared" si="33"/>
        <v>SB</v>
      </c>
      <c r="W335" s="6">
        <v>0</v>
      </c>
      <c r="X335" s="7">
        <v>6.0000000000000001E-3</v>
      </c>
      <c r="Y335" s="7">
        <v>0.99399999999999999</v>
      </c>
      <c r="Z335" s="8">
        <v>0</v>
      </c>
      <c r="AA335" s="7" t="str">
        <f t="shared" si="34"/>
        <v>AR</v>
      </c>
      <c r="AB335" s="6">
        <v>0</v>
      </c>
      <c r="AC335" s="7">
        <v>2.1000000000000001E-2</v>
      </c>
      <c r="AD335" s="7">
        <v>0</v>
      </c>
      <c r="AE335" s="8">
        <v>0.97899999999999998</v>
      </c>
      <c r="AF335" s="7" t="str">
        <f t="shared" si="35"/>
        <v>NAO-</v>
      </c>
    </row>
    <row r="336" spans="1:32" x14ac:dyDescent="0.3">
      <c r="A336" s="4">
        <v>30288</v>
      </c>
      <c r="B336" s="5">
        <v>1982</v>
      </c>
      <c r="C336" s="6">
        <v>0</v>
      </c>
      <c r="D336" s="7">
        <v>1</v>
      </c>
      <c r="E336" s="7">
        <v>0</v>
      </c>
      <c r="F336" s="8">
        <v>0</v>
      </c>
      <c r="G336" s="7" t="str">
        <f t="shared" si="31"/>
        <v>SB</v>
      </c>
      <c r="H336" s="6">
        <v>9.1938833438500508E-3</v>
      </c>
      <c r="I336" s="7">
        <v>0.37623186197712999</v>
      </c>
      <c r="J336" s="7">
        <v>0.61449853816780398</v>
      </c>
      <c r="K336" s="28">
        <v>7.5716511211052905E-5</v>
      </c>
      <c r="L336" s="7" t="str">
        <f t="shared" si="36"/>
        <v>AR</v>
      </c>
      <c r="M336" s="6">
        <v>5.5371457748769901E-3</v>
      </c>
      <c r="N336" s="7">
        <v>0.393283528914457</v>
      </c>
      <c r="O336" s="7">
        <v>0.60110011374322103</v>
      </c>
      <c r="P336" s="28">
        <v>7.9211567444333706E-5</v>
      </c>
      <c r="Q336" s="7" t="str">
        <f t="shared" si="32"/>
        <v>AR</v>
      </c>
      <c r="R336" s="6">
        <v>0</v>
      </c>
      <c r="S336" s="7">
        <v>1</v>
      </c>
      <c r="T336" s="7">
        <v>0</v>
      </c>
      <c r="U336" s="8">
        <v>0</v>
      </c>
      <c r="V336" s="7" t="str">
        <f t="shared" si="33"/>
        <v>SB</v>
      </c>
      <c r="W336" s="6">
        <v>0</v>
      </c>
      <c r="X336" s="7">
        <v>8.0000000000000002E-3</v>
      </c>
      <c r="Y336" s="7">
        <v>0.99199999999999999</v>
      </c>
      <c r="Z336" s="8">
        <v>0</v>
      </c>
      <c r="AA336" s="7" t="str">
        <f t="shared" si="34"/>
        <v>AR</v>
      </c>
      <c r="AB336" s="6">
        <v>0</v>
      </c>
      <c r="AC336" s="7">
        <v>3.0000000000000001E-3</v>
      </c>
      <c r="AD336" s="7">
        <v>0</v>
      </c>
      <c r="AE336" s="8">
        <v>0.997</v>
      </c>
      <c r="AF336" s="7" t="str">
        <f t="shared" si="35"/>
        <v>NAO-</v>
      </c>
    </row>
    <row r="337" spans="1:32" x14ac:dyDescent="0.3">
      <c r="A337" s="4">
        <v>30289</v>
      </c>
      <c r="B337" s="5">
        <v>1982</v>
      </c>
      <c r="C337" s="6">
        <v>0</v>
      </c>
      <c r="D337" s="7">
        <v>1</v>
      </c>
      <c r="E337" s="7">
        <v>0</v>
      </c>
      <c r="F337" s="8">
        <v>0</v>
      </c>
      <c r="G337" s="7" t="str">
        <f t="shared" si="31"/>
        <v>SB</v>
      </c>
      <c r="H337" s="6">
        <v>4.7599727335441398E-2</v>
      </c>
      <c r="I337" s="7">
        <v>0.79940011684868595</v>
      </c>
      <c r="J337" s="7">
        <v>0.15299948267563801</v>
      </c>
      <c r="K337" s="28">
        <v>6.7314024248580996E-7</v>
      </c>
      <c r="L337" s="7" t="str">
        <f t="shared" si="36"/>
        <v>SB</v>
      </c>
      <c r="M337" s="6">
        <v>3.7255957380084997E-2</v>
      </c>
      <c r="N337" s="7">
        <v>0.78594675333193997</v>
      </c>
      <c r="O337" s="7">
        <v>0.17679613492487101</v>
      </c>
      <c r="P337" s="28">
        <v>1.15436310050993E-6</v>
      </c>
      <c r="Q337" s="7" t="str">
        <f t="shared" si="32"/>
        <v>SB</v>
      </c>
      <c r="R337" s="6">
        <v>0</v>
      </c>
      <c r="S337" s="7">
        <v>1</v>
      </c>
      <c r="T337" s="7">
        <v>0</v>
      </c>
      <c r="U337" s="8">
        <v>0</v>
      </c>
      <c r="V337" s="7" t="str">
        <f t="shared" si="33"/>
        <v>SB</v>
      </c>
      <c r="W337" s="6">
        <v>0</v>
      </c>
      <c r="X337" s="7">
        <v>0.95499999999999996</v>
      </c>
      <c r="Y337" s="7">
        <v>4.4999999999999998E-2</v>
      </c>
      <c r="Z337" s="8">
        <v>0</v>
      </c>
      <c r="AA337" s="7" t="str">
        <f t="shared" si="34"/>
        <v>SB</v>
      </c>
      <c r="AB337" s="6">
        <v>0</v>
      </c>
      <c r="AC337" s="7">
        <v>0.72799999999999998</v>
      </c>
      <c r="AD337" s="7">
        <v>0</v>
      </c>
      <c r="AE337" s="8">
        <v>0.27200000000000002</v>
      </c>
      <c r="AF337" s="7" t="str">
        <f t="shared" si="35"/>
        <v>SB</v>
      </c>
    </row>
    <row r="338" spans="1:32" x14ac:dyDescent="0.3">
      <c r="A338" s="4">
        <v>30290</v>
      </c>
      <c r="B338" s="5">
        <v>1982</v>
      </c>
      <c r="C338" s="6">
        <v>0</v>
      </c>
      <c r="D338" s="7">
        <v>1</v>
      </c>
      <c r="E338" s="7">
        <v>0</v>
      </c>
      <c r="F338" s="8">
        <v>0</v>
      </c>
      <c r="G338" s="7" t="str">
        <f t="shared" si="31"/>
        <v>SB</v>
      </c>
      <c r="H338" s="6">
        <v>0.660216810610878</v>
      </c>
      <c r="I338" s="7">
        <v>6.7581246793673402E-2</v>
      </c>
      <c r="J338" s="7">
        <v>0.27218702141065698</v>
      </c>
      <c r="K338" s="28">
        <v>1.4921184800342401E-5</v>
      </c>
      <c r="L338" s="7" t="str">
        <f t="shared" si="36"/>
        <v>NAO+</v>
      </c>
      <c r="M338" s="6">
        <v>0.59723040914499204</v>
      </c>
      <c r="N338" s="7">
        <v>0.11636132937931699</v>
      </c>
      <c r="O338" s="7">
        <v>0.28638476520547801</v>
      </c>
      <c r="P338" s="28">
        <v>2.3496270214697399E-5</v>
      </c>
      <c r="Q338" s="7" t="str">
        <f t="shared" si="32"/>
        <v>NAO+</v>
      </c>
      <c r="R338" s="6">
        <v>1</v>
      </c>
      <c r="S338" s="7">
        <v>0</v>
      </c>
      <c r="T338" s="7">
        <v>0</v>
      </c>
      <c r="U338" s="8">
        <v>0</v>
      </c>
      <c r="V338" s="7" t="str">
        <f t="shared" si="33"/>
        <v>NAO+</v>
      </c>
      <c r="W338" s="6">
        <v>3.0000000000000001E-3</v>
      </c>
      <c r="X338" s="7">
        <v>0.72</v>
      </c>
      <c r="Y338" s="7">
        <v>0.27600000000000002</v>
      </c>
      <c r="Z338" s="8">
        <v>1E-3</v>
      </c>
      <c r="AA338" s="7" t="str">
        <f t="shared" si="34"/>
        <v>SB</v>
      </c>
      <c r="AB338" s="6">
        <v>1.4E-2</v>
      </c>
      <c r="AC338" s="7">
        <v>0.46500000000000002</v>
      </c>
      <c r="AD338" s="7">
        <v>1E-3</v>
      </c>
      <c r="AE338" s="8">
        <v>0.52100000000000002</v>
      </c>
      <c r="AF338" s="7" t="str">
        <f t="shared" si="35"/>
        <v>NAO-</v>
      </c>
    </row>
    <row r="339" spans="1:32" x14ac:dyDescent="0.3">
      <c r="A339" s="4">
        <v>30291</v>
      </c>
      <c r="B339" s="5">
        <v>1982</v>
      </c>
      <c r="C339" s="6">
        <v>1</v>
      </c>
      <c r="D339" s="7">
        <v>0</v>
      </c>
      <c r="E339" s="7">
        <v>0</v>
      </c>
      <c r="F339" s="8">
        <v>0</v>
      </c>
      <c r="G339" s="7" t="str">
        <f t="shared" si="31"/>
        <v>NAO+</v>
      </c>
      <c r="H339" s="6">
        <v>0.66657093933821598</v>
      </c>
      <c r="I339" s="7">
        <v>0.109405162543428</v>
      </c>
      <c r="J339" s="7">
        <v>0.184691984756993</v>
      </c>
      <c r="K339" s="8">
        <v>3.9331913361355601E-2</v>
      </c>
      <c r="L339" s="7" t="str">
        <f t="shared" si="36"/>
        <v>NAO+</v>
      </c>
      <c r="M339" s="6">
        <v>0.59372966517624104</v>
      </c>
      <c r="N339" s="7">
        <v>0.12553121366324099</v>
      </c>
      <c r="O339" s="7">
        <v>0.21733593336161999</v>
      </c>
      <c r="P339" s="8">
        <v>6.3403187798908203E-2</v>
      </c>
      <c r="Q339" s="7" t="str">
        <f t="shared" si="32"/>
        <v>NAO+</v>
      </c>
      <c r="R339" s="6">
        <v>1</v>
      </c>
      <c r="S339" s="7">
        <v>0</v>
      </c>
      <c r="T339" s="7">
        <v>0</v>
      </c>
      <c r="U339" s="8">
        <v>0</v>
      </c>
      <c r="V339" s="7" t="str">
        <f t="shared" si="33"/>
        <v>NAO+</v>
      </c>
      <c r="W339" s="6">
        <v>0.13600000000000001</v>
      </c>
      <c r="X339" s="7">
        <v>0.60899999999999999</v>
      </c>
      <c r="Y339" s="7">
        <v>0.23699999999999999</v>
      </c>
      <c r="Z339" s="8">
        <v>1.7999999999999999E-2</v>
      </c>
      <c r="AA339" s="7" t="str">
        <f t="shared" si="34"/>
        <v>SB</v>
      </c>
      <c r="AB339" s="6">
        <v>0.27200000000000002</v>
      </c>
      <c r="AC339" s="7">
        <v>0.48299999999999998</v>
      </c>
      <c r="AD339" s="7">
        <v>0.03</v>
      </c>
      <c r="AE339" s="8">
        <v>0.215</v>
      </c>
      <c r="AF339" s="7" t="str">
        <f t="shared" si="35"/>
        <v>SB</v>
      </c>
    </row>
    <row r="340" spans="1:32" x14ac:dyDescent="0.3">
      <c r="A340" s="4">
        <v>30292</v>
      </c>
      <c r="B340" s="5">
        <v>1982</v>
      </c>
      <c r="C340" s="6">
        <v>1</v>
      </c>
      <c r="D340" s="7">
        <v>0</v>
      </c>
      <c r="E340" s="7">
        <v>0</v>
      </c>
      <c r="F340" s="8">
        <v>0</v>
      </c>
      <c r="G340" s="7" t="str">
        <f t="shared" si="31"/>
        <v>NAO+</v>
      </c>
      <c r="H340" s="6">
        <v>0.99152314383381002</v>
      </c>
      <c r="I340" s="7">
        <v>1.38374117563815E-3</v>
      </c>
      <c r="J340" s="7">
        <v>3.27701794650806E-3</v>
      </c>
      <c r="K340" s="8">
        <v>3.8160970440299499E-3</v>
      </c>
      <c r="L340" s="7" t="str">
        <f t="shared" si="36"/>
        <v>NAO+</v>
      </c>
      <c r="M340" s="6">
        <v>0.98627116269593296</v>
      </c>
      <c r="N340" s="7">
        <v>1.44994079307945E-3</v>
      </c>
      <c r="O340" s="7">
        <v>7.8130121782624008E-3</v>
      </c>
      <c r="P340" s="8">
        <v>4.4658843327233799E-3</v>
      </c>
      <c r="Q340" s="7" t="str">
        <f t="shared" si="32"/>
        <v>NAO+</v>
      </c>
      <c r="R340" s="6">
        <v>1</v>
      </c>
      <c r="S340" s="7">
        <v>0</v>
      </c>
      <c r="T340" s="7">
        <v>0</v>
      </c>
      <c r="U340" s="8">
        <v>0</v>
      </c>
      <c r="V340" s="7" t="str">
        <f t="shared" si="33"/>
        <v>NAO+</v>
      </c>
      <c r="W340" s="6">
        <v>0.85599999999999998</v>
      </c>
      <c r="X340" s="7">
        <v>0.1</v>
      </c>
      <c r="Y340" s="7">
        <v>3.3000000000000002E-2</v>
      </c>
      <c r="Z340" s="8">
        <v>1.0999999999999999E-2</v>
      </c>
      <c r="AA340" s="7" t="str">
        <f t="shared" si="34"/>
        <v>NAO+</v>
      </c>
      <c r="AB340" s="6">
        <v>0.86899999999999999</v>
      </c>
      <c r="AC340" s="7">
        <v>7.8E-2</v>
      </c>
      <c r="AD340" s="7">
        <v>3.9E-2</v>
      </c>
      <c r="AE340" s="8">
        <v>1.4E-2</v>
      </c>
      <c r="AF340" s="7" t="str">
        <f t="shared" si="35"/>
        <v>NAO+</v>
      </c>
    </row>
    <row r="341" spans="1:32" x14ac:dyDescent="0.3">
      <c r="A341" s="4">
        <v>30293</v>
      </c>
      <c r="B341" s="5">
        <v>1982</v>
      </c>
      <c r="C341" s="6">
        <v>1</v>
      </c>
      <c r="D341" s="7">
        <v>0</v>
      </c>
      <c r="E341" s="7">
        <v>0</v>
      </c>
      <c r="F341" s="8">
        <v>0</v>
      </c>
      <c r="G341" s="7" t="str">
        <f t="shared" si="31"/>
        <v>NAO+</v>
      </c>
      <c r="H341" s="6">
        <v>0.99676775211499002</v>
      </c>
      <c r="I341" s="80">
        <v>3.68071754026667E-6</v>
      </c>
      <c r="J341" s="7">
        <v>2.2159352725325599E-3</v>
      </c>
      <c r="K341" s="8">
        <v>1.0126318949506699E-3</v>
      </c>
      <c r="L341" s="7" t="str">
        <f t="shared" si="36"/>
        <v>NAO+</v>
      </c>
      <c r="M341" s="6">
        <v>0.99636132525349097</v>
      </c>
      <c r="N341" s="80">
        <v>4.6329185327387796E-6</v>
      </c>
      <c r="O341" s="7">
        <v>2.4141771600949598E-3</v>
      </c>
      <c r="P341" s="8">
        <v>1.2198646678745801E-3</v>
      </c>
      <c r="Q341" s="7" t="str">
        <f t="shared" si="32"/>
        <v>NAO+</v>
      </c>
      <c r="R341" s="6">
        <v>1</v>
      </c>
      <c r="S341" s="7">
        <v>0</v>
      </c>
      <c r="T341" s="7">
        <v>0</v>
      </c>
      <c r="U341" s="8">
        <v>0</v>
      </c>
      <c r="V341" s="7" t="str">
        <f t="shared" si="33"/>
        <v>NAO+</v>
      </c>
      <c r="W341" s="6">
        <v>0.83799999999999997</v>
      </c>
      <c r="X341" s="7">
        <v>0.126</v>
      </c>
      <c r="Y341" s="7">
        <v>0.01</v>
      </c>
      <c r="Z341" s="8">
        <v>2.5999999999999999E-2</v>
      </c>
      <c r="AA341" s="7" t="str">
        <f t="shared" si="34"/>
        <v>NAO+</v>
      </c>
      <c r="AB341" s="6">
        <v>0.90700000000000003</v>
      </c>
      <c r="AC341" s="7">
        <v>7.4999999999999997E-2</v>
      </c>
      <c r="AD341" s="7">
        <v>6.0000000000000001E-3</v>
      </c>
      <c r="AE341" s="8">
        <v>1.2E-2</v>
      </c>
      <c r="AF341" s="7" t="str">
        <f t="shared" si="35"/>
        <v>NAO+</v>
      </c>
    </row>
    <row r="342" spans="1:32" x14ac:dyDescent="0.3">
      <c r="A342" s="4">
        <v>30294</v>
      </c>
      <c r="B342" s="5">
        <v>1982</v>
      </c>
      <c r="C342" s="6">
        <v>1</v>
      </c>
      <c r="D342" s="7">
        <v>0</v>
      </c>
      <c r="E342" s="7">
        <v>0</v>
      </c>
      <c r="F342" s="8">
        <v>0</v>
      </c>
      <c r="G342" s="7" t="str">
        <f t="shared" si="31"/>
        <v>NAO+</v>
      </c>
      <c r="H342" s="6">
        <v>0.99824377395689001</v>
      </c>
      <c r="I342" s="80">
        <v>3.4741299880204002E-7</v>
      </c>
      <c r="J342" s="7">
        <v>2.09360159517369E-4</v>
      </c>
      <c r="K342" s="8">
        <v>1.5465184706053301E-3</v>
      </c>
      <c r="L342" s="7" t="str">
        <f t="shared" si="36"/>
        <v>NAO+</v>
      </c>
      <c r="M342" s="6">
        <v>0.99793179927574205</v>
      </c>
      <c r="N342" s="80">
        <v>5.1886277397922798E-7</v>
      </c>
      <c r="O342" s="7">
        <v>2.5646056077317401E-4</v>
      </c>
      <c r="P342" s="8">
        <v>1.8112213006995E-3</v>
      </c>
      <c r="Q342" s="7" t="str">
        <f t="shared" si="32"/>
        <v>NAO+</v>
      </c>
      <c r="R342" s="6">
        <v>1</v>
      </c>
      <c r="S342" s="7">
        <v>0</v>
      </c>
      <c r="T342" s="7">
        <v>0</v>
      </c>
      <c r="U342" s="8">
        <v>0</v>
      </c>
      <c r="V342" s="7" t="str">
        <f t="shared" si="33"/>
        <v>NAO+</v>
      </c>
      <c r="W342" s="6">
        <v>0.94599999999999995</v>
      </c>
      <c r="X342" s="7">
        <v>3.7999999999999999E-2</v>
      </c>
      <c r="Y342" s="7">
        <v>1E-3</v>
      </c>
      <c r="Z342" s="8">
        <v>1.4999999999999999E-2</v>
      </c>
      <c r="AA342" s="7" t="str">
        <f t="shared" si="34"/>
        <v>NAO+</v>
      </c>
      <c r="AB342" s="6">
        <v>0.97199999999999998</v>
      </c>
      <c r="AC342" s="7">
        <v>0.02</v>
      </c>
      <c r="AD342" s="7">
        <v>3.0000000000000001E-3</v>
      </c>
      <c r="AE342" s="8">
        <v>5.0000000000000001E-3</v>
      </c>
      <c r="AF342" s="7" t="str">
        <f t="shared" si="35"/>
        <v>NAO+</v>
      </c>
    </row>
    <row r="343" spans="1:32" x14ac:dyDescent="0.3">
      <c r="A343" s="4">
        <v>30295</v>
      </c>
      <c r="B343" s="5">
        <v>1982</v>
      </c>
      <c r="C343" s="6">
        <v>1</v>
      </c>
      <c r="D343" s="7">
        <v>0</v>
      </c>
      <c r="E343" s="7">
        <v>0</v>
      </c>
      <c r="F343" s="8">
        <v>0</v>
      </c>
      <c r="G343" s="7" t="str">
        <f t="shared" si="31"/>
        <v>NAO+</v>
      </c>
      <c r="H343" s="6">
        <v>0.99107676413691304</v>
      </c>
      <c r="I343" s="80">
        <v>5.8263549189751098E-9</v>
      </c>
      <c r="J343" s="7">
        <v>7.8724491145810704E-3</v>
      </c>
      <c r="K343" s="8">
        <v>1.05078092216149E-3</v>
      </c>
      <c r="L343" s="7" t="str">
        <f t="shared" si="36"/>
        <v>NAO+</v>
      </c>
      <c r="M343" s="6">
        <v>0.99081252349817395</v>
      </c>
      <c r="N343" s="80">
        <v>6.87070041398185E-9</v>
      </c>
      <c r="O343" s="7">
        <v>7.8278620752122302E-3</v>
      </c>
      <c r="P343" s="8">
        <v>1.3596075559146399E-3</v>
      </c>
      <c r="Q343" s="7" t="str">
        <f t="shared" si="32"/>
        <v>NAO+</v>
      </c>
      <c r="R343" s="6">
        <v>1</v>
      </c>
      <c r="S343" s="7">
        <v>0</v>
      </c>
      <c r="T343" s="7">
        <v>0</v>
      </c>
      <c r="U343" s="8">
        <v>0</v>
      </c>
      <c r="V343" s="7" t="str">
        <f t="shared" si="33"/>
        <v>NAO+</v>
      </c>
      <c r="W343" s="6">
        <v>0.96599999999999997</v>
      </c>
      <c r="X343" s="7">
        <v>2.5999999999999999E-2</v>
      </c>
      <c r="Y343" s="7">
        <v>1E-3</v>
      </c>
      <c r="Z343" s="8">
        <v>8.0000000000000002E-3</v>
      </c>
      <c r="AA343" s="7" t="str">
        <f t="shared" si="34"/>
        <v>NAO+</v>
      </c>
      <c r="AB343" s="6">
        <v>0.98099999999999998</v>
      </c>
      <c r="AC343" s="7">
        <v>1.2E-2</v>
      </c>
      <c r="AD343" s="7">
        <v>4.0000000000000001E-3</v>
      </c>
      <c r="AE343" s="8">
        <v>3.0000000000000001E-3</v>
      </c>
      <c r="AF343" s="7" t="str">
        <f t="shared" si="35"/>
        <v>NAO+</v>
      </c>
    </row>
    <row r="344" spans="1:32" x14ac:dyDescent="0.3">
      <c r="A344" s="4">
        <v>30296</v>
      </c>
      <c r="B344" s="5">
        <v>1982</v>
      </c>
      <c r="C344" s="6">
        <v>1</v>
      </c>
      <c r="D344" s="7">
        <v>0</v>
      </c>
      <c r="E344" s="7">
        <v>0</v>
      </c>
      <c r="F344" s="8">
        <v>0</v>
      </c>
      <c r="G344" s="7" t="str">
        <f t="shared" si="31"/>
        <v>NAO+</v>
      </c>
      <c r="H344" s="6">
        <v>0.99466505334394395</v>
      </c>
      <c r="I344" s="80">
        <v>5.4195757828021099E-6</v>
      </c>
      <c r="J344" s="7">
        <v>4.2478598353219198E-3</v>
      </c>
      <c r="K344" s="8">
        <v>1.0816672449548801E-3</v>
      </c>
      <c r="L344" s="7" t="str">
        <f t="shared" si="36"/>
        <v>NAO+</v>
      </c>
      <c r="M344" s="6">
        <v>0.99389816902915795</v>
      </c>
      <c r="N344" s="80">
        <v>8.83819875272484E-6</v>
      </c>
      <c r="O344" s="7">
        <v>4.7087826285764998E-3</v>
      </c>
      <c r="P344" s="8">
        <v>1.3842101435199E-3</v>
      </c>
      <c r="Q344" s="7" t="str">
        <f t="shared" si="32"/>
        <v>NAO+</v>
      </c>
      <c r="R344" s="6">
        <v>1</v>
      </c>
      <c r="S344" s="7">
        <v>0</v>
      </c>
      <c r="T344" s="7">
        <v>0</v>
      </c>
      <c r="U344" s="8">
        <v>0</v>
      </c>
      <c r="V344" s="7" t="str">
        <f t="shared" si="33"/>
        <v>NAO+</v>
      </c>
      <c r="W344" s="6">
        <v>0.97599999999999998</v>
      </c>
      <c r="X344" s="7">
        <v>1.6E-2</v>
      </c>
      <c r="Y344" s="7">
        <v>1E-3</v>
      </c>
      <c r="Z344" s="8">
        <v>7.0000000000000001E-3</v>
      </c>
      <c r="AA344" s="7" t="str">
        <f t="shared" si="34"/>
        <v>NAO+</v>
      </c>
      <c r="AB344" s="6">
        <v>0.98699999999999999</v>
      </c>
      <c r="AC344" s="7">
        <v>5.0000000000000001E-3</v>
      </c>
      <c r="AD344" s="7">
        <v>4.0000000000000001E-3</v>
      </c>
      <c r="AE344" s="8">
        <v>3.0000000000000001E-3</v>
      </c>
      <c r="AF344" s="7" t="str">
        <f t="shared" si="35"/>
        <v>NAO+</v>
      </c>
    </row>
    <row r="345" spans="1:32" x14ac:dyDescent="0.3">
      <c r="A345" s="4">
        <v>30297</v>
      </c>
      <c r="B345" s="5">
        <v>1982</v>
      </c>
      <c r="C345" s="6">
        <v>0</v>
      </c>
      <c r="D345" s="7">
        <v>0</v>
      </c>
      <c r="E345" s="7">
        <v>1</v>
      </c>
      <c r="F345" s="8">
        <v>0</v>
      </c>
      <c r="G345" s="7" t="str">
        <f t="shared" si="31"/>
        <v>AR</v>
      </c>
      <c r="H345" s="6">
        <v>0.96613200744800698</v>
      </c>
      <c r="I345" s="80">
        <v>1.1899238644288699E-6</v>
      </c>
      <c r="J345" s="7">
        <v>3.3139520910105698E-2</v>
      </c>
      <c r="K345" s="8">
        <v>7.2728171801289901E-4</v>
      </c>
      <c r="L345" s="7" t="str">
        <f t="shared" si="36"/>
        <v>NAO+</v>
      </c>
      <c r="M345" s="6">
        <v>0.95792127776279601</v>
      </c>
      <c r="N345" s="80">
        <v>1.24894205141106E-6</v>
      </c>
      <c r="O345" s="7">
        <v>4.1189432441134599E-2</v>
      </c>
      <c r="P345" s="8">
        <v>8.8804085402707398E-4</v>
      </c>
      <c r="Q345" s="7" t="str">
        <f t="shared" si="32"/>
        <v>NAO+</v>
      </c>
      <c r="R345" s="6">
        <v>1</v>
      </c>
      <c r="S345" s="7">
        <v>0</v>
      </c>
      <c r="T345" s="7">
        <v>0</v>
      </c>
      <c r="U345" s="8">
        <v>0</v>
      </c>
      <c r="V345" s="7" t="str">
        <f t="shared" si="33"/>
        <v>NAO+</v>
      </c>
      <c r="W345" s="6">
        <v>0.97599999999999998</v>
      </c>
      <c r="X345" s="7">
        <v>1.2999999999999999E-2</v>
      </c>
      <c r="Y345" s="7">
        <v>7.0000000000000001E-3</v>
      </c>
      <c r="Z345" s="8">
        <v>3.0000000000000001E-3</v>
      </c>
      <c r="AA345" s="7" t="str">
        <f t="shared" si="34"/>
        <v>NAO+</v>
      </c>
      <c r="AB345" s="6">
        <v>0.94799999999999995</v>
      </c>
      <c r="AC345" s="7">
        <v>1.2E-2</v>
      </c>
      <c r="AD345" s="7">
        <v>3.5999999999999997E-2</v>
      </c>
      <c r="AE345" s="8">
        <v>4.0000000000000001E-3</v>
      </c>
      <c r="AF345" s="7" t="str">
        <f t="shared" si="35"/>
        <v>NAO+</v>
      </c>
    </row>
    <row r="346" spans="1:32" x14ac:dyDescent="0.3">
      <c r="A346" s="4">
        <v>30298</v>
      </c>
      <c r="B346" s="5">
        <v>1982</v>
      </c>
      <c r="C346" s="6">
        <v>0</v>
      </c>
      <c r="D346" s="7">
        <v>0</v>
      </c>
      <c r="E346" s="7">
        <v>1</v>
      </c>
      <c r="F346" s="8">
        <v>0</v>
      </c>
      <c r="G346" s="7" t="str">
        <f t="shared" si="31"/>
        <v>AR</v>
      </c>
      <c r="H346" s="6">
        <v>0.40418856914010198</v>
      </c>
      <c r="I346" s="7">
        <v>3.02911059459782E-3</v>
      </c>
      <c r="J346" s="7">
        <v>0.58574141339689201</v>
      </c>
      <c r="K346" s="8">
        <v>7.0409068684117301E-3</v>
      </c>
      <c r="L346" s="7" t="str">
        <f t="shared" si="36"/>
        <v>AR</v>
      </c>
      <c r="M346" s="6">
        <v>0.41083317969785998</v>
      </c>
      <c r="N346" s="7">
        <v>2.9463817963641999E-3</v>
      </c>
      <c r="O346" s="7">
        <v>0.57611944089756495</v>
      </c>
      <c r="P346" s="8">
        <v>1.0100997608221E-2</v>
      </c>
      <c r="Q346" s="7" t="str">
        <f t="shared" si="32"/>
        <v>AR</v>
      </c>
      <c r="R346" s="6">
        <v>0</v>
      </c>
      <c r="S346" s="7">
        <v>0</v>
      </c>
      <c r="T346" s="7">
        <v>1</v>
      </c>
      <c r="U346" s="8">
        <v>0</v>
      </c>
      <c r="V346" s="7" t="str">
        <f t="shared" si="33"/>
        <v>AR</v>
      </c>
      <c r="W346" s="6">
        <v>0.95599999999999996</v>
      </c>
      <c r="X346" s="7">
        <v>2E-3</v>
      </c>
      <c r="Y346" s="7">
        <v>4.2000000000000003E-2</v>
      </c>
      <c r="Z346" s="8">
        <v>0</v>
      </c>
      <c r="AA346" s="7" t="str">
        <f t="shared" si="34"/>
        <v>NAO+</v>
      </c>
      <c r="AB346" s="6">
        <v>0.14000000000000001</v>
      </c>
      <c r="AC346" s="7">
        <v>3.4000000000000002E-2</v>
      </c>
      <c r="AD346" s="7">
        <v>0.82499999999999996</v>
      </c>
      <c r="AE346" s="8">
        <v>0</v>
      </c>
      <c r="AF346" s="7" t="str">
        <f t="shared" si="35"/>
        <v>AR</v>
      </c>
    </row>
    <row r="347" spans="1:32" x14ac:dyDescent="0.3">
      <c r="A347" s="4">
        <v>30299</v>
      </c>
      <c r="B347" s="5">
        <v>1982</v>
      </c>
      <c r="C347" s="6">
        <v>0</v>
      </c>
      <c r="D347" s="7">
        <v>0</v>
      </c>
      <c r="E347" s="7">
        <v>1</v>
      </c>
      <c r="F347" s="8">
        <v>0</v>
      </c>
      <c r="G347" s="7" t="str">
        <f t="shared" si="31"/>
        <v>AR</v>
      </c>
      <c r="H347" s="6">
        <v>0.20122333879479101</v>
      </c>
      <c r="I347" s="7">
        <v>0.31591333225712998</v>
      </c>
      <c r="J347" s="7">
        <v>0.48284610663129801</v>
      </c>
      <c r="K347" s="28">
        <v>1.7222316788113301E-5</v>
      </c>
      <c r="L347" s="7" t="str">
        <f t="shared" si="36"/>
        <v>AR</v>
      </c>
      <c r="M347" s="6">
        <v>0.16532260894176101</v>
      </c>
      <c r="N347" s="7">
        <v>0.42295712944959002</v>
      </c>
      <c r="O347" s="7">
        <v>0.41167795306940702</v>
      </c>
      <c r="P347" s="28">
        <v>4.2308539231179601E-5</v>
      </c>
      <c r="Q347" s="7" t="str">
        <f t="shared" si="32"/>
        <v>SB</v>
      </c>
      <c r="R347" s="6">
        <v>0</v>
      </c>
      <c r="S347" s="7">
        <v>0</v>
      </c>
      <c r="T347" s="7">
        <v>1</v>
      </c>
      <c r="U347" s="8">
        <v>0</v>
      </c>
      <c r="V347" s="7" t="str">
        <f t="shared" si="33"/>
        <v>AR</v>
      </c>
      <c r="W347" s="6">
        <v>0.93100000000000005</v>
      </c>
      <c r="X347" s="7">
        <v>1E-3</v>
      </c>
      <c r="Y347" s="7">
        <v>6.8000000000000005E-2</v>
      </c>
      <c r="Z347" s="8">
        <v>0</v>
      </c>
      <c r="AA347" s="7" t="str">
        <f t="shared" si="34"/>
        <v>NAO+</v>
      </c>
      <c r="AB347" s="6">
        <v>0.04</v>
      </c>
      <c r="AC347" s="7">
        <v>2.7E-2</v>
      </c>
      <c r="AD347" s="7">
        <v>0.93300000000000005</v>
      </c>
      <c r="AE347" s="8">
        <v>0</v>
      </c>
      <c r="AF347" s="7" t="str">
        <f t="shared" si="35"/>
        <v>AR</v>
      </c>
    </row>
    <row r="348" spans="1:32" x14ac:dyDescent="0.3">
      <c r="A348" s="4">
        <v>30300</v>
      </c>
      <c r="B348" s="5">
        <v>1982</v>
      </c>
      <c r="C348" s="6">
        <v>1</v>
      </c>
      <c r="D348" s="7">
        <v>0</v>
      </c>
      <c r="E348" s="7">
        <v>0</v>
      </c>
      <c r="F348" s="8">
        <v>0</v>
      </c>
      <c r="G348" s="7" t="str">
        <f t="shared" si="31"/>
        <v>NAO+</v>
      </c>
      <c r="H348" s="6">
        <v>0.73579156370488397</v>
      </c>
      <c r="I348" s="7">
        <v>1.6661676207167599E-2</v>
      </c>
      <c r="J348" s="7">
        <v>0.24754675216717101</v>
      </c>
      <c r="K348" s="28">
        <v>7.9207843840927107E-9</v>
      </c>
      <c r="L348" s="7" t="str">
        <f t="shared" si="36"/>
        <v>NAO+</v>
      </c>
      <c r="M348" s="6">
        <v>0.72665801628950799</v>
      </c>
      <c r="N348" s="7">
        <v>2.8511517200324899E-2</v>
      </c>
      <c r="O348" s="7">
        <v>0.244830430665996</v>
      </c>
      <c r="P348" s="28">
        <v>3.5844181203566397E-8</v>
      </c>
      <c r="Q348" s="7" t="str">
        <f t="shared" si="32"/>
        <v>NAO+</v>
      </c>
      <c r="R348" s="6">
        <v>1</v>
      </c>
      <c r="S348" s="7">
        <v>0</v>
      </c>
      <c r="T348" s="7">
        <v>0</v>
      </c>
      <c r="U348" s="8">
        <v>0</v>
      </c>
      <c r="V348" s="7" t="str">
        <f t="shared" si="33"/>
        <v>NAO+</v>
      </c>
      <c r="W348" s="6">
        <v>0.85</v>
      </c>
      <c r="X348" s="7">
        <v>6.5000000000000002E-2</v>
      </c>
      <c r="Y348" s="7">
        <v>8.5000000000000006E-2</v>
      </c>
      <c r="Z348" s="8">
        <v>0</v>
      </c>
      <c r="AA348" s="7" t="str">
        <f t="shared" si="34"/>
        <v>NAO+</v>
      </c>
      <c r="AB348" s="6">
        <v>0.47299999999999998</v>
      </c>
      <c r="AC348" s="7">
        <v>0.17199999999999999</v>
      </c>
      <c r="AD348" s="7">
        <v>0.35399999999999998</v>
      </c>
      <c r="AE348" s="8">
        <v>2E-3</v>
      </c>
      <c r="AF348" s="7" t="str">
        <f t="shared" si="35"/>
        <v>NAO+</v>
      </c>
    </row>
    <row r="349" spans="1:32" x14ac:dyDescent="0.3">
      <c r="A349" s="4">
        <v>30301</v>
      </c>
      <c r="B349" s="5">
        <v>1982</v>
      </c>
      <c r="C349" s="6">
        <v>1</v>
      </c>
      <c r="D349" s="7">
        <v>0</v>
      </c>
      <c r="E349" s="7">
        <v>0</v>
      </c>
      <c r="F349" s="8">
        <v>0</v>
      </c>
      <c r="G349" s="7" t="str">
        <f t="shared" si="31"/>
        <v>NAO+</v>
      </c>
      <c r="H349" s="6">
        <v>0.92141896478192498</v>
      </c>
      <c r="I349" s="80">
        <v>1.66756056927519E-5</v>
      </c>
      <c r="J349" s="7">
        <v>7.8564323339263803E-2</v>
      </c>
      <c r="K349" s="28">
        <v>3.6273119934782899E-8</v>
      </c>
      <c r="L349" s="7" t="str">
        <f t="shared" si="36"/>
        <v>NAO+</v>
      </c>
      <c r="M349" s="6">
        <v>0.91664342151941702</v>
      </c>
      <c r="N349" s="80">
        <v>1.6055422986747101E-5</v>
      </c>
      <c r="O349" s="7">
        <v>8.33403957842834E-2</v>
      </c>
      <c r="P349" s="28">
        <v>1.2727332399780699E-7</v>
      </c>
      <c r="Q349" s="7" t="str">
        <f t="shared" si="32"/>
        <v>NAO+</v>
      </c>
      <c r="R349" s="6">
        <v>1</v>
      </c>
      <c r="S349" s="7">
        <v>0</v>
      </c>
      <c r="T349" s="7">
        <v>0</v>
      </c>
      <c r="U349" s="8">
        <v>0</v>
      </c>
      <c r="V349" s="7" t="str">
        <f t="shared" si="33"/>
        <v>NAO+</v>
      </c>
      <c r="W349" s="6">
        <v>0.38500000000000001</v>
      </c>
      <c r="X349" s="7">
        <v>8.3000000000000004E-2</v>
      </c>
      <c r="Y349" s="7">
        <v>0.52800000000000002</v>
      </c>
      <c r="Z349" s="8">
        <v>3.0000000000000001E-3</v>
      </c>
      <c r="AA349" s="7" t="str">
        <f t="shared" si="34"/>
        <v>AR</v>
      </c>
      <c r="AB349" s="6">
        <v>0.123</v>
      </c>
      <c r="AC349" s="7">
        <v>8.3000000000000004E-2</v>
      </c>
      <c r="AD349" s="7">
        <v>0.77900000000000003</v>
      </c>
      <c r="AE349" s="8">
        <v>1.4999999999999999E-2</v>
      </c>
      <c r="AF349" s="7" t="str">
        <f t="shared" si="35"/>
        <v>AR</v>
      </c>
    </row>
    <row r="350" spans="1:32" x14ac:dyDescent="0.3">
      <c r="A350" s="4">
        <v>30302</v>
      </c>
      <c r="B350" s="5">
        <v>1982</v>
      </c>
      <c r="C350" s="6">
        <v>1</v>
      </c>
      <c r="D350" s="7">
        <v>0</v>
      </c>
      <c r="E350" s="7">
        <v>0</v>
      </c>
      <c r="F350" s="8">
        <v>0</v>
      </c>
      <c r="G350" s="7" t="str">
        <f t="shared" si="31"/>
        <v>NAO+</v>
      </c>
      <c r="H350" s="6">
        <v>0.83388871750700999</v>
      </c>
      <c r="I350" s="80">
        <v>7.9358250005037194E-8</v>
      </c>
      <c r="J350" s="7">
        <v>0.166067607455684</v>
      </c>
      <c r="K350" s="28">
        <v>4.3595679053646299E-5</v>
      </c>
      <c r="L350" s="7" t="str">
        <f t="shared" si="36"/>
        <v>NAO+</v>
      </c>
      <c r="M350" s="6">
        <v>0.82382975722099105</v>
      </c>
      <c r="N350" s="80">
        <v>5.64049803704473E-8</v>
      </c>
      <c r="O350" s="7">
        <v>0.17609361274961999</v>
      </c>
      <c r="P350" s="28">
        <v>7.6573624420645303E-5</v>
      </c>
      <c r="Q350" s="7" t="str">
        <f t="shared" si="32"/>
        <v>NAO+</v>
      </c>
      <c r="R350" s="6">
        <v>0</v>
      </c>
      <c r="S350" s="7">
        <v>0</v>
      </c>
      <c r="T350" s="7">
        <v>1</v>
      </c>
      <c r="U350" s="8">
        <v>0</v>
      </c>
      <c r="V350" s="7" t="str">
        <f t="shared" si="33"/>
        <v>AR</v>
      </c>
      <c r="W350" s="6">
        <v>0.30099999999999999</v>
      </c>
      <c r="X350" s="7">
        <v>1.2999999999999999E-2</v>
      </c>
      <c r="Y350" s="7">
        <v>0.68500000000000005</v>
      </c>
      <c r="Z350" s="8">
        <v>1E-3</v>
      </c>
      <c r="AA350" s="7" t="str">
        <f t="shared" si="34"/>
        <v>AR</v>
      </c>
      <c r="AB350" s="6">
        <v>2.3E-2</v>
      </c>
      <c r="AC350" s="7">
        <v>1.6E-2</v>
      </c>
      <c r="AD350" s="7">
        <v>0.95399999999999996</v>
      </c>
      <c r="AE350" s="8">
        <v>6.0000000000000001E-3</v>
      </c>
      <c r="AF350" s="7" t="str">
        <f t="shared" si="35"/>
        <v>AR</v>
      </c>
    </row>
    <row r="351" spans="1:32" x14ac:dyDescent="0.3">
      <c r="A351" s="4">
        <v>30303</v>
      </c>
      <c r="B351" s="5">
        <v>1982</v>
      </c>
      <c r="C351" s="6">
        <v>1</v>
      </c>
      <c r="D351" s="7">
        <v>0</v>
      </c>
      <c r="E351" s="7">
        <v>0</v>
      </c>
      <c r="F351" s="8">
        <v>0</v>
      </c>
      <c r="G351" s="7" t="str">
        <f t="shared" si="31"/>
        <v>NAO+</v>
      </c>
      <c r="H351" s="6">
        <v>0.70481441582021398</v>
      </c>
      <c r="I351" s="80">
        <v>2.9051900634393798E-5</v>
      </c>
      <c r="J351" s="7">
        <v>0.29438972667649999</v>
      </c>
      <c r="K351" s="8">
        <v>7.6680560265212695E-4</v>
      </c>
      <c r="L351" s="7" t="str">
        <f t="shared" si="36"/>
        <v>NAO+</v>
      </c>
      <c r="M351" s="6">
        <v>0.64551377745332705</v>
      </c>
      <c r="N351" s="80">
        <v>2.4587255592149601E-5</v>
      </c>
      <c r="O351" s="7">
        <v>0.35341234403498201</v>
      </c>
      <c r="P351" s="8">
        <v>1.0492912560993799E-3</v>
      </c>
      <c r="Q351" s="7" t="str">
        <f t="shared" si="32"/>
        <v>NAO+</v>
      </c>
      <c r="R351" s="6">
        <v>1</v>
      </c>
      <c r="S351" s="7">
        <v>0</v>
      </c>
      <c r="T351" s="7">
        <v>0</v>
      </c>
      <c r="U351" s="8">
        <v>0</v>
      </c>
      <c r="V351" s="7" t="str">
        <f t="shared" si="33"/>
        <v>NAO+</v>
      </c>
      <c r="W351" s="6">
        <v>0.73199999999999998</v>
      </c>
      <c r="X351" s="7">
        <v>3.6999999999999998E-2</v>
      </c>
      <c r="Y351" s="7">
        <v>0.22600000000000001</v>
      </c>
      <c r="Z351" s="8">
        <v>5.0000000000000001E-3</v>
      </c>
      <c r="AA351" s="7" t="str">
        <f t="shared" si="34"/>
        <v>NAO+</v>
      </c>
      <c r="AB351" s="6">
        <v>0.30499999999999999</v>
      </c>
      <c r="AC351" s="7">
        <v>5.1999999999999998E-2</v>
      </c>
      <c r="AD351" s="7">
        <v>0.625</v>
      </c>
      <c r="AE351" s="8">
        <v>1.7999999999999999E-2</v>
      </c>
      <c r="AF351" s="7" t="str">
        <f t="shared" si="35"/>
        <v>AR</v>
      </c>
    </row>
    <row r="352" spans="1:32" x14ac:dyDescent="0.3">
      <c r="A352" s="4">
        <v>30304</v>
      </c>
      <c r="B352" s="5">
        <v>1982</v>
      </c>
      <c r="C352" s="6">
        <v>1</v>
      </c>
      <c r="D352" s="7">
        <v>0</v>
      </c>
      <c r="E352" s="7">
        <v>0</v>
      </c>
      <c r="F352" s="8">
        <v>0</v>
      </c>
      <c r="G352" s="7" t="str">
        <f t="shared" si="31"/>
        <v>NAO+</v>
      </c>
      <c r="H352" s="6">
        <v>0.87990183685878798</v>
      </c>
      <c r="I352" s="80">
        <v>1.5739157841151001E-6</v>
      </c>
      <c r="J352" s="7">
        <v>0.120086309142192</v>
      </c>
      <c r="K352" s="28">
        <v>1.0280083235440401E-5</v>
      </c>
      <c r="L352" s="7" t="str">
        <f t="shared" si="36"/>
        <v>NAO+</v>
      </c>
      <c r="M352" s="6">
        <v>0.825390793089124</v>
      </c>
      <c r="N352" s="80">
        <v>5.5875361511978902E-7</v>
      </c>
      <c r="O352" s="7">
        <v>0.17459403352896199</v>
      </c>
      <c r="P352" s="28">
        <v>1.4614628298324E-5</v>
      </c>
      <c r="Q352" s="7" t="str">
        <f t="shared" si="32"/>
        <v>NAO+</v>
      </c>
      <c r="R352" s="6">
        <v>1</v>
      </c>
      <c r="S352" s="7">
        <v>0</v>
      </c>
      <c r="T352" s="7">
        <v>0</v>
      </c>
      <c r="U352" s="8">
        <v>0</v>
      </c>
      <c r="V352" s="7" t="str">
        <f t="shared" si="33"/>
        <v>NAO+</v>
      </c>
      <c r="W352" s="6">
        <v>2.1999999999999999E-2</v>
      </c>
      <c r="X352" s="7">
        <v>5.0000000000000001E-3</v>
      </c>
      <c r="Y352" s="7">
        <v>0.94399999999999995</v>
      </c>
      <c r="Z352" s="8">
        <v>0.03</v>
      </c>
      <c r="AA352" s="7" t="str">
        <f t="shared" si="34"/>
        <v>AR</v>
      </c>
      <c r="AB352" s="6">
        <v>8.0000000000000002E-3</v>
      </c>
      <c r="AC352" s="7">
        <v>5.0000000000000001E-3</v>
      </c>
      <c r="AD352" s="7">
        <v>0.79900000000000004</v>
      </c>
      <c r="AE352" s="8">
        <v>0.187</v>
      </c>
      <c r="AF352" s="7" t="str">
        <f t="shared" si="35"/>
        <v>AR</v>
      </c>
    </row>
    <row r="353" spans="1:32" x14ac:dyDescent="0.3">
      <c r="A353" s="4">
        <v>30305</v>
      </c>
      <c r="B353" s="5">
        <v>1982</v>
      </c>
      <c r="C353" s="6">
        <v>1</v>
      </c>
      <c r="D353" s="7">
        <v>0</v>
      </c>
      <c r="E353" s="7">
        <v>0</v>
      </c>
      <c r="F353" s="8">
        <v>0</v>
      </c>
      <c r="G353" s="7" t="str">
        <f t="shared" si="31"/>
        <v>NAO+</v>
      </c>
      <c r="H353" s="6">
        <v>0.94904580105324499</v>
      </c>
      <c r="I353" s="80">
        <v>1.2646512844487399E-12</v>
      </c>
      <c r="J353" s="7">
        <v>4.6923840986320797E-2</v>
      </c>
      <c r="K353" s="8">
        <v>4.0303579591787903E-3</v>
      </c>
      <c r="L353" s="7" t="str">
        <f t="shared" si="36"/>
        <v>NAO+</v>
      </c>
      <c r="M353" s="6">
        <v>0.94168787076042904</v>
      </c>
      <c r="N353" s="80">
        <v>6.7962236309904697E-14</v>
      </c>
      <c r="O353" s="7">
        <v>5.3301132760743199E-2</v>
      </c>
      <c r="P353" s="8">
        <v>5.0109964787691903E-3</v>
      </c>
      <c r="Q353" s="7" t="str">
        <f t="shared" si="32"/>
        <v>NAO+</v>
      </c>
      <c r="R353" s="6">
        <v>0</v>
      </c>
      <c r="S353" s="7">
        <v>0</v>
      </c>
      <c r="T353" s="7">
        <v>1</v>
      </c>
      <c r="U353" s="8">
        <v>0</v>
      </c>
      <c r="V353" s="7" t="str">
        <f t="shared" si="33"/>
        <v>AR</v>
      </c>
      <c r="W353" s="6">
        <v>0</v>
      </c>
      <c r="X353" s="7">
        <v>0</v>
      </c>
      <c r="Y353" s="7">
        <v>0.999</v>
      </c>
      <c r="Z353" s="8">
        <v>0</v>
      </c>
      <c r="AA353" s="7" t="str">
        <f t="shared" si="34"/>
        <v>AR</v>
      </c>
      <c r="AB353" s="6">
        <v>0</v>
      </c>
      <c r="AC353" s="7">
        <v>0</v>
      </c>
      <c r="AD353" s="7">
        <v>0.96699999999999997</v>
      </c>
      <c r="AE353" s="8">
        <v>3.3000000000000002E-2</v>
      </c>
      <c r="AF353" s="7" t="str">
        <f t="shared" si="35"/>
        <v>AR</v>
      </c>
    </row>
    <row r="354" spans="1:32" x14ac:dyDescent="0.3">
      <c r="A354" s="4">
        <v>30306</v>
      </c>
      <c r="B354" s="5">
        <v>1982</v>
      </c>
      <c r="C354" s="6">
        <v>0</v>
      </c>
      <c r="D354" s="7">
        <v>0</v>
      </c>
      <c r="E354" s="7">
        <v>1</v>
      </c>
      <c r="F354" s="8">
        <v>0</v>
      </c>
      <c r="G354" s="7" t="str">
        <f t="shared" si="31"/>
        <v>AR</v>
      </c>
      <c r="H354" s="6">
        <v>5.3087853002004901E-2</v>
      </c>
      <c r="I354" s="80">
        <v>1.1091090298920401E-8</v>
      </c>
      <c r="J354" s="7">
        <v>0.90966134641081198</v>
      </c>
      <c r="K354" s="8">
        <v>3.7250789496092299E-2</v>
      </c>
      <c r="L354" s="7" t="str">
        <f t="shared" si="36"/>
        <v>AR</v>
      </c>
      <c r="M354" s="6">
        <v>5.5353916466444997E-2</v>
      </c>
      <c r="N354" s="80">
        <v>1.76331726498162E-9</v>
      </c>
      <c r="O354" s="7">
        <v>0.89434899881006202</v>
      </c>
      <c r="P354" s="8">
        <v>5.0297082960165398E-2</v>
      </c>
      <c r="Q354" s="7" t="str">
        <f t="shared" si="32"/>
        <v>AR</v>
      </c>
      <c r="R354" s="6">
        <v>0</v>
      </c>
      <c r="S354" s="7">
        <v>0</v>
      </c>
      <c r="T354" s="7">
        <v>1</v>
      </c>
      <c r="U354" s="8">
        <v>0</v>
      </c>
      <c r="V354" s="7" t="str">
        <f t="shared" si="33"/>
        <v>AR</v>
      </c>
      <c r="W354" s="6">
        <v>8.9999999999999993E-3</v>
      </c>
      <c r="X354" s="7">
        <v>0</v>
      </c>
      <c r="Y354" s="7">
        <v>0.99099999999999999</v>
      </c>
      <c r="Z354" s="8">
        <v>0</v>
      </c>
      <c r="AA354" s="7" t="str">
        <f t="shared" si="34"/>
        <v>AR</v>
      </c>
      <c r="AB354" s="6">
        <v>0</v>
      </c>
      <c r="AC354" s="7">
        <v>0</v>
      </c>
      <c r="AD354" s="7">
        <v>0.999</v>
      </c>
      <c r="AE354" s="8">
        <v>0</v>
      </c>
      <c r="AF354" s="7" t="str">
        <f t="shared" si="35"/>
        <v>AR</v>
      </c>
    </row>
    <row r="355" spans="1:32" x14ac:dyDescent="0.3">
      <c r="A355" s="4">
        <v>30307</v>
      </c>
      <c r="B355" s="5">
        <v>1982</v>
      </c>
      <c r="C355" s="6">
        <v>0</v>
      </c>
      <c r="D355" s="7">
        <v>0</v>
      </c>
      <c r="E355" s="7">
        <v>1</v>
      </c>
      <c r="F355" s="8">
        <v>0</v>
      </c>
      <c r="G355" s="7" t="str">
        <f t="shared" si="31"/>
        <v>AR</v>
      </c>
      <c r="H355" s="6">
        <v>4.96623389549054E-4</v>
      </c>
      <c r="I355" s="7">
        <v>1.32967543042435E-4</v>
      </c>
      <c r="J355" s="7">
        <v>0.998341751559224</v>
      </c>
      <c r="K355" s="8">
        <v>1.0286575081847899E-3</v>
      </c>
      <c r="L355" s="7" t="str">
        <f t="shared" si="36"/>
        <v>AR</v>
      </c>
      <c r="M355" s="6">
        <v>4.9360030341152395E-4</v>
      </c>
      <c r="N355" s="7">
        <v>1.1072296394230099E-4</v>
      </c>
      <c r="O355" s="7">
        <v>0.997551051338045</v>
      </c>
      <c r="P355" s="8">
        <v>1.8446253946130999E-3</v>
      </c>
      <c r="Q355" s="7" t="str">
        <f t="shared" si="32"/>
        <v>AR</v>
      </c>
      <c r="R355" s="6">
        <v>0</v>
      </c>
      <c r="S355" s="7">
        <v>0</v>
      </c>
      <c r="T355" s="7">
        <v>1</v>
      </c>
      <c r="U355" s="8">
        <v>0</v>
      </c>
      <c r="V355" s="7" t="str">
        <f t="shared" si="33"/>
        <v>AR</v>
      </c>
      <c r="W355" s="6">
        <v>0.70199999999999996</v>
      </c>
      <c r="X355" s="7">
        <v>1E-3</v>
      </c>
      <c r="Y355" s="7">
        <v>0.29599999999999999</v>
      </c>
      <c r="Z355" s="8">
        <v>0</v>
      </c>
      <c r="AA355" s="7" t="str">
        <f t="shared" si="34"/>
        <v>NAO+</v>
      </c>
      <c r="AB355" s="6">
        <v>1E-3</v>
      </c>
      <c r="AC355" s="7">
        <v>1.4E-2</v>
      </c>
      <c r="AD355" s="7">
        <v>0.98499999999999999</v>
      </c>
      <c r="AE355" s="8">
        <v>0</v>
      </c>
      <c r="AF355" s="7" t="str">
        <f t="shared" si="35"/>
        <v>AR</v>
      </c>
    </row>
    <row r="356" spans="1:32" x14ac:dyDescent="0.3">
      <c r="A356" s="4">
        <v>30308</v>
      </c>
      <c r="B356" s="5">
        <v>1982</v>
      </c>
      <c r="C356" s="6">
        <v>0</v>
      </c>
      <c r="D356" s="7">
        <v>0</v>
      </c>
      <c r="E356" s="7">
        <v>1</v>
      </c>
      <c r="F356" s="8">
        <v>0</v>
      </c>
      <c r="G356" s="7" t="str">
        <f t="shared" si="31"/>
        <v>AR</v>
      </c>
      <c r="H356" s="6">
        <v>1.4683506562720701E-3</v>
      </c>
      <c r="I356" s="7">
        <v>4.6540562688104003E-3</v>
      </c>
      <c r="J356" s="7">
        <v>0.99372178884391205</v>
      </c>
      <c r="K356" s="8">
        <v>1.5580423100282801E-4</v>
      </c>
      <c r="L356" s="7" t="str">
        <f t="shared" si="36"/>
        <v>AR</v>
      </c>
      <c r="M356" s="6">
        <v>1.18375270845513E-3</v>
      </c>
      <c r="N356" s="7">
        <v>6.8312889330267501E-3</v>
      </c>
      <c r="O356" s="7">
        <v>0.99168608269577196</v>
      </c>
      <c r="P356" s="8">
        <v>2.9887566274127097E-4</v>
      </c>
      <c r="Q356" s="7" t="str">
        <f t="shared" si="32"/>
        <v>AR</v>
      </c>
      <c r="R356" s="6">
        <v>0</v>
      </c>
      <c r="S356" s="7">
        <v>0</v>
      </c>
      <c r="T356" s="7">
        <v>1</v>
      </c>
      <c r="U356" s="8">
        <v>0</v>
      </c>
      <c r="V356" s="7" t="str">
        <f t="shared" si="33"/>
        <v>AR</v>
      </c>
      <c r="W356" s="6">
        <v>0.88100000000000001</v>
      </c>
      <c r="X356" s="7">
        <v>0.02</v>
      </c>
      <c r="Y356" s="7">
        <v>9.9000000000000005E-2</v>
      </c>
      <c r="Z356" s="8">
        <v>0</v>
      </c>
      <c r="AA356" s="7" t="str">
        <f t="shared" si="34"/>
        <v>NAO+</v>
      </c>
      <c r="AB356" s="6">
        <v>0.1</v>
      </c>
      <c r="AC356" s="7">
        <v>0.13500000000000001</v>
      </c>
      <c r="AD356" s="7">
        <v>0.76200000000000001</v>
      </c>
      <c r="AE356" s="8">
        <v>3.0000000000000001E-3</v>
      </c>
      <c r="AF356" s="7" t="str">
        <f t="shared" si="35"/>
        <v>AR</v>
      </c>
    </row>
    <row r="357" spans="1:32" x14ac:dyDescent="0.3">
      <c r="A357" s="4">
        <v>30309</v>
      </c>
      <c r="B357" s="5">
        <v>1982</v>
      </c>
      <c r="C357" s="6">
        <v>0</v>
      </c>
      <c r="D357" s="7">
        <v>1</v>
      </c>
      <c r="E357" s="7">
        <v>0</v>
      </c>
      <c r="F357" s="8">
        <v>0</v>
      </c>
      <c r="G357" s="7" t="str">
        <f t="shared" si="31"/>
        <v>SB</v>
      </c>
      <c r="H357" s="6">
        <v>1.16780638105509E-2</v>
      </c>
      <c r="I357" s="7">
        <v>3.69562104997068E-2</v>
      </c>
      <c r="J357" s="7">
        <v>0.95136075631785699</v>
      </c>
      <c r="K357" s="28">
        <v>4.9693718915766397E-6</v>
      </c>
      <c r="L357" s="7" t="str">
        <f t="shared" si="36"/>
        <v>AR</v>
      </c>
      <c r="M357" s="6">
        <v>8.5262972335852002E-3</v>
      </c>
      <c r="N357" s="7">
        <v>5.1001573925072902E-2</v>
      </c>
      <c r="O357" s="7">
        <v>0.94046140088059405</v>
      </c>
      <c r="P357" s="28">
        <v>1.07279607396497E-5</v>
      </c>
      <c r="Q357" s="7" t="str">
        <f t="shared" si="32"/>
        <v>AR</v>
      </c>
      <c r="R357" s="6">
        <v>1</v>
      </c>
      <c r="S357" s="7">
        <v>0</v>
      </c>
      <c r="T357" s="7">
        <v>0</v>
      </c>
      <c r="U357" s="8">
        <v>0</v>
      </c>
      <c r="V357" s="7" t="str">
        <f t="shared" si="33"/>
        <v>NAO+</v>
      </c>
      <c r="W357" s="6">
        <v>0.17599999999999999</v>
      </c>
      <c r="X357" s="7">
        <v>0.24099999999999999</v>
      </c>
      <c r="Y357" s="7">
        <v>0.57199999999999995</v>
      </c>
      <c r="Z357" s="8">
        <v>1.0999999999999999E-2</v>
      </c>
      <c r="AA357" s="7" t="str">
        <f t="shared" si="34"/>
        <v>AR</v>
      </c>
      <c r="AB357" s="6">
        <v>0.11700000000000001</v>
      </c>
      <c r="AC357" s="7">
        <v>0.33400000000000002</v>
      </c>
      <c r="AD357" s="7">
        <v>0.27500000000000002</v>
      </c>
      <c r="AE357" s="8">
        <v>0.27500000000000002</v>
      </c>
      <c r="AF357" s="7" t="str">
        <f t="shared" si="35"/>
        <v>SB</v>
      </c>
    </row>
    <row r="358" spans="1:32" x14ac:dyDescent="0.3">
      <c r="A358" s="4">
        <v>30310</v>
      </c>
      <c r="B358" s="5">
        <v>1982</v>
      </c>
      <c r="C358" s="6">
        <v>0</v>
      </c>
      <c r="D358" s="7">
        <v>1</v>
      </c>
      <c r="E358" s="7">
        <v>0</v>
      </c>
      <c r="F358" s="8">
        <v>0</v>
      </c>
      <c r="G358" s="7" t="str">
        <f t="shared" si="31"/>
        <v>SB</v>
      </c>
      <c r="H358" s="6">
        <v>3.3584402890806199E-2</v>
      </c>
      <c r="I358" s="7">
        <v>0.14906182731957099</v>
      </c>
      <c r="J358" s="7">
        <v>0.81735376903216606</v>
      </c>
      <c r="K358" s="28">
        <v>7.5745299632601303E-10</v>
      </c>
      <c r="L358" s="7" t="str">
        <f t="shared" si="36"/>
        <v>AR</v>
      </c>
      <c r="M358" s="6">
        <v>2.3548680641283799E-2</v>
      </c>
      <c r="N358" s="7">
        <v>0.16163965035965999</v>
      </c>
      <c r="O358" s="7">
        <v>0.814811666741449</v>
      </c>
      <c r="P358" s="28">
        <v>2.25759454409988E-9</v>
      </c>
      <c r="Q358" s="7" t="str">
        <f t="shared" si="32"/>
        <v>AR</v>
      </c>
      <c r="R358" s="6">
        <v>1</v>
      </c>
      <c r="S358" s="7">
        <v>0</v>
      </c>
      <c r="T358" s="7">
        <v>0</v>
      </c>
      <c r="U358" s="8">
        <v>0</v>
      </c>
      <c r="V358" s="7" t="str">
        <f t="shared" si="33"/>
        <v>NAO+</v>
      </c>
      <c r="W358" s="6">
        <v>4.0000000000000001E-3</v>
      </c>
      <c r="X358" s="7">
        <v>0.56399999999999995</v>
      </c>
      <c r="Y358" s="7">
        <v>0.43</v>
      </c>
      <c r="Z358" s="8">
        <v>2E-3</v>
      </c>
      <c r="AA358" s="7" t="str">
        <f t="shared" si="34"/>
        <v>SB</v>
      </c>
      <c r="AB358" s="6">
        <v>0.01</v>
      </c>
      <c r="AC358" s="7">
        <v>0.56799999999999995</v>
      </c>
      <c r="AD358" s="7">
        <v>1.7999999999999999E-2</v>
      </c>
      <c r="AE358" s="8">
        <v>0.40300000000000002</v>
      </c>
      <c r="AF358" s="7" t="str">
        <f t="shared" si="35"/>
        <v>SB</v>
      </c>
    </row>
    <row r="359" spans="1:32" x14ac:dyDescent="0.3">
      <c r="A359" s="4">
        <v>30311</v>
      </c>
      <c r="B359" s="5">
        <v>1982</v>
      </c>
      <c r="C359" s="6">
        <v>1</v>
      </c>
      <c r="D359" s="7">
        <v>0</v>
      </c>
      <c r="E359" s="7">
        <v>0</v>
      </c>
      <c r="F359" s="8">
        <v>0</v>
      </c>
      <c r="G359" s="7" t="str">
        <f t="shared" si="31"/>
        <v>NAO+</v>
      </c>
      <c r="H359" s="6">
        <v>0.41079294791615301</v>
      </c>
      <c r="I359" s="7">
        <v>0.18797396118419099</v>
      </c>
      <c r="J359" s="7">
        <v>0.40123309085175701</v>
      </c>
      <c r="K359" s="28">
        <v>4.7899522414978702E-11</v>
      </c>
      <c r="L359" s="7" t="str">
        <f t="shared" si="36"/>
        <v>NAO+</v>
      </c>
      <c r="M359" s="6">
        <v>0.31196128982236698</v>
      </c>
      <c r="N359" s="7">
        <v>0.25906349934801198</v>
      </c>
      <c r="O359" s="7">
        <v>0.42897521068898897</v>
      </c>
      <c r="P359" s="28">
        <v>1.4064425692665701E-10</v>
      </c>
      <c r="Q359" s="7" t="str">
        <f t="shared" si="32"/>
        <v>AR</v>
      </c>
      <c r="R359" s="6">
        <v>1</v>
      </c>
      <c r="S359" s="7">
        <v>0</v>
      </c>
      <c r="T359" s="7">
        <v>0</v>
      </c>
      <c r="U359" s="8">
        <v>0</v>
      </c>
      <c r="V359" s="7" t="str">
        <f t="shared" si="33"/>
        <v>NAO+</v>
      </c>
      <c r="W359" s="6">
        <v>0.16500000000000001</v>
      </c>
      <c r="X359" s="7">
        <v>0.52200000000000002</v>
      </c>
      <c r="Y359" s="7">
        <v>0.309</v>
      </c>
      <c r="Z359" s="8">
        <v>4.0000000000000001E-3</v>
      </c>
      <c r="AA359" s="7" t="str">
        <f t="shared" si="34"/>
        <v>SB</v>
      </c>
      <c r="AB359" s="6">
        <v>0.20799999999999999</v>
      </c>
      <c r="AC359" s="7">
        <v>0.57299999999999995</v>
      </c>
      <c r="AD359" s="7">
        <v>2.7E-2</v>
      </c>
      <c r="AE359" s="8">
        <v>0.192</v>
      </c>
      <c r="AF359" s="7" t="str">
        <f t="shared" si="35"/>
        <v>SB</v>
      </c>
    </row>
    <row r="360" spans="1:32" x14ac:dyDescent="0.3">
      <c r="A360" s="4">
        <v>30312</v>
      </c>
      <c r="B360" s="5">
        <v>1982</v>
      </c>
      <c r="C360" s="6">
        <v>1</v>
      </c>
      <c r="D360" s="7">
        <v>0</v>
      </c>
      <c r="E360" s="7">
        <v>0</v>
      </c>
      <c r="F360" s="8">
        <v>0</v>
      </c>
      <c r="G360" s="7" t="str">
        <f t="shared" si="31"/>
        <v>NAO+</v>
      </c>
      <c r="H360" s="6">
        <v>0.71469054652581199</v>
      </c>
      <c r="I360" s="7">
        <v>2.2415692226792398E-2</v>
      </c>
      <c r="J360" s="7">
        <v>0.26289375623967598</v>
      </c>
      <c r="K360" s="28">
        <v>5.0077274669128103E-9</v>
      </c>
      <c r="L360" s="7" t="str">
        <f t="shared" si="36"/>
        <v>NAO+</v>
      </c>
      <c r="M360" s="6">
        <v>0.682009997092488</v>
      </c>
      <c r="N360" s="7">
        <v>3.2832507608948798E-2</v>
      </c>
      <c r="O360" s="7">
        <v>0.28515748068172703</v>
      </c>
      <c r="P360" s="28">
        <v>1.46168263627837E-8</v>
      </c>
      <c r="Q360" s="7" t="str">
        <f t="shared" si="32"/>
        <v>NAO+</v>
      </c>
      <c r="R360" s="6">
        <v>1</v>
      </c>
      <c r="S360" s="7">
        <v>0</v>
      </c>
      <c r="T360" s="7">
        <v>0</v>
      </c>
      <c r="U360" s="8">
        <v>0</v>
      </c>
      <c r="V360" s="7" t="str">
        <f t="shared" si="33"/>
        <v>NAO+</v>
      </c>
      <c r="W360" s="6">
        <v>0.41799999999999998</v>
      </c>
      <c r="X360" s="7">
        <v>0.42</v>
      </c>
      <c r="Y360" s="7">
        <v>0.153</v>
      </c>
      <c r="Z360" s="8">
        <v>8.9999999999999993E-3</v>
      </c>
      <c r="AA360" s="7" t="str">
        <f t="shared" si="34"/>
        <v>SB</v>
      </c>
      <c r="AB360" s="6">
        <v>0.47799999999999998</v>
      </c>
      <c r="AC360" s="7">
        <v>0.41599999999999998</v>
      </c>
      <c r="AD360" s="7">
        <v>2.1999999999999999E-2</v>
      </c>
      <c r="AE360" s="8">
        <v>8.5000000000000006E-2</v>
      </c>
      <c r="AF360" s="7" t="str">
        <f t="shared" si="35"/>
        <v>NAO+</v>
      </c>
    </row>
    <row r="361" spans="1:32" x14ac:dyDescent="0.3">
      <c r="A361" s="4">
        <v>30313</v>
      </c>
      <c r="B361" s="5">
        <v>1982</v>
      </c>
      <c r="C361" s="6">
        <v>0</v>
      </c>
      <c r="D361" s="7">
        <v>1</v>
      </c>
      <c r="E361" s="7">
        <v>0</v>
      </c>
      <c r="F361" s="8">
        <v>0</v>
      </c>
      <c r="G361" s="7" t="str">
        <f t="shared" si="31"/>
        <v>SB</v>
      </c>
      <c r="H361" s="6">
        <v>0.25983359658594302</v>
      </c>
      <c r="I361" s="7">
        <v>0.71638644397546802</v>
      </c>
      <c r="J361" s="7">
        <v>2.37651946418573E-2</v>
      </c>
      <c r="K361" s="28">
        <v>1.4764796734915699E-5</v>
      </c>
      <c r="L361" s="7" t="str">
        <f t="shared" si="36"/>
        <v>SB</v>
      </c>
      <c r="M361" s="6">
        <v>0.22085703944438401</v>
      </c>
      <c r="N361" s="7">
        <v>0.74088532965572595</v>
      </c>
      <c r="O361" s="7">
        <v>3.8210082123327799E-2</v>
      </c>
      <c r="P361" s="28">
        <v>4.7548776554599398E-5</v>
      </c>
      <c r="Q361" s="7" t="str">
        <f t="shared" si="32"/>
        <v>SB</v>
      </c>
      <c r="R361" s="6">
        <v>1</v>
      </c>
      <c r="S361" s="7">
        <v>0</v>
      </c>
      <c r="T361" s="7">
        <v>0</v>
      </c>
      <c r="U361" s="8">
        <v>0</v>
      </c>
      <c r="V361" s="7" t="str">
        <f t="shared" si="33"/>
        <v>NAO+</v>
      </c>
      <c r="W361" s="6">
        <v>0.106</v>
      </c>
      <c r="X361" s="7">
        <v>0.76</v>
      </c>
      <c r="Y361" s="7">
        <v>0.126</v>
      </c>
      <c r="Z361" s="8">
        <v>8.0000000000000002E-3</v>
      </c>
      <c r="AA361" s="7" t="str">
        <f t="shared" si="34"/>
        <v>SB</v>
      </c>
      <c r="AB361" s="6">
        <v>0.108</v>
      </c>
      <c r="AC361" s="7">
        <v>0.78400000000000003</v>
      </c>
      <c r="AD361" s="7">
        <v>1.6E-2</v>
      </c>
      <c r="AE361" s="8">
        <v>9.1999999999999998E-2</v>
      </c>
      <c r="AF361" s="7" t="str">
        <f t="shared" si="35"/>
        <v>SB</v>
      </c>
    </row>
    <row r="362" spans="1:32" x14ac:dyDescent="0.3">
      <c r="A362" s="4">
        <v>30314</v>
      </c>
      <c r="B362" s="5">
        <v>1982</v>
      </c>
      <c r="C362" s="6">
        <v>0</v>
      </c>
      <c r="D362" s="7">
        <v>1</v>
      </c>
      <c r="E362" s="7">
        <v>0</v>
      </c>
      <c r="F362" s="8">
        <v>0</v>
      </c>
      <c r="G362" s="7" t="str">
        <f t="shared" si="31"/>
        <v>SB</v>
      </c>
      <c r="H362" s="6">
        <v>1.59957752084611E-3</v>
      </c>
      <c r="I362" s="7">
        <v>0.99825032286441195</v>
      </c>
      <c r="J362" s="7">
        <v>1.50062557361588E-4</v>
      </c>
      <c r="K362" s="28">
        <v>3.7057375124793499E-8</v>
      </c>
      <c r="L362" s="7" t="str">
        <f t="shared" si="36"/>
        <v>SB</v>
      </c>
      <c r="M362" s="6">
        <v>1.1113358953874801E-3</v>
      </c>
      <c r="N362" s="7">
        <v>0.99830215453902205</v>
      </c>
      <c r="O362" s="7">
        <v>5.8633655529846196E-4</v>
      </c>
      <c r="P362" s="28">
        <v>1.73010283745117E-7</v>
      </c>
      <c r="Q362" s="7" t="str">
        <f t="shared" si="32"/>
        <v>SB</v>
      </c>
      <c r="R362" s="6">
        <v>0</v>
      </c>
      <c r="S362" s="7">
        <v>1</v>
      </c>
      <c r="T362" s="7">
        <v>0</v>
      </c>
      <c r="U362" s="8">
        <v>0</v>
      </c>
      <c r="V362" s="7" t="str">
        <f t="shared" si="33"/>
        <v>SB</v>
      </c>
      <c r="W362" s="6">
        <v>0</v>
      </c>
      <c r="X362" s="7">
        <v>0.97299999999999998</v>
      </c>
      <c r="Y362" s="7">
        <v>2.3E-2</v>
      </c>
      <c r="Z362" s="8">
        <v>3.0000000000000001E-3</v>
      </c>
      <c r="AA362" s="7" t="str">
        <f t="shared" si="34"/>
        <v>SB</v>
      </c>
      <c r="AB362" s="6">
        <v>0</v>
      </c>
      <c r="AC362" s="7">
        <v>0.95799999999999996</v>
      </c>
      <c r="AD362" s="7">
        <v>0</v>
      </c>
      <c r="AE362" s="8">
        <v>4.1000000000000002E-2</v>
      </c>
      <c r="AF362" s="7" t="str">
        <f t="shared" si="35"/>
        <v>SB</v>
      </c>
    </row>
    <row r="363" spans="1:32" x14ac:dyDescent="0.3">
      <c r="A363" s="4">
        <v>30315</v>
      </c>
      <c r="B363" s="5">
        <v>1982</v>
      </c>
      <c r="C363" s="6">
        <v>0</v>
      </c>
      <c r="D363" s="7">
        <v>1</v>
      </c>
      <c r="E363" s="7">
        <v>0</v>
      </c>
      <c r="F363" s="8">
        <v>0</v>
      </c>
      <c r="G363" s="7" t="str">
        <f t="shared" si="31"/>
        <v>SB</v>
      </c>
      <c r="H363" s="6">
        <v>2.10480265716238E-4</v>
      </c>
      <c r="I363" s="7">
        <v>0.99970866665185398</v>
      </c>
      <c r="J363" s="80">
        <v>8.08529867633601E-5</v>
      </c>
      <c r="K363" s="28">
        <v>9.5664967373714695E-11</v>
      </c>
      <c r="L363" s="7" t="str">
        <f t="shared" si="36"/>
        <v>SB</v>
      </c>
      <c r="M363" s="6">
        <v>1.1291910566137699E-4</v>
      </c>
      <c r="N363" s="7">
        <v>0.99968945372989704</v>
      </c>
      <c r="O363" s="7">
        <v>1.9762678600824301E-4</v>
      </c>
      <c r="P363" s="28">
        <v>3.7843905770584201E-10</v>
      </c>
      <c r="Q363" s="7" t="str">
        <f t="shared" si="32"/>
        <v>SB</v>
      </c>
      <c r="R363" s="6">
        <v>0</v>
      </c>
      <c r="S363" s="7">
        <v>1</v>
      </c>
      <c r="T363" s="7">
        <v>0</v>
      </c>
      <c r="U363" s="8">
        <v>0</v>
      </c>
      <c r="V363" s="7" t="str">
        <f t="shared" si="33"/>
        <v>SB</v>
      </c>
      <c r="W363" s="6">
        <v>2E-3</v>
      </c>
      <c r="X363" s="7">
        <v>0.86099999999999999</v>
      </c>
      <c r="Y363" s="7">
        <v>0.13400000000000001</v>
      </c>
      <c r="Z363" s="8">
        <v>4.0000000000000001E-3</v>
      </c>
      <c r="AA363" s="7" t="str">
        <f t="shared" si="34"/>
        <v>SB</v>
      </c>
      <c r="AB363" s="6">
        <v>2E-3</v>
      </c>
      <c r="AC363" s="7">
        <v>0.93799999999999994</v>
      </c>
      <c r="AD363" s="7">
        <v>1.2999999999999999E-2</v>
      </c>
      <c r="AE363" s="8">
        <v>4.7E-2</v>
      </c>
      <c r="AF363" s="7" t="str">
        <f t="shared" si="35"/>
        <v>SB</v>
      </c>
    </row>
    <row r="364" spans="1:32" x14ac:dyDescent="0.3">
      <c r="A364" s="4">
        <v>30316</v>
      </c>
      <c r="B364" s="5">
        <v>1982</v>
      </c>
      <c r="C364" s="6">
        <v>1</v>
      </c>
      <c r="D364" s="7">
        <v>0</v>
      </c>
      <c r="E364" s="7">
        <v>0</v>
      </c>
      <c r="F364" s="8">
        <v>0</v>
      </c>
      <c r="G364" s="7" t="str">
        <f t="shared" si="31"/>
        <v>NAO+</v>
      </c>
      <c r="H364" s="6">
        <v>2.4052150091384401E-2</v>
      </c>
      <c r="I364" s="7">
        <v>0.97321546059458297</v>
      </c>
      <c r="J364" s="7">
        <v>2.7323891872757401E-3</v>
      </c>
      <c r="K364" s="28">
        <v>1.2675808884627299E-10</v>
      </c>
      <c r="L364" s="7" t="str">
        <f t="shared" si="36"/>
        <v>SB</v>
      </c>
      <c r="M364" s="6">
        <v>1.22811574725268E-2</v>
      </c>
      <c r="N364" s="7">
        <v>0.98397046028852098</v>
      </c>
      <c r="O364" s="7">
        <v>3.7483819312821198E-3</v>
      </c>
      <c r="P364" s="28">
        <v>3.0765996942754001E-10</v>
      </c>
      <c r="Q364" s="7" t="str">
        <f t="shared" si="32"/>
        <v>SB</v>
      </c>
      <c r="R364" s="6">
        <v>1</v>
      </c>
      <c r="S364" s="7">
        <v>0</v>
      </c>
      <c r="T364" s="7">
        <v>0</v>
      </c>
      <c r="U364" s="8">
        <v>0</v>
      </c>
      <c r="V364" s="7" t="str">
        <f t="shared" si="33"/>
        <v>NAO+</v>
      </c>
      <c r="W364" s="6">
        <v>0.20799999999999999</v>
      </c>
      <c r="X364" s="7">
        <v>0.495</v>
      </c>
      <c r="Y364" s="7">
        <v>0.28699999999999998</v>
      </c>
      <c r="Z364" s="8">
        <v>0.01</v>
      </c>
      <c r="AA364" s="7" t="str">
        <f t="shared" si="34"/>
        <v>SB</v>
      </c>
      <c r="AB364" s="6">
        <v>0.23400000000000001</v>
      </c>
      <c r="AC364" s="7">
        <v>0.626</v>
      </c>
      <c r="AD364" s="7">
        <v>7.5999999999999998E-2</v>
      </c>
      <c r="AE364" s="8">
        <v>6.4000000000000001E-2</v>
      </c>
      <c r="AF364" s="7" t="str">
        <f t="shared" si="35"/>
        <v>SB</v>
      </c>
    </row>
    <row r="365" spans="1:32" x14ac:dyDescent="0.3">
      <c r="A365" s="4">
        <v>30317</v>
      </c>
      <c r="B365" s="5">
        <v>1982</v>
      </c>
      <c r="C365" s="6">
        <v>1</v>
      </c>
      <c r="D365" s="7">
        <v>0</v>
      </c>
      <c r="E365" s="7">
        <v>0</v>
      </c>
      <c r="F365" s="8">
        <v>0</v>
      </c>
      <c r="G365" s="7" t="str">
        <f t="shared" si="31"/>
        <v>NAO+</v>
      </c>
      <c r="H365" s="6">
        <v>0.13555768896225701</v>
      </c>
      <c r="I365" s="7">
        <v>0.86079922991893199</v>
      </c>
      <c r="J365" s="7">
        <v>3.6430811161542401E-3</v>
      </c>
      <c r="K365" s="28">
        <v>2.6503784393062799E-12</v>
      </c>
      <c r="L365" s="7" t="str">
        <f t="shared" si="36"/>
        <v>SB</v>
      </c>
      <c r="M365" s="6">
        <v>6.3356394071257593E-2</v>
      </c>
      <c r="N365" s="7">
        <v>0.93359199815958904</v>
      </c>
      <c r="O365" s="7">
        <v>3.0516077647972698E-3</v>
      </c>
      <c r="P365" s="28">
        <v>4.3494323966407203E-12</v>
      </c>
      <c r="Q365" s="7" t="str">
        <f t="shared" si="32"/>
        <v>SB</v>
      </c>
      <c r="R365" s="6">
        <v>1</v>
      </c>
      <c r="S365" s="7">
        <v>0</v>
      </c>
      <c r="T365" s="7">
        <v>0</v>
      </c>
      <c r="U365" s="8">
        <v>0</v>
      </c>
      <c r="V365" s="7" t="str">
        <f t="shared" si="33"/>
        <v>NAO+</v>
      </c>
      <c r="W365" s="6">
        <v>0.80600000000000005</v>
      </c>
      <c r="X365" s="7">
        <v>0.128</v>
      </c>
      <c r="Y365" s="7">
        <v>5.3999999999999999E-2</v>
      </c>
      <c r="Z365" s="8">
        <v>1.2999999999999999E-2</v>
      </c>
      <c r="AA365" s="7" t="str">
        <f t="shared" si="34"/>
        <v>NAO+</v>
      </c>
      <c r="AB365" s="6">
        <v>0.83799999999999997</v>
      </c>
      <c r="AC365" s="7">
        <v>0.125</v>
      </c>
      <c r="AD365" s="7">
        <v>2.5000000000000001E-2</v>
      </c>
      <c r="AE365" s="8">
        <v>1.0999999999999999E-2</v>
      </c>
      <c r="AF365" s="7" t="str">
        <f t="shared" si="35"/>
        <v>NAO+</v>
      </c>
    </row>
    <row r="366" spans="1:32" x14ac:dyDescent="0.3">
      <c r="A366" s="4">
        <v>30318</v>
      </c>
      <c r="B366" s="5">
        <v>1982</v>
      </c>
      <c r="C366" s="6">
        <v>1</v>
      </c>
      <c r="D366" s="7">
        <v>0</v>
      </c>
      <c r="E366" s="7">
        <v>0</v>
      </c>
      <c r="F366" s="8">
        <v>0</v>
      </c>
      <c r="G366" s="7" t="str">
        <f t="shared" si="31"/>
        <v>NAO+</v>
      </c>
      <c r="H366" s="6">
        <v>0.97088083407505599</v>
      </c>
      <c r="I366" s="7">
        <v>2.77942569640642E-2</v>
      </c>
      <c r="J366" s="7">
        <v>1.32490705674087E-3</v>
      </c>
      <c r="K366" s="28">
        <v>1.9041250488744299E-9</v>
      </c>
      <c r="L366" s="7" t="str">
        <f t="shared" si="36"/>
        <v>NAO+</v>
      </c>
      <c r="M366" s="6">
        <v>0.94324943547851103</v>
      </c>
      <c r="N366" s="7">
        <v>5.5252556768841402E-2</v>
      </c>
      <c r="O366" s="7">
        <v>1.4980030658919999E-3</v>
      </c>
      <c r="P366" s="28">
        <v>4.6867567199084401E-9</v>
      </c>
      <c r="Q366" s="7" t="str">
        <f t="shared" si="32"/>
        <v>NAO+</v>
      </c>
      <c r="R366" s="6">
        <v>1</v>
      </c>
      <c r="S366" s="7">
        <v>0</v>
      </c>
      <c r="T366" s="7">
        <v>0</v>
      </c>
      <c r="U366" s="8">
        <v>0</v>
      </c>
      <c r="V366" s="7" t="str">
        <f t="shared" si="33"/>
        <v>NAO+</v>
      </c>
      <c r="W366" s="6">
        <v>0.92600000000000005</v>
      </c>
      <c r="X366" s="7">
        <v>5.7000000000000002E-2</v>
      </c>
      <c r="Y366" s="7">
        <v>8.0000000000000002E-3</v>
      </c>
      <c r="Z366" s="8">
        <v>0.01</v>
      </c>
      <c r="AA366" s="7" t="str">
        <f t="shared" si="34"/>
        <v>NAO+</v>
      </c>
      <c r="AB366" s="6">
        <v>0.94499999999999995</v>
      </c>
      <c r="AC366" s="7">
        <v>4.2000000000000003E-2</v>
      </c>
      <c r="AD366" s="7">
        <v>8.9999999999999993E-3</v>
      </c>
      <c r="AE366" s="8">
        <v>3.0000000000000001E-3</v>
      </c>
      <c r="AF366" s="7" t="str">
        <f t="shared" si="35"/>
        <v>NAO+</v>
      </c>
    </row>
    <row r="367" spans="1:32" x14ac:dyDescent="0.3">
      <c r="A367" s="4">
        <v>30319</v>
      </c>
      <c r="B367" s="5">
        <v>1982</v>
      </c>
      <c r="C367" s="6">
        <v>1</v>
      </c>
      <c r="D367" s="7">
        <v>0</v>
      </c>
      <c r="E367" s="7">
        <v>0</v>
      </c>
      <c r="F367" s="8">
        <v>0</v>
      </c>
      <c r="G367" s="7" t="str">
        <f t="shared" si="31"/>
        <v>NAO+</v>
      </c>
      <c r="H367" s="6">
        <v>0.98723319470617699</v>
      </c>
      <c r="I367" s="7">
        <v>9.5424901283787996E-3</v>
      </c>
      <c r="J367" s="7">
        <v>3.22247505418947E-3</v>
      </c>
      <c r="K367" s="28">
        <v>1.8401112548313799E-6</v>
      </c>
      <c r="L367" s="7" t="str">
        <f t="shared" si="36"/>
        <v>NAO+</v>
      </c>
      <c r="M367" s="6">
        <v>0.97828702861237904</v>
      </c>
      <c r="N367" s="7">
        <v>1.7463871908865398E-2</v>
      </c>
      <c r="O367" s="7">
        <v>4.2462427648576198E-3</v>
      </c>
      <c r="P367" s="28">
        <v>2.8567139108069602E-6</v>
      </c>
      <c r="Q367" s="7" t="str">
        <f t="shared" si="32"/>
        <v>NAO+</v>
      </c>
      <c r="R367" s="6">
        <v>1</v>
      </c>
      <c r="S367" s="7">
        <v>0</v>
      </c>
      <c r="T367" s="7">
        <v>0</v>
      </c>
      <c r="U367" s="8">
        <v>0</v>
      </c>
      <c r="V367" s="7" t="str">
        <f t="shared" si="33"/>
        <v>NAO+</v>
      </c>
      <c r="W367" s="6">
        <v>0.93400000000000005</v>
      </c>
      <c r="X367" s="7">
        <v>5.0999999999999997E-2</v>
      </c>
      <c r="Y367" s="7">
        <v>6.0000000000000001E-3</v>
      </c>
      <c r="Z367" s="8">
        <v>0.01</v>
      </c>
      <c r="AA367" s="7" t="str">
        <f t="shared" si="34"/>
        <v>NAO+</v>
      </c>
      <c r="AB367" s="6">
        <v>0.95299999999999996</v>
      </c>
      <c r="AC367" s="7">
        <v>3.5000000000000003E-2</v>
      </c>
      <c r="AD367" s="7">
        <v>8.0000000000000002E-3</v>
      </c>
      <c r="AE367" s="8">
        <v>3.0000000000000001E-3</v>
      </c>
      <c r="AF367" s="7" t="str">
        <f t="shared" si="35"/>
        <v>NAO+</v>
      </c>
    </row>
    <row r="368" spans="1:32" x14ac:dyDescent="0.3">
      <c r="A368" s="4">
        <v>30320</v>
      </c>
      <c r="B368" s="5">
        <v>1982</v>
      </c>
      <c r="C368" s="6">
        <v>1</v>
      </c>
      <c r="D368" s="7">
        <v>0</v>
      </c>
      <c r="E368" s="7">
        <v>0</v>
      </c>
      <c r="F368" s="8">
        <v>0</v>
      </c>
      <c r="G368" s="7" t="str">
        <f t="shared" si="31"/>
        <v>NAO+</v>
      </c>
      <c r="H368" s="6">
        <v>0.98092802537162205</v>
      </c>
      <c r="I368" s="7">
        <v>2.4424482124685699E-4</v>
      </c>
      <c r="J368" s="7">
        <v>1.8823884014734199E-2</v>
      </c>
      <c r="K368" s="28">
        <v>3.84579240036582E-6</v>
      </c>
      <c r="L368" s="7" t="str">
        <f t="shared" si="36"/>
        <v>NAO+</v>
      </c>
      <c r="M368" s="6">
        <v>0.98006165457949601</v>
      </c>
      <c r="N368" s="7">
        <v>3.3337482354044401E-4</v>
      </c>
      <c r="O368" s="7">
        <v>1.9598605709103999E-2</v>
      </c>
      <c r="P368" s="28">
        <v>6.3648878580964504E-6</v>
      </c>
      <c r="Q368" s="7" t="str">
        <f t="shared" si="32"/>
        <v>NAO+</v>
      </c>
      <c r="R368" s="6">
        <v>1</v>
      </c>
      <c r="S368" s="7">
        <v>0</v>
      </c>
      <c r="T368" s="7">
        <v>0</v>
      </c>
      <c r="U368" s="8">
        <v>0</v>
      </c>
      <c r="V368" s="7" t="str">
        <f t="shared" si="33"/>
        <v>NAO+</v>
      </c>
      <c r="W368" s="6">
        <v>0.86899999999999999</v>
      </c>
      <c r="X368" s="7">
        <v>9.2999999999999999E-2</v>
      </c>
      <c r="Y368" s="7">
        <v>6.0000000000000001E-3</v>
      </c>
      <c r="Z368" s="8">
        <v>3.3000000000000002E-2</v>
      </c>
      <c r="AA368" s="7" t="str">
        <f t="shared" si="34"/>
        <v>NAO+</v>
      </c>
      <c r="AB368" s="6">
        <v>0.93100000000000005</v>
      </c>
      <c r="AC368" s="7">
        <v>4.8000000000000001E-2</v>
      </c>
      <c r="AD368" s="7">
        <v>1.0999999999999999E-2</v>
      </c>
      <c r="AE368" s="8">
        <v>8.9999999999999993E-3</v>
      </c>
      <c r="AF368" s="7" t="str">
        <f t="shared" si="35"/>
        <v>NAO+</v>
      </c>
    </row>
    <row r="369" spans="1:32" x14ac:dyDescent="0.3">
      <c r="A369" s="4">
        <v>30321</v>
      </c>
      <c r="B369" s="5">
        <v>1982</v>
      </c>
      <c r="C369" s="6">
        <v>1</v>
      </c>
      <c r="D369" s="7">
        <v>0</v>
      </c>
      <c r="E369" s="7">
        <v>0</v>
      </c>
      <c r="F369" s="8">
        <v>0</v>
      </c>
      <c r="G369" s="7" t="str">
        <f t="shared" si="31"/>
        <v>NAO+</v>
      </c>
      <c r="H369" s="6">
        <v>0.98890433257921795</v>
      </c>
      <c r="I369" s="7">
        <v>8.4271924422086794E-3</v>
      </c>
      <c r="J369" s="7">
        <v>2.6680505307736802E-3</v>
      </c>
      <c r="K369" s="28">
        <v>4.2444780898881002E-7</v>
      </c>
      <c r="L369" s="7" t="str">
        <f t="shared" si="36"/>
        <v>NAO+</v>
      </c>
      <c r="M369" s="6">
        <v>0.98655657494843696</v>
      </c>
      <c r="N369" s="7">
        <v>9.2539653000146202E-3</v>
      </c>
      <c r="O369" s="7">
        <v>4.1886910236731602E-3</v>
      </c>
      <c r="P369" s="28">
        <v>7.6872787591243495E-7</v>
      </c>
      <c r="Q369" s="7" t="str">
        <f t="shared" si="32"/>
        <v>NAO+</v>
      </c>
      <c r="R369" s="6">
        <v>1</v>
      </c>
      <c r="S369" s="7">
        <v>0</v>
      </c>
      <c r="T369" s="7">
        <v>0</v>
      </c>
      <c r="U369" s="8">
        <v>0</v>
      </c>
      <c r="V369" s="7" t="str">
        <f t="shared" si="33"/>
        <v>NAO+</v>
      </c>
      <c r="W369" s="6">
        <v>0.76600000000000001</v>
      </c>
      <c r="X369" s="7">
        <v>0.17599999999999999</v>
      </c>
      <c r="Y369" s="7">
        <v>1.0999999999999999E-2</v>
      </c>
      <c r="Z369" s="8">
        <v>4.5999999999999999E-2</v>
      </c>
      <c r="AA369" s="7" t="str">
        <f t="shared" si="34"/>
        <v>NAO+</v>
      </c>
      <c r="AB369" s="6">
        <v>0.872</v>
      </c>
      <c r="AC369" s="7">
        <v>9.7000000000000003E-2</v>
      </c>
      <c r="AD369" s="7">
        <v>6.0000000000000001E-3</v>
      </c>
      <c r="AE369" s="8">
        <v>2.5999999999999999E-2</v>
      </c>
      <c r="AF369" s="7" t="str">
        <f t="shared" si="35"/>
        <v>NAO+</v>
      </c>
    </row>
    <row r="370" spans="1:32" x14ac:dyDescent="0.3">
      <c r="A370" s="4">
        <v>30322</v>
      </c>
      <c r="B370" s="5">
        <v>1982</v>
      </c>
      <c r="C370" s="6">
        <v>1</v>
      </c>
      <c r="D370" s="7">
        <v>0</v>
      </c>
      <c r="E370" s="7">
        <v>0</v>
      </c>
      <c r="F370" s="8">
        <v>0</v>
      </c>
      <c r="G370" s="7" t="str">
        <f t="shared" si="31"/>
        <v>NAO+</v>
      </c>
      <c r="H370" s="6">
        <v>0.99940789999251201</v>
      </c>
      <c r="I370" s="80">
        <v>1.2053741566287699E-6</v>
      </c>
      <c r="J370" s="7">
        <v>5.9088078725552196E-4</v>
      </c>
      <c r="K370" s="28">
        <v>1.3846061780860401E-8</v>
      </c>
      <c r="L370" s="7" t="str">
        <f t="shared" si="36"/>
        <v>NAO+</v>
      </c>
      <c r="M370" s="6">
        <v>0.99892407016335605</v>
      </c>
      <c r="N370" s="80">
        <v>2.0558313812327101E-6</v>
      </c>
      <c r="O370" s="7">
        <v>1.0738491590809301E-3</v>
      </c>
      <c r="P370" s="28">
        <v>2.48461776523716E-8</v>
      </c>
      <c r="Q370" s="7" t="str">
        <f t="shared" si="32"/>
        <v>NAO+</v>
      </c>
      <c r="R370" s="6">
        <v>1</v>
      </c>
      <c r="S370" s="7">
        <v>0</v>
      </c>
      <c r="T370" s="7">
        <v>0</v>
      </c>
      <c r="U370" s="8">
        <v>0</v>
      </c>
      <c r="V370" s="7" t="str">
        <f t="shared" si="33"/>
        <v>NAO+</v>
      </c>
      <c r="W370" s="6">
        <v>0.76800000000000002</v>
      </c>
      <c r="X370" s="7">
        <v>0.18</v>
      </c>
      <c r="Y370" s="7">
        <v>1.7000000000000001E-2</v>
      </c>
      <c r="Z370" s="8">
        <v>3.5000000000000003E-2</v>
      </c>
      <c r="AA370" s="7" t="str">
        <f t="shared" si="34"/>
        <v>NAO+</v>
      </c>
      <c r="AB370" s="6">
        <v>0.88200000000000001</v>
      </c>
      <c r="AC370" s="7">
        <v>8.8999999999999996E-2</v>
      </c>
      <c r="AD370" s="7">
        <v>5.0000000000000001E-3</v>
      </c>
      <c r="AE370" s="8">
        <v>2.4E-2</v>
      </c>
      <c r="AF370" s="7" t="str">
        <f t="shared" si="35"/>
        <v>NAO+</v>
      </c>
    </row>
    <row r="371" spans="1:32" x14ac:dyDescent="0.3">
      <c r="A371" s="4">
        <v>30323</v>
      </c>
      <c r="B371" s="5">
        <v>1982</v>
      </c>
      <c r="C371" s="6">
        <v>1</v>
      </c>
      <c r="D371" s="7">
        <v>0</v>
      </c>
      <c r="E371" s="7">
        <v>0</v>
      </c>
      <c r="F371" s="8">
        <v>0</v>
      </c>
      <c r="G371" s="7" t="str">
        <f t="shared" si="31"/>
        <v>NAO+</v>
      </c>
      <c r="H371" s="6">
        <v>0.99520189321109098</v>
      </c>
      <c r="I371" s="80">
        <v>9.1788055534348695E-6</v>
      </c>
      <c r="J371" s="7">
        <v>4.7854103932560496E-3</v>
      </c>
      <c r="K371" s="28">
        <v>3.5175900928608799E-6</v>
      </c>
      <c r="L371" s="7" t="str">
        <f t="shared" si="36"/>
        <v>NAO+</v>
      </c>
      <c r="M371" s="6">
        <v>0.99506739604475303</v>
      </c>
      <c r="N371" s="80">
        <v>1.26330146365112E-5</v>
      </c>
      <c r="O371" s="7">
        <v>4.9136281916745397E-3</v>
      </c>
      <c r="P371" s="28">
        <v>6.3427489379420398E-6</v>
      </c>
      <c r="Q371" s="7" t="str">
        <f t="shared" si="32"/>
        <v>NAO+</v>
      </c>
      <c r="R371" s="6">
        <v>1</v>
      </c>
      <c r="S371" s="7">
        <v>0</v>
      </c>
      <c r="T371" s="7">
        <v>0</v>
      </c>
      <c r="U371" s="8">
        <v>0</v>
      </c>
      <c r="V371" s="7" t="str">
        <f t="shared" si="33"/>
        <v>NAO+</v>
      </c>
      <c r="W371" s="6">
        <v>0.95399999999999996</v>
      </c>
      <c r="X371" s="7">
        <v>3.6999999999999998E-2</v>
      </c>
      <c r="Y371" s="7">
        <v>4.0000000000000001E-3</v>
      </c>
      <c r="Z371" s="8">
        <v>5.0000000000000001E-3</v>
      </c>
      <c r="AA371" s="7" t="str">
        <f t="shared" si="34"/>
        <v>NAO+</v>
      </c>
      <c r="AB371" s="6">
        <v>0.96199999999999997</v>
      </c>
      <c r="AC371" s="7">
        <v>2.5000000000000001E-2</v>
      </c>
      <c r="AD371" s="7">
        <v>1.0999999999999999E-2</v>
      </c>
      <c r="AE371" s="8">
        <v>2E-3</v>
      </c>
      <c r="AF371" s="7" t="str">
        <f t="shared" si="35"/>
        <v>NAO+</v>
      </c>
    </row>
    <row r="372" spans="1:32" x14ac:dyDescent="0.3">
      <c r="A372" s="4">
        <v>30324</v>
      </c>
      <c r="B372" s="5">
        <v>1982</v>
      </c>
      <c r="C372" s="6">
        <v>1</v>
      </c>
      <c r="D372" s="7">
        <v>0</v>
      </c>
      <c r="E372" s="7">
        <v>0</v>
      </c>
      <c r="F372" s="8">
        <v>0</v>
      </c>
      <c r="G372" s="7" t="str">
        <f t="shared" si="31"/>
        <v>NAO+</v>
      </c>
      <c r="H372" s="6">
        <v>0.96361113498059603</v>
      </c>
      <c r="I372" s="7">
        <v>5.0019830134474001E-3</v>
      </c>
      <c r="J372" s="7">
        <v>3.1327246006496098E-2</v>
      </c>
      <c r="K372" s="28">
        <v>5.9635999445660097E-5</v>
      </c>
      <c r="L372" s="7" t="str">
        <f t="shared" si="36"/>
        <v>NAO+</v>
      </c>
      <c r="M372" s="6">
        <v>0.96171439382270696</v>
      </c>
      <c r="N372" s="7">
        <v>5.5572575952146002E-3</v>
      </c>
      <c r="O372" s="7">
        <v>3.2614007145751099E-2</v>
      </c>
      <c r="P372" s="8">
        <v>1.1434143631300499E-4</v>
      </c>
      <c r="Q372" s="7" t="str">
        <f t="shared" si="32"/>
        <v>NAO+</v>
      </c>
      <c r="R372" s="6">
        <v>1</v>
      </c>
      <c r="S372" s="7">
        <v>0</v>
      </c>
      <c r="T372" s="7">
        <v>0</v>
      </c>
      <c r="U372" s="8">
        <v>0</v>
      </c>
      <c r="V372" s="7" t="str">
        <f t="shared" si="33"/>
        <v>NAO+</v>
      </c>
      <c r="W372" s="6">
        <v>0.94499999999999995</v>
      </c>
      <c r="X372" s="7">
        <v>4.2999999999999997E-2</v>
      </c>
      <c r="Y372" s="7">
        <v>8.9999999999999993E-3</v>
      </c>
      <c r="Z372" s="8">
        <v>3.0000000000000001E-3</v>
      </c>
      <c r="AA372" s="7" t="str">
        <f t="shared" si="34"/>
        <v>NAO+</v>
      </c>
      <c r="AB372" s="6">
        <v>0.93</v>
      </c>
      <c r="AC372" s="7">
        <v>3.5999999999999997E-2</v>
      </c>
      <c r="AD372" s="7">
        <v>3.3000000000000002E-2</v>
      </c>
      <c r="AE372" s="8">
        <v>1E-3</v>
      </c>
      <c r="AF372" s="7" t="str">
        <f t="shared" si="35"/>
        <v>NAO+</v>
      </c>
    </row>
    <row r="373" spans="1:32" x14ac:dyDescent="0.3">
      <c r="A373" s="4">
        <v>30325</v>
      </c>
      <c r="B373" s="5">
        <v>1982</v>
      </c>
      <c r="C373" s="6">
        <v>1</v>
      </c>
      <c r="D373" s="7">
        <v>0</v>
      </c>
      <c r="E373" s="7">
        <v>0</v>
      </c>
      <c r="F373" s="8">
        <v>0</v>
      </c>
      <c r="G373" s="7" t="str">
        <f t="shared" si="31"/>
        <v>NAO+</v>
      </c>
      <c r="H373" s="6">
        <v>0.87692931657167805</v>
      </c>
      <c r="I373" s="7">
        <v>5.0484799038960897E-3</v>
      </c>
      <c r="J373" s="7">
        <v>0.117993889836015</v>
      </c>
      <c r="K373" s="28">
        <v>2.8313688400062501E-5</v>
      </c>
      <c r="L373" s="7" t="str">
        <f t="shared" si="36"/>
        <v>NAO+</v>
      </c>
      <c r="M373" s="6">
        <v>0.86817292620542696</v>
      </c>
      <c r="N373" s="7">
        <v>5.94632150833315E-3</v>
      </c>
      <c r="O373" s="7">
        <v>0.125829305145153</v>
      </c>
      <c r="P373" s="28">
        <v>5.14471410941979E-5</v>
      </c>
      <c r="Q373" s="7" t="str">
        <f t="shared" si="32"/>
        <v>NAO+</v>
      </c>
      <c r="R373" s="6">
        <v>1</v>
      </c>
      <c r="S373" s="7">
        <v>0</v>
      </c>
      <c r="T373" s="7">
        <v>0</v>
      </c>
      <c r="U373" s="8">
        <v>0</v>
      </c>
      <c r="V373" s="7" t="str">
        <f t="shared" si="33"/>
        <v>NAO+</v>
      </c>
      <c r="W373" s="6">
        <v>0.84399999999999997</v>
      </c>
      <c r="X373" s="7">
        <v>0.11799999999999999</v>
      </c>
      <c r="Y373" s="7">
        <v>3.5999999999999997E-2</v>
      </c>
      <c r="Z373" s="8">
        <v>3.0000000000000001E-3</v>
      </c>
      <c r="AA373" s="7" t="str">
        <f t="shared" si="34"/>
        <v>NAO+</v>
      </c>
      <c r="AB373" s="6">
        <v>0.77400000000000002</v>
      </c>
      <c r="AC373" s="7">
        <v>0.155</v>
      </c>
      <c r="AD373" s="7">
        <v>6.4000000000000001E-2</v>
      </c>
      <c r="AE373" s="8">
        <v>7.0000000000000001E-3</v>
      </c>
      <c r="AF373" s="7" t="str">
        <f t="shared" si="35"/>
        <v>NAO+</v>
      </c>
    </row>
    <row r="374" spans="1:32" x14ac:dyDescent="0.3">
      <c r="A374" s="4">
        <v>30326</v>
      </c>
      <c r="B374" s="5">
        <v>1982</v>
      </c>
      <c r="C374" s="6">
        <v>1</v>
      </c>
      <c r="D374" s="7">
        <v>0</v>
      </c>
      <c r="E374" s="7">
        <v>0</v>
      </c>
      <c r="F374" s="8">
        <v>0</v>
      </c>
      <c r="G374" s="7" t="str">
        <f t="shared" si="31"/>
        <v>NAO+</v>
      </c>
      <c r="H374" s="6">
        <v>0.81857241319458296</v>
      </c>
      <c r="I374" s="7">
        <v>7.4102845320551197E-2</v>
      </c>
      <c r="J374" s="7">
        <v>0.107282841422534</v>
      </c>
      <c r="K374" s="28">
        <v>4.1900062337531E-5</v>
      </c>
      <c r="L374" s="7" t="str">
        <f t="shared" si="36"/>
        <v>NAO+</v>
      </c>
      <c r="M374" s="6">
        <v>0.80332003180915901</v>
      </c>
      <c r="N374" s="7">
        <v>6.35228083591651E-2</v>
      </c>
      <c r="O374" s="7">
        <v>0.13307053526946</v>
      </c>
      <c r="P374" s="28">
        <v>8.6624562220404498E-5</v>
      </c>
      <c r="Q374" s="7" t="str">
        <f t="shared" si="32"/>
        <v>NAO+</v>
      </c>
      <c r="R374" s="6">
        <v>1</v>
      </c>
      <c r="S374" s="7">
        <v>0</v>
      </c>
      <c r="T374" s="7">
        <v>0</v>
      </c>
      <c r="U374" s="8">
        <v>0</v>
      </c>
      <c r="V374" s="7" t="str">
        <f t="shared" si="33"/>
        <v>NAO+</v>
      </c>
      <c r="W374" s="6">
        <v>5.6000000000000001E-2</v>
      </c>
      <c r="X374" s="7">
        <v>0.46</v>
      </c>
      <c r="Y374" s="7">
        <v>0.46899999999999997</v>
      </c>
      <c r="Z374" s="8">
        <v>1.4999999999999999E-2</v>
      </c>
      <c r="AA374" s="7" t="str">
        <f t="shared" si="34"/>
        <v>AR</v>
      </c>
      <c r="AB374" s="6">
        <v>0.121</v>
      </c>
      <c r="AC374" s="7">
        <v>0.35599999999999998</v>
      </c>
      <c r="AD374" s="7">
        <v>0.03</v>
      </c>
      <c r="AE374" s="8">
        <v>0.49399999999999999</v>
      </c>
      <c r="AF374" s="7" t="str">
        <f t="shared" si="35"/>
        <v>NAO-</v>
      </c>
    </row>
    <row r="375" spans="1:32" x14ac:dyDescent="0.3">
      <c r="A375" s="4">
        <v>30327</v>
      </c>
      <c r="B375" s="5">
        <v>1982</v>
      </c>
      <c r="C375" s="6">
        <v>1</v>
      </c>
      <c r="D375" s="7">
        <v>0</v>
      </c>
      <c r="E375" s="7">
        <v>0</v>
      </c>
      <c r="F375" s="8">
        <v>0</v>
      </c>
      <c r="G375" s="7" t="str">
        <f t="shared" si="31"/>
        <v>NAO+</v>
      </c>
      <c r="H375" s="6">
        <v>0.50113358204339797</v>
      </c>
      <c r="I375" s="7">
        <v>3.4136134322382702E-2</v>
      </c>
      <c r="J375" s="7">
        <v>0.46472432096545302</v>
      </c>
      <c r="K375" s="28">
        <v>5.9626687767809897E-6</v>
      </c>
      <c r="L375" s="7" t="str">
        <f t="shared" si="36"/>
        <v>NAO+</v>
      </c>
      <c r="M375" s="6">
        <v>0.41302129630412399</v>
      </c>
      <c r="N375" s="7">
        <v>2.3381923056450701E-2</v>
      </c>
      <c r="O375" s="7">
        <v>0.56358055835372201</v>
      </c>
      <c r="P375" s="28">
        <v>1.6222285705376198E-5</v>
      </c>
      <c r="Q375" s="7" t="str">
        <f t="shared" si="32"/>
        <v>AR</v>
      </c>
      <c r="R375" s="6">
        <v>1</v>
      </c>
      <c r="S375" s="7">
        <v>0</v>
      </c>
      <c r="T375" s="7">
        <v>0</v>
      </c>
      <c r="U375" s="8">
        <v>0</v>
      </c>
      <c r="V375" s="7" t="str">
        <f t="shared" si="33"/>
        <v>NAO+</v>
      </c>
      <c r="W375" s="6">
        <v>1E-3</v>
      </c>
      <c r="X375" s="7">
        <v>7.5999999999999998E-2</v>
      </c>
      <c r="Y375" s="7">
        <v>0.92100000000000004</v>
      </c>
      <c r="Z375" s="8">
        <v>1E-3</v>
      </c>
      <c r="AA375" s="7" t="str">
        <f t="shared" si="34"/>
        <v>AR</v>
      </c>
      <c r="AB375" s="6">
        <v>2E-3</v>
      </c>
      <c r="AC375" s="7">
        <v>5.8000000000000003E-2</v>
      </c>
      <c r="AD375" s="7">
        <v>0.02</v>
      </c>
      <c r="AE375" s="8">
        <v>0.92100000000000004</v>
      </c>
      <c r="AF375" s="7" t="str">
        <f t="shared" si="35"/>
        <v>NAO-</v>
      </c>
    </row>
    <row r="376" spans="1:32" x14ac:dyDescent="0.3">
      <c r="A376" s="4">
        <v>30328</v>
      </c>
      <c r="B376" s="5">
        <v>1982</v>
      </c>
      <c r="C376" s="6">
        <v>1</v>
      </c>
      <c r="D376" s="7">
        <v>0</v>
      </c>
      <c r="E376" s="7">
        <v>0</v>
      </c>
      <c r="F376" s="8">
        <v>0</v>
      </c>
      <c r="G376" s="7" t="str">
        <f t="shared" si="31"/>
        <v>NAO+</v>
      </c>
      <c r="H376" s="6">
        <v>0.73303078516770903</v>
      </c>
      <c r="I376" s="7">
        <v>1.0744232348723899E-3</v>
      </c>
      <c r="J376" s="7">
        <v>0.26589256653246301</v>
      </c>
      <c r="K376" s="28">
        <v>2.2250649662064099E-6</v>
      </c>
      <c r="L376" s="7" t="str">
        <f t="shared" si="36"/>
        <v>NAO+</v>
      </c>
      <c r="M376" s="6">
        <v>0.60572578124814602</v>
      </c>
      <c r="N376" s="7">
        <v>8.4127016535937395E-4</v>
      </c>
      <c r="O376" s="7">
        <v>0.39342578802860201</v>
      </c>
      <c r="P376" s="28">
        <v>7.1605578923842402E-6</v>
      </c>
      <c r="Q376" s="7" t="str">
        <f t="shared" si="32"/>
        <v>NAO+</v>
      </c>
      <c r="R376" s="6">
        <v>0</v>
      </c>
      <c r="S376" s="7">
        <v>0</v>
      </c>
      <c r="T376" s="7">
        <v>1</v>
      </c>
      <c r="U376" s="8">
        <v>0</v>
      </c>
      <c r="V376" s="7" t="str">
        <f t="shared" si="33"/>
        <v>AR</v>
      </c>
      <c r="W376" s="6">
        <v>1.0999999999999999E-2</v>
      </c>
      <c r="X376" s="7">
        <v>2.1999999999999999E-2</v>
      </c>
      <c r="Y376" s="7">
        <v>0.96699999999999997</v>
      </c>
      <c r="Z376" s="8">
        <v>0</v>
      </c>
      <c r="AA376" s="7" t="str">
        <f t="shared" si="34"/>
        <v>AR</v>
      </c>
      <c r="AB376" s="6">
        <v>0</v>
      </c>
      <c r="AC376" s="7">
        <v>6.9000000000000006E-2</v>
      </c>
      <c r="AD376" s="7">
        <v>0.84599999999999997</v>
      </c>
      <c r="AE376" s="8">
        <v>8.5000000000000006E-2</v>
      </c>
      <c r="AF376" s="7" t="str">
        <f t="shared" si="35"/>
        <v>AR</v>
      </c>
    </row>
    <row r="377" spans="1:32" x14ac:dyDescent="0.3">
      <c r="A377" s="4">
        <v>30329</v>
      </c>
      <c r="B377" s="5">
        <v>1982</v>
      </c>
      <c r="C377" s="6">
        <v>0</v>
      </c>
      <c r="D377" s="7">
        <v>0</v>
      </c>
      <c r="E377" s="7">
        <v>1</v>
      </c>
      <c r="F377" s="8">
        <v>0</v>
      </c>
      <c r="G377" s="7" t="str">
        <f t="shared" si="31"/>
        <v>AR</v>
      </c>
      <c r="H377" s="6">
        <v>6.4660826074375705E-2</v>
      </c>
      <c r="I377" s="80">
        <v>8.4753698691081696E-5</v>
      </c>
      <c r="J377" s="7">
        <v>0.93525309320234196</v>
      </c>
      <c r="K377" s="28">
        <v>1.32702458562814E-6</v>
      </c>
      <c r="L377" s="7" t="str">
        <f t="shared" si="36"/>
        <v>AR</v>
      </c>
      <c r="M377" s="6">
        <v>6.1132946517807402E-2</v>
      </c>
      <c r="N377" s="80">
        <v>4.2494585429626397E-5</v>
      </c>
      <c r="O377" s="7">
        <v>0.93881795245579602</v>
      </c>
      <c r="P377" s="28">
        <v>6.6064409680396296E-6</v>
      </c>
      <c r="Q377" s="7" t="str">
        <f t="shared" si="32"/>
        <v>AR</v>
      </c>
      <c r="R377" s="6">
        <v>0</v>
      </c>
      <c r="S377" s="7">
        <v>0</v>
      </c>
      <c r="T377" s="7">
        <v>1</v>
      </c>
      <c r="U377" s="8">
        <v>0</v>
      </c>
      <c r="V377" s="7" t="str">
        <f t="shared" si="33"/>
        <v>AR</v>
      </c>
      <c r="W377" s="6">
        <v>0</v>
      </c>
      <c r="X377" s="7">
        <v>0</v>
      </c>
      <c r="Y377" s="7">
        <v>1</v>
      </c>
      <c r="Z377" s="8">
        <v>0</v>
      </c>
      <c r="AA377" s="7" t="str">
        <f t="shared" si="34"/>
        <v>AR</v>
      </c>
      <c r="AB377" s="6">
        <v>0</v>
      </c>
      <c r="AC377" s="7">
        <v>0</v>
      </c>
      <c r="AD377" s="7">
        <v>1</v>
      </c>
      <c r="AE377" s="8">
        <v>0</v>
      </c>
      <c r="AF377" s="7" t="str">
        <f t="shared" si="35"/>
        <v>AR</v>
      </c>
    </row>
    <row r="378" spans="1:32" x14ac:dyDescent="0.3">
      <c r="A378" s="4">
        <v>30330</v>
      </c>
      <c r="B378" s="5">
        <v>1982</v>
      </c>
      <c r="C378" s="6">
        <v>0</v>
      </c>
      <c r="D378" s="7">
        <v>0</v>
      </c>
      <c r="E378" s="7">
        <v>1</v>
      </c>
      <c r="F378" s="8">
        <v>0</v>
      </c>
      <c r="G378" s="7" t="str">
        <f t="shared" si="31"/>
        <v>AR</v>
      </c>
      <c r="H378" s="6">
        <v>1.24108589680478E-3</v>
      </c>
      <c r="I378" s="80">
        <v>9.7034199186688105E-5</v>
      </c>
      <c r="J378" s="7">
        <v>0.99866161262869102</v>
      </c>
      <c r="K378" s="28">
        <v>2.6727531787963101E-7</v>
      </c>
      <c r="L378" s="7" t="str">
        <f t="shared" si="36"/>
        <v>AR</v>
      </c>
      <c r="M378" s="6">
        <v>1.21857159011933E-3</v>
      </c>
      <c r="N378" s="80">
        <v>4.0342394218814E-5</v>
      </c>
      <c r="O378" s="7">
        <v>0.99873884256367096</v>
      </c>
      <c r="P378" s="28">
        <v>2.2434519964960201E-6</v>
      </c>
      <c r="Q378" s="7" t="str">
        <f t="shared" si="32"/>
        <v>AR</v>
      </c>
      <c r="R378" s="6">
        <v>0</v>
      </c>
      <c r="S378" s="7">
        <v>0</v>
      </c>
      <c r="T378" s="7">
        <v>1</v>
      </c>
      <c r="U378" s="8">
        <v>0</v>
      </c>
      <c r="V378" s="7" t="str">
        <f t="shared" si="33"/>
        <v>AR</v>
      </c>
      <c r="W378" s="6">
        <v>0</v>
      </c>
      <c r="X378" s="7">
        <v>0</v>
      </c>
      <c r="Y378" s="7">
        <v>1</v>
      </c>
      <c r="Z378" s="8">
        <v>0</v>
      </c>
      <c r="AA378" s="7" t="str">
        <f t="shared" si="34"/>
        <v>AR</v>
      </c>
      <c r="AB378" s="6">
        <v>0</v>
      </c>
      <c r="AC378" s="7">
        <v>0</v>
      </c>
      <c r="AD378" s="7">
        <v>1</v>
      </c>
      <c r="AE378" s="8">
        <v>0</v>
      </c>
      <c r="AF378" s="7" t="str">
        <f t="shared" si="35"/>
        <v>AR</v>
      </c>
    </row>
    <row r="379" spans="1:32" x14ac:dyDescent="0.3">
      <c r="A379" s="4">
        <v>30331</v>
      </c>
      <c r="B379" s="5">
        <v>1982</v>
      </c>
      <c r="C379" s="6">
        <v>0</v>
      </c>
      <c r="D379" s="7">
        <v>0</v>
      </c>
      <c r="E379" s="7">
        <v>1</v>
      </c>
      <c r="F379" s="8">
        <v>0</v>
      </c>
      <c r="G379" s="7" t="str">
        <f t="shared" si="31"/>
        <v>AR</v>
      </c>
      <c r="H379" s="6">
        <v>5.4324071158116396E-4</v>
      </c>
      <c r="I379" s="80">
        <v>2.8676440339424399E-5</v>
      </c>
      <c r="J379" s="7">
        <v>0.99942795839923504</v>
      </c>
      <c r="K379" s="28">
        <v>1.2444884353905901E-7</v>
      </c>
      <c r="L379" s="7" t="str">
        <f t="shared" si="36"/>
        <v>AR</v>
      </c>
      <c r="M379" s="6">
        <v>6.2396281396969995E-4</v>
      </c>
      <c r="N379" s="80">
        <v>9.4832898225466505E-6</v>
      </c>
      <c r="O379" s="7">
        <v>0.999365175573245</v>
      </c>
      <c r="P379" s="28">
        <v>1.3783229615947501E-6</v>
      </c>
      <c r="Q379" s="7" t="str">
        <f t="shared" si="32"/>
        <v>AR</v>
      </c>
      <c r="R379" s="6">
        <v>0</v>
      </c>
      <c r="S379" s="7">
        <v>0</v>
      </c>
      <c r="T379" s="7">
        <v>1</v>
      </c>
      <c r="U379" s="8">
        <v>0</v>
      </c>
      <c r="V379" s="7" t="str">
        <f t="shared" si="33"/>
        <v>AR</v>
      </c>
      <c r="W379" s="6">
        <v>6.0000000000000001E-3</v>
      </c>
      <c r="X379" s="7">
        <v>0</v>
      </c>
      <c r="Y379" s="7">
        <v>0.99399999999999999</v>
      </c>
      <c r="Z379" s="8">
        <v>0</v>
      </c>
      <c r="AA379" s="7" t="str">
        <f t="shared" si="34"/>
        <v>AR</v>
      </c>
      <c r="AB379" s="6">
        <v>0</v>
      </c>
      <c r="AC379" s="7">
        <v>1E-3</v>
      </c>
      <c r="AD379" s="7">
        <v>0.999</v>
      </c>
      <c r="AE379" s="8">
        <v>0</v>
      </c>
      <c r="AF379" s="7" t="str">
        <f t="shared" si="35"/>
        <v>AR</v>
      </c>
    </row>
    <row r="380" spans="1:32" x14ac:dyDescent="0.3">
      <c r="A380" s="4">
        <v>30332</v>
      </c>
      <c r="B380" s="5">
        <v>1982</v>
      </c>
      <c r="C380" s="6">
        <v>0</v>
      </c>
      <c r="D380" s="7">
        <v>0</v>
      </c>
      <c r="E380" s="7">
        <v>1</v>
      </c>
      <c r="F380" s="8">
        <v>0</v>
      </c>
      <c r="G380" s="7" t="str">
        <f t="shared" si="31"/>
        <v>AR</v>
      </c>
      <c r="H380" s="6">
        <v>5.2526427670885202E-4</v>
      </c>
      <c r="I380" s="80">
        <v>3.6699536808359302E-5</v>
      </c>
      <c r="J380" s="7">
        <v>0.99943783760004301</v>
      </c>
      <c r="K380" s="28">
        <v>1.98586428086169E-7</v>
      </c>
      <c r="L380" s="7" t="str">
        <f t="shared" si="36"/>
        <v>AR</v>
      </c>
      <c r="M380" s="6">
        <v>7.1911922797872102E-4</v>
      </c>
      <c r="N380" s="80">
        <v>8.3137031411330494E-6</v>
      </c>
      <c r="O380" s="7">
        <v>0.99927058739978603</v>
      </c>
      <c r="P380" s="28">
        <v>1.9796690990648799E-6</v>
      </c>
      <c r="Q380" s="7" t="str">
        <f t="shared" si="32"/>
        <v>AR</v>
      </c>
      <c r="R380" s="6">
        <v>0</v>
      </c>
      <c r="S380" s="7">
        <v>0</v>
      </c>
      <c r="T380" s="7">
        <v>1</v>
      </c>
      <c r="U380" s="8">
        <v>0</v>
      </c>
      <c r="V380" s="7" t="str">
        <f t="shared" si="33"/>
        <v>AR</v>
      </c>
      <c r="W380" s="6">
        <v>0.14199999999999999</v>
      </c>
      <c r="X380" s="7">
        <v>5.0000000000000001E-3</v>
      </c>
      <c r="Y380" s="7">
        <v>0.85399999999999998</v>
      </c>
      <c r="Z380" s="8">
        <v>0</v>
      </c>
      <c r="AA380" s="7" t="str">
        <f t="shared" si="34"/>
        <v>AR</v>
      </c>
      <c r="AB380" s="6">
        <v>0</v>
      </c>
      <c r="AC380" s="7">
        <v>2.5000000000000001E-2</v>
      </c>
      <c r="AD380" s="7">
        <v>0.97499999999999998</v>
      </c>
      <c r="AE380" s="8">
        <v>0</v>
      </c>
      <c r="AF380" s="7" t="str">
        <f t="shared" si="35"/>
        <v>AR</v>
      </c>
    </row>
    <row r="381" spans="1:32" x14ac:dyDescent="0.3">
      <c r="A381" s="4">
        <v>30333</v>
      </c>
      <c r="B381" s="5">
        <v>1982</v>
      </c>
      <c r="C381" s="6">
        <v>0</v>
      </c>
      <c r="D381" s="7">
        <v>0</v>
      </c>
      <c r="E381" s="7">
        <v>1</v>
      </c>
      <c r="F381" s="8">
        <v>0</v>
      </c>
      <c r="G381" s="7" t="str">
        <f t="shared" si="31"/>
        <v>AR</v>
      </c>
      <c r="H381" s="79">
        <v>9.8930065026826198E-5</v>
      </c>
      <c r="I381" s="80">
        <v>9.0199603273576095E-5</v>
      </c>
      <c r="J381" s="7">
        <v>0.99980409947999505</v>
      </c>
      <c r="K381" s="28">
        <v>6.7708517066534196E-6</v>
      </c>
      <c r="L381" s="7" t="str">
        <f t="shared" si="36"/>
        <v>AR</v>
      </c>
      <c r="M381" s="6">
        <v>1.1633944482150201E-4</v>
      </c>
      <c r="N381" s="80">
        <v>2.0222571408377998E-5</v>
      </c>
      <c r="O381" s="7">
        <v>0.99982993064539805</v>
      </c>
      <c r="P381" s="28">
        <v>3.3507338381920997E-5</v>
      </c>
      <c r="Q381" s="7" t="str">
        <f t="shared" si="32"/>
        <v>AR</v>
      </c>
      <c r="R381" s="6">
        <v>0</v>
      </c>
      <c r="S381" s="7">
        <v>0</v>
      </c>
      <c r="T381" s="7">
        <v>1</v>
      </c>
      <c r="U381" s="8">
        <v>0</v>
      </c>
      <c r="V381" s="7" t="str">
        <f t="shared" si="33"/>
        <v>AR</v>
      </c>
      <c r="W381" s="6">
        <v>1.7000000000000001E-2</v>
      </c>
      <c r="X381" s="7">
        <v>1E-3</v>
      </c>
      <c r="Y381" s="7">
        <v>0.98199999999999998</v>
      </c>
      <c r="Z381" s="8">
        <v>0</v>
      </c>
      <c r="AA381" s="7" t="str">
        <f t="shared" si="34"/>
        <v>AR</v>
      </c>
      <c r="AB381" s="6">
        <v>0</v>
      </c>
      <c r="AC381" s="7">
        <v>4.0000000000000001E-3</v>
      </c>
      <c r="AD381" s="7">
        <v>0.99099999999999999</v>
      </c>
      <c r="AE381" s="8">
        <v>5.0000000000000001E-3</v>
      </c>
      <c r="AF381" s="7" t="str">
        <f t="shared" si="35"/>
        <v>AR</v>
      </c>
    </row>
    <row r="382" spans="1:32" x14ac:dyDescent="0.3">
      <c r="A382" s="4">
        <v>30334</v>
      </c>
      <c r="B382" s="5">
        <v>1982</v>
      </c>
      <c r="C382" s="6">
        <v>0</v>
      </c>
      <c r="D382" s="7">
        <v>0</v>
      </c>
      <c r="E382" s="7">
        <v>1</v>
      </c>
      <c r="F382" s="8">
        <v>0</v>
      </c>
      <c r="G382" s="7" t="str">
        <f t="shared" si="31"/>
        <v>AR</v>
      </c>
      <c r="H382" s="6">
        <v>1.6378858043518401E-3</v>
      </c>
      <c r="I382" s="80">
        <v>3.8758568770854298E-5</v>
      </c>
      <c r="J382" s="7">
        <v>0.95317110858318099</v>
      </c>
      <c r="K382" s="8">
        <v>4.5152247043703901E-2</v>
      </c>
      <c r="L382" s="7" t="str">
        <f t="shared" si="36"/>
        <v>AR</v>
      </c>
      <c r="M382" s="6">
        <v>1.62856058262239E-3</v>
      </c>
      <c r="N382" s="80">
        <v>7.48973164768992E-6</v>
      </c>
      <c r="O382" s="7">
        <v>0.91090770741096005</v>
      </c>
      <c r="P382" s="8">
        <v>8.74562422747798E-2</v>
      </c>
      <c r="Q382" s="7" t="str">
        <f t="shared" si="32"/>
        <v>AR</v>
      </c>
      <c r="R382" s="6">
        <v>0</v>
      </c>
      <c r="S382" s="7">
        <v>0</v>
      </c>
      <c r="T382" s="7">
        <v>1</v>
      </c>
      <c r="U382" s="8">
        <v>0</v>
      </c>
      <c r="V382" s="7" t="str">
        <f t="shared" si="33"/>
        <v>AR</v>
      </c>
      <c r="W382" s="6">
        <v>1E-3</v>
      </c>
      <c r="X382" s="7">
        <v>0</v>
      </c>
      <c r="Y382" s="7">
        <v>0.999</v>
      </c>
      <c r="Z382" s="8">
        <v>0</v>
      </c>
      <c r="AA382" s="7" t="str">
        <f t="shared" si="34"/>
        <v>AR</v>
      </c>
      <c r="AB382" s="6">
        <v>0</v>
      </c>
      <c r="AC382" s="7">
        <v>0</v>
      </c>
      <c r="AD382" s="7">
        <v>0.98899999999999999</v>
      </c>
      <c r="AE382" s="8">
        <v>1.0999999999999999E-2</v>
      </c>
      <c r="AF382" s="7" t="str">
        <f t="shared" si="35"/>
        <v>AR</v>
      </c>
    </row>
    <row r="383" spans="1:32" x14ac:dyDescent="0.3">
      <c r="A383" s="4">
        <v>30335</v>
      </c>
      <c r="B383" s="5">
        <v>1982</v>
      </c>
      <c r="C383" s="6">
        <v>0</v>
      </c>
      <c r="D383" s="7">
        <v>0</v>
      </c>
      <c r="E383" s="7">
        <v>1</v>
      </c>
      <c r="F383" s="8">
        <v>0</v>
      </c>
      <c r="G383" s="7" t="str">
        <f t="shared" si="31"/>
        <v>AR</v>
      </c>
      <c r="H383" s="6">
        <v>2.37943076515942E-4</v>
      </c>
      <c r="I383" s="7">
        <v>6.7197879226292296E-4</v>
      </c>
      <c r="J383" s="7">
        <v>0.90733139671633201</v>
      </c>
      <c r="K383" s="8">
        <v>9.1758681414884802E-2</v>
      </c>
      <c r="L383" s="7" t="str">
        <f t="shared" si="36"/>
        <v>AR</v>
      </c>
      <c r="M383" s="6">
        <v>2.5072140101334002E-4</v>
      </c>
      <c r="N383" s="7">
        <v>1.8761700973539801E-4</v>
      </c>
      <c r="O383" s="7">
        <v>0.85885466342285</v>
      </c>
      <c r="P383" s="8">
        <v>0.140706998166403</v>
      </c>
      <c r="Q383" s="7" t="str">
        <f t="shared" si="32"/>
        <v>AR</v>
      </c>
      <c r="R383" s="6">
        <v>0</v>
      </c>
      <c r="S383" s="7">
        <v>0</v>
      </c>
      <c r="T383" s="7">
        <v>1</v>
      </c>
      <c r="U383" s="8">
        <v>0</v>
      </c>
      <c r="V383" s="7" t="str">
        <f t="shared" si="33"/>
        <v>AR</v>
      </c>
      <c r="W383" s="6">
        <v>0</v>
      </c>
      <c r="X383" s="7">
        <v>0</v>
      </c>
      <c r="Y383" s="7">
        <v>0.999</v>
      </c>
      <c r="Z383" s="8">
        <v>0</v>
      </c>
      <c r="AA383" s="7" t="str">
        <f t="shared" si="34"/>
        <v>AR</v>
      </c>
      <c r="AB383" s="6">
        <v>0</v>
      </c>
      <c r="AC383" s="7">
        <v>0</v>
      </c>
      <c r="AD383" s="7">
        <v>0.99</v>
      </c>
      <c r="AE383" s="8">
        <v>8.9999999999999993E-3</v>
      </c>
      <c r="AF383" s="7" t="str">
        <f t="shared" si="35"/>
        <v>AR</v>
      </c>
    </row>
    <row r="384" spans="1:32" x14ac:dyDescent="0.3">
      <c r="A384" s="4">
        <v>30336</v>
      </c>
      <c r="B384" s="5">
        <v>1982</v>
      </c>
      <c r="C384" s="6">
        <v>0</v>
      </c>
      <c r="D384" s="7">
        <v>0</v>
      </c>
      <c r="E384" s="7">
        <v>1</v>
      </c>
      <c r="F384" s="8">
        <v>0</v>
      </c>
      <c r="G384" s="7" t="str">
        <f t="shared" si="31"/>
        <v>AR</v>
      </c>
      <c r="H384" s="79">
        <v>1.5013996991085301E-5</v>
      </c>
      <c r="I384" s="7">
        <v>1.58505432167502E-3</v>
      </c>
      <c r="J384" s="7">
        <v>0.99377316533729199</v>
      </c>
      <c r="K384" s="8">
        <v>4.6267663440501703E-3</v>
      </c>
      <c r="L384" s="7" t="str">
        <f t="shared" si="36"/>
        <v>AR</v>
      </c>
      <c r="M384" s="79">
        <v>1.5091539306494199E-5</v>
      </c>
      <c r="N384" s="7">
        <v>8.4331476021844501E-4</v>
      </c>
      <c r="O384" s="7">
        <v>0.99232322703447795</v>
      </c>
      <c r="P384" s="8">
        <v>6.8183666659824803E-3</v>
      </c>
      <c r="Q384" s="7" t="str">
        <f t="shared" si="32"/>
        <v>AR</v>
      </c>
      <c r="R384" s="6">
        <v>0</v>
      </c>
      <c r="S384" s="7">
        <v>0</v>
      </c>
      <c r="T384" s="7">
        <v>1</v>
      </c>
      <c r="U384" s="8">
        <v>0</v>
      </c>
      <c r="V384" s="7" t="str">
        <f t="shared" si="33"/>
        <v>AR</v>
      </c>
      <c r="W384" s="6">
        <v>0</v>
      </c>
      <c r="X384" s="7">
        <v>4.0000000000000001E-3</v>
      </c>
      <c r="Y384" s="7">
        <v>0.995</v>
      </c>
      <c r="Z384" s="8">
        <v>1E-3</v>
      </c>
      <c r="AA384" s="7" t="str">
        <f t="shared" si="34"/>
        <v>AR</v>
      </c>
      <c r="AB384" s="6">
        <v>0</v>
      </c>
      <c r="AC384" s="7">
        <v>8.9999999999999993E-3</v>
      </c>
      <c r="AD384" s="7">
        <v>0.88100000000000001</v>
      </c>
      <c r="AE384" s="8">
        <v>0.11</v>
      </c>
      <c r="AF384" s="7" t="str">
        <f t="shared" si="35"/>
        <v>AR</v>
      </c>
    </row>
    <row r="385" spans="1:32" x14ac:dyDescent="0.3">
      <c r="A385" s="4">
        <v>30337</v>
      </c>
      <c r="B385" s="5">
        <v>1982</v>
      </c>
      <c r="C385" s="6">
        <v>0</v>
      </c>
      <c r="D385" s="7">
        <v>1</v>
      </c>
      <c r="E385" s="7">
        <v>0</v>
      </c>
      <c r="F385" s="8">
        <v>0</v>
      </c>
      <c r="G385" s="7" t="str">
        <f t="shared" si="31"/>
        <v>SB</v>
      </c>
      <c r="H385" s="6">
        <v>1.0989577210104901E-2</v>
      </c>
      <c r="I385" s="7">
        <v>7.9007456851852495E-2</v>
      </c>
      <c r="J385" s="7">
        <v>0.90884557503011898</v>
      </c>
      <c r="K385" s="8">
        <v>1.15739090791895E-3</v>
      </c>
      <c r="L385" s="7" t="str">
        <f t="shared" si="36"/>
        <v>AR</v>
      </c>
      <c r="M385" s="6">
        <v>9.1480313245474402E-3</v>
      </c>
      <c r="N385" s="7">
        <v>3.9641475329977298E-2</v>
      </c>
      <c r="O385" s="7">
        <v>0.94940512059156901</v>
      </c>
      <c r="P385" s="8">
        <v>1.80537275390168E-3</v>
      </c>
      <c r="Q385" s="7" t="str">
        <f t="shared" si="32"/>
        <v>AR</v>
      </c>
      <c r="R385" s="6">
        <v>1</v>
      </c>
      <c r="S385" s="7">
        <v>0</v>
      </c>
      <c r="T385" s="7">
        <v>0</v>
      </c>
      <c r="U385" s="8">
        <v>0</v>
      </c>
      <c r="V385" s="7" t="str">
        <f t="shared" si="33"/>
        <v>NAO+</v>
      </c>
      <c r="W385" s="6">
        <v>1E-3</v>
      </c>
      <c r="X385" s="7">
        <v>0.127</v>
      </c>
      <c r="Y385" s="7">
        <v>0.86299999999999999</v>
      </c>
      <c r="Z385" s="8">
        <v>0.01</v>
      </c>
      <c r="AA385" s="7" t="str">
        <f t="shared" si="34"/>
        <v>AR</v>
      </c>
      <c r="AB385" s="6">
        <v>1E-3</v>
      </c>
      <c r="AC385" s="7">
        <v>0.17799999999999999</v>
      </c>
      <c r="AD385" s="7">
        <v>0.113</v>
      </c>
      <c r="AE385" s="8">
        <v>0.70799999999999996</v>
      </c>
      <c r="AF385" s="7" t="str">
        <f t="shared" si="35"/>
        <v>NAO-</v>
      </c>
    </row>
    <row r="386" spans="1:32" x14ac:dyDescent="0.3">
      <c r="A386" s="4">
        <v>30338</v>
      </c>
      <c r="B386" s="5">
        <v>1982</v>
      </c>
      <c r="C386" s="6">
        <v>0</v>
      </c>
      <c r="D386" s="7">
        <v>1</v>
      </c>
      <c r="E386" s="7">
        <v>0</v>
      </c>
      <c r="F386" s="8">
        <v>0</v>
      </c>
      <c r="G386" s="7" t="str">
        <f t="shared" si="31"/>
        <v>SB</v>
      </c>
      <c r="H386" s="6">
        <v>0.75581628112683696</v>
      </c>
      <c r="I386" s="7">
        <v>0.23791913185063801</v>
      </c>
      <c r="J386" s="7">
        <v>5.34208256472345E-3</v>
      </c>
      <c r="K386" s="8">
        <v>9.2250445780085895E-4</v>
      </c>
      <c r="L386" s="7" t="str">
        <f t="shared" si="36"/>
        <v>NAO+</v>
      </c>
      <c r="M386" s="6">
        <v>0.81038316755661</v>
      </c>
      <c r="N386" s="7">
        <v>0.17545240902686099</v>
      </c>
      <c r="O386" s="7">
        <v>1.2412711636817999E-2</v>
      </c>
      <c r="P386" s="8">
        <v>1.75171177971945E-3</v>
      </c>
      <c r="Q386" s="7" t="str">
        <f t="shared" si="32"/>
        <v>NAO+</v>
      </c>
      <c r="R386" s="6">
        <v>0</v>
      </c>
      <c r="S386" s="7">
        <v>1</v>
      </c>
      <c r="T386" s="7">
        <v>0</v>
      </c>
      <c r="U386" s="8">
        <v>0</v>
      </c>
      <c r="V386" s="7" t="str">
        <f t="shared" si="33"/>
        <v>SB</v>
      </c>
      <c r="W386" s="6">
        <v>0</v>
      </c>
      <c r="X386" s="7">
        <v>0.51300000000000001</v>
      </c>
      <c r="Y386" s="7">
        <v>0.48299999999999998</v>
      </c>
      <c r="Z386" s="8">
        <v>3.0000000000000001E-3</v>
      </c>
      <c r="AA386" s="7" t="str">
        <f t="shared" si="34"/>
        <v>SB</v>
      </c>
      <c r="AB386" s="6">
        <v>2E-3</v>
      </c>
      <c r="AC386" s="7">
        <v>0.51700000000000002</v>
      </c>
      <c r="AD386" s="7">
        <v>6.0000000000000001E-3</v>
      </c>
      <c r="AE386" s="8">
        <v>0.47499999999999998</v>
      </c>
      <c r="AF386" s="7" t="str">
        <f t="shared" si="35"/>
        <v>SB</v>
      </c>
    </row>
    <row r="387" spans="1:32" x14ac:dyDescent="0.3">
      <c r="A387" s="4">
        <v>30339</v>
      </c>
      <c r="B387" s="5">
        <v>1982</v>
      </c>
      <c r="C387" s="6">
        <v>0</v>
      </c>
      <c r="D387" s="7">
        <v>1</v>
      </c>
      <c r="E387" s="7">
        <v>0</v>
      </c>
      <c r="F387" s="8">
        <v>0</v>
      </c>
      <c r="G387" s="7" t="str">
        <f t="shared" si="31"/>
        <v>SB</v>
      </c>
      <c r="H387" s="6">
        <v>0.95641611428351503</v>
      </c>
      <c r="I387" s="7">
        <v>4.2793688504223201E-2</v>
      </c>
      <c r="J387" s="7">
        <v>7.3620393521516296E-4</v>
      </c>
      <c r="K387" s="28">
        <v>5.3993277033921597E-5</v>
      </c>
      <c r="L387" s="7" t="str">
        <f t="shared" si="36"/>
        <v>NAO+</v>
      </c>
      <c r="M387" s="6">
        <v>0.96595471702693003</v>
      </c>
      <c r="N387" s="7">
        <v>3.17213229671654E-2</v>
      </c>
      <c r="O387" s="7">
        <v>2.1965688811403099E-3</v>
      </c>
      <c r="P387" s="8">
        <v>1.27391124772329E-4</v>
      </c>
      <c r="Q387" s="7" t="str">
        <f t="shared" si="32"/>
        <v>NAO+</v>
      </c>
      <c r="R387" s="6">
        <v>0</v>
      </c>
      <c r="S387" s="7">
        <v>1</v>
      </c>
      <c r="T387" s="7">
        <v>0</v>
      </c>
      <c r="U387" s="8">
        <v>0</v>
      </c>
      <c r="V387" s="7" t="str">
        <f t="shared" si="33"/>
        <v>SB</v>
      </c>
      <c r="W387" s="6">
        <v>0</v>
      </c>
      <c r="X387" s="7">
        <v>0.88900000000000001</v>
      </c>
      <c r="Y387" s="7">
        <v>0.111</v>
      </c>
      <c r="Z387" s="8">
        <v>0</v>
      </c>
      <c r="AA387" s="7" t="str">
        <f t="shared" si="34"/>
        <v>SB</v>
      </c>
      <c r="AB387" s="6">
        <v>0</v>
      </c>
      <c r="AC387" s="7">
        <v>0.93100000000000005</v>
      </c>
      <c r="AD387" s="7">
        <v>0</v>
      </c>
      <c r="AE387" s="8">
        <v>6.9000000000000006E-2</v>
      </c>
      <c r="AF387" s="7" t="str">
        <f t="shared" si="35"/>
        <v>SB</v>
      </c>
    </row>
    <row r="388" spans="1:32" x14ac:dyDescent="0.3">
      <c r="A388" s="4">
        <v>30340</v>
      </c>
      <c r="B388" s="5">
        <v>1982</v>
      </c>
      <c r="C388" s="6">
        <v>1</v>
      </c>
      <c r="D388" s="7">
        <v>0</v>
      </c>
      <c r="E388" s="7">
        <v>0</v>
      </c>
      <c r="F388" s="8">
        <v>0</v>
      </c>
      <c r="G388" s="7" t="str">
        <f t="shared" si="31"/>
        <v>NAO+</v>
      </c>
      <c r="H388" s="6">
        <v>0.97879925943220603</v>
      </c>
      <c r="I388" s="7">
        <v>1.6023699472285598E-2</v>
      </c>
      <c r="J388" s="7">
        <v>5.1752118359253097E-3</v>
      </c>
      <c r="K388" s="28">
        <v>1.8292595902609299E-6</v>
      </c>
      <c r="L388" s="7" t="str">
        <f t="shared" si="36"/>
        <v>NAO+</v>
      </c>
      <c r="M388" s="6">
        <v>0.97481952521426696</v>
      </c>
      <c r="N388" s="7">
        <v>1.4103121877964401E-2</v>
      </c>
      <c r="O388" s="7">
        <v>1.1072614192516299E-2</v>
      </c>
      <c r="P388" s="28">
        <v>4.7387152585898002E-6</v>
      </c>
      <c r="Q388" s="7" t="str">
        <f t="shared" si="32"/>
        <v>NAO+</v>
      </c>
      <c r="R388" s="6">
        <v>0</v>
      </c>
      <c r="S388" s="7">
        <v>1</v>
      </c>
      <c r="T388" s="7">
        <v>0</v>
      </c>
      <c r="U388" s="8">
        <v>0</v>
      </c>
      <c r="V388" s="7" t="str">
        <f t="shared" si="33"/>
        <v>SB</v>
      </c>
      <c r="W388" s="6">
        <v>4.0000000000000001E-3</v>
      </c>
      <c r="X388" s="7">
        <v>0.92700000000000005</v>
      </c>
      <c r="Y388" s="7">
        <v>6.5000000000000002E-2</v>
      </c>
      <c r="Z388" s="8">
        <v>4.0000000000000001E-3</v>
      </c>
      <c r="AA388" s="7" t="str">
        <f t="shared" si="34"/>
        <v>SB</v>
      </c>
      <c r="AB388" s="6">
        <v>0.02</v>
      </c>
      <c r="AC388" s="7">
        <v>0.873</v>
      </c>
      <c r="AD388" s="7">
        <v>0</v>
      </c>
      <c r="AE388" s="8">
        <v>0.107</v>
      </c>
      <c r="AF388" s="7" t="str">
        <f t="shared" si="35"/>
        <v>SB</v>
      </c>
    </row>
    <row r="389" spans="1:32" x14ac:dyDescent="0.3">
      <c r="A389" s="4">
        <v>30341</v>
      </c>
      <c r="B389" s="5">
        <v>1982</v>
      </c>
      <c r="C389" s="6">
        <v>1</v>
      </c>
      <c r="D389" s="7">
        <v>0</v>
      </c>
      <c r="E389" s="7">
        <v>0</v>
      </c>
      <c r="F389" s="8">
        <v>0</v>
      </c>
      <c r="G389" s="7" t="str">
        <f t="shared" ref="G389:G452" si="37">INDEX($C$3:$F$3, MATCH(1,$C389:$F389,0))</f>
        <v>NAO+</v>
      </c>
      <c r="H389" s="6">
        <v>0.97750069468367695</v>
      </c>
      <c r="I389" s="7">
        <v>1.7712132098317099E-2</v>
      </c>
      <c r="J389" s="7">
        <v>4.7871617165917198E-3</v>
      </c>
      <c r="K389" s="28">
        <v>1.15014036254708E-8</v>
      </c>
      <c r="L389" s="7" t="str">
        <f t="shared" si="36"/>
        <v>NAO+</v>
      </c>
      <c r="M389" s="6">
        <v>0.96542303924593798</v>
      </c>
      <c r="N389" s="7">
        <v>2.7986616411194799E-2</v>
      </c>
      <c r="O389" s="7">
        <v>6.5903021563855297E-3</v>
      </c>
      <c r="P389" s="28">
        <v>4.21864842836275E-8</v>
      </c>
      <c r="Q389" s="7" t="str">
        <f t="shared" ref="Q389:Q452" si="38">INDEX($M$3:$P$3, MATCH(MAX($M389:$P389),$M389:$P389,0))</f>
        <v>NAO+</v>
      </c>
      <c r="R389" s="6">
        <v>1</v>
      </c>
      <c r="S389" s="7">
        <v>0</v>
      </c>
      <c r="T389" s="7">
        <v>0</v>
      </c>
      <c r="U389" s="8">
        <v>0</v>
      </c>
      <c r="V389" s="7" t="str">
        <f t="shared" ref="V389:V452" si="39">INDEX($R$3:$U$3, MATCH(MAX($R389:$U389),$R389:$U389,0))</f>
        <v>NAO+</v>
      </c>
      <c r="W389" s="6">
        <v>0.57199999999999995</v>
      </c>
      <c r="X389" s="7">
        <v>0.36699999999999999</v>
      </c>
      <c r="Y389" s="7">
        <v>0.04</v>
      </c>
      <c r="Z389" s="8">
        <v>0.02</v>
      </c>
      <c r="AA389" s="7" t="str">
        <f t="shared" ref="AA389:AA452" si="40">INDEX($W$3:$Z$3, MATCH(MAX($W389:$Z389),$W389:$Z389,0))</f>
        <v>NAO+</v>
      </c>
      <c r="AB389" s="6">
        <v>0.74099999999999999</v>
      </c>
      <c r="AC389" s="7">
        <v>0.224</v>
      </c>
      <c r="AD389" s="7">
        <v>8.0000000000000002E-3</v>
      </c>
      <c r="AE389" s="8">
        <v>2.7E-2</v>
      </c>
      <c r="AF389" s="7" t="str">
        <f t="shared" ref="AF389:AF452" si="41">INDEX($AB$3:$AE$3, MATCH(MAX($AB389:$AE389),$AB389:$AE389,0))</f>
        <v>NAO+</v>
      </c>
    </row>
    <row r="390" spans="1:32" x14ac:dyDescent="0.3">
      <c r="A390" s="4">
        <v>30342</v>
      </c>
      <c r="B390" s="5">
        <v>1982</v>
      </c>
      <c r="C390" s="6">
        <v>1</v>
      </c>
      <c r="D390" s="7">
        <v>0</v>
      </c>
      <c r="E390" s="7">
        <v>0</v>
      </c>
      <c r="F390" s="8">
        <v>0</v>
      </c>
      <c r="G390" s="7" t="str">
        <f t="shared" si="37"/>
        <v>NAO+</v>
      </c>
      <c r="H390" s="6">
        <v>0.95303783296820599</v>
      </c>
      <c r="I390" s="7">
        <v>4.1786057503782198E-2</v>
      </c>
      <c r="J390" s="7">
        <v>5.17570818217007E-3</v>
      </c>
      <c r="K390" s="28">
        <v>4.0134584814393298E-7</v>
      </c>
      <c r="L390" s="7" t="str">
        <f t="shared" ref="L390:L453" si="42">INDEX($H$3:$K$3, MATCH(MAX($H390:$K390),$H390:$K390,0))</f>
        <v>NAO+</v>
      </c>
      <c r="M390" s="6">
        <v>0.92858566620348804</v>
      </c>
      <c r="N390" s="7">
        <v>6.5080553200233801E-2</v>
      </c>
      <c r="O390" s="7">
        <v>6.3323448918675401E-3</v>
      </c>
      <c r="P390" s="28">
        <v>1.4357044203482199E-6</v>
      </c>
      <c r="Q390" s="7" t="str">
        <f t="shared" si="38"/>
        <v>NAO+</v>
      </c>
      <c r="R390" s="6">
        <v>1</v>
      </c>
      <c r="S390" s="7">
        <v>0</v>
      </c>
      <c r="T390" s="7">
        <v>0</v>
      </c>
      <c r="U390" s="8">
        <v>0</v>
      </c>
      <c r="V390" s="7" t="str">
        <f t="shared" si="39"/>
        <v>NAO+</v>
      </c>
      <c r="W390" s="6">
        <v>0.252</v>
      </c>
      <c r="X390" s="7">
        <v>0.63200000000000001</v>
      </c>
      <c r="Y390" s="7">
        <v>8.1000000000000003E-2</v>
      </c>
      <c r="Z390" s="8">
        <v>3.5000000000000003E-2</v>
      </c>
      <c r="AA390" s="7" t="str">
        <f t="shared" si="40"/>
        <v>SB</v>
      </c>
      <c r="AB390" s="6">
        <v>0.45600000000000002</v>
      </c>
      <c r="AC390" s="7">
        <v>0.46300000000000002</v>
      </c>
      <c r="AD390" s="7">
        <v>3.3000000000000002E-2</v>
      </c>
      <c r="AE390" s="8">
        <v>4.8000000000000001E-2</v>
      </c>
      <c r="AF390" s="7" t="str">
        <f t="shared" si="41"/>
        <v>SB</v>
      </c>
    </row>
    <row r="391" spans="1:32" x14ac:dyDescent="0.3">
      <c r="A391" s="4">
        <v>30343</v>
      </c>
      <c r="B391" s="5">
        <v>1982</v>
      </c>
      <c r="C391" s="6">
        <v>1</v>
      </c>
      <c r="D391" s="7">
        <v>0</v>
      </c>
      <c r="E391" s="7">
        <v>0</v>
      </c>
      <c r="F391" s="8">
        <v>0</v>
      </c>
      <c r="G391" s="7" t="str">
        <f t="shared" si="37"/>
        <v>NAO+</v>
      </c>
      <c r="H391" s="6">
        <v>0.945542094867309</v>
      </c>
      <c r="I391" s="7">
        <v>5.3809092731498002E-3</v>
      </c>
      <c r="J391" s="7">
        <v>4.9067801273799699E-2</v>
      </c>
      <c r="K391" s="28">
        <v>9.1945857524919601E-6</v>
      </c>
      <c r="L391" s="7" t="str">
        <f t="shared" si="42"/>
        <v>NAO+</v>
      </c>
      <c r="M391" s="6">
        <v>0.93741947219855803</v>
      </c>
      <c r="N391" s="7">
        <v>9.5955485465981701E-3</v>
      </c>
      <c r="O391" s="7">
        <v>5.29612125728776E-2</v>
      </c>
      <c r="P391" s="28">
        <v>2.3766681965458601E-5</v>
      </c>
      <c r="Q391" s="7" t="str">
        <f t="shared" si="38"/>
        <v>NAO+</v>
      </c>
      <c r="R391" s="6">
        <v>1</v>
      </c>
      <c r="S391" s="7">
        <v>0</v>
      </c>
      <c r="T391" s="7">
        <v>0</v>
      </c>
      <c r="U391" s="8">
        <v>0</v>
      </c>
      <c r="V391" s="7" t="str">
        <f t="shared" si="39"/>
        <v>NAO+</v>
      </c>
      <c r="W391" s="6">
        <v>6.0000000000000001E-3</v>
      </c>
      <c r="X391" s="7">
        <v>0.72099999999999997</v>
      </c>
      <c r="Y391" s="7">
        <v>0.11899999999999999</v>
      </c>
      <c r="Z391" s="8">
        <v>0.154</v>
      </c>
      <c r="AA391" s="7" t="str">
        <f t="shared" si="40"/>
        <v>SB</v>
      </c>
      <c r="AB391" s="6">
        <v>0.04</v>
      </c>
      <c r="AC391" s="7">
        <v>0.71199999999999997</v>
      </c>
      <c r="AD391" s="7">
        <v>3.2000000000000001E-2</v>
      </c>
      <c r="AE391" s="8">
        <v>0.216</v>
      </c>
      <c r="AF391" s="7" t="str">
        <f t="shared" si="41"/>
        <v>SB</v>
      </c>
    </row>
    <row r="392" spans="1:32" x14ac:dyDescent="0.3">
      <c r="A392" s="4">
        <v>30344</v>
      </c>
      <c r="B392" s="5">
        <v>1982</v>
      </c>
      <c r="C392" s="6">
        <v>1</v>
      </c>
      <c r="D392" s="7">
        <v>0</v>
      </c>
      <c r="E392" s="7">
        <v>0</v>
      </c>
      <c r="F392" s="8">
        <v>0</v>
      </c>
      <c r="G392" s="7" t="str">
        <f t="shared" si="37"/>
        <v>NAO+</v>
      </c>
      <c r="H392" s="6">
        <v>0.80994439655143702</v>
      </c>
      <c r="I392" s="7">
        <v>1.9225163955336199E-3</v>
      </c>
      <c r="J392" s="7">
        <v>0.18812195404257601</v>
      </c>
      <c r="K392" s="28">
        <v>1.1133010460605099E-5</v>
      </c>
      <c r="L392" s="7" t="str">
        <f t="shared" si="42"/>
        <v>NAO+</v>
      </c>
      <c r="M392" s="6">
        <v>0.79609068203019495</v>
      </c>
      <c r="N392" s="7">
        <v>2.7262913394675201E-3</v>
      </c>
      <c r="O392" s="7">
        <v>0.20115923305123701</v>
      </c>
      <c r="P392" s="28">
        <v>2.3793579091417899E-5</v>
      </c>
      <c r="Q392" s="7" t="str">
        <f t="shared" si="38"/>
        <v>NAO+</v>
      </c>
      <c r="R392" s="6">
        <v>1</v>
      </c>
      <c r="S392" s="7">
        <v>0</v>
      </c>
      <c r="T392" s="7">
        <v>0</v>
      </c>
      <c r="U392" s="8">
        <v>0</v>
      </c>
      <c r="V392" s="7" t="str">
        <f t="shared" si="39"/>
        <v>NAO+</v>
      </c>
      <c r="W392" s="6">
        <v>0.76100000000000001</v>
      </c>
      <c r="X392" s="7">
        <v>0.191</v>
      </c>
      <c r="Y392" s="7">
        <v>2.5999999999999999E-2</v>
      </c>
      <c r="Z392" s="8">
        <v>2.1999999999999999E-2</v>
      </c>
      <c r="AA392" s="7" t="str">
        <f t="shared" si="40"/>
        <v>NAO+</v>
      </c>
      <c r="AB392" s="6">
        <v>0.86</v>
      </c>
      <c r="AC392" s="7">
        <v>9.2999999999999999E-2</v>
      </c>
      <c r="AD392" s="7">
        <v>0.04</v>
      </c>
      <c r="AE392" s="8">
        <v>7.0000000000000001E-3</v>
      </c>
      <c r="AF392" s="7" t="str">
        <f t="shared" si="41"/>
        <v>NAO+</v>
      </c>
    </row>
    <row r="393" spans="1:32" x14ac:dyDescent="0.3">
      <c r="A393" s="4">
        <v>30345</v>
      </c>
      <c r="B393" s="5">
        <v>1982</v>
      </c>
      <c r="C393" s="6">
        <v>1</v>
      </c>
      <c r="D393" s="7">
        <v>0</v>
      </c>
      <c r="E393" s="7">
        <v>0</v>
      </c>
      <c r="F393" s="8">
        <v>0</v>
      </c>
      <c r="G393" s="7" t="str">
        <f t="shared" si="37"/>
        <v>NAO+</v>
      </c>
      <c r="H393" s="6">
        <v>0.83997232736306604</v>
      </c>
      <c r="I393" s="80">
        <v>2.2426811222153401E-5</v>
      </c>
      <c r="J393" s="7">
        <v>0.159999382522032</v>
      </c>
      <c r="K393" s="28">
        <v>5.8633036857877E-6</v>
      </c>
      <c r="L393" s="7" t="str">
        <f t="shared" si="42"/>
        <v>NAO+</v>
      </c>
      <c r="M393" s="6">
        <v>0.804830437414504</v>
      </c>
      <c r="N393" s="80">
        <v>1.6541753871638702E-5</v>
      </c>
      <c r="O393" s="7">
        <v>0.195142234881515</v>
      </c>
      <c r="P393" s="28">
        <v>1.07859501153932E-5</v>
      </c>
      <c r="Q393" s="7" t="str">
        <f t="shared" si="38"/>
        <v>NAO+</v>
      </c>
      <c r="R393" s="6">
        <v>1</v>
      </c>
      <c r="S393" s="7">
        <v>0</v>
      </c>
      <c r="T393" s="7">
        <v>0</v>
      </c>
      <c r="U393" s="8">
        <v>0</v>
      </c>
      <c r="V393" s="7" t="str">
        <f t="shared" si="39"/>
        <v>NAO+</v>
      </c>
      <c r="W393" s="6">
        <v>0.39300000000000002</v>
      </c>
      <c r="X393" s="7">
        <v>0.38900000000000001</v>
      </c>
      <c r="Y393" s="7">
        <v>0.108</v>
      </c>
      <c r="Z393" s="8">
        <v>0.109</v>
      </c>
      <c r="AA393" s="7" t="str">
        <f t="shared" si="40"/>
        <v>NAO+</v>
      </c>
      <c r="AB393" s="6">
        <v>0.63800000000000001</v>
      </c>
      <c r="AC393" s="7">
        <v>0.20599999999999999</v>
      </c>
      <c r="AD393" s="7">
        <v>7.0000000000000007E-2</v>
      </c>
      <c r="AE393" s="8">
        <v>8.5000000000000006E-2</v>
      </c>
      <c r="AF393" s="7" t="str">
        <f t="shared" si="41"/>
        <v>NAO+</v>
      </c>
    </row>
    <row r="394" spans="1:32" x14ac:dyDescent="0.3">
      <c r="A394" s="4">
        <v>30346</v>
      </c>
      <c r="B394" s="5">
        <v>1982</v>
      </c>
      <c r="C394" s="6">
        <v>1</v>
      </c>
      <c r="D394" s="7">
        <v>0</v>
      </c>
      <c r="E394" s="7">
        <v>0</v>
      </c>
      <c r="F394" s="8">
        <v>0</v>
      </c>
      <c r="G394" s="7" t="str">
        <f t="shared" si="37"/>
        <v>NAO+</v>
      </c>
      <c r="H394" s="6">
        <v>0.79812500935978403</v>
      </c>
      <c r="I394" s="80">
        <v>1.42264360213506E-7</v>
      </c>
      <c r="J394" s="7">
        <v>0.20151208453516001</v>
      </c>
      <c r="K394" s="8">
        <v>3.6276384068310001E-4</v>
      </c>
      <c r="L394" s="7" t="str">
        <f t="shared" si="42"/>
        <v>NAO+</v>
      </c>
      <c r="M394" s="6">
        <v>0.79189641012873602</v>
      </c>
      <c r="N394" s="80">
        <v>5.7457748953841198E-8</v>
      </c>
      <c r="O394" s="7">
        <v>0.207581637338553</v>
      </c>
      <c r="P394" s="8">
        <v>5.21895074971196E-4</v>
      </c>
      <c r="Q394" s="7" t="str">
        <f t="shared" si="38"/>
        <v>NAO+</v>
      </c>
      <c r="R394" s="6">
        <v>1</v>
      </c>
      <c r="S394" s="7">
        <v>0</v>
      </c>
      <c r="T394" s="7">
        <v>0</v>
      </c>
      <c r="U394" s="8">
        <v>0</v>
      </c>
      <c r="V394" s="7" t="str">
        <f t="shared" si="39"/>
        <v>NAO+</v>
      </c>
      <c r="W394" s="6">
        <v>8.2000000000000003E-2</v>
      </c>
      <c r="X394" s="7">
        <v>3.7999999999999999E-2</v>
      </c>
      <c r="Y394" s="7">
        <v>0.48099999999999998</v>
      </c>
      <c r="Z394" s="8">
        <v>0.39800000000000002</v>
      </c>
      <c r="AA394" s="7" t="str">
        <f t="shared" si="40"/>
        <v>AR</v>
      </c>
      <c r="AB394" s="6">
        <v>0.14000000000000001</v>
      </c>
      <c r="AC394" s="7">
        <v>2.1999999999999999E-2</v>
      </c>
      <c r="AD394" s="7">
        <v>0.24299999999999999</v>
      </c>
      <c r="AE394" s="8">
        <v>0.59499999999999997</v>
      </c>
      <c r="AF394" s="7" t="str">
        <f t="shared" si="41"/>
        <v>NAO-</v>
      </c>
    </row>
    <row r="395" spans="1:32" x14ac:dyDescent="0.3">
      <c r="A395" s="4">
        <v>30347</v>
      </c>
      <c r="B395" s="5">
        <v>1982</v>
      </c>
      <c r="C395" s="6">
        <v>1</v>
      </c>
      <c r="D395" s="7">
        <v>0</v>
      </c>
      <c r="E395" s="7">
        <v>0</v>
      </c>
      <c r="F395" s="8">
        <v>0</v>
      </c>
      <c r="G395" s="7" t="str">
        <f t="shared" si="37"/>
        <v>NAO+</v>
      </c>
      <c r="H395" s="6">
        <v>0.31777948117057297</v>
      </c>
      <c r="I395" s="80">
        <v>1.47187265283673E-5</v>
      </c>
      <c r="J395" s="7">
        <v>0.68208441102168205</v>
      </c>
      <c r="K395" s="8">
        <v>1.2138908120939199E-4</v>
      </c>
      <c r="L395" s="7" t="str">
        <f t="shared" si="42"/>
        <v>AR</v>
      </c>
      <c r="M395" s="6">
        <v>0.34029659792423</v>
      </c>
      <c r="N395" s="80">
        <v>3.2822754103288701E-6</v>
      </c>
      <c r="O395" s="7">
        <v>0.65950930452281997</v>
      </c>
      <c r="P395" s="8">
        <v>1.90815277539641E-4</v>
      </c>
      <c r="Q395" s="7" t="str">
        <f t="shared" si="38"/>
        <v>AR</v>
      </c>
      <c r="R395" s="6">
        <v>1</v>
      </c>
      <c r="S395" s="7">
        <v>0</v>
      </c>
      <c r="T395" s="7">
        <v>0</v>
      </c>
      <c r="U395" s="8">
        <v>0</v>
      </c>
      <c r="V395" s="7" t="str">
        <f t="shared" si="39"/>
        <v>NAO+</v>
      </c>
      <c r="W395" s="6">
        <v>0.13700000000000001</v>
      </c>
      <c r="X395" s="7">
        <v>2.5999999999999999E-2</v>
      </c>
      <c r="Y395" s="7">
        <v>0.66</v>
      </c>
      <c r="Z395" s="8">
        <v>0.17699999999999999</v>
      </c>
      <c r="AA395" s="7" t="str">
        <f t="shared" si="40"/>
        <v>AR</v>
      </c>
      <c r="AB395" s="6">
        <v>0.125</v>
      </c>
      <c r="AC395" s="7">
        <v>1.9E-2</v>
      </c>
      <c r="AD395" s="7">
        <v>0.4</v>
      </c>
      <c r="AE395" s="8">
        <v>0.45600000000000002</v>
      </c>
      <c r="AF395" s="7" t="str">
        <f t="shared" si="41"/>
        <v>NAO-</v>
      </c>
    </row>
    <row r="396" spans="1:32" x14ac:dyDescent="0.3">
      <c r="A396" s="4">
        <v>30348</v>
      </c>
      <c r="B396" s="5">
        <v>1982</v>
      </c>
      <c r="C396" s="6">
        <v>0</v>
      </c>
      <c r="D396" s="7">
        <v>0</v>
      </c>
      <c r="E396" s="7">
        <v>1</v>
      </c>
      <c r="F396" s="8">
        <v>0</v>
      </c>
      <c r="G396" s="7" t="str">
        <f t="shared" si="37"/>
        <v>AR</v>
      </c>
      <c r="H396" s="6">
        <v>0.1405799414327</v>
      </c>
      <c r="I396" s="80">
        <v>9.7404606262571695E-8</v>
      </c>
      <c r="J396" s="7">
        <v>0.85931884636162004</v>
      </c>
      <c r="K396" s="8">
        <v>1.01114801070422E-4</v>
      </c>
      <c r="L396" s="7" t="str">
        <f t="shared" si="42"/>
        <v>AR</v>
      </c>
      <c r="M396" s="6">
        <v>0.150472466555096</v>
      </c>
      <c r="N396" s="80">
        <v>1.83941238882427E-8</v>
      </c>
      <c r="O396" s="7">
        <v>0.849359183616471</v>
      </c>
      <c r="P396" s="8">
        <v>1.68331434293884E-4</v>
      </c>
      <c r="Q396" s="7" t="str">
        <f t="shared" si="38"/>
        <v>AR</v>
      </c>
      <c r="R396" s="6">
        <v>1</v>
      </c>
      <c r="S396" s="7">
        <v>0</v>
      </c>
      <c r="T396" s="7">
        <v>0</v>
      </c>
      <c r="U396" s="8">
        <v>0</v>
      </c>
      <c r="V396" s="7" t="str">
        <f t="shared" si="39"/>
        <v>NAO+</v>
      </c>
      <c r="W396" s="6">
        <v>0.629</v>
      </c>
      <c r="X396" s="7">
        <v>5.8999999999999997E-2</v>
      </c>
      <c r="Y396" s="7">
        <v>0.254</v>
      </c>
      <c r="Z396" s="8">
        <v>5.8999999999999997E-2</v>
      </c>
      <c r="AA396" s="7" t="str">
        <f t="shared" si="40"/>
        <v>NAO+</v>
      </c>
      <c r="AB396" s="6">
        <v>0.45600000000000002</v>
      </c>
      <c r="AC396" s="7">
        <v>6.6000000000000003E-2</v>
      </c>
      <c r="AD396" s="7">
        <v>0.32800000000000001</v>
      </c>
      <c r="AE396" s="8">
        <v>0.15</v>
      </c>
      <c r="AF396" s="7" t="str">
        <f t="shared" si="41"/>
        <v>NAO+</v>
      </c>
    </row>
    <row r="397" spans="1:32" x14ac:dyDescent="0.3">
      <c r="A397" s="4">
        <v>30349</v>
      </c>
      <c r="B397" s="5">
        <v>1982</v>
      </c>
      <c r="C397" s="6">
        <v>0</v>
      </c>
      <c r="D397" s="7">
        <v>0</v>
      </c>
      <c r="E397" s="7">
        <v>1</v>
      </c>
      <c r="F397" s="8">
        <v>0</v>
      </c>
      <c r="G397" s="7" t="str">
        <f t="shared" si="37"/>
        <v>AR</v>
      </c>
      <c r="H397" s="6">
        <v>4.4731863791615201E-2</v>
      </c>
      <c r="I397" s="7">
        <v>1.8000497534821999E-4</v>
      </c>
      <c r="J397" s="7">
        <v>0.95453609249193505</v>
      </c>
      <c r="K397" s="8">
        <v>5.5203874109859203E-4</v>
      </c>
      <c r="L397" s="7" t="str">
        <f t="shared" si="42"/>
        <v>AR</v>
      </c>
      <c r="M397" s="6">
        <v>5.1117339621793899E-2</v>
      </c>
      <c r="N397" s="80">
        <v>6.4833494782335201E-5</v>
      </c>
      <c r="O397" s="7">
        <v>0.94731034410581105</v>
      </c>
      <c r="P397" s="8">
        <v>1.50748277759859E-3</v>
      </c>
      <c r="Q397" s="7" t="str">
        <f t="shared" si="38"/>
        <v>AR</v>
      </c>
      <c r="R397" s="6">
        <v>0</v>
      </c>
      <c r="S397" s="7">
        <v>0</v>
      </c>
      <c r="T397" s="7">
        <v>1</v>
      </c>
      <c r="U397" s="8">
        <v>0</v>
      </c>
      <c r="V397" s="7" t="str">
        <f t="shared" si="39"/>
        <v>AR</v>
      </c>
      <c r="W397" s="6">
        <v>0.47699999999999998</v>
      </c>
      <c r="X397" s="7">
        <v>6.9000000000000006E-2</v>
      </c>
      <c r="Y397" s="7">
        <v>0.43099999999999999</v>
      </c>
      <c r="Z397" s="8">
        <v>2.3E-2</v>
      </c>
      <c r="AA397" s="7" t="str">
        <f t="shared" si="40"/>
        <v>NAO+</v>
      </c>
      <c r="AB397" s="6">
        <v>0.108</v>
      </c>
      <c r="AC397" s="7">
        <v>0.107</v>
      </c>
      <c r="AD397" s="7">
        <v>0.69199999999999995</v>
      </c>
      <c r="AE397" s="8">
        <v>9.2999999999999999E-2</v>
      </c>
      <c r="AF397" s="7" t="str">
        <f t="shared" si="41"/>
        <v>AR</v>
      </c>
    </row>
    <row r="398" spans="1:32" x14ac:dyDescent="0.3">
      <c r="A398" s="4">
        <v>30350</v>
      </c>
      <c r="B398" s="5">
        <v>1982</v>
      </c>
      <c r="C398" s="6">
        <v>0</v>
      </c>
      <c r="D398" s="7">
        <v>0</v>
      </c>
      <c r="E398" s="7">
        <v>1</v>
      </c>
      <c r="F398" s="8">
        <v>0</v>
      </c>
      <c r="G398" s="7" t="str">
        <f t="shared" si="37"/>
        <v>AR</v>
      </c>
      <c r="H398" s="6">
        <v>4.4015751371178503E-2</v>
      </c>
      <c r="I398" s="7">
        <v>2.9586749076921499E-3</v>
      </c>
      <c r="J398" s="7">
        <v>0.95239287161802899</v>
      </c>
      <c r="K398" s="8">
        <v>6.3270210309785801E-4</v>
      </c>
      <c r="L398" s="7" t="str">
        <f t="shared" si="42"/>
        <v>AR</v>
      </c>
      <c r="M398" s="6">
        <v>5.3779025048116401E-2</v>
      </c>
      <c r="N398" s="7">
        <v>9.54177809992988E-4</v>
      </c>
      <c r="O398" s="7">
        <v>0.94067033020333501</v>
      </c>
      <c r="P398" s="8">
        <v>4.5964669385574197E-3</v>
      </c>
      <c r="Q398" s="7" t="str">
        <f t="shared" si="38"/>
        <v>AR</v>
      </c>
      <c r="R398" s="6">
        <v>0</v>
      </c>
      <c r="S398" s="7">
        <v>0</v>
      </c>
      <c r="T398" s="7">
        <v>1</v>
      </c>
      <c r="U398" s="8">
        <v>0</v>
      </c>
      <c r="V398" s="7" t="str">
        <f t="shared" si="39"/>
        <v>AR</v>
      </c>
      <c r="W398" s="6">
        <v>0.14000000000000001</v>
      </c>
      <c r="X398" s="7">
        <v>7.0000000000000001E-3</v>
      </c>
      <c r="Y398" s="7">
        <v>0.85299999999999998</v>
      </c>
      <c r="Z398" s="8">
        <v>0</v>
      </c>
      <c r="AA398" s="7" t="str">
        <f t="shared" si="40"/>
        <v>AR</v>
      </c>
      <c r="AB398" s="6">
        <v>0</v>
      </c>
      <c r="AC398" s="7">
        <v>1.7999999999999999E-2</v>
      </c>
      <c r="AD398" s="7">
        <v>0.98</v>
      </c>
      <c r="AE398" s="8">
        <v>1E-3</v>
      </c>
      <c r="AF398" s="7" t="str">
        <f t="shared" si="41"/>
        <v>AR</v>
      </c>
    </row>
    <row r="399" spans="1:32" x14ac:dyDescent="0.3">
      <c r="A399" s="4">
        <v>30351</v>
      </c>
      <c r="B399" s="5">
        <v>1982</v>
      </c>
      <c r="C399" s="6">
        <v>0</v>
      </c>
      <c r="D399" s="7">
        <v>0</v>
      </c>
      <c r="E399" s="7">
        <v>1</v>
      </c>
      <c r="F399" s="8">
        <v>0</v>
      </c>
      <c r="G399" s="7" t="str">
        <f t="shared" si="37"/>
        <v>AR</v>
      </c>
      <c r="H399" s="6">
        <v>5.9439648080664403E-4</v>
      </c>
      <c r="I399" s="7">
        <v>3.1912019558723E-4</v>
      </c>
      <c r="J399" s="7">
        <v>0.99908601429532595</v>
      </c>
      <c r="K399" s="28">
        <v>4.6902827336118098E-7</v>
      </c>
      <c r="L399" s="7" t="str">
        <f t="shared" si="42"/>
        <v>AR</v>
      </c>
      <c r="M399" s="6">
        <v>7.4755609728916199E-4</v>
      </c>
      <c r="N399" s="80">
        <v>9.8993905664018206E-5</v>
      </c>
      <c r="O399" s="7">
        <v>0.99914661026812701</v>
      </c>
      <c r="P399" s="28">
        <v>6.8397289261297604E-6</v>
      </c>
      <c r="Q399" s="7" t="str">
        <f t="shared" si="38"/>
        <v>AR</v>
      </c>
      <c r="R399" s="6">
        <v>0</v>
      </c>
      <c r="S399" s="7">
        <v>0</v>
      </c>
      <c r="T399" s="7">
        <v>1</v>
      </c>
      <c r="U399" s="8">
        <v>0</v>
      </c>
      <c r="V399" s="7" t="str">
        <f t="shared" si="39"/>
        <v>AR</v>
      </c>
      <c r="W399" s="6">
        <v>1E-3</v>
      </c>
      <c r="X399" s="7">
        <v>0</v>
      </c>
      <c r="Y399" s="7">
        <v>0.999</v>
      </c>
      <c r="Z399" s="8">
        <v>0</v>
      </c>
      <c r="AA399" s="7" t="str">
        <f t="shared" si="40"/>
        <v>AR</v>
      </c>
      <c r="AB399" s="6">
        <v>0</v>
      </c>
      <c r="AC399" s="7">
        <v>0</v>
      </c>
      <c r="AD399" s="7">
        <v>1</v>
      </c>
      <c r="AE399" s="8">
        <v>0</v>
      </c>
      <c r="AF399" s="7" t="str">
        <f t="shared" si="41"/>
        <v>AR</v>
      </c>
    </row>
    <row r="400" spans="1:32" x14ac:dyDescent="0.3">
      <c r="A400" s="4">
        <v>30352</v>
      </c>
      <c r="B400" s="5">
        <v>1982</v>
      </c>
      <c r="C400" s="6">
        <v>0</v>
      </c>
      <c r="D400" s="7">
        <v>0</v>
      </c>
      <c r="E400" s="7">
        <v>1</v>
      </c>
      <c r="F400" s="8">
        <v>0</v>
      </c>
      <c r="G400" s="7" t="str">
        <f t="shared" si="37"/>
        <v>AR</v>
      </c>
      <c r="H400" s="79">
        <v>2.2610584624319802E-6</v>
      </c>
      <c r="I400" s="80">
        <v>1.02726267264038E-7</v>
      </c>
      <c r="J400" s="7">
        <v>0.99999474518994502</v>
      </c>
      <c r="K400" s="28">
        <v>2.89102532339769E-6</v>
      </c>
      <c r="L400" s="7" t="str">
        <f t="shared" si="42"/>
        <v>AR</v>
      </c>
      <c r="M400" s="79">
        <v>2.7293541938208899E-6</v>
      </c>
      <c r="N400" s="80">
        <v>2.1179456347593099E-8</v>
      </c>
      <c r="O400" s="7">
        <v>0.99997815857399297</v>
      </c>
      <c r="P400" s="28">
        <v>1.9090892348397199E-5</v>
      </c>
      <c r="Q400" s="7" t="str">
        <f t="shared" si="38"/>
        <v>AR</v>
      </c>
      <c r="R400" s="6">
        <v>0</v>
      </c>
      <c r="S400" s="7">
        <v>0</v>
      </c>
      <c r="T400" s="7">
        <v>1</v>
      </c>
      <c r="U400" s="8">
        <v>0</v>
      </c>
      <c r="V400" s="7" t="str">
        <f t="shared" si="39"/>
        <v>AR</v>
      </c>
      <c r="W400" s="6">
        <v>0</v>
      </c>
      <c r="X400" s="7">
        <v>0</v>
      </c>
      <c r="Y400" s="7">
        <v>1</v>
      </c>
      <c r="Z400" s="8">
        <v>0</v>
      </c>
      <c r="AA400" s="7" t="str">
        <f t="shared" si="40"/>
        <v>AR</v>
      </c>
      <c r="AB400" s="6">
        <v>0</v>
      </c>
      <c r="AC400" s="7">
        <v>0</v>
      </c>
      <c r="AD400" s="7">
        <v>1</v>
      </c>
      <c r="AE400" s="8">
        <v>0</v>
      </c>
      <c r="AF400" s="7" t="str">
        <f t="shared" si="41"/>
        <v>AR</v>
      </c>
    </row>
    <row r="401" spans="1:32" x14ac:dyDescent="0.3">
      <c r="A401" s="4">
        <v>30353</v>
      </c>
      <c r="B401" s="5">
        <v>1982</v>
      </c>
      <c r="C401" s="6">
        <v>0</v>
      </c>
      <c r="D401" s="7">
        <v>0</v>
      </c>
      <c r="E401" s="7">
        <v>1</v>
      </c>
      <c r="F401" s="8">
        <v>0</v>
      </c>
      <c r="G401" s="7" t="str">
        <f t="shared" si="37"/>
        <v>AR</v>
      </c>
      <c r="H401" s="79">
        <v>2.5952571672746003E-7</v>
      </c>
      <c r="I401" s="80">
        <v>1.12015193170005E-7</v>
      </c>
      <c r="J401" s="7">
        <v>0.99997558425287603</v>
      </c>
      <c r="K401" s="28">
        <v>2.40442062203078E-5</v>
      </c>
      <c r="L401" s="7" t="str">
        <f t="shared" si="42"/>
        <v>AR</v>
      </c>
      <c r="M401" s="79">
        <v>3.03275393635901E-7</v>
      </c>
      <c r="N401" s="80">
        <v>4.4498632835533398E-8</v>
      </c>
      <c r="O401" s="7">
        <v>0.99986720422673703</v>
      </c>
      <c r="P401" s="8">
        <v>1.32447999226203E-4</v>
      </c>
      <c r="Q401" s="7" t="str">
        <f t="shared" si="38"/>
        <v>AR</v>
      </c>
      <c r="R401" s="6">
        <v>0</v>
      </c>
      <c r="S401" s="7">
        <v>0</v>
      </c>
      <c r="T401" s="7">
        <v>1</v>
      </c>
      <c r="U401" s="8">
        <v>0</v>
      </c>
      <c r="V401" s="7" t="str">
        <f t="shared" si="39"/>
        <v>AR</v>
      </c>
      <c r="W401" s="6">
        <v>0</v>
      </c>
      <c r="X401" s="7">
        <v>0</v>
      </c>
      <c r="Y401" s="7">
        <v>1</v>
      </c>
      <c r="Z401" s="8">
        <v>0</v>
      </c>
      <c r="AA401" s="7" t="str">
        <f t="shared" si="40"/>
        <v>AR</v>
      </c>
      <c r="AB401" s="6">
        <v>0</v>
      </c>
      <c r="AC401" s="7">
        <v>0</v>
      </c>
      <c r="AD401" s="7">
        <v>1</v>
      </c>
      <c r="AE401" s="8">
        <v>0</v>
      </c>
      <c r="AF401" s="7" t="str">
        <f t="shared" si="41"/>
        <v>AR</v>
      </c>
    </row>
    <row r="402" spans="1:32" x14ac:dyDescent="0.3">
      <c r="A402" s="4">
        <v>30354</v>
      </c>
      <c r="B402" s="5">
        <v>1982</v>
      </c>
      <c r="C402" s="6">
        <v>0</v>
      </c>
      <c r="D402" s="7">
        <v>0</v>
      </c>
      <c r="E402" s="7">
        <v>1</v>
      </c>
      <c r="F402" s="8">
        <v>0</v>
      </c>
      <c r="G402" s="7" t="str">
        <f t="shared" si="37"/>
        <v>AR</v>
      </c>
      <c r="H402" s="79">
        <v>5.41159249903751E-7</v>
      </c>
      <c r="I402" s="80">
        <v>4.8090232104908503E-5</v>
      </c>
      <c r="J402" s="7">
        <v>0.99987557884843403</v>
      </c>
      <c r="K402" s="28">
        <v>7.5789760203251005E-5</v>
      </c>
      <c r="L402" s="7" t="str">
        <f t="shared" si="42"/>
        <v>AR</v>
      </c>
      <c r="M402" s="79">
        <v>5.66710032409814E-7</v>
      </c>
      <c r="N402" s="80">
        <v>3.2791948200019097E-5</v>
      </c>
      <c r="O402" s="7">
        <v>0.99950586683707099</v>
      </c>
      <c r="P402" s="8">
        <v>4.6077450469593799E-4</v>
      </c>
      <c r="Q402" s="7" t="str">
        <f t="shared" si="38"/>
        <v>AR</v>
      </c>
      <c r="R402" s="6">
        <v>0</v>
      </c>
      <c r="S402" s="7">
        <v>0</v>
      </c>
      <c r="T402" s="7">
        <v>1</v>
      </c>
      <c r="U402" s="8">
        <v>0</v>
      </c>
      <c r="V402" s="7" t="str">
        <f t="shared" si="39"/>
        <v>AR</v>
      </c>
      <c r="W402" s="6">
        <v>0</v>
      </c>
      <c r="X402" s="7">
        <v>0</v>
      </c>
      <c r="Y402" s="7">
        <v>1</v>
      </c>
      <c r="Z402" s="8">
        <v>0</v>
      </c>
      <c r="AA402" s="7" t="str">
        <f t="shared" si="40"/>
        <v>AR</v>
      </c>
      <c r="AB402" s="6">
        <v>0</v>
      </c>
      <c r="AC402" s="7">
        <v>0</v>
      </c>
      <c r="AD402" s="7">
        <v>0.999</v>
      </c>
      <c r="AE402" s="8">
        <v>1E-3</v>
      </c>
      <c r="AF402" s="7" t="str">
        <f t="shared" si="41"/>
        <v>AR</v>
      </c>
    </row>
    <row r="403" spans="1:32" x14ac:dyDescent="0.3">
      <c r="A403" s="4">
        <v>30355</v>
      </c>
      <c r="B403" s="5">
        <v>1982</v>
      </c>
      <c r="C403" s="6">
        <v>0</v>
      </c>
      <c r="D403" s="7">
        <v>0</v>
      </c>
      <c r="E403" s="7">
        <v>1</v>
      </c>
      <c r="F403" s="8">
        <v>0</v>
      </c>
      <c r="G403" s="7" t="str">
        <f t="shared" si="37"/>
        <v>AR</v>
      </c>
      <c r="H403" s="79">
        <v>1.6913700859167699E-8</v>
      </c>
      <c r="I403" s="7">
        <v>5.05184042782669E-3</v>
      </c>
      <c r="J403" s="7">
        <v>0.99478527459484301</v>
      </c>
      <c r="K403" s="8">
        <v>1.6286806361699301E-4</v>
      </c>
      <c r="L403" s="7" t="str">
        <f t="shared" si="42"/>
        <v>AR</v>
      </c>
      <c r="M403" s="79">
        <v>1.19721915001485E-8</v>
      </c>
      <c r="N403" s="7">
        <v>2.2484168117553301E-3</v>
      </c>
      <c r="O403" s="7">
        <v>0.99672500943513098</v>
      </c>
      <c r="P403" s="8">
        <v>1.02656178091656E-3</v>
      </c>
      <c r="Q403" s="7" t="str">
        <f t="shared" si="38"/>
        <v>AR</v>
      </c>
      <c r="R403" s="6">
        <v>0</v>
      </c>
      <c r="S403" s="7">
        <v>0</v>
      </c>
      <c r="T403" s="7">
        <v>1</v>
      </c>
      <c r="U403" s="8">
        <v>0</v>
      </c>
      <c r="V403" s="7" t="str">
        <f t="shared" si="39"/>
        <v>AR</v>
      </c>
      <c r="W403" s="6">
        <v>0</v>
      </c>
      <c r="X403" s="7">
        <v>0</v>
      </c>
      <c r="Y403" s="7">
        <v>1</v>
      </c>
      <c r="Z403" s="8">
        <v>0</v>
      </c>
      <c r="AA403" s="7" t="str">
        <f t="shared" si="40"/>
        <v>AR</v>
      </c>
      <c r="AB403" s="6">
        <v>0</v>
      </c>
      <c r="AC403" s="7">
        <v>0</v>
      </c>
      <c r="AD403" s="7">
        <v>0.997</v>
      </c>
      <c r="AE403" s="8">
        <v>3.0000000000000001E-3</v>
      </c>
      <c r="AF403" s="7" t="str">
        <f t="shared" si="41"/>
        <v>AR</v>
      </c>
    </row>
    <row r="404" spans="1:32" x14ac:dyDescent="0.3">
      <c r="A404" s="4">
        <v>30356</v>
      </c>
      <c r="B404" s="5">
        <v>1982</v>
      </c>
      <c r="C404" s="6">
        <v>0</v>
      </c>
      <c r="D404" s="7">
        <v>0</v>
      </c>
      <c r="E404" s="7">
        <v>1</v>
      </c>
      <c r="F404" s="8">
        <v>0</v>
      </c>
      <c r="G404" s="7" t="str">
        <f t="shared" si="37"/>
        <v>AR</v>
      </c>
      <c r="H404" s="79">
        <v>2.1668201103574399E-11</v>
      </c>
      <c r="I404" s="7">
        <v>1.4529128784905999E-3</v>
      </c>
      <c r="J404" s="7">
        <v>0.99850871895620796</v>
      </c>
      <c r="K404" s="28">
        <v>3.8368143634382799E-5</v>
      </c>
      <c r="L404" s="7" t="str">
        <f t="shared" si="42"/>
        <v>AR</v>
      </c>
      <c r="M404" s="79">
        <v>1.38052558381462E-11</v>
      </c>
      <c r="N404" s="7">
        <v>7.8283640766796695E-4</v>
      </c>
      <c r="O404" s="7">
        <v>0.99905165032565801</v>
      </c>
      <c r="P404" s="8">
        <v>1.6551325286278301E-4</v>
      </c>
      <c r="Q404" s="7" t="str">
        <f t="shared" si="38"/>
        <v>AR</v>
      </c>
      <c r="R404" s="6">
        <v>0</v>
      </c>
      <c r="S404" s="7">
        <v>0</v>
      </c>
      <c r="T404" s="7">
        <v>1</v>
      </c>
      <c r="U404" s="8">
        <v>0</v>
      </c>
      <c r="V404" s="7" t="str">
        <f t="shared" si="39"/>
        <v>AR</v>
      </c>
      <c r="W404" s="6">
        <v>0</v>
      </c>
      <c r="X404" s="7">
        <v>0</v>
      </c>
      <c r="Y404" s="7">
        <v>1</v>
      </c>
      <c r="Z404" s="8">
        <v>0</v>
      </c>
      <c r="AA404" s="7" t="str">
        <f t="shared" si="40"/>
        <v>AR</v>
      </c>
      <c r="AB404" s="6">
        <v>0</v>
      </c>
      <c r="AC404" s="7">
        <v>0</v>
      </c>
      <c r="AD404" s="7">
        <v>0.999</v>
      </c>
      <c r="AE404" s="8">
        <v>1E-3</v>
      </c>
      <c r="AF404" s="7" t="str">
        <f t="shared" si="41"/>
        <v>AR</v>
      </c>
    </row>
    <row r="405" spans="1:32" x14ac:dyDescent="0.3">
      <c r="A405" s="4">
        <v>30357</v>
      </c>
      <c r="B405" s="5">
        <v>1982</v>
      </c>
      <c r="C405" s="6">
        <v>0</v>
      </c>
      <c r="D405" s="7">
        <v>0</v>
      </c>
      <c r="E405" s="7">
        <v>1</v>
      </c>
      <c r="F405" s="8">
        <v>0</v>
      </c>
      <c r="G405" s="7" t="str">
        <f t="shared" si="37"/>
        <v>AR</v>
      </c>
      <c r="H405" s="79">
        <v>1.0717409548424999E-9</v>
      </c>
      <c r="I405" s="7">
        <v>1.2628526638492699E-3</v>
      </c>
      <c r="J405" s="7">
        <v>0.99501738744073598</v>
      </c>
      <c r="K405" s="8">
        <v>3.71975882367495E-3</v>
      </c>
      <c r="L405" s="7" t="str">
        <f t="shared" si="42"/>
        <v>AR</v>
      </c>
      <c r="M405" s="79">
        <v>7.7385502765651496E-10</v>
      </c>
      <c r="N405" s="7">
        <v>1.0490185135359101E-3</v>
      </c>
      <c r="O405" s="7">
        <v>0.98957616507202695</v>
      </c>
      <c r="P405" s="8">
        <v>9.3748156405720397E-3</v>
      </c>
      <c r="Q405" s="7" t="str">
        <f t="shared" si="38"/>
        <v>AR</v>
      </c>
      <c r="R405" s="6">
        <v>0</v>
      </c>
      <c r="S405" s="7">
        <v>0</v>
      </c>
      <c r="T405" s="7">
        <v>1</v>
      </c>
      <c r="U405" s="8">
        <v>0</v>
      </c>
      <c r="V405" s="7" t="str">
        <f t="shared" si="39"/>
        <v>AR</v>
      </c>
      <c r="W405" s="6">
        <v>0</v>
      </c>
      <c r="X405" s="7">
        <v>0</v>
      </c>
      <c r="Y405" s="7">
        <v>1</v>
      </c>
      <c r="Z405" s="8">
        <v>0</v>
      </c>
      <c r="AA405" s="7" t="str">
        <f t="shared" si="40"/>
        <v>AR</v>
      </c>
      <c r="AB405" s="6">
        <v>0</v>
      </c>
      <c r="AC405" s="7">
        <v>0</v>
      </c>
      <c r="AD405" s="7">
        <v>0.999</v>
      </c>
      <c r="AE405" s="8">
        <v>1E-3</v>
      </c>
      <c r="AF405" s="7" t="str">
        <f t="shared" si="41"/>
        <v>AR</v>
      </c>
    </row>
    <row r="406" spans="1:32" x14ac:dyDescent="0.3">
      <c r="A406" s="4">
        <v>30358</v>
      </c>
      <c r="B406" s="5">
        <v>1982</v>
      </c>
      <c r="C406" s="6">
        <v>0</v>
      </c>
      <c r="D406" s="7">
        <v>0</v>
      </c>
      <c r="E406" s="7">
        <v>1</v>
      </c>
      <c r="F406" s="8">
        <v>0</v>
      </c>
      <c r="G406" s="7" t="str">
        <f t="shared" si="37"/>
        <v>AR</v>
      </c>
      <c r="H406" s="79">
        <v>1.54591162095378E-8</v>
      </c>
      <c r="I406" s="7">
        <v>3.7185503129533198E-2</v>
      </c>
      <c r="J406" s="7">
        <v>0.85447721081458805</v>
      </c>
      <c r="K406" s="8">
        <v>0.108337270596765</v>
      </c>
      <c r="L406" s="7" t="str">
        <f t="shared" si="42"/>
        <v>AR</v>
      </c>
      <c r="M406" s="79">
        <v>8.6518097847082504E-9</v>
      </c>
      <c r="N406" s="7">
        <v>3.4477496994465701E-2</v>
      </c>
      <c r="O406" s="7">
        <v>0.791230799094508</v>
      </c>
      <c r="P406" s="8">
        <v>0.17429169525920199</v>
      </c>
      <c r="Q406" s="7" t="str">
        <f t="shared" si="38"/>
        <v>AR</v>
      </c>
      <c r="R406" s="6">
        <v>0</v>
      </c>
      <c r="S406" s="7">
        <v>0</v>
      </c>
      <c r="T406" s="7">
        <v>1</v>
      </c>
      <c r="U406" s="8">
        <v>0</v>
      </c>
      <c r="V406" s="7" t="str">
        <f t="shared" si="39"/>
        <v>AR</v>
      </c>
      <c r="W406" s="6">
        <v>0</v>
      </c>
      <c r="X406" s="7">
        <v>0</v>
      </c>
      <c r="Y406" s="7">
        <v>1</v>
      </c>
      <c r="Z406" s="8">
        <v>0</v>
      </c>
      <c r="AA406" s="7" t="str">
        <f t="shared" si="40"/>
        <v>AR</v>
      </c>
      <c r="AB406" s="6">
        <v>0</v>
      </c>
      <c r="AC406" s="7">
        <v>0</v>
      </c>
      <c r="AD406" s="7">
        <v>0.99099999999999999</v>
      </c>
      <c r="AE406" s="8">
        <v>8.9999999999999993E-3</v>
      </c>
      <c r="AF406" s="7" t="str">
        <f t="shared" si="41"/>
        <v>AR</v>
      </c>
    </row>
    <row r="407" spans="1:32" x14ac:dyDescent="0.3">
      <c r="A407" s="4">
        <v>30359</v>
      </c>
      <c r="B407" s="5">
        <v>1982</v>
      </c>
      <c r="C407" s="6">
        <v>0</v>
      </c>
      <c r="D407" s="7">
        <v>0</v>
      </c>
      <c r="E407" s="7">
        <v>1</v>
      </c>
      <c r="F407" s="8">
        <v>0</v>
      </c>
      <c r="G407" s="7" t="str">
        <f t="shared" si="37"/>
        <v>AR</v>
      </c>
      <c r="H407" s="79">
        <v>9.77352216195521E-8</v>
      </c>
      <c r="I407" s="7">
        <v>0.76521910300669505</v>
      </c>
      <c r="J407" s="7">
        <v>7.8455381032954102E-2</v>
      </c>
      <c r="K407" s="8">
        <v>0.15632541822514001</v>
      </c>
      <c r="L407" s="7" t="str">
        <f t="shared" si="42"/>
        <v>SB</v>
      </c>
      <c r="M407" s="79">
        <v>4.9156351115257199E-8</v>
      </c>
      <c r="N407" s="7">
        <v>0.63661019818134701</v>
      </c>
      <c r="O407" s="7">
        <v>0.110009992180611</v>
      </c>
      <c r="P407" s="8">
        <v>0.25337976048167699</v>
      </c>
      <c r="Q407" s="7" t="str">
        <f t="shared" si="38"/>
        <v>SB</v>
      </c>
      <c r="R407" s="6">
        <v>0</v>
      </c>
      <c r="S407" s="7">
        <v>0</v>
      </c>
      <c r="T407" s="7">
        <v>1</v>
      </c>
      <c r="U407" s="8">
        <v>0</v>
      </c>
      <c r="V407" s="7" t="str">
        <f t="shared" si="39"/>
        <v>AR</v>
      </c>
      <c r="W407" s="6">
        <v>0</v>
      </c>
      <c r="X407" s="7">
        <v>0.03</v>
      </c>
      <c r="Y407" s="7">
        <v>0.96199999999999997</v>
      </c>
      <c r="Z407" s="8">
        <v>8.0000000000000002E-3</v>
      </c>
      <c r="AA407" s="7" t="str">
        <f t="shared" si="40"/>
        <v>AR</v>
      </c>
      <c r="AB407" s="6">
        <v>0</v>
      </c>
      <c r="AC407" s="7">
        <v>5.5E-2</v>
      </c>
      <c r="AD407" s="7">
        <v>0.88400000000000001</v>
      </c>
      <c r="AE407" s="8">
        <v>6.2E-2</v>
      </c>
      <c r="AF407" s="7" t="str">
        <f t="shared" si="41"/>
        <v>AR</v>
      </c>
    </row>
    <row r="408" spans="1:32" x14ac:dyDescent="0.3">
      <c r="A408" s="4">
        <v>30360</v>
      </c>
      <c r="B408" s="5">
        <v>1982</v>
      </c>
      <c r="C408" s="6">
        <v>0</v>
      </c>
      <c r="D408" s="7">
        <v>1</v>
      </c>
      <c r="E408" s="7">
        <v>0</v>
      </c>
      <c r="F408" s="8">
        <v>0</v>
      </c>
      <c r="G408" s="7" t="str">
        <f t="shared" si="37"/>
        <v>SB</v>
      </c>
      <c r="H408" s="79">
        <v>8.2572161019900908E-9</v>
      </c>
      <c r="I408" s="7">
        <v>0.99604523214567997</v>
      </c>
      <c r="J408" s="7">
        <v>3.7624075208895899E-3</v>
      </c>
      <c r="K408" s="8">
        <v>1.9235207621484801E-4</v>
      </c>
      <c r="L408" s="7" t="str">
        <f t="shared" si="42"/>
        <v>SB</v>
      </c>
      <c r="M408" s="79">
        <v>3.2976807178226601E-9</v>
      </c>
      <c r="N408" s="7">
        <v>0.99438471555704899</v>
      </c>
      <c r="O408" s="7">
        <v>5.358715927698E-3</v>
      </c>
      <c r="P408" s="8">
        <v>2.5656521757537801E-4</v>
      </c>
      <c r="Q408" s="7" t="str">
        <f t="shared" si="38"/>
        <v>SB</v>
      </c>
      <c r="R408" s="6">
        <v>0</v>
      </c>
      <c r="S408" s="7">
        <v>1</v>
      </c>
      <c r="T408" s="7">
        <v>0</v>
      </c>
      <c r="U408" s="8">
        <v>0</v>
      </c>
      <c r="V408" s="7" t="str">
        <f t="shared" si="39"/>
        <v>SB</v>
      </c>
      <c r="W408" s="6">
        <v>1E-3</v>
      </c>
      <c r="X408" s="7">
        <v>0.76500000000000001</v>
      </c>
      <c r="Y408" s="7">
        <v>0.19500000000000001</v>
      </c>
      <c r="Z408" s="8">
        <v>3.9E-2</v>
      </c>
      <c r="AA408" s="7" t="str">
        <f t="shared" si="40"/>
        <v>SB</v>
      </c>
      <c r="AB408" s="6">
        <v>0</v>
      </c>
      <c r="AC408" s="7">
        <v>0.82</v>
      </c>
      <c r="AD408" s="7">
        <v>6.3E-2</v>
      </c>
      <c r="AE408" s="8">
        <v>0.11700000000000001</v>
      </c>
      <c r="AF408" s="7" t="str">
        <f t="shared" si="41"/>
        <v>SB</v>
      </c>
    </row>
    <row r="409" spans="1:32" x14ac:dyDescent="0.3">
      <c r="A409" s="4">
        <v>30361</v>
      </c>
      <c r="B409" s="5">
        <v>1982</v>
      </c>
      <c r="C409" s="6">
        <v>0</v>
      </c>
      <c r="D409" s="7">
        <v>1</v>
      </c>
      <c r="E409" s="7">
        <v>0</v>
      </c>
      <c r="F409" s="8">
        <v>0</v>
      </c>
      <c r="G409" s="7" t="str">
        <f t="shared" si="37"/>
        <v>SB</v>
      </c>
      <c r="H409" s="79">
        <v>9.3646680399620796E-8</v>
      </c>
      <c r="I409" s="7">
        <v>0.96878900830152404</v>
      </c>
      <c r="J409" s="7">
        <v>2.9974251912736199E-2</v>
      </c>
      <c r="K409" s="8">
        <v>1.23664613906162E-3</v>
      </c>
      <c r="L409" s="7" t="str">
        <f t="shared" si="42"/>
        <v>SB</v>
      </c>
      <c r="M409" s="79">
        <v>4.6260477954269901E-8</v>
      </c>
      <c r="N409" s="7">
        <v>0.95246955736508498</v>
      </c>
      <c r="O409" s="7">
        <v>4.5745791657029598E-2</v>
      </c>
      <c r="P409" s="8">
        <v>1.7846047174008299E-3</v>
      </c>
      <c r="Q409" s="7" t="str">
        <f t="shared" si="38"/>
        <v>SB</v>
      </c>
      <c r="R409" s="6">
        <v>0</v>
      </c>
      <c r="S409" s="7">
        <v>1</v>
      </c>
      <c r="T409" s="7">
        <v>0</v>
      </c>
      <c r="U409" s="8">
        <v>0</v>
      </c>
      <c r="V409" s="7" t="str">
        <f t="shared" si="39"/>
        <v>SB</v>
      </c>
      <c r="W409" s="6">
        <v>0</v>
      </c>
      <c r="X409" s="7">
        <v>0.86599999999999999</v>
      </c>
      <c r="Y409" s="7">
        <v>0.105</v>
      </c>
      <c r="Z409" s="8">
        <v>2.9000000000000001E-2</v>
      </c>
      <c r="AA409" s="7" t="str">
        <f t="shared" si="40"/>
        <v>SB</v>
      </c>
      <c r="AB409" s="6">
        <v>0</v>
      </c>
      <c r="AC409" s="7">
        <v>0.874</v>
      </c>
      <c r="AD409" s="7">
        <v>0.02</v>
      </c>
      <c r="AE409" s="8">
        <v>0.106</v>
      </c>
      <c r="AF409" s="7" t="str">
        <f t="shared" si="41"/>
        <v>SB</v>
      </c>
    </row>
    <row r="410" spans="1:32" x14ac:dyDescent="0.3">
      <c r="A410" s="4">
        <v>30362</v>
      </c>
      <c r="B410" s="5">
        <v>1982</v>
      </c>
      <c r="C410" s="6">
        <v>0</v>
      </c>
      <c r="D410" s="7">
        <v>1</v>
      </c>
      <c r="E410" s="7">
        <v>0</v>
      </c>
      <c r="F410" s="8">
        <v>0</v>
      </c>
      <c r="G410" s="7" t="str">
        <f t="shared" si="37"/>
        <v>SB</v>
      </c>
      <c r="H410" s="79">
        <v>1.31615428963571E-6</v>
      </c>
      <c r="I410" s="7">
        <v>0.99463701793711901</v>
      </c>
      <c r="J410" s="7">
        <v>2.4337775822700701E-3</v>
      </c>
      <c r="K410" s="8">
        <v>2.9278883263173698E-3</v>
      </c>
      <c r="L410" s="7" t="str">
        <f t="shared" si="42"/>
        <v>SB</v>
      </c>
      <c r="M410" s="79">
        <v>7.3570093236840004E-7</v>
      </c>
      <c r="N410" s="7">
        <v>0.98981744335927202</v>
      </c>
      <c r="O410" s="7">
        <v>6.4759861782069704E-3</v>
      </c>
      <c r="P410" s="8">
        <v>3.7058347615889801E-3</v>
      </c>
      <c r="Q410" s="7" t="str">
        <f t="shared" si="38"/>
        <v>SB</v>
      </c>
      <c r="R410" s="6">
        <v>0</v>
      </c>
      <c r="S410" s="7">
        <v>1</v>
      </c>
      <c r="T410" s="7">
        <v>0</v>
      </c>
      <c r="U410" s="8">
        <v>0</v>
      </c>
      <c r="V410" s="7" t="str">
        <f t="shared" si="39"/>
        <v>SB</v>
      </c>
      <c r="W410" s="6">
        <v>0</v>
      </c>
      <c r="X410" s="7">
        <v>0.82599999999999996</v>
      </c>
      <c r="Y410" s="7">
        <v>0.158</v>
      </c>
      <c r="Z410" s="8">
        <v>1.6E-2</v>
      </c>
      <c r="AA410" s="7" t="str">
        <f t="shared" si="40"/>
        <v>SB</v>
      </c>
      <c r="AB410" s="6">
        <v>0</v>
      </c>
      <c r="AC410" s="7">
        <v>0.84699999999999998</v>
      </c>
      <c r="AD410" s="7">
        <v>1.0999999999999999E-2</v>
      </c>
      <c r="AE410" s="8">
        <v>0.14199999999999999</v>
      </c>
      <c r="AF410" s="7" t="str">
        <f t="shared" si="41"/>
        <v>SB</v>
      </c>
    </row>
    <row r="411" spans="1:32" x14ac:dyDescent="0.3">
      <c r="A411" s="4">
        <v>30363</v>
      </c>
      <c r="B411" s="5">
        <v>1982</v>
      </c>
      <c r="C411" s="6">
        <v>0</v>
      </c>
      <c r="D411" s="7">
        <v>1</v>
      </c>
      <c r="E411" s="7">
        <v>0</v>
      </c>
      <c r="F411" s="8">
        <v>0</v>
      </c>
      <c r="G411" s="7" t="str">
        <f t="shared" si="37"/>
        <v>SB</v>
      </c>
      <c r="H411" s="79">
        <v>2.1870566521535401E-5</v>
      </c>
      <c r="I411" s="7">
        <v>0.980134176043432</v>
      </c>
      <c r="J411" s="7">
        <v>1.9069819554989299E-2</v>
      </c>
      <c r="K411" s="8">
        <v>7.7413383505040804E-4</v>
      </c>
      <c r="L411" s="7" t="str">
        <f t="shared" si="42"/>
        <v>SB</v>
      </c>
      <c r="M411" s="79">
        <v>1.2514477108392799E-5</v>
      </c>
      <c r="N411" s="7">
        <v>0.95856374558449098</v>
      </c>
      <c r="O411" s="7">
        <v>4.0391409558480501E-2</v>
      </c>
      <c r="P411" s="8">
        <v>1.0323303799068301E-3</v>
      </c>
      <c r="Q411" s="7" t="str">
        <f t="shared" si="38"/>
        <v>SB</v>
      </c>
      <c r="R411" s="6">
        <v>0</v>
      </c>
      <c r="S411" s="7">
        <v>1</v>
      </c>
      <c r="T411" s="7">
        <v>0</v>
      </c>
      <c r="U411" s="8">
        <v>0</v>
      </c>
      <c r="V411" s="7" t="str">
        <f t="shared" si="39"/>
        <v>SB</v>
      </c>
      <c r="W411" s="6">
        <v>0</v>
      </c>
      <c r="X411" s="7">
        <v>0.95899999999999996</v>
      </c>
      <c r="Y411" s="7">
        <v>4.1000000000000002E-2</v>
      </c>
      <c r="Z411" s="8">
        <v>1E-3</v>
      </c>
      <c r="AA411" s="7" t="str">
        <f t="shared" si="40"/>
        <v>SB</v>
      </c>
      <c r="AB411" s="6">
        <v>0</v>
      </c>
      <c r="AC411" s="7">
        <v>0.96299999999999997</v>
      </c>
      <c r="AD411" s="7">
        <v>0</v>
      </c>
      <c r="AE411" s="8">
        <v>3.5999999999999997E-2</v>
      </c>
      <c r="AF411" s="7" t="str">
        <f t="shared" si="41"/>
        <v>SB</v>
      </c>
    </row>
    <row r="412" spans="1:32" x14ac:dyDescent="0.3">
      <c r="A412" s="4">
        <v>30364</v>
      </c>
      <c r="B412" s="5">
        <v>1982</v>
      </c>
      <c r="C412" s="6">
        <v>0</v>
      </c>
      <c r="D412" s="7">
        <v>1</v>
      </c>
      <c r="E412" s="7">
        <v>0</v>
      </c>
      <c r="F412" s="8">
        <v>0</v>
      </c>
      <c r="G412" s="7" t="str">
        <f t="shared" si="37"/>
        <v>SB</v>
      </c>
      <c r="H412" s="79">
        <v>4.0424733001093001E-5</v>
      </c>
      <c r="I412" s="7">
        <v>0.78635121619149895</v>
      </c>
      <c r="J412" s="7">
        <v>0.21335055843235101</v>
      </c>
      <c r="K412" s="8">
        <v>2.57800643155884E-4</v>
      </c>
      <c r="L412" s="7" t="str">
        <f t="shared" si="42"/>
        <v>SB</v>
      </c>
      <c r="M412" s="79">
        <v>2.7275843321227601E-5</v>
      </c>
      <c r="N412" s="7">
        <v>0.65806537235357199</v>
      </c>
      <c r="O412" s="7">
        <v>0.34130283143601797</v>
      </c>
      <c r="P412" s="8">
        <v>6.04520367076363E-4</v>
      </c>
      <c r="Q412" s="7" t="str">
        <f t="shared" si="38"/>
        <v>SB</v>
      </c>
      <c r="R412" s="6">
        <v>0</v>
      </c>
      <c r="S412" s="7">
        <v>1</v>
      </c>
      <c r="T412" s="7">
        <v>0</v>
      </c>
      <c r="U412" s="8">
        <v>0</v>
      </c>
      <c r="V412" s="7" t="str">
        <f t="shared" si="39"/>
        <v>SB</v>
      </c>
      <c r="W412" s="6">
        <v>0</v>
      </c>
      <c r="X412" s="7">
        <v>0.311</v>
      </c>
      <c r="Y412" s="7">
        <v>0.68899999999999995</v>
      </c>
      <c r="Z412" s="8">
        <v>0</v>
      </c>
      <c r="AA412" s="7" t="str">
        <f t="shared" si="40"/>
        <v>AR</v>
      </c>
      <c r="AB412" s="6">
        <v>0</v>
      </c>
      <c r="AC412" s="7">
        <v>0.9</v>
      </c>
      <c r="AD412" s="7">
        <v>2.7E-2</v>
      </c>
      <c r="AE412" s="8">
        <v>7.2999999999999995E-2</v>
      </c>
      <c r="AF412" s="7" t="str">
        <f t="shared" si="41"/>
        <v>SB</v>
      </c>
    </row>
    <row r="413" spans="1:32" x14ac:dyDescent="0.3">
      <c r="A413" s="4">
        <v>30365</v>
      </c>
      <c r="B413" s="5">
        <v>1982</v>
      </c>
      <c r="C413" s="6">
        <v>0</v>
      </c>
      <c r="D413" s="7">
        <v>1</v>
      </c>
      <c r="E413" s="7">
        <v>0</v>
      </c>
      <c r="F413" s="8">
        <v>0</v>
      </c>
      <c r="G413" s="7" t="str">
        <f t="shared" si="37"/>
        <v>SB</v>
      </c>
      <c r="H413" s="79">
        <v>2.09094226013343E-5</v>
      </c>
      <c r="I413" s="7">
        <v>0.89616098157732804</v>
      </c>
      <c r="J413" s="7">
        <v>0.10374221454544399</v>
      </c>
      <c r="K413" s="28">
        <v>7.5894454632626795E-5</v>
      </c>
      <c r="L413" s="7" t="str">
        <f t="shared" si="42"/>
        <v>SB</v>
      </c>
      <c r="M413" s="79">
        <v>2.5423412906039899E-5</v>
      </c>
      <c r="N413" s="7">
        <v>0.70243959415916102</v>
      </c>
      <c r="O413" s="7">
        <v>0.29726275265389202</v>
      </c>
      <c r="P413" s="8">
        <v>2.7222977403491502E-4</v>
      </c>
      <c r="Q413" s="7" t="str">
        <f t="shared" si="38"/>
        <v>SB</v>
      </c>
      <c r="R413" s="6">
        <v>0</v>
      </c>
      <c r="S413" s="7">
        <v>1</v>
      </c>
      <c r="T413" s="7">
        <v>0</v>
      </c>
      <c r="U413" s="8">
        <v>0</v>
      </c>
      <c r="V413" s="7" t="str">
        <f t="shared" si="39"/>
        <v>SB</v>
      </c>
      <c r="W413" s="6">
        <v>0</v>
      </c>
      <c r="X413" s="7">
        <v>2E-3</v>
      </c>
      <c r="Y413" s="7">
        <v>0.997</v>
      </c>
      <c r="Z413" s="8">
        <v>0</v>
      </c>
      <c r="AA413" s="7" t="str">
        <f t="shared" si="40"/>
        <v>AR</v>
      </c>
      <c r="AB413" s="6">
        <v>0</v>
      </c>
      <c r="AC413" s="7">
        <v>1.0999999999999999E-2</v>
      </c>
      <c r="AD413" s="7">
        <v>0.59799999999999998</v>
      </c>
      <c r="AE413" s="8">
        <v>0.39100000000000001</v>
      </c>
      <c r="AF413" s="7" t="str">
        <f t="shared" si="41"/>
        <v>AR</v>
      </c>
    </row>
    <row r="414" spans="1:32" x14ac:dyDescent="0.3">
      <c r="A414" s="4">
        <v>30366</v>
      </c>
      <c r="B414" s="5">
        <v>1982</v>
      </c>
      <c r="C414" s="6">
        <v>0</v>
      </c>
      <c r="D414" s="7">
        <v>0</v>
      </c>
      <c r="E414" s="7">
        <v>0</v>
      </c>
      <c r="F414" s="8">
        <v>1</v>
      </c>
      <c r="G414" s="7" t="str">
        <f t="shared" si="37"/>
        <v>NAO-</v>
      </c>
      <c r="H414" s="6">
        <v>1.7900263256243201E-4</v>
      </c>
      <c r="I414" s="7">
        <v>0.76091074528318503</v>
      </c>
      <c r="J414" s="7">
        <v>0.23886725463187899</v>
      </c>
      <c r="K414" s="28">
        <v>4.2997452375774402E-5</v>
      </c>
      <c r="L414" s="7" t="str">
        <f t="shared" si="42"/>
        <v>SB</v>
      </c>
      <c r="M414" s="6">
        <v>1.9626479219258299E-4</v>
      </c>
      <c r="N414" s="7">
        <v>0.26925541159794403</v>
      </c>
      <c r="O414" s="7">
        <v>0.73041847155801098</v>
      </c>
      <c r="P414" s="8">
        <v>1.2985205183724201E-4</v>
      </c>
      <c r="Q414" s="7" t="str">
        <f t="shared" si="38"/>
        <v>AR</v>
      </c>
      <c r="R414" s="6">
        <v>0</v>
      </c>
      <c r="S414" s="7">
        <v>0</v>
      </c>
      <c r="T414" s="7">
        <v>1</v>
      </c>
      <c r="U414" s="8">
        <v>0</v>
      </c>
      <c r="V414" s="7" t="str">
        <f t="shared" si="39"/>
        <v>AR</v>
      </c>
      <c r="W414" s="6">
        <v>0</v>
      </c>
      <c r="X414" s="7">
        <v>0</v>
      </c>
      <c r="Y414" s="7">
        <v>0.98899999999999999</v>
      </c>
      <c r="Z414" s="8">
        <v>1.0999999999999999E-2</v>
      </c>
      <c r="AA414" s="7" t="str">
        <f t="shared" si="40"/>
        <v>AR</v>
      </c>
      <c r="AB414" s="6">
        <v>0</v>
      </c>
      <c r="AC414" s="7">
        <v>0</v>
      </c>
      <c r="AD414" s="7">
        <v>0.69199999999999995</v>
      </c>
      <c r="AE414" s="8">
        <v>0.308</v>
      </c>
      <c r="AF414" s="7" t="str">
        <f t="shared" si="41"/>
        <v>AR</v>
      </c>
    </row>
    <row r="415" spans="1:32" x14ac:dyDescent="0.3">
      <c r="A415" s="4">
        <v>30367</v>
      </c>
      <c r="B415" s="5">
        <v>1982</v>
      </c>
      <c r="C415" s="6">
        <v>0</v>
      </c>
      <c r="D415" s="7">
        <v>0</v>
      </c>
      <c r="E415" s="7">
        <v>0</v>
      </c>
      <c r="F415" s="8">
        <v>1</v>
      </c>
      <c r="G415" s="7" t="str">
        <f t="shared" si="37"/>
        <v>NAO-</v>
      </c>
      <c r="H415" s="6">
        <v>6.2502973099505001E-4</v>
      </c>
      <c r="I415" s="7">
        <v>0.35755417963025898</v>
      </c>
      <c r="J415" s="7">
        <v>0.636108866171197</v>
      </c>
      <c r="K415" s="8">
        <v>5.7119244675415603E-3</v>
      </c>
      <c r="L415" s="7" t="str">
        <f t="shared" si="42"/>
        <v>AR</v>
      </c>
      <c r="M415" s="6">
        <v>3.4860014935774499E-4</v>
      </c>
      <c r="N415" s="7">
        <v>3.3818347456579197E-2</v>
      </c>
      <c r="O415" s="7">
        <v>0.95959286792586396</v>
      </c>
      <c r="P415" s="8">
        <v>6.24018446819822E-3</v>
      </c>
      <c r="Q415" s="7" t="str">
        <f t="shared" si="38"/>
        <v>AR</v>
      </c>
      <c r="R415" s="6">
        <v>0</v>
      </c>
      <c r="S415" s="7">
        <v>0</v>
      </c>
      <c r="T415" s="7">
        <v>1</v>
      </c>
      <c r="U415" s="8">
        <v>0</v>
      </c>
      <c r="V415" s="7" t="str">
        <f t="shared" si="39"/>
        <v>AR</v>
      </c>
      <c r="W415" s="6">
        <v>0</v>
      </c>
      <c r="X415" s="7">
        <v>0</v>
      </c>
      <c r="Y415" s="7">
        <v>0.98199999999999998</v>
      </c>
      <c r="Z415" s="8">
        <v>1.7999999999999999E-2</v>
      </c>
      <c r="AA415" s="7" t="str">
        <f t="shared" si="40"/>
        <v>AR</v>
      </c>
      <c r="AB415" s="6">
        <v>0</v>
      </c>
      <c r="AC415" s="7">
        <v>0</v>
      </c>
      <c r="AD415" s="7">
        <v>0.44700000000000001</v>
      </c>
      <c r="AE415" s="8">
        <v>0.55300000000000005</v>
      </c>
      <c r="AF415" s="7" t="str">
        <f t="shared" si="41"/>
        <v>NAO-</v>
      </c>
    </row>
    <row r="416" spans="1:32" x14ac:dyDescent="0.3">
      <c r="A416" s="4">
        <v>30368</v>
      </c>
      <c r="B416" s="5">
        <v>1982</v>
      </c>
      <c r="C416" s="6">
        <v>0</v>
      </c>
      <c r="D416" s="7">
        <v>0</v>
      </c>
      <c r="E416" s="7">
        <v>0</v>
      </c>
      <c r="F416" s="8">
        <v>1</v>
      </c>
      <c r="G416" s="7" t="str">
        <f t="shared" si="37"/>
        <v>NAO-</v>
      </c>
      <c r="H416" s="6">
        <v>7.3569412076236198E-4</v>
      </c>
      <c r="I416" s="7">
        <v>0.130937795442544</v>
      </c>
      <c r="J416" s="7">
        <v>0.80462338377681397</v>
      </c>
      <c r="K416" s="8">
        <v>6.3703126659891599E-2</v>
      </c>
      <c r="L416" s="7" t="str">
        <f t="shared" si="42"/>
        <v>AR</v>
      </c>
      <c r="M416" s="6">
        <v>4.1821196542580699E-4</v>
      </c>
      <c r="N416" s="7">
        <v>2.20249152838068E-2</v>
      </c>
      <c r="O416" s="7">
        <v>0.93056157084509705</v>
      </c>
      <c r="P416" s="8">
        <v>4.6995301905671902E-2</v>
      </c>
      <c r="Q416" s="7" t="str">
        <f t="shared" si="38"/>
        <v>AR</v>
      </c>
      <c r="R416" s="6">
        <v>0</v>
      </c>
      <c r="S416" s="7">
        <v>1</v>
      </c>
      <c r="T416" s="7">
        <v>0</v>
      </c>
      <c r="U416" s="8">
        <v>0</v>
      </c>
      <c r="V416" s="7" t="str">
        <f t="shared" si="39"/>
        <v>SB</v>
      </c>
      <c r="W416" s="6">
        <v>1E-3</v>
      </c>
      <c r="X416" s="7">
        <v>5.3999999999999999E-2</v>
      </c>
      <c r="Y416" s="7">
        <v>0.81899999999999995</v>
      </c>
      <c r="Z416" s="8">
        <v>0.126</v>
      </c>
      <c r="AA416" s="7" t="str">
        <f t="shared" si="40"/>
        <v>AR</v>
      </c>
      <c r="AB416" s="6">
        <v>1E-3</v>
      </c>
      <c r="AC416" s="7">
        <v>4.2999999999999997E-2</v>
      </c>
      <c r="AD416" s="7">
        <v>0.111</v>
      </c>
      <c r="AE416" s="8">
        <v>0.84599999999999997</v>
      </c>
      <c r="AF416" s="7" t="str">
        <f t="shared" si="41"/>
        <v>NAO-</v>
      </c>
    </row>
    <row r="417" spans="1:32" x14ac:dyDescent="0.3">
      <c r="A417" s="4">
        <v>30369</v>
      </c>
      <c r="B417" s="5">
        <v>1982</v>
      </c>
      <c r="C417" s="6">
        <v>0</v>
      </c>
      <c r="D417" s="7">
        <v>1</v>
      </c>
      <c r="E417" s="7">
        <v>0</v>
      </c>
      <c r="F417" s="8">
        <v>0</v>
      </c>
      <c r="G417" s="7" t="str">
        <f t="shared" si="37"/>
        <v>SB</v>
      </c>
      <c r="H417" s="6">
        <v>5.5962754010381597E-3</v>
      </c>
      <c r="I417" s="7">
        <v>0.171538841535368</v>
      </c>
      <c r="J417" s="7">
        <v>0.81694814433006702</v>
      </c>
      <c r="K417" s="8">
        <v>5.9167387335163704E-3</v>
      </c>
      <c r="L417" s="7" t="str">
        <f t="shared" si="42"/>
        <v>AR</v>
      </c>
      <c r="M417" s="6">
        <v>4.3598284828322096E-3</v>
      </c>
      <c r="N417" s="7">
        <v>7.8994155414750397E-2</v>
      </c>
      <c r="O417" s="7">
        <v>0.91109389631017501</v>
      </c>
      <c r="P417" s="8">
        <v>5.55211979225492E-3</v>
      </c>
      <c r="Q417" s="7" t="str">
        <f t="shared" si="38"/>
        <v>AR</v>
      </c>
      <c r="R417" s="6">
        <v>0</v>
      </c>
      <c r="S417" s="7">
        <v>1</v>
      </c>
      <c r="T417" s="7">
        <v>0</v>
      </c>
      <c r="U417" s="8">
        <v>0</v>
      </c>
      <c r="V417" s="7" t="str">
        <f t="shared" si="39"/>
        <v>SB</v>
      </c>
      <c r="W417" s="6">
        <v>0.02</v>
      </c>
      <c r="X417" s="7">
        <v>0.73099999999999998</v>
      </c>
      <c r="Y417" s="7">
        <v>0.13200000000000001</v>
      </c>
      <c r="Z417" s="8">
        <v>0.11799999999999999</v>
      </c>
      <c r="AA417" s="7" t="str">
        <f t="shared" si="40"/>
        <v>SB</v>
      </c>
      <c r="AB417" s="6">
        <v>6.7000000000000004E-2</v>
      </c>
      <c r="AC417" s="7">
        <v>0.55500000000000005</v>
      </c>
      <c r="AD417" s="7">
        <v>8.0000000000000002E-3</v>
      </c>
      <c r="AE417" s="8">
        <v>0.37</v>
      </c>
      <c r="AF417" s="7" t="str">
        <f t="shared" si="41"/>
        <v>SB</v>
      </c>
    </row>
    <row r="418" spans="1:32" x14ac:dyDescent="0.3">
      <c r="A418" s="4">
        <v>30370</v>
      </c>
      <c r="B418" s="5">
        <v>1982</v>
      </c>
      <c r="C418" s="6">
        <v>0</v>
      </c>
      <c r="D418" s="7">
        <v>1</v>
      </c>
      <c r="E418" s="7">
        <v>0</v>
      </c>
      <c r="F418" s="8">
        <v>0</v>
      </c>
      <c r="G418" s="7" t="str">
        <f t="shared" si="37"/>
        <v>SB</v>
      </c>
      <c r="H418" s="6">
        <v>0.181186068331289</v>
      </c>
      <c r="I418" s="7">
        <v>0.30295770995343602</v>
      </c>
      <c r="J418" s="7">
        <v>0.50455359843537295</v>
      </c>
      <c r="K418" s="8">
        <v>1.13026232799065E-2</v>
      </c>
      <c r="L418" s="7" t="str">
        <f t="shared" si="42"/>
        <v>AR</v>
      </c>
      <c r="M418" s="6">
        <v>0.213823057205074</v>
      </c>
      <c r="N418" s="7">
        <v>0.211014899560374</v>
      </c>
      <c r="O418" s="7">
        <v>0.54822334954548801</v>
      </c>
      <c r="P418" s="8">
        <v>2.6938693689063899E-2</v>
      </c>
      <c r="Q418" s="7" t="str">
        <f t="shared" si="38"/>
        <v>AR</v>
      </c>
      <c r="R418" s="6">
        <v>0</v>
      </c>
      <c r="S418" s="7">
        <v>1</v>
      </c>
      <c r="T418" s="7">
        <v>0</v>
      </c>
      <c r="U418" s="8">
        <v>0</v>
      </c>
      <c r="V418" s="7" t="str">
        <f t="shared" si="39"/>
        <v>SB</v>
      </c>
      <c r="W418" s="6">
        <v>1E-3</v>
      </c>
      <c r="X418" s="7">
        <v>0.93300000000000005</v>
      </c>
      <c r="Y418" s="7">
        <v>0.04</v>
      </c>
      <c r="Z418" s="8">
        <v>2.5000000000000001E-2</v>
      </c>
      <c r="AA418" s="7" t="str">
        <f t="shared" si="40"/>
        <v>SB</v>
      </c>
      <c r="AB418" s="6">
        <v>5.0000000000000001E-3</v>
      </c>
      <c r="AC418" s="7">
        <v>0.90700000000000003</v>
      </c>
      <c r="AD418" s="7">
        <v>3.0000000000000001E-3</v>
      </c>
      <c r="AE418" s="8">
        <v>8.5000000000000006E-2</v>
      </c>
      <c r="AF418" s="7" t="str">
        <f t="shared" si="41"/>
        <v>SB</v>
      </c>
    </row>
    <row r="419" spans="1:32" x14ac:dyDescent="0.3">
      <c r="A419" s="4">
        <v>30371</v>
      </c>
      <c r="B419" s="5">
        <v>1982</v>
      </c>
      <c r="C419" s="6">
        <v>0</v>
      </c>
      <c r="D419" s="7">
        <v>1</v>
      </c>
      <c r="E419" s="7">
        <v>0</v>
      </c>
      <c r="F419" s="8">
        <v>0</v>
      </c>
      <c r="G419" s="7" t="str">
        <f t="shared" si="37"/>
        <v>SB</v>
      </c>
      <c r="H419" s="6">
        <v>0.79548446751478297</v>
      </c>
      <c r="I419" s="7">
        <v>0.14462060846664401</v>
      </c>
      <c r="J419" s="7">
        <v>5.5663338828650603E-3</v>
      </c>
      <c r="K419" s="8">
        <v>5.4328590135705603E-2</v>
      </c>
      <c r="L419" s="7" t="str">
        <f t="shared" si="42"/>
        <v>NAO+</v>
      </c>
      <c r="M419" s="6">
        <v>0.82336509565923799</v>
      </c>
      <c r="N419" s="7">
        <v>6.8573884070156604E-2</v>
      </c>
      <c r="O419" s="7">
        <v>6.58627300137162E-3</v>
      </c>
      <c r="P419" s="8">
        <v>0.101474747269219</v>
      </c>
      <c r="Q419" s="7" t="str">
        <f t="shared" si="38"/>
        <v>NAO+</v>
      </c>
      <c r="R419" s="6">
        <v>0</v>
      </c>
      <c r="S419" s="7">
        <v>1</v>
      </c>
      <c r="T419" s="7">
        <v>0</v>
      </c>
      <c r="U419" s="8">
        <v>0</v>
      </c>
      <c r="V419" s="7" t="str">
        <f t="shared" si="39"/>
        <v>SB</v>
      </c>
      <c r="W419" s="6">
        <v>1E-3</v>
      </c>
      <c r="X419" s="7">
        <v>0.95699999999999996</v>
      </c>
      <c r="Y419" s="7">
        <v>0.03</v>
      </c>
      <c r="Z419" s="8">
        <v>1.2E-2</v>
      </c>
      <c r="AA419" s="7" t="str">
        <f t="shared" si="40"/>
        <v>SB</v>
      </c>
      <c r="AB419" s="6">
        <v>2E-3</v>
      </c>
      <c r="AC419" s="7">
        <v>0.92400000000000004</v>
      </c>
      <c r="AD419" s="7">
        <v>1E-3</v>
      </c>
      <c r="AE419" s="8">
        <v>7.3999999999999996E-2</v>
      </c>
      <c r="AF419" s="7" t="str">
        <f t="shared" si="41"/>
        <v>SB</v>
      </c>
    </row>
    <row r="420" spans="1:32" x14ac:dyDescent="0.3">
      <c r="A420" s="4">
        <v>30372</v>
      </c>
      <c r="B420" s="5">
        <v>1982</v>
      </c>
      <c r="C420" s="6">
        <v>0</v>
      </c>
      <c r="D420" s="7">
        <v>1</v>
      </c>
      <c r="E420" s="7">
        <v>0</v>
      </c>
      <c r="F420" s="8">
        <v>0</v>
      </c>
      <c r="G420" s="7" t="str">
        <f t="shared" si="37"/>
        <v>SB</v>
      </c>
      <c r="H420" s="6">
        <v>0.92954487450700596</v>
      </c>
      <c r="I420" s="7">
        <v>5.7517170307128703E-4</v>
      </c>
      <c r="J420" s="7">
        <v>3.47526092074834E-3</v>
      </c>
      <c r="K420" s="8">
        <v>6.6404692869178494E-2</v>
      </c>
      <c r="L420" s="7" t="str">
        <f t="shared" si="42"/>
        <v>NAO+</v>
      </c>
      <c r="M420" s="6">
        <v>0.90009775262353797</v>
      </c>
      <c r="N420" s="7">
        <v>1.1525941299356401E-4</v>
      </c>
      <c r="O420" s="7">
        <v>5.2075532242459302E-3</v>
      </c>
      <c r="P420" s="8">
        <v>9.4579434739228696E-2</v>
      </c>
      <c r="Q420" s="7" t="str">
        <f t="shared" si="38"/>
        <v>NAO+</v>
      </c>
      <c r="R420" s="6">
        <v>0</v>
      </c>
      <c r="S420" s="7">
        <v>1</v>
      </c>
      <c r="T420" s="7">
        <v>0</v>
      </c>
      <c r="U420" s="8">
        <v>0</v>
      </c>
      <c r="V420" s="7" t="str">
        <f t="shared" si="39"/>
        <v>SB</v>
      </c>
      <c r="W420" s="6">
        <v>1.4E-2</v>
      </c>
      <c r="X420" s="7">
        <v>0.89600000000000002</v>
      </c>
      <c r="Y420" s="7">
        <v>4.2000000000000003E-2</v>
      </c>
      <c r="Z420" s="8">
        <v>4.7E-2</v>
      </c>
      <c r="AA420" s="7" t="str">
        <f t="shared" si="40"/>
        <v>SB</v>
      </c>
      <c r="AB420" s="6">
        <v>7.0000000000000007E-2</v>
      </c>
      <c r="AC420" s="7">
        <v>0.73899999999999999</v>
      </c>
      <c r="AD420" s="7">
        <v>1E-3</v>
      </c>
      <c r="AE420" s="8">
        <v>0.19</v>
      </c>
      <c r="AF420" s="7" t="str">
        <f t="shared" si="41"/>
        <v>SB</v>
      </c>
    </row>
    <row r="421" spans="1:32" x14ac:dyDescent="0.3">
      <c r="A421" s="4">
        <v>30373</v>
      </c>
      <c r="B421" s="5">
        <v>1982</v>
      </c>
      <c r="C421" s="6">
        <v>0</v>
      </c>
      <c r="D421" s="7">
        <v>1</v>
      </c>
      <c r="E421" s="7">
        <v>0</v>
      </c>
      <c r="F421" s="8">
        <v>0</v>
      </c>
      <c r="G421" s="7" t="str">
        <f t="shared" si="37"/>
        <v>SB</v>
      </c>
      <c r="H421" s="6">
        <v>0.96748978478838199</v>
      </c>
      <c r="I421" s="80">
        <v>2.7406147195847199E-7</v>
      </c>
      <c r="J421" s="7">
        <v>2.99487445135782E-2</v>
      </c>
      <c r="K421" s="8">
        <v>2.5611966365778E-3</v>
      </c>
      <c r="L421" s="7" t="str">
        <f t="shared" si="42"/>
        <v>NAO+</v>
      </c>
      <c r="M421" s="6">
        <v>0.96777178953406195</v>
      </c>
      <c r="N421" s="80">
        <v>3.4197836013234698E-8</v>
      </c>
      <c r="O421" s="7">
        <v>2.8700637242462801E-2</v>
      </c>
      <c r="P421" s="8">
        <v>3.52753902563786E-3</v>
      </c>
      <c r="Q421" s="7" t="str">
        <f t="shared" si="38"/>
        <v>NAO+</v>
      </c>
      <c r="R421" s="6">
        <v>1</v>
      </c>
      <c r="S421" s="7">
        <v>0</v>
      </c>
      <c r="T421" s="7">
        <v>0</v>
      </c>
      <c r="U421" s="8">
        <v>0</v>
      </c>
      <c r="V421" s="7" t="str">
        <f t="shared" si="39"/>
        <v>NAO+</v>
      </c>
      <c r="W421" s="6">
        <v>0.5</v>
      </c>
      <c r="X421" s="7">
        <v>0.39700000000000002</v>
      </c>
      <c r="Y421" s="7">
        <v>2.1000000000000001E-2</v>
      </c>
      <c r="Z421" s="8">
        <v>8.2000000000000003E-2</v>
      </c>
      <c r="AA421" s="7" t="str">
        <f t="shared" si="40"/>
        <v>NAO+</v>
      </c>
      <c r="AB421" s="6">
        <v>0.75</v>
      </c>
      <c r="AC421" s="7">
        <v>0.19800000000000001</v>
      </c>
      <c r="AD421" s="7">
        <v>3.0000000000000001E-3</v>
      </c>
      <c r="AE421" s="8">
        <v>4.8000000000000001E-2</v>
      </c>
      <c r="AF421" s="7" t="str">
        <f t="shared" si="41"/>
        <v>NAO+</v>
      </c>
    </row>
    <row r="422" spans="1:32" x14ac:dyDescent="0.3">
      <c r="A422" s="4">
        <v>30374</v>
      </c>
      <c r="B422" s="5">
        <v>1982</v>
      </c>
      <c r="C422" s="6">
        <v>0</v>
      </c>
      <c r="D422" s="7">
        <v>1</v>
      </c>
      <c r="E422" s="7">
        <v>0</v>
      </c>
      <c r="F422" s="8">
        <v>0</v>
      </c>
      <c r="G422" s="7" t="str">
        <f t="shared" si="37"/>
        <v>SB</v>
      </c>
      <c r="H422" s="6">
        <v>0.156284347305466</v>
      </c>
      <c r="I422" s="80">
        <v>2.1473811869083499E-7</v>
      </c>
      <c r="J422" s="7">
        <v>0.84272489595170996</v>
      </c>
      <c r="K422" s="8">
        <v>9.905420047173969E-4</v>
      </c>
      <c r="L422" s="7" t="str">
        <f t="shared" si="42"/>
        <v>AR</v>
      </c>
      <c r="M422" s="6">
        <v>0.18878702133544201</v>
      </c>
      <c r="N422" s="80">
        <v>2.6626627396572701E-8</v>
      </c>
      <c r="O422" s="7">
        <v>0.80960934844585697</v>
      </c>
      <c r="P422" s="8">
        <v>1.60360359208117E-3</v>
      </c>
      <c r="Q422" s="7" t="str">
        <f t="shared" si="38"/>
        <v>AR</v>
      </c>
      <c r="R422" s="6">
        <v>1</v>
      </c>
      <c r="S422" s="7">
        <v>0</v>
      </c>
      <c r="T422" s="7">
        <v>0</v>
      </c>
      <c r="U422" s="8">
        <v>0</v>
      </c>
      <c r="V422" s="7" t="str">
        <f t="shared" si="39"/>
        <v>NAO+</v>
      </c>
      <c r="W422" s="6">
        <v>0.67200000000000004</v>
      </c>
      <c r="X422" s="7">
        <v>0.26200000000000001</v>
      </c>
      <c r="Y422" s="7">
        <v>2.9000000000000001E-2</v>
      </c>
      <c r="Z422" s="8">
        <v>3.6999999999999998E-2</v>
      </c>
      <c r="AA422" s="7" t="str">
        <f t="shared" si="40"/>
        <v>NAO+</v>
      </c>
      <c r="AB422" s="6">
        <v>0.752</v>
      </c>
      <c r="AC422" s="7">
        <v>0.19500000000000001</v>
      </c>
      <c r="AD422" s="7">
        <v>2.8000000000000001E-2</v>
      </c>
      <c r="AE422" s="8">
        <v>2.5999999999999999E-2</v>
      </c>
      <c r="AF422" s="7" t="str">
        <f t="shared" si="41"/>
        <v>NAO+</v>
      </c>
    </row>
    <row r="423" spans="1:32" x14ac:dyDescent="0.3">
      <c r="A423" s="4">
        <v>30375</v>
      </c>
      <c r="B423" s="5">
        <v>1982</v>
      </c>
      <c r="C423" s="6">
        <v>0</v>
      </c>
      <c r="D423" s="7">
        <v>1</v>
      </c>
      <c r="E423" s="7">
        <v>0</v>
      </c>
      <c r="F423" s="8">
        <v>0</v>
      </c>
      <c r="G423" s="7" t="str">
        <f t="shared" si="37"/>
        <v>SB</v>
      </c>
      <c r="H423" s="6">
        <v>0.104662111363826</v>
      </c>
      <c r="I423" s="80">
        <v>6.3439094568114299E-5</v>
      </c>
      <c r="J423" s="7">
        <v>0.89513226869948304</v>
      </c>
      <c r="K423" s="8">
        <v>1.42180842112486E-4</v>
      </c>
      <c r="L423" s="7" t="str">
        <f t="shared" si="42"/>
        <v>AR</v>
      </c>
      <c r="M423" s="6">
        <v>0.11621820735558799</v>
      </c>
      <c r="N423" s="80">
        <v>5.2815360268739898E-5</v>
      </c>
      <c r="O423" s="7">
        <v>0.88330948648614005</v>
      </c>
      <c r="P423" s="8">
        <v>4.1949079799427402E-4</v>
      </c>
      <c r="Q423" s="7" t="str">
        <f t="shared" si="38"/>
        <v>AR</v>
      </c>
      <c r="R423" s="6">
        <v>1</v>
      </c>
      <c r="S423" s="7">
        <v>0</v>
      </c>
      <c r="T423" s="7">
        <v>0</v>
      </c>
      <c r="U423" s="8">
        <v>0</v>
      </c>
      <c r="V423" s="7" t="str">
        <f t="shared" si="39"/>
        <v>NAO+</v>
      </c>
      <c r="W423" s="6">
        <v>0.53400000000000003</v>
      </c>
      <c r="X423" s="7">
        <v>0.40200000000000002</v>
      </c>
      <c r="Y423" s="7">
        <v>3.3000000000000002E-2</v>
      </c>
      <c r="Z423" s="8">
        <v>3.1E-2</v>
      </c>
      <c r="AA423" s="7" t="str">
        <f t="shared" si="40"/>
        <v>NAO+</v>
      </c>
      <c r="AB423" s="6">
        <v>0.57099999999999995</v>
      </c>
      <c r="AC423" s="7">
        <v>0.38400000000000001</v>
      </c>
      <c r="AD423" s="7">
        <v>1.7000000000000001E-2</v>
      </c>
      <c r="AE423" s="8">
        <v>2.8000000000000001E-2</v>
      </c>
      <c r="AF423" s="7" t="str">
        <f t="shared" si="41"/>
        <v>NAO+</v>
      </c>
    </row>
    <row r="424" spans="1:32" x14ac:dyDescent="0.3">
      <c r="A424" s="4">
        <v>30651</v>
      </c>
      <c r="B424" s="5">
        <v>1983</v>
      </c>
      <c r="C424" s="6">
        <v>0</v>
      </c>
      <c r="D424" s="7">
        <v>1</v>
      </c>
      <c r="E424" s="7">
        <v>0</v>
      </c>
      <c r="F424" s="8">
        <v>0</v>
      </c>
      <c r="G424" s="7" t="str">
        <f t="shared" si="37"/>
        <v>SB</v>
      </c>
      <c r="H424" s="6">
        <v>0.12040288002513599</v>
      </c>
      <c r="I424" s="7">
        <v>0.83435057849538596</v>
      </c>
      <c r="J424" s="7">
        <v>4.4984229093361403E-2</v>
      </c>
      <c r="K424" s="8">
        <v>2.6231238610493102E-4</v>
      </c>
      <c r="L424" s="7" t="str">
        <f t="shared" si="42"/>
        <v>SB</v>
      </c>
      <c r="M424" s="6">
        <v>0.11034457479958799</v>
      </c>
      <c r="N424" s="7">
        <v>0.82058090078935497</v>
      </c>
      <c r="O424" s="7">
        <v>6.8644502013625694E-2</v>
      </c>
      <c r="P424" s="8">
        <v>4.3002239743010902E-4</v>
      </c>
      <c r="Q424" s="7" t="str">
        <f t="shared" si="38"/>
        <v>SB</v>
      </c>
      <c r="R424" s="6">
        <v>0</v>
      </c>
      <c r="S424" s="7">
        <v>1</v>
      </c>
      <c r="T424" s="7">
        <v>0</v>
      </c>
      <c r="U424" s="8">
        <v>0</v>
      </c>
      <c r="V424" s="7" t="str">
        <f t="shared" si="39"/>
        <v>SB</v>
      </c>
      <c r="W424" s="6">
        <v>0</v>
      </c>
      <c r="X424" s="7">
        <v>0.89900000000000002</v>
      </c>
      <c r="Y424" s="7">
        <v>9.6000000000000002E-2</v>
      </c>
      <c r="Z424" s="8">
        <v>5.0000000000000001E-3</v>
      </c>
      <c r="AA424" s="7" t="str">
        <f t="shared" si="40"/>
        <v>SB</v>
      </c>
      <c r="AB424" s="6">
        <v>0</v>
      </c>
      <c r="AC424" s="7">
        <v>0.92900000000000005</v>
      </c>
      <c r="AD424" s="7">
        <v>2E-3</v>
      </c>
      <c r="AE424" s="8">
        <v>6.9000000000000006E-2</v>
      </c>
      <c r="AF424" s="7" t="str">
        <f t="shared" si="41"/>
        <v>SB</v>
      </c>
    </row>
    <row r="425" spans="1:32" x14ac:dyDescent="0.3">
      <c r="A425" s="4">
        <v>30652</v>
      </c>
      <c r="B425" s="5">
        <v>1983</v>
      </c>
      <c r="C425" s="6">
        <v>0</v>
      </c>
      <c r="D425" s="7">
        <v>1</v>
      </c>
      <c r="E425" s="7">
        <v>0</v>
      </c>
      <c r="F425" s="8">
        <v>0</v>
      </c>
      <c r="G425" s="7" t="str">
        <f t="shared" si="37"/>
        <v>SB</v>
      </c>
      <c r="H425" s="6">
        <v>0.228954835547098</v>
      </c>
      <c r="I425" s="7">
        <v>0.667362917343859</v>
      </c>
      <c r="J425" s="7">
        <v>0.103678232172617</v>
      </c>
      <c r="K425" s="28">
        <v>4.0149364238878701E-6</v>
      </c>
      <c r="L425" s="7" t="str">
        <f t="shared" si="42"/>
        <v>SB</v>
      </c>
      <c r="M425" s="6">
        <v>0.17505614775028999</v>
      </c>
      <c r="N425" s="7">
        <v>0.71520803486427698</v>
      </c>
      <c r="O425" s="7">
        <v>0.10972772337056499</v>
      </c>
      <c r="P425" s="28">
        <v>8.0940148526900202E-6</v>
      </c>
      <c r="Q425" s="7" t="str">
        <f t="shared" si="38"/>
        <v>SB</v>
      </c>
      <c r="R425" s="6">
        <v>0</v>
      </c>
      <c r="S425" s="7">
        <v>1</v>
      </c>
      <c r="T425" s="7">
        <v>0</v>
      </c>
      <c r="U425" s="8">
        <v>0</v>
      </c>
      <c r="V425" s="7" t="str">
        <f t="shared" si="39"/>
        <v>SB</v>
      </c>
      <c r="W425" s="6">
        <v>0</v>
      </c>
      <c r="X425" s="7">
        <v>0.95</v>
      </c>
      <c r="Y425" s="7">
        <v>4.9000000000000002E-2</v>
      </c>
      <c r="Z425" s="8">
        <v>1E-3</v>
      </c>
      <c r="AA425" s="7" t="str">
        <f t="shared" si="40"/>
        <v>SB</v>
      </c>
      <c r="AB425" s="6">
        <v>0</v>
      </c>
      <c r="AC425" s="7">
        <v>0.95799999999999996</v>
      </c>
      <c r="AD425" s="7">
        <v>1E-3</v>
      </c>
      <c r="AE425" s="8">
        <v>4.1000000000000002E-2</v>
      </c>
      <c r="AF425" s="7" t="str">
        <f t="shared" si="41"/>
        <v>SB</v>
      </c>
    </row>
    <row r="426" spans="1:32" x14ac:dyDescent="0.3">
      <c r="A426" s="4">
        <v>30653</v>
      </c>
      <c r="B426" s="5">
        <v>1983</v>
      </c>
      <c r="C426" s="6">
        <v>0</v>
      </c>
      <c r="D426" s="7">
        <v>1</v>
      </c>
      <c r="E426" s="7">
        <v>0</v>
      </c>
      <c r="F426" s="8">
        <v>0</v>
      </c>
      <c r="G426" s="7" t="str">
        <f t="shared" si="37"/>
        <v>SB</v>
      </c>
      <c r="H426" s="6">
        <v>0.24476814390660101</v>
      </c>
      <c r="I426" s="7">
        <v>0.67830619464768305</v>
      </c>
      <c r="J426" s="7">
        <v>7.6903618520459099E-2</v>
      </c>
      <c r="K426" s="28">
        <v>2.20429252429462E-5</v>
      </c>
      <c r="L426" s="7" t="str">
        <f t="shared" si="42"/>
        <v>SB</v>
      </c>
      <c r="M426" s="6">
        <v>0.184989268654731</v>
      </c>
      <c r="N426" s="7">
        <v>0.74893164414104496</v>
      </c>
      <c r="O426" s="7">
        <v>6.6038894595709594E-2</v>
      </c>
      <c r="P426" s="28">
        <v>4.0192608503156701E-5</v>
      </c>
      <c r="Q426" s="7" t="str">
        <f t="shared" si="38"/>
        <v>SB</v>
      </c>
      <c r="R426" s="6">
        <v>0</v>
      </c>
      <c r="S426" s="7">
        <v>1</v>
      </c>
      <c r="T426" s="7">
        <v>0</v>
      </c>
      <c r="U426" s="8">
        <v>0</v>
      </c>
      <c r="V426" s="7" t="str">
        <f t="shared" si="39"/>
        <v>SB</v>
      </c>
      <c r="W426" s="6">
        <v>0</v>
      </c>
      <c r="X426" s="7">
        <v>0.94799999999999995</v>
      </c>
      <c r="Y426" s="7">
        <v>5.0999999999999997E-2</v>
      </c>
      <c r="Z426" s="8">
        <v>1E-3</v>
      </c>
      <c r="AA426" s="7" t="str">
        <f t="shared" si="40"/>
        <v>SB</v>
      </c>
      <c r="AB426" s="6">
        <v>0</v>
      </c>
      <c r="AC426" s="7">
        <v>0.96699999999999997</v>
      </c>
      <c r="AD426" s="7">
        <v>2E-3</v>
      </c>
      <c r="AE426" s="8">
        <v>0.03</v>
      </c>
      <c r="AF426" s="7" t="str">
        <f t="shared" si="41"/>
        <v>SB</v>
      </c>
    </row>
    <row r="427" spans="1:32" x14ac:dyDescent="0.3">
      <c r="A427" s="4">
        <v>30654</v>
      </c>
      <c r="B427" s="5">
        <v>1983</v>
      </c>
      <c r="C427" s="6">
        <v>0</v>
      </c>
      <c r="D427" s="7">
        <v>1</v>
      </c>
      <c r="E427" s="7">
        <v>0</v>
      </c>
      <c r="F427" s="8">
        <v>0</v>
      </c>
      <c r="G427" s="7" t="str">
        <f t="shared" si="37"/>
        <v>SB</v>
      </c>
      <c r="H427" s="6">
        <v>0.19628937144462799</v>
      </c>
      <c r="I427" s="7">
        <v>0.65281892096860294</v>
      </c>
      <c r="J427" s="7">
        <v>0.15072910974849199</v>
      </c>
      <c r="K427" s="8">
        <v>1.6259783828086999E-4</v>
      </c>
      <c r="L427" s="7" t="str">
        <f t="shared" si="42"/>
        <v>SB</v>
      </c>
      <c r="M427" s="6">
        <v>0.147847575022826</v>
      </c>
      <c r="N427" s="7">
        <v>0.72571928764349503</v>
      </c>
      <c r="O427" s="7">
        <v>0.12616888232986301</v>
      </c>
      <c r="P427" s="8">
        <v>2.6425500382100799E-4</v>
      </c>
      <c r="Q427" s="7" t="str">
        <f t="shared" si="38"/>
        <v>SB</v>
      </c>
      <c r="R427" s="6">
        <v>0</v>
      </c>
      <c r="S427" s="7">
        <v>1</v>
      </c>
      <c r="T427" s="7">
        <v>0</v>
      </c>
      <c r="U427" s="8">
        <v>0</v>
      </c>
      <c r="V427" s="7" t="str">
        <f t="shared" si="39"/>
        <v>SB</v>
      </c>
      <c r="W427" s="6">
        <v>0</v>
      </c>
      <c r="X427" s="7">
        <v>0.84799999999999998</v>
      </c>
      <c r="Y427" s="7">
        <v>0.14899999999999999</v>
      </c>
      <c r="Z427" s="8">
        <v>2E-3</v>
      </c>
      <c r="AA427" s="7" t="str">
        <f t="shared" si="40"/>
        <v>SB</v>
      </c>
      <c r="AB427" s="6">
        <v>0</v>
      </c>
      <c r="AC427" s="7">
        <v>0.91900000000000004</v>
      </c>
      <c r="AD427" s="7">
        <v>1.4E-2</v>
      </c>
      <c r="AE427" s="8">
        <v>6.7000000000000004E-2</v>
      </c>
      <c r="AF427" s="7" t="str">
        <f t="shared" si="41"/>
        <v>SB</v>
      </c>
    </row>
    <row r="428" spans="1:32" x14ac:dyDescent="0.3">
      <c r="A428" s="4">
        <v>30655</v>
      </c>
      <c r="B428" s="5">
        <v>1983</v>
      </c>
      <c r="C428" s="6">
        <v>0</v>
      </c>
      <c r="D428" s="7">
        <v>1</v>
      </c>
      <c r="E428" s="7">
        <v>0</v>
      </c>
      <c r="F428" s="8">
        <v>0</v>
      </c>
      <c r="G428" s="7" t="str">
        <f t="shared" si="37"/>
        <v>SB</v>
      </c>
      <c r="H428" s="6">
        <v>5.2049051367344397E-2</v>
      </c>
      <c r="I428" s="7">
        <v>0.64132928597330296</v>
      </c>
      <c r="J428" s="7">
        <v>0.30652538701286403</v>
      </c>
      <c r="K428" s="28">
        <v>9.6275646482073206E-5</v>
      </c>
      <c r="L428" s="7" t="str">
        <f t="shared" si="42"/>
        <v>SB</v>
      </c>
      <c r="M428" s="6">
        <v>4.2663679712694302E-2</v>
      </c>
      <c r="N428" s="7">
        <v>0.68733356770993304</v>
      </c>
      <c r="O428" s="7">
        <v>0.269760862192227</v>
      </c>
      <c r="P428" s="8">
        <v>2.41890385141851E-4</v>
      </c>
      <c r="Q428" s="7" t="str">
        <f t="shared" si="38"/>
        <v>SB</v>
      </c>
      <c r="R428" s="6">
        <v>0</v>
      </c>
      <c r="S428" s="7">
        <v>0</v>
      </c>
      <c r="T428" s="7">
        <v>1</v>
      </c>
      <c r="U428" s="8">
        <v>0</v>
      </c>
      <c r="V428" s="7" t="str">
        <f t="shared" si="39"/>
        <v>AR</v>
      </c>
      <c r="W428" s="6">
        <v>0</v>
      </c>
      <c r="X428" s="7">
        <v>8.6999999999999994E-2</v>
      </c>
      <c r="Y428" s="7">
        <v>0.91</v>
      </c>
      <c r="Z428" s="8">
        <v>3.0000000000000001E-3</v>
      </c>
      <c r="AA428" s="7" t="str">
        <f t="shared" si="40"/>
        <v>AR</v>
      </c>
      <c r="AB428" s="6">
        <v>0</v>
      </c>
      <c r="AC428" s="7">
        <v>0.2</v>
      </c>
      <c r="AD428" s="7">
        <v>0.51900000000000002</v>
      </c>
      <c r="AE428" s="8">
        <v>0.28000000000000003</v>
      </c>
      <c r="AF428" s="7" t="str">
        <f t="shared" si="41"/>
        <v>AR</v>
      </c>
    </row>
    <row r="429" spans="1:32" x14ac:dyDescent="0.3">
      <c r="A429" s="4">
        <v>30656</v>
      </c>
      <c r="B429" s="5">
        <v>1983</v>
      </c>
      <c r="C429" s="6">
        <v>0</v>
      </c>
      <c r="D429" s="7">
        <v>0</v>
      </c>
      <c r="E429" s="7">
        <v>1</v>
      </c>
      <c r="F429" s="8">
        <v>0</v>
      </c>
      <c r="G429" s="7" t="str">
        <f t="shared" si="37"/>
        <v>AR</v>
      </c>
      <c r="H429" s="6">
        <v>3.5226564642971997E-2</v>
      </c>
      <c r="I429" s="7">
        <v>0.68030214974544101</v>
      </c>
      <c r="J429" s="7">
        <v>0.28113194638207301</v>
      </c>
      <c r="K429" s="8">
        <v>3.33933922950683E-3</v>
      </c>
      <c r="L429" s="7" t="str">
        <f t="shared" si="42"/>
        <v>SB</v>
      </c>
      <c r="M429" s="6">
        <v>3.1739173974042398E-2</v>
      </c>
      <c r="N429" s="7">
        <v>0.69675032665195602</v>
      </c>
      <c r="O429" s="7">
        <v>0.261801317443769</v>
      </c>
      <c r="P429" s="8">
        <v>9.7091819302222698E-3</v>
      </c>
      <c r="Q429" s="7" t="str">
        <f t="shared" si="38"/>
        <v>SB</v>
      </c>
      <c r="R429" s="6">
        <v>0</v>
      </c>
      <c r="S429" s="7">
        <v>0</v>
      </c>
      <c r="T429" s="7">
        <v>1</v>
      </c>
      <c r="U429" s="8">
        <v>0</v>
      </c>
      <c r="V429" s="7" t="str">
        <f t="shared" si="39"/>
        <v>AR</v>
      </c>
      <c r="W429" s="6">
        <v>0</v>
      </c>
      <c r="X429" s="7">
        <v>1.2E-2</v>
      </c>
      <c r="Y429" s="7">
        <v>0.97899999999999998</v>
      </c>
      <c r="Z429" s="8">
        <v>8.9999999999999993E-3</v>
      </c>
      <c r="AA429" s="7" t="str">
        <f t="shared" si="40"/>
        <v>AR</v>
      </c>
      <c r="AB429" s="6">
        <v>0</v>
      </c>
      <c r="AC429" s="7">
        <v>2.1999999999999999E-2</v>
      </c>
      <c r="AD429" s="7">
        <v>0.83799999999999997</v>
      </c>
      <c r="AE429" s="8">
        <v>0.14000000000000001</v>
      </c>
      <c r="AF429" s="7" t="str">
        <f t="shared" si="41"/>
        <v>AR</v>
      </c>
    </row>
    <row r="430" spans="1:32" x14ac:dyDescent="0.3">
      <c r="A430" s="4">
        <v>30657</v>
      </c>
      <c r="B430" s="5">
        <v>1983</v>
      </c>
      <c r="C430" s="6">
        <v>0</v>
      </c>
      <c r="D430" s="7">
        <v>0</v>
      </c>
      <c r="E430" s="7">
        <v>1</v>
      </c>
      <c r="F430" s="8">
        <v>0</v>
      </c>
      <c r="G430" s="7" t="str">
        <f t="shared" si="37"/>
        <v>AR</v>
      </c>
      <c r="H430" s="6">
        <v>0.146756688315512</v>
      </c>
      <c r="I430" s="7">
        <v>0.20681894372513299</v>
      </c>
      <c r="J430" s="7">
        <v>0.64250036446158698</v>
      </c>
      <c r="K430" s="8">
        <v>3.9240034977791501E-3</v>
      </c>
      <c r="L430" s="7" t="str">
        <f t="shared" si="42"/>
        <v>AR</v>
      </c>
      <c r="M430" s="6">
        <v>0.162868764828004</v>
      </c>
      <c r="N430" s="7">
        <v>0.14727657324378399</v>
      </c>
      <c r="O430" s="7">
        <v>0.67283113880629597</v>
      </c>
      <c r="P430" s="8">
        <v>1.7023523121906001E-2</v>
      </c>
      <c r="Q430" s="7" t="str">
        <f t="shared" si="38"/>
        <v>AR</v>
      </c>
      <c r="R430" s="6">
        <v>0</v>
      </c>
      <c r="S430" s="7">
        <v>0</v>
      </c>
      <c r="T430" s="7">
        <v>1</v>
      </c>
      <c r="U430" s="8">
        <v>0</v>
      </c>
      <c r="V430" s="7" t="str">
        <f t="shared" si="39"/>
        <v>AR</v>
      </c>
      <c r="W430" s="6">
        <v>0</v>
      </c>
      <c r="X430" s="7">
        <v>8.0000000000000002E-3</v>
      </c>
      <c r="Y430" s="7">
        <v>0.99099999999999999</v>
      </c>
      <c r="Z430" s="8">
        <v>1E-3</v>
      </c>
      <c r="AA430" s="7" t="str">
        <f t="shared" si="40"/>
        <v>AR</v>
      </c>
      <c r="AB430" s="6">
        <v>0</v>
      </c>
      <c r="AC430" s="7">
        <v>1.4E-2</v>
      </c>
      <c r="AD430" s="7">
        <v>0.97199999999999998</v>
      </c>
      <c r="AE430" s="8">
        <v>1.2999999999999999E-2</v>
      </c>
      <c r="AF430" s="7" t="str">
        <f t="shared" si="41"/>
        <v>AR</v>
      </c>
    </row>
    <row r="431" spans="1:32" x14ac:dyDescent="0.3">
      <c r="A431" s="4">
        <v>30658</v>
      </c>
      <c r="B431" s="5">
        <v>1983</v>
      </c>
      <c r="C431" s="6">
        <v>0</v>
      </c>
      <c r="D431" s="7">
        <v>0</v>
      </c>
      <c r="E431" s="7">
        <v>1</v>
      </c>
      <c r="F431" s="8">
        <v>0</v>
      </c>
      <c r="G431" s="7" t="str">
        <f t="shared" si="37"/>
        <v>AR</v>
      </c>
      <c r="H431" s="6">
        <v>3.6129342594192398E-2</v>
      </c>
      <c r="I431" s="7">
        <v>8.9974942084473306E-3</v>
      </c>
      <c r="J431" s="7">
        <v>0.95397554638341897</v>
      </c>
      <c r="K431" s="8">
        <v>8.9761681393298303E-4</v>
      </c>
      <c r="L431" s="7" t="str">
        <f t="shared" si="42"/>
        <v>AR</v>
      </c>
      <c r="M431" s="6">
        <v>3.6176712250527598E-2</v>
      </c>
      <c r="N431" s="7">
        <v>7.2991487494329498E-3</v>
      </c>
      <c r="O431" s="7">
        <v>0.95448704188745304</v>
      </c>
      <c r="P431" s="8">
        <v>2.0370971125953101E-3</v>
      </c>
      <c r="Q431" s="7" t="str">
        <f t="shared" si="38"/>
        <v>AR</v>
      </c>
      <c r="R431" s="6">
        <v>0</v>
      </c>
      <c r="S431" s="7">
        <v>0</v>
      </c>
      <c r="T431" s="7">
        <v>1</v>
      </c>
      <c r="U431" s="8">
        <v>0</v>
      </c>
      <c r="V431" s="7" t="str">
        <f t="shared" si="39"/>
        <v>AR</v>
      </c>
      <c r="W431" s="6">
        <v>1E-3</v>
      </c>
      <c r="X431" s="7">
        <v>0</v>
      </c>
      <c r="Y431" s="7">
        <v>0.998</v>
      </c>
      <c r="Z431" s="8">
        <v>0</v>
      </c>
      <c r="AA431" s="7" t="str">
        <f t="shared" si="40"/>
        <v>AR</v>
      </c>
      <c r="AB431" s="6">
        <v>0</v>
      </c>
      <c r="AC431" s="7">
        <v>1E-3</v>
      </c>
      <c r="AD431" s="7">
        <v>0.999</v>
      </c>
      <c r="AE431" s="8">
        <v>1E-3</v>
      </c>
      <c r="AF431" s="7" t="str">
        <f t="shared" si="41"/>
        <v>AR</v>
      </c>
    </row>
    <row r="432" spans="1:32" x14ac:dyDescent="0.3">
      <c r="A432" s="4">
        <v>30659</v>
      </c>
      <c r="B432" s="5">
        <v>1983</v>
      </c>
      <c r="C432" s="6">
        <v>0</v>
      </c>
      <c r="D432" s="7">
        <v>0</v>
      </c>
      <c r="E432" s="7">
        <v>1</v>
      </c>
      <c r="F432" s="8">
        <v>0</v>
      </c>
      <c r="G432" s="7" t="str">
        <f t="shared" si="37"/>
        <v>AR</v>
      </c>
      <c r="H432" s="6">
        <v>1.29966721662177E-2</v>
      </c>
      <c r="I432" s="7">
        <v>7.3929593468828505E-4</v>
      </c>
      <c r="J432" s="7">
        <v>0.98582602624994298</v>
      </c>
      <c r="K432" s="8">
        <v>4.3800564915283001E-4</v>
      </c>
      <c r="L432" s="7" t="str">
        <f t="shared" si="42"/>
        <v>AR</v>
      </c>
      <c r="M432" s="6">
        <v>1.4106266914793299E-2</v>
      </c>
      <c r="N432" s="7">
        <v>1.0683120203708401E-3</v>
      </c>
      <c r="O432" s="7">
        <v>0.98394416985843203</v>
      </c>
      <c r="P432" s="8">
        <v>8.8125120640965304E-4</v>
      </c>
      <c r="Q432" s="7" t="str">
        <f t="shared" si="38"/>
        <v>AR</v>
      </c>
      <c r="R432" s="6">
        <v>0</v>
      </c>
      <c r="S432" s="7">
        <v>0</v>
      </c>
      <c r="T432" s="7">
        <v>1</v>
      </c>
      <c r="U432" s="8">
        <v>0</v>
      </c>
      <c r="V432" s="7" t="str">
        <f t="shared" si="39"/>
        <v>AR</v>
      </c>
      <c r="W432" s="6">
        <v>1.7000000000000001E-2</v>
      </c>
      <c r="X432" s="7">
        <v>0</v>
      </c>
      <c r="Y432" s="7">
        <v>0.98299999999999998</v>
      </c>
      <c r="Z432" s="8">
        <v>0</v>
      </c>
      <c r="AA432" s="7" t="str">
        <f t="shared" si="40"/>
        <v>AR</v>
      </c>
      <c r="AB432" s="6">
        <v>0</v>
      </c>
      <c r="AC432" s="7">
        <v>2E-3</v>
      </c>
      <c r="AD432" s="7">
        <v>0.998</v>
      </c>
      <c r="AE432" s="8">
        <v>0</v>
      </c>
      <c r="AF432" s="7" t="str">
        <f t="shared" si="41"/>
        <v>AR</v>
      </c>
    </row>
    <row r="433" spans="1:32" x14ac:dyDescent="0.3">
      <c r="A433" s="4">
        <v>30660</v>
      </c>
      <c r="B433" s="5">
        <v>1983</v>
      </c>
      <c r="C433" s="6">
        <v>0</v>
      </c>
      <c r="D433" s="7">
        <v>0</v>
      </c>
      <c r="E433" s="7">
        <v>1</v>
      </c>
      <c r="F433" s="8">
        <v>0</v>
      </c>
      <c r="G433" s="7" t="str">
        <f t="shared" si="37"/>
        <v>AR</v>
      </c>
      <c r="H433" s="6">
        <v>0.58516372900111802</v>
      </c>
      <c r="I433" s="7">
        <v>4.6645501883716398E-2</v>
      </c>
      <c r="J433" s="7">
        <v>0.366839127324465</v>
      </c>
      <c r="K433" s="8">
        <v>1.3516417906880599E-3</v>
      </c>
      <c r="L433" s="7" t="str">
        <f t="shared" si="42"/>
        <v>NAO+</v>
      </c>
      <c r="M433" s="6">
        <v>0.58861784210620405</v>
      </c>
      <c r="N433" s="7">
        <v>6.5490435752246404E-2</v>
      </c>
      <c r="O433" s="7">
        <v>0.34302021461217802</v>
      </c>
      <c r="P433" s="8">
        <v>2.8715075293593898E-3</v>
      </c>
      <c r="Q433" s="7" t="str">
        <f t="shared" si="38"/>
        <v>NAO+</v>
      </c>
      <c r="R433" s="6">
        <v>0</v>
      </c>
      <c r="S433" s="7">
        <v>0</v>
      </c>
      <c r="T433" s="7">
        <v>1</v>
      </c>
      <c r="U433" s="8">
        <v>0</v>
      </c>
      <c r="V433" s="7" t="str">
        <f t="shared" si="39"/>
        <v>AR</v>
      </c>
      <c r="W433" s="6">
        <v>0.84799999999999998</v>
      </c>
      <c r="X433" s="7">
        <v>3.0000000000000001E-3</v>
      </c>
      <c r="Y433" s="7">
        <v>0.14899999999999999</v>
      </c>
      <c r="Z433" s="8">
        <v>0</v>
      </c>
      <c r="AA433" s="7" t="str">
        <f t="shared" si="40"/>
        <v>NAO+</v>
      </c>
      <c r="AB433" s="6">
        <v>1.4999999999999999E-2</v>
      </c>
      <c r="AC433" s="7">
        <v>3.5999999999999997E-2</v>
      </c>
      <c r="AD433" s="7">
        <v>0.94799999999999995</v>
      </c>
      <c r="AE433" s="8">
        <v>0</v>
      </c>
      <c r="AF433" s="7" t="str">
        <f t="shared" si="41"/>
        <v>AR</v>
      </c>
    </row>
    <row r="434" spans="1:32" x14ac:dyDescent="0.3">
      <c r="A434" s="4">
        <v>30661</v>
      </c>
      <c r="B434" s="5">
        <v>1983</v>
      </c>
      <c r="C434" s="6">
        <v>0</v>
      </c>
      <c r="D434" s="7">
        <v>0</v>
      </c>
      <c r="E434" s="7">
        <v>1</v>
      </c>
      <c r="F434" s="8">
        <v>0</v>
      </c>
      <c r="G434" s="7" t="str">
        <f t="shared" si="37"/>
        <v>AR</v>
      </c>
      <c r="H434" s="6">
        <v>0.68346196088196398</v>
      </c>
      <c r="I434" s="7">
        <v>9.8780607364995804E-2</v>
      </c>
      <c r="J434" s="7">
        <v>0.21602077759719601</v>
      </c>
      <c r="K434" s="8">
        <v>1.7366541558492901E-3</v>
      </c>
      <c r="L434" s="7" t="str">
        <f t="shared" si="42"/>
        <v>NAO+</v>
      </c>
      <c r="M434" s="6">
        <v>0.65980579125462901</v>
      </c>
      <c r="N434" s="7">
        <v>0.12598533205746401</v>
      </c>
      <c r="O434" s="7">
        <v>0.21125462528949401</v>
      </c>
      <c r="P434" s="8">
        <v>2.95425139840593E-3</v>
      </c>
      <c r="Q434" s="7" t="str">
        <f t="shared" si="38"/>
        <v>NAO+</v>
      </c>
      <c r="R434" s="6">
        <v>1</v>
      </c>
      <c r="S434" s="7">
        <v>0</v>
      </c>
      <c r="T434" s="7">
        <v>0</v>
      </c>
      <c r="U434" s="8">
        <v>0</v>
      </c>
      <c r="V434" s="7" t="str">
        <f t="shared" si="39"/>
        <v>NAO+</v>
      </c>
      <c r="W434" s="6">
        <v>0.86899999999999999</v>
      </c>
      <c r="X434" s="7">
        <v>3.5999999999999997E-2</v>
      </c>
      <c r="Y434" s="7">
        <v>8.2000000000000003E-2</v>
      </c>
      <c r="Z434" s="8">
        <v>1.4E-2</v>
      </c>
      <c r="AA434" s="7" t="str">
        <f t="shared" si="40"/>
        <v>NAO+</v>
      </c>
      <c r="AB434" s="6">
        <v>0.70099999999999996</v>
      </c>
      <c r="AC434" s="7">
        <v>4.8000000000000001E-2</v>
      </c>
      <c r="AD434" s="7">
        <v>0.221</v>
      </c>
      <c r="AE434" s="8">
        <v>3.1E-2</v>
      </c>
      <c r="AF434" s="7" t="str">
        <f t="shared" si="41"/>
        <v>NAO+</v>
      </c>
    </row>
    <row r="435" spans="1:32" x14ac:dyDescent="0.3">
      <c r="A435" s="4">
        <v>30662</v>
      </c>
      <c r="B435" s="5">
        <v>1983</v>
      </c>
      <c r="C435" s="6">
        <v>1</v>
      </c>
      <c r="D435" s="7">
        <v>0</v>
      </c>
      <c r="E435" s="7">
        <v>0</v>
      </c>
      <c r="F435" s="8">
        <v>0</v>
      </c>
      <c r="G435" s="7" t="str">
        <f t="shared" si="37"/>
        <v>NAO+</v>
      </c>
      <c r="H435" s="6">
        <v>0.67269219153397597</v>
      </c>
      <c r="I435" s="7">
        <v>0.21308600392561899</v>
      </c>
      <c r="J435" s="7">
        <v>0.11182306623327699</v>
      </c>
      <c r="K435" s="8">
        <v>2.3987383071288199E-3</v>
      </c>
      <c r="L435" s="7" t="str">
        <f t="shared" si="42"/>
        <v>NAO+</v>
      </c>
      <c r="M435" s="6">
        <v>0.63975983061730202</v>
      </c>
      <c r="N435" s="7">
        <v>0.21123665761709201</v>
      </c>
      <c r="O435" s="7">
        <v>0.14528261957817501</v>
      </c>
      <c r="P435" s="8">
        <v>3.7208921874165601E-3</v>
      </c>
      <c r="Q435" s="7" t="str">
        <f t="shared" si="38"/>
        <v>NAO+</v>
      </c>
      <c r="R435" s="6">
        <v>1</v>
      </c>
      <c r="S435" s="7">
        <v>0</v>
      </c>
      <c r="T435" s="7">
        <v>0</v>
      </c>
      <c r="U435" s="8">
        <v>0</v>
      </c>
      <c r="V435" s="7" t="str">
        <f t="shared" si="39"/>
        <v>NAO+</v>
      </c>
      <c r="W435" s="6">
        <v>0.40300000000000002</v>
      </c>
      <c r="X435" s="7">
        <v>7.0999999999999994E-2</v>
      </c>
      <c r="Y435" s="7">
        <v>0.253</v>
      </c>
      <c r="Z435" s="8">
        <v>0.27300000000000002</v>
      </c>
      <c r="AA435" s="7" t="str">
        <f t="shared" si="40"/>
        <v>NAO+</v>
      </c>
      <c r="AB435" s="6">
        <v>0.53700000000000003</v>
      </c>
      <c r="AC435" s="7">
        <v>3.4000000000000002E-2</v>
      </c>
      <c r="AD435" s="7">
        <v>9.6000000000000002E-2</v>
      </c>
      <c r="AE435" s="8">
        <v>0.33300000000000002</v>
      </c>
      <c r="AF435" s="7" t="str">
        <f t="shared" si="41"/>
        <v>NAO+</v>
      </c>
    </row>
    <row r="436" spans="1:32" x14ac:dyDescent="0.3">
      <c r="A436" s="4">
        <v>30663</v>
      </c>
      <c r="B436" s="5">
        <v>1983</v>
      </c>
      <c r="C436" s="6">
        <v>1</v>
      </c>
      <c r="D436" s="7">
        <v>0</v>
      </c>
      <c r="E436" s="7">
        <v>0</v>
      </c>
      <c r="F436" s="8">
        <v>0</v>
      </c>
      <c r="G436" s="7" t="str">
        <f t="shared" si="37"/>
        <v>NAO+</v>
      </c>
      <c r="H436" s="6">
        <v>0.90802907796473298</v>
      </c>
      <c r="I436" s="7">
        <v>4.2607654174148399E-2</v>
      </c>
      <c r="J436" s="7">
        <v>4.9354489599426801E-2</v>
      </c>
      <c r="K436" s="28">
        <v>8.7782617050954401E-6</v>
      </c>
      <c r="L436" s="7" t="str">
        <f t="shared" si="42"/>
        <v>NAO+</v>
      </c>
      <c r="M436" s="6">
        <v>0.84077917874006503</v>
      </c>
      <c r="N436" s="7">
        <v>3.1002625074951301E-2</v>
      </c>
      <c r="O436" s="7">
        <v>0.128203556860155</v>
      </c>
      <c r="P436" s="28">
        <v>1.4639324825571E-5</v>
      </c>
      <c r="Q436" s="7" t="str">
        <f t="shared" si="38"/>
        <v>NAO+</v>
      </c>
      <c r="R436" s="6">
        <v>1</v>
      </c>
      <c r="S436" s="7">
        <v>0</v>
      </c>
      <c r="T436" s="7">
        <v>0</v>
      </c>
      <c r="U436" s="8">
        <v>0</v>
      </c>
      <c r="V436" s="7" t="str">
        <f t="shared" si="39"/>
        <v>NAO+</v>
      </c>
      <c r="W436" s="6">
        <v>5.8000000000000003E-2</v>
      </c>
      <c r="X436" s="7">
        <v>7.4999999999999997E-2</v>
      </c>
      <c r="Y436" s="7">
        <v>0.71699999999999997</v>
      </c>
      <c r="Z436" s="8">
        <v>0.15</v>
      </c>
      <c r="AA436" s="7" t="str">
        <f t="shared" si="40"/>
        <v>AR</v>
      </c>
      <c r="AB436" s="6">
        <v>8.7999999999999995E-2</v>
      </c>
      <c r="AC436" s="7">
        <v>4.9000000000000002E-2</v>
      </c>
      <c r="AD436" s="7">
        <v>0.16900000000000001</v>
      </c>
      <c r="AE436" s="8">
        <v>0.69499999999999995</v>
      </c>
      <c r="AF436" s="7" t="str">
        <f t="shared" si="41"/>
        <v>NAO-</v>
      </c>
    </row>
    <row r="437" spans="1:32" x14ac:dyDescent="0.3">
      <c r="A437" s="4">
        <v>30664</v>
      </c>
      <c r="B437" s="5">
        <v>1983</v>
      </c>
      <c r="C437" s="6">
        <v>1</v>
      </c>
      <c r="D437" s="7">
        <v>0</v>
      </c>
      <c r="E437" s="7">
        <v>0</v>
      </c>
      <c r="F437" s="8">
        <v>0</v>
      </c>
      <c r="G437" s="7" t="str">
        <f t="shared" si="37"/>
        <v>NAO+</v>
      </c>
      <c r="H437" s="6">
        <v>0.94616357557984099</v>
      </c>
      <c r="I437" s="7">
        <v>1.0879060690012199E-3</v>
      </c>
      <c r="J437" s="7">
        <v>5.2745009257018902E-2</v>
      </c>
      <c r="K437" s="28">
        <v>3.5090941411313598E-6</v>
      </c>
      <c r="L437" s="7" t="str">
        <f t="shared" si="42"/>
        <v>NAO+</v>
      </c>
      <c r="M437" s="6">
        <v>0.81661392596915605</v>
      </c>
      <c r="N437" s="7">
        <v>8.7311619946155595E-4</v>
      </c>
      <c r="O437" s="7">
        <v>0.18250743204806399</v>
      </c>
      <c r="P437" s="28">
        <v>5.5257833069308002E-6</v>
      </c>
      <c r="Q437" s="7" t="str">
        <f t="shared" si="38"/>
        <v>NAO+</v>
      </c>
      <c r="R437" s="6">
        <v>1</v>
      </c>
      <c r="S437" s="7">
        <v>0</v>
      </c>
      <c r="T437" s="7">
        <v>0</v>
      </c>
      <c r="U437" s="8">
        <v>0</v>
      </c>
      <c r="V437" s="7" t="str">
        <f t="shared" si="39"/>
        <v>NAO+</v>
      </c>
      <c r="W437" s="6">
        <v>3.0000000000000001E-3</v>
      </c>
      <c r="X437" s="7">
        <v>0.01</v>
      </c>
      <c r="Y437" s="7">
        <v>0.97499999999999998</v>
      </c>
      <c r="Z437" s="8">
        <v>1.2999999999999999E-2</v>
      </c>
      <c r="AA437" s="7" t="str">
        <f t="shared" si="40"/>
        <v>AR</v>
      </c>
      <c r="AB437" s="6">
        <v>3.0000000000000001E-3</v>
      </c>
      <c r="AC437" s="7">
        <v>1.0999999999999999E-2</v>
      </c>
      <c r="AD437" s="7">
        <v>0.2</v>
      </c>
      <c r="AE437" s="8">
        <v>0.78600000000000003</v>
      </c>
      <c r="AF437" s="7" t="str">
        <f t="shared" si="41"/>
        <v>NAO-</v>
      </c>
    </row>
    <row r="438" spans="1:32" x14ac:dyDescent="0.3">
      <c r="A438" s="4">
        <v>30665</v>
      </c>
      <c r="B438" s="5">
        <v>1983</v>
      </c>
      <c r="C438" s="6">
        <v>1</v>
      </c>
      <c r="D438" s="7">
        <v>0</v>
      </c>
      <c r="E438" s="7">
        <v>0</v>
      </c>
      <c r="F438" s="8">
        <v>0</v>
      </c>
      <c r="G438" s="7" t="str">
        <f t="shared" si="37"/>
        <v>NAO+</v>
      </c>
      <c r="H438" s="6">
        <v>0.99758511516150805</v>
      </c>
      <c r="I438" s="7">
        <v>1.60050694153951E-4</v>
      </c>
      <c r="J438" s="7">
        <v>2.1846161356329601E-3</v>
      </c>
      <c r="K438" s="28">
        <v>7.0218008715555998E-5</v>
      </c>
      <c r="L438" s="7" t="str">
        <f t="shared" si="42"/>
        <v>NAO+</v>
      </c>
      <c r="M438" s="6">
        <v>0.99030165685745897</v>
      </c>
      <c r="N438" s="7">
        <v>1.8500721750218301E-4</v>
      </c>
      <c r="O438" s="7">
        <v>9.4141267510346599E-3</v>
      </c>
      <c r="P438" s="28">
        <v>9.9209173993234498E-5</v>
      </c>
      <c r="Q438" s="7" t="str">
        <f t="shared" si="38"/>
        <v>NAO+</v>
      </c>
      <c r="R438" s="6">
        <v>1</v>
      </c>
      <c r="S438" s="7">
        <v>0</v>
      </c>
      <c r="T438" s="7">
        <v>0</v>
      </c>
      <c r="U438" s="8">
        <v>0</v>
      </c>
      <c r="V438" s="7" t="str">
        <f t="shared" si="39"/>
        <v>NAO+</v>
      </c>
      <c r="W438" s="6">
        <v>5.5E-2</v>
      </c>
      <c r="X438" s="7">
        <v>1.6E-2</v>
      </c>
      <c r="Y438" s="7">
        <v>0.92</v>
      </c>
      <c r="Z438" s="8">
        <v>8.9999999999999993E-3</v>
      </c>
      <c r="AA438" s="7" t="str">
        <f t="shared" si="40"/>
        <v>AR</v>
      </c>
      <c r="AB438" s="6">
        <v>1.6E-2</v>
      </c>
      <c r="AC438" s="7">
        <v>3.1E-2</v>
      </c>
      <c r="AD438" s="7">
        <v>0.626</v>
      </c>
      <c r="AE438" s="8">
        <v>0.32700000000000001</v>
      </c>
      <c r="AF438" s="7" t="str">
        <f t="shared" si="41"/>
        <v>AR</v>
      </c>
    </row>
    <row r="439" spans="1:32" x14ac:dyDescent="0.3">
      <c r="A439" s="4">
        <v>30666</v>
      </c>
      <c r="B439" s="5">
        <v>1983</v>
      </c>
      <c r="C439" s="6">
        <v>1</v>
      </c>
      <c r="D439" s="7">
        <v>0</v>
      </c>
      <c r="E439" s="7">
        <v>0</v>
      </c>
      <c r="F439" s="8">
        <v>0</v>
      </c>
      <c r="G439" s="7" t="str">
        <f t="shared" si="37"/>
        <v>NAO+</v>
      </c>
      <c r="H439" s="6">
        <v>0.95717009109157203</v>
      </c>
      <c r="I439" s="7">
        <v>1.6068577306617099E-3</v>
      </c>
      <c r="J439" s="7">
        <v>3.4518399908743398E-2</v>
      </c>
      <c r="K439" s="8">
        <v>6.7046512690112801E-3</v>
      </c>
      <c r="L439" s="7" t="str">
        <f t="shared" si="42"/>
        <v>NAO+</v>
      </c>
      <c r="M439" s="6">
        <v>0.88927827789945502</v>
      </c>
      <c r="N439" s="7">
        <v>2.0506040110423399E-3</v>
      </c>
      <c r="O439" s="7">
        <v>9.9919753294628405E-2</v>
      </c>
      <c r="P439" s="8">
        <v>8.7513647948833095E-3</v>
      </c>
      <c r="Q439" s="7" t="str">
        <f t="shared" si="38"/>
        <v>NAO+</v>
      </c>
      <c r="R439" s="6">
        <v>1</v>
      </c>
      <c r="S439" s="7">
        <v>0</v>
      </c>
      <c r="T439" s="7">
        <v>0</v>
      </c>
      <c r="U439" s="8">
        <v>0</v>
      </c>
      <c r="V439" s="7" t="str">
        <f t="shared" si="39"/>
        <v>NAO+</v>
      </c>
      <c r="W439" s="6">
        <v>0.89200000000000002</v>
      </c>
      <c r="X439" s="7">
        <v>6.6000000000000003E-2</v>
      </c>
      <c r="Y439" s="7">
        <v>3.5999999999999997E-2</v>
      </c>
      <c r="Z439" s="8">
        <v>7.0000000000000001E-3</v>
      </c>
      <c r="AA439" s="7" t="str">
        <f t="shared" si="40"/>
        <v>NAO+</v>
      </c>
      <c r="AB439" s="6">
        <v>0.71199999999999997</v>
      </c>
      <c r="AC439" s="7">
        <v>0.16900000000000001</v>
      </c>
      <c r="AD439" s="7">
        <v>9.9000000000000005E-2</v>
      </c>
      <c r="AE439" s="8">
        <v>0.02</v>
      </c>
      <c r="AF439" s="7" t="str">
        <f t="shared" si="41"/>
        <v>NAO+</v>
      </c>
    </row>
    <row r="440" spans="1:32" x14ac:dyDescent="0.3">
      <c r="A440" s="4">
        <v>30667</v>
      </c>
      <c r="B440" s="5">
        <v>1983</v>
      </c>
      <c r="C440" s="6">
        <v>1</v>
      </c>
      <c r="D440" s="7">
        <v>0</v>
      </c>
      <c r="E440" s="7">
        <v>0</v>
      </c>
      <c r="F440" s="8">
        <v>0</v>
      </c>
      <c r="G440" s="7" t="str">
        <f t="shared" si="37"/>
        <v>NAO+</v>
      </c>
      <c r="H440" s="6">
        <v>0.97439696644605001</v>
      </c>
      <c r="I440" s="7">
        <v>1.2056042619610601E-4</v>
      </c>
      <c r="J440" s="7">
        <v>2.8782201555232999E-3</v>
      </c>
      <c r="K440" s="8">
        <v>2.2604252972225E-2</v>
      </c>
      <c r="L440" s="7" t="str">
        <f t="shared" si="42"/>
        <v>NAO+</v>
      </c>
      <c r="M440" s="6">
        <v>0.96711738625292898</v>
      </c>
      <c r="N440" s="7">
        <v>1.9834504784155399E-4</v>
      </c>
      <c r="O440" s="7">
        <v>5.8684288183245203E-3</v>
      </c>
      <c r="P440" s="8">
        <v>2.6815839880903702E-2</v>
      </c>
      <c r="Q440" s="7" t="str">
        <f t="shared" si="38"/>
        <v>NAO+</v>
      </c>
      <c r="R440" s="6">
        <v>1</v>
      </c>
      <c r="S440" s="7">
        <v>0</v>
      </c>
      <c r="T440" s="7">
        <v>0</v>
      </c>
      <c r="U440" s="8">
        <v>0</v>
      </c>
      <c r="V440" s="7" t="str">
        <f t="shared" si="39"/>
        <v>NAO+</v>
      </c>
      <c r="W440" s="6">
        <v>0.86699999999999999</v>
      </c>
      <c r="X440" s="7">
        <v>9.7000000000000003E-2</v>
      </c>
      <c r="Y440" s="7">
        <v>3.0000000000000001E-3</v>
      </c>
      <c r="Z440" s="8">
        <v>3.3000000000000002E-2</v>
      </c>
      <c r="AA440" s="7" t="str">
        <f t="shared" si="40"/>
        <v>NAO+</v>
      </c>
      <c r="AB440" s="6">
        <v>0.94099999999999995</v>
      </c>
      <c r="AC440" s="7">
        <v>4.8000000000000001E-2</v>
      </c>
      <c r="AD440" s="7">
        <v>2E-3</v>
      </c>
      <c r="AE440" s="8">
        <v>8.0000000000000002E-3</v>
      </c>
      <c r="AF440" s="7" t="str">
        <f t="shared" si="41"/>
        <v>NAO+</v>
      </c>
    </row>
    <row r="441" spans="1:32" x14ac:dyDescent="0.3">
      <c r="A441" s="4">
        <v>30668</v>
      </c>
      <c r="B441" s="5">
        <v>1983</v>
      </c>
      <c r="C441" s="6">
        <v>0</v>
      </c>
      <c r="D441" s="7">
        <v>0</v>
      </c>
      <c r="E441" s="7">
        <v>0</v>
      </c>
      <c r="F441" s="8">
        <v>1</v>
      </c>
      <c r="G441" s="7" t="str">
        <f t="shared" si="37"/>
        <v>NAO-</v>
      </c>
      <c r="H441" s="6">
        <v>0.96288352412914302</v>
      </c>
      <c r="I441" s="80">
        <v>1.4072398483989299E-7</v>
      </c>
      <c r="J441" s="80">
        <v>8.8330072771883303E-5</v>
      </c>
      <c r="K441" s="8">
        <v>3.7028005074086302E-2</v>
      </c>
      <c r="L441" s="7" t="str">
        <f t="shared" si="42"/>
        <v>NAO+</v>
      </c>
      <c r="M441" s="6">
        <v>0.95694048625006001</v>
      </c>
      <c r="N441" s="80">
        <v>2.1531502483665399E-7</v>
      </c>
      <c r="O441" s="7">
        <v>1.82362168282252E-4</v>
      </c>
      <c r="P441" s="8">
        <v>4.2876936266635898E-2</v>
      </c>
      <c r="Q441" s="7" t="str">
        <f t="shared" si="38"/>
        <v>NAO+</v>
      </c>
      <c r="R441" s="6">
        <v>1</v>
      </c>
      <c r="S441" s="7">
        <v>0</v>
      </c>
      <c r="T441" s="7">
        <v>0</v>
      </c>
      <c r="U441" s="8">
        <v>0</v>
      </c>
      <c r="V441" s="7" t="str">
        <f t="shared" si="39"/>
        <v>NAO+</v>
      </c>
      <c r="W441" s="6">
        <v>0.86</v>
      </c>
      <c r="X441" s="7">
        <v>7.8E-2</v>
      </c>
      <c r="Y441" s="7">
        <v>2E-3</v>
      </c>
      <c r="Z441" s="8">
        <v>0.06</v>
      </c>
      <c r="AA441" s="7" t="str">
        <f t="shared" si="40"/>
        <v>NAO+</v>
      </c>
      <c r="AB441" s="6">
        <v>0.95699999999999996</v>
      </c>
      <c r="AC441" s="7">
        <v>2.8000000000000001E-2</v>
      </c>
      <c r="AD441" s="7">
        <v>1E-3</v>
      </c>
      <c r="AE441" s="8">
        <v>1.2999999999999999E-2</v>
      </c>
      <c r="AF441" s="7" t="str">
        <f t="shared" si="41"/>
        <v>NAO+</v>
      </c>
    </row>
    <row r="442" spans="1:32" x14ac:dyDescent="0.3">
      <c r="A442" s="4">
        <v>30669</v>
      </c>
      <c r="B442" s="5">
        <v>1983</v>
      </c>
      <c r="C442" s="6">
        <v>0</v>
      </c>
      <c r="D442" s="7">
        <v>0</v>
      </c>
      <c r="E442" s="7">
        <v>0</v>
      </c>
      <c r="F442" s="8">
        <v>1</v>
      </c>
      <c r="G442" s="7" t="str">
        <f t="shared" si="37"/>
        <v>NAO-</v>
      </c>
      <c r="H442" s="6">
        <v>0.96556943014529295</v>
      </c>
      <c r="I442" s="80">
        <v>3.5993158361297603E-8</v>
      </c>
      <c r="J442" s="80">
        <v>1.9845413716698599E-5</v>
      </c>
      <c r="K442" s="8">
        <v>3.4410688447832002E-2</v>
      </c>
      <c r="L442" s="7" t="str">
        <f t="shared" si="42"/>
        <v>NAO+</v>
      </c>
      <c r="M442" s="6">
        <v>0.95945008257272701</v>
      </c>
      <c r="N442" s="80">
        <v>5.8385580931761801E-8</v>
      </c>
      <c r="O442" s="80">
        <v>3.3705687319319301E-5</v>
      </c>
      <c r="P442" s="8">
        <v>4.0516153354377603E-2</v>
      </c>
      <c r="Q442" s="7" t="str">
        <f t="shared" si="38"/>
        <v>NAO+</v>
      </c>
      <c r="R442" s="6">
        <v>1</v>
      </c>
      <c r="S442" s="7">
        <v>0</v>
      </c>
      <c r="T442" s="7">
        <v>0</v>
      </c>
      <c r="U442" s="8">
        <v>0</v>
      </c>
      <c r="V442" s="7" t="str">
        <f t="shared" si="39"/>
        <v>NAO+</v>
      </c>
      <c r="W442" s="6">
        <v>0.81399999999999995</v>
      </c>
      <c r="X442" s="7">
        <v>6.2E-2</v>
      </c>
      <c r="Y442" s="7">
        <v>3.0000000000000001E-3</v>
      </c>
      <c r="Z442" s="8">
        <v>0.121</v>
      </c>
      <c r="AA442" s="7" t="str">
        <f t="shared" si="40"/>
        <v>NAO+</v>
      </c>
      <c r="AB442" s="6">
        <v>0.95299999999999996</v>
      </c>
      <c r="AC442" s="7">
        <v>1.7000000000000001E-2</v>
      </c>
      <c r="AD442" s="7">
        <v>2E-3</v>
      </c>
      <c r="AE442" s="8">
        <v>2.9000000000000001E-2</v>
      </c>
      <c r="AF442" s="7" t="str">
        <f t="shared" si="41"/>
        <v>NAO+</v>
      </c>
    </row>
    <row r="443" spans="1:32" x14ac:dyDescent="0.3">
      <c r="A443" s="4">
        <v>30670</v>
      </c>
      <c r="B443" s="5">
        <v>1983</v>
      </c>
      <c r="C443" s="6">
        <v>0</v>
      </c>
      <c r="D443" s="7">
        <v>0</v>
      </c>
      <c r="E443" s="7">
        <v>0</v>
      </c>
      <c r="F443" s="8">
        <v>1</v>
      </c>
      <c r="G443" s="7" t="str">
        <f t="shared" si="37"/>
        <v>NAO-</v>
      </c>
      <c r="H443" s="6">
        <v>0.98051605596563496</v>
      </c>
      <c r="I443" s="80">
        <v>3.3544918925951501E-9</v>
      </c>
      <c r="J443" s="80">
        <v>8.82965326623557E-6</v>
      </c>
      <c r="K443" s="8">
        <v>1.9475111026611699E-2</v>
      </c>
      <c r="L443" s="7" t="str">
        <f t="shared" si="42"/>
        <v>NAO+</v>
      </c>
      <c r="M443" s="6">
        <v>0.97278463689967798</v>
      </c>
      <c r="N443" s="80">
        <v>6.0695583003602998E-9</v>
      </c>
      <c r="O443" s="80">
        <v>1.45408712529778E-5</v>
      </c>
      <c r="P443" s="8">
        <v>2.72008161595222E-2</v>
      </c>
      <c r="Q443" s="7" t="str">
        <f t="shared" si="38"/>
        <v>NAO+</v>
      </c>
      <c r="R443" s="6">
        <v>1</v>
      </c>
      <c r="S443" s="7">
        <v>0</v>
      </c>
      <c r="T443" s="7">
        <v>0</v>
      </c>
      <c r="U443" s="8">
        <v>0</v>
      </c>
      <c r="V443" s="7" t="str">
        <f t="shared" si="39"/>
        <v>NAO+</v>
      </c>
      <c r="W443" s="6">
        <v>0.44500000000000001</v>
      </c>
      <c r="X443" s="7">
        <v>1.0999999999999999E-2</v>
      </c>
      <c r="Y443" s="7">
        <v>4.0000000000000001E-3</v>
      </c>
      <c r="Z443" s="8">
        <v>0.54</v>
      </c>
      <c r="AA443" s="7" t="str">
        <f t="shared" si="40"/>
        <v>NAO-</v>
      </c>
      <c r="AB443" s="6">
        <v>0.78200000000000003</v>
      </c>
      <c r="AC443" s="7">
        <v>2E-3</v>
      </c>
      <c r="AD443" s="7">
        <v>1E-3</v>
      </c>
      <c r="AE443" s="8">
        <v>0.214</v>
      </c>
      <c r="AF443" s="7" t="str">
        <f t="shared" si="41"/>
        <v>NAO+</v>
      </c>
    </row>
    <row r="444" spans="1:32" x14ac:dyDescent="0.3">
      <c r="A444" s="4">
        <v>30671</v>
      </c>
      <c r="B444" s="5">
        <v>1983</v>
      </c>
      <c r="C444" s="6">
        <v>0</v>
      </c>
      <c r="D444" s="7">
        <v>0</v>
      </c>
      <c r="E444" s="7">
        <v>0</v>
      </c>
      <c r="F444" s="8">
        <v>1</v>
      </c>
      <c r="G444" s="7" t="str">
        <f t="shared" si="37"/>
        <v>NAO-</v>
      </c>
      <c r="H444" s="6">
        <v>0.19735729419517001</v>
      </c>
      <c r="I444" s="80">
        <v>2.5757356913464399E-8</v>
      </c>
      <c r="J444" s="80">
        <v>3.9777254781420803E-5</v>
      </c>
      <c r="K444" s="8">
        <v>0.80260290279268198</v>
      </c>
      <c r="L444" s="7" t="str">
        <f t="shared" si="42"/>
        <v>NAO-</v>
      </c>
      <c r="M444" s="6">
        <v>0.16497964080859601</v>
      </c>
      <c r="N444" s="80">
        <v>3.8072083384339799E-8</v>
      </c>
      <c r="O444" s="80">
        <v>2.66924556533063E-5</v>
      </c>
      <c r="P444" s="8">
        <v>0.83499362866367</v>
      </c>
      <c r="Q444" s="7" t="str">
        <f t="shared" si="38"/>
        <v>NAO-</v>
      </c>
      <c r="R444" s="6">
        <v>0</v>
      </c>
      <c r="S444" s="7">
        <v>0</v>
      </c>
      <c r="T444" s="7">
        <v>0</v>
      </c>
      <c r="U444" s="8">
        <v>1</v>
      </c>
      <c r="V444" s="7" t="str">
        <f t="shared" si="39"/>
        <v>NAO-</v>
      </c>
      <c r="W444" s="6">
        <v>0</v>
      </c>
      <c r="X444" s="7">
        <v>0</v>
      </c>
      <c r="Y444" s="7">
        <v>4.0000000000000001E-3</v>
      </c>
      <c r="Z444" s="8">
        <v>0.995</v>
      </c>
      <c r="AA444" s="7" t="str">
        <f t="shared" si="40"/>
        <v>NAO-</v>
      </c>
      <c r="AB444" s="6">
        <v>4.0000000000000001E-3</v>
      </c>
      <c r="AC444" s="7">
        <v>0</v>
      </c>
      <c r="AD444" s="7">
        <v>0</v>
      </c>
      <c r="AE444" s="8">
        <v>0.996</v>
      </c>
      <c r="AF444" s="7" t="str">
        <f t="shared" si="41"/>
        <v>NAO-</v>
      </c>
    </row>
    <row r="445" spans="1:32" x14ac:dyDescent="0.3">
      <c r="A445" s="4">
        <v>30672</v>
      </c>
      <c r="B445" s="5">
        <v>1983</v>
      </c>
      <c r="C445" s="6">
        <v>0</v>
      </c>
      <c r="D445" s="7">
        <v>0</v>
      </c>
      <c r="E445" s="7">
        <v>0</v>
      </c>
      <c r="F445" s="8">
        <v>1</v>
      </c>
      <c r="G445" s="7" t="str">
        <f t="shared" si="37"/>
        <v>NAO-</v>
      </c>
      <c r="H445" s="6">
        <v>4.9761794088918603E-3</v>
      </c>
      <c r="I445" s="80">
        <v>1.7041720622666299E-7</v>
      </c>
      <c r="J445" s="80">
        <v>2.3640445597846501E-5</v>
      </c>
      <c r="K445" s="8">
        <v>0.99500000972830704</v>
      </c>
      <c r="L445" s="7" t="str">
        <f t="shared" si="42"/>
        <v>NAO-</v>
      </c>
      <c r="M445" s="6">
        <v>5.8541448889471402E-3</v>
      </c>
      <c r="N445" s="80">
        <v>1.7788715498308699E-7</v>
      </c>
      <c r="O445" s="80">
        <v>1.5962539123405699E-5</v>
      </c>
      <c r="P445" s="8">
        <v>0.99412971468476097</v>
      </c>
      <c r="Q445" s="7" t="str">
        <f t="shared" si="38"/>
        <v>NAO-</v>
      </c>
      <c r="R445" s="6">
        <v>0</v>
      </c>
      <c r="S445" s="7">
        <v>0</v>
      </c>
      <c r="T445" s="7">
        <v>0</v>
      </c>
      <c r="U445" s="8">
        <v>1</v>
      </c>
      <c r="V445" s="7" t="str">
        <f t="shared" si="39"/>
        <v>NAO-</v>
      </c>
      <c r="W445" s="6">
        <v>0</v>
      </c>
      <c r="X445" s="7">
        <v>0</v>
      </c>
      <c r="Y445" s="7">
        <v>2.5999999999999999E-2</v>
      </c>
      <c r="Z445" s="8">
        <v>0.97399999999999998</v>
      </c>
      <c r="AA445" s="7" t="str">
        <f t="shared" si="40"/>
        <v>NAO-</v>
      </c>
      <c r="AB445" s="6">
        <v>0</v>
      </c>
      <c r="AC445" s="7">
        <v>0</v>
      </c>
      <c r="AD445" s="7">
        <v>1E-3</v>
      </c>
      <c r="AE445" s="8">
        <v>0.999</v>
      </c>
      <c r="AF445" s="7" t="str">
        <f t="shared" si="41"/>
        <v>NAO-</v>
      </c>
    </row>
    <row r="446" spans="1:32" x14ac:dyDescent="0.3">
      <c r="A446" s="4">
        <v>30673</v>
      </c>
      <c r="B446" s="5">
        <v>1983</v>
      </c>
      <c r="C446" s="6">
        <v>0</v>
      </c>
      <c r="D446" s="7">
        <v>0</v>
      </c>
      <c r="E446" s="7">
        <v>0</v>
      </c>
      <c r="F446" s="8">
        <v>1</v>
      </c>
      <c r="G446" s="7" t="str">
        <f t="shared" si="37"/>
        <v>NAO-</v>
      </c>
      <c r="H446" s="6">
        <v>1.9042785777173799E-3</v>
      </c>
      <c r="I446" s="80">
        <v>8.6023346251553199E-6</v>
      </c>
      <c r="J446" s="80">
        <v>3.02023350643281E-5</v>
      </c>
      <c r="K446" s="8">
        <v>0.998056916752603</v>
      </c>
      <c r="L446" s="7" t="str">
        <f t="shared" si="42"/>
        <v>NAO-</v>
      </c>
      <c r="M446" s="6">
        <v>1.8759215072178201E-3</v>
      </c>
      <c r="N446" s="80">
        <v>3.9448159695911897E-6</v>
      </c>
      <c r="O446" s="80">
        <v>2.23560848404254E-5</v>
      </c>
      <c r="P446" s="8">
        <v>0.99809777759197404</v>
      </c>
      <c r="Q446" s="7" t="str">
        <f t="shared" si="38"/>
        <v>NAO-</v>
      </c>
      <c r="R446" s="6">
        <v>1</v>
      </c>
      <c r="S446" s="7">
        <v>0</v>
      </c>
      <c r="T446" s="7">
        <v>0</v>
      </c>
      <c r="U446" s="8">
        <v>0</v>
      </c>
      <c r="V446" s="7" t="str">
        <f t="shared" si="39"/>
        <v>NAO+</v>
      </c>
      <c r="W446" s="6">
        <v>7.0000000000000007E-2</v>
      </c>
      <c r="X446" s="7">
        <v>4.0000000000000001E-3</v>
      </c>
      <c r="Y446" s="7">
        <v>5.6000000000000001E-2</v>
      </c>
      <c r="Z446" s="8">
        <v>0.871</v>
      </c>
      <c r="AA446" s="7" t="str">
        <f t="shared" si="40"/>
        <v>NAO-</v>
      </c>
      <c r="AB446" s="6">
        <v>0.223</v>
      </c>
      <c r="AC446" s="7">
        <v>2E-3</v>
      </c>
      <c r="AD446" s="7">
        <v>2.1000000000000001E-2</v>
      </c>
      <c r="AE446" s="8">
        <v>0.754</v>
      </c>
      <c r="AF446" s="7" t="str">
        <f t="shared" si="41"/>
        <v>NAO-</v>
      </c>
    </row>
    <row r="447" spans="1:32" x14ac:dyDescent="0.3">
      <c r="A447" s="4">
        <v>30674</v>
      </c>
      <c r="B447" s="5">
        <v>1983</v>
      </c>
      <c r="C447" s="6">
        <v>1</v>
      </c>
      <c r="D447" s="7">
        <v>0</v>
      </c>
      <c r="E447" s="7">
        <v>0</v>
      </c>
      <c r="F447" s="8">
        <v>0</v>
      </c>
      <c r="G447" s="7" t="str">
        <f t="shared" si="37"/>
        <v>NAO+</v>
      </c>
      <c r="H447" s="6">
        <v>5.2536282586236804E-3</v>
      </c>
      <c r="I447" s="80">
        <v>3.1722739469231201E-5</v>
      </c>
      <c r="J447" s="80">
        <v>1.64604610955557E-5</v>
      </c>
      <c r="K447" s="8">
        <v>0.99469818854080905</v>
      </c>
      <c r="L447" s="7" t="str">
        <f t="shared" si="42"/>
        <v>NAO-</v>
      </c>
      <c r="M447" s="6">
        <v>5.1216323779319298E-3</v>
      </c>
      <c r="N447" s="80">
        <v>2.53331999737336E-5</v>
      </c>
      <c r="O447" s="80">
        <v>2.5998413210892E-5</v>
      </c>
      <c r="P447" s="8">
        <v>0.99482703600888001</v>
      </c>
      <c r="Q447" s="7" t="str">
        <f t="shared" si="38"/>
        <v>NAO-</v>
      </c>
      <c r="R447" s="6">
        <v>1</v>
      </c>
      <c r="S447" s="7">
        <v>0</v>
      </c>
      <c r="T447" s="7">
        <v>0</v>
      </c>
      <c r="U447" s="8">
        <v>0</v>
      </c>
      <c r="V447" s="7" t="str">
        <f t="shared" si="39"/>
        <v>NAO+</v>
      </c>
      <c r="W447" s="6">
        <v>0.86899999999999999</v>
      </c>
      <c r="X447" s="7">
        <v>6.5000000000000002E-2</v>
      </c>
      <c r="Y447" s="7">
        <v>4.0000000000000001E-3</v>
      </c>
      <c r="Z447" s="8">
        <v>6.2E-2</v>
      </c>
      <c r="AA447" s="7" t="str">
        <f t="shared" si="40"/>
        <v>NAO+</v>
      </c>
      <c r="AB447" s="6">
        <v>0.95</v>
      </c>
      <c r="AC447" s="7">
        <v>2.5000000000000001E-2</v>
      </c>
      <c r="AD447" s="7">
        <v>2E-3</v>
      </c>
      <c r="AE447" s="8">
        <v>2.3E-2</v>
      </c>
      <c r="AF447" s="7" t="str">
        <f t="shared" si="41"/>
        <v>NAO+</v>
      </c>
    </row>
    <row r="448" spans="1:32" x14ac:dyDescent="0.3">
      <c r="A448" s="4">
        <v>30675</v>
      </c>
      <c r="B448" s="5">
        <v>1983</v>
      </c>
      <c r="C448" s="6">
        <v>1</v>
      </c>
      <c r="D448" s="7">
        <v>0</v>
      </c>
      <c r="E448" s="7">
        <v>0</v>
      </c>
      <c r="F448" s="8">
        <v>0</v>
      </c>
      <c r="G448" s="7" t="str">
        <f t="shared" si="37"/>
        <v>NAO+</v>
      </c>
      <c r="H448" s="6">
        <v>0.58631701227704003</v>
      </c>
      <c r="I448" s="7">
        <v>4.1487415634204697E-4</v>
      </c>
      <c r="J448" s="7">
        <v>3.8735101472153598E-3</v>
      </c>
      <c r="K448" s="8">
        <v>0.40939460341941197</v>
      </c>
      <c r="L448" s="7" t="str">
        <f t="shared" si="42"/>
        <v>NAO+</v>
      </c>
      <c r="M448" s="6">
        <v>0.51028743836895796</v>
      </c>
      <c r="N448" s="7">
        <v>3.4413127322569301E-4</v>
      </c>
      <c r="O448" s="7">
        <v>4.8242726913497102E-3</v>
      </c>
      <c r="P448" s="8">
        <v>0.48454415766647602</v>
      </c>
      <c r="Q448" s="7" t="str">
        <f t="shared" si="38"/>
        <v>NAO+</v>
      </c>
      <c r="R448" s="6">
        <v>1</v>
      </c>
      <c r="S448" s="7">
        <v>0</v>
      </c>
      <c r="T448" s="7">
        <v>0</v>
      </c>
      <c r="U448" s="8">
        <v>0</v>
      </c>
      <c r="V448" s="7" t="str">
        <f t="shared" si="39"/>
        <v>NAO+</v>
      </c>
      <c r="W448" s="6">
        <v>0.92100000000000004</v>
      </c>
      <c r="X448" s="7">
        <v>0.06</v>
      </c>
      <c r="Y448" s="7">
        <v>3.0000000000000001E-3</v>
      </c>
      <c r="Z448" s="8">
        <v>1.7000000000000001E-2</v>
      </c>
      <c r="AA448" s="7" t="str">
        <f t="shared" si="40"/>
        <v>NAO+</v>
      </c>
      <c r="AB448" s="6">
        <v>0.95899999999999996</v>
      </c>
      <c r="AC448" s="7">
        <v>3.2000000000000001E-2</v>
      </c>
      <c r="AD448" s="7">
        <v>4.0000000000000001E-3</v>
      </c>
      <c r="AE448" s="8">
        <v>6.0000000000000001E-3</v>
      </c>
      <c r="AF448" s="7" t="str">
        <f t="shared" si="41"/>
        <v>NAO+</v>
      </c>
    </row>
    <row r="449" spans="1:32" x14ac:dyDescent="0.3">
      <c r="A449" s="4">
        <v>30676</v>
      </c>
      <c r="B449" s="5">
        <v>1983</v>
      </c>
      <c r="C449" s="6">
        <v>1</v>
      </c>
      <c r="D449" s="7">
        <v>0</v>
      </c>
      <c r="E449" s="7">
        <v>0</v>
      </c>
      <c r="F449" s="8">
        <v>0</v>
      </c>
      <c r="G449" s="7" t="str">
        <f t="shared" si="37"/>
        <v>NAO+</v>
      </c>
      <c r="H449" s="6">
        <v>0.82920729395946102</v>
      </c>
      <c r="I449" s="7">
        <v>0.13317758494158599</v>
      </c>
      <c r="J449" s="7">
        <v>3.6706476174217302E-2</v>
      </c>
      <c r="K449" s="8">
        <v>9.0864492473993199E-4</v>
      </c>
      <c r="L449" s="7" t="str">
        <f t="shared" si="42"/>
        <v>NAO+</v>
      </c>
      <c r="M449" s="6">
        <v>0.79631168237667904</v>
      </c>
      <c r="N449" s="7">
        <v>0.15215058925702499</v>
      </c>
      <c r="O449" s="7">
        <v>4.8713552071242998E-2</v>
      </c>
      <c r="P449" s="8">
        <v>2.8241762950416299E-3</v>
      </c>
      <c r="Q449" s="7" t="str">
        <f t="shared" si="38"/>
        <v>NAO+</v>
      </c>
      <c r="R449" s="6">
        <v>1</v>
      </c>
      <c r="S449" s="7">
        <v>0</v>
      </c>
      <c r="T449" s="7">
        <v>0</v>
      </c>
      <c r="U449" s="8">
        <v>0</v>
      </c>
      <c r="V449" s="7" t="str">
        <f t="shared" si="39"/>
        <v>NAO+</v>
      </c>
      <c r="W449" s="6">
        <v>0.96399999999999997</v>
      </c>
      <c r="X449" s="7">
        <v>0.01</v>
      </c>
      <c r="Y449" s="7">
        <v>2.5999999999999999E-2</v>
      </c>
      <c r="Z449" s="8">
        <v>0</v>
      </c>
      <c r="AA449" s="7" t="str">
        <f t="shared" si="40"/>
        <v>NAO+</v>
      </c>
      <c r="AB449" s="6">
        <v>0.73799999999999999</v>
      </c>
      <c r="AC449" s="7">
        <v>3.7999999999999999E-2</v>
      </c>
      <c r="AD449" s="7">
        <v>0.223</v>
      </c>
      <c r="AE449" s="8">
        <v>1E-3</v>
      </c>
      <c r="AF449" s="7" t="str">
        <f t="shared" si="41"/>
        <v>NAO+</v>
      </c>
    </row>
    <row r="450" spans="1:32" x14ac:dyDescent="0.3">
      <c r="A450" s="4">
        <v>30677</v>
      </c>
      <c r="B450" s="5">
        <v>1983</v>
      </c>
      <c r="C450" s="6">
        <v>1</v>
      </c>
      <c r="D450" s="7">
        <v>0</v>
      </c>
      <c r="E450" s="7">
        <v>0</v>
      </c>
      <c r="F450" s="8">
        <v>0</v>
      </c>
      <c r="G450" s="7" t="str">
        <f t="shared" si="37"/>
        <v>NAO+</v>
      </c>
      <c r="H450" s="6">
        <v>0.555295907032617</v>
      </c>
      <c r="I450" s="7">
        <v>0.43953108739251401</v>
      </c>
      <c r="J450" s="7">
        <v>5.1728898612708098E-3</v>
      </c>
      <c r="K450" s="28">
        <v>1.15713607807436E-7</v>
      </c>
      <c r="L450" s="7" t="str">
        <f t="shared" si="42"/>
        <v>NAO+</v>
      </c>
      <c r="M450" s="6">
        <v>0.46319321883777198</v>
      </c>
      <c r="N450" s="7">
        <v>0.53088898908593196</v>
      </c>
      <c r="O450" s="7">
        <v>5.9170673616458598E-3</v>
      </c>
      <c r="P450" s="28">
        <v>7.2471464016928396E-7</v>
      </c>
      <c r="Q450" s="7" t="str">
        <f t="shared" si="38"/>
        <v>SB</v>
      </c>
      <c r="R450" s="6">
        <v>1</v>
      </c>
      <c r="S450" s="7">
        <v>0</v>
      </c>
      <c r="T450" s="7">
        <v>0</v>
      </c>
      <c r="U450" s="8">
        <v>0</v>
      </c>
      <c r="V450" s="7" t="str">
        <f t="shared" si="39"/>
        <v>NAO+</v>
      </c>
      <c r="W450" s="6">
        <v>0.08</v>
      </c>
      <c r="X450" s="7">
        <v>0.40600000000000003</v>
      </c>
      <c r="Y450" s="7">
        <v>0.51</v>
      </c>
      <c r="Z450" s="8">
        <v>4.0000000000000001E-3</v>
      </c>
      <c r="AA450" s="7" t="str">
        <f t="shared" si="40"/>
        <v>AR</v>
      </c>
      <c r="AB450" s="6">
        <v>6.2E-2</v>
      </c>
      <c r="AC450" s="7">
        <v>0.52500000000000002</v>
      </c>
      <c r="AD450" s="7">
        <v>0.38800000000000001</v>
      </c>
      <c r="AE450" s="8">
        <v>2.5999999999999999E-2</v>
      </c>
      <c r="AF450" s="7" t="str">
        <f t="shared" si="41"/>
        <v>SB</v>
      </c>
    </row>
    <row r="451" spans="1:32" x14ac:dyDescent="0.3">
      <c r="A451" s="4">
        <v>30678</v>
      </c>
      <c r="B451" s="5">
        <v>1983</v>
      </c>
      <c r="C451" s="6">
        <v>1</v>
      </c>
      <c r="D451" s="7">
        <v>0</v>
      </c>
      <c r="E451" s="7">
        <v>0</v>
      </c>
      <c r="F451" s="8">
        <v>0</v>
      </c>
      <c r="G451" s="7" t="str">
        <f t="shared" si="37"/>
        <v>NAO+</v>
      </c>
      <c r="H451" s="6">
        <v>0.92568576128763103</v>
      </c>
      <c r="I451" s="7">
        <v>7.3110548506460898E-2</v>
      </c>
      <c r="J451" s="7">
        <v>1.20367204345399E-3</v>
      </c>
      <c r="K451" s="28">
        <v>1.81624578779475E-8</v>
      </c>
      <c r="L451" s="7" t="str">
        <f t="shared" si="42"/>
        <v>NAO+</v>
      </c>
      <c r="M451" s="6">
        <v>0.88220124155883195</v>
      </c>
      <c r="N451" s="7">
        <v>0.116007729489746</v>
      </c>
      <c r="O451" s="7">
        <v>1.7908619827515201E-3</v>
      </c>
      <c r="P451" s="28">
        <v>1.6696866919275599E-7</v>
      </c>
      <c r="Q451" s="7" t="str">
        <f t="shared" si="38"/>
        <v>NAO+</v>
      </c>
      <c r="R451" s="6">
        <v>1</v>
      </c>
      <c r="S451" s="7">
        <v>0</v>
      </c>
      <c r="T451" s="7">
        <v>0</v>
      </c>
      <c r="U451" s="8">
        <v>0</v>
      </c>
      <c r="V451" s="7" t="str">
        <f t="shared" si="39"/>
        <v>NAO+</v>
      </c>
      <c r="W451" s="6">
        <v>1.2E-2</v>
      </c>
      <c r="X451" s="7">
        <v>0.78100000000000003</v>
      </c>
      <c r="Y451" s="7">
        <v>0.20599999999999999</v>
      </c>
      <c r="Z451" s="8">
        <v>1E-3</v>
      </c>
      <c r="AA451" s="7" t="str">
        <f t="shared" si="40"/>
        <v>SB</v>
      </c>
      <c r="AB451" s="6">
        <v>2.1000000000000001E-2</v>
      </c>
      <c r="AC451" s="7">
        <v>0.879</v>
      </c>
      <c r="AD451" s="7">
        <v>2.8000000000000001E-2</v>
      </c>
      <c r="AE451" s="8">
        <v>7.1999999999999995E-2</v>
      </c>
      <c r="AF451" s="7" t="str">
        <f t="shared" si="41"/>
        <v>SB</v>
      </c>
    </row>
    <row r="452" spans="1:32" x14ac:dyDescent="0.3">
      <c r="A452" s="4">
        <v>30679</v>
      </c>
      <c r="B452" s="5">
        <v>1983</v>
      </c>
      <c r="C452" s="6">
        <v>1</v>
      </c>
      <c r="D452" s="7">
        <v>0</v>
      </c>
      <c r="E452" s="7">
        <v>0</v>
      </c>
      <c r="F452" s="8">
        <v>0</v>
      </c>
      <c r="G452" s="7" t="str">
        <f t="shared" si="37"/>
        <v>NAO+</v>
      </c>
      <c r="H452" s="6">
        <v>9.4891212363176297E-2</v>
      </c>
      <c r="I452" s="7">
        <v>0.90179574764552595</v>
      </c>
      <c r="J452" s="7">
        <v>3.3130241135620299E-3</v>
      </c>
      <c r="K452" s="28">
        <v>1.5877727660040201E-8</v>
      </c>
      <c r="L452" s="7" t="str">
        <f t="shared" si="42"/>
        <v>SB</v>
      </c>
      <c r="M452" s="6">
        <v>6.6751758559126406E-2</v>
      </c>
      <c r="N452" s="7">
        <v>0.92869965711131297</v>
      </c>
      <c r="O452" s="7">
        <v>4.5483282264664297E-3</v>
      </c>
      <c r="P452" s="28">
        <v>2.5610309083025302E-7</v>
      </c>
      <c r="Q452" s="7" t="str">
        <f t="shared" si="38"/>
        <v>SB</v>
      </c>
      <c r="R452" s="6">
        <v>1</v>
      </c>
      <c r="S452" s="7">
        <v>0</v>
      </c>
      <c r="T452" s="7">
        <v>0</v>
      </c>
      <c r="U452" s="8">
        <v>0</v>
      </c>
      <c r="V452" s="7" t="str">
        <f t="shared" si="39"/>
        <v>NAO+</v>
      </c>
      <c r="W452" s="6">
        <v>8.3000000000000004E-2</v>
      </c>
      <c r="X452" s="7">
        <v>0.374</v>
      </c>
      <c r="Y452" s="7">
        <v>0.54300000000000004</v>
      </c>
      <c r="Z452" s="8">
        <v>0</v>
      </c>
      <c r="AA452" s="7" t="str">
        <f t="shared" si="40"/>
        <v>AR</v>
      </c>
      <c r="AB452" s="6">
        <v>0.02</v>
      </c>
      <c r="AC452" s="7">
        <v>0.71399999999999997</v>
      </c>
      <c r="AD452" s="7">
        <v>0.2</v>
      </c>
      <c r="AE452" s="8">
        <v>6.6000000000000003E-2</v>
      </c>
      <c r="AF452" s="7" t="str">
        <f t="shared" si="41"/>
        <v>SB</v>
      </c>
    </row>
    <row r="453" spans="1:32" x14ac:dyDescent="0.3">
      <c r="A453" s="4">
        <v>30680</v>
      </c>
      <c r="B453" s="5">
        <v>1983</v>
      </c>
      <c r="C453" s="6">
        <v>1</v>
      </c>
      <c r="D453" s="7">
        <v>0</v>
      </c>
      <c r="E453" s="7">
        <v>0</v>
      </c>
      <c r="F453" s="8">
        <v>0</v>
      </c>
      <c r="G453" s="7" t="str">
        <f t="shared" ref="G453:G516" si="43">INDEX($C$3:$F$3, MATCH(1,$C453:$F453,0))</f>
        <v>NAO+</v>
      </c>
      <c r="H453" s="6">
        <v>0.92576429705730101</v>
      </c>
      <c r="I453" s="7">
        <v>1.0832502898605901E-2</v>
      </c>
      <c r="J453" s="7">
        <v>6.3403156140500697E-2</v>
      </c>
      <c r="K453" s="28">
        <v>4.3903580854451797E-8</v>
      </c>
      <c r="L453" s="7" t="str">
        <f t="shared" si="42"/>
        <v>NAO+</v>
      </c>
      <c r="M453" s="6">
        <v>0.901334901492164</v>
      </c>
      <c r="N453" s="7">
        <v>2.0277621794389699E-2</v>
      </c>
      <c r="O453" s="7">
        <v>7.8386966756318899E-2</v>
      </c>
      <c r="P453" s="28">
        <v>5.0995713687736904E-7</v>
      </c>
      <c r="Q453" s="7" t="str">
        <f t="shared" ref="Q453:Q516" si="44">INDEX($M$3:$P$3, MATCH(MAX($M453:$P453),$M453:$P453,0))</f>
        <v>NAO+</v>
      </c>
      <c r="R453" s="6">
        <v>0</v>
      </c>
      <c r="S453" s="7">
        <v>0</v>
      </c>
      <c r="T453" s="7">
        <v>1</v>
      </c>
      <c r="U453" s="8">
        <v>0</v>
      </c>
      <c r="V453" s="7" t="str">
        <f t="shared" ref="V453:V516" si="45">INDEX($R$3:$U$3, MATCH(MAX($R453:$U453),$R453:$U453,0))</f>
        <v>AR</v>
      </c>
      <c r="W453" s="6">
        <v>0.63300000000000001</v>
      </c>
      <c r="X453" s="7">
        <v>8.9999999999999993E-3</v>
      </c>
      <c r="Y453" s="7">
        <v>0.35799999999999998</v>
      </c>
      <c r="Z453" s="8">
        <v>0</v>
      </c>
      <c r="AA453" s="7" t="str">
        <f t="shared" ref="AA453:AA516" si="46">INDEX($W$3:$Z$3, MATCH(MAX($W453:$Z453),$W453:$Z453,0))</f>
        <v>NAO+</v>
      </c>
      <c r="AB453" s="6">
        <v>1.0999999999999999E-2</v>
      </c>
      <c r="AC453" s="7">
        <v>7.3999999999999996E-2</v>
      </c>
      <c r="AD453" s="7">
        <v>0.91400000000000003</v>
      </c>
      <c r="AE453" s="8">
        <v>1E-3</v>
      </c>
      <c r="AF453" s="7" t="str">
        <f t="shared" ref="AF453:AF516" si="47">INDEX($AB$3:$AE$3, MATCH(MAX($AB453:$AE453),$AB453:$AE453,0))</f>
        <v>AR</v>
      </c>
    </row>
    <row r="454" spans="1:32" x14ac:dyDescent="0.3">
      <c r="A454" s="4">
        <v>30681</v>
      </c>
      <c r="B454" s="5">
        <v>1983</v>
      </c>
      <c r="C454" s="6">
        <v>1</v>
      </c>
      <c r="D454" s="7">
        <v>0</v>
      </c>
      <c r="E454" s="7">
        <v>0</v>
      </c>
      <c r="F454" s="8">
        <v>0</v>
      </c>
      <c r="G454" s="7" t="str">
        <f t="shared" si="43"/>
        <v>NAO+</v>
      </c>
      <c r="H454" s="6">
        <v>0.96436006507946104</v>
      </c>
      <c r="I454" s="7">
        <v>7.8326230989857505E-3</v>
      </c>
      <c r="J454" s="7">
        <v>2.7807311680631702E-2</v>
      </c>
      <c r="K454" s="28">
        <v>1.40921875662508E-10</v>
      </c>
      <c r="L454" s="7" t="str">
        <f t="shared" ref="L454:L517" si="48">INDEX($H$3:$K$3, MATCH(MAX($H454:$K454),$H454:$K454,0))</f>
        <v>NAO+</v>
      </c>
      <c r="M454" s="6">
        <v>0.95369971667187803</v>
      </c>
      <c r="N454" s="7">
        <v>1.4259959499374201E-2</v>
      </c>
      <c r="O454" s="7">
        <v>3.2040322883733603E-2</v>
      </c>
      <c r="P454" s="28">
        <v>9.4500515822638701E-10</v>
      </c>
      <c r="Q454" s="7" t="str">
        <f t="shared" si="44"/>
        <v>NAO+</v>
      </c>
      <c r="R454" s="6">
        <v>1</v>
      </c>
      <c r="S454" s="7">
        <v>0</v>
      </c>
      <c r="T454" s="7">
        <v>0</v>
      </c>
      <c r="U454" s="8">
        <v>0</v>
      </c>
      <c r="V454" s="7" t="str">
        <f t="shared" si="45"/>
        <v>NAO+</v>
      </c>
      <c r="W454" s="6">
        <v>0.86599999999999999</v>
      </c>
      <c r="X454" s="7">
        <v>1.7000000000000001E-2</v>
      </c>
      <c r="Y454" s="7">
        <v>0.11700000000000001</v>
      </c>
      <c r="Z454" s="8">
        <v>0</v>
      </c>
      <c r="AA454" s="7" t="str">
        <f t="shared" si="46"/>
        <v>NAO+</v>
      </c>
      <c r="AB454" s="6">
        <v>0.27800000000000002</v>
      </c>
      <c r="AC454" s="7">
        <v>0.105</v>
      </c>
      <c r="AD454" s="7">
        <v>0.61499999999999999</v>
      </c>
      <c r="AE454" s="8">
        <v>1E-3</v>
      </c>
      <c r="AF454" s="7" t="str">
        <f t="shared" si="47"/>
        <v>AR</v>
      </c>
    </row>
    <row r="455" spans="1:32" x14ac:dyDescent="0.3">
      <c r="A455" s="4">
        <v>30682</v>
      </c>
      <c r="B455" s="5">
        <v>1983</v>
      </c>
      <c r="C455" s="6">
        <v>1</v>
      </c>
      <c r="D455" s="7">
        <v>0</v>
      </c>
      <c r="E455" s="7">
        <v>0</v>
      </c>
      <c r="F455" s="8">
        <v>0</v>
      </c>
      <c r="G455" s="7" t="str">
        <f t="shared" si="43"/>
        <v>NAO+</v>
      </c>
      <c r="H455" s="6">
        <v>0.983782200360518</v>
      </c>
      <c r="I455" s="7">
        <v>4.24130466866383E-4</v>
      </c>
      <c r="J455" s="7">
        <v>1.5793669165250199E-2</v>
      </c>
      <c r="K455" s="28">
        <v>7.3748165103998392E-12</v>
      </c>
      <c r="L455" s="7" t="str">
        <f t="shared" si="48"/>
        <v>NAO+</v>
      </c>
      <c r="M455" s="6">
        <v>0.98026734242344105</v>
      </c>
      <c r="N455" s="7">
        <v>7.1611909317667501E-4</v>
      </c>
      <c r="O455" s="7">
        <v>1.9016538445140702E-2</v>
      </c>
      <c r="P455" s="28">
        <v>3.8235489590567998E-11</v>
      </c>
      <c r="Q455" s="7" t="str">
        <f t="shared" si="44"/>
        <v>NAO+</v>
      </c>
      <c r="R455" s="6">
        <v>1</v>
      </c>
      <c r="S455" s="7">
        <v>0</v>
      </c>
      <c r="T455" s="7">
        <v>0</v>
      </c>
      <c r="U455" s="8">
        <v>0</v>
      </c>
      <c r="V455" s="7" t="str">
        <f t="shared" si="45"/>
        <v>NAO+</v>
      </c>
      <c r="W455" s="6">
        <v>0.71899999999999997</v>
      </c>
      <c r="X455" s="7">
        <v>0.154</v>
      </c>
      <c r="Y455" s="7">
        <v>0.124</v>
      </c>
      <c r="Z455" s="8">
        <v>3.0000000000000001E-3</v>
      </c>
      <c r="AA455" s="7" t="str">
        <f t="shared" si="46"/>
        <v>NAO+</v>
      </c>
      <c r="AB455" s="6">
        <v>0.63900000000000001</v>
      </c>
      <c r="AC455" s="7">
        <v>0.21099999999999999</v>
      </c>
      <c r="AD455" s="7">
        <v>0.13</v>
      </c>
      <c r="AE455" s="8">
        <v>0.02</v>
      </c>
      <c r="AF455" s="7" t="str">
        <f t="shared" si="47"/>
        <v>NAO+</v>
      </c>
    </row>
    <row r="456" spans="1:32" x14ac:dyDescent="0.3">
      <c r="A456" s="4">
        <v>30683</v>
      </c>
      <c r="B456" s="5">
        <v>1983</v>
      </c>
      <c r="C456" s="6">
        <v>1</v>
      </c>
      <c r="D456" s="7">
        <v>0</v>
      </c>
      <c r="E456" s="7">
        <v>0</v>
      </c>
      <c r="F456" s="8">
        <v>0</v>
      </c>
      <c r="G456" s="7" t="str">
        <f t="shared" si="43"/>
        <v>NAO+</v>
      </c>
      <c r="H456" s="6">
        <v>0.97836052796260298</v>
      </c>
      <c r="I456" s="7">
        <v>7.9726473927792501E-4</v>
      </c>
      <c r="J456" s="7">
        <v>2.0842191204459501E-2</v>
      </c>
      <c r="K456" s="28">
        <v>1.6093647288828999E-8</v>
      </c>
      <c r="L456" s="7" t="str">
        <f t="shared" si="48"/>
        <v>NAO+</v>
      </c>
      <c r="M456" s="6">
        <v>0.96991680467480701</v>
      </c>
      <c r="N456" s="7">
        <v>4.0732630721434501E-4</v>
      </c>
      <c r="O456" s="7">
        <v>2.9675809521262399E-2</v>
      </c>
      <c r="P456" s="28">
        <v>5.9496723949429702E-8</v>
      </c>
      <c r="Q456" s="7" t="str">
        <f t="shared" si="44"/>
        <v>NAO+</v>
      </c>
      <c r="R456" s="6">
        <v>1</v>
      </c>
      <c r="S456" s="7">
        <v>0</v>
      </c>
      <c r="T456" s="7">
        <v>0</v>
      </c>
      <c r="U456" s="8">
        <v>0</v>
      </c>
      <c r="V456" s="7" t="str">
        <f t="shared" si="45"/>
        <v>NAO+</v>
      </c>
      <c r="W456" s="6">
        <v>0.71499999999999997</v>
      </c>
      <c r="X456" s="7">
        <v>0.10299999999999999</v>
      </c>
      <c r="Y456" s="7">
        <v>0.17899999999999999</v>
      </c>
      <c r="Z456" s="8">
        <v>3.0000000000000001E-3</v>
      </c>
      <c r="AA456" s="7" t="str">
        <f t="shared" si="46"/>
        <v>NAO+</v>
      </c>
      <c r="AB456" s="6">
        <v>0.55100000000000005</v>
      </c>
      <c r="AC456" s="7">
        <v>0.17199999999999999</v>
      </c>
      <c r="AD456" s="7">
        <v>0.25</v>
      </c>
      <c r="AE456" s="8">
        <v>2.5999999999999999E-2</v>
      </c>
      <c r="AF456" s="7" t="str">
        <f t="shared" si="47"/>
        <v>NAO+</v>
      </c>
    </row>
    <row r="457" spans="1:32" x14ac:dyDescent="0.3">
      <c r="A457" s="4">
        <v>30684</v>
      </c>
      <c r="B457" s="5">
        <v>1983</v>
      </c>
      <c r="C457" s="6">
        <v>1</v>
      </c>
      <c r="D457" s="7">
        <v>0</v>
      </c>
      <c r="E457" s="7">
        <v>0</v>
      </c>
      <c r="F457" s="8">
        <v>0</v>
      </c>
      <c r="G457" s="7" t="str">
        <f t="shared" si="43"/>
        <v>NAO+</v>
      </c>
      <c r="H457" s="6">
        <v>0.53514889125640297</v>
      </c>
      <c r="I457" s="80">
        <v>7.1021000418070605E-8</v>
      </c>
      <c r="J457" s="7">
        <v>0.46480988729997602</v>
      </c>
      <c r="K457" s="28">
        <v>4.1150422609879401E-5</v>
      </c>
      <c r="L457" s="7" t="str">
        <f t="shared" si="48"/>
        <v>NAO+</v>
      </c>
      <c r="M457" s="6">
        <v>0.54917089713525102</v>
      </c>
      <c r="N457" s="80">
        <v>2.9147950173143601E-8</v>
      </c>
      <c r="O457" s="7">
        <v>0.45074495342955101</v>
      </c>
      <c r="P457" s="28">
        <v>8.4120287252121694E-5</v>
      </c>
      <c r="Q457" s="7" t="str">
        <f t="shared" si="44"/>
        <v>NAO+</v>
      </c>
      <c r="R457" s="6">
        <v>1</v>
      </c>
      <c r="S457" s="7">
        <v>0</v>
      </c>
      <c r="T457" s="7">
        <v>0</v>
      </c>
      <c r="U457" s="8">
        <v>0</v>
      </c>
      <c r="V457" s="7" t="str">
        <f t="shared" si="45"/>
        <v>NAO+</v>
      </c>
      <c r="W457" s="6">
        <v>0.97499999999999998</v>
      </c>
      <c r="X457" s="7">
        <v>8.0000000000000002E-3</v>
      </c>
      <c r="Y457" s="7">
        <v>1.7000000000000001E-2</v>
      </c>
      <c r="Z457" s="8">
        <v>0</v>
      </c>
      <c r="AA457" s="7" t="str">
        <f t="shared" si="46"/>
        <v>NAO+</v>
      </c>
      <c r="AB457" s="6">
        <v>0.63900000000000001</v>
      </c>
      <c r="AC457" s="7">
        <v>5.8999999999999997E-2</v>
      </c>
      <c r="AD457" s="7">
        <v>0.30099999999999999</v>
      </c>
      <c r="AE457" s="8">
        <v>1E-3</v>
      </c>
      <c r="AF457" s="7" t="str">
        <f t="shared" si="47"/>
        <v>NAO+</v>
      </c>
    </row>
    <row r="458" spans="1:32" x14ac:dyDescent="0.3">
      <c r="A458" s="4">
        <v>30685</v>
      </c>
      <c r="B458" s="5">
        <v>1983</v>
      </c>
      <c r="C458" s="6">
        <v>0</v>
      </c>
      <c r="D458" s="7">
        <v>0</v>
      </c>
      <c r="E458" s="7">
        <v>1</v>
      </c>
      <c r="F458" s="8">
        <v>0</v>
      </c>
      <c r="G458" s="7" t="str">
        <f t="shared" si="43"/>
        <v>AR</v>
      </c>
      <c r="H458" s="6">
        <v>0.10736442709955001</v>
      </c>
      <c r="I458" s="7">
        <v>3.5585971344839901E-3</v>
      </c>
      <c r="J458" s="7">
        <v>0.88892486219973599</v>
      </c>
      <c r="K458" s="8">
        <v>1.5211356623925701E-4</v>
      </c>
      <c r="L458" s="7" t="str">
        <f t="shared" si="48"/>
        <v>AR</v>
      </c>
      <c r="M458" s="6">
        <v>0.10447239025016</v>
      </c>
      <c r="N458" s="7">
        <v>2.2905495733667198E-3</v>
      </c>
      <c r="O458" s="7">
        <v>0.89273628193840404</v>
      </c>
      <c r="P458" s="8">
        <v>5.0077823806778902E-4</v>
      </c>
      <c r="Q458" s="7" t="str">
        <f t="shared" si="44"/>
        <v>AR</v>
      </c>
      <c r="R458" s="6">
        <v>0</v>
      </c>
      <c r="S458" s="7">
        <v>0</v>
      </c>
      <c r="T458" s="7">
        <v>1</v>
      </c>
      <c r="U458" s="8">
        <v>0</v>
      </c>
      <c r="V458" s="7" t="str">
        <f t="shared" si="45"/>
        <v>AR</v>
      </c>
      <c r="W458" s="6">
        <v>0.97399999999999998</v>
      </c>
      <c r="X458" s="7">
        <v>1E-3</v>
      </c>
      <c r="Y458" s="7">
        <v>2.5000000000000001E-2</v>
      </c>
      <c r="Z458" s="8">
        <v>0</v>
      </c>
      <c r="AA458" s="7" t="str">
        <f t="shared" si="46"/>
        <v>NAO+</v>
      </c>
      <c r="AB458" s="6">
        <v>0.19900000000000001</v>
      </c>
      <c r="AC458" s="7">
        <v>3.1E-2</v>
      </c>
      <c r="AD458" s="7">
        <v>0.77</v>
      </c>
      <c r="AE458" s="8">
        <v>0</v>
      </c>
      <c r="AF458" s="7" t="str">
        <f t="shared" si="47"/>
        <v>AR</v>
      </c>
    </row>
    <row r="459" spans="1:32" x14ac:dyDescent="0.3">
      <c r="A459" s="4">
        <v>30686</v>
      </c>
      <c r="B459" s="5">
        <v>1983</v>
      </c>
      <c r="C459" s="6">
        <v>0</v>
      </c>
      <c r="D459" s="7">
        <v>0</v>
      </c>
      <c r="E459" s="7">
        <v>1</v>
      </c>
      <c r="F459" s="8">
        <v>0</v>
      </c>
      <c r="G459" s="7" t="str">
        <f t="shared" si="43"/>
        <v>AR</v>
      </c>
      <c r="H459" s="6">
        <v>0.28974990342221502</v>
      </c>
      <c r="I459" s="7">
        <v>1.2457113824500699E-3</v>
      </c>
      <c r="J459" s="7">
        <v>0.70900035406005701</v>
      </c>
      <c r="K459" s="28">
        <v>4.03113526864937E-6</v>
      </c>
      <c r="L459" s="7" t="str">
        <f t="shared" si="48"/>
        <v>AR</v>
      </c>
      <c r="M459" s="6">
        <v>0.28494138689265702</v>
      </c>
      <c r="N459" s="7">
        <v>9.9509791836017904E-4</v>
      </c>
      <c r="O459" s="7">
        <v>0.71404666851349596</v>
      </c>
      <c r="P459" s="28">
        <v>1.6846675478903999E-5</v>
      </c>
      <c r="Q459" s="7" t="str">
        <f t="shared" si="44"/>
        <v>AR</v>
      </c>
      <c r="R459" s="6">
        <v>0</v>
      </c>
      <c r="S459" s="7">
        <v>0</v>
      </c>
      <c r="T459" s="7">
        <v>1</v>
      </c>
      <c r="U459" s="8">
        <v>0</v>
      </c>
      <c r="V459" s="7" t="str">
        <f t="shared" si="45"/>
        <v>AR</v>
      </c>
      <c r="W459" s="6">
        <v>0.93799999999999994</v>
      </c>
      <c r="X459" s="7">
        <v>0</v>
      </c>
      <c r="Y459" s="7">
        <v>6.0999999999999999E-2</v>
      </c>
      <c r="Z459" s="8">
        <v>0</v>
      </c>
      <c r="AA459" s="7" t="str">
        <f t="shared" si="46"/>
        <v>NAO+</v>
      </c>
      <c r="AB459" s="6">
        <v>4.2000000000000003E-2</v>
      </c>
      <c r="AC459" s="7">
        <v>1.2E-2</v>
      </c>
      <c r="AD459" s="7">
        <v>0.94599999999999995</v>
      </c>
      <c r="AE459" s="8">
        <v>0</v>
      </c>
      <c r="AF459" s="7" t="str">
        <f t="shared" si="47"/>
        <v>AR</v>
      </c>
    </row>
    <row r="460" spans="1:32" x14ac:dyDescent="0.3">
      <c r="A460" s="4">
        <v>30687</v>
      </c>
      <c r="B460" s="5">
        <v>1983</v>
      </c>
      <c r="C460" s="6">
        <v>0</v>
      </c>
      <c r="D460" s="7">
        <v>0</v>
      </c>
      <c r="E460" s="7">
        <v>1</v>
      </c>
      <c r="F460" s="8">
        <v>0</v>
      </c>
      <c r="G460" s="7" t="str">
        <f t="shared" si="43"/>
        <v>AR</v>
      </c>
      <c r="H460" s="6">
        <v>0.45171651460052997</v>
      </c>
      <c r="I460" s="7">
        <v>2.5034617630717299E-4</v>
      </c>
      <c r="J460" s="7">
        <v>0.54803111276279304</v>
      </c>
      <c r="K460" s="28">
        <v>2.0264603691871999E-6</v>
      </c>
      <c r="L460" s="7" t="str">
        <f t="shared" si="48"/>
        <v>AR</v>
      </c>
      <c r="M460" s="6">
        <v>0.44032617548471897</v>
      </c>
      <c r="N460" s="7">
        <v>1.3860110318756301E-4</v>
      </c>
      <c r="O460" s="7">
        <v>0.55952691908781704</v>
      </c>
      <c r="P460" s="28">
        <v>8.3043242795886302E-6</v>
      </c>
      <c r="Q460" s="7" t="str">
        <f t="shared" si="44"/>
        <v>AR</v>
      </c>
      <c r="R460" s="6">
        <v>0</v>
      </c>
      <c r="S460" s="7">
        <v>0</v>
      </c>
      <c r="T460" s="7">
        <v>1</v>
      </c>
      <c r="U460" s="8">
        <v>0</v>
      </c>
      <c r="V460" s="7" t="str">
        <f t="shared" si="45"/>
        <v>AR</v>
      </c>
      <c r="W460" s="6">
        <v>0.94699999999999995</v>
      </c>
      <c r="X460" s="7">
        <v>1E-3</v>
      </c>
      <c r="Y460" s="7">
        <v>5.1999999999999998E-2</v>
      </c>
      <c r="Z460" s="8">
        <v>0</v>
      </c>
      <c r="AA460" s="7" t="str">
        <f t="shared" si="46"/>
        <v>NAO+</v>
      </c>
      <c r="AB460" s="6">
        <v>9.4E-2</v>
      </c>
      <c r="AC460" s="7">
        <v>2.8000000000000001E-2</v>
      </c>
      <c r="AD460" s="7">
        <v>0.878</v>
      </c>
      <c r="AE460" s="8">
        <v>0</v>
      </c>
      <c r="AF460" s="7" t="str">
        <f t="shared" si="47"/>
        <v>AR</v>
      </c>
    </row>
    <row r="461" spans="1:32" x14ac:dyDescent="0.3">
      <c r="A461" s="4">
        <v>30688</v>
      </c>
      <c r="B461" s="5">
        <v>1983</v>
      </c>
      <c r="C461" s="6">
        <v>0</v>
      </c>
      <c r="D461" s="7">
        <v>0</v>
      </c>
      <c r="E461" s="7">
        <v>1</v>
      </c>
      <c r="F461" s="8">
        <v>0</v>
      </c>
      <c r="G461" s="7" t="str">
        <f t="shared" si="43"/>
        <v>AR</v>
      </c>
      <c r="H461" s="6">
        <v>0.30620379362661998</v>
      </c>
      <c r="I461" s="80">
        <v>1.19186449190646E-6</v>
      </c>
      <c r="J461" s="7">
        <v>0.69366721503115802</v>
      </c>
      <c r="K461" s="8">
        <v>1.27799477736354E-4</v>
      </c>
      <c r="L461" s="7" t="str">
        <f t="shared" si="48"/>
        <v>AR</v>
      </c>
      <c r="M461" s="6">
        <v>0.32339481212625698</v>
      </c>
      <c r="N461" s="80">
        <v>3.6505501982600202E-7</v>
      </c>
      <c r="O461" s="7">
        <v>0.67630776795232495</v>
      </c>
      <c r="P461" s="8">
        <v>2.9705486639205602E-4</v>
      </c>
      <c r="Q461" s="7" t="str">
        <f t="shared" si="44"/>
        <v>AR</v>
      </c>
      <c r="R461" s="6">
        <v>0</v>
      </c>
      <c r="S461" s="7">
        <v>0</v>
      </c>
      <c r="T461" s="7">
        <v>1</v>
      </c>
      <c r="U461" s="8">
        <v>0</v>
      </c>
      <c r="V461" s="7" t="str">
        <f t="shared" si="45"/>
        <v>AR</v>
      </c>
      <c r="W461" s="6">
        <v>0.86599999999999999</v>
      </c>
      <c r="X461" s="7">
        <v>1E-3</v>
      </c>
      <c r="Y461" s="7">
        <v>0.13300000000000001</v>
      </c>
      <c r="Z461" s="8">
        <v>0</v>
      </c>
      <c r="AA461" s="7" t="str">
        <f t="shared" si="46"/>
        <v>NAO+</v>
      </c>
      <c r="AB461" s="6">
        <v>8.0000000000000002E-3</v>
      </c>
      <c r="AC461" s="7">
        <v>1.4E-2</v>
      </c>
      <c r="AD461" s="7">
        <v>0.97899999999999998</v>
      </c>
      <c r="AE461" s="8">
        <v>0</v>
      </c>
      <c r="AF461" s="7" t="str">
        <f t="shared" si="47"/>
        <v>AR</v>
      </c>
    </row>
    <row r="462" spans="1:32" x14ac:dyDescent="0.3">
      <c r="A462" s="4">
        <v>30689</v>
      </c>
      <c r="B462" s="5">
        <v>1983</v>
      </c>
      <c r="C462" s="6">
        <v>0</v>
      </c>
      <c r="D462" s="7">
        <v>0</v>
      </c>
      <c r="E462" s="7">
        <v>1</v>
      </c>
      <c r="F462" s="8">
        <v>0</v>
      </c>
      <c r="G462" s="7" t="str">
        <f t="shared" si="43"/>
        <v>AR</v>
      </c>
      <c r="H462" s="6">
        <v>6.7428843534682497E-3</v>
      </c>
      <c r="I462" s="7">
        <v>1.40054141891807E-4</v>
      </c>
      <c r="J462" s="7">
        <v>0.99232980202555099</v>
      </c>
      <c r="K462" s="8">
        <v>7.8725947907971796E-4</v>
      </c>
      <c r="L462" s="7" t="str">
        <f t="shared" si="48"/>
        <v>AR</v>
      </c>
      <c r="M462" s="6">
        <v>6.8360339253244603E-3</v>
      </c>
      <c r="N462" s="80">
        <v>6.1453114592135906E-5</v>
      </c>
      <c r="O462" s="7">
        <v>0.99101843413666502</v>
      </c>
      <c r="P462" s="8">
        <v>2.0840788234091001E-3</v>
      </c>
      <c r="Q462" s="7" t="str">
        <f t="shared" si="44"/>
        <v>AR</v>
      </c>
      <c r="R462" s="6">
        <v>0</v>
      </c>
      <c r="S462" s="7">
        <v>0</v>
      </c>
      <c r="T462" s="7">
        <v>1</v>
      </c>
      <c r="U462" s="8">
        <v>0</v>
      </c>
      <c r="V462" s="7" t="str">
        <f t="shared" si="45"/>
        <v>AR</v>
      </c>
      <c r="W462" s="6">
        <v>0.60699999999999998</v>
      </c>
      <c r="X462" s="7">
        <v>0</v>
      </c>
      <c r="Y462" s="7">
        <v>0.39300000000000002</v>
      </c>
      <c r="Z462" s="8">
        <v>0</v>
      </c>
      <c r="AA462" s="7" t="str">
        <f t="shared" si="46"/>
        <v>NAO+</v>
      </c>
      <c r="AB462" s="6">
        <v>0</v>
      </c>
      <c r="AC462" s="7">
        <v>4.0000000000000001E-3</v>
      </c>
      <c r="AD462" s="7">
        <v>0.996</v>
      </c>
      <c r="AE462" s="8">
        <v>0</v>
      </c>
      <c r="AF462" s="7" t="str">
        <f t="shared" si="47"/>
        <v>AR</v>
      </c>
    </row>
    <row r="463" spans="1:32" x14ac:dyDescent="0.3">
      <c r="A463" s="4">
        <v>30690</v>
      </c>
      <c r="B463" s="5">
        <v>1983</v>
      </c>
      <c r="C463" s="6">
        <v>0</v>
      </c>
      <c r="D463" s="7">
        <v>0</v>
      </c>
      <c r="E463" s="7">
        <v>1</v>
      </c>
      <c r="F463" s="8">
        <v>0</v>
      </c>
      <c r="G463" s="7" t="str">
        <f t="shared" si="43"/>
        <v>AR</v>
      </c>
      <c r="H463" s="6">
        <v>1.4692272076618099E-4</v>
      </c>
      <c r="I463" s="7">
        <v>0.930884797388426</v>
      </c>
      <c r="J463" s="7">
        <v>6.8968224489096397E-2</v>
      </c>
      <c r="K463" s="28">
        <v>5.5401710777444197E-8</v>
      </c>
      <c r="L463" s="7" t="str">
        <f t="shared" si="48"/>
        <v>SB</v>
      </c>
      <c r="M463" s="79">
        <v>9.0488347228168302E-5</v>
      </c>
      <c r="N463" s="7">
        <v>0.93395539191393995</v>
      </c>
      <c r="O463" s="7">
        <v>6.5953920784998094E-2</v>
      </c>
      <c r="P463" s="28">
        <v>1.9895383860163399E-7</v>
      </c>
      <c r="Q463" s="7" t="str">
        <f t="shared" si="44"/>
        <v>SB</v>
      </c>
      <c r="R463" s="6">
        <v>0</v>
      </c>
      <c r="S463" s="7">
        <v>0</v>
      </c>
      <c r="T463" s="7">
        <v>1</v>
      </c>
      <c r="U463" s="8">
        <v>0</v>
      </c>
      <c r="V463" s="7" t="str">
        <f t="shared" si="45"/>
        <v>AR</v>
      </c>
      <c r="W463" s="6">
        <v>0.89500000000000002</v>
      </c>
      <c r="X463" s="7">
        <v>2E-3</v>
      </c>
      <c r="Y463" s="7">
        <v>0.10299999999999999</v>
      </c>
      <c r="Z463" s="8">
        <v>0</v>
      </c>
      <c r="AA463" s="7" t="str">
        <f t="shared" si="46"/>
        <v>NAO+</v>
      </c>
      <c r="AB463" s="6">
        <v>2.9000000000000001E-2</v>
      </c>
      <c r="AC463" s="7">
        <v>0.02</v>
      </c>
      <c r="AD463" s="7">
        <v>0.95199999999999996</v>
      </c>
      <c r="AE463" s="8">
        <v>0</v>
      </c>
      <c r="AF463" s="7" t="str">
        <f t="shared" si="47"/>
        <v>AR</v>
      </c>
    </row>
    <row r="464" spans="1:32" x14ac:dyDescent="0.3">
      <c r="A464" s="4">
        <v>30691</v>
      </c>
      <c r="B464" s="5">
        <v>1983</v>
      </c>
      <c r="C464" s="6">
        <v>1</v>
      </c>
      <c r="D464" s="7">
        <v>0</v>
      </c>
      <c r="E464" s="7">
        <v>0</v>
      </c>
      <c r="F464" s="8">
        <v>0</v>
      </c>
      <c r="G464" s="7" t="str">
        <f t="shared" si="43"/>
        <v>NAO+</v>
      </c>
      <c r="H464" s="6">
        <v>4.8994229678546398E-3</v>
      </c>
      <c r="I464" s="7">
        <v>0.98787387938452897</v>
      </c>
      <c r="J464" s="7">
        <v>7.2266976281748201E-3</v>
      </c>
      <c r="K464" s="28">
        <v>1.94343221215917E-11</v>
      </c>
      <c r="L464" s="7" t="str">
        <f t="shared" si="48"/>
        <v>SB</v>
      </c>
      <c r="M464" s="6">
        <v>3.0684205551510801E-3</v>
      </c>
      <c r="N464" s="7">
        <v>0.99070599013773897</v>
      </c>
      <c r="O464" s="7">
        <v>6.2255892180493599E-3</v>
      </c>
      <c r="P464" s="28">
        <v>8.9057637576533901E-11</v>
      </c>
      <c r="Q464" s="7" t="str">
        <f t="shared" si="44"/>
        <v>SB</v>
      </c>
      <c r="R464" s="6">
        <v>1</v>
      </c>
      <c r="S464" s="7">
        <v>0</v>
      </c>
      <c r="T464" s="7">
        <v>0</v>
      </c>
      <c r="U464" s="8">
        <v>0</v>
      </c>
      <c r="V464" s="7" t="str">
        <f t="shared" si="45"/>
        <v>NAO+</v>
      </c>
      <c r="W464" s="6">
        <v>0.96799999999999997</v>
      </c>
      <c r="X464" s="7">
        <v>1.6E-2</v>
      </c>
      <c r="Y464" s="7">
        <v>1.6E-2</v>
      </c>
      <c r="Z464" s="8">
        <v>0</v>
      </c>
      <c r="AA464" s="7" t="str">
        <f t="shared" si="46"/>
        <v>NAO+</v>
      </c>
      <c r="AB464" s="6">
        <v>0.81899999999999995</v>
      </c>
      <c r="AC464" s="7">
        <v>3.9E-2</v>
      </c>
      <c r="AD464" s="7">
        <v>0.14199999999999999</v>
      </c>
      <c r="AE464" s="8">
        <v>1E-3</v>
      </c>
      <c r="AF464" s="7" t="str">
        <f t="shared" si="47"/>
        <v>NAO+</v>
      </c>
    </row>
    <row r="465" spans="1:32" x14ac:dyDescent="0.3">
      <c r="A465" s="4">
        <v>30692</v>
      </c>
      <c r="B465" s="5">
        <v>1983</v>
      </c>
      <c r="C465" s="6">
        <v>1</v>
      </c>
      <c r="D465" s="7">
        <v>0</v>
      </c>
      <c r="E465" s="7">
        <v>0</v>
      </c>
      <c r="F465" s="8">
        <v>0</v>
      </c>
      <c r="G465" s="7" t="str">
        <f t="shared" si="43"/>
        <v>NAO+</v>
      </c>
      <c r="H465" s="6">
        <v>0.95680359805287696</v>
      </c>
      <c r="I465" s="7">
        <v>1.18349171548907E-2</v>
      </c>
      <c r="J465" s="7">
        <v>3.1361484749578498E-2</v>
      </c>
      <c r="K465" s="28">
        <v>4.2652397008984303E-11</v>
      </c>
      <c r="L465" s="7" t="str">
        <f t="shared" si="48"/>
        <v>NAO+</v>
      </c>
      <c r="M465" s="6">
        <v>0.93447369161070704</v>
      </c>
      <c r="N465" s="7">
        <v>2.7974628479426701E-2</v>
      </c>
      <c r="O465" s="7">
        <v>3.7551679784185499E-2</v>
      </c>
      <c r="P465" s="28">
        <v>1.2568476857756401E-10</v>
      </c>
      <c r="Q465" s="7" t="str">
        <f t="shared" si="44"/>
        <v>NAO+</v>
      </c>
      <c r="R465" s="6">
        <v>1</v>
      </c>
      <c r="S465" s="7">
        <v>0</v>
      </c>
      <c r="T465" s="7">
        <v>0</v>
      </c>
      <c r="U465" s="8">
        <v>0</v>
      </c>
      <c r="V465" s="7" t="str">
        <f t="shared" si="45"/>
        <v>NAO+</v>
      </c>
      <c r="W465" s="6">
        <v>0.97899999999999998</v>
      </c>
      <c r="X465" s="7">
        <v>1.0999999999999999E-2</v>
      </c>
      <c r="Y465" s="7">
        <v>0.01</v>
      </c>
      <c r="Z465" s="8">
        <v>0</v>
      </c>
      <c r="AA465" s="7" t="str">
        <f t="shared" si="46"/>
        <v>NAO+</v>
      </c>
      <c r="AB465" s="6">
        <v>0.87</v>
      </c>
      <c r="AC465" s="7">
        <v>2.3E-2</v>
      </c>
      <c r="AD465" s="7">
        <v>0.108</v>
      </c>
      <c r="AE465" s="8">
        <v>0</v>
      </c>
      <c r="AF465" s="7" t="str">
        <f t="shared" si="47"/>
        <v>NAO+</v>
      </c>
    </row>
    <row r="466" spans="1:32" x14ac:dyDescent="0.3">
      <c r="A466" s="4">
        <v>30693</v>
      </c>
      <c r="B466" s="5">
        <v>1983</v>
      </c>
      <c r="C466" s="6">
        <v>1</v>
      </c>
      <c r="D466" s="7">
        <v>0</v>
      </c>
      <c r="E466" s="7">
        <v>0</v>
      </c>
      <c r="F466" s="8">
        <v>0</v>
      </c>
      <c r="G466" s="7" t="str">
        <f t="shared" si="43"/>
        <v>NAO+</v>
      </c>
      <c r="H466" s="6">
        <v>0.86067352049342305</v>
      </c>
      <c r="I466" s="80">
        <v>2.6319834869660999E-6</v>
      </c>
      <c r="J466" s="7">
        <v>0.13932384724972799</v>
      </c>
      <c r="K466" s="28">
        <v>2.73352747503884E-10</v>
      </c>
      <c r="L466" s="7" t="str">
        <f t="shared" si="48"/>
        <v>NAO+</v>
      </c>
      <c r="M466" s="6">
        <v>0.86621550094154298</v>
      </c>
      <c r="N466" s="80">
        <v>8.3348113176540895E-6</v>
      </c>
      <c r="O466" s="7">
        <v>0.133776163648335</v>
      </c>
      <c r="P466" s="28">
        <v>5.9879796166227595E-10</v>
      </c>
      <c r="Q466" s="7" t="str">
        <f t="shared" si="44"/>
        <v>NAO+</v>
      </c>
      <c r="R466" s="6">
        <v>1</v>
      </c>
      <c r="S466" s="7">
        <v>0</v>
      </c>
      <c r="T466" s="7">
        <v>0</v>
      </c>
      <c r="U466" s="8">
        <v>0</v>
      </c>
      <c r="V466" s="7" t="str">
        <f t="shared" si="45"/>
        <v>NAO+</v>
      </c>
      <c r="W466" s="6">
        <v>0.97399999999999998</v>
      </c>
      <c r="X466" s="7">
        <v>4.0000000000000001E-3</v>
      </c>
      <c r="Y466" s="7">
        <v>2.3E-2</v>
      </c>
      <c r="Z466" s="8">
        <v>0</v>
      </c>
      <c r="AA466" s="7" t="str">
        <f t="shared" si="46"/>
        <v>NAO+</v>
      </c>
      <c r="AB466" s="6">
        <v>0.63100000000000001</v>
      </c>
      <c r="AC466" s="7">
        <v>1.4999999999999999E-2</v>
      </c>
      <c r="AD466" s="7">
        <v>0.35399999999999998</v>
      </c>
      <c r="AE466" s="8">
        <v>0</v>
      </c>
      <c r="AF466" s="7" t="str">
        <f t="shared" si="47"/>
        <v>NAO+</v>
      </c>
    </row>
    <row r="467" spans="1:32" x14ac:dyDescent="0.3">
      <c r="A467" s="4">
        <v>30694</v>
      </c>
      <c r="B467" s="5">
        <v>1983</v>
      </c>
      <c r="C467" s="6">
        <v>1</v>
      </c>
      <c r="D467" s="7">
        <v>0</v>
      </c>
      <c r="E467" s="7">
        <v>0</v>
      </c>
      <c r="F467" s="8">
        <v>0</v>
      </c>
      <c r="G467" s="7" t="str">
        <f t="shared" si="43"/>
        <v>NAO+</v>
      </c>
      <c r="H467" s="6">
        <v>0.89578931148729002</v>
      </c>
      <c r="I467" s="80">
        <v>1.8700727926868E-6</v>
      </c>
      <c r="J467" s="7">
        <v>0.104208818422904</v>
      </c>
      <c r="K467" s="28">
        <v>1.7008261944945601E-11</v>
      </c>
      <c r="L467" s="7" t="str">
        <f t="shared" si="48"/>
        <v>NAO+</v>
      </c>
      <c r="M467" s="6">
        <v>0.86131118211532598</v>
      </c>
      <c r="N467" s="80">
        <v>6.3222538575313601E-6</v>
      </c>
      <c r="O467" s="7">
        <v>0.138682495575111</v>
      </c>
      <c r="P467" s="28">
        <v>5.5704099799668799E-11</v>
      </c>
      <c r="Q467" s="7" t="str">
        <f t="shared" si="44"/>
        <v>NAO+</v>
      </c>
      <c r="R467" s="6">
        <v>1</v>
      </c>
      <c r="S467" s="7">
        <v>0</v>
      </c>
      <c r="T467" s="7">
        <v>0</v>
      </c>
      <c r="U467" s="8">
        <v>0</v>
      </c>
      <c r="V467" s="7" t="str">
        <f t="shared" si="45"/>
        <v>NAO+</v>
      </c>
      <c r="W467" s="6">
        <v>0.92400000000000004</v>
      </c>
      <c r="X467" s="7">
        <v>5.2999999999999999E-2</v>
      </c>
      <c r="Y467" s="7">
        <v>0.02</v>
      </c>
      <c r="Z467" s="8">
        <v>2E-3</v>
      </c>
      <c r="AA467" s="7" t="str">
        <f t="shared" si="46"/>
        <v>NAO+</v>
      </c>
      <c r="AB467" s="6">
        <v>0.85899999999999999</v>
      </c>
      <c r="AC467" s="7">
        <v>5.0999999999999997E-2</v>
      </c>
      <c r="AD467" s="7">
        <v>8.7999999999999995E-2</v>
      </c>
      <c r="AE467" s="8">
        <v>2E-3</v>
      </c>
      <c r="AF467" s="7" t="str">
        <f t="shared" si="47"/>
        <v>NAO+</v>
      </c>
    </row>
    <row r="468" spans="1:32" x14ac:dyDescent="0.3">
      <c r="A468" s="4">
        <v>30695</v>
      </c>
      <c r="B468" s="5">
        <v>1983</v>
      </c>
      <c r="C468" s="6">
        <v>1</v>
      </c>
      <c r="D468" s="7">
        <v>0</v>
      </c>
      <c r="E468" s="7">
        <v>0</v>
      </c>
      <c r="F468" s="8">
        <v>0</v>
      </c>
      <c r="G468" s="7" t="str">
        <f t="shared" si="43"/>
        <v>NAO+</v>
      </c>
      <c r="H468" s="6">
        <v>0.990963637333652</v>
      </c>
      <c r="I468" s="80">
        <v>9.7106024861067595E-9</v>
      </c>
      <c r="J468" s="7">
        <v>9.0363508468416197E-3</v>
      </c>
      <c r="K468" s="28">
        <v>2.1089071969116201E-9</v>
      </c>
      <c r="L468" s="7" t="str">
        <f t="shared" si="48"/>
        <v>NAO+</v>
      </c>
      <c r="M468" s="6">
        <v>0.98773791902428998</v>
      </c>
      <c r="N468" s="80">
        <v>1.40863453188758E-8</v>
      </c>
      <c r="O468" s="7">
        <v>1.2262060931412201E-2</v>
      </c>
      <c r="P468" s="28">
        <v>5.9579416898181403E-9</v>
      </c>
      <c r="Q468" s="7" t="str">
        <f t="shared" si="44"/>
        <v>NAO+</v>
      </c>
      <c r="R468" s="6">
        <v>1</v>
      </c>
      <c r="S468" s="7">
        <v>0</v>
      </c>
      <c r="T468" s="7">
        <v>0</v>
      </c>
      <c r="U468" s="8">
        <v>0</v>
      </c>
      <c r="V468" s="7" t="str">
        <f t="shared" si="45"/>
        <v>NAO+</v>
      </c>
      <c r="W468" s="6">
        <v>0.94</v>
      </c>
      <c r="X468" s="7">
        <v>4.5999999999999999E-2</v>
      </c>
      <c r="Y468" s="7">
        <v>1.0999999999999999E-2</v>
      </c>
      <c r="Z468" s="8">
        <v>4.0000000000000001E-3</v>
      </c>
      <c r="AA468" s="7" t="str">
        <f t="shared" si="46"/>
        <v>NAO+</v>
      </c>
      <c r="AB468" s="6">
        <v>0.91500000000000004</v>
      </c>
      <c r="AC468" s="7">
        <v>0.04</v>
      </c>
      <c r="AD468" s="7">
        <v>4.2999999999999997E-2</v>
      </c>
      <c r="AE468" s="8">
        <v>3.0000000000000001E-3</v>
      </c>
      <c r="AF468" s="7" t="str">
        <f t="shared" si="47"/>
        <v>NAO+</v>
      </c>
    </row>
    <row r="469" spans="1:32" x14ac:dyDescent="0.3">
      <c r="A469" s="4">
        <v>30696</v>
      </c>
      <c r="B469" s="5">
        <v>1983</v>
      </c>
      <c r="C469" s="6">
        <v>1</v>
      </c>
      <c r="D469" s="7">
        <v>0</v>
      </c>
      <c r="E469" s="7">
        <v>0</v>
      </c>
      <c r="F469" s="8">
        <v>0</v>
      </c>
      <c r="G469" s="7" t="str">
        <f t="shared" si="43"/>
        <v>NAO+</v>
      </c>
      <c r="H469" s="6">
        <v>0.99513606374219099</v>
      </c>
      <c r="I469" s="80">
        <v>7.4578824051979503E-7</v>
      </c>
      <c r="J469" s="7">
        <v>4.8533028995317003E-3</v>
      </c>
      <c r="K469" s="28">
        <v>9.8875700423998702E-6</v>
      </c>
      <c r="L469" s="7" t="str">
        <f t="shared" si="48"/>
        <v>NAO+</v>
      </c>
      <c r="M469" s="6">
        <v>0.99535571224876596</v>
      </c>
      <c r="N469" s="80">
        <v>6.6288240118224596E-7</v>
      </c>
      <c r="O469" s="7">
        <v>4.6260025747666897E-3</v>
      </c>
      <c r="P469" s="28">
        <v>1.7622294055777901E-5</v>
      </c>
      <c r="Q469" s="7" t="str">
        <f t="shared" si="44"/>
        <v>NAO+</v>
      </c>
      <c r="R469" s="6">
        <v>1</v>
      </c>
      <c r="S469" s="7">
        <v>0</v>
      </c>
      <c r="T469" s="7">
        <v>0</v>
      </c>
      <c r="U469" s="8">
        <v>0</v>
      </c>
      <c r="V469" s="7" t="str">
        <f t="shared" si="45"/>
        <v>NAO+</v>
      </c>
      <c r="W469" s="6">
        <v>0.97699999999999998</v>
      </c>
      <c r="X469" s="7">
        <v>1.9E-2</v>
      </c>
      <c r="Y469" s="7">
        <v>2E-3</v>
      </c>
      <c r="Z469" s="8">
        <v>2E-3</v>
      </c>
      <c r="AA469" s="7" t="str">
        <f t="shared" si="46"/>
        <v>NAO+</v>
      </c>
      <c r="AB469" s="6">
        <v>0.97499999999999998</v>
      </c>
      <c r="AC469" s="7">
        <v>1.4999999999999999E-2</v>
      </c>
      <c r="AD469" s="7">
        <v>8.9999999999999993E-3</v>
      </c>
      <c r="AE469" s="8">
        <v>1E-3</v>
      </c>
      <c r="AF469" s="7" t="str">
        <f t="shared" si="47"/>
        <v>NAO+</v>
      </c>
    </row>
    <row r="470" spans="1:32" x14ac:dyDescent="0.3">
      <c r="A470" s="4">
        <v>30697</v>
      </c>
      <c r="B470" s="5">
        <v>1983</v>
      </c>
      <c r="C470" s="6">
        <v>1</v>
      </c>
      <c r="D470" s="7">
        <v>0</v>
      </c>
      <c r="E470" s="7">
        <v>0</v>
      </c>
      <c r="F470" s="8">
        <v>0</v>
      </c>
      <c r="G470" s="7" t="str">
        <f t="shared" si="43"/>
        <v>NAO+</v>
      </c>
      <c r="H470" s="6">
        <v>0.99602858330535404</v>
      </c>
      <c r="I470" s="7">
        <v>1.7336770798224001E-4</v>
      </c>
      <c r="J470" s="7">
        <v>3.6463867022336299E-3</v>
      </c>
      <c r="K470" s="8">
        <v>1.51662284416074E-4</v>
      </c>
      <c r="L470" s="7" t="str">
        <f t="shared" si="48"/>
        <v>NAO+</v>
      </c>
      <c r="M470" s="6">
        <v>0.99535214095316604</v>
      </c>
      <c r="N470" s="7">
        <v>1.3903221796511599E-4</v>
      </c>
      <c r="O470" s="7">
        <v>4.2830239842357298E-3</v>
      </c>
      <c r="P470" s="8">
        <v>2.25802844641475E-4</v>
      </c>
      <c r="Q470" s="7" t="str">
        <f t="shared" si="44"/>
        <v>NAO+</v>
      </c>
      <c r="R470" s="6">
        <v>1</v>
      </c>
      <c r="S470" s="7">
        <v>0</v>
      </c>
      <c r="T470" s="7">
        <v>0</v>
      </c>
      <c r="U470" s="8">
        <v>0</v>
      </c>
      <c r="V470" s="7" t="str">
        <f t="shared" si="45"/>
        <v>NAO+</v>
      </c>
      <c r="W470" s="6">
        <v>0.97599999999999998</v>
      </c>
      <c r="X470" s="7">
        <v>0.02</v>
      </c>
      <c r="Y470" s="7">
        <v>2E-3</v>
      </c>
      <c r="Z470" s="8">
        <v>3.0000000000000001E-3</v>
      </c>
      <c r="AA470" s="7" t="str">
        <f t="shared" si="46"/>
        <v>NAO+</v>
      </c>
      <c r="AB470" s="6">
        <v>0.97499999999999998</v>
      </c>
      <c r="AC470" s="7">
        <v>1.6E-2</v>
      </c>
      <c r="AD470" s="7">
        <v>8.0000000000000002E-3</v>
      </c>
      <c r="AE470" s="8">
        <v>1E-3</v>
      </c>
      <c r="AF470" s="7" t="str">
        <f t="shared" si="47"/>
        <v>NAO+</v>
      </c>
    </row>
    <row r="471" spans="1:32" x14ac:dyDescent="0.3">
      <c r="A471" s="4">
        <v>30698</v>
      </c>
      <c r="B471" s="5">
        <v>1983</v>
      </c>
      <c r="C471" s="6">
        <v>1</v>
      </c>
      <c r="D471" s="7">
        <v>0</v>
      </c>
      <c r="E471" s="7">
        <v>0</v>
      </c>
      <c r="F471" s="8">
        <v>0</v>
      </c>
      <c r="G471" s="7" t="str">
        <f t="shared" si="43"/>
        <v>NAO+</v>
      </c>
      <c r="H471" s="6">
        <v>0.97821557231662803</v>
      </c>
      <c r="I471" s="80">
        <v>6.0910691951092996E-6</v>
      </c>
      <c r="J471" s="7">
        <v>2.1472853201321401E-2</v>
      </c>
      <c r="K471" s="8">
        <v>3.0548341286172501E-4</v>
      </c>
      <c r="L471" s="7" t="str">
        <f t="shared" si="48"/>
        <v>NAO+</v>
      </c>
      <c r="M471" s="6">
        <v>0.97721970689445603</v>
      </c>
      <c r="N471" s="80">
        <v>5.6903327282851601E-6</v>
      </c>
      <c r="O471" s="7">
        <v>2.2268728550963599E-2</v>
      </c>
      <c r="P471" s="8">
        <v>5.0587422185957402E-4</v>
      </c>
      <c r="Q471" s="7" t="str">
        <f t="shared" si="44"/>
        <v>NAO+</v>
      </c>
      <c r="R471" s="6">
        <v>1</v>
      </c>
      <c r="S471" s="7">
        <v>0</v>
      </c>
      <c r="T471" s="7">
        <v>0</v>
      </c>
      <c r="U471" s="8">
        <v>0</v>
      </c>
      <c r="V471" s="7" t="str">
        <f t="shared" si="45"/>
        <v>NAO+</v>
      </c>
      <c r="W471" s="6">
        <v>0.98</v>
      </c>
      <c r="X471" s="7">
        <v>1.6E-2</v>
      </c>
      <c r="Y471" s="7">
        <v>2E-3</v>
      </c>
      <c r="Z471" s="8">
        <v>1E-3</v>
      </c>
      <c r="AA471" s="7" t="str">
        <f t="shared" si="46"/>
        <v>NAO+</v>
      </c>
      <c r="AB471" s="6">
        <v>0.96899999999999997</v>
      </c>
      <c r="AC471" s="7">
        <v>1.6E-2</v>
      </c>
      <c r="AD471" s="7">
        <v>1.4999999999999999E-2</v>
      </c>
      <c r="AE471" s="8">
        <v>1E-3</v>
      </c>
      <c r="AF471" s="7" t="str">
        <f t="shared" si="47"/>
        <v>NAO+</v>
      </c>
    </row>
    <row r="472" spans="1:32" x14ac:dyDescent="0.3">
      <c r="A472" s="4">
        <v>30699</v>
      </c>
      <c r="B472" s="5">
        <v>1983</v>
      </c>
      <c r="C472" s="6">
        <v>1</v>
      </c>
      <c r="D472" s="7">
        <v>0</v>
      </c>
      <c r="E472" s="7">
        <v>0</v>
      </c>
      <c r="F472" s="8">
        <v>0</v>
      </c>
      <c r="G472" s="7" t="str">
        <f t="shared" si="43"/>
        <v>NAO+</v>
      </c>
      <c r="H472" s="6">
        <v>0.96577043867699497</v>
      </c>
      <c r="I472" s="7">
        <v>2.1685486873615999E-4</v>
      </c>
      <c r="J472" s="7">
        <v>3.3239606790841598E-2</v>
      </c>
      <c r="K472" s="8">
        <v>7.7309966343026501E-4</v>
      </c>
      <c r="L472" s="7" t="str">
        <f t="shared" si="48"/>
        <v>NAO+</v>
      </c>
      <c r="M472" s="6">
        <v>0.96284445481711101</v>
      </c>
      <c r="N472" s="7">
        <v>2.7509172686572802E-4</v>
      </c>
      <c r="O472" s="7">
        <v>3.5419106536437497E-2</v>
      </c>
      <c r="P472" s="8">
        <v>1.46134691957784E-3</v>
      </c>
      <c r="Q472" s="7" t="str">
        <f t="shared" si="44"/>
        <v>NAO+</v>
      </c>
      <c r="R472" s="6">
        <v>1</v>
      </c>
      <c r="S472" s="7">
        <v>0</v>
      </c>
      <c r="T472" s="7">
        <v>0</v>
      </c>
      <c r="U472" s="8">
        <v>0</v>
      </c>
      <c r="V472" s="7" t="str">
        <f t="shared" si="45"/>
        <v>NAO+</v>
      </c>
      <c r="W472" s="6">
        <v>0.97299999999999998</v>
      </c>
      <c r="X472" s="7">
        <v>2.1999999999999999E-2</v>
      </c>
      <c r="Y472" s="7">
        <v>2E-3</v>
      </c>
      <c r="Z472" s="8">
        <v>2E-3</v>
      </c>
      <c r="AA472" s="7" t="str">
        <f t="shared" si="46"/>
        <v>NAO+</v>
      </c>
      <c r="AB472" s="6">
        <v>0.97</v>
      </c>
      <c r="AC472" s="7">
        <v>1.9E-2</v>
      </c>
      <c r="AD472" s="7">
        <v>0.01</v>
      </c>
      <c r="AE472" s="8">
        <v>1E-3</v>
      </c>
      <c r="AF472" s="7" t="str">
        <f t="shared" si="47"/>
        <v>NAO+</v>
      </c>
    </row>
    <row r="473" spans="1:32" x14ac:dyDescent="0.3">
      <c r="A473" s="4">
        <v>30700</v>
      </c>
      <c r="B473" s="5">
        <v>1983</v>
      </c>
      <c r="C473" s="6">
        <v>1</v>
      </c>
      <c r="D473" s="7">
        <v>0</v>
      </c>
      <c r="E473" s="7">
        <v>0</v>
      </c>
      <c r="F473" s="8">
        <v>0</v>
      </c>
      <c r="G473" s="7" t="str">
        <f t="shared" si="43"/>
        <v>NAO+</v>
      </c>
      <c r="H473" s="6">
        <v>0.98305713942158701</v>
      </c>
      <c r="I473" s="7">
        <v>1.99576416346584E-3</v>
      </c>
      <c r="J473" s="7">
        <v>8.5221149460559999E-3</v>
      </c>
      <c r="K473" s="8">
        <v>6.4249814689037897E-3</v>
      </c>
      <c r="L473" s="7" t="str">
        <f t="shared" si="48"/>
        <v>NAO+</v>
      </c>
      <c r="M473" s="6">
        <v>0.97537571813071999</v>
      </c>
      <c r="N473" s="7">
        <v>2.33821761045603E-3</v>
      </c>
      <c r="O473" s="7">
        <v>1.21146787447735E-2</v>
      </c>
      <c r="P473" s="8">
        <v>1.0171385514051501E-2</v>
      </c>
      <c r="Q473" s="7" t="str">
        <f t="shared" si="44"/>
        <v>NAO+</v>
      </c>
      <c r="R473" s="6">
        <v>1</v>
      </c>
      <c r="S473" s="7">
        <v>0</v>
      </c>
      <c r="T473" s="7">
        <v>0</v>
      </c>
      <c r="U473" s="8">
        <v>0</v>
      </c>
      <c r="V473" s="7" t="str">
        <f t="shared" si="45"/>
        <v>NAO+</v>
      </c>
      <c r="W473" s="6">
        <v>0.97199999999999998</v>
      </c>
      <c r="X473" s="7">
        <v>2.3E-2</v>
      </c>
      <c r="Y473" s="7">
        <v>2E-3</v>
      </c>
      <c r="Z473" s="8">
        <v>3.0000000000000001E-3</v>
      </c>
      <c r="AA473" s="7" t="str">
        <f t="shared" si="46"/>
        <v>NAO+</v>
      </c>
      <c r="AB473" s="6">
        <v>0.97199999999999998</v>
      </c>
      <c r="AC473" s="7">
        <v>1.7999999999999999E-2</v>
      </c>
      <c r="AD473" s="7">
        <v>8.0000000000000002E-3</v>
      </c>
      <c r="AE473" s="8">
        <v>1E-3</v>
      </c>
      <c r="AF473" s="7" t="str">
        <f t="shared" si="47"/>
        <v>NAO+</v>
      </c>
    </row>
    <row r="474" spans="1:32" x14ac:dyDescent="0.3">
      <c r="A474" s="4">
        <v>30701</v>
      </c>
      <c r="B474" s="5">
        <v>1983</v>
      </c>
      <c r="C474" s="6">
        <v>1</v>
      </c>
      <c r="D474" s="7">
        <v>0</v>
      </c>
      <c r="E474" s="7">
        <v>0</v>
      </c>
      <c r="F474" s="8">
        <v>0</v>
      </c>
      <c r="G474" s="7" t="str">
        <f t="shared" si="43"/>
        <v>NAO+</v>
      </c>
      <c r="H474" s="6">
        <v>0.969720663778603</v>
      </c>
      <c r="I474" s="7">
        <v>2.2611263802684502E-2</v>
      </c>
      <c r="J474" s="7">
        <v>4.5836554600437798E-3</v>
      </c>
      <c r="K474" s="8">
        <v>3.0844169586731599E-3</v>
      </c>
      <c r="L474" s="7" t="str">
        <f t="shared" si="48"/>
        <v>NAO+</v>
      </c>
      <c r="M474" s="6">
        <v>0.961017817653533</v>
      </c>
      <c r="N474" s="7">
        <v>2.78336016137079E-2</v>
      </c>
      <c r="O474" s="7">
        <v>6.6994105735521201E-3</v>
      </c>
      <c r="P474" s="8">
        <v>4.4491701592082296E-3</v>
      </c>
      <c r="Q474" s="7" t="str">
        <f t="shared" si="44"/>
        <v>NAO+</v>
      </c>
      <c r="R474" s="6">
        <v>1</v>
      </c>
      <c r="S474" s="7">
        <v>0</v>
      </c>
      <c r="T474" s="7">
        <v>0</v>
      </c>
      <c r="U474" s="8">
        <v>0</v>
      </c>
      <c r="V474" s="7" t="str">
        <f t="shared" si="45"/>
        <v>NAO+</v>
      </c>
      <c r="W474" s="6">
        <v>0.98099999999999998</v>
      </c>
      <c r="X474" s="7">
        <v>1.4999999999999999E-2</v>
      </c>
      <c r="Y474" s="7">
        <v>2E-3</v>
      </c>
      <c r="Z474" s="8">
        <v>2E-3</v>
      </c>
      <c r="AA474" s="7" t="str">
        <f t="shared" si="46"/>
        <v>NAO+</v>
      </c>
      <c r="AB474" s="6">
        <v>0.97399999999999998</v>
      </c>
      <c r="AC474" s="7">
        <v>1.4E-2</v>
      </c>
      <c r="AD474" s="7">
        <v>1.0999999999999999E-2</v>
      </c>
      <c r="AE474" s="8">
        <v>1E-3</v>
      </c>
      <c r="AF474" s="7" t="str">
        <f t="shared" si="47"/>
        <v>NAO+</v>
      </c>
    </row>
    <row r="475" spans="1:32" x14ac:dyDescent="0.3">
      <c r="A475" s="4">
        <v>30702</v>
      </c>
      <c r="B475" s="5">
        <v>1983</v>
      </c>
      <c r="C475" s="6">
        <v>1</v>
      </c>
      <c r="D475" s="7">
        <v>0</v>
      </c>
      <c r="E475" s="7">
        <v>0</v>
      </c>
      <c r="F475" s="8">
        <v>0</v>
      </c>
      <c r="G475" s="7" t="str">
        <f t="shared" si="43"/>
        <v>NAO+</v>
      </c>
      <c r="H475" s="6">
        <v>0.95944778662559005</v>
      </c>
      <c r="I475" s="7">
        <v>2.9926946895530999E-2</v>
      </c>
      <c r="J475" s="7">
        <v>1.0387827755849901E-2</v>
      </c>
      <c r="K475" s="8">
        <v>2.3743872302146599E-4</v>
      </c>
      <c r="L475" s="7" t="str">
        <f t="shared" si="48"/>
        <v>NAO+</v>
      </c>
      <c r="M475" s="6">
        <v>0.949003789760135</v>
      </c>
      <c r="N475" s="7">
        <v>3.7341700500461698E-2</v>
      </c>
      <c r="O475" s="7">
        <v>1.3275790680047901E-2</v>
      </c>
      <c r="P475" s="8">
        <v>3.7871905936329999E-4</v>
      </c>
      <c r="Q475" s="7" t="str">
        <f t="shared" si="44"/>
        <v>NAO+</v>
      </c>
      <c r="R475" s="6">
        <v>1</v>
      </c>
      <c r="S475" s="7">
        <v>0</v>
      </c>
      <c r="T475" s="7">
        <v>0</v>
      </c>
      <c r="U475" s="8">
        <v>0</v>
      </c>
      <c r="V475" s="7" t="str">
        <f t="shared" si="45"/>
        <v>NAO+</v>
      </c>
      <c r="W475" s="6">
        <v>0.97399999999999998</v>
      </c>
      <c r="X475" s="7">
        <v>1.9E-2</v>
      </c>
      <c r="Y475" s="7">
        <v>1E-3</v>
      </c>
      <c r="Z475" s="8">
        <v>5.0000000000000001E-3</v>
      </c>
      <c r="AA475" s="7" t="str">
        <f t="shared" si="46"/>
        <v>NAO+</v>
      </c>
      <c r="AB475" s="6">
        <v>0.97799999999999998</v>
      </c>
      <c r="AC475" s="7">
        <v>1.0999999999999999E-2</v>
      </c>
      <c r="AD475" s="7">
        <v>0.01</v>
      </c>
      <c r="AE475" s="8">
        <v>1E-3</v>
      </c>
      <c r="AF475" s="7" t="str">
        <f t="shared" si="47"/>
        <v>NAO+</v>
      </c>
    </row>
    <row r="476" spans="1:32" x14ac:dyDescent="0.3">
      <c r="A476" s="4">
        <v>30703</v>
      </c>
      <c r="B476" s="5">
        <v>1983</v>
      </c>
      <c r="C476" s="6">
        <v>1</v>
      </c>
      <c r="D476" s="7">
        <v>0</v>
      </c>
      <c r="E476" s="7">
        <v>0</v>
      </c>
      <c r="F476" s="8">
        <v>0</v>
      </c>
      <c r="G476" s="7" t="str">
        <f t="shared" si="43"/>
        <v>NAO+</v>
      </c>
      <c r="H476" s="6">
        <v>0.986341606231384</v>
      </c>
      <c r="I476" s="7">
        <v>7.8895811672639502E-4</v>
      </c>
      <c r="J476" s="7">
        <v>1.2853039239497099E-2</v>
      </c>
      <c r="K476" s="28">
        <v>1.6396412384119999E-5</v>
      </c>
      <c r="L476" s="7" t="str">
        <f t="shared" si="48"/>
        <v>NAO+</v>
      </c>
      <c r="M476" s="6">
        <v>0.98411082883400003</v>
      </c>
      <c r="N476" s="7">
        <v>9.2079673243152904E-4</v>
      </c>
      <c r="O476" s="7">
        <v>1.4945432534810199E-2</v>
      </c>
      <c r="P476" s="28">
        <v>2.2941898763076999E-5</v>
      </c>
      <c r="Q476" s="7" t="str">
        <f t="shared" si="44"/>
        <v>NAO+</v>
      </c>
      <c r="R476" s="6">
        <v>1</v>
      </c>
      <c r="S476" s="7">
        <v>0</v>
      </c>
      <c r="T476" s="7">
        <v>0</v>
      </c>
      <c r="U476" s="8">
        <v>0</v>
      </c>
      <c r="V476" s="7" t="str">
        <f t="shared" si="45"/>
        <v>NAO+</v>
      </c>
      <c r="W476" s="6">
        <v>0.88600000000000001</v>
      </c>
      <c r="X476" s="7">
        <v>9.0999999999999998E-2</v>
      </c>
      <c r="Y476" s="7">
        <v>0.01</v>
      </c>
      <c r="Z476" s="8">
        <v>1.4E-2</v>
      </c>
      <c r="AA476" s="7" t="str">
        <f t="shared" si="46"/>
        <v>NAO+</v>
      </c>
      <c r="AB476" s="6">
        <v>0.90200000000000002</v>
      </c>
      <c r="AC476" s="7">
        <v>7.1999999999999995E-2</v>
      </c>
      <c r="AD476" s="7">
        <v>2.1000000000000001E-2</v>
      </c>
      <c r="AE476" s="8">
        <v>5.0000000000000001E-3</v>
      </c>
      <c r="AF476" s="7" t="str">
        <f t="shared" si="47"/>
        <v>NAO+</v>
      </c>
    </row>
    <row r="477" spans="1:32" x14ac:dyDescent="0.3">
      <c r="A477" s="4">
        <v>30704</v>
      </c>
      <c r="B477" s="5">
        <v>1983</v>
      </c>
      <c r="C477" s="6">
        <v>1</v>
      </c>
      <c r="D477" s="7">
        <v>0</v>
      </c>
      <c r="E477" s="7">
        <v>0</v>
      </c>
      <c r="F477" s="8">
        <v>0</v>
      </c>
      <c r="G477" s="7" t="str">
        <f t="shared" si="43"/>
        <v>NAO+</v>
      </c>
      <c r="H477" s="6">
        <v>0.99684431980330501</v>
      </c>
      <c r="I477" s="80">
        <v>5.1796879090889701E-8</v>
      </c>
      <c r="J477" s="7">
        <v>3.15378931485185E-3</v>
      </c>
      <c r="K477" s="28">
        <v>1.83908496195757E-6</v>
      </c>
      <c r="L477" s="7" t="str">
        <f t="shared" si="48"/>
        <v>NAO+</v>
      </c>
      <c r="M477" s="6">
        <v>0.99638695387085296</v>
      </c>
      <c r="N477" s="80">
        <v>3.7412847099800201E-8</v>
      </c>
      <c r="O477" s="7">
        <v>3.6101484836203201E-3</v>
      </c>
      <c r="P477" s="28">
        <v>2.8602326931412199E-6</v>
      </c>
      <c r="Q477" s="7" t="str">
        <f t="shared" si="44"/>
        <v>NAO+</v>
      </c>
      <c r="R477" s="6">
        <v>1</v>
      </c>
      <c r="S477" s="7">
        <v>0</v>
      </c>
      <c r="T477" s="7">
        <v>0</v>
      </c>
      <c r="U477" s="8">
        <v>0</v>
      </c>
      <c r="V477" s="7" t="str">
        <f t="shared" si="45"/>
        <v>NAO+</v>
      </c>
      <c r="W477" s="6">
        <v>0.90200000000000002</v>
      </c>
      <c r="X477" s="7">
        <v>7.6999999999999999E-2</v>
      </c>
      <c r="Y477" s="7">
        <v>2E-3</v>
      </c>
      <c r="Z477" s="8">
        <v>1.7999999999999999E-2</v>
      </c>
      <c r="AA477" s="7" t="str">
        <f t="shared" si="46"/>
        <v>NAO+</v>
      </c>
      <c r="AB477" s="6">
        <v>0.94699999999999995</v>
      </c>
      <c r="AC477" s="7">
        <v>4.4999999999999998E-2</v>
      </c>
      <c r="AD477" s="7">
        <v>3.0000000000000001E-3</v>
      </c>
      <c r="AE477" s="8">
        <v>5.0000000000000001E-3</v>
      </c>
      <c r="AF477" s="7" t="str">
        <f t="shared" si="47"/>
        <v>NAO+</v>
      </c>
    </row>
    <row r="478" spans="1:32" x14ac:dyDescent="0.3">
      <c r="A478" s="4">
        <v>30705</v>
      </c>
      <c r="B478" s="5">
        <v>1983</v>
      </c>
      <c r="C478" s="6">
        <v>1</v>
      </c>
      <c r="D478" s="7">
        <v>0</v>
      </c>
      <c r="E478" s="7">
        <v>0</v>
      </c>
      <c r="F478" s="8">
        <v>0</v>
      </c>
      <c r="G478" s="7" t="str">
        <f t="shared" si="43"/>
        <v>NAO+</v>
      </c>
      <c r="H478" s="6">
        <v>0.99881346242702296</v>
      </c>
      <c r="I478" s="80">
        <v>5.8837934753207998E-6</v>
      </c>
      <c r="J478" s="7">
        <v>1.1626208143844499E-3</v>
      </c>
      <c r="K478" s="28">
        <v>1.80329651297735E-5</v>
      </c>
      <c r="L478" s="7" t="str">
        <f t="shared" si="48"/>
        <v>NAO+</v>
      </c>
      <c r="M478" s="6">
        <v>0.99851808370525996</v>
      </c>
      <c r="N478" s="80">
        <v>5.1301849380628098E-6</v>
      </c>
      <c r="O478" s="7">
        <v>1.4505007090343299E-3</v>
      </c>
      <c r="P478" s="28">
        <v>2.6285400775067301E-5</v>
      </c>
      <c r="Q478" s="7" t="str">
        <f t="shared" si="44"/>
        <v>NAO+</v>
      </c>
      <c r="R478" s="6">
        <v>1</v>
      </c>
      <c r="S478" s="7">
        <v>0</v>
      </c>
      <c r="T478" s="7">
        <v>0</v>
      </c>
      <c r="U478" s="8">
        <v>0</v>
      </c>
      <c r="V478" s="7" t="str">
        <f t="shared" si="45"/>
        <v>NAO+</v>
      </c>
      <c r="W478" s="6">
        <v>0.94</v>
      </c>
      <c r="X478" s="7">
        <v>3.5999999999999997E-2</v>
      </c>
      <c r="Y478" s="7">
        <v>1E-3</v>
      </c>
      <c r="Z478" s="8">
        <v>2.1999999999999999E-2</v>
      </c>
      <c r="AA478" s="7" t="str">
        <f t="shared" si="46"/>
        <v>NAO+</v>
      </c>
      <c r="AB478" s="6">
        <v>0.97699999999999998</v>
      </c>
      <c r="AC478" s="7">
        <v>1.4999999999999999E-2</v>
      </c>
      <c r="AD478" s="7">
        <v>2E-3</v>
      </c>
      <c r="AE478" s="8">
        <v>6.0000000000000001E-3</v>
      </c>
      <c r="AF478" s="7" t="str">
        <f t="shared" si="47"/>
        <v>NAO+</v>
      </c>
    </row>
    <row r="479" spans="1:32" x14ac:dyDescent="0.3">
      <c r="A479" s="4">
        <v>30706</v>
      </c>
      <c r="B479" s="5">
        <v>1983</v>
      </c>
      <c r="C479" s="6">
        <v>1</v>
      </c>
      <c r="D479" s="7">
        <v>0</v>
      </c>
      <c r="E479" s="7">
        <v>0</v>
      </c>
      <c r="F479" s="8">
        <v>0</v>
      </c>
      <c r="G479" s="7" t="str">
        <f t="shared" si="43"/>
        <v>NAO+</v>
      </c>
      <c r="H479" s="6">
        <v>0.99767051351750302</v>
      </c>
      <c r="I479" s="7">
        <v>7.3248892850748704E-4</v>
      </c>
      <c r="J479" s="7">
        <v>1.48127960348906E-3</v>
      </c>
      <c r="K479" s="8">
        <v>1.15717950487418E-4</v>
      </c>
      <c r="L479" s="7" t="str">
        <f t="shared" si="48"/>
        <v>NAO+</v>
      </c>
      <c r="M479" s="6">
        <v>0.99651678711663605</v>
      </c>
      <c r="N479" s="7">
        <v>6.1283655045343702E-4</v>
      </c>
      <c r="O479" s="7">
        <v>2.7448387151472698E-3</v>
      </c>
      <c r="P479" s="8">
        <v>1.2553761776937101E-4</v>
      </c>
      <c r="Q479" s="7" t="str">
        <f t="shared" si="44"/>
        <v>NAO+</v>
      </c>
      <c r="R479" s="6">
        <v>1</v>
      </c>
      <c r="S479" s="7">
        <v>0</v>
      </c>
      <c r="T479" s="7">
        <v>0</v>
      </c>
      <c r="U479" s="8">
        <v>0</v>
      </c>
      <c r="V479" s="7" t="str">
        <f t="shared" si="45"/>
        <v>NAO+</v>
      </c>
      <c r="W479" s="6">
        <v>0.93200000000000005</v>
      </c>
      <c r="X479" s="7">
        <v>4.4999999999999998E-2</v>
      </c>
      <c r="Y479" s="7">
        <v>6.0000000000000001E-3</v>
      </c>
      <c r="Z479" s="8">
        <v>1.7999999999999999E-2</v>
      </c>
      <c r="AA479" s="7" t="str">
        <f t="shared" si="46"/>
        <v>NAO+</v>
      </c>
      <c r="AB479" s="6">
        <v>0.95399999999999996</v>
      </c>
      <c r="AC479" s="7">
        <v>0.03</v>
      </c>
      <c r="AD479" s="7">
        <v>7.0000000000000001E-3</v>
      </c>
      <c r="AE479" s="8">
        <v>8.0000000000000002E-3</v>
      </c>
      <c r="AF479" s="7" t="str">
        <f t="shared" si="47"/>
        <v>NAO+</v>
      </c>
    </row>
    <row r="480" spans="1:32" x14ac:dyDescent="0.3">
      <c r="A480" s="4">
        <v>30707</v>
      </c>
      <c r="B480" s="5">
        <v>1983</v>
      </c>
      <c r="C480" s="6">
        <v>1</v>
      </c>
      <c r="D480" s="7">
        <v>0</v>
      </c>
      <c r="E480" s="7">
        <v>0</v>
      </c>
      <c r="F480" s="8">
        <v>0</v>
      </c>
      <c r="G480" s="7" t="str">
        <f t="shared" si="43"/>
        <v>NAO+</v>
      </c>
      <c r="H480" s="6">
        <v>0.96947772200045501</v>
      </c>
      <c r="I480" s="7">
        <v>5.8705440723047899E-4</v>
      </c>
      <c r="J480" s="7">
        <v>2.3878227376421101E-2</v>
      </c>
      <c r="K480" s="8">
        <v>6.0569962158847799E-3</v>
      </c>
      <c r="L480" s="7" t="str">
        <f t="shared" si="48"/>
        <v>NAO+</v>
      </c>
      <c r="M480" s="6">
        <v>0.95839885434707495</v>
      </c>
      <c r="N480" s="7">
        <v>7.07387379341926E-4</v>
      </c>
      <c r="O480" s="7">
        <v>3.49992931093542E-2</v>
      </c>
      <c r="P480" s="8">
        <v>5.8944651642248904E-3</v>
      </c>
      <c r="Q480" s="7" t="str">
        <f t="shared" si="44"/>
        <v>NAO+</v>
      </c>
      <c r="R480" s="6">
        <v>1</v>
      </c>
      <c r="S480" s="7">
        <v>0</v>
      </c>
      <c r="T480" s="7">
        <v>0</v>
      </c>
      <c r="U480" s="8">
        <v>0</v>
      </c>
      <c r="V480" s="7" t="str">
        <f t="shared" si="45"/>
        <v>NAO+</v>
      </c>
      <c r="W480" s="6">
        <v>0.92300000000000004</v>
      </c>
      <c r="X480" s="7">
        <v>5.2999999999999999E-2</v>
      </c>
      <c r="Y480" s="7">
        <v>4.0000000000000001E-3</v>
      </c>
      <c r="Z480" s="8">
        <v>0.02</v>
      </c>
      <c r="AA480" s="7" t="str">
        <f t="shared" si="46"/>
        <v>NAO+</v>
      </c>
      <c r="AB480" s="6">
        <v>0.95599999999999996</v>
      </c>
      <c r="AC480" s="7">
        <v>3.2000000000000001E-2</v>
      </c>
      <c r="AD480" s="7">
        <v>5.0000000000000001E-3</v>
      </c>
      <c r="AE480" s="8">
        <v>7.0000000000000001E-3</v>
      </c>
      <c r="AF480" s="7" t="str">
        <f t="shared" si="47"/>
        <v>NAO+</v>
      </c>
    </row>
    <row r="481" spans="1:32" x14ac:dyDescent="0.3">
      <c r="A481" s="4">
        <v>30708</v>
      </c>
      <c r="B481" s="5">
        <v>1983</v>
      </c>
      <c r="C481" s="6">
        <v>0</v>
      </c>
      <c r="D481" s="7">
        <v>1</v>
      </c>
      <c r="E481" s="7">
        <v>0</v>
      </c>
      <c r="F481" s="8">
        <v>0</v>
      </c>
      <c r="G481" s="7" t="str">
        <f t="shared" si="43"/>
        <v>SB</v>
      </c>
      <c r="H481" s="6">
        <v>0.87476551456532003</v>
      </c>
      <c r="I481" s="7">
        <v>7.5743249881630295E-2</v>
      </c>
      <c r="J481" s="7">
        <v>3.2047760600475303E-2</v>
      </c>
      <c r="K481" s="8">
        <v>1.7443474952575699E-2</v>
      </c>
      <c r="L481" s="7" t="str">
        <f t="shared" si="48"/>
        <v>NAO+</v>
      </c>
      <c r="M481" s="6">
        <v>0.84726808708048296</v>
      </c>
      <c r="N481" s="7">
        <v>0.100102198253057</v>
      </c>
      <c r="O481" s="7">
        <v>3.08802392802493E-2</v>
      </c>
      <c r="P481" s="8">
        <v>2.1749475386196999E-2</v>
      </c>
      <c r="Q481" s="7" t="str">
        <f t="shared" si="44"/>
        <v>NAO+</v>
      </c>
      <c r="R481" s="6">
        <v>1</v>
      </c>
      <c r="S481" s="7">
        <v>0</v>
      </c>
      <c r="T481" s="7">
        <v>0</v>
      </c>
      <c r="U481" s="8">
        <v>0</v>
      </c>
      <c r="V481" s="7" t="str">
        <f t="shared" si="45"/>
        <v>NAO+</v>
      </c>
      <c r="W481" s="6">
        <v>0.39900000000000002</v>
      </c>
      <c r="X481" s="7">
        <v>0.49</v>
      </c>
      <c r="Y481" s="7">
        <v>1.7000000000000001E-2</v>
      </c>
      <c r="Z481" s="8">
        <v>9.2999999999999999E-2</v>
      </c>
      <c r="AA481" s="7" t="str">
        <f t="shared" si="46"/>
        <v>SB</v>
      </c>
      <c r="AB481" s="6">
        <v>0.629</v>
      </c>
      <c r="AC481" s="7">
        <v>0.32900000000000001</v>
      </c>
      <c r="AD481" s="7">
        <v>2E-3</v>
      </c>
      <c r="AE481" s="8">
        <v>3.9E-2</v>
      </c>
      <c r="AF481" s="7" t="str">
        <f t="shared" si="47"/>
        <v>NAO+</v>
      </c>
    </row>
    <row r="482" spans="1:32" x14ac:dyDescent="0.3">
      <c r="A482" s="4">
        <v>30709</v>
      </c>
      <c r="B482" s="5">
        <v>1983</v>
      </c>
      <c r="C482" s="6">
        <v>1</v>
      </c>
      <c r="D482" s="7">
        <v>0</v>
      </c>
      <c r="E482" s="7">
        <v>0</v>
      </c>
      <c r="F482" s="8">
        <v>0</v>
      </c>
      <c r="G482" s="7" t="str">
        <f t="shared" si="43"/>
        <v>NAO+</v>
      </c>
      <c r="H482" s="6">
        <v>0.90823258746595603</v>
      </c>
      <c r="I482" s="7">
        <v>3.1021309669741801E-2</v>
      </c>
      <c r="J482" s="7">
        <v>6.0590614766538403E-2</v>
      </c>
      <c r="K482" s="8">
        <v>1.5548809777152101E-4</v>
      </c>
      <c r="L482" s="7" t="str">
        <f t="shared" si="48"/>
        <v>NAO+</v>
      </c>
      <c r="M482" s="6">
        <v>0.88700418302567097</v>
      </c>
      <c r="N482" s="7">
        <v>4.2024225918137002E-2</v>
      </c>
      <c r="O482" s="7">
        <v>7.0714983702742304E-2</v>
      </c>
      <c r="P482" s="8">
        <v>2.56607353447283E-4</v>
      </c>
      <c r="Q482" s="7" t="str">
        <f t="shared" si="44"/>
        <v>NAO+</v>
      </c>
      <c r="R482" s="6">
        <v>1</v>
      </c>
      <c r="S482" s="7">
        <v>0</v>
      </c>
      <c r="T482" s="7">
        <v>0</v>
      </c>
      <c r="U482" s="8">
        <v>0</v>
      </c>
      <c r="V482" s="7" t="str">
        <f t="shared" si="45"/>
        <v>NAO+</v>
      </c>
      <c r="W482" s="6">
        <v>0.45900000000000002</v>
      </c>
      <c r="X482" s="7">
        <v>0.45600000000000002</v>
      </c>
      <c r="Y482" s="7">
        <v>1.7999999999999999E-2</v>
      </c>
      <c r="Z482" s="8">
        <v>6.7000000000000004E-2</v>
      </c>
      <c r="AA482" s="7" t="str">
        <f t="shared" si="46"/>
        <v>NAO+</v>
      </c>
      <c r="AB482" s="6">
        <v>0.63700000000000001</v>
      </c>
      <c r="AC482" s="7">
        <v>0.33100000000000002</v>
      </c>
      <c r="AD482" s="7">
        <v>5.0000000000000001E-3</v>
      </c>
      <c r="AE482" s="8">
        <v>2.7E-2</v>
      </c>
      <c r="AF482" s="7" t="str">
        <f t="shared" si="47"/>
        <v>NAO+</v>
      </c>
    </row>
    <row r="483" spans="1:32" x14ac:dyDescent="0.3">
      <c r="A483" s="4">
        <v>30710</v>
      </c>
      <c r="B483" s="5">
        <v>1983</v>
      </c>
      <c r="C483" s="6">
        <v>1</v>
      </c>
      <c r="D483" s="7">
        <v>0</v>
      </c>
      <c r="E483" s="7">
        <v>0</v>
      </c>
      <c r="F483" s="8">
        <v>0</v>
      </c>
      <c r="G483" s="7" t="str">
        <f t="shared" si="43"/>
        <v>NAO+</v>
      </c>
      <c r="H483" s="6">
        <v>0.72258077525541997</v>
      </c>
      <c r="I483" s="7">
        <v>5.3464897921395697E-4</v>
      </c>
      <c r="J483" s="7">
        <v>0.27669281859883998</v>
      </c>
      <c r="K483" s="8">
        <v>1.9175716652027999E-4</v>
      </c>
      <c r="L483" s="7" t="str">
        <f t="shared" si="48"/>
        <v>NAO+</v>
      </c>
      <c r="M483" s="6">
        <v>0.69799729185577097</v>
      </c>
      <c r="N483" s="7">
        <v>7.0118770794540199E-4</v>
      </c>
      <c r="O483" s="7">
        <v>0.30090405518144298</v>
      </c>
      <c r="P483" s="8">
        <v>3.9746525484051599E-4</v>
      </c>
      <c r="Q483" s="7" t="str">
        <f t="shared" si="44"/>
        <v>NAO+</v>
      </c>
      <c r="R483" s="6">
        <v>1</v>
      </c>
      <c r="S483" s="7">
        <v>0</v>
      </c>
      <c r="T483" s="7">
        <v>0</v>
      </c>
      <c r="U483" s="8">
        <v>0</v>
      </c>
      <c r="V483" s="7" t="str">
        <f t="shared" si="45"/>
        <v>NAO+</v>
      </c>
      <c r="W483" s="6">
        <v>0.64300000000000002</v>
      </c>
      <c r="X483" s="7">
        <v>0.28199999999999997</v>
      </c>
      <c r="Y483" s="7">
        <v>1.7000000000000001E-2</v>
      </c>
      <c r="Z483" s="8">
        <v>5.8000000000000003E-2</v>
      </c>
      <c r="AA483" s="7" t="str">
        <f t="shared" si="46"/>
        <v>NAO+</v>
      </c>
      <c r="AB483" s="6">
        <v>0.73199999999999998</v>
      </c>
      <c r="AC483" s="7">
        <v>0.23</v>
      </c>
      <c r="AD483" s="7">
        <v>2.1000000000000001E-2</v>
      </c>
      <c r="AE483" s="8">
        <v>1.7000000000000001E-2</v>
      </c>
      <c r="AF483" s="7" t="str">
        <f t="shared" si="47"/>
        <v>NAO+</v>
      </c>
    </row>
    <row r="484" spans="1:32" x14ac:dyDescent="0.3">
      <c r="A484" s="4">
        <v>30711</v>
      </c>
      <c r="B484" s="5">
        <v>1983</v>
      </c>
      <c r="C484" s="6">
        <v>1</v>
      </c>
      <c r="D484" s="7">
        <v>0</v>
      </c>
      <c r="E484" s="7">
        <v>0</v>
      </c>
      <c r="F484" s="8">
        <v>0</v>
      </c>
      <c r="G484" s="7" t="str">
        <f t="shared" si="43"/>
        <v>NAO+</v>
      </c>
      <c r="H484" s="6">
        <v>0.68582072775104597</v>
      </c>
      <c r="I484" s="7">
        <v>2.1865018064378799E-4</v>
      </c>
      <c r="J484" s="7">
        <v>0.31387899640578698</v>
      </c>
      <c r="K484" s="28">
        <v>8.1625662527102196E-5</v>
      </c>
      <c r="L484" s="7" t="str">
        <f t="shared" si="48"/>
        <v>NAO+</v>
      </c>
      <c r="M484" s="6">
        <v>0.67301021844867304</v>
      </c>
      <c r="N484" s="7">
        <v>2.6433497717190499E-4</v>
      </c>
      <c r="O484" s="7">
        <v>0.32656051776234701</v>
      </c>
      <c r="P484" s="8">
        <v>1.64928811820202E-4</v>
      </c>
      <c r="Q484" s="7" t="str">
        <f t="shared" si="44"/>
        <v>NAO+</v>
      </c>
      <c r="R484" s="6">
        <v>1</v>
      </c>
      <c r="S484" s="7">
        <v>0</v>
      </c>
      <c r="T484" s="7">
        <v>0</v>
      </c>
      <c r="U484" s="8">
        <v>0</v>
      </c>
      <c r="V484" s="7" t="str">
        <f t="shared" si="45"/>
        <v>NAO+</v>
      </c>
      <c r="W484" s="6">
        <v>0.96599999999999997</v>
      </c>
      <c r="X484" s="7">
        <v>2.5999999999999999E-2</v>
      </c>
      <c r="Y484" s="7">
        <v>7.0000000000000001E-3</v>
      </c>
      <c r="Z484" s="8">
        <v>2E-3</v>
      </c>
      <c r="AA484" s="7" t="str">
        <f t="shared" si="46"/>
        <v>NAO+</v>
      </c>
      <c r="AB484" s="6">
        <v>0.89800000000000002</v>
      </c>
      <c r="AC484" s="7">
        <v>4.5999999999999999E-2</v>
      </c>
      <c r="AD484" s="7">
        <v>5.3999999999999999E-2</v>
      </c>
      <c r="AE484" s="8">
        <v>2E-3</v>
      </c>
      <c r="AF484" s="7" t="str">
        <f t="shared" si="47"/>
        <v>NAO+</v>
      </c>
    </row>
    <row r="485" spans="1:32" x14ac:dyDescent="0.3">
      <c r="A485" s="4">
        <v>30712</v>
      </c>
      <c r="B485" s="5">
        <v>1983</v>
      </c>
      <c r="C485" s="6">
        <v>1</v>
      </c>
      <c r="D485" s="7">
        <v>0</v>
      </c>
      <c r="E485" s="7">
        <v>0</v>
      </c>
      <c r="F485" s="8">
        <v>0</v>
      </c>
      <c r="G485" s="7" t="str">
        <f t="shared" si="43"/>
        <v>NAO+</v>
      </c>
      <c r="H485" s="6">
        <v>0.79321236589446098</v>
      </c>
      <c r="I485" s="80">
        <v>4.08319436047461E-5</v>
      </c>
      <c r="J485" s="7">
        <v>0.20664386700203699</v>
      </c>
      <c r="K485" s="8">
        <v>1.02935159906471E-4</v>
      </c>
      <c r="L485" s="7" t="str">
        <f t="shared" si="48"/>
        <v>NAO+</v>
      </c>
      <c r="M485" s="6">
        <v>0.79827639820804197</v>
      </c>
      <c r="N485" s="80">
        <v>4.2633803459728602E-5</v>
      </c>
      <c r="O485" s="7">
        <v>0.20145872128820999</v>
      </c>
      <c r="P485" s="8">
        <v>2.22246700298627E-4</v>
      </c>
      <c r="Q485" s="7" t="str">
        <f t="shared" si="44"/>
        <v>NAO+</v>
      </c>
      <c r="R485" s="6">
        <v>1</v>
      </c>
      <c r="S485" s="7">
        <v>0</v>
      </c>
      <c r="T485" s="7">
        <v>0</v>
      </c>
      <c r="U485" s="8">
        <v>0</v>
      </c>
      <c r="V485" s="7" t="str">
        <f t="shared" si="45"/>
        <v>NAO+</v>
      </c>
      <c r="W485" s="6">
        <v>0.98499999999999999</v>
      </c>
      <c r="X485" s="7">
        <v>1.2E-2</v>
      </c>
      <c r="Y485" s="7">
        <v>3.0000000000000001E-3</v>
      </c>
      <c r="Z485" s="8">
        <v>1E-3</v>
      </c>
      <c r="AA485" s="7" t="str">
        <f t="shared" si="46"/>
        <v>NAO+</v>
      </c>
      <c r="AB485" s="6">
        <v>0.95599999999999996</v>
      </c>
      <c r="AC485" s="7">
        <v>1.7000000000000001E-2</v>
      </c>
      <c r="AD485" s="7">
        <v>2.7E-2</v>
      </c>
      <c r="AE485" s="8">
        <v>1E-3</v>
      </c>
      <c r="AF485" s="7" t="str">
        <f t="shared" si="47"/>
        <v>NAO+</v>
      </c>
    </row>
    <row r="486" spans="1:32" x14ac:dyDescent="0.3">
      <c r="A486" s="4">
        <v>30713</v>
      </c>
      <c r="B486" s="5">
        <v>1983</v>
      </c>
      <c r="C486" s="6">
        <v>1</v>
      </c>
      <c r="D486" s="7">
        <v>0</v>
      </c>
      <c r="E486" s="7">
        <v>0</v>
      </c>
      <c r="F486" s="8">
        <v>0</v>
      </c>
      <c r="G486" s="7" t="str">
        <f t="shared" si="43"/>
        <v>NAO+</v>
      </c>
      <c r="H486" s="6">
        <v>0.85578688208542997</v>
      </c>
      <c r="I486" s="80">
        <v>4.0400440662245203E-6</v>
      </c>
      <c r="J486" s="7">
        <v>0.14407493185499901</v>
      </c>
      <c r="K486" s="8">
        <v>1.3414601551569E-4</v>
      </c>
      <c r="L486" s="7" t="str">
        <f t="shared" si="48"/>
        <v>NAO+</v>
      </c>
      <c r="M486" s="6">
        <v>0.859791686621031</v>
      </c>
      <c r="N486" s="80">
        <v>3.3770268620864599E-6</v>
      </c>
      <c r="O486" s="7">
        <v>0.14004842945304699</v>
      </c>
      <c r="P486" s="8">
        <v>1.5650689905798799E-4</v>
      </c>
      <c r="Q486" s="7" t="str">
        <f t="shared" si="44"/>
        <v>NAO+</v>
      </c>
      <c r="R486" s="6">
        <v>1</v>
      </c>
      <c r="S486" s="7">
        <v>0</v>
      </c>
      <c r="T486" s="7">
        <v>0</v>
      </c>
      <c r="U486" s="8">
        <v>0</v>
      </c>
      <c r="V486" s="7" t="str">
        <f t="shared" si="45"/>
        <v>NAO+</v>
      </c>
      <c r="W486" s="6">
        <v>0.98799999999999999</v>
      </c>
      <c r="X486" s="7">
        <v>8.9999999999999993E-3</v>
      </c>
      <c r="Y486" s="7">
        <v>3.0000000000000001E-3</v>
      </c>
      <c r="Z486" s="8">
        <v>0</v>
      </c>
      <c r="AA486" s="7" t="str">
        <f t="shared" si="46"/>
        <v>NAO+</v>
      </c>
      <c r="AB486" s="6">
        <v>0.94699999999999995</v>
      </c>
      <c r="AC486" s="7">
        <v>1.7000000000000001E-2</v>
      </c>
      <c r="AD486" s="7">
        <v>3.5000000000000003E-2</v>
      </c>
      <c r="AE486" s="8">
        <v>0</v>
      </c>
      <c r="AF486" s="7" t="str">
        <f t="shared" si="47"/>
        <v>NAO+</v>
      </c>
    </row>
    <row r="487" spans="1:32" x14ac:dyDescent="0.3">
      <c r="A487" s="4">
        <v>30714</v>
      </c>
      <c r="B487" s="5">
        <v>1983</v>
      </c>
      <c r="C487" s="6">
        <v>1</v>
      </c>
      <c r="D487" s="7">
        <v>0</v>
      </c>
      <c r="E487" s="7">
        <v>0</v>
      </c>
      <c r="F487" s="8">
        <v>0</v>
      </c>
      <c r="G487" s="7" t="str">
        <f t="shared" si="43"/>
        <v>NAO+</v>
      </c>
      <c r="H487" s="6">
        <v>0.56416542343881604</v>
      </c>
      <c r="I487" s="7">
        <v>9.0273082218278195E-4</v>
      </c>
      <c r="J487" s="7">
        <v>0.43490899571125202</v>
      </c>
      <c r="K487" s="28">
        <v>2.2850027739287199E-5</v>
      </c>
      <c r="L487" s="7" t="str">
        <f t="shared" si="48"/>
        <v>NAO+</v>
      </c>
      <c r="M487" s="6">
        <v>0.58767760343211894</v>
      </c>
      <c r="N487" s="7">
        <v>1.60309476198598E-3</v>
      </c>
      <c r="O487" s="7">
        <v>0.41068533372484201</v>
      </c>
      <c r="P487" s="28">
        <v>3.3968081040432703E-5</v>
      </c>
      <c r="Q487" s="7" t="str">
        <f t="shared" si="44"/>
        <v>NAO+</v>
      </c>
      <c r="R487" s="6">
        <v>1</v>
      </c>
      <c r="S487" s="7">
        <v>0</v>
      </c>
      <c r="T487" s="7">
        <v>0</v>
      </c>
      <c r="U487" s="8">
        <v>0</v>
      </c>
      <c r="V487" s="7" t="str">
        <f t="shared" si="45"/>
        <v>NAO+</v>
      </c>
      <c r="W487" s="6">
        <v>0.98099999999999998</v>
      </c>
      <c r="X487" s="7">
        <v>1.4E-2</v>
      </c>
      <c r="Y487" s="7">
        <v>4.0000000000000001E-3</v>
      </c>
      <c r="Z487" s="8">
        <v>1E-3</v>
      </c>
      <c r="AA487" s="7" t="str">
        <f t="shared" si="46"/>
        <v>NAO+</v>
      </c>
      <c r="AB487" s="6">
        <v>0.93799999999999994</v>
      </c>
      <c r="AC487" s="7">
        <v>2.5999999999999999E-2</v>
      </c>
      <c r="AD487" s="7">
        <v>3.5999999999999997E-2</v>
      </c>
      <c r="AE487" s="8">
        <v>1E-3</v>
      </c>
      <c r="AF487" s="7" t="str">
        <f t="shared" si="47"/>
        <v>NAO+</v>
      </c>
    </row>
    <row r="488" spans="1:32" x14ac:dyDescent="0.3">
      <c r="A488" s="4">
        <v>30715</v>
      </c>
      <c r="B488" s="5">
        <v>1983</v>
      </c>
      <c r="C488" s="6">
        <v>1</v>
      </c>
      <c r="D488" s="7">
        <v>0</v>
      </c>
      <c r="E488" s="7">
        <v>0</v>
      </c>
      <c r="F488" s="8">
        <v>0</v>
      </c>
      <c r="G488" s="7" t="str">
        <f t="shared" si="43"/>
        <v>NAO+</v>
      </c>
      <c r="H488" s="6">
        <v>0.70877182760872104</v>
      </c>
      <c r="I488" s="7">
        <v>1.15376193631567E-2</v>
      </c>
      <c r="J488" s="7">
        <v>0.27967538851773099</v>
      </c>
      <c r="K488" s="28">
        <v>1.5164510394361501E-5</v>
      </c>
      <c r="L488" s="7" t="str">
        <f t="shared" si="48"/>
        <v>NAO+</v>
      </c>
      <c r="M488" s="6">
        <v>0.70208303522019999</v>
      </c>
      <c r="N488" s="7">
        <v>2.15225854366346E-2</v>
      </c>
      <c r="O488" s="7">
        <v>0.27635861331853101</v>
      </c>
      <c r="P488" s="28">
        <v>3.5766024625079702E-5</v>
      </c>
      <c r="Q488" s="7" t="str">
        <f t="shared" si="44"/>
        <v>NAO+</v>
      </c>
      <c r="R488" s="6">
        <v>1</v>
      </c>
      <c r="S488" s="7">
        <v>0</v>
      </c>
      <c r="T488" s="7">
        <v>0</v>
      </c>
      <c r="U488" s="8">
        <v>0</v>
      </c>
      <c r="V488" s="7" t="str">
        <f t="shared" si="45"/>
        <v>NAO+</v>
      </c>
      <c r="W488" s="6">
        <v>0.96699999999999997</v>
      </c>
      <c r="X488" s="7">
        <v>2.7E-2</v>
      </c>
      <c r="Y488" s="7">
        <v>3.0000000000000001E-3</v>
      </c>
      <c r="Z488" s="8">
        <v>4.0000000000000001E-3</v>
      </c>
      <c r="AA488" s="7" t="str">
        <f t="shared" si="46"/>
        <v>NAO+</v>
      </c>
      <c r="AB488" s="6">
        <v>0.96499999999999997</v>
      </c>
      <c r="AC488" s="7">
        <v>2.1999999999999999E-2</v>
      </c>
      <c r="AD488" s="7">
        <v>1.0999999999999999E-2</v>
      </c>
      <c r="AE488" s="8">
        <v>1E-3</v>
      </c>
      <c r="AF488" s="7" t="str">
        <f t="shared" si="47"/>
        <v>NAO+</v>
      </c>
    </row>
    <row r="489" spans="1:32" x14ac:dyDescent="0.3">
      <c r="A489" s="4">
        <v>30716</v>
      </c>
      <c r="B489" s="5">
        <v>1983</v>
      </c>
      <c r="C489" s="6">
        <v>1</v>
      </c>
      <c r="D489" s="7">
        <v>0</v>
      </c>
      <c r="E489" s="7">
        <v>0</v>
      </c>
      <c r="F489" s="8">
        <v>0</v>
      </c>
      <c r="G489" s="7" t="str">
        <f t="shared" si="43"/>
        <v>NAO+</v>
      </c>
      <c r="H489" s="6">
        <v>0.88102936647260799</v>
      </c>
      <c r="I489" s="7">
        <v>1.55545617031002E-3</v>
      </c>
      <c r="J489" s="7">
        <v>0.11741480598455301</v>
      </c>
      <c r="K489" s="28">
        <v>3.7137253496769899E-7</v>
      </c>
      <c r="L489" s="7" t="str">
        <f t="shared" si="48"/>
        <v>NAO+</v>
      </c>
      <c r="M489" s="6">
        <v>0.85251366769765502</v>
      </c>
      <c r="N489" s="7">
        <v>1.4275703573067399E-3</v>
      </c>
      <c r="O489" s="7">
        <v>0.14605779905057301</v>
      </c>
      <c r="P489" s="28">
        <v>9.6289446716986702E-7</v>
      </c>
      <c r="Q489" s="7" t="str">
        <f t="shared" si="44"/>
        <v>NAO+</v>
      </c>
      <c r="R489" s="6">
        <v>1</v>
      </c>
      <c r="S489" s="7">
        <v>0</v>
      </c>
      <c r="T489" s="7">
        <v>0</v>
      </c>
      <c r="U489" s="8">
        <v>0</v>
      </c>
      <c r="V489" s="7" t="str">
        <f t="shared" si="45"/>
        <v>NAO+</v>
      </c>
      <c r="W489" s="6">
        <v>0.97299999999999998</v>
      </c>
      <c r="X489" s="7">
        <v>0.02</v>
      </c>
      <c r="Y489" s="7">
        <v>6.0000000000000001E-3</v>
      </c>
      <c r="Z489" s="8">
        <v>1E-3</v>
      </c>
      <c r="AA489" s="7" t="str">
        <f t="shared" si="46"/>
        <v>NAO+</v>
      </c>
      <c r="AB489" s="6">
        <v>0.93100000000000005</v>
      </c>
      <c r="AC489" s="7">
        <v>3.3000000000000002E-2</v>
      </c>
      <c r="AD489" s="7">
        <v>3.5000000000000003E-2</v>
      </c>
      <c r="AE489" s="8">
        <v>1E-3</v>
      </c>
      <c r="AF489" s="7" t="str">
        <f t="shared" si="47"/>
        <v>NAO+</v>
      </c>
    </row>
    <row r="490" spans="1:32" x14ac:dyDescent="0.3">
      <c r="A490" s="4">
        <v>30717</v>
      </c>
      <c r="B490" s="5">
        <v>1983</v>
      </c>
      <c r="C490" s="6">
        <v>1</v>
      </c>
      <c r="D490" s="7">
        <v>0</v>
      </c>
      <c r="E490" s="7">
        <v>0</v>
      </c>
      <c r="F490" s="8">
        <v>0</v>
      </c>
      <c r="G490" s="7" t="str">
        <f t="shared" si="43"/>
        <v>NAO+</v>
      </c>
      <c r="H490" s="6">
        <v>0.18498550587378801</v>
      </c>
      <c r="I490" s="80">
        <v>6.0173019059476497E-7</v>
      </c>
      <c r="J490" s="7">
        <v>0.81501374402543802</v>
      </c>
      <c r="K490" s="28">
        <v>1.4837059153295501E-7</v>
      </c>
      <c r="L490" s="7" t="str">
        <f t="shared" si="48"/>
        <v>AR</v>
      </c>
      <c r="M490" s="6">
        <v>0.16526331833300201</v>
      </c>
      <c r="N490" s="80">
        <v>3.5836007744518702E-7</v>
      </c>
      <c r="O490" s="7">
        <v>0.83473584128231804</v>
      </c>
      <c r="P490" s="28">
        <v>4.8202461191170902E-7</v>
      </c>
      <c r="Q490" s="7" t="str">
        <f t="shared" si="44"/>
        <v>AR</v>
      </c>
      <c r="R490" s="6">
        <v>0</v>
      </c>
      <c r="S490" s="7">
        <v>0</v>
      </c>
      <c r="T490" s="7">
        <v>1</v>
      </c>
      <c r="U490" s="8">
        <v>0</v>
      </c>
      <c r="V490" s="7" t="str">
        <f t="shared" si="45"/>
        <v>AR</v>
      </c>
      <c r="W490" s="6">
        <v>0.92600000000000005</v>
      </c>
      <c r="X490" s="7">
        <v>4.0000000000000001E-3</v>
      </c>
      <c r="Y490" s="7">
        <v>7.0000000000000007E-2</v>
      </c>
      <c r="Z490" s="8">
        <v>0</v>
      </c>
      <c r="AA490" s="7" t="str">
        <f t="shared" si="46"/>
        <v>NAO+</v>
      </c>
      <c r="AB490" s="6">
        <v>9.7000000000000003E-2</v>
      </c>
      <c r="AC490" s="7">
        <v>4.4999999999999998E-2</v>
      </c>
      <c r="AD490" s="7">
        <v>0.85799999999999998</v>
      </c>
      <c r="AE490" s="8">
        <v>0</v>
      </c>
      <c r="AF490" s="7" t="str">
        <f t="shared" si="47"/>
        <v>AR</v>
      </c>
    </row>
    <row r="491" spans="1:32" x14ac:dyDescent="0.3">
      <c r="A491" s="4">
        <v>30718</v>
      </c>
      <c r="B491" s="5">
        <v>1983</v>
      </c>
      <c r="C491" s="6">
        <v>0</v>
      </c>
      <c r="D491" s="7">
        <v>0</v>
      </c>
      <c r="E491" s="7">
        <v>1</v>
      </c>
      <c r="F491" s="8">
        <v>0</v>
      </c>
      <c r="G491" s="7" t="str">
        <f t="shared" si="43"/>
        <v>AR</v>
      </c>
      <c r="H491" s="6">
        <v>1.40865886256815E-2</v>
      </c>
      <c r="I491" s="80">
        <v>2.3463433264795501E-8</v>
      </c>
      <c r="J491" s="7">
        <v>0.98591281057658497</v>
      </c>
      <c r="K491" s="28">
        <v>5.7733429941069004E-7</v>
      </c>
      <c r="L491" s="7" t="str">
        <f t="shared" si="48"/>
        <v>AR</v>
      </c>
      <c r="M491" s="6">
        <v>1.3253181233476199E-2</v>
      </c>
      <c r="N491" s="80">
        <v>1.41499722786369E-8</v>
      </c>
      <c r="O491" s="7">
        <v>0.98674501042161999</v>
      </c>
      <c r="P491" s="28">
        <v>1.79419493139462E-6</v>
      </c>
      <c r="Q491" s="7" t="str">
        <f t="shared" si="44"/>
        <v>AR</v>
      </c>
      <c r="R491" s="6">
        <v>0</v>
      </c>
      <c r="S491" s="7">
        <v>0</v>
      </c>
      <c r="T491" s="7">
        <v>1</v>
      </c>
      <c r="U491" s="8">
        <v>0</v>
      </c>
      <c r="V491" s="7" t="str">
        <f t="shared" si="45"/>
        <v>AR</v>
      </c>
      <c r="W491" s="6">
        <v>0.86199999999999999</v>
      </c>
      <c r="X491" s="7">
        <v>1E-3</v>
      </c>
      <c r="Y491" s="7">
        <v>0.13800000000000001</v>
      </c>
      <c r="Z491" s="8">
        <v>0</v>
      </c>
      <c r="AA491" s="7" t="str">
        <f t="shared" si="46"/>
        <v>NAO+</v>
      </c>
      <c r="AB491" s="6">
        <v>7.0000000000000001E-3</v>
      </c>
      <c r="AC491" s="7">
        <v>1.4E-2</v>
      </c>
      <c r="AD491" s="7">
        <v>0.97899999999999998</v>
      </c>
      <c r="AE491" s="8">
        <v>0</v>
      </c>
      <c r="AF491" s="7" t="str">
        <f t="shared" si="47"/>
        <v>AR</v>
      </c>
    </row>
    <row r="492" spans="1:32" x14ac:dyDescent="0.3">
      <c r="A492" s="4">
        <v>30719</v>
      </c>
      <c r="B492" s="5">
        <v>1983</v>
      </c>
      <c r="C492" s="6">
        <v>0</v>
      </c>
      <c r="D492" s="7">
        <v>0</v>
      </c>
      <c r="E492" s="7">
        <v>1</v>
      </c>
      <c r="F492" s="8">
        <v>0</v>
      </c>
      <c r="G492" s="7" t="str">
        <f t="shared" si="43"/>
        <v>AR</v>
      </c>
      <c r="H492" s="6">
        <v>2.5959958009290299E-2</v>
      </c>
      <c r="I492" s="80">
        <v>8.7758259402458001E-8</v>
      </c>
      <c r="J492" s="7">
        <v>0.97403818185297697</v>
      </c>
      <c r="K492" s="28">
        <v>1.7723794793765701E-6</v>
      </c>
      <c r="L492" s="7" t="str">
        <f t="shared" si="48"/>
        <v>AR</v>
      </c>
      <c r="M492" s="6">
        <v>2.9652226430660102E-2</v>
      </c>
      <c r="N492" s="80">
        <v>3.7788918270018899E-8</v>
      </c>
      <c r="O492" s="7">
        <v>0.97034162257692602</v>
      </c>
      <c r="P492" s="28">
        <v>6.1132034944174199E-6</v>
      </c>
      <c r="Q492" s="7" t="str">
        <f t="shared" si="44"/>
        <v>AR</v>
      </c>
      <c r="R492" s="6">
        <v>0</v>
      </c>
      <c r="S492" s="7">
        <v>0</v>
      </c>
      <c r="T492" s="7">
        <v>1</v>
      </c>
      <c r="U492" s="8">
        <v>0</v>
      </c>
      <c r="V492" s="7" t="str">
        <f t="shared" si="45"/>
        <v>AR</v>
      </c>
      <c r="W492" s="6">
        <v>0.85799999999999998</v>
      </c>
      <c r="X492" s="7">
        <v>0</v>
      </c>
      <c r="Y492" s="7">
        <v>0.14199999999999999</v>
      </c>
      <c r="Z492" s="8">
        <v>0</v>
      </c>
      <c r="AA492" s="7" t="str">
        <f t="shared" si="46"/>
        <v>NAO+</v>
      </c>
      <c r="AB492" s="6">
        <v>4.0000000000000001E-3</v>
      </c>
      <c r="AC492" s="7">
        <v>1.0999999999999999E-2</v>
      </c>
      <c r="AD492" s="7">
        <v>0.98499999999999999</v>
      </c>
      <c r="AE492" s="8">
        <v>0</v>
      </c>
      <c r="AF492" s="7" t="str">
        <f t="shared" si="47"/>
        <v>AR</v>
      </c>
    </row>
    <row r="493" spans="1:32" x14ac:dyDescent="0.3">
      <c r="A493" s="4">
        <v>30720</v>
      </c>
      <c r="B493" s="5">
        <v>1983</v>
      </c>
      <c r="C493" s="6">
        <v>0</v>
      </c>
      <c r="D493" s="7">
        <v>0</v>
      </c>
      <c r="E493" s="7">
        <v>1</v>
      </c>
      <c r="F493" s="8">
        <v>0</v>
      </c>
      <c r="G493" s="7" t="str">
        <f t="shared" si="43"/>
        <v>AR</v>
      </c>
      <c r="H493" s="6">
        <v>4.0309971413872801E-3</v>
      </c>
      <c r="I493" s="80">
        <v>1.79183549214029E-7</v>
      </c>
      <c r="J493" s="7">
        <v>0.99595893812555902</v>
      </c>
      <c r="K493" s="28">
        <v>9.8855494898106604E-6</v>
      </c>
      <c r="L493" s="7" t="str">
        <f t="shared" si="48"/>
        <v>AR</v>
      </c>
      <c r="M493" s="6">
        <v>4.82793814196742E-3</v>
      </c>
      <c r="N493" s="80">
        <v>8.9018145695281496E-8</v>
      </c>
      <c r="O493" s="7">
        <v>0.99514856659003503</v>
      </c>
      <c r="P493" s="28">
        <v>2.34062498416882E-5</v>
      </c>
      <c r="Q493" s="7" t="str">
        <f t="shared" si="44"/>
        <v>AR</v>
      </c>
      <c r="R493" s="6">
        <v>0</v>
      </c>
      <c r="S493" s="7">
        <v>0</v>
      </c>
      <c r="T493" s="7">
        <v>1</v>
      </c>
      <c r="U493" s="8">
        <v>0</v>
      </c>
      <c r="V493" s="7" t="str">
        <f t="shared" si="45"/>
        <v>AR</v>
      </c>
      <c r="W493" s="6">
        <v>0.88200000000000001</v>
      </c>
      <c r="X493" s="7">
        <v>3.0000000000000001E-3</v>
      </c>
      <c r="Y493" s="7">
        <v>0.115</v>
      </c>
      <c r="Z493" s="8">
        <v>0</v>
      </c>
      <c r="AA493" s="7" t="str">
        <f t="shared" si="46"/>
        <v>NAO+</v>
      </c>
      <c r="AB493" s="6">
        <v>8.9999999999999993E-3</v>
      </c>
      <c r="AC493" s="7">
        <v>3.1E-2</v>
      </c>
      <c r="AD493" s="7">
        <v>0.95899999999999996</v>
      </c>
      <c r="AE493" s="8">
        <v>0</v>
      </c>
      <c r="AF493" s="7" t="str">
        <f t="shared" si="47"/>
        <v>AR</v>
      </c>
    </row>
    <row r="494" spans="1:32" x14ac:dyDescent="0.3">
      <c r="A494" s="4">
        <v>30721</v>
      </c>
      <c r="B494" s="5">
        <v>1983</v>
      </c>
      <c r="C494" s="6">
        <v>0</v>
      </c>
      <c r="D494" s="7">
        <v>0</v>
      </c>
      <c r="E494" s="7">
        <v>1</v>
      </c>
      <c r="F494" s="8">
        <v>0</v>
      </c>
      <c r="G494" s="7" t="str">
        <f t="shared" si="43"/>
        <v>AR</v>
      </c>
      <c r="H494" s="6">
        <v>2.4549565563109698E-3</v>
      </c>
      <c r="I494" s="7">
        <v>3.16206618410949E-4</v>
      </c>
      <c r="J494" s="7">
        <v>0.99662189272784596</v>
      </c>
      <c r="K494" s="8">
        <v>6.0694409744097304E-4</v>
      </c>
      <c r="L494" s="7" t="str">
        <f t="shared" si="48"/>
        <v>AR</v>
      </c>
      <c r="M494" s="6">
        <v>2.49740771585156E-3</v>
      </c>
      <c r="N494" s="7">
        <v>3.7667443624696002E-4</v>
      </c>
      <c r="O494" s="7">
        <v>0.99624034339563605</v>
      </c>
      <c r="P494" s="8">
        <v>8.8557445226022295E-4</v>
      </c>
      <c r="Q494" s="7" t="str">
        <f t="shared" si="44"/>
        <v>AR</v>
      </c>
      <c r="R494" s="6">
        <v>0</v>
      </c>
      <c r="S494" s="7">
        <v>0</v>
      </c>
      <c r="T494" s="7">
        <v>1</v>
      </c>
      <c r="U494" s="8">
        <v>0</v>
      </c>
      <c r="V494" s="7" t="str">
        <f t="shared" si="45"/>
        <v>AR</v>
      </c>
      <c r="W494" s="6">
        <v>5.7000000000000002E-2</v>
      </c>
      <c r="X494" s="7">
        <v>0.218</v>
      </c>
      <c r="Y494" s="7">
        <v>0.72399999999999998</v>
      </c>
      <c r="Z494" s="8">
        <v>0</v>
      </c>
      <c r="AA494" s="7" t="str">
        <f t="shared" si="46"/>
        <v>AR</v>
      </c>
      <c r="AB494" s="6">
        <v>0</v>
      </c>
      <c r="AC494" s="7">
        <v>0.26100000000000001</v>
      </c>
      <c r="AD494" s="7">
        <v>0.73599999999999999</v>
      </c>
      <c r="AE494" s="8">
        <v>2E-3</v>
      </c>
      <c r="AF494" s="7" t="str">
        <f t="shared" si="47"/>
        <v>AR</v>
      </c>
    </row>
    <row r="495" spans="1:32" x14ac:dyDescent="0.3">
      <c r="A495" s="4">
        <v>30722</v>
      </c>
      <c r="B495" s="5">
        <v>1983</v>
      </c>
      <c r="C495" s="6">
        <v>0</v>
      </c>
      <c r="D495" s="7">
        <v>1</v>
      </c>
      <c r="E495" s="7">
        <v>0</v>
      </c>
      <c r="F495" s="8">
        <v>0</v>
      </c>
      <c r="G495" s="7" t="str">
        <f t="shared" si="43"/>
        <v>SB</v>
      </c>
      <c r="H495" s="6">
        <v>1.4789804615384599E-2</v>
      </c>
      <c r="I495" s="7">
        <v>1.53710813701269E-2</v>
      </c>
      <c r="J495" s="7">
        <v>0.96982018481911603</v>
      </c>
      <c r="K495" s="28">
        <v>1.89291953706689E-5</v>
      </c>
      <c r="L495" s="7" t="str">
        <f t="shared" si="48"/>
        <v>AR</v>
      </c>
      <c r="M495" s="6">
        <v>1.2738425205531201E-2</v>
      </c>
      <c r="N495" s="7">
        <v>2.2500771400017799E-2</v>
      </c>
      <c r="O495" s="7">
        <v>0.96471677377305098</v>
      </c>
      <c r="P495" s="28">
        <v>4.4029621389674702E-5</v>
      </c>
      <c r="Q495" s="7" t="str">
        <f t="shared" si="44"/>
        <v>AR</v>
      </c>
      <c r="R495" s="6">
        <v>0</v>
      </c>
      <c r="S495" s="7">
        <v>1</v>
      </c>
      <c r="T495" s="7">
        <v>0</v>
      </c>
      <c r="U495" s="8">
        <v>0</v>
      </c>
      <c r="V495" s="7" t="str">
        <f t="shared" si="45"/>
        <v>SB</v>
      </c>
      <c r="W495" s="6">
        <v>0</v>
      </c>
      <c r="X495" s="7">
        <v>0.75700000000000001</v>
      </c>
      <c r="Y495" s="7">
        <v>0.24299999999999999</v>
      </c>
      <c r="Z495" s="8">
        <v>0</v>
      </c>
      <c r="AA495" s="7" t="str">
        <f t="shared" si="46"/>
        <v>SB</v>
      </c>
      <c r="AB495" s="6">
        <v>0</v>
      </c>
      <c r="AC495" s="7">
        <v>0.95699999999999996</v>
      </c>
      <c r="AD495" s="7">
        <v>3.3000000000000002E-2</v>
      </c>
      <c r="AE495" s="8">
        <v>1.0999999999999999E-2</v>
      </c>
      <c r="AF495" s="7" t="str">
        <f t="shared" si="47"/>
        <v>SB</v>
      </c>
    </row>
    <row r="496" spans="1:32" x14ac:dyDescent="0.3">
      <c r="A496" s="4">
        <v>30723</v>
      </c>
      <c r="B496" s="5">
        <v>1983</v>
      </c>
      <c r="C496" s="6">
        <v>0</v>
      </c>
      <c r="D496" s="7">
        <v>1</v>
      </c>
      <c r="E496" s="7">
        <v>0</v>
      </c>
      <c r="F496" s="8">
        <v>0</v>
      </c>
      <c r="G496" s="7" t="str">
        <f t="shared" si="43"/>
        <v>SB</v>
      </c>
      <c r="H496" s="6">
        <v>3.5731230994817901E-3</v>
      </c>
      <c r="I496" s="7">
        <v>0.102324218932832</v>
      </c>
      <c r="J496" s="7">
        <v>0.89409946830001297</v>
      </c>
      <c r="K496" s="28">
        <v>3.1896676681996399E-6</v>
      </c>
      <c r="L496" s="7" t="str">
        <f t="shared" si="48"/>
        <v>AR</v>
      </c>
      <c r="M496" s="6">
        <v>2.20653655742127E-3</v>
      </c>
      <c r="N496" s="7">
        <v>9.5905402367303105E-2</v>
      </c>
      <c r="O496" s="7">
        <v>0.90188118247091098</v>
      </c>
      <c r="P496" s="28">
        <v>6.8786043630204299E-6</v>
      </c>
      <c r="Q496" s="7" t="str">
        <f t="shared" si="44"/>
        <v>AR</v>
      </c>
      <c r="R496" s="6">
        <v>0</v>
      </c>
      <c r="S496" s="7">
        <v>1</v>
      </c>
      <c r="T496" s="7">
        <v>0</v>
      </c>
      <c r="U496" s="8">
        <v>0</v>
      </c>
      <c r="V496" s="7" t="str">
        <f t="shared" si="45"/>
        <v>SB</v>
      </c>
      <c r="W496" s="6">
        <v>0</v>
      </c>
      <c r="X496" s="7">
        <v>0.96899999999999997</v>
      </c>
      <c r="Y496" s="7">
        <v>3.1E-2</v>
      </c>
      <c r="Z496" s="8">
        <v>0</v>
      </c>
      <c r="AA496" s="7" t="str">
        <f t="shared" si="46"/>
        <v>SB</v>
      </c>
      <c r="AB496" s="6">
        <v>0</v>
      </c>
      <c r="AC496" s="7">
        <v>0.98799999999999999</v>
      </c>
      <c r="AD496" s="7">
        <v>0</v>
      </c>
      <c r="AE496" s="8">
        <v>1.0999999999999999E-2</v>
      </c>
      <c r="AF496" s="7" t="str">
        <f t="shared" si="47"/>
        <v>SB</v>
      </c>
    </row>
    <row r="497" spans="1:32" x14ac:dyDescent="0.3">
      <c r="A497" s="4">
        <v>30724</v>
      </c>
      <c r="B497" s="5">
        <v>1983</v>
      </c>
      <c r="C497" s="6">
        <v>0</v>
      </c>
      <c r="D497" s="7">
        <v>1</v>
      </c>
      <c r="E497" s="7">
        <v>0</v>
      </c>
      <c r="F497" s="8">
        <v>0</v>
      </c>
      <c r="G497" s="7" t="str">
        <f t="shared" si="43"/>
        <v>SB</v>
      </c>
      <c r="H497" s="6">
        <v>3.37336018001893E-3</v>
      </c>
      <c r="I497" s="7">
        <v>0.230384682574893</v>
      </c>
      <c r="J497" s="7">
        <v>0.76624195610549195</v>
      </c>
      <c r="K497" s="28">
        <v>1.1395947006541401E-9</v>
      </c>
      <c r="L497" s="7" t="str">
        <f t="shared" si="48"/>
        <v>AR</v>
      </c>
      <c r="M497" s="6">
        <v>1.35966910328848E-3</v>
      </c>
      <c r="N497" s="7">
        <v>0.15887587528543601</v>
      </c>
      <c r="O497" s="7">
        <v>0.839764453859426</v>
      </c>
      <c r="P497" s="28">
        <v>1.7518452579517799E-9</v>
      </c>
      <c r="Q497" s="7" t="str">
        <f t="shared" si="44"/>
        <v>AR</v>
      </c>
      <c r="R497" s="6">
        <v>0</v>
      </c>
      <c r="S497" s="7">
        <v>1</v>
      </c>
      <c r="T497" s="7">
        <v>0</v>
      </c>
      <c r="U497" s="8">
        <v>0</v>
      </c>
      <c r="V497" s="7" t="str">
        <f t="shared" si="45"/>
        <v>SB</v>
      </c>
      <c r="W497" s="6">
        <v>0</v>
      </c>
      <c r="X497" s="7">
        <v>0.98499999999999999</v>
      </c>
      <c r="Y497" s="7">
        <v>1.4999999999999999E-2</v>
      </c>
      <c r="Z497" s="8">
        <v>0</v>
      </c>
      <c r="AA497" s="7" t="str">
        <f t="shared" si="46"/>
        <v>SB</v>
      </c>
      <c r="AB497" s="6">
        <v>0</v>
      </c>
      <c r="AC497" s="7">
        <v>0.98199999999999998</v>
      </c>
      <c r="AD497" s="7">
        <v>0</v>
      </c>
      <c r="AE497" s="8">
        <v>1.7999999999999999E-2</v>
      </c>
      <c r="AF497" s="7" t="str">
        <f t="shared" si="47"/>
        <v>SB</v>
      </c>
    </row>
    <row r="498" spans="1:32" x14ac:dyDescent="0.3">
      <c r="A498" s="4">
        <v>30725</v>
      </c>
      <c r="B498" s="5">
        <v>1983</v>
      </c>
      <c r="C498" s="6">
        <v>0</v>
      </c>
      <c r="D498" s="7">
        <v>1</v>
      </c>
      <c r="E498" s="7">
        <v>0</v>
      </c>
      <c r="F498" s="8">
        <v>0</v>
      </c>
      <c r="G498" s="7" t="str">
        <f t="shared" si="43"/>
        <v>SB</v>
      </c>
      <c r="H498" s="6">
        <v>7.2094402313945699E-4</v>
      </c>
      <c r="I498" s="7">
        <v>3.9711573300847201E-2</v>
      </c>
      <c r="J498" s="7">
        <v>0.95956747857098401</v>
      </c>
      <c r="K498" s="28">
        <v>4.10504230712232E-9</v>
      </c>
      <c r="L498" s="7" t="str">
        <f t="shared" si="48"/>
        <v>AR</v>
      </c>
      <c r="M498" s="6">
        <v>3.1301121143031399E-4</v>
      </c>
      <c r="N498" s="7">
        <v>3.3525542166865097E-2</v>
      </c>
      <c r="O498" s="7">
        <v>0.96616144018665895</v>
      </c>
      <c r="P498" s="28">
        <v>6.4350492445805602E-9</v>
      </c>
      <c r="Q498" s="7" t="str">
        <f t="shared" si="44"/>
        <v>AR</v>
      </c>
      <c r="R498" s="6">
        <v>0</v>
      </c>
      <c r="S498" s="7">
        <v>1</v>
      </c>
      <c r="T498" s="7">
        <v>0</v>
      </c>
      <c r="U498" s="8">
        <v>0</v>
      </c>
      <c r="V498" s="7" t="str">
        <f t="shared" si="45"/>
        <v>SB</v>
      </c>
      <c r="W498" s="6">
        <v>0</v>
      </c>
      <c r="X498" s="7">
        <v>0.49099999999999999</v>
      </c>
      <c r="Y498" s="7">
        <v>0.50900000000000001</v>
      </c>
      <c r="Z498" s="8">
        <v>0</v>
      </c>
      <c r="AA498" s="7" t="str">
        <f t="shared" si="46"/>
        <v>AR</v>
      </c>
      <c r="AB498" s="6">
        <v>0</v>
      </c>
      <c r="AC498" s="7">
        <v>0.51600000000000001</v>
      </c>
      <c r="AD498" s="7">
        <v>1E-3</v>
      </c>
      <c r="AE498" s="8">
        <v>0.48299999999999998</v>
      </c>
      <c r="AF498" s="7" t="str">
        <f t="shared" si="47"/>
        <v>SB</v>
      </c>
    </row>
    <row r="499" spans="1:32" x14ac:dyDescent="0.3">
      <c r="A499" s="4">
        <v>30726</v>
      </c>
      <c r="B499" s="5">
        <v>1983</v>
      </c>
      <c r="C499" s="6">
        <v>0</v>
      </c>
      <c r="D499" s="7">
        <v>1</v>
      </c>
      <c r="E499" s="7">
        <v>0</v>
      </c>
      <c r="F499" s="8">
        <v>0</v>
      </c>
      <c r="G499" s="7" t="str">
        <f t="shared" si="43"/>
        <v>SB</v>
      </c>
      <c r="H499" s="6">
        <v>7.7729082313531602E-4</v>
      </c>
      <c r="I499" s="7">
        <v>1.07822783442204E-2</v>
      </c>
      <c r="J499" s="7">
        <v>0.98843142160404696</v>
      </c>
      <c r="K499" s="28">
        <v>9.0092285918816496E-6</v>
      </c>
      <c r="L499" s="7" t="str">
        <f t="shared" si="48"/>
        <v>AR</v>
      </c>
      <c r="M499" s="6">
        <v>4.4734482087578002E-4</v>
      </c>
      <c r="N499" s="7">
        <v>6.8819934461487797E-3</v>
      </c>
      <c r="O499" s="7">
        <v>0.99264875829153898</v>
      </c>
      <c r="P499" s="28">
        <v>2.1903441443192198E-5</v>
      </c>
      <c r="Q499" s="7" t="str">
        <f t="shared" si="44"/>
        <v>AR</v>
      </c>
      <c r="R499" s="6">
        <v>0</v>
      </c>
      <c r="S499" s="7">
        <v>1</v>
      </c>
      <c r="T499" s="7">
        <v>0</v>
      </c>
      <c r="U499" s="8">
        <v>0</v>
      </c>
      <c r="V499" s="7" t="str">
        <f t="shared" si="45"/>
        <v>SB</v>
      </c>
      <c r="W499" s="6">
        <v>0</v>
      </c>
      <c r="X499" s="7">
        <v>1E-3</v>
      </c>
      <c r="Y499" s="7">
        <v>0.999</v>
      </c>
      <c r="Z499" s="8">
        <v>0</v>
      </c>
      <c r="AA499" s="7" t="str">
        <f t="shared" si="46"/>
        <v>AR</v>
      </c>
      <c r="AB499" s="6">
        <v>0</v>
      </c>
      <c r="AC499" s="7">
        <v>0</v>
      </c>
      <c r="AD499" s="7">
        <v>1E-3</v>
      </c>
      <c r="AE499" s="8">
        <v>0.999</v>
      </c>
      <c r="AF499" s="7" t="str">
        <f t="shared" si="47"/>
        <v>NAO-</v>
      </c>
    </row>
    <row r="500" spans="1:32" x14ac:dyDescent="0.3">
      <c r="A500" s="4">
        <v>30727</v>
      </c>
      <c r="B500" s="5">
        <v>1983</v>
      </c>
      <c r="C500" s="6">
        <v>0</v>
      </c>
      <c r="D500" s="7">
        <v>1</v>
      </c>
      <c r="E500" s="7">
        <v>0</v>
      </c>
      <c r="F500" s="8">
        <v>0</v>
      </c>
      <c r="G500" s="7" t="str">
        <f t="shared" si="43"/>
        <v>SB</v>
      </c>
      <c r="H500" s="6">
        <v>3.6677782066773699E-4</v>
      </c>
      <c r="I500" s="7">
        <v>4.3520737756663097E-2</v>
      </c>
      <c r="J500" s="7">
        <v>0.95611199592975205</v>
      </c>
      <c r="K500" s="28">
        <v>4.8849291844635703E-7</v>
      </c>
      <c r="L500" s="7" t="str">
        <f t="shared" si="48"/>
        <v>AR</v>
      </c>
      <c r="M500" s="6">
        <v>2.0693369135118999E-4</v>
      </c>
      <c r="N500" s="7">
        <v>2.8969779523024701E-2</v>
      </c>
      <c r="O500" s="7">
        <v>0.97082200628746296</v>
      </c>
      <c r="P500" s="28">
        <v>1.2804981673087999E-6</v>
      </c>
      <c r="Q500" s="7" t="str">
        <f t="shared" si="44"/>
        <v>AR</v>
      </c>
      <c r="R500" s="6">
        <v>0</v>
      </c>
      <c r="S500" s="7">
        <v>1</v>
      </c>
      <c r="T500" s="7">
        <v>0</v>
      </c>
      <c r="U500" s="8">
        <v>0</v>
      </c>
      <c r="V500" s="7" t="str">
        <f t="shared" si="45"/>
        <v>SB</v>
      </c>
      <c r="W500" s="6">
        <v>0</v>
      </c>
      <c r="X500" s="7">
        <v>7.0000000000000001E-3</v>
      </c>
      <c r="Y500" s="7">
        <v>0.99299999999999999</v>
      </c>
      <c r="Z500" s="8">
        <v>0</v>
      </c>
      <c r="AA500" s="7" t="str">
        <f t="shared" si="46"/>
        <v>AR</v>
      </c>
      <c r="AB500" s="6">
        <v>0</v>
      </c>
      <c r="AC500" s="7">
        <v>2E-3</v>
      </c>
      <c r="AD500" s="7">
        <v>0</v>
      </c>
      <c r="AE500" s="8">
        <v>0.998</v>
      </c>
      <c r="AF500" s="7" t="str">
        <f t="shared" si="47"/>
        <v>NAO-</v>
      </c>
    </row>
    <row r="501" spans="1:32" x14ac:dyDescent="0.3">
      <c r="A501" s="4">
        <v>30728</v>
      </c>
      <c r="B501" s="5">
        <v>1983</v>
      </c>
      <c r="C501" s="6">
        <v>0</v>
      </c>
      <c r="D501" s="7">
        <v>1</v>
      </c>
      <c r="E501" s="7">
        <v>0</v>
      </c>
      <c r="F501" s="8">
        <v>0</v>
      </c>
      <c r="G501" s="7" t="str">
        <f t="shared" si="43"/>
        <v>SB</v>
      </c>
      <c r="H501" s="6">
        <v>7.7701527917862904E-4</v>
      </c>
      <c r="I501" s="7">
        <v>5.1132815804690096E-3</v>
      </c>
      <c r="J501" s="7">
        <v>0.99410945946478702</v>
      </c>
      <c r="K501" s="28">
        <v>2.43675558954059E-7</v>
      </c>
      <c r="L501" s="7" t="str">
        <f t="shared" si="48"/>
        <v>AR</v>
      </c>
      <c r="M501" s="6">
        <v>4.30375021154673E-4</v>
      </c>
      <c r="N501" s="7">
        <v>3.6568164961422998E-3</v>
      </c>
      <c r="O501" s="7">
        <v>0.99591246008132905</v>
      </c>
      <c r="P501" s="28">
        <v>3.4840137774100199E-7</v>
      </c>
      <c r="Q501" s="7" t="str">
        <f t="shared" si="44"/>
        <v>AR</v>
      </c>
      <c r="R501" s="6">
        <v>1</v>
      </c>
      <c r="S501" s="7">
        <v>0</v>
      </c>
      <c r="T501" s="7">
        <v>0</v>
      </c>
      <c r="U501" s="8">
        <v>0</v>
      </c>
      <c r="V501" s="7" t="str">
        <f t="shared" si="45"/>
        <v>NAO+</v>
      </c>
      <c r="W501" s="6">
        <v>0</v>
      </c>
      <c r="X501" s="7">
        <v>0</v>
      </c>
      <c r="Y501" s="7">
        <v>0.999</v>
      </c>
      <c r="Z501" s="8">
        <v>0</v>
      </c>
      <c r="AA501" s="7" t="str">
        <f t="shared" si="46"/>
        <v>AR</v>
      </c>
      <c r="AB501" s="6">
        <v>0</v>
      </c>
      <c r="AC501" s="7">
        <v>0</v>
      </c>
      <c r="AD501" s="7">
        <v>1E-3</v>
      </c>
      <c r="AE501" s="8">
        <v>0.999</v>
      </c>
      <c r="AF501" s="7" t="str">
        <f t="shared" si="47"/>
        <v>NAO-</v>
      </c>
    </row>
    <row r="502" spans="1:32" x14ac:dyDescent="0.3">
      <c r="A502" s="4">
        <v>30729</v>
      </c>
      <c r="B502" s="5">
        <v>1983</v>
      </c>
      <c r="C502" s="6">
        <v>0</v>
      </c>
      <c r="D502" s="7">
        <v>1</v>
      </c>
      <c r="E502" s="7">
        <v>0</v>
      </c>
      <c r="F502" s="8">
        <v>0</v>
      </c>
      <c r="G502" s="7" t="str">
        <f t="shared" si="43"/>
        <v>SB</v>
      </c>
      <c r="H502" s="6">
        <v>5.7215481445870402E-3</v>
      </c>
      <c r="I502" s="7">
        <v>7.7389608323350997E-3</v>
      </c>
      <c r="J502" s="7">
        <v>0.98653850860677705</v>
      </c>
      <c r="K502" s="28">
        <v>9.8241630965638604E-7</v>
      </c>
      <c r="L502" s="7" t="str">
        <f t="shared" si="48"/>
        <v>AR</v>
      </c>
      <c r="M502" s="6">
        <v>3.2443407005031898E-3</v>
      </c>
      <c r="N502" s="7">
        <v>4.4630788837698903E-3</v>
      </c>
      <c r="O502" s="7">
        <v>0.99229141572179902</v>
      </c>
      <c r="P502" s="28">
        <v>1.16469391431999E-6</v>
      </c>
      <c r="Q502" s="7" t="str">
        <f t="shared" si="44"/>
        <v>AR</v>
      </c>
      <c r="R502" s="6">
        <v>1</v>
      </c>
      <c r="S502" s="7">
        <v>0</v>
      </c>
      <c r="T502" s="7">
        <v>0</v>
      </c>
      <c r="U502" s="8">
        <v>0</v>
      </c>
      <c r="V502" s="7" t="str">
        <f t="shared" si="45"/>
        <v>NAO+</v>
      </c>
      <c r="W502" s="6">
        <v>0</v>
      </c>
      <c r="X502" s="7">
        <v>2E-3</v>
      </c>
      <c r="Y502" s="7">
        <v>0.97199999999999998</v>
      </c>
      <c r="Z502" s="8">
        <v>2.5999999999999999E-2</v>
      </c>
      <c r="AA502" s="7" t="str">
        <f t="shared" si="46"/>
        <v>AR</v>
      </c>
      <c r="AB502" s="6">
        <v>0</v>
      </c>
      <c r="AC502" s="7">
        <v>0</v>
      </c>
      <c r="AD502" s="7">
        <v>2E-3</v>
      </c>
      <c r="AE502" s="8">
        <v>0.998</v>
      </c>
      <c r="AF502" s="7" t="str">
        <f t="shared" si="47"/>
        <v>NAO-</v>
      </c>
    </row>
    <row r="503" spans="1:32" x14ac:dyDescent="0.3">
      <c r="A503" s="4">
        <v>30730</v>
      </c>
      <c r="B503" s="5">
        <v>1983</v>
      </c>
      <c r="C503" s="6">
        <v>0</v>
      </c>
      <c r="D503" s="7">
        <v>1</v>
      </c>
      <c r="E503" s="7">
        <v>0</v>
      </c>
      <c r="F503" s="8">
        <v>0</v>
      </c>
      <c r="G503" s="7" t="str">
        <f t="shared" si="43"/>
        <v>SB</v>
      </c>
      <c r="H503" s="6">
        <v>5.2520452334798198E-2</v>
      </c>
      <c r="I503" s="7">
        <v>0.14888518600543299</v>
      </c>
      <c r="J503" s="7">
        <v>0.79859026168420799</v>
      </c>
      <c r="K503" s="28">
        <v>4.0999755622874599E-6</v>
      </c>
      <c r="L503" s="7" t="str">
        <f t="shared" si="48"/>
        <v>AR</v>
      </c>
      <c r="M503" s="6">
        <v>2.47272604099847E-2</v>
      </c>
      <c r="N503" s="7">
        <v>7.5014089971786505E-2</v>
      </c>
      <c r="O503" s="7">
        <v>0.90025540420186401</v>
      </c>
      <c r="P503" s="28">
        <v>3.2454163512596601E-6</v>
      </c>
      <c r="Q503" s="7" t="str">
        <f t="shared" si="44"/>
        <v>AR</v>
      </c>
      <c r="R503" s="6">
        <v>0</v>
      </c>
      <c r="S503" s="7">
        <v>1</v>
      </c>
      <c r="T503" s="7">
        <v>0</v>
      </c>
      <c r="U503" s="8">
        <v>0</v>
      </c>
      <c r="V503" s="7" t="str">
        <f t="shared" si="45"/>
        <v>SB</v>
      </c>
      <c r="W503" s="6">
        <v>1E-3</v>
      </c>
      <c r="X503" s="7">
        <v>0.28499999999999998</v>
      </c>
      <c r="Y503" s="7">
        <v>0.68400000000000005</v>
      </c>
      <c r="Z503" s="8">
        <v>3.1E-2</v>
      </c>
      <c r="AA503" s="7" t="str">
        <f t="shared" si="46"/>
        <v>AR</v>
      </c>
      <c r="AB503" s="6">
        <v>3.0000000000000001E-3</v>
      </c>
      <c r="AC503" s="7">
        <v>9.9000000000000005E-2</v>
      </c>
      <c r="AD503" s="7">
        <v>1E-3</v>
      </c>
      <c r="AE503" s="8">
        <v>0.89700000000000002</v>
      </c>
      <c r="AF503" s="7" t="str">
        <f t="shared" si="47"/>
        <v>NAO-</v>
      </c>
    </row>
    <row r="504" spans="1:32" x14ac:dyDescent="0.3">
      <c r="A504" s="4">
        <v>30731</v>
      </c>
      <c r="B504" s="5">
        <v>1983</v>
      </c>
      <c r="C504" s="6">
        <v>0</v>
      </c>
      <c r="D504" s="7">
        <v>1</v>
      </c>
      <c r="E504" s="7">
        <v>0</v>
      </c>
      <c r="F504" s="8">
        <v>0</v>
      </c>
      <c r="G504" s="7" t="str">
        <f t="shared" si="43"/>
        <v>SB</v>
      </c>
      <c r="H504" s="6">
        <v>3.1860690859291399E-2</v>
      </c>
      <c r="I504" s="7">
        <v>7.8346924158932102E-2</v>
      </c>
      <c r="J504" s="7">
        <v>0.88978935177310403</v>
      </c>
      <c r="K504" s="28">
        <v>3.0332086628084899E-6</v>
      </c>
      <c r="L504" s="7" t="str">
        <f t="shared" si="48"/>
        <v>AR</v>
      </c>
      <c r="M504" s="6">
        <v>1.7630660603534101E-2</v>
      </c>
      <c r="N504" s="7">
        <v>3.8993515514039297E-2</v>
      </c>
      <c r="O504" s="7">
        <v>0.94337321451331502</v>
      </c>
      <c r="P504" s="28">
        <v>2.6093691132883101E-6</v>
      </c>
      <c r="Q504" s="7" t="str">
        <f t="shared" si="44"/>
        <v>AR</v>
      </c>
      <c r="R504" s="6">
        <v>0</v>
      </c>
      <c r="S504" s="7">
        <v>1</v>
      </c>
      <c r="T504" s="7">
        <v>0</v>
      </c>
      <c r="U504" s="8">
        <v>0</v>
      </c>
      <c r="V504" s="7" t="str">
        <f t="shared" si="45"/>
        <v>SB</v>
      </c>
      <c r="W504" s="6">
        <v>0</v>
      </c>
      <c r="X504" s="7">
        <v>0.91700000000000004</v>
      </c>
      <c r="Y504" s="7">
        <v>4.3999999999999997E-2</v>
      </c>
      <c r="Z504" s="8">
        <v>0.04</v>
      </c>
      <c r="AA504" s="7" t="str">
        <f t="shared" si="46"/>
        <v>SB</v>
      </c>
      <c r="AB504" s="6">
        <v>0</v>
      </c>
      <c r="AC504" s="7">
        <v>0.44400000000000001</v>
      </c>
      <c r="AD504" s="7">
        <v>0</v>
      </c>
      <c r="AE504" s="8">
        <v>0.55600000000000005</v>
      </c>
      <c r="AF504" s="7" t="str">
        <f t="shared" si="47"/>
        <v>NAO-</v>
      </c>
    </row>
    <row r="505" spans="1:32" x14ac:dyDescent="0.3">
      <c r="A505" s="4">
        <v>30732</v>
      </c>
      <c r="B505" s="5">
        <v>1983</v>
      </c>
      <c r="C505" s="6">
        <v>0</v>
      </c>
      <c r="D505" s="7">
        <v>1</v>
      </c>
      <c r="E505" s="7">
        <v>0</v>
      </c>
      <c r="F505" s="8">
        <v>0</v>
      </c>
      <c r="G505" s="7" t="str">
        <f t="shared" si="43"/>
        <v>SB</v>
      </c>
      <c r="H505" s="6">
        <v>3.7072094279623602E-2</v>
      </c>
      <c r="I505" s="7">
        <v>1.4752016535001899E-3</v>
      </c>
      <c r="J505" s="7">
        <v>0.96140028725538895</v>
      </c>
      <c r="K505" s="28">
        <v>5.2416811486991103E-5</v>
      </c>
      <c r="L505" s="7" t="str">
        <f t="shared" si="48"/>
        <v>AR</v>
      </c>
      <c r="M505" s="6">
        <v>2.6773338353205299E-2</v>
      </c>
      <c r="N505" s="7">
        <v>6.2184053292473898E-4</v>
      </c>
      <c r="O505" s="7">
        <v>0.97254563631671598</v>
      </c>
      <c r="P505" s="28">
        <v>5.9184797160445003E-5</v>
      </c>
      <c r="Q505" s="7" t="str">
        <f t="shared" si="44"/>
        <v>AR</v>
      </c>
      <c r="R505" s="6">
        <v>0</v>
      </c>
      <c r="S505" s="7">
        <v>1</v>
      </c>
      <c r="T505" s="7">
        <v>0</v>
      </c>
      <c r="U505" s="8">
        <v>0</v>
      </c>
      <c r="V505" s="7" t="str">
        <f t="shared" si="45"/>
        <v>SB</v>
      </c>
      <c r="W505" s="6">
        <v>0</v>
      </c>
      <c r="X505" s="7">
        <v>0.77100000000000002</v>
      </c>
      <c r="Y505" s="7">
        <v>1.7999999999999999E-2</v>
      </c>
      <c r="Z505" s="8">
        <v>0.21099999999999999</v>
      </c>
      <c r="AA505" s="7" t="str">
        <f t="shared" si="46"/>
        <v>SB</v>
      </c>
      <c r="AB505" s="6">
        <v>0</v>
      </c>
      <c r="AC505" s="7">
        <v>0.67400000000000004</v>
      </c>
      <c r="AD505" s="7">
        <v>0</v>
      </c>
      <c r="AE505" s="8">
        <v>0.32600000000000001</v>
      </c>
      <c r="AF505" s="7" t="str">
        <f t="shared" si="47"/>
        <v>SB</v>
      </c>
    </row>
    <row r="506" spans="1:32" x14ac:dyDescent="0.3">
      <c r="A506" s="4">
        <v>30733</v>
      </c>
      <c r="B506" s="5">
        <v>1983</v>
      </c>
      <c r="C506" s="6">
        <v>0</v>
      </c>
      <c r="D506" s="7">
        <v>0</v>
      </c>
      <c r="E506" s="7">
        <v>1</v>
      </c>
      <c r="F506" s="8">
        <v>0</v>
      </c>
      <c r="G506" s="7" t="str">
        <f t="shared" si="43"/>
        <v>AR</v>
      </c>
      <c r="H506" s="6">
        <v>7.3384458945617598E-2</v>
      </c>
      <c r="I506" s="7">
        <v>1.2491955829088799E-4</v>
      </c>
      <c r="J506" s="7">
        <v>0.92576527872301695</v>
      </c>
      <c r="K506" s="8">
        <v>7.2534277307586702E-4</v>
      </c>
      <c r="L506" s="7" t="str">
        <f t="shared" si="48"/>
        <v>AR</v>
      </c>
      <c r="M506" s="6">
        <v>6.56807291107325E-2</v>
      </c>
      <c r="N506" s="80">
        <v>7.2426904820257498E-5</v>
      </c>
      <c r="O506" s="7">
        <v>0.93316506306740099</v>
      </c>
      <c r="P506" s="8">
        <v>1.0817809170398701E-3</v>
      </c>
      <c r="Q506" s="7" t="str">
        <f t="shared" si="44"/>
        <v>AR</v>
      </c>
      <c r="R506" s="6">
        <v>0</v>
      </c>
      <c r="S506" s="7">
        <v>1</v>
      </c>
      <c r="T506" s="7">
        <v>0</v>
      </c>
      <c r="U506" s="8">
        <v>0</v>
      </c>
      <c r="V506" s="7" t="str">
        <f t="shared" si="45"/>
        <v>SB</v>
      </c>
      <c r="W506" s="6">
        <v>1.6E-2</v>
      </c>
      <c r="X506" s="7">
        <v>0.74199999999999999</v>
      </c>
      <c r="Y506" s="7">
        <v>7.9000000000000001E-2</v>
      </c>
      <c r="Z506" s="8">
        <v>0.16200000000000001</v>
      </c>
      <c r="AA506" s="7" t="str">
        <f t="shared" si="46"/>
        <v>SB</v>
      </c>
      <c r="AB506" s="6">
        <v>1.2999999999999999E-2</v>
      </c>
      <c r="AC506" s="7">
        <v>0.83899999999999997</v>
      </c>
      <c r="AD506" s="7">
        <v>1.0999999999999999E-2</v>
      </c>
      <c r="AE506" s="8">
        <v>0.13600000000000001</v>
      </c>
      <c r="AF506" s="7" t="str">
        <f t="shared" si="47"/>
        <v>SB</v>
      </c>
    </row>
    <row r="507" spans="1:32" x14ac:dyDescent="0.3">
      <c r="A507" s="4">
        <v>30734</v>
      </c>
      <c r="B507" s="5">
        <v>1983</v>
      </c>
      <c r="C507" s="6">
        <v>0</v>
      </c>
      <c r="D507" s="7">
        <v>0</v>
      </c>
      <c r="E507" s="7">
        <v>1</v>
      </c>
      <c r="F507" s="8">
        <v>0</v>
      </c>
      <c r="G507" s="7" t="str">
        <f t="shared" si="43"/>
        <v>AR</v>
      </c>
      <c r="H507" s="6">
        <v>3.7694183355729202E-2</v>
      </c>
      <c r="I507" s="7">
        <v>8.9864675020977897E-4</v>
      </c>
      <c r="J507" s="7">
        <v>0.96094279713040598</v>
      </c>
      <c r="K507" s="8">
        <v>4.6437276366307099E-4</v>
      </c>
      <c r="L507" s="7" t="str">
        <f t="shared" si="48"/>
        <v>AR</v>
      </c>
      <c r="M507" s="6">
        <v>3.22936584258951E-2</v>
      </c>
      <c r="N507" s="7">
        <v>8.5135018454765999E-4</v>
      </c>
      <c r="O507" s="7">
        <v>0.96605185809417005</v>
      </c>
      <c r="P507" s="8">
        <v>8.0313329537979E-4</v>
      </c>
      <c r="Q507" s="7" t="str">
        <f t="shared" si="44"/>
        <v>AR</v>
      </c>
      <c r="R507" s="6">
        <v>0</v>
      </c>
      <c r="S507" s="7">
        <v>1</v>
      </c>
      <c r="T507" s="7">
        <v>0</v>
      </c>
      <c r="U507" s="8">
        <v>0</v>
      </c>
      <c r="V507" s="7" t="str">
        <f t="shared" si="45"/>
        <v>SB</v>
      </c>
      <c r="W507" s="6">
        <v>0</v>
      </c>
      <c r="X507" s="7">
        <v>0.755</v>
      </c>
      <c r="Y507" s="7">
        <v>0.20599999999999999</v>
      </c>
      <c r="Z507" s="8">
        <v>3.9E-2</v>
      </c>
      <c r="AA507" s="7" t="str">
        <f t="shared" si="46"/>
        <v>SB</v>
      </c>
      <c r="AB507" s="6">
        <v>0</v>
      </c>
      <c r="AC507" s="7">
        <v>0.92600000000000005</v>
      </c>
      <c r="AD507" s="7">
        <v>0.02</v>
      </c>
      <c r="AE507" s="8">
        <v>5.5E-2</v>
      </c>
      <c r="AF507" s="7" t="str">
        <f t="shared" si="47"/>
        <v>SB</v>
      </c>
    </row>
    <row r="508" spans="1:32" x14ac:dyDescent="0.3">
      <c r="A508" s="4">
        <v>30735</v>
      </c>
      <c r="B508" s="5">
        <v>1983</v>
      </c>
      <c r="C508" s="6">
        <v>0</v>
      </c>
      <c r="D508" s="7">
        <v>1</v>
      </c>
      <c r="E508" s="7">
        <v>0</v>
      </c>
      <c r="F508" s="8">
        <v>0</v>
      </c>
      <c r="G508" s="7" t="str">
        <f t="shared" si="43"/>
        <v>SB</v>
      </c>
      <c r="H508" s="6">
        <v>1.72487678554435E-3</v>
      </c>
      <c r="I508" s="7">
        <v>6.2739390574962804E-3</v>
      </c>
      <c r="J508" s="7">
        <v>0.99159110433590802</v>
      </c>
      <c r="K508" s="8">
        <v>4.10079821049877E-4</v>
      </c>
      <c r="L508" s="7" t="str">
        <f t="shared" si="48"/>
        <v>AR</v>
      </c>
      <c r="M508" s="6">
        <v>1.38458319125537E-3</v>
      </c>
      <c r="N508" s="7">
        <v>8.8426317628622596E-3</v>
      </c>
      <c r="O508" s="7">
        <v>0.98879242013178603</v>
      </c>
      <c r="P508" s="8">
        <v>9.8036491409926206E-4</v>
      </c>
      <c r="Q508" s="7" t="str">
        <f t="shared" si="44"/>
        <v>AR</v>
      </c>
      <c r="R508" s="6">
        <v>0</v>
      </c>
      <c r="S508" s="7">
        <v>1</v>
      </c>
      <c r="T508" s="7">
        <v>0</v>
      </c>
      <c r="U508" s="8">
        <v>0</v>
      </c>
      <c r="V508" s="7" t="str">
        <f t="shared" si="45"/>
        <v>SB</v>
      </c>
      <c r="W508" s="6">
        <v>0</v>
      </c>
      <c r="X508" s="7">
        <v>0.877</v>
      </c>
      <c r="Y508" s="7">
        <v>0.114</v>
      </c>
      <c r="Z508" s="8">
        <v>8.9999999999999993E-3</v>
      </c>
      <c r="AA508" s="7" t="str">
        <f t="shared" si="46"/>
        <v>SB</v>
      </c>
      <c r="AB508" s="6">
        <v>0</v>
      </c>
      <c r="AC508" s="7">
        <v>0.93500000000000005</v>
      </c>
      <c r="AD508" s="7">
        <v>1.6E-2</v>
      </c>
      <c r="AE508" s="8">
        <v>4.9000000000000002E-2</v>
      </c>
      <c r="AF508" s="7" t="str">
        <f t="shared" si="47"/>
        <v>SB</v>
      </c>
    </row>
    <row r="509" spans="1:32" x14ac:dyDescent="0.3">
      <c r="A509" s="4">
        <v>30736</v>
      </c>
      <c r="B509" s="5">
        <v>1983</v>
      </c>
      <c r="C509" s="6">
        <v>0</v>
      </c>
      <c r="D509" s="7">
        <v>1</v>
      </c>
      <c r="E509" s="7">
        <v>0</v>
      </c>
      <c r="F509" s="8">
        <v>0</v>
      </c>
      <c r="G509" s="7" t="str">
        <f t="shared" si="43"/>
        <v>SB</v>
      </c>
      <c r="H509" s="6">
        <v>1.1668926779294799E-4</v>
      </c>
      <c r="I509" s="7">
        <v>4.5249279047712601E-2</v>
      </c>
      <c r="J509" s="7">
        <v>0.95426600044806198</v>
      </c>
      <c r="K509" s="8">
        <v>3.6803123642307898E-4</v>
      </c>
      <c r="L509" s="7" t="str">
        <f t="shared" si="48"/>
        <v>AR</v>
      </c>
      <c r="M509" s="79">
        <v>8.1137615008968305E-5</v>
      </c>
      <c r="N509" s="7">
        <v>3.4173595981860497E-2</v>
      </c>
      <c r="O509" s="7">
        <v>0.96439620959662198</v>
      </c>
      <c r="P509" s="8">
        <v>1.3490568065179401E-3</v>
      </c>
      <c r="Q509" s="7" t="str">
        <f t="shared" si="44"/>
        <v>AR</v>
      </c>
      <c r="R509" s="6">
        <v>0</v>
      </c>
      <c r="S509" s="7">
        <v>1</v>
      </c>
      <c r="T509" s="7">
        <v>0</v>
      </c>
      <c r="U509" s="8">
        <v>0</v>
      </c>
      <c r="V509" s="7" t="str">
        <f t="shared" si="45"/>
        <v>SB</v>
      </c>
      <c r="W509" s="6">
        <v>0</v>
      </c>
      <c r="X509" s="7">
        <v>0.91800000000000004</v>
      </c>
      <c r="Y509" s="7">
        <v>8.2000000000000003E-2</v>
      </c>
      <c r="Z509" s="8">
        <v>1E-3</v>
      </c>
      <c r="AA509" s="7" t="str">
        <f t="shared" si="46"/>
        <v>SB</v>
      </c>
      <c r="AB509" s="6">
        <v>0</v>
      </c>
      <c r="AC509" s="7">
        <v>0.95699999999999996</v>
      </c>
      <c r="AD509" s="7">
        <v>4.0000000000000001E-3</v>
      </c>
      <c r="AE509" s="8">
        <v>3.9E-2</v>
      </c>
      <c r="AF509" s="7" t="str">
        <f t="shared" si="47"/>
        <v>SB</v>
      </c>
    </row>
    <row r="510" spans="1:32" x14ac:dyDescent="0.3">
      <c r="A510" s="4">
        <v>30737</v>
      </c>
      <c r="B510" s="5">
        <v>1983</v>
      </c>
      <c r="C510" s="6">
        <v>0</v>
      </c>
      <c r="D510" s="7">
        <v>1</v>
      </c>
      <c r="E510" s="7">
        <v>0</v>
      </c>
      <c r="F510" s="8">
        <v>0</v>
      </c>
      <c r="G510" s="7" t="str">
        <f t="shared" si="43"/>
        <v>SB</v>
      </c>
      <c r="H510" s="79">
        <v>6.81060155182908E-6</v>
      </c>
      <c r="I510" s="7">
        <v>5.06814910614296E-2</v>
      </c>
      <c r="J510" s="7">
        <v>0.94928245793973898</v>
      </c>
      <c r="K510" s="28">
        <v>2.9240397287177299E-5</v>
      </c>
      <c r="L510" s="7" t="str">
        <f t="shared" si="48"/>
        <v>AR</v>
      </c>
      <c r="M510" s="79">
        <v>3.7995520349207598E-6</v>
      </c>
      <c r="N510" s="7">
        <v>2.5461502876976402E-2</v>
      </c>
      <c r="O510" s="7">
        <v>0.97442613518390397</v>
      </c>
      <c r="P510" s="8">
        <v>1.0856238708645999E-4</v>
      </c>
      <c r="Q510" s="7" t="str">
        <f t="shared" si="44"/>
        <v>AR</v>
      </c>
      <c r="R510" s="6">
        <v>0</v>
      </c>
      <c r="S510" s="7">
        <v>1</v>
      </c>
      <c r="T510" s="7">
        <v>0</v>
      </c>
      <c r="U510" s="8">
        <v>0</v>
      </c>
      <c r="V510" s="7" t="str">
        <f t="shared" si="45"/>
        <v>SB</v>
      </c>
      <c r="W510" s="6">
        <v>0</v>
      </c>
      <c r="X510" s="7">
        <v>0.56200000000000006</v>
      </c>
      <c r="Y510" s="7">
        <v>0.438</v>
      </c>
      <c r="Z510" s="8">
        <v>0</v>
      </c>
      <c r="AA510" s="7" t="str">
        <f t="shared" si="46"/>
        <v>SB</v>
      </c>
      <c r="AB510" s="6">
        <v>0</v>
      </c>
      <c r="AC510" s="7">
        <v>0.78700000000000003</v>
      </c>
      <c r="AD510" s="7">
        <v>2.1000000000000001E-2</v>
      </c>
      <c r="AE510" s="8">
        <v>0.192</v>
      </c>
      <c r="AF510" s="7" t="str">
        <f t="shared" si="47"/>
        <v>SB</v>
      </c>
    </row>
    <row r="511" spans="1:32" x14ac:dyDescent="0.3">
      <c r="A511" s="4">
        <v>30738</v>
      </c>
      <c r="B511" s="5">
        <v>1983</v>
      </c>
      <c r="C511" s="6">
        <v>0</v>
      </c>
      <c r="D511" s="7">
        <v>1</v>
      </c>
      <c r="E511" s="7">
        <v>0</v>
      </c>
      <c r="F511" s="8">
        <v>0</v>
      </c>
      <c r="G511" s="7" t="str">
        <f t="shared" si="43"/>
        <v>SB</v>
      </c>
      <c r="H511" s="79">
        <v>1.32171288316772E-6</v>
      </c>
      <c r="I511" s="7">
        <v>8.3541071847852894E-2</v>
      </c>
      <c r="J511" s="7">
        <v>0.91603322232190199</v>
      </c>
      <c r="K511" s="8">
        <v>4.2438411736612E-4</v>
      </c>
      <c r="L511" s="7" t="str">
        <f t="shared" si="48"/>
        <v>AR</v>
      </c>
      <c r="M511" s="79">
        <v>7.2739748477111603E-7</v>
      </c>
      <c r="N511" s="7">
        <v>5.6283321184365201E-2</v>
      </c>
      <c r="O511" s="7">
        <v>0.94294548996670602</v>
      </c>
      <c r="P511" s="8">
        <v>7.7046145143815504E-4</v>
      </c>
      <c r="Q511" s="7" t="str">
        <f t="shared" si="44"/>
        <v>AR</v>
      </c>
      <c r="R511" s="6">
        <v>0</v>
      </c>
      <c r="S511" s="7">
        <v>0</v>
      </c>
      <c r="T511" s="7">
        <v>1</v>
      </c>
      <c r="U511" s="8">
        <v>0</v>
      </c>
      <c r="V511" s="7" t="str">
        <f t="shared" si="45"/>
        <v>AR</v>
      </c>
      <c r="W511" s="6">
        <v>0</v>
      </c>
      <c r="X511" s="7">
        <v>1E-3</v>
      </c>
      <c r="Y511" s="7">
        <v>0.995</v>
      </c>
      <c r="Z511" s="8">
        <v>4.0000000000000001E-3</v>
      </c>
      <c r="AA511" s="7" t="str">
        <f t="shared" si="46"/>
        <v>AR</v>
      </c>
      <c r="AB511" s="6">
        <v>0</v>
      </c>
      <c r="AC511" s="7">
        <v>1E-3</v>
      </c>
      <c r="AD511" s="7">
        <v>6.7000000000000004E-2</v>
      </c>
      <c r="AE511" s="8">
        <v>0.93200000000000005</v>
      </c>
      <c r="AF511" s="7" t="str">
        <f t="shared" si="47"/>
        <v>NAO-</v>
      </c>
    </row>
    <row r="512" spans="1:32" x14ac:dyDescent="0.3">
      <c r="A512" s="4">
        <v>30739</v>
      </c>
      <c r="B512" s="5">
        <v>1983</v>
      </c>
      <c r="C512" s="6">
        <v>0</v>
      </c>
      <c r="D512" s="7">
        <v>0</v>
      </c>
      <c r="E512" s="7">
        <v>1</v>
      </c>
      <c r="F512" s="8">
        <v>0</v>
      </c>
      <c r="G512" s="7" t="str">
        <f t="shared" si="43"/>
        <v>AR</v>
      </c>
      <c r="H512" s="79">
        <v>1.6048797781727899E-5</v>
      </c>
      <c r="I512" s="7">
        <v>8.8449037806406297E-2</v>
      </c>
      <c r="J512" s="7">
        <v>0.828184669400294</v>
      </c>
      <c r="K512" s="8">
        <v>8.3350243995517798E-2</v>
      </c>
      <c r="L512" s="7" t="str">
        <f t="shared" si="48"/>
        <v>AR</v>
      </c>
      <c r="M512" s="79">
        <v>1.1152236362077399E-5</v>
      </c>
      <c r="N512" s="7">
        <v>7.26993177471848E-2</v>
      </c>
      <c r="O512" s="7">
        <v>0.82855276790183197</v>
      </c>
      <c r="P512" s="8">
        <v>9.8736762114618903E-2</v>
      </c>
      <c r="Q512" s="7" t="str">
        <f t="shared" si="44"/>
        <v>AR</v>
      </c>
      <c r="R512" s="6">
        <v>0</v>
      </c>
      <c r="S512" s="7">
        <v>0</v>
      </c>
      <c r="T512" s="7">
        <v>0</v>
      </c>
      <c r="U512" s="8">
        <v>1</v>
      </c>
      <c r="V512" s="7" t="str">
        <f t="shared" si="45"/>
        <v>NAO-</v>
      </c>
      <c r="W512" s="6">
        <v>0</v>
      </c>
      <c r="X512" s="7">
        <v>0</v>
      </c>
      <c r="Y512" s="7">
        <v>0.93400000000000005</v>
      </c>
      <c r="Z512" s="8">
        <v>6.6000000000000003E-2</v>
      </c>
      <c r="AA512" s="7" t="str">
        <f t="shared" si="46"/>
        <v>AR</v>
      </c>
      <c r="AB512" s="6">
        <v>0</v>
      </c>
      <c r="AC512" s="7">
        <v>0</v>
      </c>
      <c r="AD512" s="7">
        <v>0.129</v>
      </c>
      <c r="AE512" s="8">
        <v>0.871</v>
      </c>
      <c r="AF512" s="7" t="str">
        <f t="shared" si="47"/>
        <v>NAO-</v>
      </c>
    </row>
    <row r="513" spans="1:32" x14ac:dyDescent="0.3">
      <c r="A513" s="4">
        <v>30740</v>
      </c>
      <c r="B513" s="5">
        <v>1983</v>
      </c>
      <c r="C513" s="6">
        <v>0</v>
      </c>
      <c r="D513" s="7">
        <v>0</v>
      </c>
      <c r="E513" s="7">
        <v>0</v>
      </c>
      <c r="F513" s="8">
        <v>1</v>
      </c>
      <c r="G513" s="7" t="str">
        <f t="shared" si="43"/>
        <v>NAO-</v>
      </c>
      <c r="H513" s="79">
        <v>3.5455055138843698E-5</v>
      </c>
      <c r="I513" s="7">
        <v>1.04061929682207E-2</v>
      </c>
      <c r="J513" s="7">
        <v>0.60049667065906698</v>
      </c>
      <c r="K513" s="8">
        <v>0.38906168131756302</v>
      </c>
      <c r="L513" s="7" t="str">
        <f t="shared" si="48"/>
        <v>AR</v>
      </c>
      <c r="M513" s="79">
        <v>2.5953005894292799E-5</v>
      </c>
      <c r="N513" s="7">
        <v>3.7800624244826199E-3</v>
      </c>
      <c r="O513" s="7">
        <v>0.48290736400069501</v>
      </c>
      <c r="P513" s="8">
        <v>0.51328662056891805</v>
      </c>
      <c r="Q513" s="7" t="str">
        <f t="shared" si="44"/>
        <v>NAO-</v>
      </c>
      <c r="R513" s="6">
        <v>0</v>
      </c>
      <c r="S513" s="7">
        <v>0</v>
      </c>
      <c r="T513" s="7">
        <v>0</v>
      </c>
      <c r="U513" s="8">
        <v>1</v>
      </c>
      <c r="V513" s="7" t="str">
        <f t="shared" si="45"/>
        <v>NAO-</v>
      </c>
      <c r="W513" s="6">
        <v>0</v>
      </c>
      <c r="X513" s="7">
        <v>0</v>
      </c>
      <c r="Y513" s="7">
        <v>0.63700000000000001</v>
      </c>
      <c r="Z513" s="8">
        <v>0.36299999999999999</v>
      </c>
      <c r="AA513" s="7" t="str">
        <f t="shared" si="46"/>
        <v>AR</v>
      </c>
      <c r="AB513" s="6">
        <v>0</v>
      </c>
      <c r="AC513" s="7">
        <v>0</v>
      </c>
      <c r="AD513" s="7">
        <v>8.9999999999999993E-3</v>
      </c>
      <c r="AE513" s="8">
        <v>0.99099999999999999</v>
      </c>
      <c r="AF513" s="7" t="str">
        <f t="shared" si="47"/>
        <v>NAO-</v>
      </c>
    </row>
    <row r="514" spans="1:32" x14ac:dyDescent="0.3">
      <c r="A514" s="4">
        <v>30741</v>
      </c>
      <c r="B514" s="5">
        <v>1983</v>
      </c>
      <c r="C514" s="6">
        <v>0</v>
      </c>
      <c r="D514" s="7">
        <v>0</v>
      </c>
      <c r="E514" s="7">
        <v>0</v>
      </c>
      <c r="F514" s="8">
        <v>1</v>
      </c>
      <c r="G514" s="7" t="str">
        <f t="shared" si="43"/>
        <v>NAO-</v>
      </c>
      <c r="H514" s="79">
        <v>5.1206937032354697E-6</v>
      </c>
      <c r="I514" s="7">
        <v>1.4211804500965199E-3</v>
      </c>
      <c r="J514" s="7">
        <v>0.135485916427667</v>
      </c>
      <c r="K514" s="8">
        <v>0.863087782428543</v>
      </c>
      <c r="L514" s="7" t="str">
        <f t="shared" si="48"/>
        <v>NAO-</v>
      </c>
      <c r="M514" s="79">
        <v>2.2994207497548001E-6</v>
      </c>
      <c r="N514" s="7">
        <v>1.07370023253736E-4</v>
      </c>
      <c r="O514" s="7">
        <v>5.9650650758901698E-2</v>
      </c>
      <c r="P514" s="8">
        <v>0.94023967979710399</v>
      </c>
      <c r="Q514" s="7" t="str">
        <f t="shared" si="44"/>
        <v>NAO-</v>
      </c>
      <c r="R514" s="6">
        <v>0</v>
      </c>
      <c r="S514" s="7">
        <v>0</v>
      </c>
      <c r="T514" s="7">
        <v>0</v>
      </c>
      <c r="U514" s="8">
        <v>1</v>
      </c>
      <c r="V514" s="7" t="str">
        <f t="shared" si="45"/>
        <v>NAO-</v>
      </c>
      <c r="W514" s="6">
        <v>0</v>
      </c>
      <c r="X514" s="7">
        <v>0</v>
      </c>
      <c r="Y514" s="7">
        <v>0.71899999999999997</v>
      </c>
      <c r="Z514" s="8">
        <v>0.28100000000000003</v>
      </c>
      <c r="AA514" s="7" t="str">
        <f t="shared" si="46"/>
        <v>AR</v>
      </c>
      <c r="AB514" s="6">
        <v>0</v>
      </c>
      <c r="AC514" s="7">
        <v>0</v>
      </c>
      <c r="AD514" s="7">
        <v>0.03</v>
      </c>
      <c r="AE514" s="8">
        <v>0.97</v>
      </c>
      <c r="AF514" s="7" t="str">
        <f t="shared" si="47"/>
        <v>NAO-</v>
      </c>
    </row>
    <row r="515" spans="1:32" x14ac:dyDescent="0.3">
      <c r="A515" s="4">
        <v>31017</v>
      </c>
      <c r="B515" s="5">
        <v>1984</v>
      </c>
      <c r="C515" s="6">
        <v>0</v>
      </c>
      <c r="D515" s="7">
        <v>1</v>
      </c>
      <c r="E515" s="7">
        <v>0</v>
      </c>
      <c r="F515" s="8">
        <v>0</v>
      </c>
      <c r="G515" s="7" t="str">
        <f t="shared" si="43"/>
        <v>SB</v>
      </c>
      <c r="H515" s="6">
        <v>0.27115441632625598</v>
      </c>
      <c r="I515" s="7">
        <v>5.6190358287617397E-4</v>
      </c>
      <c r="J515" s="7">
        <v>0.72806932138422698</v>
      </c>
      <c r="K515" s="8">
        <v>2.1435870663903201E-4</v>
      </c>
      <c r="L515" s="7" t="str">
        <f t="shared" si="48"/>
        <v>AR</v>
      </c>
      <c r="M515" s="6">
        <v>0.21823435562979099</v>
      </c>
      <c r="N515" s="7">
        <v>5.69118863125015E-4</v>
      </c>
      <c r="O515" s="7">
        <v>0.78087241273225205</v>
      </c>
      <c r="P515" s="8">
        <v>3.24112774834746E-4</v>
      </c>
      <c r="Q515" s="7" t="str">
        <f t="shared" si="44"/>
        <v>AR</v>
      </c>
      <c r="R515" s="6">
        <v>1</v>
      </c>
      <c r="S515" s="7">
        <v>0</v>
      </c>
      <c r="T515" s="7">
        <v>0</v>
      </c>
      <c r="U515" s="8">
        <v>0</v>
      </c>
      <c r="V515" s="7" t="str">
        <f t="shared" si="45"/>
        <v>NAO+</v>
      </c>
      <c r="W515" s="6">
        <v>0.02</v>
      </c>
      <c r="X515" s="7">
        <v>0.86099999999999999</v>
      </c>
      <c r="Y515" s="7">
        <v>7.0999999999999994E-2</v>
      </c>
      <c r="Z515" s="8">
        <v>4.8000000000000001E-2</v>
      </c>
      <c r="AA515" s="7" t="str">
        <f t="shared" si="46"/>
        <v>SB</v>
      </c>
      <c r="AB515" s="6">
        <v>9.7000000000000003E-2</v>
      </c>
      <c r="AC515" s="7">
        <v>0.59299999999999997</v>
      </c>
      <c r="AD515" s="7">
        <v>1E-3</v>
      </c>
      <c r="AE515" s="8">
        <v>0.31</v>
      </c>
      <c r="AF515" s="7" t="str">
        <f t="shared" si="47"/>
        <v>SB</v>
      </c>
    </row>
    <row r="516" spans="1:32" x14ac:dyDescent="0.3">
      <c r="A516" s="4">
        <v>31018</v>
      </c>
      <c r="B516" s="5">
        <v>1984</v>
      </c>
      <c r="C516" s="6">
        <v>0</v>
      </c>
      <c r="D516" s="7">
        <v>1</v>
      </c>
      <c r="E516" s="7">
        <v>0</v>
      </c>
      <c r="F516" s="8">
        <v>0</v>
      </c>
      <c r="G516" s="7" t="str">
        <f t="shared" si="43"/>
        <v>SB</v>
      </c>
      <c r="H516" s="6">
        <v>0.82580427816313995</v>
      </c>
      <c r="I516" s="7">
        <v>3.4488728979261501E-3</v>
      </c>
      <c r="J516" s="7">
        <v>0.169731605306155</v>
      </c>
      <c r="K516" s="8">
        <v>1.01524363277268E-3</v>
      </c>
      <c r="L516" s="7" t="str">
        <f t="shared" si="48"/>
        <v>NAO+</v>
      </c>
      <c r="M516" s="6">
        <v>0.77529232966660899</v>
      </c>
      <c r="N516" s="7">
        <v>4.3795086175212701E-3</v>
      </c>
      <c r="O516" s="7">
        <v>0.21902808938447799</v>
      </c>
      <c r="P516" s="8">
        <v>1.3000723313845899E-3</v>
      </c>
      <c r="Q516" s="7" t="str">
        <f t="shared" si="44"/>
        <v>NAO+</v>
      </c>
      <c r="R516" s="6">
        <v>1</v>
      </c>
      <c r="S516" s="7">
        <v>0</v>
      </c>
      <c r="T516" s="7">
        <v>0</v>
      </c>
      <c r="U516" s="8">
        <v>0</v>
      </c>
      <c r="V516" s="7" t="str">
        <f t="shared" si="45"/>
        <v>NAO+</v>
      </c>
      <c r="W516" s="6">
        <v>0.14099999999999999</v>
      </c>
      <c r="X516" s="7">
        <v>0.77700000000000002</v>
      </c>
      <c r="Y516" s="7">
        <v>3.5000000000000003E-2</v>
      </c>
      <c r="Z516" s="8">
        <v>4.5999999999999999E-2</v>
      </c>
      <c r="AA516" s="7" t="str">
        <f t="shared" si="46"/>
        <v>SB</v>
      </c>
      <c r="AB516" s="6">
        <v>0.40699999999999997</v>
      </c>
      <c r="AC516" s="7">
        <v>0.48299999999999998</v>
      </c>
      <c r="AD516" s="7">
        <v>1E-3</v>
      </c>
      <c r="AE516" s="8">
        <v>0.108</v>
      </c>
      <c r="AF516" s="7" t="str">
        <f t="shared" si="47"/>
        <v>SB</v>
      </c>
    </row>
    <row r="517" spans="1:32" x14ac:dyDescent="0.3">
      <c r="A517" s="4">
        <v>31019</v>
      </c>
      <c r="B517" s="5">
        <v>1984</v>
      </c>
      <c r="C517" s="6">
        <v>0</v>
      </c>
      <c r="D517" s="7">
        <v>1</v>
      </c>
      <c r="E517" s="7">
        <v>0</v>
      </c>
      <c r="F517" s="8">
        <v>0</v>
      </c>
      <c r="G517" s="7" t="str">
        <f t="shared" ref="G517:G580" si="49">INDEX($C$3:$F$3, MATCH(1,$C517:$F517,0))</f>
        <v>SB</v>
      </c>
      <c r="H517" s="6">
        <v>0.90937210668007096</v>
      </c>
      <c r="I517" s="7">
        <v>6.9450032987784698E-3</v>
      </c>
      <c r="J517" s="7">
        <v>8.1463176703440901E-2</v>
      </c>
      <c r="K517" s="8">
        <v>2.21971331770148E-3</v>
      </c>
      <c r="L517" s="7" t="str">
        <f t="shared" si="48"/>
        <v>NAO+</v>
      </c>
      <c r="M517" s="6">
        <v>0.88120559797560205</v>
      </c>
      <c r="N517" s="7">
        <v>8.6244019647937799E-3</v>
      </c>
      <c r="O517" s="7">
        <v>0.107304509300443</v>
      </c>
      <c r="P517" s="8">
        <v>2.8654907591515399E-3</v>
      </c>
      <c r="Q517" s="7" t="str">
        <f t="shared" ref="Q517:Q580" si="50">INDEX($M$3:$P$3, MATCH(MAX($M517:$P517),$M517:$P517,0))</f>
        <v>NAO+</v>
      </c>
      <c r="R517" s="6">
        <v>0</v>
      </c>
      <c r="S517" s="7">
        <v>1</v>
      </c>
      <c r="T517" s="7">
        <v>0</v>
      </c>
      <c r="U517" s="8">
        <v>0</v>
      </c>
      <c r="V517" s="7" t="str">
        <f t="shared" ref="V517:V580" si="51">INDEX($R$3:$U$3, MATCH(MAX($R517:$U517),$R517:$U517,0))</f>
        <v>SB</v>
      </c>
      <c r="W517" s="6">
        <v>5.0000000000000001E-3</v>
      </c>
      <c r="X517" s="7">
        <v>0.94099999999999995</v>
      </c>
      <c r="Y517" s="7">
        <v>3.3000000000000002E-2</v>
      </c>
      <c r="Z517" s="8">
        <v>2.1000000000000001E-2</v>
      </c>
      <c r="AA517" s="7" t="str">
        <f t="shared" ref="AA517:AA580" si="52">INDEX($W$3:$Z$3, MATCH(MAX($W517:$Z517),$W517:$Z517,0))</f>
        <v>SB</v>
      </c>
      <c r="AB517" s="6">
        <v>4.2000000000000003E-2</v>
      </c>
      <c r="AC517" s="7">
        <v>0.79500000000000004</v>
      </c>
      <c r="AD517" s="7">
        <v>0</v>
      </c>
      <c r="AE517" s="8">
        <v>0.16300000000000001</v>
      </c>
      <c r="AF517" s="7" t="str">
        <f t="shared" ref="AF517:AF580" si="53">INDEX($AB$3:$AE$3, MATCH(MAX($AB517:$AE517),$AB517:$AE517,0))</f>
        <v>SB</v>
      </c>
    </row>
    <row r="518" spans="1:32" x14ac:dyDescent="0.3">
      <c r="A518" s="4">
        <v>31020</v>
      </c>
      <c r="B518" s="5">
        <v>1984</v>
      </c>
      <c r="C518" s="6">
        <v>0</v>
      </c>
      <c r="D518" s="7">
        <v>1</v>
      </c>
      <c r="E518" s="7">
        <v>0</v>
      </c>
      <c r="F518" s="8">
        <v>0</v>
      </c>
      <c r="G518" s="7" t="str">
        <f t="shared" si="49"/>
        <v>SB</v>
      </c>
      <c r="H518" s="6">
        <v>0.96582299913624203</v>
      </c>
      <c r="I518" s="7">
        <v>8.24988861462796E-3</v>
      </c>
      <c r="J518" s="7">
        <v>2.5332744559633899E-2</v>
      </c>
      <c r="K518" s="8">
        <v>5.9436768949648296E-4</v>
      </c>
      <c r="L518" s="7" t="str">
        <f t="shared" ref="L518:L581" si="54">INDEX($H$3:$K$3, MATCH(MAX($H518:$K518),$H518:$K518,0))</f>
        <v>NAO+</v>
      </c>
      <c r="M518" s="6">
        <v>0.95283100439313495</v>
      </c>
      <c r="N518" s="7">
        <v>8.82227864669596E-3</v>
      </c>
      <c r="O518" s="7">
        <v>3.7521103382795198E-2</v>
      </c>
      <c r="P518" s="8">
        <v>8.2561357737086997E-4</v>
      </c>
      <c r="Q518" s="7" t="str">
        <f t="shared" si="50"/>
        <v>NAO+</v>
      </c>
      <c r="R518" s="6">
        <v>0</v>
      </c>
      <c r="S518" s="7">
        <v>1</v>
      </c>
      <c r="T518" s="7">
        <v>0</v>
      </c>
      <c r="U518" s="8">
        <v>0</v>
      </c>
      <c r="V518" s="7" t="str">
        <f t="shared" si="51"/>
        <v>SB</v>
      </c>
      <c r="W518" s="6">
        <v>0</v>
      </c>
      <c r="X518" s="7">
        <v>0.96799999999999997</v>
      </c>
      <c r="Y518" s="7">
        <v>1.7000000000000001E-2</v>
      </c>
      <c r="Z518" s="8">
        <v>1.6E-2</v>
      </c>
      <c r="AA518" s="7" t="str">
        <f t="shared" si="52"/>
        <v>SB</v>
      </c>
      <c r="AB518" s="6">
        <v>5.0000000000000001E-3</v>
      </c>
      <c r="AC518" s="7">
        <v>0.872</v>
      </c>
      <c r="AD518" s="7">
        <v>0</v>
      </c>
      <c r="AE518" s="8">
        <v>0.123</v>
      </c>
      <c r="AF518" s="7" t="str">
        <f t="shared" si="53"/>
        <v>SB</v>
      </c>
    </row>
    <row r="519" spans="1:32" x14ac:dyDescent="0.3">
      <c r="A519" s="4">
        <v>31021</v>
      </c>
      <c r="B519" s="5">
        <v>1984</v>
      </c>
      <c r="C519" s="6">
        <v>0</v>
      </c>
      <c r="D519" s="7">
        <v>1</v>
      </c>
      <c r="E519" s="7">
        <v>0</v>
      </c>
      <c r="F519" s="8">
        <v>0</v>
      </c>
      <c r="G519" s="7" t="str">
        <f t="shared" si="49"/>
        <v>SB</v>
      </c>
      <c r="H519" s="6">
        <v>0.98342241530897201</v>
      </c>
      <c r="I519" s="7">
        <v>1.4186854136706E-3</v>
      </c>
      <c r="J519" s="7">
        <v>1.3745740972694801E-2</v>
      </c>
      <c r="K519" s="8">
        <v>1.41315830467359E-3</v>
      </c>
      <c r="L519" s="7" t="str">
        <f t="shared" si="54"/>
        <v>NAO+</v>
      </c>
      <c r="M519" s="6">
        <v>0.97682054036297405</v>
      </c>
      <c r="N519" s="7">
        <v>1.89373928978801E-3</v>
      </c>
      <c r="O519" s="7">
        <v>1.9881349387617101E-2</v>
      </c>
      <c r="P519" s="8">
        <v>1.40437095960669E-3</v>
      </c>
      <c r="Q519" s="7" t="str">
        <f t="shared" si="50"/>
        <v>NAO+</v>
      </c>
      <c r="R519" s="6">
        <v>0</v>
      </c>
      <c r="S519" s="7">
        <v>1</v>
      </c>
      <c r="T519" s="7">
        <v>0</v>
      </c>
      <c r="U519" s="8">
        <v>0</v>
      </c>
      <c r="V519" s="7" t="str">
        <f t="shared" si="51"/>
        <v>SB</v>
      </c>
      <c r="W519" s="6">
        <v>1.0999999999999999E-2</v>
      </c>
      <c r="X519" s="7">
        <v>0.9</v>
      </c>
      <c r="Y519" s="7">
        <v>1.4999999999999999E-2</v>
      </c>
      <c r="Z519" s="8">
        <v>7.2999999999999995E-2</v>
      </c>
      <c r="AA519" s="7" t="str">
        <f t="shared" si="52"/>
        <v>SB</v>
      </c>
      <c r="AB519" s="6">
        <v>8.7999999999999995E-2</v>
      </c>
      <c r="AC519" s="7">
        <v>0.74199999999999999</v>
      </c>
      <c r="AD519" s="7">
        <v>0</v>
      </c>
      <c r="AE519" s="8">
        <v>0.17</v>
      </c>
      <c r="AF519" s="7" t="str">
        <f t="shared" si="53"/>
        <v>SB</v>
      </c>
    </row>
    <row r="520" spans="1:32" x14ac:dyDescent="0.3">
      <c r="A520" s="4">
        <v>31022</v>
      </c>
      <c r="B520" s="5">
        <v>1984</v>
      </c>
      <c r="C520" s="6">
        <v>1</v>
      </c>
      <c r="D520" s="7">
        <v>0</v>
      </c>
      <c r="E520" s="7">
        <v>0</v>
      </c>
      <c r="F520" s="8">
        <v>0</v>
      </c>
      <c r="G520" s="7" t="str">
        <f t="shared" si="49"/>
        <v>NAO+</v>
      </c>
      <c r="H520" s="6">
        <v>0.89341701769009996</v>
      </c>
      <c r="I520" s="7">
        <v>4.7237727027570703E-2</v>
      </c>
      <c r="J520" s="7">
        <v>5.7871912414466098E-2</v>
      </c>
      <c r="K520" s="8">
        <v>1.47334286785524E-3</v>
      </c>
      <c r="L520" s="7" t="str">
        <f t="shared" si="54"/>
        <v>NAO+</v>
      </c>
      <c r="M520" s="6">
        <v>0.86945004238144297</v>
      </c>
      <c r="N520" s="7">
        <v>6.22370982131117E-2</v>
      </c>
      <c r="O520" s="7">
        <v>6.5921665562013995E-2</v>
      </c>
      <c r="P520" s="8">
        <v>2.3911938434209301E-3</v>
      </c>
      <c r="Q520" s="7" t="str">
        <f t="shared" si="50"/>
        <v>NAO+</v>
      </c>
      <c r="R520" s="6">
        <v>1</v>
      </c>
      <c r="S520" s="7">
        <v>0</v>
      </c>
      <c r="T520" s="7">
        <v>0</v>
      </c>
      <c r="U520" s="8">
        <v>0</v>
      </c>
      <c r="V520" s="7" t="str">
        <f t="shared" si="51"/>
        <v>NAO+</v>
      </c>
      <c r="W520" s="6">
        <v>6.3E-2</v>
      </c>
      <c r="X520" s="7">
        <v>0.84199999999999997</v>
      </c>
      <c r="Y520" s="7">
        <v>2.1999999999999999E-2</v>
      </c>
      <c r="Z520" s="8">
        <v>7.2999999999999995E-2</v>
      </c>
      <c r="AA520" s="7" t="str">
        <f t="shared" si="52"/>
        <v>SB</v>
      </c>
      <c r="AB520" s="6">
        <v>0.27</v>
      </c>
      <c r="AC520" s="7">
        <v>0.60099999999999998</v>
      </c>
      <c r="AD520" s="7">
        <v>0</v>
      </c>
      <c r="AE520" s="8">
        <v>0.129</v>
      </c>
      <c r="AF520" s="7" t="str">
        <f t="shared" si="53"/>
        <v>SB</v>
      </c>
    </row>
    <row r="521" spans="1:32" x14ac:dyDescent="0.3">
      <c r="A521" s="4">
        <v>31023</v>
      </c>
      <c r="B521" s="5">
        <v>1984</v>
      </c>
      <c r="C521" s="6">
        <v>0</v>
      </c>
      <c r="D521" s="7">
        <v>1</v>
      </c>
      <c r="E521" s="7">
        <v>0</v>
      </c>
      <c r="F521" s="8">
        <v>0</v>
      </c>
      <c r="G521" s="7" t="str">
        <f t="shared" si="49"/>
        <v>SB</v>
      </c>
      <c r="H521" s="6">
        <v>0.94493912638681998</v>
      </c>
      <c r="I521" s="7">
        <v>1.1768316503883301E-2</v>
      </c>
      <c r="J521" s="7">
        <v>4.2697906294595203E-2</v>
      </c>
      <c r="K521" s="8">
        <v>5.9465081469005604E-4</v>
      </c>
      <c r="L521" s="7" t="str">
        <f t="shared" si="54"/>
        <v>NAO+</v>
      </c>
      <c r="M521" s="6">
        <v>0.90139548230079303</v>
      </c>
      <c r="N521" s="7">
        <v>1.0586515762791E-2</v>
      </c>
      <c r="O521" s="7">
        <v>8.7101821158822701E-2</v>
      </c>
      <c r="P521" s="8">
        <v>9.1618077760421599E-4</v>
      </c>
      <c r="Q521" s="7" t="str">
        <f t="shared" si="50"/>
        <v>NAO+</v>
      </c>
      <c r="R521" s="6">
        <v>1</v>
      </c>
      <c r="S521" s="7">
        <v>0</v>
      </c>
      <c r="T521" s="7">
        <v>0</v>
      </c>
      <c r="U521" s="8">
        <v>0</v>
      </c>
      <c r="V521" s="7" t="str">
        <f t="shared" si="51"/>
        <v>NAO+</v>
      </c>
      <c r="W521" s="6">
        <v>0.20100000000000001</v>
      </c>
      <c r="X521" s="7">
        <v>0.66400000000000003</v>
      </c>
      <c r="Y521" s="7">
        <v>0.121</v>
      </c>
      <c r="Z521" s="8">
        <v>1.4E-2</v>
      </c>
      <c r="AA521" s="7" t="str">
        <f t="shared" si="52"/>
        <v>SB</v>
      </c>
      <c r="AB521" s="6">
        <v>0.151</v>
      </c>
      <c r="AC521" s="7">
        <v>0.73899999999999999</v>
      </c>
      <c r="AD521" s="7">
        <v>3.5000000000000003E-2</v>
      </c>
      <c r="AE521" s="8">
        <v>7.4999999999999997E-2</v>
      </c>
      <c r="AF521" s="7" t="str">
        <f t="shared" si="53"/>
        <v>SB</v>
      </c>
    </row>
    <row r="522" spans="1:32" x14ac:dyDescent="0.3">
      <c r="A522" s="4">
        <v>31024</v>
      </c>
      <c r="B522" s="5">
        <v>1984</v>
      </c>
      <c r="C522" s="6">
        <v>0</v>
      </c>
      <c r="D522" s="7">
        <v>1</v>
      </c>
      <c r="E522" s="7">
        <v>0</v>
      </c>
      <c r="F522" s="8">
        <v>0</v>
      </c>
      <c r="G522" s="7" t="str">
        <f t="shared" si="49"/>
        <v>SB</v>
      </c>
      <c r="H522" s="6">
        <v>4.4577458828483102E-2</v>
      </c>
      <c r="I522" s="7">
        <v>0.92724179148317798</v>
      </c>
      <c r="J522" s="7">
        <v>2.8018501226599501E-2</v>
      </c>
      <c r="K522" s="8">
        <v>1.6224846172722401E-4</v>
      </c>
      <c r="L522" s="7" t="str">
        <f t="shared" si="54"/>
        <v>SB</v>
      </c>
      <c r="M522" s="6">
        <v>2.8302760341020701E-2</v>
      </c>
      <c r="N522" s="7">
        <v>0.93370870113662596</v>
      </c>
      <c r="O522" s="7">
        <v>3.77433696032375E-2</v>
      </c>
      <c r="P522" s="8">
        <v>2.451689191069E-4</v>
      </c>
      <c r="Q522" s="7" t="str">
        <f t="shared" si="50"/>
        <v>SB</v>
      </c>
      <c r="R522" s="6">
        <v>0</v>
      </c>
      <c r="S522" s="7">
        <v>0</v>
      </c>
      <c r="T522" s="7">
        <v>1</v>
      </c>
      <c r="U522" s="8">
        <v>0</v>
      </c>
      <c r="V522" s="7" t="str">
        <f t="shared" si="51"/>
        <v>AR</v>
      </c>
      <c r="W522" s="6">
        <v>3.4000000000000002E-2</v>
      </c>
      <c r="X522" s="7">
        <v>0.47699999999999998</v>
      </c>
      <c r="Y522" s="7">
        <v>0.48799999999999999</v>
      </c>
      <c r="Z522" s="8">
        <v>0</v>
      </c>
      <c r="AA522" s="7" t="str">
        <f t="shared" si="52"/>
        <v>AR</v>
      </c>
      <c r="AB522" s="6">
        <v>1E-3</v>
      </c>
      <c r="AC522" s="7">
        <v>0.71699999999999997</v>
      </c>
      <c r="AD522" s="7">
        <v>0.27</v>
      </c>
      <c r="AE522" s="8">
        <v>1.2E-2</v>
      </c>
      <c r="AF522" s="7" t="str">
        <f t="shared" si="53"/>
        <v>SB</v>
      </c>
    </row>
    <row r="523" spans="1:32" x14ac:dyDescent="0.3">
      <c r="A523" s="4">
        <v>31025</v>
      </c>
      <c r="B523" s="5">
        <v>1984</v>
      </c>
      <c r="C523" s="6">
        <v>0</v>
      </c>
      <c r="D523" s="7">
        <v>1</v>
      </c>
      <c r="E523" s="7">
        <v>0</v>
      </c>
      <c r="F523" s="8">
        <v>0</v>
      </c>
      <c r="G523" s="7" t="str">
        <f t="shared" si="49"/>
        <v>SB</v>
      </c>
      <c r="H523" s="6">
        <v>2.2412068965976001E-2</v>
      </c>
      <c r="I523" s="7">
        <v>0.94362639562748496</v>
      </c>
      <c r="J523" s="7">
        <v>3.3951333125541099E-2</v>
      </c>
      <c r="K523" s="28">
        <v>1.02022809923467E-5</v>
      </c>
      <c r="L523" s="7" t="str">
        <f t="shared" si="54"/>
        <v>SB</v>
      </c>
      <c r="M523" s="6">
        <v>1.2688479344860899E-2</v>
      </c>
      <c r="N523" s="7">
        <v>0.95355103105922501</v>
      </c>
      <c r="O523" s="7">
        <v>3.3740114151119299E-2</v>
      </c>
      <c r="P523" s="28">
        <v>2.0375444801748399E-5</v>
      </c>
      <c r="Q523" s="7" t="str">
        <f t="shared" si="50"/>
        <v>SB</v>
      </c>
      <c r="R523" s="6">
        <v>0</v>
      </c>
      <c r="S523" s="7">
        <v>0</v>
      </c>
      <c r="T523" s="7">
        <v>1</v>
      </c>
      <c r="U523" s="8">
        <v>0</v>
      </c>
      <c r="V523" s="7" t="str">
        <f t="shared" si="51"/>
        <v>AR</v>
      </c>
      <c r="W523" s="6">
        <v>4.0000000000000001E-3</v>
      </c>
      <c r="X523" s="7">
        <v>0.30499999999999999</v>
      </c>
      <c r="Y523" s="7">
        <v>0.69099999999999995</v>
      </c>
      <c r="Z523" s="8">
        <v>0</v>
      </c>
      <c r="AA523" s="7" t="str">
        <f t="shared" si="52"/>
        <v>AR</v>
      </c>
      <c r="AB523" s="6">
        <v>0</v>
      </c>
      <c r="AC523" s="7">
        <v>0.64600000000000002</v>
      </c>
      <c r="AD523" s="7">
        <v>0.34599999999999997</v>
      </c>
      <c r="AE523" s="8">
        <v>7.0000000000000001E-3</v>
      </c>
      <c r="AF523" s="7" t="str">
        <f t="shared" si="53"/>
        <v>SB</v>
      </c>
    </row>
    <row r="524" spans="1:32" x14ac:dyDescent="0.3">
      <c r="A524" s="4">
        <v>31026</v>
      </c>
      <c r="B524" s="5">
        <v>1984</v>
      </c>
      <c r="C524" s="6">
        <v>0</v>
      </c>
      <c r="D524" s="7">
        <v>1</v>
      </c>
      <c r="E524" s="7">
        <v>0</v>
      </c>
      <c r="F524" s="8">
        <v>0</v>
      </c>
      <c r="G524" s="7" t="str">
        <f t="shared" si="49"/>
        <v>SB</v>
      </c>
      <c r="H524" s="6">
        <v>0.150693737583947</v>
      </c>
      <c r="I524" s="7">
        <v>0.71411263418997295</v>
      </c>
      <c r="J524" s="7">
        <v>0.13514303730462299</v>
      </c>
      <c r="K524" s="28">
        <v>5.0590921445407601E-5</v>
      </c>
      <c r="L524" s="7" t="str">
        <f t="shared" si="54"/>
        <v>SB</v>
      </c>
      <c r="M524" s="6">
        <v>0.112458482902243</v>
      </c>
      <c r="N524" s="7">
        <v>0.66624936064280404</v>
      </c>
      <c r="O524" s="7">
        <v>0.22116973074531601</v>
      </c>
      <c r="P524" s="8">
        <v>1.22425709623793E-4</v>
      </c>
      <c r="Q524" s="7" t="str">
        <f t="shared" si="50"/>
        <v>SB</v>
      </c>
      <c r="R524" s="6">
        <v>1</v>
      </c>
      <c r="S524" s="7">
        <v>0</v>
      </c>
      <c r="T524" s="7">
        <v>0</v>
      </c>
      <c r="U524" s="8">
        <v>0</v>
      </c>
      <c r="V524" s="7" t="str">
        <f t="shared" si="51"/>
        <v>NAO+</v>
      </c>
      <c r="W524" s="6">
        <v>1E-3</v>
      </c>
      <c r="X524" s="7">
        <v>0.44500000000000001</v>
      </c>
      <c r="Y524" s="7">
        <v>0.55500000000000005</v>
      </c>
      <c r="Z524" s="8">
        <v>0</v>
      </c>
      <c r="AA524" s="7" t="str">
        <f t="shared" si="52"/>
        <v>AR</v>
      </c>
      <c r="AB524" s="6">
        <v>0</v>
      </c>
      <c r="AC524" s="7">
        <v>0.63200000000000001</v>
      </c>
      <c r="AD524" s="7">
        <v>4.7E-2</v>
      </c>
      <c r="AE524" s="8">
        <v>0.32100000000000001</v>
      </c>
      <c r="AF524" s="7" t="str">
        <f t="shared" si="53"/>
        <v>SB</v>
      </c>
    </row>
    <row r="525" spans="1:32" x14ac:dyDescent="0.3">
      <c r="A525" s="4">
        <v>31027</v>
      </c>
      <c r="B525" s="5">
        <v>1984</v>
      </c>
      <c r="C525" s="6">
        <v>0</v>
      </c>
      <c r="D525" s="7">
        <v>1</v>
      </c>
      <c r="E525" s="7">
        <v>0</v>
      </c>
      <c r="F525" s="8">
        <v>0</v>
      </c>
      <c r="G525" s="7" t="str">
        <f t="shared" si="49"/>
        <v>SB</v>
      </c>
      <c r="H525" s="6">
        <v>0.20893668604782401</v>
      </c>
      <c r="I525" s="7">
        <v>0.68815066111063905</v>
      </c>
      <c r="J525" s="7">
        <v>0.102152580223402</v>
      </c>
      <c r="K525" s="8">
        <v>7.6007261813317896E-4</v>
      </c>
      <c r="L525" s="7" t="str">
        <f t="shared" si="54"/>
        <v>SB</v>
      </c>
      <c r="M525" s="6">
        <v>0.194001076279013</v>
      </c>
      <c r="N525" s="7">
        <v>0.31747518639629702</v>
      </c>
      <c r="O525" s="7">
        <v>0.487132336199675</v>
      </c>
      <c r="P525" s="8">
        <v>1.39140112500299E-3</v>
      </c>
      <c r="Q525" s="7" t="str">
        <f t="shared" si="50"/>
        <v>AR</v>
      </c>
      <c r="R525" s="6">
        <v>0</v>
      </c>
      <c r="S525" s="7">
        <v>1</v>
      </c>
      <c r="T525" s="7">
        <v>0</v>
      </c>
      <c r="U525" s="8">
        <v>0</v>
      </c>
      <c r="V525" s="7" t="str">
        <f t="shared" si="51"/>
        <v>SB</v>
      </c>
      <c r="W525" s="6">
        <v>0</v>
      </c>
      <c r="X525" s="7">
        <v>0.36399999999999999</v>
      </c>
      <c r="Y525" s="7">
        <v>0.63500000000000001</v>
      </c>
      <c r="Z525" s="8">
        <v>1E-3</v>
      </c>
      <c r="AA525" s="7" t="str">
        <f t="shared" si="52"/>
        <v>AR</v>
      </c>
      <c r="AB525" s="6">
        <v>0</v>
      </c>
      <c r="AC525" s="7">
        <v>0.27100000000000002</v>
      </c>
      <c r="AD525" s="7">
        <v>4.0000000000000001E-3</v>
      </c>
      <c r="AE525" s="8">
        <v>0.72499999999999998</v>
      </c>
      <c r="AF525" s="7" t="str">
        <f t="shared" si="53"/>
        <v>NAO-</v>
      </c>
    </row>
    <row r="526" spans="1:32" x14ac:dyDescent="0.3">
      <c r="A526" s="4">
        <v>31028</v>
      </c>
      <c r="B526" s="5">
        <v>1984</v>
      </c>
      <c r="C526" s="6">
        <v>0</v>
      </c>
      <c r="D526" s="7">
        <v>1</v>
      </c>
      <c r="E526" s="7">
        <v>0</v>
      </c>
      <c r="F526" s="8">
        <v>0</v>
      </c>
      <c r="G526" s="7" t="str">
        <f t="shared" si="49"/>
        <v>SB</v>
      </c>
      <c r="H526" s="6">
        <v>2.2001484697411901E-2</v>
      </c>
      <c r="I526" s="7">
        <v>0.64411659356218698</v>
      </c>
      <c r="J526" s="7">
        <v>0.33338381635032499</v>
      </c>
      <c r="K526" s="8">
        <v>4.9810539008250296E-4</v>
      </c>
      <c r="L526" s="7" t="str">
        <f t="shared" si="54"/>
        <v>SB</v>
      </c>
      <c r="M526" s="6">
        <v>1.1162223859153801E-2</v>
      </c>
      <c r="N526" s="7">
        <v>7.4368440586531998E-2</v>
      </c>
      <c r="O526" s="7">
        <v>0.91400788679274303</v>
      </c>
      <c r="P526" s="8">
        <v>4.6144876158037102E-4</v>
      </c>
      <c r="Q526" s="7" t="str">
        <f t="shared" si="50"/>
        <v>AR</v>
      </c>
      <c r="R526" s="6">
        <v>0</v>
      </c>
      <c r="S526" s="7">
        <v>1</v>
      </c>
      <c r="T526" s="7">
        <v>0</v>
      </c>
      <c r="U526" s="8">
        <v>0</v>
      </c>
      <c r="V526" s="7" t="str">
        <f t="shared" si="51"/>
        <v>SB</v>
      </c>
      <c r="W526" s="6">
        <v>0</v>
      </c>
      <c r="X526" s="7">
        <v>0.59399999999999997</v>
      </c>
      <c r="Y526" s="7">
        <v>0.40500000000000003</v>
      </c>
      <c r="Z526" s="8">
        <v>1E-3</v>
      </c>
      <c r="AA526" s="7" t="str">
        <f t="shared" si="52"/>
        <v>SB</v>
      </c>
      <c r="AB526" s="6">
        <v>0</v>
      </c>
      <c r="AC526" s="7">
        <v>0.40100000000000002</v>
      </c>
      <c r="AD526" s="7">
        <v>2E-3</v>
      </c>
      <c r="AE526" s="8">
        <v>0.59699999999999998</v>
      </c>
      <c r="AF526" s="7" t="str">
        <f t="shared" si="53"/>
        <v>NAO-</v>
      </c>
    </row>
    <row r="527" spans="1:32" x14ac:dyDescent="0.3">
      <c r="A527" s="4">
        <v>31029</v>
      </c>
      <c r="B527" s="5">
        <v>1984</v>
      </c>
      <c r="C527" s="6">
        <v>0</v>
      </c>
      <c r="D527" s="7">
        <v>1</v>
      </c>
      <c r="E527" s="7">
        <v>0</v>
      </c>
      <c r="F527" s="8">
        <v>0</v>
      </c>
      <c r="G527" s="7" t="str">
        <f t="shared" si="49"/>
        <v>SB</v>
      </c>
      <c r="H527" s="6">
        <v>3.1857780295208E-4</v>
      </c>
      <c r="I527" s="7">
        <v>0.71787708458442701</v>
      </c>
      <c r="J527" s="7">
        <v>0.27924151171473899</v>
      </c>
      <c r="K527" s="8">
        <v>2.5628258978819202E-3</v>
      </c>
      <c r="L527" s="7" t="str">
        <f t="shared" si="54"/>
        <v>SB</v>
      </c>
      <c r="M527" s="6">
        <v>1.9617656101075901E-4</v>
      </c>
      <c r="N527" s="7">
        <v>0.108104154807734</v>
      </c>
      <c r="O527" s="7">
        <v>0.88825069156675096</v>
      </c>
      <c r="P527" s="8">
        <v>3.4489770645143901E-3</v>
      </c>
      <c r="Q527" s="7" t="str">
        <f t="shared" si="50"/>
        <v>AR</v>
      </c>
      <c r="R527" s="6">
        <v>0</v>
      </c>
      <c r="S527" s="7">
        <v>0</v>
      </c>
      <c r="T527" s="7">
        <v>1</v>
      </c>
      <c r="U527" s="8">
        <v>0</v>
      </c>
      <c r="V527" s="7" t="str">
        <f t="shared" si="51"/>
        <v>AR</v>
      </c>
      <c r="W527" s="6">
        <v>0</v>
      </c>
      <c r="X527" s="7">
        <v>0.14599999999999999</v>
      </c>
      <c r="Y527" s="7">
        <v>0.85299999999999998</v>
      </c>
      <c r="Z527" s="8">
        <v>1E-3</v>
      </c>
      <c r="AA527" s="7" t="str">
        <f t="shared" si="52"/>
        <v>AR</v>
      </c>
      <c r="AB527" s="6">
        <v>0</v>
      </c>
      <c r="AC527" s="7">
        <v>0.36399999999999999</v>
      </c>
      <c r="AD527" s="7">
        <v>0.23499999999999999</v>
      </c>
      <c r="AE527" s="8">
        <v>0.40100000000000002</v>
      </c>
      <c r="AF527" s="7" t="str">
        <f t="shared" si="53"/>
        <v>NAO-</v>
      </c>
    </row>
    <row r="528" spans="1:32" x14ac:dyDescent="0.3">
      <c r="A528" s="4">
        <v>31030</v>
      </c>
      <c r="B528" s="5">
        <v>1984</v>
      </c>
      <c r="C528" s="6">
        <v>0</v>
      </c>
      <c r="D528" s="7">
        <v>1</v>
      </c>
      <c r="E528" s="7">
        <v>0</v>
      </c>
      <c r="F528" s="8">
        <v>0</v>
      </c>
      <c r="G528" s="7" t="str">
        <f t="shared" si="49"/>
        <v>SB</v>
      </c>
      <c r="H528" s="79">
        <v>1.6428916654671899E-5</v>
      </c>
      <c r="I528" s="7">
        <v>0.993537308624724</v>
      </c>
      <c r="J528" s="7">
        <v>6.3283556040037801E-3</v>
      </c>
      <c r="K528" s="8">
        <v>1.17906854626664E-4</v>
      </c>
      <c r="L528" s="7" t="str">
        <f t="shared" si="54"/>
        <v>SB</v>
      </c>
      <c r="M528" s="79">
        <v>1.54204182581352E-5</v>
      </c>
      <c r="N528" s="7">
        <v>0.97428531365872495</v>
      </c>
      <c r="O528" s="7">
        <v>2.54833316366531E-2</v>
      </c>
      <c r="P528" s="8">
        <v>2.15934286373046E-4</v>
      </c>
      <c r="Q528" s="7" t="str">
        <f t="shared" si="50"/>
        <v>SB</v>
      </c>
      <c r="R528" s="6">
        <v>0</v>
      </c>
      <c r="S528" s="7">
        <v>1</v>
      </c>
      <c r="T528" s="7">
        <v>0</v>
      </c>
      <c r="U528" s="8">
        <v>0</v>
      </c>
      <c r="V528" s="7" t="str">
        <f t="shared" si="51"/>
        <v>SB</v>
      </c>
      <c r="W528" s="6">
        <v>0</v>
      </c>
      <c r="X528" s="7">
        <v>0.90500000000000003</v>
      </c>
      <c r="Y528" s="7">
        <v>8.8999999999999996E-2</v>
      </c>
      <c r="Z528" s="8">
        <v>6.0000000000000001E-3</v>
      </c>
      <c r="AA528" s="7" t="str">
        <f t="shared" si="52"/>
        <v>SB</v>
      </c>
      <c r="AB528" s="6">
        <v>0</v>
      </c>
      <c r="AC528" s="7">
        <v>0.85799999999999998</v>
      </c>
      <c r="AD528" s="7">
        <v>1E-3</v>
      </c>
      <c r="AE528" s="8">
        <v>0.14000000000000001</v>
      </c>
      <c r="AF528" s="7" t="str">
        <f t="shared" si="53"/>
        <v>SB</v>
      </c>
    </row>
    <row r="529" spans="1:32" x14ac:dyDescent="0.3">
      <c r="A529" s="4">
        <v>31031</v>
      </c>
      <c r="B529" s="5">
        <v>1984</v>
      </c>
      <c r="C529" s="6">
        <v>0</v>
      </c>
      <c r="D529" s="7">
        <v>1</v>
      </c>
      <c r="E529" s="7">
        <v>0</v>
      </c>
      <c r="F529" s="8">
        <v>0</v>
      </c>
      <c r="G529" s="7" t="str">
        <f t="shared" si="49"/>
        <v>SB</v>
      </c>
      <c r="H529" s="6">
        <v>3.4680589749544699E-4</v>
      </c>
      <c r="I529" s="7">
        <v>0.99702658866503002</v>
      </c>
      <c r="J529" s="7">
        <v>2.62412867089963E-3</v>
      </c>
      <c r="K529" s="28">
        <v>2.47676658097079E-6</v>
      </c>
      <c r="L529" s="7" t="str">
        <f t="shared" si="54"/>
        <v>SB</v>
      </c>
      <c r="M529" s="6">
        <v>2.9399015750193001E-4</v>
      </c>
      <c r="N529" s="7">
        <v>0.99220341509240395</v>
      </c>
      <c r="O529" s="7">
        <v>7.4974530551189704E-3</v>
      </c>
      <c r="P529" s="28">
        <v>5.1416949774476003E-6</v>
      </c>
      <c r="Q529" s="7" t="str">
        <f t="shared" si="50"/>
        <v>SB</v>
      </c>
      <c r="R529" s="6">
        <v>0</v>
      </c>
      <c r="S529" s="7">
        <v>1</v>
      </c>
      <c r="T529" s="7">
        <v>0</v>
      </c>
      <c r="U529" s="8">
        <v>0</v>
      </c>
      <c r="V529" s="7" t="str">
        <f t="shared" si="51"/>
        <v>SB</v>
      </c>
      <c r="W529" s="6">
        <v>0</v>
      </c>
      <c r="X529" s="7">
        <v>0.99299999999999999</v>
      </c>
      <c r="Y529" s="7">
        <v>3.0000000000000001E-3</v>
      </c>
      <c r="Z529" s="8">
        <v>4.0000000000000001E-3</v>
      </c>
      <c r="AA529" s="7" t="str">
        <f t="shared" si="52"/>
        <v>SB</v>
      </c>
      <c r="AB529" s="6">
        <v>0</v>
      </c>
      <c r="AC529" s="7">
        <v>0.81200000000000006</v>
      </c>
      <c r="AD529" s="7">
        <v>0</v>
      </c>
      <c r="AE529" s="8">
        <v>0.188</v>
      </c>
      <c r="AF529" s="7" t="str">
        <f t="shared" si="53"/>
        <v>SB</v>
      </c>
    </row>
    <row r="530" spans="1:32" x14ac:dyDescent="0.3">
      <c r="A530" s="4">
        <v>31032</v>
      </c>
      <c r="B530" s="5">
        <v>1984</v>
      </c>
      <c r="C530" s="6">
        <v>0</v>
      </c>
      <c r="D530" s="7">
        <v>1</v>
      </c>
      <c r="E530" s="7">
        <v>0</v>
      </c>
      <c r="F530" s="8">
        <v>0</v>
      </c>
      <c r="G530" s="7" t="str">
        <f t="shared" si="49"/>
        <v>SB</v>
      </c>
      <c r="H530" s="6">
        <v>6.7005633586753001E-4</v>
      </c>
      <c r="I530" s="7">
        <v>0.390131708987211</v>
      </c>
      <c r="J530" s="7">
        <v>0.60919688367064095</v>
      </c>
      <c r="K530" s="28">
        <v>1.3510062889499E-6</v>
      </c>
      <c r="L530" s="7" t="str">
        <f t="shared" si="54"/>
        <v>AR</v>
      </c>
      <c r="M530" s="6">
        <v>4.1511163754410802E-4</v>
      </c>
      <c r="N530" s="7">
        <v>9.7204710642063402E-2</v>
      </c>
      <c r="O530" s="7">
        <v>0.90237791709612702</v>
      </c>
      <c r="P530" s="28">
        <v>2.2606242699357298E-6</v>
      </c>
      <c r="Q530" s="7" t="str">
        <f t="shared" si="50"/>
        <v>AR</v>
      </c>
      <c r="R530" s="6">
        <v>0</v>
      </c>
      <c r="S530" s="7">
        <v>1</v>
      </c>
      <c r="T530" s="7">
        <v>0</v>
      </c>
      <c r="U530" s="8">
        <v>0</v>
      </c>
      <c r="V530" s="7" t="str">
        <f t="shared" si="51"/>
        <v>SB</v>
      </c>
      <c r="W530" s="6">
        <v>0</v>
      </c>
      <c r="X530" s="7">
        <v>0.97799999999999998</v>
      </c>
      <c r="Y530" s="7">
        <v>1.4E-2</v>
      </c>
      <c r="Z530" s="8">
        <v>8.0000000000000002E-3</v>
      </c>
      <c r="AA530" s="7" t="str">
        <f t="shared" si="52"/>
        <v>SB</v>
      </c>
      <c r="AB530" s="6">
        <v>0</v>
      </c>
      <c r="AC530" s="7">
        <v>0.55200000000000005</v>
      </c>
      <c r="AD530" s="7">
        <v>0</v>
      </c>
      <c r="AE530" s="8">
        <v>0.44800000000000001</v>
      </c>
      <c r="AF530" s="7" t="str">
        <f t="shared" si="53"/>
        <v>SB</v>
      </c>
    </row>
    <row r="531" spans="1:32" x14ac:dyDescent="0.3">
      <c r="A531" s="4">
        <v>31033</v>
      </c>
      <c r="B531" s="5">
        <v>1984</v>
      </c>
      <c r="C531" s="6">
        <v>1</v>
      </c>
      <c r="D531" s="7">
        <v>0</v>
      </c>
      <c r="E531" s="7">
        <v>0</v>
      </c>
      <c r="F531" s="8">
        <v>0</v>
      </c>
      <c r="G531" s="7" t="str">
        <f t="shared" si="49"/>
        <v>NAO+</v>
      </c>
      <c r="H531" s="6">
        <v>1.67400190878911E-3</v>
      </c>
      <c r="I531" s="7">
        <v>6.7776361864774398E-2</v>
      </c>
      <c r="J531" s="7">
        <v>0.930546423417702</v>
      </c>
      <c r="K531" s="28">
        <v>3.2128087322235099E-6</v>
      </c>
      <c r="L531" s="7" t="str">
        <f t="shared" si="54"/>
        <v>AR</v>
      </c>
      <c r="M531" s="6">
        <v>1.02440269649409E-3</v>
      </c>
      <c r="N531" s="7">
        <v>9.4152162422215403E-3</v>
      </c>
      <c r="O531" s="7">
        <v>0.98955496636579698</v>
      </c>
      <c r="P531" s="28">
        <v>5.4146954804938199E-6</v>
      </c>
      <c r="Q531" s="7" t="str">
        <f t="shared" si="50"/>
        <v>AR</v>
      </c>
      <c r="R531" s="6">
        <v>1</v>
      </c>
      <c r="S531" s="7">
        <v>0</v>
      </c>
      <c r="T531" s="7">
        <v>0</v>
      </c>
      <c r="U531" s="8">
        <v>0</v>
      </c>
      <c r="V531" s="7" t="str">
        <f t="shared" si="51"/>
        <v>NAO+</v>
      </c>
      <c r="W531" s="6">
        <v>0</v>
      </c>
      <c r="X531" s="7">
        <v>0.751</v>
      </c>
      <c r="Y531" s="7">
        <v>0.189</v>
      </c>
      <c r="Z531" s="8">
        <v>5.8999999999999997E-2</v>
      </c>
      <c r="AA531" s="7" t="str">
        <f t="shared" si="52"/>
        <v>SB</v>
      </c>
      <c r="AB531" s="6">
        <v>1E-3</v>
      </c>
      <c r="AC531" s="7">
        <v>0.505</v>
      </c>
      <c r="AD531" s="7">
        <v>0</v>
      </c>
      <c r="AE531" s="8">
        <v>0.49399999999999999</v>
      </c>
      <c r="AF531" s="7" t="str">
        <f t="shared" si="53"/>
        <v>SB</v>
      </c>
    </row>
    <row r="532" spans="1:32" x14ac:dyDescent="0.3">
      <c r="A532" s="4">
        <v>31034</v>
      </c>
      <c r="B532" s="5">
        <v>1984</v>
      </c>
      <c r="C532" s="6">
        <v>1</v>
      </c>
      <c r="D532" s="7">
        <v>0</v>
      </c>
      <c r="E532" s="7">
        <v>0</v>
      </c>
      <c r="F532" s="8">
        <v>0</v>
      </c>
      <c r="G532" s="7" t="str">
        <f t="shared" si="49"/>
        <v>NAO+</v>
      </c>
      <c r="H532" s="6">
        <v>5.4354776452250203E-2</v>
      </c>
      <c r="I532" s="7">
        <v>2.4224966742760999E-2</v>
      </c>
      <c r="J532" s="7">
        <v>0.92141356228410598</v>
      </c>
      <c r="K532" s="28">
        <v>6.6945208689608504E-6</v>
      </c>
      <c r="L532" s="7" t="str">
        <f t="shared" si="54"/>
        <v>AR</v>
      </c>
      <c r="M532" s="6">
        <v>5.2557608917785201E-2</v>
      </c>
      <c r="N532" s="7">
        <v>1.41573598225056E-2</v>
      </c>
      <c r="O532" s="7">
        <v>0.93326832993481301</v>
      </c>
      <c r="P532" s="28">
        <v>1.67013249003636E-5</v>
      </c>
      <c r="Q532" s="7" t="str">
        <f t="shared" si="50"/>
        <v>AR</v>
      </c>
      <c r="R532" s="6">
        <v>1</v>
      </c>
      <c r="S532" s="7">
        <v>0</v>
      </c>
      <c r="T532" s="7">
        <v>0</v>
      </c>
      <c r="U532" s="8">
        <v>0</v>
      </c>
      <c r="V532" s="7" t="str">
        <f t="shared" si="51"/>
        <v>NAO+</v>
      </c>
      <c r="W532" s="6">
        <v>0.41299999999999998</v>
      </c>
      <c r="X532" s="7">
        <v>0.30299999999999999</v>
      </c>
      <c r="Y532" s="7">
        <v>0.27200000000000002</v>
      </c>
      <c r="Z532" s="8">
        <v>1.2E-2</v>
      </c>
      <c r="AA532" s="7" t="str">
        <f t="shared" si="52"/>
        <v>NAO+</v>
      </c>
      <c r="AB532" s="6">
        <v>0.36899999999999999</v>
      </c>
      <c r="AC532" s="7">
        <v>0.52</v>
      </c>
      <c r="AD532" s="7">
        <v>5.3999999999999999E-2</v>
      </c>
      <c r="AE532" s="8">
        <v>5.6000000000000001E-2</v>
      </c>
      <c r="AF532" s="7" t="str">
        <f t="shared" si="53"/>
        <v>SB</v>
      </c>
    </row>
    <row r="533" spans="1:32" x14ac:dyDescent="0.3">
      <c r="A533" s="4">
        <v>31035</v>
      </c>
      <c r="B533" s="5">
        <v>1984</v>
      </c>
      <c r="C533" s="6">
        <v>1</v>
      </c>
      <c r="D533" s="7">
        <v>0</v>
      </c>
      <c r="E533" s="7">
        <v>0</v>
      </c>
      <c r="F533" s="8">
        <v>0</v>
      </c>
      <c r="G533" s="7" t="str">
        <f t="shared" si="49"/>
        <v>NAO+</v>
      </c>
      <c r="H533" s="6">
        <v>0.288193372754451</v>
      </c>
      <c r="I533" s="7">
        <v>0.422810229208122</v>
      </c>
      <c r="J533" s="7">
        <v>0.28899612042966899</v>
      </c>
      <c r="K533" s="28">
        <v>2.7760775412685702E-7</v>
      </c>
      <c r="L533" s="7" t="str">
        <f t="shared" si="54"/>
        <v>SB</v>
      </c>
      <c r="M533" s="6">
        <v>0.25435795566525099</v>
      </c>
      <c r="N533" s="7">
        <v>0.49133331977672601</v>
      </c>
      <c r="O533" s="7">
        <v>0.254307838864747</v>
      </c>
      <c r="P533" s="28">
        <v>8.8569328335064203E-7</v>
      </c>
      <c r="Q533" s="7" t="str">
        <f t="shared" si="50"/>
        <v>SB</v>
      </c>
      <c r="R533" s="6">
        <v>1</v>
      </c>
      <c r="S533" s="7">
        <v>0</v>
      </c>
      <c r="T533" s="7">
        <v>0</v>
      </c>
      <c r="U533" s="8">
        <v>0</v>
      </c>
      <c r="V533" s="7" t="str">
        <f t="shared" si="51"/>
        <v>NAO+</v>
      </c>
      <c r="W533" s="6">
        <v>0.94599999999999995</v>
      </c>
      <c r="X533" s="7">
        <v>3.5000000000000003E-2</v>
      </c>
      <c r="Y533" s="7">
        <v>1.9E-2</v>
      </c>
      <c r="Z533" s="8">
        <v>1E-3</v>
      </c>
      <c r="AA533" s="7" t="str">
        <f t="shared" si="52"/>
        <v>NAO+</v>
      </c>
      <c r="AB533" s="6">
        <v>0.88</v>
      </c>
      <c r="AC533" s="7">
        <v>6.9000000000000006E-2</v>
      </c>
      <c r="AD533" s="7">
        <v>4.9000000000000002E-2</v>
      </c>
      <c r="AE533" s="8">
        <v>3.0000000000000001E-3</v>
      </c>
      <c r="AF533" s="7" t="str">
        <f t="shared" si="53"/>
        <v>NAO+</v>
      </c>
    </row>
    <row r="534" spans="1:32" x14ac:dyDescent="0.3">
      <c r="A534" s="4">
        <v>31036</v>
      </c>
      <c r="B534" s="5">
        <v>1984</v>
      </c>
      <c r="C534" s="6">
        <v>1</v>
      </c>
      <c r="D534" s="7">
        <v>0</v>
      </c>
      <c r="E534" s="7">
        <v>0</v>
      </c>
      <c r="F534" s="8">
        <v>0</v>
      </c>
      <c r="G534" s="7" t="str">
        <f t="shared" si="49"/>
        <v>NAO+</v>
      </c>
      <c r="H534" s="6">
        <v>0.666727339053516</v>
      </c>
      <c r="I534" s="7">
        <v>4.8865205724079402E-2</v>
      </c>
      <c r="J534" s="7">
        <v>0.28440741421023602</v>
      </c>
      <c r="K534" s="28">
        <v>4.1012169325493302E-8</v>
      </c>
      <c r="L534" s="7" t="str">
        <f t="shared" si="54"/>
        <v>NAO+</v>
      </c>
      <c r="M534" s="6">
        <v>0.64834437975270098</v>
      </c>
      <c r="N534" s="7">
        <v>7.8289034412249006E-2</v>
      </c>
      <c r="O534" s="7">
        <v>0.27336642777561698</v>
      </c>
      <c r="P534" s="28">
        <v>1.5805943236413899E-7</v>
      </c>
      <c r="Q534" s="7" t="str">
        <f t="shared" si="50"/>
        <v>NAO+</v>
      </c>
      <c r="R534" s="6">
        <v>1</v>
      </c>
      <c r="S534" s="7">
        <v>0</v>
      </c>
      <c r="T534" s="7">
        <v>0</v>
      </c>
      <c r="U534" s="8">
        <v>0</v>
      </c>
      <c r="V534" s="7" t="str">
        <f t="shared" si="51"/>
        <v>NAO+</v>
      </c>
      <c r="W534" s="6">
        <v>0.94699999999999995</v>
      </c>
      <c r="X534" s="7">
        <v>1.0999999999999999E-2</v>
      </c>
      <c r="Y534" s="7">
        <v>4.2000000000000003E-2</v>
      </c>
      <c r="Z534" s="8">
        <v>0</v>
      </c>
      <c r="AA534" s="7" t="str">
        <f t="shared" si="52"/>
        <v>NAO+</v>
      </c>
      <c r="AB534" s="6">
        <v>0.60799999999999998</v>
      </c>
      <c r="AC534" s="7">
        <v>7.3999999999999996E-2</v>
      </c>
      <c r="AD534" s="7">
        <v>0.317</v>
      </c>
      <c r="AE534" s="8">
        <v>1E-3</v>
      </c>
      <c r="AF534" s="7" t="str">
        <f t="shared" si="53"/>
        <v>NAO+</v>
      </c>
    </row>
    <row r="535" spans="1:32" x14ac:dyDescent="0.3">
      <c r="A535" s="4">
        <v>31037</v>
      </c>
      <c r="B535" s="5">
        <v>1984</v>
      </c>
      <c r="C535" s="6">
        <v>1</v>
      </c>
      <c r="D535" s="7">
        <v>0</v>
      </c>
      <c r="E535" s="7">
        <v>0</v>
      </c>
      <c r="F535" s="8">
        <v>0</v>
      </c>
      <c r="G535" s="7" t="str">
        <f t="shared" si="49"/>
        <v>NAO+</v>
      </c>
      <c r="H535" s="6">
        <v>0.71195841739078203</v>
      </c>
      <c r="I535" s="7">
        <v>8.8747131115097608E-3</v>
      </c>
      <c r="J535" s="7">
        <v>0.27916635041766102</v>
      </c>
      <c r="K535" s="28">
        <v>5.1908005609750896E-7</v>
      </c>
      <c r="L535" s="7" t="str">
        <f t="shared" si="54"/>
        <v>NAO+</v>
      </c>
      <c r="M535" s="6">
        <v>0.70808814805615605</v>
      </c>
      <c r="N535" s="7">
        <v>1.5535915561547001E-2</v>
      </c>
      <c r="O535" s="7">
        <v>0.27637456989614101</v>
      </c>
      <c r="P535" s="28">
        <v>1.3664861548065199E-6</v>
      </c>
      <c r="Q535" s="7" t="str">
        <f t="shared" si="50"/>
        <v>NAO+</v>
      </c>
      <c r="R535" s="6">
        <v>1</v>
      </c>
      <c r="S535" s="7">
        <v>0</v>
      </c>
      <c r="T535" s="7">
        <v>0</v>
      </c>
      <c r="U535" s="8">
        <v>0</v>
      </c>
      <c r="V535" s="7" t="str">
        <f t="shared" si="51"/>
        <v>NAO+</v>
      </c>
      <c r="W535" s="6">
        <v>0.91</v>
      </c>
      <c r="X535" s="7">
        <v>5.0000000000000001E-3</v>
      </c>
      <c r="Y535" s="7">
        <v>8.5000000000000006E-2</v>
      </c>
      <c r="Z535" s="8">
        <v>0</v>
      </c>
      <c r="AA535" s="7" t="str">
        <f t="shared" si="52"/>
        <v>NAO+</v>
      </c>
      <c r="AB535" s="6">
        <v>0.27600000000000002</v>
      </c>
      <c r="AC535" s="7">
        <v>4.8000000000000001E-2</v>
      </c>
      <c r="AD535" s="7">
        <v>0.67500000000000004</v>
      </c>
      <c r="AE535" s="8">
        <v>0</v>
      </c>
      <c r="AF535" s="7" t="str">
        <f t="shared" si="53"/>
        <v>AR</v>
      </c>
    </row>
    <row r="536" spans="1:32" x14ac:dyDescent="0.3">
      <c r="A536" s="4">
        <v>31038</v>
      </c>
      <c r="B536" s="5">
        <v>1984</v>
      </c>
      <c r="C536" s="6">
        <v>1</v>
      </c>
      <c r="D536" s="7">
        <v>0</v>
      </c>
      <c r="E536" s="7">
        <v>0</v>
      </c>
      <c r="F536" s="8">
        <v>0</v>
      </c>
      <c r="G536" s="7" t="str">
        <f t="shared" si="49"/>
        <v>NAO+</v>
      </c>
      <c r="H536" s="6">
        <v>0.292578022436913</v>
      </c>
      <c r="I536" s="7">
        <v>0.54522813113014601</v>
      </c>
      <c r="J536" s="7">
        <v>0.16219360918018999</v>
      </c>
      <c r="K536" s="28">
        <v>2.3725275689890501E-7</v>
      </c>
      <c r="L536" s="7" t="str">
        <f t="shared" si="54"/>
        <v>SB</v>
      </c>
      <c r="M536" s="6">
        <v>0.23287252388722399</v>
      </c>
      <c r="N536" s="7">
        <v>0.62641859779395204</v>
      </c>
      <c r="O536" s="7">
        <v>0.14070803782732599</v>
      </c>
      <c r="P536" s="28">
        <v>8.4049148494351303E-7</v>
      </c>
      <c r="Q536" s="7" t="str">
        <f t="shared" si="50"/>
        <v>SB</v>
      </c>
      <c r="R536" s="6">
        <v>1</v>
      </c>
      <c r="S536" s="7">
        <v>0</v>
      </c>
      <c r="T536" s="7">
        <v>0</v>
      </c>
      <c r="U536" s="8">
        <v>0</v>
      </c>
      <c r="V536" s="7" t="str">
        <f t="shared" si="51"/>
        <v>NAO+</v>
      </c>
      <c r="W536" s="6">
        <v>0.85799999999999998</v>
      </c>
      <c r="X536" s="7">
        <v>8.6999999999999994E-2</v>
      </c>
      <c r="Y536" s="7">
        <v>5.3999999999999999E-2</v>
      </c>
      <c r="Z536" s="8">
        <v>1E-3</v>
      </c>
      <c r="AA536" s="7" t="str">
        <f t="shared" si="52"/>
        <v>NAO+</v>
      </c>
      <c r="AB536" s="6">
        <v>0.629</v>
      </c>
      <c r="AC536" s="7">
        <v>0.20100000000000001</v>
      </c>
      <c r="AD536" s="7">
        <v>0.16500000000000001</v>
      </c>
      <c r="AE536" s="8">
        <v>5.0000000000000001E-3</v>
      </c>
      <c r="AF536" s="7" t="str">
        <f t="shared" si="53"/>
        <v>NAO+</v>
      </c>
    </row>
    <row r="537" spans="1:32" x14ac:dyDescent="0.3">
      <c r="A537" s="4">
        <v>31039</v>
      </c>
      <c r="B537" s="5">
        <v>1984</v>
      </c>
      <c r="C537" s="6">
        <v>1</v>
      </c>
      <c r="D537" s="7">
        <v>0</v>
      </c>
      <c r="E537" s="7">
        <v>0</v>
      </c>
      <c r="F537" s="8">
        <v>0</v>
      </c>
      <c r="G537" s="7" t="str">
        <f t="shared" si="49"/>
        <v>NAO+</v>
      </c>
      <c r="H537" s="6">
        <v>0.58814814710645402</v>
      </c>
      <c r="I537" s="7">
        <v>0.38651082244523299</v>
      </c>
      <c r="J537" s="7">
        <v>2.5341030038038601E-2</v>
      </c>
      <c r="K537" s="28">
        <v>4.1026900481703901E-10</v>
      </c>
      <c r="L537" s="7" t="str">
        <f t="shared" si="54"/>
        <v>NAO+</v>
      </c>
      <c r="M537" s="6">
        <v>0.43120860849366399</v>
      </c>
      <c r="N537" s="7">
        <v>0.53959230909265199</v>
      </c>
      <c r="O537" s="7">
        <v>2.9199081246769999E-2</v>
      </c>
      <c r="P537" s="28">
        <v>1.1669157636065301E-9</v>
      </c>
      <c r="Q537" s="7" t="str">
        <f t="shared" si="50"/>
        <v>SB</v>
      </c>
      <c r="R537" s="6">
        <v>1</v>
      </c>
      <c r="S537" s="7">
        <v>0</v>
      </c>
      <c r="T537" s="7">
        <v>0</v>
      </c>
      <c r="U537" s="8">
        <v>0</v>
      </c>
      <c r="V537" s="7" t="str">
        <f t="shared" si="51"/>
        <v>NAO+</v>
      </c>
      <c r="W537" s="6">
        <v>0.82199999999999995</v>
      </c>
      <c r="X537" s="7">
        <v>0.14599999999999999</v>
      </c>
      <c r="Y537" s="7">
        <v>2.7E-2</v>
      </c>
      <c r="Z537" s="8">
        <v>6.0000000000000001E-3</v>
      </c>
      <c r="AA537" s="7" t="str">
        <f t="shared" si="52"/>
        <v>NAO+</v>
      </c>
      <c r="AB537" s="6">
        <v>0.76300000000000001</v>
      </c>
      <c r="AC537" s="7">
        <v>0.188</v>
      </c>
      <c r="AD537" s="7">
        <v>4.1000000000000002E-2</v>
      </c>
      <c r="AE537" s="8">
        <v>8.0000000000000002E-3</v>
      </c>
      <c r="AF537" s="7" t="str">
        <f t="shared" si="53"/>
        <v>NAO+</v>
      </c>
    </row>
    <row r="538" spans="1:32" x14ac:dyDescent="0.3">
      <c r="A538" s="4">
        <v>31040</v>
      </c>
      <c r="B538" s="5">
        <v>1984</v>
      </c>
      <c r="C538" s="6">
        <v>1</v>
      </c>
      <c r="D538" s="7">
        <v>0</v>
      </c>
      <c r="E538" s="7">
        <v>0</v>
      </c>
      <c r="F538" s="8">
        <v>0</v>
      </c>
      <c r="G538" s="7" t="str">
        <f t="shared" si="49"/>
        <v>NAO+</v>
      </c>
      <c r="H538" s="6">
        <v>0.94350400585483596</v>
      </c>
      <c r="I538" s="7">
        <v>4.5153356538363602E-2</v>
      </c>
      <c r="J538" s="7">
        <v>1.1342595029143501E-2</v>
      </c>
      <c r="K538" s="28">
        <v>4.2577643697035497E-8</v>
      </c>
      <c r="L538" s="7" t="str">
        <f t="shared" si="54"/>
        <v>NAO+</v>
      </c>
      <c r="M538" s="6">
        <v>0.91540735664962603</v>
      </c>
      <c r="N538" s="7">
        <v>7.3214152608196803E-2</v>
      </c>
      <c r="O538" s="7">
        <v>1.13783975319316E-2</v>
      </c>
      <c r="P538" s="28">
        <v>9.3210244200764699E-8</v>
      </c>
      <c r="Q538" s="7" t="str">
        <f t="shared" si="50"/>
        <v>NAO+</v>
      </c>
      <c r="R538" s="6">
        <v>1</v>
      </c>
      <c r="S538" s="7">
        <v>0</v>
      </c>
      <c r="T538" s="7">
        <v>0</v>
      </c>
      <c r="U538" s="8">
        <v>0</v>
      </c>
      <c r="V538" s="7" t="str">
        <f t="shared" si="51"/>
        <v>NAO+</v>
      </c>
      <c r="W538" s="6">
        <v>0.89900000000000002</v>
      </c>
      <c r="X538" s="7">
        <v>7.9000000000000001E-2</v>
      </c>
      <c r="Y538" s="7">
        <v>1.2999999999999999E-2</v>
      </c>
      <c r="Z538" s="8">
        <v>8.9999999999999993E-3</v>
      </c>
      <c r="AA538" s="7" t="str">
        <f t="shared" si="52"/>
        <v>NAO+</v>
      </c>
      <c r="AB538" s="6">
        <v>0.91</v>
      </c>
      <c r="AC538" s="7">
        <v>6.4000000000000001E-2</v>
      </c>
      <c r="AD538" s="7">
        <v>2.1999999999999999E-2</v>
      </c>
      <c r="AE538" s="8">
        <v>4.0000000000000001E-3</v>
      </c>
      <c r="AF538" s="7" t="str">
        <f t="shared" si="53"/>
        <v>NAO+</v>
      </c>
    </row>
    <row r="539" spans="1:32" x14ac:dyDescent="0.3">
      <c r="A539" s="4">
        <v>31041</v>
      </c>
      <c r="B539" s="5">
        <v>1984</v>
      </c>
      <c r="C539" s="6">
        <v>1</v>
      </c>
      <c r="D539" s="7">
        <v>0</v>
      </c>
      <c r="E539" s="7">
        <v>0</v>
      </c>
      <c r="F539" s="8">
        <v>0</v>
      </c>
      <c r="G539" s="7" t="str">
        <f t="shared" si="49"/>
        <v>NAO+</v>
      </c>
      <c r="H539" s="6">
        <v>0.98221679834917797</v>
      </c>
      <c r="I539" s="7">
        <v>1.21445945868196E-2</v>
      </c>
      <c r="J539" s="7">
        <v>5.6385933044999599E-3</v>
      </c>
      <c r="K539" s="28">
        <v>1.3759513493444901E-8</v>
      </c>
      <c r="L539" s="7" t="str">
        <f t="shared" si="54"/>
        <v>NAO+</v>
      </c>
      <c r="M539" s="6">
        <v>0.96706053373453504</v>
      </c>
      <c r="N539" s="7">
        <v>2.4631512145373902E-2</v>
      </c>
      <c r="O539" s="7">
        <v>8.3079241486773304E-3</v>
      </c>
      <c r="P539" s="28">
        <v>2.99714059900685E-8</v>
      </c>
      <c r="Q539" s="7" t="str">
        <f t="shared" si="50"/>
        <v>NAO+</v>
      </c>
      <c r="R539" s="6">
        <v>1</v>
      </c>
      <c r="S539" s="7">
        <v>0</v>
      </c>
      <c r="T539" s="7">
        <v>0</v>
      </c>
      <c r="U539" s="8">
        <v>0</v>
      </c>
      <c r="V539" s="7" t="str">
        <f t="shared" si="51"/>
        <v>NAO+</v>
      </c>
      <c r="W539" s="6">
        <v>0.94899999999999995</v>
      </c>
      <c r="X539" s="7">
        <v>3.5999999999999997E-2</v>
      </c>
      <c r="Y539" s="7">
        <v>1.4E-2</v>
      </c>
      <c r="Z539" s="8">
        <v>2E-3</v>
      </c>
      <c r="AA539" s="7" t="str">
        <f t="shared" si="52"/>
        <v>NAO+</v>
      </c>
      <c r="AB539" s="6">
        <v>0.89300000000000002</v>
      </c>
      <c r="AC539" s="7">
        <v>7.0000000000000007E-2</v>
      </c>
      <c r="AD539" s="7">
        <v>3.5999999999999997E-2</v>
      </c>
      <c r="AE539" s="8">
        <v>2E-3</v>
      </c>
      <c r="AF539" s="7" t="str">
        <f t="shared" si="53"/>
        <v>NAO+</v>
      </c>
    </row>
    <row r="540" spans="1:32" x14ac:dyDescent="0.3">
      <c r="A540" s="4">
        <v>31042</v>
      </c>
      <c r="B540" s="5">
        <v>1984</v>
      </c>
      <c r="C540" s="6">
        <v>1</v>
      </c>
      <c r="D540" s="7">
        <v>0</v>
      </c>
      <c r="E540" s="7">
        <v>0</v>
      </c>
      <c r="F540" s="8">
        <v>0</v>
      </c>
      <c r="G540" s="7" t="str">
        <f t="shared" si="49"/>
        <v>NAO+</v>
      </c>
      <c r="H540" s="6">
        <v>0.99672291338879104</v>
      </c>
      <c r="I540" s="7">
        <v>1.0625299014141E-3</v>
      </c>
      <c r="J540" s="7">
        <v>2.13435101251377E-3</v>
      </c>
      <c r="K540" s="28">
        <v>8.0205697270765197E-5</v>
      </c>
      <c r="L540" s="7" t="str">
        <f t="shared" si="54"/>
        <v>NAO+</v>
      </c>
      <c r="M540" s="6">
        <v>0.99663926294541805</v>
      </c>
      <c r="N540" s="7">
        <v>1.3343011588821301E-3</v>
      </c>
      <c r="O540" s="7">
        <v>1.9220980018504899E-3</v>
      </c>
      <c r="P540" s="8">
        <v>1.04337893861859E-4</v>
      </c>
      <c r="Q540" s="7" t="str">
        <f t="shared" si="50"/>
        <v>NAO+</v>
      </c>
      <c r="R540" s="6">
        <v>1</v>
      </c>
      <c r="S540" s="7">
        <v>0</v>
      </c>
      <c r="T540" s="7">
        <v>0</v>
      </c>
      <c r="U540" s="8">
        <v>0</v>
      </c>
      <c r="V540" s="7" t="str">
        <f t="shared" si="51"/>
        <v>NAO+</v>
      </c>
      <c r="W540" s="6">
        <v>0.32</v>
      </c>
      <c r="X540" s="7">
        <v>0.53</v>
      </c>
      <c r="Y540" s="7">
        <v>1.7999999999999999E-2</v>
      </c>
      <c r="Z540" s="8">
        <v>0.13300000000000001</v>
      </c>
      <c r="AA540" s="7" t="str">
        <f t="shared" si="52"/>
        <v>SB</v>
      </c>
      <c r="AB540" s="6">
        <v>0.58299999999999996</v>
      </c>
      <c r="AC540" s="7">
        <v>0.377</v>
      </c>
      <c r="AD540" s="7">
        <v>3.0000000000000001E-3</v>
      </c>
      <c r="AE540" s="8">
        <v>3.6999999999999998E-2</v>
      </c>
      <c r="AF540" s="7" t="str">
        <f t="shared" si="53"/>
        <v>NAO+</v>
      </c>
    </row>
    <row r="541" spans="1:32" x14ac:dyDescent="0.3">
      <c r="A541" s="4">
        <v>31043</v>
      </c>
      <c r="B541" s="5">
        <v>1984</v>
      </c>
      <c r="C541" s="6">
        <v>0</v>
      </c>
      <c r="D541" s="7">
        <v>1</v>
      </c>
      <c r="E541" s="7">
        <v>0</v>
      </c>
      <c r="F541" s="8">
        <v>0</v>
      </c>
      <c r="G541" s="7" t="str">
        <f t="shared" si="49"/>
        <v>SB</v>
      </c>
      <c r="H541" s="6">
        <v>0.55010240146762801</v>
      </c>
      <c r="I541" s="7">
        <v>0.44466061071041602</v>
      </c>
      <c r="J541" s="7">
        <v>2.84404837277061E-3</v>
      </c>
      <c r="K541" s="8">
        <v>2.3929394491859698E-3</v>
      </c>
      <c r="L541" s="7" t="str">
        <f t="shared" si="54"/>
        <v>NAO+</v>
      </c>
      <c r="M541" s="6">
        <v>0.480754071155236</v>
      </c>
      <c r="N541" s="7">
        <v>0.51317699333973599</v>
      </c>
      <c r="O541" s="7">
        <v>2.36729267936964E-3</v>
      </c>
      <c r="P541" s="8">
        <v>3.70164282566556E-3</v>
      </c>
      <c r="Q541" s="7" t="str">
        <f t="shared" si="50"/>
        <v>SB</v>
      </c>
      <c r="R541" s="6">
        <v>0</v>
      </c>
      <c r="S541" s="7">
        <v>1</v>
      </c>
      <c r="T541" s="7">
        <v>0</v>
      </c>
      <c r="U541" s="8">
        <v>0</v>
      </c>
      <c r="V541" s="7" t="str">
        <f t="shared" si="51"/>
        <v>SB</v>
      </c>
      <c r="W541" s="6">
        <v>4.0000000000000001E-3</v>
      </c>
      <c r="X541" s="7">
        <v>0.90100000000000002</v>
      </c>
      <c r="Y541" s="7">
        <v>7.0000000000000001E-3</v>
      </c>
      <c r="Z541" s="8">
        <v>8.7999999999999995E-2</v>
      </c>
      <c r="AA541" s="7" t="str">
        <f t="shared" si="52"/>
        <v>SB</v>
      </c>
      <c r="AB541" s="6">
        <v>3.6999999999999998E-2</v>
      </c>
      <c r="AC541" s="7">
        <v>0.84399999999999997</v>
      </c>
      <c r="AD541" s="7">
        <v>0</v>
      </c>
      <c r="AE541" s="8">
        <v>0.11799999999999999</v>
      </c>
      <c r="AF541" s="7" t="str">
        <f t="shared" si="53"/>
        <v>SB</v>
      </c>
    </row>
    <row r="542" spans="1:32" x14ac:dyDescent="0.3">
      <c r="A542" s="4">
        <v>31044</v>
      </c>
      <c r="B542" s="5">
        <v>1984</v>
      </c>
      <c r="C542" s="6">
        <v>0</v>
      </c>
      <c r="D542" s="7">
        <v>1</v>
      </c>
      <c r="E542" s="7">
        <v>0</v>
      </c>
      <c r="F542" s="8">
        <v>0</v>
      </c>
      <c r="G542" s="7" t="str">
        <f t="shared" si="49"/>
        <v>SB</v>
      </c>
      <c r="H542" s="6">
        <v>0.14228376894887401</v>
      </c>
      <c r="I542" s="7">
        <v>0.84630617486439896</v>
      </c>
      <c r="J542" s="7">
        <v>1.1264825304121101E-2</v>
      </c>
      <c r="K542" s="8">
        <v>1.4523088260726301E-4</v>
      </c>
      <c r="L542" s="7" t="str">
        <f t="shared" si="54"/>
        <v>SB</v>
      </c>
      <c r="M542" s="6">
        <v>9.1123847139248496E-2</v>
      </c>
      <c r="N542" s="7">
        <v>0.90076322641946904</v>
      </c>
      <c r="O542" s="7">
        <v>7.9437639974633302E-3</v>
      </c>
      <c r="P542" s="8">
        <v>1.6916244380767601E-4</v>
      </c>
      <c r="Q542" s="7" t="str">
        <f t="shared" si="50"/>
        <v>SB</v>
      </c>
      <c r="R542" s="6">
        <v>0</v>
      </c>
      <c r="S542" s="7">
        <v>1</v>
      </c>
      <c r="T542" s="7">
        <v>0</v>
      </c>
      <c r="U542" s="8">
        <v>0</v>
      </c>
      <c r="V542" s="7" t="str">
        <f t="shared" si="51"/>
        <v>SB</v>
      </c>
      <c r="W542" s="6">
        <v>0</v>
      </c>
      <c r="X542" s="7">
        <v>0.99099999999999999</v>
      </c>
      <c r="Y542" s="7">
        <v>6.0000000000000001E-3</v>
      </c>
      <c r="Z542" s="8">
        <v>4.0000000000000001E-3</v>
      </c>
      <c r="AA542" s="7" t="str">
        <f t="shared" si="52"/>
        <v>SB</v>
      </c>
      <c r="AB542" s="6">
        <v>0</v>
      </c>
      <c r="AC542" s="7">
        <v>0.96199999999999997</v>
      </c>
      <c r="AD542" s="7">
        <v>0</v>
      </c>
      <c r="AE542" s="8">
        <v>3.7999999999999999E-2</v>
      </c>
      <c r="AF542" s="7" t="str">
        <f t="shared" si="53"/>
        <v>SB</v>
      </c>
    </row>
    <row r="543" spans="1:32" x14ac:dyDescent="0.3">
      <c r="A543" s="4">
        <v>31045</v>
      </c>
      <c r="B543" s="5">
        <v>1984</v>
      </c>
      <c r="C543" s="6">
        <v>0</v>
      </c>
      <c r="D543" s="7">
        <v>1</v>
      </c>
      <c r="E543" s="7">
        <v>0</v>
      </c>
      <c r="F543" s="8">
        <v>0</v>
      </c>
      <c r="G543" s="7" t="str">
        <f t="shared" si="49"/>
        <v>SB</v>
      </c>
      <c r="H543" s="6">
        <v>2.0314128806803999E-2</v>
      </c>
      <c r="I543" s="7">
        <v>0.952826479831687</v>
      </c>
      <c r="J543" s="7">
        <v>2.6858148788499899E-2</v>
      </c>
      <c r="K543" s="28">
        <v>1.24257300306196E-6</v>
      </c>
      <c r="L543" s="7" t="str">
        <f t="shared" si="54"/>
        <v>SB</v>
      </c>
      <c r="M543" s="6">
        <v>1.2500806736033701E-2</v>
      </c>
      <c r="N543" s="7">
        <v>0.96442716295622699</v>
      </c>
      <c r="O543" s="7">
        <v>2.3069420886854399E-2</v>
      </c>
      <c r="P543" s="28">
        <v>2.60942089580653E-6</v>
      </c>
      <c r="Q543" s="7" t="str">
        <f t="shared" si="50"/>
        <v>SB</v>
      </c>
      <c r="R543" s="6">
        <v>0</v>
      </c>
      <c r="S543" s="7">
        <v>1</v>
      </c>
      <c r="T543" s="7">
        <v>0</v>
      </c>
      <c r="U543" s="8">
        <v>0</v>
      </c>
      <c r="V543" s="7" t="str">
        <f t="shared" si="51"/>
        <v>SB</v>
      </c>
      <c r="W543" s="6">
        <v>0</v>
      </c>
      <c r="X543" s="7">
        <v>0.995</v>
      </c>
      <c r="Y543" s="7">
        <v>5.0000000000000001E-3</v>
      </c>
      <c r="Z543" s="8">
        <v>0</v>
      </c>
      <c r="AA543" s="7" t="str">
        <f t="shared" si="52"/>
        <v>SB</v>
      </c>
      <c r="AB543" s="6">
        <v>0</v>
      </c>
      <c r="AC543" s="7">
        <v>0.97299999999999998</v>
      </c>
      <c r="AD543" s="7">
        <v>0</v>
      </c>
      <c r="AE543" s="8">
        <v>2.7E-2</v>
      </c>
      <c r="AF543" s="7" t="str">
        <f t="shared" si="53"/>
        <v>SB</v>
      </c>
    </row>
    <row r="544" spans="1:32" x14ac:dyDescent="0.3">
      <c r="A544" s="4">
        <v>31046</v>
      </c>
      <c r="B544" s="5">
        <v>1984</v>
      </c>
      <c r="C544" s="6">
        <v>0</v>
      </c>
      <c r="D544" s="7">
        <v>1</v>
      </c>
      <c r="E544" s="7">
        <v>0</v>
      </c>
      <c r="F544" s="8">
        <v>0</v>
      </c>
      <c r="G544" s="7" t="str">
        <f t="shared" si="49"/>
        <v>SB</v>
      </c>
      <c r="H544" s="6">
        <v>1.1230550054909199E-2</v>
      </c>
      <c r="I544" s="7">
        <v>0.96444360724381595</v>
      </c>
      <c r="J544" s="7">
        <v>2.4324716285798E-2</v>
      </c>
      <c r="K544" s="28">
        <v>1.12641546969256E-6</v>
      </c>
      <c r="L544" s="7" t="str">
        <f t="shared" si="54"/>
        <v>SB</v>
      </c>
      <c r="M544" s="6">
        <v>7.8644972850608202E-3</v>
      </c>
      <c r="N544" s="7">
        <v>0.96648116424892205</v>
      </c>
      <c r="O544" s="7">
        <v>2.56511353554928E-2</v>
      </c>
      <c r="P544" s="28">
        <v>3.2031105139163099E-6</v>
      </c>
      <c r="Q544" s="7" t="str">
        <f t="shared" si="50"/>
        <v>SB</v>
      </c>
      <c r="R544" s="6">
        <v>0</v>
      </c>
      <c r="S544" s="7">
        <v>1</v>
      </c>
      <c r="T544" s="7">
        <v>0</v>
      </c>
      <c r="U544" s="8">
        <v>0</v>
      </c>
      <c r="V544" s="7" t="str">
        <f t="shared" si="51"/>
        <v>SB</v>
      </c>
      <c r="W544" s="6">
        <v>0</v>
      </c>
      <c r="X544" s="7">
        <v>0.97899999999999998</v>
      </c>
      <c r="Y544" s="7">
        <v>2.1000000000000001E-2</v>
      </c>
      <c r="Z544" s="8">
        <v>0</v>
      </c>
      <c r="AA544" s="7" t="str">
        <f t="shared" si="52"/>
        <v>SB</v>
      </c>
      <c r="AB544" s="6">
        <v>0</v>
      </c>
      <c r="AC544" s="7">
        <v>0.96899999999999997</v>
      </c>
      <c r="AD544" s="7">
        <v>0</v>
      </c>
      <c r="AE544" s="8">
        <v>3.1E-2</v>
      </c>
      <c r="AF544" s="7" t="str">
        <f t="shared" si="53"/>
        <v>SB</v>
      </c>
    </row>
    <row r="545" spans="1:32" x14ac:dyDescent="0.3">
      <c r="A545" s="4">
        <v>31047</v>
      </c>
      <c r="B545" s="5">
        <v>1984</v>
      </c>
      <c r="C545" s="6">
        <v>0</v>
      </c>
      <c r="D545" s="7">
        <v>1</v>
      </c>
      <c r="E545" s="7">
        <v>0</v>
      </c>
      <c r="F545" s="8">
        <v>0</v>
      </c>
      <c r="G545" s="7" t="str">
        <f t="shared" si="49"/>
        <v>SB</v>
      </c>
      <c r="H545" s="6">
        <v>7.13644900075371E-3</v>
      </c>
      <c r="I545" s="7">
        <v>0.94891626083510805</v>
      </c>
      <c r="J545" s="7">
        <v>4.3889514152593997E-2</v>
      </c>
      <c r="K545" s="28">
        <v>5.7776011544787299E-5</v>
      </c>
      <c r="L545" s="7" t="str">
        <f t="shared" si="54"/>
        <v>SB</v>
      </c>
      <c r="M545" s="6">
        <v>4.8855289746102797E-3</v>
      </c>
      <c r="N545" s="7">
        <v>0.95720471810670604</v>
      </c>
      <c r="O545" s="7">
        <v>3.7812538315382303E-2</v>
      </c>
      <c r="P545" s="28">
        <v>9.7214603291841906E-5</v>
      </c>
      <c r="Q545" s="7" t="str">
        <f t="shared" si="50"/>
        <v>SB</v>
      </c>
      <c r="R545" s="6">
        <v>0</v>
      </c>
      <c r="S545" s="7">
        <v>1</v>
      </c>
      <c r="T545" s="7">
        <v>0</v>
      </c>
      <c r="U545" s="8">
        <v>0</v>
      </c>
      <c r="V545" s="7" t="str">
        <f t="shared" si="51"/>
        <v>SB</v>
      </c>
      <c r="W545" s="6">
        <v>0</v>
      </c>
      <c r="X545" s="7">
        <v>0.96599999999999997</v>
      </c>
      <c r="Y545" s="7">
        <v>2.5999999999999999E-2</v>
      </c>
      <c r="Z545" s="8">
        <v>8.0000000000000002E-3</v>
      </c>
      <c r="AA545" s="7" t="str">
        <f t="shared" si="52"/>
        <v>SB</v>
      </c>
      <c r="AB545" s="6">
        <v>0</v>
      </c>
      <c r="AC545" s="7">
        <v>0.97199999999999998</v>
      </c>
      <c r="AD545" s="7">
        <v>1E-3</v>
      </c>
      <c r="AE545" s="8">
        <v>2.7E-2</v>
      </c>
      <c r="AF545" s="7" t="str">
        <f t="shared" si="53"/>
        <v>SB</v>
      </c>
    </row>
    <row r="546" spans="1:32" x14ac:dyDescent="0.3">
      <c r="A546" s="4">
        <v>31048</v>
      </c>
      <c r="B546" s="5">
        <v>1984</v>
      </c>
      <c r="C546" s="6">
        <v>0</v>
      </c>
      <c r="D546" s="7">
        <v>1</v>
      </c>
      <c r="E546" s="7">
        <v>0</v>
      </c>
      <c r="F546" s="8">
        <v>0</v>
      </c>
      <c r="G546" s="7" t="str">
        <f t="shared" si="49"/>
        <v>SB</v>
      </c>
      <c r="H546" s="6">
        <v>2.1151823550222501E-3</v>
      </c>
      <c r="I546" s="7">
        <v>0.99567648210631299</v>
      </c>
      <c r="J546" s="7">
        <v>2.14003176023999E-3</v>
      </c>
      <c r="K546" s="28">
        <v>6.8303778415360896E-5</v>
      </c>
      <c r="L546" s="7" t="str">
        <f t="shared" si="54"/>
        <v>SB</v>
      </c>
      <c r="M546" s="6">
        <v>1.3143465954139201E-3</v>
      </c>
      <c r="N546" s="7">
        <v>0.99638970080943101</v>
      </c>
      <c r="O546" s="7">
        <v>2.1876429152449901E-3</v>
      </c>
      <c r="P546" s="8">
        <v>1.08309679906197E-4</v>
      </c>
      <c r="Q546" s="7" t="str">
        <f t="shared" si="50"/>
        <v>SB</v>
      </c>
      <c r="R546" s="6">
        <v>0</v>
      </c>
      <c r="S546" s="7">
        <v>1</v>
      </c>
      <c r="T546" s="7">
        <v>0</v>
      </c>
      <c r="U546" s="8">
        <v>0</v>
      </c>
      <c r="V546" s="7" t="str">
        <f t="shared" si="51"/>
        <v>SB</v>
      </c>
      <c r="W546" s="6">
        <v>0</v>
      </c>
      <c r="X546" s="7">
        <v>0.88500000000000001</v>
      </c>
      <c r="Y546" s="7">
        <v>2.1000000000000001E-2</v>
      </c>
      <c r="Z546" s="8">
        <v>9.4E-2</v>
      </c>
      <c r="AA546" s="7" t="str">
        <f t="shared" si="52"/>
        <v>SB</v>
      </c>
      <c r="AB546" s="6">
        <v>0</v>
      </c>
      <c r="AC546" s="7">
        <v>0.85299999999999998</v>
      </c>
      <c r="AD546" s="7">
        <v>1E-3</v>
      </c>
      <c r="AE546" s="8">
        <v>0.14499999999999999</v>
      </c>
      <c r="AF546" s="7" t="str">
        <f t="shared" si="53"/>
        <v>SB</v>
      </c>
    </row>
    <row r="547" spans="1:32" x14ac:dyDescent="0.3">
      <c r="A547" s="4">
        <v>31049</v>
      </c>
      <c r="B547" s="5">
        <v>1984</v>
      </c>
      <c r="C547" s="6">
        <v>0</v>
      </c>
      <c r="D547" s="7">
        <v>1</v>
      </c>
      <c r="E547" s="7">
        <v>0</v>
      </c>
      <c r="F547" s="8">
        <v>0</v>
      </c>
      <c r="G547" s="7" t="str">
        <f t="shared" si="49"/>
        <v>SB</v>
      </c>
      <c r="H547" s="6">
        <v>8.0759439547019697E-4</v>
      </c>
      <c r="I547" s="7">
        <v>0.99914440238678504</v>
      </c>
      <c r="J547" s="80">
        <v>2.8077393306477101E-5</v>
      </c>
      <c r="K547" s="28">
        <v>1.9925824431843899E-5</v>
      </c>
      <c r="L547" s="7" t="str">
        <f t="shared" si="54"/>
        <v>SB</v>
      </c>
      <c r="M547" s="6">
        <v>7.8021480265061296E-4</v>
      </c>
      <c r="N547" s="7">
        <v>0.99908798634806195</v>
      </c>
      <c r="O547" s="80">
        <v>8.3652640425909994E-5</v>
      </c>
      <c r="P547" s="28">
        <v>4.8146208869473803E-5</v>
      </c>
      <c r="Q547" s="7" t="str">
        <f t="shared" si="50"/>
        <v>SB</v>
      </c>
      <c r="R547" s="6">
        <v>0</v>
      </c>
      <c r="S547" s="7">
        <v>1</v>
      </c>
      <c r="T547" s="7">
        <v>0</v>
      </c>
      <c r="U547" s="8">
        <v>0</v>
      </c>
      <c r="V547" s="7" t="str">
        <f t="shared" si="51"/>
        <v>SB</v>
      </c>
      <c r="W547" s="6">
        <v>0</v>
      </c>
      <c r="X547" s="7">
        <v>0.75</v>
      </c>
      <c r="Y547" s="7">
        <v>0.02</v>
      </c>
      <c r="Z547" s="8">
        <v>0.22900000000000001</v>
      </c>
      <c r="AA547" s="7" t="str">
        <f t="shared" si="52"/>
        <v>SB</v>
      </c>
      <c r="AB547" s="6">
        <v>1E-3</v>
      </c>
      <c r="AC547" s="7">
        <v>0.69399999999999995</v>
      </c>
      <c r="AD547" s="7">
        <v>1E-3</v>
      </c>
      <c r="AE547" s="8">
        <v>0.30399999999999999</v>
      </c>
      <c r="AF547" s="7" t="str">
        <f t="shared" si="53"/>
        <v>SB</v>
      </c>
    </row>
    <row r="548" spans="1:32" x14ac:dyDescent="0.3">
      <c r="A548" s="4">
        <v>31050</v>
      </c>
      <c r="B548" s="5">
        <v>1984</v>
      </c>
      <c r="C548" s="6">
        <v>0</v>
      </c>
      <c r="D548" s="7">
        <v>0</v>
      </c>
      <c r="E548" s="7">
        <v>0</v>
      </c>
      <c r="F548" s="8">
        <v>1</v>
      </c>
      <c r="G548" s="7" t="str">
        <f t="shared" si="49"/>
        <v>NAO-</v>
      </c>
      <c r="H548" s="79">
        <v>4.8334165242284198E-6</v>
      </c>
      <c r="I548" s="7">
        <v>0.99999355415698499</v>
      </c>
      <c r="J548" s="80">
        <v>1.3288761073721701E-7</v>
      </c>
      <c r="K548" s="28">
        <v>1.4795388772233201E-6</v>
      </c>
      <c r="L548" s="7" t="str">
        <f t="shared" si="54"/>
        <v>SB</v>
      </c>
      <c r="M548" s="79">
        <v>4.2626292418567503E-6</v>
      </c>
      <c r="N548" s="7">
        <v>0.99999160566038703</v>
      </c>
      <c r="O548" s="80">
        <v>8.6037884275702496E-7</v>
      </c>
      <c r="P548" s="28">
        <v>3.2713315235341199E-6</v>
      </c>
      <c r="Q548" s="7" t="str">
        <f t="shared" si="50"/>
        <v>SB</v>
      </c>
      <c r="R548" s="6">
        <v>0</v>
      </c>
      <c r="S548" s="7">
        <v>1</v>
      </c>
      <c r="T548" s="7">
        <v>0</v>
      </c>
      <c r="U548" s="8">
        <v>0</v>
      </c>
      <c r="V548" s="7" t="str">
        <f t="shared" si="51"/>
        <v>SB</v>
      </c>
      <c r="W548" s="6">
        <v>0</v>
      </c>
      <c r="X548" s="7">
        <v>0.75900000000000001</v>
      </c>
      <c r="Y548" s="7">
        <v>8.0000000000000002E-3</v>
      </c>
      <c r="Z548" s="8">
        <v>0.23400000000000001</v>
      </c>
      <c r="AA548" s="7" t="str">
        <f t="shared" si="52"/>
        <v>SB</v>
      </c>
      <c r="AB548" s="6">
        <v>0</v>
      </c>
      <c r="AC548" s="7">
        <v>0.77700000000000002</v>
      </c>
      <c r="AD548" s="7">
        <v>0</v>
      </c>
      <c r="AE548" s="8">
        <v>0.222</v>
      </c>
      <c r="AF548" s="7" t="str">
        <f t="shared" si="53"/>
        <v>SB</v>
      </c>
    </row>
    <row r="549" spans="1:32" x14ac:dyDescent="0.3">
      <c r="A549" s="4">
        <v>31051</v>
      </c>
      <c r="B549" s="5">
        <v>1984</v>
      </c>
      <c r="C549" s="6">
        <v>0</v>
      </c>
      <c r="D549" s="7">
        <v>0</v>
      </c>
      <c r="E549" s="7">
        <v>0</v>
      </c>
      <c r="F549" s="8">
        <v>1</v>
      </c>
      <c r="G549" s="7" t="str">
        <f t="shared" si="49"/>
        <v>NAO-</v>
      </c>
      <c r="H549" s="79">
        <v>2.88548757696386E-5</v>
      </c>
      <c r="I549" s="7">
        <v>0.99938352858767399</v>
      </c>
      <c r="J549" s="80">
        <v>9.0771065439957796E-7</v>
      </c>
      <c r="K549" s="8">
        <v>5.8670882590943895E-4</v>
      </c>
      <c r="L549" s="7" t="str">
        <f t="shared" si="54"/>
        <v>SB</v>
      </c>
      <c r="M549" s="79">
        <v>2.73420225970429E-5</v>
      </c>
      <c r="N549" s="7">
        <v>0.99892706491280803</v>
      </c>
      <c r="O549" s="80">
        <v>4.5436012351256001E-6</v>
      </c>
      <c r="P549" s="8">
        <v>1.0410494633529899E-3</v>
      </c>
      <c r="Q549" s="7" t="str">
        <f t="shared" si="50"/>
        <v>SB</v>
      </c>
      <c r="R549" s="6">
        <v>0</v>
      </c>
      <c r="S549" s="7">
        <v>1</v>
      </c>
      <c r="T549" s="7">
        <v>0</v>
      </c>
      <c r="U549" s="8">
        <v>0</v>
      </c>
      <c r="V549" s="7" t="str">
        <f t="shared" si="51"/>
        <v>SB</v>
      </c>
      <c r="W549" s="6">
        <v>0</v>
      </c>
      <c r="X549" s="7">
        <v>0.24099999999999999</v>
      </c>
      <c r="Y549" s="7">
        <v>8.9999999999999993E-3</v>
      </c>
      <c r="Z549" s="8">
        <v>0.75</v>
      </c>
      <c r="AA549" s="7" t="str">
        <f t="shared" si="52"/>
        <v>NAO-</v>
      </c>
      <c r="AB549" s="6">
        <v>0</v>
      </c>
      <c r="AC549" s="7">
        <v>0.27</v>
      </c>
      <c r="AD549" s="7">
        <v>1E-3</v>
      </c>
      <c r="AE549" s="8">
        <v>0.73</v>
      </c>
      <c r="AF549" s="7" t="str">
        <f t="shared" si="53"/>
        <v>NAO-</v>
      </c>
    </row>
    <row r="550" spans="1:32" x14ac:dyDescent="0.3">
      <c r="A550" s="4">
        <v>31052</v>
      </c>
      <c r="B550" s="5">
        <v>1984</v>
      </c>
      <c r="C550" s="6">
        <v>0</v>
      </c>
      <c r="D550" s="7">
        <v>0</v>
      </c>
      <c r="E550" s="7">
        <v>0</v>
      </c>
      <c r="F550" s="8">
        <v>1</v>
      </c>
      <c r="G550" s="7" t="str">
        <f t="shared" si="49"/>
        <v>NAO-</v>
      </c>
      <c r="H550" s="6">
        <v>5.7045573570472E-4</v>
      </c>
      <c r="I550" s="7">
        <v>0.227360258489501</v>
      </c>
      <c r="J550" s="80">
        <v>4.4608398991422397E-5</v>
      </c>
      <c r="K550" s="8">
        <v>0.77202467737581404</v>
      </c>
      <c r="L550" s="7" t="str">
        <f t="shared" si="54"/>
        <v>NAO-</v>
      </c>
      <c r="M550" s="6">
        <v>4.7093071045582502E-4</v>
      </c>
      <c r="N550" s="7">
        <v>0.16526628938517399</v>
      </c>
      <c r="O550" s="7">
        <v>1.13627381241248E-4</v>
      </c>
      <c r="P550" s="8">
        <v>0.83414915252313304</v>
      </c>
      <c r="Q550" s="7" t="str">
        <f t="shared" si="50"/>
        <v>NAO-</v>
      </c>
      <c r="R550" s="6">
        <v>0</v>
      </c>
      <c r="S550" s="7">
        <v>1</v>
      </c>
      <c r="T550" s="7">
        <v>0</v>
      </c>
      <c r="U550" s="8">
        <v>0</v>
      </c>
      <c r="V550" s="7" t="str">
        <f t="shared" si="51"/>
        <v>SB</v>
      </c>
      <c r="W550" s="6">
        <v>0</v>
      </c>
      <c r="X550" s="7">
        <v>6.0000000000000001E-3</v>
      </c>
      <c r="Y550" s="7">
        <v>3.0000000000000001E-3</v>
      </c>
      <c r="Z550" s="8">
        <v>0.99099999999999999</v>
      </c>
      <c r="AA550" s="7" t="str">
        <f t="shared" si="52"/>
        <v>NAO-</v>
      </c>
      <c r="AB550" s="6">
        <v>0</v>
      </c>
      <c r="AC550" s="7">
        <v>8.0000000000000002E-3</v>
      </c>
      <c r="AD550" s="7">
        <v>0</v>
      </c>
      <c r="AE550" s="8">
        <v>0.99099999999999999</v>
      </c>
      <c r="AF550" s="7" t="str">
        <f t="shared" si="53"/>
        <v>NAO-</v>
      </c>
    </row>
    <row r="551" spans="1:32" x14ac:dyDescent="0.3">
      <c r="A551" s="4">
        <v>31053</v>
      </c>
      <c r="B551" s="5">
        <v>1984</v>
      </c>
      <c r="C551" s="6">
        <v>0</v>
      </c>
      <c r="D551" s="7">
        <v>0</v>
      </c>
      <c r="E551" s="7">
        <v>0</v>
      </c>
      <c r="F551" s="8">
        <v>1</v>
      </c>
      <c r="G551" s="7" t="str">
        <f t="shared" si="49"/>
        <v>NAO-</v>
      </c>
      <c r="H551" s="79">
        <v>3.5836182087600302E-5</v>
      </c>
      <c r="I551" s="7">
        <v>1.42729359459707E-2</v>
      </c>
      <c r="J551" s="7">
        <v>4.1501885364260199E-3</v>
      </c>
      <c r="K551" s="8">
        <v>0.98154103933552395</v>
      </c>
      <c r="L551" s="7" t="str">
        <f t="shared" si="54"/>
        <v>NAO-</v>
      </c>
      <c r="M551" s="79">
        <v>3.0690531810532399E-5</v>
      </c>
      <c r="N551" s="7">
        <v>1.50751024566973E-2</v>
      </c>
      <c r="O551" s="7">
        <v>4.7812072140137E-3</v>
      </c>
      <c r="P551" s="8">
        <v>0.98011299979748201</v>
      </c>
      <c r="Q551" s="7" t="str">
        <f t="shared" si="50"/>
        <v>NAO-</v>
      </c>
      <c r="R551" s="6">
        <v>0</v>
      </c>
      <c r="S551" s="7">
        <v>0</v>
      </c>
      <c r="T551" s="7">
        <v>0</v>
      </c>
      <c r="U551" s="8">
        <v>1</v>
      </c>
      <c r="V551" s="7" t="str">
        <f t="shared" si="51"/>
        <v>NAO-</v>
      </c>
      <c r="W551" s="6">
        <v>0</v>
      </c>
      <c r="X551" s="7">
        <v>0</v>
      </c>
      <c r="Y551" s="7">
        <v>6.0000000000000001E-3</v>
      </c>
      <c r="Z551" s="8">
        <v>0.99399999999999999</v>
      </c>
      <c r="AA551" s="7" t="str">
        <f t="shared" si="52"/>
        <v>NAO-</v>
      </c>
      <c r="AB551" s="6">
        <v>0</v>
      </c>
      <c r="AC551" s="7">
        <v>0</v>
      </c>
      <c r="AD551" s="7">
        <v>0</v>
      </c>
      <c r="AE551" s="8">
        <v>0.999</v>
      </c>
      <c r="AF551" s="7" t="str">
        <f t="shared" si="53"/>
        <v>NAO-</v>
      </c>
    </row>
    <row r="552" spans="1:32" x14ac:dyDescent="0.3">
      <c r="A552" s="4">
        <v>31054</v>
      </c>
      <c r="B552" s="5">
        <v>1984</v>
      </c>
      <c r="C552" s="6">
        <v>0</v>
      </c>
      <c r="D552" s="7">
        <v>0</v>
      </c>
      <c r="E552" s="7">
        <v>0</v>
      </c>
      <c r="F552" s="8">
        <v>1</v>
      </c>
      <c r="G552" s="7" t="str">
        <f t="shared" si="49"/>
        <v>NAO-</v>
      </c>
      <c r="H552" s="79">
        <v>1.39657440549506E-5</v>
      </c>
      <c r="I552" s="80">
        <v>5.0394921646962503E-5</v>
      </c>
      <c r="J552" s="7">
        <v>1.22137434600102E-4</v>
      </c>
      <c r="K552" s="8">
        <v>0.99981350189970697</v>
      </c>
      <c r="L552" s="7" t="str">
        <f t="shared" si="54"/>
        <v>NAO-</v>
      </c>
      <c r="M552" s="79">
        <v>1.40493075050128E-5</v>
      </c>
      <c r="N552" s="80">
        <v>8.0707404944164204E-5</v>
      </c>
      <c r="O552" s="7">
        <v>1.0015084443872901E-4</v>
      </c>
      <c r="P552" s="8">
        <v>0.999805092443114</v>
      </c>
      <c r="Q552" s="7" t="str">
        <f t="shared" si="50"/>
        <v>NAO-</v>
      </c>
      <c r="R552" s="6">
        <v>0</v>
      </c>
      <c r="S552" s="7">
        <v>0</v>
      </c>
      <c r="T552" s="7">
        <v>0</v>
      </c>
      <c r="U552" s="8">
        <v>1</v>
      </c>
      <c r="V552" s="7" t="str">
        <f t="shared" si="51"/>
        <v>NAO-</v>
      </c>
      <c r="W552" s="6">
        <v>0</v>
      </c>
      <c r="X552" s="7">
        <v>0</v>
      </c>
      <c r="Y552" s="7">
        <v>1E-3</v>
      </c>
      <c r="Z552" s="8">
        <v>0.999</v>
      </c>
      <c r="AA552" s="7" t="str">
        <f t="shared" si="52"/>
        <v>NAO-</v>
      </c>
      <c r="AB552" s="6">
        <v>0</v>
      </c>
      <c r="AC552" s="7">
        <v>0</v>
      </c>
      <c r="AD552" s="7">
        <v>0</v>
      </c>
      <c r="AE552" s="8">
        <v>1</v>
      </c>
      <c r="AF552" s="7" t="str">
        <f t="shared" si="53"/>
        <v>NAO-</v>
      </c>
    </row>
    <row r="553" spans="1:32" x14ac:dyDescent="0.3">
      <c r="A553" s="4">
        <v>31055</v>
      </c>
      <c r="B553" s="5">
        <v>1984</v>
      </c>
      <c r="C553" s="6">
        <v>0</v>
      </c>
      <c r="D553" s="7">
        <v>0</v>
      </c>
      <c r="E553" s="7">
        <v>0</v>
      </c>
      <c r="F553" s="8">
        <v>1</v>
      </c>
      <c r="G553" s="7" t="str">
        <f t="shared" si="49"/>
        <v>NAO-</v>
      </c>
      <c r="H553" s="79">
        <v>1.64522856938652E-5</v>
      </c>
      <c r="I553" s="80">
        <v>3.67862178285714E-6</v>
      </c>
      <c r="J553" s="80">
        <v>1.8981116961607198E-5</v>
      </c>
      <c r="K553" s="8">
        <v>0.99996088797557103</v>
      </c>
      <c r="L553" s="7" t="str">
        <f t="shared" si="54"/>
        <v>NAO-</v>
      </c>
      <c r="M553" s="79">
        <v>1.8280034738762601E-5</v>
      </c>
      <c r="N553" s="80">
        <v>5.0812535906016301E-6</v>
      </c>
      <c r="O553" s="80">
        <v>1.4969361900546499E-5</v>
      </c>
      <c r="P553" s="8">
        <v>0.99996166934976605</v>
      </c>
      <c r="Q553" s="7" t="str">
        <f t="shared" si="50"/>
        <v>NAO-</v>
      </c>
      <c r="R553" s="6">
        <v>0</v>
      </c>
      <c r="S553" s="7">
        <v>0</v>
      </c>
      <c r="T553" s="7">
        <v>0</v>
      </c>
      <c r="U553" s="8">
        <v>1</v>
      </c>
      <c r="V553" s="7" t="str">
        <f t="shared" si="51"/>
        <v>NAO-</v>
      </c>
      <c r="W553" s="6">
        <v>0</v>
      </c>
      <c r="X553" s="7">
        <v>0</v>
      </c>
      <c r="Y553" s="7">
        <v>1E-3</v>
      </c>
      <c r="Z553" s="8">
        <v>0.999</v>
      </c>
      <c r="AA553" s="7" t="str">
        <f t="shared" si="52"/>
        <v>NAO-</v>
      </c>
      <c r="AB553" s="6">
        <v>0</v>
      </c>
      <c r="AC553" s="7">
        <v>0</v>
      </c>
      <c r="AD553" s="7">
        <v>0</v>
      </c>
      <c r="AE553" s="8">
        <v>1</v>
      </c>
      <c r="AF553" s="7" t="str">
        <f t="shared" si="53"/>
        <v>NAO-</v>
      </c>
    </row>
    <row r="554" spans="1:32" x14ac:dyDescent="0.3">
      <c r="A554" s="4">
        <v>31056</v>
      </c>
      <c r="B554" s="5">
        <v>1984</v>
      </c>
      <c r="C554" s="6">
        <v>0</v>
      </c>
      <c r="D554" s="7">
        <v>0</v>
      </c>
      <c r="E554" s="7">
        <v>0</v>
      </c>
      <c r="F554" s="8">
        <v>1</v>
      </c>
      <c r="G554" s="7" t="str">
        <f t="shared" si="49"/>
        <v>NAO-</v>
      </c>
      <c r="H554" s="79">
        <v>1.50212284311927E-6</v>
      </c>
      <c r="I554" s="80">
        <v>3.9268287605599502E-6</v>
      </c>
      <c r="J554" s="7">
        <v>1.2979709383768401E-4</v>
      </c>
      <c r="K554" s="8">
        <v>0.99986477395456097</v>
      </c>
      <c r="L554" s="7" t="str">
        <f t="shared" si="54"/>
        <v>NAO-</v>
      </c>
      <c r="M554" s="79">
        <v>1.67282438973341E-6</v>
      </c>
      <c r="N554" s="80">
        <v>5.1895830104584501E-6</v>
      </c>
      <c r="O554" s="7">
        <v>1.1541561469617699E-4</v>
      </c>
      <c r="P554" s="8">
        <v>0.99987772197790403</v>
      </c>
      <c r="Q554" s="7" t="str">
        <f t="shared" si="50"/>
        <v>NAO-</v>
      </c>
      <c r="R554" s="6">
        <v>0</v>
      </c>
      <c r="S554" s="7">
        <v>0</v>
      </c>
      <c r="T554" s="7">
        <v>0</v>
      </c>
      <c r="U554" s="8">
        <v>1</v>
      </c>
      <c r="V554" s="7" t="str">
        <f t="shared" si="51"/>
        <v>NAO-</v>
      </c>
      <c r="W554" s="6">
        <v>0</v>
      </c>
      <c r="X554" s="7">
        <v>0</v>
      </c>
      <c r="Y554" s="7">
        <v>8.9999999999999993E-3</v>
      </c>
      <c r="Z554" s="8">
        <v>0.99099999999999999</v>
      </c>
      <c r="AA554" s="7" t="str">
        <f t="shared" si="52"/>
        <v>NAO-</v>
      </c>
      <c r="AB554" s="6">
        <v>0</v>
      </c>
      <c r="AC554" s="7">
        <v>0</v>
      </c>
      <c r="AD554" s="7">
        <v>0</v>
      </c>
      <c r="AE554" s="8">
        <v>1</v>
      </c>
      <c r="AF554" s="7" t="str">
        <f t="shared" si="53"/>
        <v>NAO-</v>
      </c>
    </row>
    <row r="555" spans="1:32" x14ac:dyDescent="0.3">
      <c r="A555" s="4">
        <v>31057</v>
      </c>
      <c r="B555" s="5">
        <v>1984</v>
      </c>
      <c r="C555" s="6">
        <v>0</v>
      </c>
      <c r="D555" s="7">
        <v>0</v>
      </c>
      <c r="E555" s="7">
        <v>0</v>
      </c>
      <c r="F555" s="8">
        <v>1</v>
      </c>
      <c r="G555" s="7" t="str">
        <f t="shared" si="49"/>
        <v>NAO-</v>
      </c>
      <c r="H555" s="79">
        <v>6.8050156980903605E-5</v>
      </c>
      <c r="I555" s="7">
        <v>2.5330922807965299E-3</v>
      </c>
      <c r="J555" s="7">
        <v>2.5000924179396498E-2</v>
      </c>
      <c r="K555" s="8">
        <v>0.97239793338283798</v>
      </c>
      <c r="L555" s="7" t="str">
        <f t="shared" si="54"/>
        <v>NAO-</v>
      </c>
      <c r="M555" s="79">
        <v>6.4258110395846104E-5</v>
      </c>
      <c r="N555" s="7">
        <v>3.06321685887052E-3</v>
      </c>
      <c r="O555" s="7">
        <v>2.3009864689517701E-2</v>
      </c>
      <c r="P555" s="8">
        <v>0.97386266034120506</v>
      </c>
      <c r="Q555" s="7" t="str">
        <f t="shared" si="50"/>
        <v>NAO-</v>
      </c>
      <c r="R555" s="6">
        <v>0</v>
      </c>
      <c r="S555" s="7">
        <v>0</v>
      </c>
      <c r="T555" s="7">
        <v>0</v>
      </c>
      <c r="U555" s="8">
        <v>1</v>
      </c>
      <c r="V555" s="7" t="str">
        <f t="shared" si="51"/>
        <v>NAO-</v>
      </c>
      <c r="W555" s="6">
        <v>2.4E-2</v>
      </c>
      <c r="X555" s="7">
        <v>8.9999999999999993E-3</v>
      </c>
      <c r="Y555" s="7">
        <v>0.11799999999999999</v>
      </c>
      <c r="Z555" s="8">
        <v>0.85</v>
      </c>
      <c r="AA555" s="7" t="str">
        <f t="shared" si="52"/>
        <v>NAO-</v>
      </c>
      <c r="AB555" s="6">
        <v>4.2999999999999997E-2</v>
      </c>
      <c r="AC555" s="7">
        <v>8.0000000000000002E-3</v>
      </c>
      <c r="AD555" s="7">
        <v>9.9000000000000005E-2</v>
      </c>
      <c r="AE555" s="8">
        <v>0.85</v>
      </c>
      <c r="AF555" s="7" t="str">
        <f t="shared" si="53"/>
        <v>NAO-</v>
      </c>
    </row>
    <row r="556" spans="1:32" x14ac:dyDescent="0.3">
      <c r="A556" s="4">
        <v>31058</v>
      </c>
      <c r="B556" s="5">
        <v>1984</v>
      </c>
      <c r="C556" s="6">
        <v>0</v>
      </c>
      <c r="D556" s="7">
        <v>1</v>
      </c>
      <c r="E556" s="7">
        <v>0</v>
      </c>
      <c r="F556" s="8">
        <v>0</v>
      </c>
      <c r="G556" s="7" t="str">
        <f t="shared" si="49"/>
        <v>SB</v>
      </c>
      <c r="H556" s="6">
        <v>2.1730973562414102E-3</v>
      </c>
      <c r="I556" s="7">
        <v>0.22260773820120799</v>
      </c>
      <c r="J556" s="7">
        <v>0.68263576436399998</v>
      </c>
      <c r="K556" s="8">
        <v>9.2583400078546499E-2</v>
      </c>
      <c r="L556" s="7" t="str">
        <f t="shared" si="54"/>
        <v>AR</v>
      </c>
      <c r="M556" s="6">
        <v>1.6685093366459499E-3</v>
      </c>
      <c r="N556" s="7">
        <v>0.20315267648266899</v>
      </c>
      <c r="O556" s="7">
        <v>0.67910987391816902</v>
      </c>
      <c r="P556" s="8">
        <v>0.116068940262523</v>
      </c>
      <c r="Q556" s="7" t="str">
        <f t="shared" si="50"/>
        <v>AR</v>
      </c>
      <c r="R556" s="6">
        <v>0</v>
      </c>
      <c r="S556" s="7">
        <v>1</v>
      </c>
      <c r="T556" s="7">
        <v>0</v>
      </c>
      <c r="U556" s="8">
        <v>0</v>
      </c>
      <c r="V556" s="7" t="str">
        <f t="shared" si="51"/>
        <v>SB</v>
      </c>
      <c r="W556" s="6">
        <v>2.1999999999999999E-2</v>
      </c>
      <c r="X556" s="7">
        <v>0.56399999999999995</v>
      </c>
      <c r="Y556" s="7">
        <v>9.7000000000000003E-2</v>
      </c>
      <c r="Z556" s="8">
        <v>0.316</v>
      </c>
      <c r="AA556" s="7" t="str">
        <f t="shared" si="52"/>
        <v>SB</v>
      </c>
      <c r="AB556" s="6">
        <v>4.8000000000000001E-2</v>
      </c>
      <c r="AC556" s="7">
        <v>0.56999999999999995</v>
      </c>
      <c r="AD556" s="7">
        <v>3.7999999999999999E-2</v>
      </c>
      <c r="AE556" s="8">
        <v>0.34499999999999997</v>
      </c>
      <c r="AF556" s="7" t="str">
        <f t="shared" si="53"/>
        <v>SB</v>
      </c>
    </row>
    <row r="557" spans="1:32" x14ac:dyDescent="0.3">
      <c r="A557" s="4">
        <v>31059</v>
      </c>
      <c r="B557" s="5">
        <v>1984</v>
      </c>
      <c r="C557" s="6">
        <v>0</v>
      </c>
      <c r="D557" s="7">
        <v>1</v>
      </c>
      <c r="E557" s="7">
        <v>0</v>
      </c>
      <c r="F557" s="8">
        <v>0</v>
      </c>
      <c r="G557" s="7" t="str">
        <f t="shared" si="49"/>
        <v>SB</v>
      </c>
      <c r="H557" s="6">
        <v>6.1609893316242198E-3</v>
      </c>
      <c r="I557" s="7">
        <v>3.4150954073322602E-2</v>
      </c>
      <c r="J557" s="7">
        <v>0.95801142659927496</v>
      </c>
      <c r="K557" s="8">
        <v>1.67662999577177E-3</v>
      </c>
      <c r="L557" s="7" t="str">
        <f t="shared" si="54"/>
        <v>AR</v>
      </c>
      <c r="M557" s="6">
        <v>4.1727958557446002E-3</v>
      </c>
      <c r="N557" s="7">
        <v>1.92824781016353E-2</v>
      </c>
      <c r="O557" s="7">
        <v>0.97364377280786396</v>
      </c>
      <c r="P557" s="8">
        <v>2.90095323476293E-3</v>
      </c>
      <c r="Q557" s="7" t="str">
        <f t="shared" si="50"/>
        <v>AR</v>
      </c>
      <c r="R557" s="6">
        <v>0</v>
      </c>
      <c r="S557" s="7">
        <v>1</v>
      </c>
      <c r="T557" s="7">
        <v>0</v>
      </c>
      <c r="U557" s="8">
        <v>0</v>
      </c>
      <c r="V557" s="7" t="str">
        <f t="shared" si="51"/>
        <v>SB</v>
      </c>
      <c r="W557" s="6">
        <v>0</v>
      </c>
      <c r="X557" s="7">
        <v>0.90600000000000003</v>
      </c>
      <c r="Y557" s="7">
        <v>3.0000000000000001E-3</v>
      </c>
      <c r="Z557" s="8">
        <v>9.0999999999999998E-2</v>
      </c>
      <c r="AA557" s="7" t="str">
        <f t="shared" si="52"/>
        <v>SB</v>
      </c>
      <c r="AB557" s="6">
        <v>0</v>
      </c>
      <c r="AC557" s="7">
        <v>0.93100000000000005</v>
      </c>
      <c r="AD557" s="7">
        <v>0</v>
      </c>
      <c r="AE557" s="8">
        <v>6.9000000000000006E-2</v>
      </c>
      <c r="AF557" s="7" t="str">
        <f t="shared" si="53"/>
        <v>SB</v>
      </c>
    </row>
    <row r="558" spans="1:32" x14ac:dyDescent="0.3">
      <c r="A558" s="4">
        <v>31060</v>
      </c>
      <c r="B558" s="5">
        <v>1984</v>
      </c>
      <c r="C558" s="6">
        <v>0</v>
      </c>
      <c r="D558" s="7">
        <v>1</v>
      </c>
      <c r="E558" s="7">
        <v>0</v>
      </c>
      <c r="F558" s="8">
        <v>0</v>
      </c>
      <c r="G558" s="7" t="str">
        <f t="shared" si="49"/>
        <v>SB</v>
      </c>
      <c r="H558" s="79">
        <v>8.4047900225689502E-5</v>
      </c>
      <c r="I558" s="80">
        <v>5.0897660470866101E-6</v>
      </c>
      <c r="J558" s="7">
        <v>0.99986177362386597</v>
      </c>
      <c r="K558" s="28">
        <v>4.90887098738518E-5</v>
      </c>
      <c r="L558" s="7" t="str">
        <f t="shared" si="54"/>
        <v>AR</v>
      </c>
      <c r="M558" s="79">
        <v>7.5364296648847595E-5</v>
      </c>
      <c r="N558" s="80">
        <v>6.7436931804582098E-6</v>
      </c>
      <c r="O558" s="7">
        <v>0.99976368413123196</v>
      </c>
      <c r="P558" s="8">
        <v>1.54207878936281E-4</v>
      </c>
      <c r="Q558" s="7" t="str">
        <f t="shared" si="50"/>
        <v>AR</v>
      </c>
      <c r="R558" s="6">
        <v>0</v>
      </c>
      <c r="S558" s="7">
        <v>1</v>
      </c>
      <c r="T558" s="7">
        <v>0</v>
      </c>
      <c r="U558" s="8">
        <v>0</v>
      </c>
      <c r="V558" s="7" t="str">
        <f t="shared" si="51"/>
        <v>SB</v>
      </c>
      <c r="W558" s="6">
        <v>0</v>
      </c>
      <c r="X558" s="7">
        <v>0.91100000000000003</v>
      </c>
      <c r="Y558" s="7">
        <v>5.0000000000000001E-3</v>
      </c>
      <c r="Z558" s="8">
        <v>8.4000000000000005E-2</v>
      </c>
      <c r="AA558" s="7" t="str">
        <f t="shared" si="52"/>
        <v>SB</v>
      </c>
      <c r="AB558" s="6">
        <v>0</v>
      </c>
      <c r="AC558" s="7">
        <v>0.90700000000000003</v>
      </c>
      <c r="AD558" s="7">
        <v>0</v>
      </c>
      <c r="AE558" s="8">
        <v>9.2999999999999999E-2</v>
      </c>
      <c r="AF558" s="7" t="str">
        <f t="shared" si="53"/>
        <v>SB</v>
      </c>
    </row>
    <row r="559" spans="1:32" x14ac:dyDescent="0.3">
      <c r="A559" s="4">
        <v>31061</v>
      </c>
      <c r="B559" s="5">
        <v>1984</v>
      </c>
      <c r="C559" s="6">
        <v>0</v>
      </c>
      <c r="D559" s="7">
        <v>1</v>
      </c>
      <c r="E559" s="7">
        <v>0</v>
      </c>
      <c r="F559" s="8">
        <v>0</v>
      </c>
      <c r="G559" s="7" t="str">
        <f t="shared" si="49"/>
        <v>SB</v>
      </c>
      <c r="H559" s="6">
        <v>9.9175211298936899E-4</v>
      </c>
      <c r="I559" s="7">
        <v>7.3618049276078998E-4</v>
      </c>
      <c r="J559" s="7">
        <v>0.99800143148365095</v>
      </c>
      <c r="K559" s="8">
        <v>2.7063591060569802E-4</v>
      </c>
      <c r="L559" s="7" t="str">
        <f t="shared" si="54"/>
        <v>AR</v>
      </c>
      <c r="M559" s="6">
        <v>8.7074108908613904E-4</v>
      </c>
      <c r="N559" s="7">
        <v>2.7312829388079899E-3</v>
      </c>
      <c r="O559" s="7">
        <v>0.99531261370189394</v>
      </c>
      <c r="P559" s="8">
        <v>1.08536227022253E-3</v>
      </c>
      <c r="Q559" s="7" t="str">
        <f t="shared" si="50"/>
        <v>AR</v>
      </c>
      <c r="R559" s="6">
        <v>0</v>
      </c>
      <c r="S559" s="7">
        <v>1</v>
      </c>
      <c r="T559" s="7">
        <v>0</v>
      </c>
      <c r="U559" s="8">
        <v>0</v>
      </c>
      <c r="V559" s="7" t="str">
        <f t="shared" si="51"/>
        <v>SB</v>
      </c>
      <c r="W559" s="6">
        <v>0</v>
      </c>
      <c r="X559" s="7">
        <v>0.6</v>
      </c>
      <c r="Y559" s="7">
        <v>0.01</v>
      </c>
      <c r="Z559" s="8">
        <v>0.38900000000000001</v>
      </c>
      <c r="AA559" s="7" t="str">
        <f t="shared" si="52"/>
        <v>SB</v>
      </c>
      <c r="AB559" s="6">
        <v>0</v>
      </c>
      <c r="AC559" s="7">
        <v>0.58899999999999997</v>
      </c>
      <c r="AD559" s="7">
        <v>0</v>
      </c>
      <c r="AE559" s="8">
        <v>0.41099999999999998</v>
      </c>
      <c r="AF559" s="7" t="str">
        <f t="shared" si="53"/>
        <v>SB</v>
      </c>
    </row>
    <row r="560" spans="1:32" x14ac:dyDescent="0.3">
      <c r="A560" s="4">
        <v>31062</v>
      </c>
      <c r="B560" s="5">
        <v>1984</v>
      </c>
      <c r="C560" s="6">
        <v>0</v>
      </c>
      <c r="D560" s="7">
        <v>1</v>
      </c>
      <c r="E560" s="7">
        <v>0</v>
      </c>
      <c r="F560" s="8">
        <v>0</v>
      </c>
      <c r="G560" s="7" t="str">
        <f t="shared" si="49"/>
        <v>SB</v>
      </c>
      <c r="H560" s="6">
        <v>3.2856021995026297E-2</v>
      </c>
      <c r="I560" s="7">
        <v>2.3438921981816202E-3</v>
      </c>
      <c r="J560" s="7">
        <v>0.96425894840939597</v>
      </c>
      <c r="K560" s="8">
        <v>5.41137397407623E-4</v>
      </c>
      <c r="L560" s="7" t="str">
        <f t="shared" si="54"/>
        <v>AR</v>
      </c>
      <c r="M560" s="6">
        <v>2.7635212490721001E-2</v>
      </c>
      <c r="N560" s="7">
        <v>6.1037804416159197E-3</v>
      </c>
      <c r="O560" s="7">
        <v>0.96390624340054698</v>
      </c>
      <c r="P560" s="8">
        <v>2.3547636671156901E-3</v>
      </c>
      <c r="Q560" s="7" t="str">
        <f t="shared" si="50"/>
        <v>AR</v>
      </c>
      <c r="R560" s="6">
        <v>0</v>
      </c>
      <c r="S560" s="7">
        <v>1</v>
      </c>
      <c r="T560" s="7">
        <v>0</v>
      </c>
      <c r="U560" s="8">
        <v>0</v>
      </c>
      <c r="V560" s="7" t="str">
        <f t="shared" si="51"/>
        <v>SB</v>
      </c>
      <c r="W560" s="6">
        <v>0</v>
      </c>
      <c r="X560" s="7">
        <v>0.50600000000000001</v>
      </c>
      <c r="Y560" s="7">
        <v>8.0000000000000002E-3</v>
      </c>
      <c r="Z560" s="8">
        <v>0.48599999999999999</v>
      </c>
      <c r="AA560" s="7" t="str">
        <f t="shared" si="52"/>
        <v>SB</v>
      </c>
      <c r="AB560" s="6">
        <v>0</v>
      </c>
      <c r="AC560" s="7">
        <v>0.36899999999999999</v>
      </c>
      <c r="AD560" s="7">
        <v>0</v>
      </c>
      <c r="AE560" s="8">
        <v>0.63100000000000001</v>
      </c>
      <c r="AF560" s="7" t="str">
        <f t="shared" si="53"/>
        <v>NAO-</v>
      </c>
    </row>
    <row r="561" spans="1:32" x14ac:dyDescent="0.3">
      <c r="A561" s="4">
        <v>31063</v>
      </c>
      <c r="B561" s="5">
        <v>1984</v>
      </c>
      <c r="C561" s="6">
        <v>0</v>
      </c>
      <c r="D561" s="7">
        <v>0</v>
      </c>
      <c r="E561" s="7">
        <v>0</v>
      </c>
      <c r="F561" s="8">
        <v>1</v>
      </c>
      <c r="G561" s="7" t="str">
        <f t="shared" si="49"/>
        <v>NAO-</v>
      </c>
      <c r="H561" s="6">
        <v>7.3396244174539901E-3</v>
      </c>
      <c r="I561" s="80">
        <v>4.1457065817223999E-5</v>
      </c>
      <c r="J561" s="7">
        <v>0.97632188958812605</v>
      </c>
      <c r="K561" s="8">
        <v>1.6297028928615499E-2</v>
      </c>
      <c r="L561" s="7" t="str">
        <f t="shared" si="54"/>
        <v>AR</v>
      </c>
      <c r="M561" s="6">
        <v>6.4401926079405598E-3</v>
      </c>
      <c r="N561" s="80">
        <v>4.2816105858997103E-5</v>
      </c>
      <c r="O561" s="7">
        <v>0.96686386462305796</v>
      </c>
      <c r="P561" s="8">
        <v>2.66531266631422E-2</v>
      </c>
      <c r="Q561" s="7" t="str">
        <f t="shared" si="50"/>
        <v>AR</v>
      </c>
      <c r="R561" s="6">
        <v>0</v>
      </c>
      <c r="S561" s="7">
        <v>1</v>
      </c>
      <c r="T561" s="7">
        <v>0</v>
      </c>
      <c r="U561" s="8">
        <v>0</v>
      </c>
      <c r="V561" s="7" t="str">
        <f t="shared" si="51"/>
        <v>SB</v>
      </c>
      <c r="W561" s="6">
        <v>0</v>
      </c>
      <c r="X561" s="7">
        <v>1E-3</v>
      </c>
      <c r="Y561" s="7">
        <v>4.2000000000000003E-2</v>
      </c>
      <c r="Z561" s="8">
        <v>0.95699999999999996</v>
      </c>
      <c r="AA561" s="7" t="str">
        <f t="shared" si="52"/>
        <v>NAO-</v>
      </c>
      <c r="AB561" s="6">
        <v>0</v>
      </c>
      <c r="AC561" s="7">
        <v>0</v>
      </c>
      <c r="AD561" s="7">
        <v>0</v>
      </c>
      <c r="AE561" s="8">
        <v>0.999</v>
      </c>
      <c r="AF561" s="7" t="str">
        <f t="shared" si="53"/>
        <v>NAO-</v>
      </c>
    </row>
    <row r="562" spans="1:32" x14ac:dyDescent="0.3">
      <c r="A562" s="4">
        <v>31064</v>
      </c>
      <c r="B562" s="5">
        <v>1984</v>
      </c>
      <c r="C562" s="6">
        <v>0</v>
      </c>
      <c r="D562" s="7">
        <v>0</v>
      </c>
      <c r="E562" s="7">
        <v>0</v>
      </c>
      <c r="F562" s="8">
        <v>1</v>
      </c>
      <c r="G562" s="7" t="str">
        <f t="shared" si="49"/>
        <v>NAO-</v>
      </c>
      <c r="H562" s="6">
        <v>8.6720693827461895E-4</v>
      </c>
      <c r="I562" s="80">
        <v>1.7414646416329199E-5</v>
      </c>
      <c r="J562" s="7">
        <v>6.3770905147389201E-2</v>
      </c>
      <c r="K562" s="8">
        <v>0.93534447326790604</v>
      </c>
      <c r="L562" s="7" t="str">
        <f t="shared" si="54"/>
        <v>NAO-</v>
      </c>
      <c r="M562" s="6">
        <v>7.8131759337327197E-4</v>
      </c>
      <c r="N562" s="80">
        <v>1.8321258423587599E-5</v>
      </c>
      <c r="O562" s="7">
        <v>4.7269634145509297E-2</v>
      </c>
      <c r="P562" s="8">
        <v>0.95193072700268599</v>
      </c>
      <c r="Q562" s="7" t="str">
        <f t="shared" si="50"/>
        <v>NAO-</v>
      </c>
      <c r="R562" s="6">
        <v>0</v>
      </c>
      <c r="S562" s="7">
        <v>0</v>
      </c>
      <c r="T562" s="7">
        <v>0</v>
      </c>
      <c r="U562" s="8">
        <v>1</v>
      </c>
      <c r="V562" s="7" t="str">
        <f t="shared" si="51"/>
        <v>NAO-</v>
      </c>
      <c r="W562" s="6">
        <v>0</v>
      </c>
      <c r="X562" s="7">
        <v>0</v>
      </c>
      <c r="Y562" s="7">
        <v>2E-3</v>
      </c>
      <c r="Z562" s="8">
        <v>0.998</v>
      </c>
      <c r="AA562" s="7" t="str">
        <f t="shared" si="52"/>
        <v>NAO-</v>
      </c>
      <c r="AB562" s="6">
        <v>0</v>
      </c>
      <c r="AC562" s="7">
        <v>0</v>
      </c>
      <c r="AD562" s="7">
        <v>0</v>
      </c>
      <c r="AE562" s="8">
        <v>1</v>
      </c>
      <c r="AF562" s="7" t="str">
        <f t="shared" si="53"/>
        <v>NAO-</v>
      </c>
    </row>
    <row r="563" spans="1:32" x14ac:dyDescent="0.3">
      <c r="A563" s="4">
        <v>31065</v>
      </c>
      <c r="B563" s="5">
        <v>1984</v>
      </c>
      <c r="C563" s="6">
        <v>0</v>
      </c>
      <c r="D563" s="7">
        <v>0</v>
      </c>
      <c r="E563" s="7">
        <v>0</v>
      </c>
      <c r="F563" s="8">
        <v>1</v>
      </c>
      <c r="G563" s="7" t="str">
        <f t="shared" si="49"/>
        <v>NAO-</v>
      </c>
      <c r="H563" s="79">
        <v>9.4586310270229802E-9</v>
      </c>
      <c r="I563" s="80">
        <v>4.5612142234778697E-9</v>
      </c>
      <c r="J563" s="80">
        <v>2.5527757387515001E-6</v>
      </c>
      <c r="K563" s="8">
        <v>0.99999743320441004</v>
      </c>
      <c r="L563" s="7" t="str">
        <f t="shared" si="54"/>
        <v>NAO-</v>
      </c>
      <c r="M563" s="79">
        <v>1.0313455123941E-8</v>
      </c>
      <c r="N563" s="80">
        <v>5.6959750537323701E-9</v>
      </c>
      <c r="O563" s="80">
        <v>1.46263310891758E-6</v>
      </c>
      <c r="P563" s="8">
        <v>0.99999852135745304</v>
      </c>
      <c r="Q563" s="7" t="str">
        <f t="shared" si="50"/>
        <v>NAO-</v>
      </c>
      <c r="R563" s="6">
        <v>0</v>
      </c>
      <c r="S563" s="7">
        <v>0</v>
      </c>
      <c r="T563" s="7">
        <v>0</v>
      </c>
      <c r="U563" s="8">
        <v>1</v>
      </c>
      <c r="V563" s="7" t="str">
        <f t="shared" si="51"/>
        <v>NAO-</v>
      </c>
      <c r="W563" s="6">
        <v>0</v>
      </c>
      <c r="X563" s="7">
        <v>0</v>
      </c>
      <c r="Y563" s="7">
        <v>0</v>
      </c>
      <c r="Z563" s="8">
        <v>1</v>
      </c>
      <c r="AA563" s="7" t="str">
        <f t="shared" si="52"/>
        <v>NAO-</v>
      </c>
      <c r="AB563" s="6">
        <v>0</v>
      </c>
      <c r="AC563" s="7">
        <v>0</v>
      </c>
      <c r="AD563" s="7">
        <v>0</v>
      </c>
      <c r="AE563" s="8">
        <v>1</v>
      </c>
      <c r="AF563" s="7" t="str">
        <f t="shared" si="53"/>
        <v>NAO-</v>
      </c>
    </row>
    <row r="564" spans="1:32" x14ac:dyDescent="0.3">
      <c r="A564" s="4">
        <v>31066</v>
      </c>
      <c r="B564" s="5">
        <v>1984</v>
      </c>
      <c r="C564" s="6">
        <v>0</v>
      </c>
      <c r="D564" s="7">
        <v>0</v>
      </c>
      <c r="E564" s="7">
        <v>0</v>
      </c>
      <c r="F564" s="8">
        <v>1</v>
      </c>
      <c r="G564" s="7" t="str">
        <f t="shared" si="49"/>
        <v>NAO-</v>
      </c>
      <c r="H564" s="79">
        <v>6.7779712074256003E-12</v>
      </c>
      <c r="I564" s="80">
        <v>3.1065372835477301E-12</v>
      </c>
      <c r="J564" s="80">
        <v>9.7743775816465596E-9</v>
      </c>
      <c r="K564" s="8">
        <v>0.99999999021574104</v>
      </c>
      <c r="L564" s="7" t="str">
        <f t="shared" si="54"/>
        <v>NAO-</v>
      </c>
      <c r="M564" s="79">
        <v>8.5175452718159305E-12</v>
      </c>
      <c r="N564" s="80">
        <v>1.8164494254435999E-12</v>
      </c>
      <c r="O564" s="80">
        <v>6.3680544587839098E-9</v>
      </c>
      <c r="P564" s="8">
        <v>0.99999999362159997</v>
      </c>
      <c r="Q564" s="7" t="str">
        <f t="shared" si="50"/>
        <v>NAO-</v>
      </c>
      <c r="R564" s="6">
        <v>0</v>
      </c>
      <c r="S564" s="7">
        <v>0</v>
      </c>
      <c r="T564" s="7">
        <v>0</v>
      </c>
      <c r="U564" s="8">
        <v>1</v>
      </c>
      <c r="V564" s="7" t="str">
        <f t="shared" si="51"/>
        <v>NAO-</v>
      </c>
      <c r="W564" s="6">
        <v>0</v>
      </c>
      <c r="X564" s="7">
        <v>0</v>
      </c>
      <c r="Y564" s="7">
        <v>0</v>
      </c>
      <c r="Z564" s="8">
        <v>1</v>
      </c>
      <c r="AA564" s="7" t="str">
        <f t="shared" si="52"/>
        <v>NAO-</v>
      </c>
      <c r="AB564" s="6">
        <v>0</v>
      </c>
      <c r="AC564" s="7">
        <v>0</v>
      </c>
      <c r="AD564" s="7">
        <v>0</v>
      </c>
      <c r="AE564" s="8">
        <v>1</v>
      </c>
      <c r="AF564" s="7" t="str">
        <f t="shared" si="53"/>
        <v>NAO-</v>
      </c>
    </row>
    <row r="565" spans="1:32" x14ac:dyDescent="0.3">
      <c r="A565" s="4">
        <v>31067</v>
      </c>
      <c r="B565" s="5">
        <v>1984</v>
      </c>
      <c r="C565" s="6">
        <v>0</v>
      </c>
      <c r="D565" s="7">
        <v>0</v>
      </c>
      <c r="E565" s="7">
        <v>0</v>
      </c>
      <c r="F565" s="8">
        <v>1</v>
      </c>
      <c r="G565" s="7" t="str">
        <f t="shared" si="49"/>
        <v>NAO-</v>
      </c>
      <c r="H565" s="79">
        <v>3.5761244375970102E-11</v>
      </c>
      <c r="I565" s="80">
        <v>4.6293875466826799E-12</v>
      </c>
      <c r="J565" s="80">
        <v>5.0985319576247501E-8</v>
      </c>
      <c r="K565" s="8">
        <v>0.99999994897427902</v>
      </c>
      <c r="L565" s="7" t="str">
        <f t="shared" si="54"/>
        <v>NAO-</v>
      </c>
      <c r="M565" s="79">
        <v>4.47123076089512E-11</v>
      </c>
      <c r="N565" s="80">
        <v>1.3968719167792E-12</v>
      </c>
      <c r="O565" s="80">
        <v>3.9982291322892199E-8</v>
      </c>
      <c r="P565" s="8">
        <v>0.99999995997160396</v>
      </c>
      <c r="Q565" s="7" t="str">
        <f t="shared" si="50"/>
        <v>NAO-</v>
      </c>
      <c r="R565" s="6">
        <v>0</v>
      </c>
      <c r="S565" s="7">
        <v>0</v>
      </c>
      <c r="T565" s="7">
        <v>0</v>
      </c>
      <c r="U565" s="8">
        <v>1</v>
      </c>
      <c r="V565" s="7" t="str">
        <f t="shared" si="51"/>
        <v>NAO-</v>
      </c>
      <c r="W565" s="6">
        <v>0</v>
      </c>
      <c r="X565" s="7">
        <v>0</v>
      </c>
      <c r="Y565" s="7">
        <v>4.0000000000000001E-3</v>
      </c>
      <c r="Z565" s="8">
        <v>0.996</v>
      </c>
      <c r="AA565" s="7" t="str">
        <f t="shared" si="52"/>
        <v>NAO-</v>
      </c>
      <c r="AB565" s="6">
        <v>0</v>
      </c>
      <c r="AC565" s="7">
        <v>0</v>
      </c>
      <c r="AD565" s="7">
        <v>0</v>
      </c>
      <c r="AE565" s="8">
        <v>1</v>
      </c>
      <c r="AF565" s="7" t="str">
        <f t="shared" si="53"/>
        <v>NAO-</v>
      </c>
    </row>
    <row r="566" spans="1:32" x14ac:dyDescent="0.3">
      <c r="A566" s="4">
        <v>31068</v>
      </c>
      <c r="B566" s="5">
        <v>1984</v>
      </c>
      <c r="C566" s="6">
        <v>0</v>
      </c>
      <c r="D566" s="7">
        <v>0</v>
      </c>
      <c r="E566" s="7">
        <v>0</v>
      </c>
      <c r="F566" s="8">
        <v>1</v>
      </c>
      <c r="G566" s="7" t="str">
        <f t="shared" si="49"/>
        <v>NAO-</v>
      </c>
      <c r="H566" s="79">
        <v>3.8444984023840602E-8</v>
      </c>
      <c r="I566" s="80">
        <v>4.93169419420513E-10</v>
      </c>
      <c r="J566" s="80">
        <v>1.83806962362939E-6</v>
      </c>
      <c r="K566" s="8">
        <v>0.99999812299222302</v>
      </c>
      <c r="L566" s="7" t="str">
        <f t="shared" si="54"/>
        <v>NAO-</v>
      </c>
      <c r="M566" s="79">
        <v>3.72141530411548E-8</v>
      </c>
      <c r="N566" s="80">
        <v>2.20421828165062E-10</v>
      </c>
      <c r="O566" s="80">
        <v>2.1297456092904102E-6</v>
      </c>
      <c r="P566" s="8">
        <v>0.99999783281980403</v>
      </c>
      <c r="Q566" s="7" t="str">
        <f t="shared" si="50"/>
        <v>NAO-</v>
      </c>
      <c r="R566" s="6">
        <v>0</v>
      </c>
      <c r="S566" s="7">
        <v>0</v>
      </c>
      <c r="T566" s="7">
        <v>0</v>
      </c>
      <c r="U566" s="8">
        <v>1</v>
      </c>
      <c r="V566" s="7" t="str">
        <f t="shared" si="51"/>
        <v>NAO-</v>
      </c>
      <c r="W566" s="6">
        <v>0</v>
      </c>
      <c r="X566" s="7">
        <v>0</v>
      </c>
      <c r="Y566" s="7">
        <v>8.0000000000000002E-3</v>
      </c>
      <c r="Z566" s="8">
        <v>0.99199999999999999</v>
      </c>
      <c r="AA566" s="7" t="str">
        <f t="shared" si="52"/>
        <v>NAO-</v>
      </c>
      <c r="AB566" s="6">
        <v>0</v>
      </c>
      <c r="AC566" s="7">
        <v>0</v>
      </c>
      <c r="AD566" s="7">
        <v>1E-3</v>
      </c>
      <c r="AE566" s="8">
        <v>0.999</v>
      </c>
      <c r="AF566" s="7" t="str">
        <f t="shared" si="53"/>
        <v>NAO-</v>
      </c>
    </row>
    <row r="567" spans="1:32" x14ac:dyDescent="0.3">
      <c r="A567" s="4">
        <v>31069</v>
      </c>
      <c r="B567" s="5">
        <v>1984</v>
      </c>
      <c r="C567" s="6">
        <v>0</v>
      </c>
      <c r="D567" s="7">
        <v>0</v>
      </c>
      <c r="E567" s="7">
        <v>0</v>
      </c>
      <c r="F567" s="8">
        <v>1</v>
      </c>
      <c r="G567" s="7" t="str">
        <f t="shared" si="49"/>
        <v>NAO-</v>
      </c>
      <c r="H567" s="79">
        <v>5.22227430285824E-7</v>
      </c>
      <c r="I567" s="80">
        <v>9.4813656145585406E-9</v>
      </c>
      <c r="J567" s="80">
        <v>3.6968173658354198E-6</v>
      </c>
      <c r="K567" s="8">
        <v>0.99999577147384999</v>
      </c>
      <c r="L567" s="7" t="str">
        <f t="shared" si="54"/>
        <v>NAO-</v>
      </c>
      <c r="M567" s="79">
        <v>3.7868448810324E-7</v>
      </c>
      <c r="N567" s="80">
        <v>8.8454649427941692E-9</v>
      </c>
      <c r="O567" s="80">
        <v>3.7128945426283502E-6</v>
      </c>
      <c r="P567" s="8">
        <v>0.99999589957550294</v>
      </c>
      <c r="Q567" s="7" t="str">
        <f t="shared" si="50"/>
        <v>NAO-</v>
      </c>
      <c r="R567" s="6">
        <v>0</v>
      </c>
      <c r="S567" s="7">
        <v>0</v>
      </c>
      <c r="T567" s="7">
        <v>0</v>
      </c>
      <c r="U567" s="8">
        <v>1</v>
      </c>
      <c r="V567" s="7" t="str">
        <f t="shared" si="51"/>
        <v>NAO-</v>
      </c>
      <c r="W567" s="6">
        <v>7.6999999999999999E-2</v>
      </c>
      <c r="X567" s="7">
        <v>3.0000000000000001E-3</v>
      </c>
      <c r="Y567" s="7">
        <v>2.1999999999999999E-2</v>
      </c>
      <c r="Z567" s="8">
        <v>0.89800000000000002</v>
      </c>
      <c r="AA567" s="7" t="str">
        <f t="shared" si="52"/>
        <v>NAO-</v>
      </c>
      <c r="AB567" s="6">
        <v>0.28299999999999997</v>
      </c>
      <c r="AC567" s="7">
        <v>2E-3</v>
      </c>
      <c r="AD567" s="7">
        <v>1.0999999999999999E-2</v>
      </c>
      <c r="AE567" s="8">
        <v>0.70499999999999996</v>
      </c>
      <c r="AF567" s="7" t="str">
        <f t="shared" si="53"/>
        <v>NAO-</v>
      </c>
    </row>
    <row r="568" spans="1:32" x14ac:dyDescent="0.3">
      <c r="A568" s="4">
        <v>31070</v>
      </c>
      <c r="B568" s="5">
        <v>1984</v>
      </c>
      <c r="C568" s="6">
        <v>0</v>
      </c>
      <c r="D568" s="7">
        <v>0</v>
      </c>
      <c r="E568" s="7">
        <v>0</v>
      </c>
      <c r="F568" s="8">
        <v>1</v>
      </c>
      <c r="G568" s="7" t="str">
        <f t="shared" si="49"/>
        <v>NAO-</v>
      </c>
      <c r="H568" s="6">
        <v>7.23613430490564E-4</v>
      </c>
      <c r="I568" s="80">
        <v>1.9506115463176202E-6</v>
      </c>
      <c r="J568" s="80">
        <v>4.9207197515449802E-5</v>
      </c>
      <c r="K568" s="8">
        <v>0.99922522876043496</v>
      </c>
      <c r="L568" s="7" t="str">
        <f t="shared" si="54"/>
        <v>NAO-</v>
      </c>
      <c r="M568" s="6">
        <v>5.8589556487975605E-4</v>
      </c>
      <c r="N568" s="80">
        <v>2.3566930921893701E-6</v>
      </c>
      <c r="O568" s="80">
        <v>4.2986342163686902E-5</v>
      </c>
      <c r="P568" s="8">
        <v>0.99936876139986197</v>
      </c>
      <c r="Q568" s="7" t="str">
        <f t="shared" si="50"/>
        <v>NAO-</v>
      </c>
      <c r="R568" s="6">
        <v>1</v>
      </c>
      <c r="S568" s="7">
        <v>0</v>
      </c>
      <c r="T568" s="7">
        <v>0</v>
      </c>
      <c r="U568" s="8">
        <v>0</v>
      </c>
      <c r="V568" s="7" t="str">
        <f t="shared" si="51"/>
        <v>NAO+</v>
      </c>
      <c r="W568" s="6">
        <v>0.752</v>
      </c>
      <c r="X568" s="7">
        <v>4.2000000000000003E-2</v>
      </c>
      <c r="Y568" s="7">
        <v>8.0000000000000002E-3</v>
      </c>
      <c r="Z568" s="8">
        <v>0.19800000000000001</v>
      </c>
      <c r="AA568" s="7" t="str">
        <f t="shared" si="52"/>
        <v>NAO+</v>
      </c>
      <c r="AB568" s="6">
        <v>0.92</v>
      </c>
      <c r="AC568" s="7">
        <v>1.2999999999999999E-2</v>
      </c>
      <c r="AD568" s="7">
        <v>4.0000000000000001E-3</v>
      </c>
      <c r="AE568" s="8">
        <v>6.3E-2</v>
      </c>
      <c r="AF568" s="7" t="str">
        <f t="shared" si="53"/>
        <v>NAO+</v>
      </c>
    </row>
    <row r="569" spans="1:32" x14ac:dyDescent="0.3">
      <c r="A569" s="4">
        <v>31071</v>
      </c>
      <c r="B569" s="5">
        <v>1984</v>
      </c>
      <c r="C569" s="6">
        <v>0</v>
      </c>
      <c r="D569" s="7">
        <v>0</v>
      </c>
      <c r="E569" s="7">
        <v>0</v>
      </c>
      <c r="F569" s="8">
        <v>1</v>
      </c>
      <c r="G569" s="7" t="str">
        <f t="shared" si="49"/>
        <v>NAO-</v>
      </c>
      <c r="H569" s="6">
        <v>2.17187156754222E-2</v>
      </c>
      <c r="I569" s="80">
        <v>8.3767947166734597E-6</v>
      </c>
      <c r="J569" s="7">
        <v>1.15144900557378E-4</v>
      </c>
      <c r="K569" s="8">
        <v>0.97815776262929099</v>
      </c>
      <c r="L569" s="7" t="str">
        <f t="shared" si="54"/>
        <v>NAO-</v>
      </c>
      <c r="M569" s="6">
        <v>2.1179964910729598E-2</v>
      </c>
      <c r="N569" s="80">
        <v>1.1837070514369001E-5</v>
      </c>
      <c r="O569" s="7">
        <v>1.01625726702156E-4</v>
      </c>
      <c r="P569" s="8">
        <v>0.97870657229206703</v>
      </c>
      <c r="Q569" s="7" t="str">
        <f t="shared" si="50"/>
        <v>NAO-</v>
      </c>
      <c r="R569" s="6">
        <v>1</v>
      </c>
      <c r="S569" s="7">
        <v>0</v>
      </c>
      <c r="T569" s="7">
        <v>0</v>
      </c>
      <c r="U569" s="8">
        <v>0</v>
      </c>
      <c r="V569" s="7" t="str">
        <f t="shared" si="51"/>
        <v>NAO+</v>
      </c>
      <c r="W569" s="6">
        <v>0.85899999999999999</v>
      </c>
      <c r="X569" s="7">
        <v>2.1999999999999999E-2</v>
      </c>
      <c r="Y569" s="7">
        <v>2E-3</v>
      </c>
      <c r="Z569" s="8">
        <v>0.11600000000000001</v>
      </c>
      <c r="AA569" s="7" t="str">
        <f t="shared" si="52"/>
        <v>NAO+</v>
      </c>
      <c r="AB569" s="6">
        <v>0.95499999999999996</v>
      </c>
      <c r="AC569" s="7">
        <v>5.0000000000000001E-3</v>
      </c>
      <c r="AD569" s="7">
        <v>2E-3</v>
      </c>
      <c r="AE569" s="8">
        <v>3.7999999999999999E-2</v>
      </c>
      <c r="AF569" s="7" t="str">
        <f t="shared" si="53"/>
        <v>NAO+</v>
      </c>
    </row>
    <row r="570" spans="1:32" x14ac:dyDescent="0.3">
      <c r="A570" s="4">
        <v>31072</v>
      </c>
      <c r="B570" s="5">
        <v>1984</v>
      </c>
      <c r="C570" s="6">
        <v>0</v>
      </c>
      <c r="D570" s="7">
        <v>0</v>
      </c>
      <c r="E570" s="7">
        <v>0</v>
      </c>
      <c r="F570" s="8">
        <v>1</v>
      </c>
      <c r="G570" s="7" t="str">
        <f t="shared" si="49"/>
        <v>NAO-</v>
      </c>
      <c r="H570" s="6">
        <v>1.3963245893774999E-2</v>
      </c>
      <c r="I570" s="80">
        <v>2.4863304337470898E-6</v>
      </c>
      <c r="J570" s="80">
        <v>6.95573264452483E-5</v>
      </c>
      <c r="K570" s="8">
        <v>0.98596471044934197</v>
      </c>
      <c r="L570" s="7" t="str">
        <f t="shared" si="54"/>
        <v>NAO-</v>
      </c>
      <c r="M570" s="6">
        <v>1.57425074971566E-2</v>
      </c>
      <c r="N570" s="80">
        <v>2.8235122329221699E-6</v>
      </c>
      <c r="O570" s="80">
        <v>6.7784517079853002E-5</v>
      </c>
      <c r="P570" s="8">
        <v>0.98418688447352998</v>
      </c>
      <c r="Q570" s="7" t="str">
        <f t="shared" si="50"/>
        <v>NAO-</v>
      </c>
      <c r="R570" s="6">
        <v>1</v>
      </c>
      <c r="S570" s="7">
        <v>0</v>
      </c>
      <c r="T570" s="7">
        <v>0</v>
      </c>
      <c r="U570" s="8">
        <v>0</v>
      </c>
      <c r="V570" s="7" t="str">
        <f t="shared" si="51"/>
        <v>NAO+</v>
      </c>
      <c r="W570" s="6">
        <v>0.77800000000000002</v>
      </c>
      <c r="X570" s="7">
        <v>4.1000000000000002E-2</v>
      </c>
      <c r="Y570" s="7">
        <v>4.0000000000000001E-3</v>
      </c>
      <c r="Z570" s="8">
        <v>0.17699999999999999</v>
      </c>
      <c r="AA570" s="7" t="str">
        <f t="shared" si="52"/>
        <v>NAO+</v>
      </c>
      <c r="AB570" s="6">
        <v>0.92900000000000005</v>
      </c>
      <c r="AC570" s="7">
        <v>1.0999999999999999E-2</v>
      </c>
      <c r="AD570" s="7">
        <v>3.0000000000000001E-3</v>
      </c>
      <c r="AE570" s="8">
        <v>5.7000000000000002E-2</v>
      </c>
      <c r="AF570" s="7" t="str">
        <f t="shared" si="53"/>
        <v>NAO+</v>
      </c>
    </row>
    <row r="571" spans="1:32" x14ac:dyDescent="0.3">
      <c r="A571" s="4">
        <v>31073</v>
      </c>
      <c r="B571" s="5">
        <v>1984</v>
      </c>
      <c r="C571" s="6">
        <v>0</v>
      </c>
      <c r="D571" s="7">
        <v>0</v>
      </c>
      <c r="E571" s="7">
        <v>0</v>
      </c>
      <c r="F571" s="8">
        <v>1</v>
      </c>
      <c r="G571" s="7" t="str">
        <f t="shared" si="49"/>
        <v>NAO-</v>
      </c>
      <c r="H571" s="6">
        <v>7.70880701317156E-3</v>
      </c>
      <c r="I571" s="80">
        <v>1.41188514677778E-5</v>
      </c>
      <c r="J571" s="7">
        <v>1.16210430323752E-4</v>
      </c>
      <c r="K571" s="8">
        <v>0.99216086370503698</v>
      </c>
      <c r="L571" s="7" t="str">
        <f t="shared" si="54"/>
        <v>NAO-</v>
      </c>
      <c r="M571" s="6">
        <v>8.2259331815685705E-3</v>
      </c>
      <c r="N571" s="80">
        <v>1.5334657063274299E-5</v>
      </c>
      <c r="O571" s="7">
        <v>1.1696694270677099E-4</v>
      </c>
      <c r="P571" s="8">
        <v>0.99164176521866099</v>
      </c>
      <c r="Q571" s="7" t="str">
        <f t="shared" si="50"/>
        <v>NAO-</v>
      </c>
      <c r="R571" s="6">
        <v>1</v>
      </c>
      <c r="S571" s="7">
        <v>0</v>
      </c>
      <c r="T571" s="7">
        <v>0</v>
      </c>
      <c r="U571" s="8">
        <v>0</v>
      </c>
      <c r="V571" s="7" t="str">
        <f t="shared" si="51"/>
        <v>NAO+</v>
      </c>
      <c r="W571" s="6">
        <v>0.83599999999999997</v>
      </c>
      <c r="X571" s="7">
        <v>3.6999999999999998E-2</v>
      </c>
      <c r="Y571" s="7">
        <v>4.0000000000000001E-3</v>
      </c>
      <c r="Z571" s="8">
        <v>0.123</v>
      </c>
      <c r="AA571" s="7" t="str">
        <f t="shared" si="52"/>
        <v>NAO+</v>
      </c>
      <c r="AB571" s="6">
        <v>0.94899999999999995</v>
      </c>
      <c r="AC571" s="7">
        <v>1.2E-2</v>
      </c>
      <c r="AD571" s="7">
        <v>3.0000000000000001E-3</v>
      </c>
      <c r="AE571" s="8">
        <v>3.5999999999999997E-2</v>
      </c>
      <c r="AF571" s="7" t="str">
        <f t="shared" si="53"/>
        <v>NAO+</v>
      </c>
    </row>
    <row r="572" spans="1:32" x14ac:dyDescent="0.3">
      <c r="A572" s="4">
        <v>31074</v>
      </c>
      <c r="B572" s="5">
        <v>1984</v>
      </c>
      <c r="C572" s="6">
        <v>0</v>
      </c>
      <c r="D572" s="7">
        <v>0</v>
      </c>
      <c r="E572" s="7">
        <v>0</v>
      </c>
      <c r="F572" s="8">
        <v>1</v>
      </c>
      <c r="G572" s="7" t="str">
        <f t="shared" si="49"/>
        <v>NAO-</v>
      </c>
      <c r="H572" s="6">
        <v>4.5051774921877402E-3</v>
      </c>
      <c r="I572" s="80">
        <v>2.00733604663008E-5</v>
      </c>
      <c r="J572" s="7">
        <v>6.3890600446559799E-4</v>
      </c>
      <c r="K572" s="8">
        <v>0.99483584314286699</v>
      </c>
      <c r="L572" s="7" t="str">
        <f t="shared" si="54"/>
        <v>NAO-</v>
      </c>
      <c r="M572" s="6">
        <v>4.2565604699823399E-3</v>
      </c>
      <c r="N572" s="80">
        <v>1.92670129696657E-5</v>
      </c>
      <c r="O572" s="7">
        <v>3.8293179899792298E-4</v>
      </c>
      <c r="P572" s="8">
        <v>0.99534124071804797</v>
      </c>
      <c r="Q572" s="7" t="str">
        <f t="shared" si="50"/>
        <v>NAO-</v>
      </c>
      <c r="R572" s="6">
        <v>1</v>
      </c>
      <c r="S572" s="7">
        <v>0</v>
      </c>
      <c r="T572" s="7">
        <v>0</v>
      </c>
      <c r="U572" s="8">
        <v>0</v>
      </c>
      <c r="V572" s="7" t="str">
        <f t="shared" si="51"/>
        <v>NAO+</v>
      </c>
      <c r="W572" s="6">
        <v>0.88200000000000001</v>
      </c>
      <c r="X572" s="7">
        <v>0.03</v>
      </c>
      <c r="Y572" s="7">
        <v>4.0000000000000001E-3</v>
      </c>
      <c r="Z572" s="8">
        <v>8.4000000000000005E-2</v>
      </c>
      <c r="AA572" s="7" t="str">
        <f t="shared" si="52"/>
        <v>NAO+</v>
      </c>
      <c r="AB572" s="6">
        <v>0.96099999999999997</v>
      </c>
      <c r="AC572" s="7">
        <v>1.0999999999999999E-2</v>
      </c>
      <c r="AD572" s="7">
        <v>4.0000000000000001E-3</v>
      </c>
      <c r="AE572" s="8">
        <v>2.5000000000000001E-2</v>
      </c>
      <c r="AF572" s="7" t="str">
        <f t="shared" si="53"/>
        <v>NAO+</v>
      </c>
    </row>
    <row r="573" spans="1:32" x14ac:dyDescent="0.3">
      <c r="A573" s="4">
        <v>31075</v>
      </c>
      <c r="B573" s="5">
        <v>1984</v>
      </c>
      <c r="C573" s="6">
        <v>0</v>
      </c>
      <c r="D573" s="7">
        <v>0</v>
      </c>
      <c r="E573" s="7">
        <v>0</v>
      </c>
      <c r="F573" s="8">
        <v>1</v>
      </c>
      <c r="G573" s="7" t="str">
        <f t="shared" si="49"/>
        <v>NAO-</v>
      </c>
      <c r="H573" s="6">
        <v>4.0748118638829099E-3</v>
      </c>
      <c r="I573" s="80">
        <v>7.2472436341159405E-5</v>
      </c>
      <c r="J573" s="80">
        <v>2.1502791596111701E-5</v>
      </c>
      <c r="K573" s="8">
        <v>0.995831212908181</v>
      </c>
      <c r="L573" s="7" t="str">
        <f t="shared" si="54"/>
        <v>NAO-</v>
      </c>
      <c r="M573" s="6">
        <v>4.31309454003404E-3</v>
      </c>
      <c r="N573" s="80">
        <v>9.8965281296023799E-5</v>
      </c>
      <c r="O573" s="80">
        <v>1.4934769369275801E-5</v>
      </c>
      <c r="P573" s="8">
        <v>0.99557300540929305</v>
      </c>
      <c r="Q573" s="7" t="str">
        <f t="shared" si="50"/>
        <v>NAO-</v>
      </c>
      <c r="R573" s="6">
        <v>1</v>
      </c>
      <c r="S573" s="7">
        <v>0</v>
      </c>
      <c r="T573" s="7">
        <v>0</v>
      </c>
      <c r="U573" s="8">
        <v>0</v>
      </c>
      <c r="V573" s="7" t="str">
        <f t="shared" si="51"/>
        <v>NAO+</v>
      </c>
      <c r="W573" s="6">
        <v>0.92800000000000005</v>
      </c>
      <c r="X573" s="7">
        <v>3.1E-2</v>
      </c>
      <c r="Y573" s="7">
        <v>3.0000000000000001E-3</v>
      </c>
      <c r="Z573" s="8">
        <v>3.6999999999999998E-2</v>
      </c>
      <c r="AA573" s="7" t="str">
        <f t="shared" si="52"/>
        <v>NAO+</v>
      </c>
      <c r="AB573" s="6">
        <v>0.97</v>
      </c>
      <c r="AC573" s="7">
        <v>1.4E-2</v>
      </c>
      <c r="AD573" s="7">
        <v>4.0000000000000001E-3</v>
      </c>
      <c r="AE573" s="8">
        <v>1.2E-2</v>
      </c>
      <c r="AF573" s="7" t="str">
        <f t="shared" si="53"/>
        <v>NAO+</v>
      </c>
    </row>
    <row r="574" spans="1:32" x14ac:dyDescent="0.3">
      <c r="A574" s="4">
        <v>31076</v>
      </c>
      <c r="B574" s="5">
        <v>1984</v>
      </c>
      <c r="C574" s="6">
        <v>0</v>
      </c>
      <c r="D574" s="7">
        <v>0</v>
      </c>
      <c r="E574" s="7">
        <v>0</v>
      </c>
      <c r="F574" s="8">
        <v>1</v>
      </c>
      <c r="G574" s="7" t="str">
        <f t="shared" si="49"/>
        <v>NAO-</v>
      </c>
      <c r="H574" s="6">
        <v>0.31778396182913099</v>
      </c>
      <c r="I574" s="7">
        <v>4.9450793878301001E-2</v>
      </c>
      <c r="J574" s="7">
        <v>3.9888995991309304E-3</v>
      </c>
      <c r="K574" s="8">
        <v>0.62877634469343002</v>
      </c>
      <c r="L574" s="7" t="str">
        <f t="shared" si="54"/>
        <v>NAO-</v>
      </c>
      <c r="M574" s="6">
        <v>0.306134661853944</v>
      </c>
      <c r="N574" s="7">
        <v>5.82743184610044E-2</v>
      </c>
      <c r="O574" s="7">
        <v>3.7460648433317398E-3</v>
      </c>
      <c r="P574" s="8">
        <v>0.63184495484173198</v>
      </c>
      <c r="Q574" s="7" t="str">
        <f t="shared" si="50"/>
        <v>NAO-</v>
      </c>
      <c r="R574" s="6">
        <v>1</v>
      </c>
      <c r="S574" s="7">
        <v>0</v>
      </c>
      <c r="T574" s="7">
        <v>0</v>
      </c>
      <c r="U574" s="8">
        <v>0</v>
      </c>
      <c r="V574" s="7" t="str">
        <f t="shared" si="51"/>
        <v>NAO+</v>
      </c>
      <c r="W574" s="6">
        <v>0.90200000000000002</v>
      </c>
      <c r="X574" s="7">
        <v>4.2999999999999997E-2</v>
      </c>
      <c r="Y574" s="7">
        <v>5.0000000000000001E-3</v>
      </c>
      <c r="Z574" s="8">
        <v>4.9000000000000002E-2</v>
      </c>
      <c r="AA574" s="7" t="str">
        <f t="shared" si="52"/>
        <v>NAO+</v>
      </c>
      <c r="AB574" s="6">
        <v>0.96299999999999997</v>
      </c>
      <c r="AC574" s="7">
        <v>1.7000000000000001E-2</v>
      </c>
      <c r="AD574" s="7">
        <v>4.0000000000000001E-3</v>
      </c>
      <c r="AE574" s="8">
        <v>1.4999999999999999E-2</v>
      </c>
      <c r="AF574" s="7" t="str">
        <f t="shared" si="53"/>
        <v>NAO+</v>
      </c>
    </row>
    <row r="575" spans="1:32" x14ac:dyDescent="0.3">
      <c r="A575" s="4">
        <v>31077</v>
      </c>
      <c r="B575" s="5">
        <v>1984</v>
      </c>
      <c r="C575" s="6">
        <v>0</v>
      </c>
      <c r="D575" s="7">
        <v>0</v>
      </c>
      <c r="E575" s="7">
        <v>0</v>
      </c>
      <c r="F575" s="8">
        <v>1</v>
      </c>
      <c r="G575" s="7" t="str">
        <f t="shared" si="49"/>
        <v>NAO-</v>
      </c>
      <c r="H575" s="6">
        <v>0.57693451690965702</v>
      </c>
      <c r="I575" s="7">
        <v>7.2965813469862195E-2</v>
      </c>
      <c r="J575" s="7">
        <v>0.143031112019358</v>
      </c>
      <c r="K575" s="8">
        <v>0.20706855760113499</v>
      </c>
      <c r="L575" s="7" t="str">
        <f t="shared" si="54"/>
        <v>NAO+</v>
      </c>
      <c r="M575" s="6">
        <v>0.56602874007250803</v>
      </c>
      <c r="N575" s="7">
        <v>6.5942536312697697E-2</v>
      </c>
      <c r="O575" s="7">
        <v>0.13055214185873601</v>
      </c>
      <c r="P575" s="8">
        <v>0.23747658175605799</v>
      </c>
      <c r="Q575" s="7" t="str">
        <f t="shared" si="50"/>
        <v>NAO+</v>
      </c>
      <c r="R575" s="6">
        <v>1</v>
      </c>
      <c r="S575" s="7">
        <v>0</v>
      </c>
      <c r="T575" s="7">
        <v>0</v>
      </c>
      <c r="U575" s="8">
        <v>0</v>
      </c>
      <c r="V575" s="7" t="str">
        <f t="shared" si="51"/>
        <v>NAO+</v>
      </c>
      <c r="W575" s="6">
        <v>0.77600000000000002</v>
      </c>
      <c r="X575" s="7">
        <v>4.3999999999999997E-2</v>
      </c>
      <c r="Y575" s="7">
        <v>1.9E-2</v>
      </c>
      <c r="Z575" s="8">
        <v>0.16</v>
      </c>
      <c r="AA575" s="7" t="str">
        <f t="shared" si="52"/>
        <v>NAO+</v>
      </c>
      <c r="AB575" s="6">
        <v>0.91500000000000004</v>
      </c>
      <c r="AC575" s="7">
        <v>1.7000000000000001E-2</v>
      </c>
      <c r="AD575" s="7">
        <v>0.01</v>
      </c>
      <c r="AE575" s="8">
        <v>5.8000000000000003E-2</v>
      </c>
      <c r="AF575" s="7" t="str">
        <f t="shared" si="53"/>
        <v>NAO+</v>
      </c>
    </row>
    <row r="576" spans="1:32" x14ac:dyDescent="0.3">
      <c r="A576" s="4">
        <v>31078</v>
      </c>
      <c r="B576" s="5">
        <v>1984</v>
      </c>
      <c r="C576" s="6">
        <v>0</v>
      </c>
      <c r="D576" s="7">
        <v>0</v>
      </c>
      <c r="E576" s="7">
        <v>0</v>
      </c>
      <c r="F576" s="8">
        <v>1</v>
      </c>
      <c r="G576" s="7" t="str">
        <f t="shared" si="49"/>
        <v>NAO-</v>
      </c>
      <c r="H576" s="6">
        <v>0.35252509388398601</v>
      </c>
      <c r="I576" s="7">
        <v>2.6725495756802602E-2</v>
      </c>
      <c r="J576" s="7">
        <v>0.36702264637919402</v>
      </c>
      <c r="K576" s="8">
        <v>0.25372676398001298</v>
      </c>
      <c r="L576" s="7" t="str">
        <f t="shared" si="54"/>
        <v>AR</v>
      </c>
      <c r="M576" s="6">
        <v>0.35596165262683499</v>
      </c>
      <c r="N576" s="7">
        <v>1.9665293334991299E-2</v>
      </c>
      <c r="O576" s="7">
        <v>0.27360763535542798</v>
      </c>
      <c r="P576" s="8">
        <v>0.35076541868274502</v>
      </c>
      <c r="Q576" s="7" t="str">
        <f t="shared" si="50"/>
        <v>NAO+</v>
      </c>
      <c r="R576" s="6">
        <v>1</v>
      </c>
      <c r="S576" s="7">
        <v>0</v>
      </c>
      <c r="T576" s="7">
        <v>0</v>
      </c>
      <c r="U576" s="8">
        <v>0</v>
      </c>
      <c r="V576" s="7" t="str">
        <f t="shared" si="51"/>
        <v>NAO+</v>
      </c>
      <c r="W576" s="6">
        <v>0.75</v>
      </c>
      <c r="X576" s="7">
        <v>5.6000000000000001E-2</v>
      </c>
      <c r="Y576" s="7">
        <v>4.2999999999999997E-2</v>
      </c>
      <c r="Z576" s="8">
        <v>0.151</v>
      </c>
      <c r="AA576" s="7" t="str">
        <f t="shared" si="52"/>
        <v>NAO+</v>
      </c>
      <c r="AB576" s="6">
        <v>0.85699999999999998</v>
      </c>
      <c r="AC576" s="7">
        <v>0.03</v>
      </c>
      <c r="AD576" s="7">
        <v>3.1E-2</v>
      </c>
      <c r="AE576" s="8">
        <v>8.3000000000000004E-2</v>
      </c>
      <c r="AF576" s="7" t="str">
        <f t="shared" si="53"/>
        <v>NAO+</v>
      </c>
    </row>
    <row r="577" spans="1:32" x14ac:dyDescent="0.3">
      <c r="A577" s="4">
        <v>31079</v>
      </c>
      <c r="B577" s="5">
        <v>1984</v>
      </c>
      <c r="C577" s="6">
        <v>0</v>
      </c>
      <c r="D577" s="7">
        <v>0</v>
      </c>
      <c r="E577" s="7">
        <v>0</v>
      </c>
      <c r="F577" s="8">
        <v>1</v>
      </c>
      <c r="G577" s="7" t="str">
        <f t="shared" si="49"/>
        <v>NAO-</v>
      </c>
      <c r="H577" s="6">
        <v>7.32286299813842E-2</v>
      </c>
      <c r="I577" s="7">
        <v>0.20508214027424501</v>
      </c>
      <c r="J577" s="7">
        <v>0.594027007942032</v>
      </c>
      <c r="K577" s="8">
        <v>0.12766222180233799</v>
      </c>
      <c r="L577" s="7" t="str">
        <f t="shared" si="54"/>
        <v>AR</v>
      </c>
      <c r="M577" s="6">
        <v>8.3946000600726406E-2</v>
      </c>
      <c r="N577" s="7">
        <v>0.117831405617795</v>
      </c>
      <c r="O577" s="7">
        <v>0.43851616267883198</v>
      </c>
      <c r="P577" s="8">
        <v>0.35970643110263201</v>
      </c>
      <c r="Q577" s="7" t="str">
        <f t="shared" si="50"/>
        <v>AR</v>
      </c>
      <c r="R577" s="6">
        <v>1</v>
      </c>
      <c r="S577" s="7">
        <v>0</v>
      </c>
      <c r="T577" s="7">
        <v>0</v>
      </c>
      <c r="U577" s="8">
        <v>0</v>
      </c>
      <c r="V577" s="7" t="str">
        <f t="shared" si="51"/>
        <v>NAO+</v>
      </c>
      <c r="W577" s="6">
        <v>0.73599999999999999</v>
      </c>
      <c r="X577" s="7">
        <v>0.107</v>
      </c>
      <c r="Y577" s="7">
        <v>7.9000000000000001E-2</v>
      </c>
      <c r="Z577" s="8">
        <v>7.8E-2</v>
      </c>
      <c r="AA577" s="7" t="str">
        <f t="shared" si="52"/>
        <v>NAO+</v>
      </c>
      <c r="AB577" s="6">
        <v>0.78500000000000003</v>
      </c>
      <c r="AC577" s="7">
        <v>7.6999999999999999E-2</v>
      </c>
      <c r="AD577" s="7">
        <v>3.6999999999999998E-2</v>
      </c>
      <c r="AE577" s="8">
        <v>0.10199999999999999</v>
      </c>
      <c r="AF577" s="7" t="str">
        <f t="shared" si="53"/>
        <v>NAO+</v>
      </c>
    </row>
    <row r="578" spans="1:32" x14ac:dyDescent="0.3">
      <c r="A578" s="4">
        <v>31080</v>
      </c>
      <c r="B578" s="5">
        <v>1984</v>
      </c>
      <c r="C578" s="6">
        <v>0</v>
      </c>
      <c r="D578" s="7">
        <v>0</v>
      </c>
      <c r="E578" s="7">
        <v>0</v>
      </c>
      <c r="F578" s="8">
        <v>1</v>
      </c>
      <c r="G578" s="7" t="str">
        <f t="shared" si="49"/>
        <v>NAO-</v>
      </c>
      <c r="H578" s="6">
        <v>7.7048718769058304E-3</v>
      </c>
      <c r="I578" s="7">
        <v>0.76592121400139401</v>
      </c>
      <c r="J578" s="7">
        <v>5.91448032747676E-2</v>
      </c>
      <c r="K578" s="8">
        <v>0.167229110846946</v>
      </c>
      <c r="L578" s="7" t="str">
        <f t="shared" si="54"/>
        <v>SB</v>
      </c>
      <c r="M578" s="6">
        <v>7.3654667241268203E-3</v>
      </c>
      <c r="N578" s="7">
        <v>0.35449233464385399</v>
      </c>
      <c r="O578" s="7">
        <v>5.15824865660897E-2</v>
      </c>
      <c r="P578" s="8">
        <v>0.58655971206591995</v>
      </c>
      <c r="Q578" s="7" t="str">
        <f t="shared" si="50"/>
        <v>NAO-</v>
      </c>
      <c r="R578" s="6">
        <v>1</v>
      </c>
      <c r="S578" s="7">
        <v>0</v>
      </c>
      <c r="T578" s="7">
        <v>0</v>
      </c>
      <c r="U578" s="8">
        <v>0</v>
      </c>
      <c r="V578" s="7" t="str">
        <f t="shared" si="51"/>
        <v>NAO+</v>
      </c>
      <c r="W578" s="6">
        <v>0.54100000000000004</v>
      </c>
      <c r="X578" s="7">
        <v>0.27800000000000002</v>
      </c>
      <c r="Y578" s="7">
        <v>7.0000000000000007E-2</v>
      </c>
      <c r="Z578" s="8">
        <v>0.111</v>
      </c>
      <c r="AA578" s="7" t="str">
        <f t="shared" si="52"/>
        <v>NAO+</v>
      </c>
      <c r="AB578" s="6">
        <v>0.69199999999999995</v>
      </c>
      <c r="AC578" s="7">
        <v>0.17699999999999999</v>
      </c>
      <c r="AD578" s="7">
        <v>3.5999999999999997E-2</v>
      </c>
      <c r="AE578" s="8">
        <v>9.5000000000000001E-2</v>
      </c>
      <c r="AF578" s="7" t="str">
        <f t="shared" si="53"/>
        <v>NAO+</v>
      </c>
    </row>
    <row r="579" spans="1:32" x14ac:dyDescent="0.3">
      <c r="A579" s="4">
        <v>31081</v>
      </c>
      <c r="B579" s="5">
        <v>1984</v>
      </c>
      <c r="C579" s="6">
        <v>0</v>
      </c>
      <c r="D579" s="7">
        <v>1</v>
      </c>
      <c r="E579" s="7">
        <v>0</v>
      </c>
      <c r="F579" s="8">
        <v>0</v>
      </c>
      <c r="G579" s="7" t="str">
        <f t="shared" si="49"/>
        <v>SB</v>
      </c>
      <c r="H579" s="6">
        <v>7.4323521313899297E-4</v>
      </c>
      <c r="I579" s="7">
        <v>0.98427222674556203</v>
      </c>
      <c r="J579" s="7">
        <v>5.3471522052799198E-4</v>
      </c>
      <c r="K579" s="8">
        <v>1.4449822820774101E-2</v>
      </c>
      <c r="L579" s="7" t="str">
        <f t="shared" si="54"/>
        <v>SB</v>
      </c>
      <c r="M579" s="6">
        <v>9.7791993423681296E-4</v>
      </c>
      <c r="N579" s="7">
        <v>0.94464950937207603</v>
      </c>
      <c r="O579" s="7">
        <v>1.40984599920254E-3</v>
      </c>
      <c r="P579" s="8">
        <v>5.29627246944777E-2</v>
      </c>
      <c r="Q579" s="7" t="str">
        <f t="shared" si="50"/>
        <v>SB</v>
      </c>
      <c r="R579" s="6">
        <v>1</v>
      </c>
      <c r="S579" s="7">
        <v>0</v>
      </c>
      <c r="T579" s="7">
        <v>0</v>
      </c>
      <c r="U579" s="8">
        <v>0</v>
      </c>
      <c r="V579" s="7" t="str">
        <f t="shared" si="51"/>
        <v>NAO+</v>
      </c>
      <c r="W579" s="6">
        <v>0.187</v>
      </c>
      <c r="X579" s="7">
        <v>0.65100000000000002</v>
      </c>
      <c r="Y579" s="7">
        <v>5.6000000000000001E-2</v>
      </c>
      <c r="Z579" s="8">
        <v>0.106</v>
      </c>
      <c r="AA579" s="7" t="str">
        <f t="shared" si="52"/>
        <v>SB</v>
      </c>
      <c r="AB579" s="6">
        <v>0.35099999999999998</v>
      </c>
      <c r="AC579" s="7">
        <v>0.52300000000000002</v>
      </c>
      <c r="AD579" s="7">
        <v>3.2000000000000001E-2</v>
      </c>
      <c r="AE579" s="8">
        <v>9.4E-2</v>
      </c>
      <c r="AF579" s="7" t="str">
        <f t="shared" si="53"/>
        <v>SB</v>
      </c>
    </row>
    <row r="580" spans="1:32" x14ac:dyDescent="0.3">
      <c r="A580" s="4">
        <v>31082</v>
      </c>
      <c r="B580" s="5">
        <v>1984</v>
      </c>
      <c r="C580" s="6">
        <v>0</v>
      </c>
      <c r="D580" s="7">
        <v>1</v>
      </c>
      <c r="E580" s="7">
        <v>0</v>
      </c>
      <c r="F580" s="8">
        <v>0</v>
      </c>
      <c r="G580" s="7" t="str">
        <f t="shared" si="49"/>
        <v>SB</v>
      </c>
      <c r="H580" s="6">
        <v>5.9392603952036997E-3</v>
      </c>
      <c r="I580" s="7">
        <v>0.63627791716913895</v>
      </c>
      <c r="J580" s="7">
        <v>3.0242017848228702E-4</v>
      </c>
      <c r="K580" s="8">
        <v>0.35748040225716499</v>
      </c>
      <c r="L580" s="7" t="str">
        <f t="shared" si="54"/>
        <v>SB</v>
      </c>
      <c r="M580" s="6">
        <v>5.60100865882394E-3</v>
      </c>
      <c r="N580" s="7">
        <v>0.48443048596489502</v>
      </c>
      <c r="O580" s="7">
        <v>7.6208566852070604E-4</v>
      </c>
      <c r="P580" s="8">
        <v>0.50920641970774605</v>
      </c>
      <c r="Q580" s="7" t="str">
        <f t="shared" si="50"/>
        <v>NAO-</v>
      </c>
      <c r="R580" s="6">
        <v>0</v>
      </c>
      <c r="S580" s="7">
        <v>1</v>
      </c>
      <c r="T580" s="7">
        <v>0</v>
      </c>
      <c r="U580" s="8">
        <v>0</v>
      </c>
      <c r="V580" s="7" t="str">
        <f t="shared" si="51"/>
        <v>SB</v>
      </c>
      <c r="W580" s="6">
        <v>1.9E-2</v>
      </c>
      <c r="X580" s="7">
        <v>0.59199999999999997</v>
      </c>
      <c r="Y580" s="7">
        <v>8.4000000000000005E-2</v>
      </c>
      <c r="Z580" s="8">
        <v>0.30499999999999999</v>
      </c>
      <c r="AA580" s="7" t="str">
        <f t="shared" si="52"/>
        <v>SB</v>
      </c>
      <c r="AB580" s="6">
        <v>6.6000000000000003E-2</v>
      </c>
      <c r="AC580" s="7">
        <v>0.54300000000000004</v>
      </c>
      <c r="AD580" s="7">
        <v>4.1000000000000002E-2</v>
      </c>
      <c r="AE580" s="8">
        <v>0.35</v>
      </c>
      <c r="AF580" s="7" t="str">
        <f t="shared" si="53"/>
        <v>SB</v>
      </c>
    </row>
    <row r="581" spans="1:32" x14ac:dyDescent="0.3">
      <c r="A581" s="4">
        <v>31083</v>
      </c>
      <c r="B581" s="5">
        <v>1984</v>
      </c>
      <c r="C581" s="6">
        <v>0</v>
      </c>
      <c r="D581" s="7">
        <v>0</v>
      </c>
      <c r="E581" s="7">
        <v>0</v>
      </c>
      <c r="F581" s="8">
        <v>1</v>
      </c>
      <c r="G581" s="7" t="str">
        <f t="shared" ref="G581:G644" si="55">INDEX($C$3:$F$3, MATCH(1,$C581:$F581,0))</f>
        <v>NAO-</v>
      </c>
      <c r="H581" s="6">
        <v>1.2310367210636101E-3</v>
      </c>
      <c r="I581" s="7">
        <v>3.8286644766110699E-3</v>
      </c>
      <c r="J581" s="80">
        <v>2.0790899765711301E-5</v>
      </c>
      <c r="K581" s="8">
        <v>0.99491950790255601</v>
      </c>
      <c r="L581" s="7" t="str">
        <f t="shared" si="54"/>
        <v>NAO-</v>
      </c>
      <c r="M581" s="6">
        <v>1.0857587870520199E-3</v>
      </c>
      <c r="N581" s="7">
        <v>2.0133798568493198E-3</v>
      </c>
      <c r="O581" s="80">
        <v>3.7011923651742698E-5</v>
      </c>
      <c r="P581" s="8">
        <v>0.99686384943245798</v>
      </c>
      <c r="Q581" s="7" t="str">
        <f t="shared" ref="Q581:Q644" si="56">INDEX($M$3:$P$3, MATCH(MAX($M581:$P581),$M581:$P581,0))</f>
        <v>NAO-</v>
      </c>
      <c r="R581" s="6">
        <v>0</v>
      </c>
      <c r="S581" s="7">
        <v>1</v>
      </c>
      <c r="T581" s="7">
        <v>0</v>
      </c>
      <c r="U581" s="8">
        <v>0</v>
      </c>
      <c r="V581" s="7" t="str">
        <f t="shared" ref="V581:V644" si="57">INDEX($R$3:$U$3, MATCH(MAX($R581:$U581),$R581:$U581,0))</f>
        <v>SB</v>
      </c>
      <c r="W581" s="6">
        <v>1E-3</v>
      </c>
      <c r="X581" s="7">
        <v>4.4999999999999998E-2</v>
      </c>
      <c r="Y581" s="7">
        <v>2.1999999999999999E-2</v>
      </c>
      <c r="Z581" s="8">
        <v>0.93200000000000005</v>
      </c>
      <c r="AA581" s="7" t="str">
        <f t="shared" ref="AA581:AA644" si="58">INDEX($W$3:$Z$3, MATCH(MAX($W581:$Z581),$W581:$Z581,0))</f>
        <v>NAO-</v>
      </c>
      <c r="AB581" s="6">
        <v>8.9999999999999993E-3</v>
      </c>
      <c r="AC581" s="7">
        <v>4.3999999999999997E-2</v>
      </c>
      <c r="AD581" s="7">
        <v>8.9999999999999993E-3</v>
      </c>
      <c r="AE581" s="8">
        <v>0.93899999999999995</v>
      </c>
      <c r="AF581" s="7" t="str">
        <f t="shared" ref="AF581:AF644" si="59">INDEX($AB$3:$AE$3, MATCH(MAX($AB581:$AE581),$AB581:$AE581,0))</f>
        <v>NAO-</v>
      </c>
    </row>
    <row r="582" spans="1:32" x14ac:dyDescent="0.3">
      <c r="A582" s="4">
        <v>31084</v>
      </c>
      <c r="B582" s="5">
        <v>1984</v>
      </c>
      <c r="C582" s="6">
        <v>0</v>
      </c>
      <c r="D582" s="7">
        <v>0</v>
      </c>
      <c r="E582" s="7">
        <v>0</v>
      </c>
      <c r="F582" s="8">
        <v>1</v>
      </c>
      <c r="G582" s="7" t="str">
        <f t="shared" si="55"/>
        <v>NAO-</v>
      </c>
      <c r="H582" s="79">
        <v>2.7908936604908401E-5</v>
      </c>
      <c r="I582" s="7">
        <v>2.7153263665655799E-4</v>
      </c>
      <c r="J582" s="80">
        <v>1.7480665138957299E-6</v>
      </c>
      <c r="K582" s="8">
        <v>0.999698810360234</v>
      </c>
      <c r="L582" s="7" t="str">
        <f t="shared" ref="L582:L645" si="60">INDEX($H$3:$K$3, MATCH(MAX($H582:$K582),$H582:$K582,0))</f>
        <v>NAO-</v>
      </c>
      <c r="M582" s="79">
        <v>2.6759964621049002E-5</v>
      </c>
      <c r="N582" s="7">
        <v>1.5398221135120199E-4</v>
      </c>
      <c r="O582" s="80">
        <v>2.5108254317101399E-6</v>
      </c>
      <c r="P582" s="8">
        <v>0.99981674699859102</v>
      </c>
      <c r="Q582" s="7" t="str">
        <f t="shared" si="56"/>
        <v>NAO-</v>
      </c>
      <c r="R582" s="6">
        <v>0</v>
      </c>
      <c r="S582" s="7">
        <v>0</v>
      </c>
      <c r="T582" s="7">
        <v>0</v>
      </c>
      <c r="U582" s="8">
        <v>1</v>
      </c>
      <c r="V582" s="7" t="str">
        <f t="shared" si="57"/>
        <v>NAO-</v>
      </c>
      <c r="W582" s="6">
        <v>0</v>
      </c>
      <c r="X582" s="7">
        <v>0</v>
      </c>
      <c r="Y582" s="7">
        <v>4.0000000000000001E-3</v>
      </c>
      <c r="Z582" s="8">
        <v>0.996</v>
      </c>
      <c r="AA582" s="7" t="str">
        <f t="shared" si="58"/>
        <v>NAO-</v>
      </c>
      <c r="AB582" s="6">
        <v>0</v>
      </c>
      <c r="AC582" s="7">
        <v>0</v>
      </c>
      <c r="AD582" s="7">
        <v>0</v>
      </c>
      <c r="AE582" s="8">
        <v>1</v>
      </c>
      <c r="AF582" s="7" t="str">
        <f t="shared" si="59"/>
        <v>NAO-</v>
      </c>
    </row>
    <row r="583" spans="1:32" x14ac:dyDescent="0.3">
      <c r="A583" s="4">
        <v>31085</v>
      </c>
      <c r="B583" s="5">
        <v>1984</v>
      </c>
      <c r="C583" s="6">
        <v>0</v>
      </c>
      <c r="D583" s="7">
        <v>0</v>
      </c>
      <c r="E583" s="7">
        <v>0</v>
      </c>
      <c r="F583" s="8">
        <v>1</v>
      </c>
      <c r="G583" s="7" t="str">
        <f t="shared" si="55"/>
        <v>NAO-</v>
      </c>
      <c r="H583" s="79">
        <v>4.8358796791888301E-6</v>
      </c>
      <c r="I583" s="80">
        <v>1.99268081543873E-6</v>
      </c>
      <c r="J583" s="80">
        <v>8.5710175381649796E-7</v>
      </c>
      <c r="K583" s="8">
        <v>0.99999231433776403</v>
      </c>
      <c r="L583" s="7" t="str">
        <f t="shared" si="60"/>
        <v>NAO-</v>
      </c>
      <c r="M583" s="79">
        <v>5.5073304983393799E-6</v>
      </c>
      <c r="N583" s="80">
        <v>1.39074914992294E-6</v>
      </c>
      <c r="O583" s="80">
        <v>9.1163260839606297E-7</v>
      </c>
      <c r="P583" s="8">
        <v>0.999992190287741</v>
      </c>
      <c r="Q583" s="7" t="str">
        <f t="shared" si="56"/>
        <v>NAO-</v>
      </c>
      <c r="R583" s="6">
        <v>0</v>
      </c>
      <c r="S583" s="7">
        <v>0</v>
      </c>
      <c r="T583" s="7">
        <v>0</v>
      </c>
      <c r="U583" s="8">
        <v>1</v>
      </c>
      <c r="V583" s="7" t="str">
        <f t="shared" si="57"/>
        <v>NAO-</v>
      </c>
      <c r="W583" s="6">
        <v>0</v>
      </c>
      <c r="X583" s="7">
        <v>0</v>
      </c>
      <c r="Y583" s="7">
        <v>1E-3</v>
      </c>
      <c r="Z583" s="8">
        <v>0.999</v>
      </c>
      <c r="AA583" s="7" t="str">
        <f t="shared" si="58"/>
        <v>NAO-</v>
      </c>
      <c r="AB583" s="6">
        <v>0</v>
      </c>
      <c r="AC583" s="7">
        <v>0</v>
      </c>
      <c r="AD583" s="7">
        <v>0</v>
      </c>
      <c r="AE583" s="8">
        <v>1</v>
      </c>
      <c r="AF583" s="7" t="str">
        <f t="shared" si="59"/>
        <v>NAO-</v>
      </c>
    </row>
    <row r="584" spans="1:32" x14ac:dyDescent="0.3">
      <c r="A584" s="4">
        <v>31086</v>
      </c>
      <c r="B584" s="5">
        <v>1984</v>
      </c>
      <c r="C584" s="6">
        <v>0</v>
      </c>
      <c r="D584" s="7">
        <v>0</v>
      </c>
      <c r="E584" s="7">
        <v>0</v>
      </c>
      <c r="F584" s="8">
        <v>1</v>
      </c>
      <c r="G584" s="7" t="str">
        <f t="shared" si="55"/>
        <v>NAO-</v>
      </c>
      <c r="H584" s="79">
        <v>3.4933891474864603E-5</v>
      </c>
      <c r="I584" s="80">
        <v>3.4298262613704499E-9</v>
      </c>
      <c r="J584" s="80">
        <v>2.31644244684541E-7</v>
      </c>
      <c r="K584" s="8">
        <v>0.99996483103446099</v>
      </c>
      <c r="L584" s="7" t="str">
        <f t="shared" si="60"/>
        <v>NAO-</v>
      </c>
      <c r="M584" s="79">
        <v>3.58008816902145E-5</v>
      </c>
      <c r="N584" s="80">
        <v>1.5927772252039299E-9</v>
      </c>
      <c r="O584" s="80">
        <v>1.6406949993022799E-7</v>
      </c>
      <c r="P584" s="8">
        <v>0.99996403345604201</v>
      </c>
      <c r="Q584" s="7" t="str">
        <f t="shared" si="56"/>
        <v>NAO-</v>
      </c>
      <c r="R584" s="6">
        <v>0</v>
      </c>
      <c r="S584" s="7">
        <v>0</v>
      </c>
      <c r="T584" s="7">
        <v>0</v>
      </c>
      <c r="U584" s="8">
        <v>1</v>
      </c>
      <c r="V584" s="7" t="str">
        <f t="shared" si="57"/>
        <v>NAO-</v>
      </c>
      <c r="W584" s="6">
        <v>0</v>
      </c>
      <c r="X584" s="7">
        <v>0</v>
      </c>
      <c r="Y584" s="7">
        <v>1E-3</v>
      </c>
      <c r="Z584" s="8">
        <v>0.999</v>
      </c>
      <c r="AA584" s="7" t="str">
        <f t="shared" si="58"/>
        <v>NAO-</v>
      </c>
      <c r="AB584" s="6">
        <v>0</v>
      </c>
      <c r="AC584" s="7">
        <v>0</v>
      </c>
      <c r="AD584" s="7">
        <v>0</v>
      </c>
      <c r="AE584" s="8">
        <v>1</v>
      </c>
      <c r="AF584" s="7" t="str">
        <f t="shared" si="59"/>
        <v>NAO-</v>
      </c>
    </row>
    <row r="585" spans="1:32" x14ac:dyDescent="0.3">
      <c r="A585" s="4">
        <v>31087</v>
      </c>
      <c r="B585" s="5">
        <v>1984</v>
      </c>
      <c r="C585" s="6">
        <v>0</v>
      </c>
      <c r="D585" s="7">
        <v>0</v>
      </c>
      <c r="E585" s="7">
        <v>0</v>
      </c>
      <c r="F585" s="8">
        <v>1</v>
      </c>
      <c r="G585" s="7" t="str">
        <f t="shared" si="55"/>
        <v>NAO-</v>
      </c>
      <c r="H585" s="79">
        <v>5.3773363606186801E-5</v>
      </c>
      <c r="I585" s="80">
        <v>8.7141692722833397E-11</v>
      </c>
      <c r="J585" s="80">
        <v>1.53072829988259E-6</v>
      </c>
      <c r="K585" s="8">
        <v>0.99994469582096002</v>
      </c>
      <c r="L585" s="7" t="str">
        <f t="shared" si="60"/>
        <v>NAO-</v>
      </c>
      <c r="M585" s="79">
        <v>4.5772041588265602E-5</v>
      </c>
      <c r="N585" s="80">
        <v>1.91870966842184E-11</v>
      </c>
      <c r="O585" s="80">
        <v>1.1209781056370601E-6</v>
      </c>
      <c r="P585" s="8">
        <v>0.99995310696112005</v>
      </c>
      <c r="Q585" s="7" t="str">
        <f t="shared" si="56"/>
        <v>NAO-</v>
      </c>
      <c r="R585" s="6">
        <v>0</v>
      </c>
      <c r="S585" s="7">
        <v>0</v>
      </c>
      <c r="T585" s="7">
        <v>0</v>
      </c>
      <c r="U585" s="8">
        <v>1</v>
      </c>
      <c r="V585" s="7" t="str">
        <f t="shared" si="57"/>
        <v>NAO-</v>
      </c>
      <c r="W585" s="6">
        <v>0</v>
      </c>
      <c r="X585" s="7">
        <v>0</v>
      </c>
      <c r="Y585" s="7">
        <v>3.0000000000000001E-3</v>
      </c>
      <c r="Z585" s="8">
        <v>0.997</v>
      </c>
      <c r="AA585" s="7" t="str">
        <f t="shared" si="58"/>
        <v>NAO-</v>
      </c>
      <c r="AB585" s="6">
        <v>0</v>
      </c>
      <c r="AC585" s="7">
        <v>0</v>
      </c>
      <c r="AD585" s="7">
        <v>0</v>
      </c>
      <c r="AE585" s="8">
        <v>1</v>
      </c>
      <c r="AF585" s="7" t="str">
        <f t="shared" si="59"/>
        <v>NAO-</v>
      </c>
    </row>
    <row r="586" spans="1:32" x14ac:dyDescent="0.3">
      <c r="A586" s="4">
        <v>31088</v>
      </c>
      <c r="B586" s="5">
        <v>1984</v>
      </c>
      <c r="C586" s="6">
        <v>0</v>
      </c>
      <c r="D586" s="7">
        <v>0</v>
      </c>
      <c r="E586" s="7">
        <v>0</v>
      </c>
      <c r="F586" s="8">
        <v>1</v>
      </c>
      <c r="G586" s="7" t="str">
        <f t="shared" si="55"/>
        <v>NAO-</v>
      </c>
      <c r="H586" s="6">
        <v>1.18691505210811E-4</v>
      </c>
      <c r="I586" s="80">
        <v>3.6260548810748698E-10</v>
      </c>
      <c r="J586" s="80">
        <v>1.2947634485757701E-5</v>
      </c>
      <c r="K586" s="8">
        <v>0.99986836049768602</v>
      </c>
      <c r="L586" s="7" t="str">
        <f t="shared" si="60"/>
        <v>NAO-</v>
      </c>
      <c r="M586" s="6">
        <v>1.3650263541365701E-4</v>
      </c>
      <c r="N586" s="80">
        <v>1.25533537841921E-10</v>
      </c>
      <c r="O586" s="80">
        <v>1.0820526014204501E-5</v>
      </c>
      <c r="P586" s="8">
        <v>0.99985267671303102</v>
      </c>
      <c r="Q586" s="7" t="str">
        <f t="shared" si="56"/>
        <v>NAO-</v>
      </c>
      <c r="R586" s="6">
        <v>0</v>
      </c>
      <c r="S586" s="7">
        <v>0</v>
      </c>
      <c r="T586" s="7">
        <v>0</v>
      </c>
      <c r="U586" s="8">
        <v>1</v>
      </c>
      <c r="V586" s="7" t="str">
        <f t="shared" si="57"/>
        <v>NAO-</v>
      </c>
      <c r="W586" s="6">
        <v>0</v>
      </c>
      <c r="X586" s="7">
        <v>0</v>
      </c>
      <c r="Y586" s="7">
        <v>1.2999999999999999E-2</v>
      </c>
      <c r="Z586" s="8">
        <v>0.98699999999999999</v>
      </c>
      <c r="AA586" s="7" t="str">
        <f t="shared" si="58"/>
        <v>NAO-</v>
      </c>
      <c r="AB586" s="6">
        <v>0</v>
      </c>
      <c r="AC586" s="7">
        <v>0</v>
      </c>
      <c r="AD586" s="7">
        <v>0</v>
      </c>
      <c r="AE586" s="8">
        <v>1</v>
      </c>
      <c r="AF586" s="7" t="str">
        <f t="shared" si="59"/>
        <v>NAO-</v>
      </c>
    </row>
    <row r="587" spans="1:32" x14ac:dyDescent="0.3">
      <c r="A587" s="4">
        <v>31089</v>
      </c>
      <c r="B587" s="5">
        <v>1984</v>
      </c>
      <c r="C587" s="6">
        <v>0</v>
      </c>
      <c r="D587" s="7">
        <v>0</v>
      </c>
      <c r="E587" s="7">
        <v>0</v>
      </c>
      <c r="F587" s="8">
        <v>1</v>
      </c>
      <c r="G587" s="7" t="str">
        <f t="shared" si="55"/>
        <v>NAO-</v>
      </c>
      <c r="H587" s="6">
        <v>1.35862937660616E-3</v>
      </c>
      <c r="I587" s="80">
        <v>5.8771738202459001E-8</v>
      </c>
      <c r="J587" s="7">
        <v>1.83875295941062E-4</v>
      </c>
      <c r="K587" s="8">
        <v>0.99845743655571995</v>
      </c>
      <c r="L587" s="7" t="str">
        <f t="shared" si="60"/>
        <v>NAO-</v>
      </c>
      <c r="M587" s="6">
        <v>1.8171383050487901E-3</v>
      </c>
      <c r="N587" s="80">
        <v>2.4401669635511102E-8</v>
      </c>
      <c r="O587" s="7">
        <v>1.7185453987220999E-4</v>
      </c>
      <c r="P587" s="8">
        <v>0.99801098275342104</v>
      </c>
      <c r="Q587" s="7" t="str">
        <f t="shared" si="56"/>
        <v>NAO-</v>
      </c>
      <c r="R587" s="6">
        <v>0</v>
      </c>
      <c r="S587" s="7">
        <v>0</v>
      </c>
      <c r="T587" s="7">
        <v>0</v>
      </c>
      <c r="U587" s="8">
        <v>1</v>
      </c>
      <c r="V587" s="7" t="str">
        <f t="shared" si="57"/>
        <v>NAO-</v>
      </c>
      <c r="W587" s="6">
        <v>0</v>
      </c>
      <c r="X587" s="7">
        <v>0</v>
      </c>
      <c r="Y587" s="7">
        <v>0.01</v>
      </c>
      <c r="Z587" s="8">
        <v>0.99</v>
      </c>
      <c r="AA587" s="7" t="str">
        <f t="shared" si="58"/>
        <v>NAO-</v>
      </c>
      <c r="AB587" s="6">
        <v>0</v>
      </c>
      <c r="AC587" s="7">
        <v>0</v>
      </c>
      <c r="AD587" s="7">
        <v>0</v>
      </c>
      <c r="AE587" s="8">
        <v>1</v>
      </c>
      <c r="AF587" s="7" t="str">
        <f t="shared" si="59"/>
        <v>NAO-</v>
      </c>
    </row>
    <row r="588" spans="1:32" x14ac:dyDescent="0.3">
      <c r="A588" s="4">
        <v>31090</v>
      </c>
      <c r="B588" s="5">
        <v>1984</v>
      </c>
      <c r="C588" s="6">
        <v>0</v>
      </c>
      <c r="D588" s="7">
        <v>0</v>
      </c>
      <c r="E588" s="7">
        <v>0</v>
      </c>
      <c r="F588" s="8">
        <v>1</v>
      </c>
      <c r="G588" s="7" t="str">
        <f t="shared" si="55"/>
        <v>NAO-</v>
      </c>
      <c r="H588" s="6">
        <v>2.12789952911011E-2</v>
      </c>
      <c r="I588" s="80">
        <v>3.3082295284426398E-6</v>
      </c>
      <c r="J588" s="80">
        <v>8.2908045011913304E-5</v>
      </c>
      <c r="K588" s="8">
        <v>0.97863478843435103</v>
      </c>
      <c r="L588" s="7" t="str">
        <f t="shared" si="60"/>
        <v>NAO-</v>
      </c>
      <c r="M588" s="6">
        <v>2.48251845823243E-2</v>
      </c>
      <c r="N588" s="80">
        <v>6.0419519973284298E-7</v>
      </c>
      <c r="O588" s="80">
        <v>9.0319869354757494E-5</v>
      </c>
      <c r="P588" s="8">
        <v>0.97508389135312201</v>
      </c>
      <c r="Q588" s="7" t="str">
        <f t="shared" si="56"/>
        <v>NAO-</v>
      </c>
      <c r="R588" s="6">
        <v>0</v>
      </c>
      <c r="S588" s="7">
        <v>0</v>
      </c>
      <c r="T588" s="7">
        <v>0</v>
      </c>
      <c r="U588" s="8">
        <v>1</v>
      </c>
      <c r="V588" s="7" t="str">
        <f t="shared" si="57"/>
        <v>NAO-</v>
      </c>
      <c r="W588" s="6">
        <v>0</v>
      </c>
      <c r="X588" s="7">
        <v>0</v>
      </c>
      <c r="Y588" s="7">
        <v>0.05</v>
      </c>
      <c r="Z588" s="8">
        <v>0.95</v>
      </c>
      <c r="AA588" s="7" t="str">
        <f t="shared" si="58"/>
        <v>NAO-</v>
      </c>
      <c r="AB588" s="6">
        <v>0</v>
      </c>
      <c r="AC588" s="7">
        <v>0</v>
      </c>
      <c r="AD588" s="7">
        <v>1E-3</v>
      </c>
      <c r="AE588" s="8">
        <v>0.999</v>
      </c>
      <c r="AF588" s="7" t="str">
        <f t="shared" si="59"/>
        <v>NAO-</v>
      </c>
    </row>
    <row r="589" spans="1:32" x14ac:dyDescent="0.3">
      <c r="A589" s="4">
        <v>31091</v>
      </c>
      <c r="B589" s="5">
        <v>1984</v>
      </c>
      <c r="C589" s="6">
        <v>0</v>
      </c>
      <c r="D589" s="7">
        <v>0</v>
      </c>
      <c r="E589" s="7">
        <v>0</v>
      </c>
      <c r="F589" s="8">
        <v>1</v>
      </c>
      <c r="G589" s="7" t="str">
        <f t="shared" si="55"/>
        <v>NAO-</v>
      </c>
      <c r="H589" s="6">
        <v>8.6499436909042701E-2</v>
      </c>
      <c r="I589" s="80">
        <v>9.47301729516671E-6</v>
      </c>
      <c r="J589" s="80">
        <v>9.10697892440659E-5</v>
      </c>
      <c r="K589" s="8">
        <v>0.91340002028441303</v>
      </c>
      <c r="L589" s="7" t="str">
        <f t="shared" si="60"/>
        <v>NAO-</v>
      </c>
      <c r="M589" s="6">
        <v>8.1014943883920901E-2</v>
      </c>
      <c r="N589" s="80">
        <v>3.9046525695350798E-7</v>
      </c>
      <c r="O589" s="7">
        <v>1.09537483969235E-4</v>
      </c>
      <c r="P589" s="8">
        <v>0.91887512816685002</v>
      </c>
      <c r="Q589" s="7" t="str">
        <f t="shared" si="56"/>
        <v>NAO-</v>
      </c>
      <c r="R589" s="6">
        <v>0</v>
      </c>
      <c r="S589" s="7">
        <v>0</v>
      </c>
      <c r="T589" s="7">
        <v>0</v>
      </c>
      <c r="U589" s="8">
        <v>1</v>
      </c>
      <c r="V589" s="7" t="str">
        <f t="shared" si="57"/>
        <v>NAO-</v>
      </c>
      <c r="W589" s="6">
        <v>0</v>
      </c>
      <c r="X589" s="7">
        <v>0</v>
      </c>
      <c r="Y589" s="7">
        <v>0.14099999999999999</v>
      </c>
      <c r="Z589" s="8">
        <v>0.85899999999999999</v>
      </c>
      <c r="AA589" s="7" t="str">
        <f t="shared" si="58"/>
        <v>NAO-</v>
      </c>
      <c r="AB589" s="6">
        <v>0</v>
      </c>
      <c r="AC589" s="7">
        <v>0</v>
      </c>
      <c r="AD589" s="7">
        <v>2E-3</v>
      </c>
      <c r="AE589" s="8">
        <v>0.998</v>
      </c>
      <c r="AF589" s="7" t="str">
        <f t="shared" si="59"/>
        <v>NAO-</v>
      </c>
    </row>
    <row r="590" spans="1:32" x14ac:dyDescent="0.3">
      <c r="A590" s="4">
        <v>31092</v>
      </c>
      <c r="B590" s="5">
        <v>1984</v>
      </c>
      <c r="C590" s="6">
        <v>0</v>
      </c>
      <c r="D590" s="7">
        <v>0</v>
      </c>
      <c r="E590" s="7">
        <v>0</v>
      </c>
      <c r="F590" s="8">
        <v>1</v>
      </c>
      <c r="G590" s="7" t="str">
        <f t="shared" si="55"/>
        <v>NAO-</v>
      </c>
      <c r="H590" s="6">
        <v>1.9789248222127701E-3</v>
      </c>
      <c r="I590" s="80">
        <v>9.45329499790496E-6</v>
      </c>
      <c r="J590" s="7">
        <v>3.7221504114479798E-4</v>
      </c>
      <c r="K590" s="8">
        <v>0.99763940684163999</v>
      </c>
      <c r="L590" s="7" t="str">
        <f t="shared" si="60"/>
        <v>NAO-</v>
      </c>
      <c r="M590" s="6">
        <v>1.7563628976345099E-3</v>
      </c>
      <c r="N590" s="80">
        <v>3.8166843414682701E-7</v>
      </c>
      <c r="O590" s="7">
        <v>4.7282079602840898E-4</v>
      </c>
      <c r="P590" s="8">
        <v>0.99777043463790305</v>
      </c>
      <c r="Q590" s="7" t="str">
        <f t="shared" si="56"/>
        <v>NAO-</v>
      </c>
      <c r="R590" s="6">
        <v>0</v>
      </c>
      <c r="S590" s="7">
        <v>0</v>
      </c>
      <c r="T590" s="7">
        <v>0</v>
      </c>
      <c r="U590" s="8">
        <v>1</v>
      </c>
      <c r="V590" s="7" t="str">
        <f t="shared" si="57"/>
        <v>NAO-</v>
      </c>
      <c r="W590" s="6">
        <v>0</v>
      </c>
      <c r="X590" s="7">
        <v>0</v>
      </c>
      <c r="Y590" s="7">
        <v>0.81100000000000005</v>
      </c>
      <c r="Z590" s="8">
        <v>0.189</v>
      </c>
      <c r="AA590" s="7" t="str">
        <f t="shared" si="58"/>
        <v>AR</v>
      </c>
      <c r="AB590" s="6">
        <v>0</v>
      </c>
      <c r="AC590" s="7">
        <v>0</v>
      </c>
      <c r="AD590" s="7">
        <v>7.0000000000000001E-3</v>
      </c>
      <c r="AE590" s="8">
        <v>0.99299999999999999</v>
      </c>
      <c r="AF590" s="7" t="str">
        <f t="shared" si="59"/>
        <v>NAO-</v>
      </c>
    </row>
    <row r="591" spans="1:32" x14ac:dyDescent="0.3">
      <c r="A591" s="4">
        <v>31093</v>
      </c>
      <c r="B591" s="5">
        <v>1984</v>
      </c>
      <c r="C591" s="6">
        <v>0</v>
      </c>
      <c r="D591" s="7">
        <v>0</v>
      </c>
      <c r="E591" s="7">
        <v>0</v>
      </c>
      <c r="F591" s="8">
        <v>1</v>
      </c>
      <c r="G591" s="7" t="str">
        <f t="shared" si="55"/>
        <v>NAO-</v>
      </c>
      <c r="H591" s="79">
        <v>8.0130284133030004E-5</v>
      </c>
      <c r="I591" s="80">
        <v>7.9072813780336497E-5</v>
      </c>
      <c r="J591" s="7">
        <v>1.4081750943710401E-3</v>
      </c>
      <c r="K591" s="8">
        <v>0.99843262180771697</v>
      </c>
      <c r="L591" s="7" t="str">
        <f t="shared" si="60"/>
        <v>NAO-</v>
      </c>
      <c r="M591" s="79">
        <v>6.1889465061522593E-5</v>
      </c>
      <c r="N591" s="80">
        <v>6.7175892435192599E-6</v>
      </c>
      <c r="O591" s="7">
        <v>1.91129393951671E-3</v>
      </c>
      <c r="P591" s="8">
        <v>0.99802009900617095</v>
      </c>
      <c r="Q591" s="7" t="str">
        <f t="shared" si="56"/>
        <v>NAO-</v>
      </c>
      <c r="R591" s="6">
        <v>0</v>
      </c>
      <c r="S591" s="7">
        <v>0</v>
      </c>
      <c r="T591" s="7">
        <v>0</v>
      </c>
      <c r="U591" s="8">
        <v>1</v>
      </c>
      <c r="V591" s="7" t="str">
        <f t="shared" si="57"/>
        <v>NAO-</v>
      </c>
      <c r="W591" s="6">
        <v>0</v>
      </c>
      <c r="X591" s="7">
        <v>0</v>
      </c>
      <c r="Y591" s="7">
        <v>0.627</v>
      </c>
      <c r="Z591" s="8">
        <v>0.373</v>
      </c>
      <c r="AA591" s="7" t="str">
        <f t="shared" si="58"/>
        <v>AR</v>
      </c>
      <c r="AB591" s="6">
        <v>0</v>
      </c>
      <c r="AC591" s="7">
        <v>0</v>
      </c>
      <c r="AD591" s="7">
        <v>4.5999999999999999E-2</v>
      </c>
      <c r="AE591" s="8">
        <v>0.95399999999999996</v>
      </c>
      <c r="AF591" s="7" t="str">
        <f t="shared" si="59"/>
        <v>NAO-</v>
      </c>
    </row>
    <row r="592" spans="1:32" x14ac:dyDescent="0.3">
      <c r="A592" s="4">
        <v>31094</v>
      </c>
      <c r="B592" s="5">
        <v>1984</v>
      </c>
      <c r="C592" s="6">
        <v>0</v>
      </c>
      <c r="D592" s="7">
        <v>0</v>
      </c>
      <c r="E592" s="7">
        <v>1</v>
      </c>
      <c r="F592" s="8">
        <v>0</v>
      </c>
      <c r="G592" s="7" t="str">
        <f t="shared" si="55"/>
        <v>AR</v>
      </c>
      <c r="H592" s="6">
        <v>4.4867849185683699E-4</v>
      </c>
      <c r="I592" s="7">
        <v>0.100412329984698</v>
      </c>
      <c r="J592" s="7">
        <v>0.14680394493787299</v>
      </c>
      <c r="K592" s="8">
        <v>0.75233504658556305</v>
      </c>
      <c r="L592" s="7" t="str">
        <f t="shared" si="60"/>
        <v>NAO-</v>
      </c>
      <c r="M592" s="6">
        <v>3.2435465259734E-4</v>
      </c>
      <c r="N592" s="7">
        <v>2.8355374315231701E-2</v>
      </c>
      <c r="O592" s="7">
        <v>0.192013294199887</v>
      </c>
      <c r="P592" s="8">
        <v>0.779306976832287</v>
      </c>
      <c r="Q592" s="7" t="str">
        <f t="shared" si="56"/>
        <v>NAO-</v>
      </c>
      <c r="R592" s="6">
        <v>0</v>
      </c>
      <c r="S592" s="7">
        <v>0</v>
      </c>
      <c r="T592" s="7">
        <v>1</v>
      </c>
      <c r="U592" s="8">
        <v>0</v>
      </c>
      <c r="V592" s="7" t="str">
        <f t="shared" si="57"/>
        <v>AR</v>
      </c>
      <c r="W592" s="6">
        <v>3.0000000000000001E-3</v>
      </c>
      <c r="X592" s="7">
        <v>0</v>
      </c>
      <c r="Y592" s="7">
        <v>0.95399999999999996</v>
      </c>
      <c r="Z592" s="8">
        <v>4.2000000000000003E-2</v>
      </c>
      <c r="AA592" s="7" t="str">
        <f t="shared" si="58"/>
        <v>AR</v>
      </c>
      <c r="AB592" s="6">
        <v>0</v>
      </c>
      <c r="AC592" s="7">
        <v>0</v>
      </c>
      <c r="AD592" s="7">
        <v>0.75700000000000001</v>
      </c>
      <c r="AE592" s="8">
        <v>0.24199999999999999</v>
      </c>
      <c r="AF592" s="7" t="str">
        <f t="shared" si="59"/>
        <v>AR</v>
      </c>
    </row>
    <row r="593" spans="1:32" x14ac:dyDescent="0.3">
      <c r="A593" s="4">
        <v>31095</v>
      </c>
      <c r="B593" s="5">
        <v>1984</v>
      </c>
      <c r="C593" s="6">
        <v>0</v>
      </c>
      <c r="D593" s="7">
        <v>0</v>
      </c>
      <c r="E593" s="7">
        <v>1</v>
      </c>
      <c r="F593" s="8">
        <v>0</v>
      </c>
      <c r="G593" s="7" t="str">
        <f t="shared" si="55"/>
        <v>AR</v>
      </c>
      <c r="H593" s="6">
        <v>1.1462060152792699E-3</v>
      </c>
      <c r="I593" s="7">
        <v>0.90128282629744305</v>
      </c>
      <c r="J593" s="7">
        <v>8.4381746868369495E-2</v>
      </c>
      <c r="K593" s="8">
        <v>1.3189220818905801E-2</v>
      </c>
      <c r="L593" s="7" t="str">
        <f t="shared" si="60"/>
        <v>SB</v>
      </c>
      <c r="M593" s="6">
        <v>1.1076904613847201E-3</v>
      </c>
      <c r="N593" s="7">
        <v>0.84677602547428199</v>
      </c>
      <c r="O593" s="7">
        <v>0.12828757184009601</v>
      </c>
      <c r="P593" s="8">
        <v>2.3828712224244999E-2</v>
      </c>
      <c r="Q593" s="7" t="str">
        <f t="shared" si="56"/>
        <v>SB</v>
      </c>
      <c r="R593" s="6">
        <v>0</v>
      </c>
      <c r="S593" s="7">
        <v>0</v>
      </c>
      <c r="T593" s="7">
        <v>1</v>
      </c>
      <c r="U593" s="8">
        <v>0</v>
      </c>
      <c r="V593" s="7" t="str">
        <f t="shared" si="57"/>
        <v>AR</v>
      </c>
      <c r="W593" s="6">
        <v>0.78600000000000003</v>
      </c>
      <c r="X593" s="7">
        <v>2.4E-2</v>
      </c>
      <c r="Y593" s="7">
        <v>0.17699999999999999</v>
      </c>
      <c r="Z593" s="8">
        <v>1.2999999999999999E-2</v>
      </c>
      <c r="AA593" s="7" t="str">
        <f t="shared" si="58"/>
        <v>NAO+</v>
      </c>
      <c r="AB593" s="6">
        <v>0.222</v>
      </c>
      <c r="AC593" s="7">
        <v>7.0999999999999994E-2</v>
      </c>
      <c r="AD593" s="7">
        <v>0.65400000000000003</v>
      </c>
      <c r="AE593" s="8">
        <v>5.2999999999999999E-2</v>
      </c>
      <c r="AF593" s="7" t="str">
        <f t="shared" si="59"/>
        <v>AR</v>
      </c>
    </row>
    <row r="594" spans="1:32" x14ac:dyDescent="0.3">
      <c r="A594" s="4">
        <v>31096</v>
      </c>
      <c r="B594" s="5">
        <v>1984</v>
      </c>
      <c r="C594" s="6">
        <v>0</v>
      </c>
      <c r="D594" s="7">
        <v>0</v>
      </c>
      <c r="E594" s="7">
        <v>1</v>
      </c>
      <c r="F594" s="8">
        <v>0</v>
      </c>
      <c r="G594" s="7" t="str">
        <f t="shared" si="55"/>
        <v>AR</v>
      </c>
      <c r="H594" s="6">
        <v>1.22024377081082E-4</v>
      </c>
      <c r="I594" s="7">
        <v>0.99114702608278504</v>
      </c>
      <c r="J594" s="7">
        <v>8.7047993925837997E-3</v>
      </c>
      <c r="K594" s="28">
        <v>2.6150147562605098E-5</v>
      </c>
      <c r="L594" s="7" t="str">
        <f t="shared" si="60"/>
        <v>SB</v>
      </c>
      <c r="M594" s="79">
        <v>9.9507019767296206E-5</v>
      </c>
      <c r="N594" s="7">
        <v>0.987618643222128</v>
      </c>
      <c r="O594" s="7">
        <v>1.22354473433105E-2</v>
      </c>
      <c r="P594" s="28">
        <v>4.6402414788256098E-5</v>
      </c>
      <c r="Q594" s="7" t="str">
        <f t="shared" si="56"/>
        <v>SB</v>
      </c>
      <c r="R594" s="6">
        <v>1</v>
      </c>
      <c r="S594" s="7">
        <v>0</v>
      </c>
      <c r="T594" s="7">
        <v>0</v>
      </c>
      <c r="U594" s="8">
        <v>0</v>
      </c>
      <c r="V594" s="7" t="str">
        <f t="shared" si="57"/>
        <v>NAO+</v>
      </c>
      <c r="W594" s="6">
        <v>0.84</v>
      </c>
      <c r="X594" s="7">
        <v>0.107</v>
      </c>
      <c r="Y594" s="7">
        <v>2.7E-2</v>
      </c>
      <c r="Z594" s="8">
        <v>2.5999999999999999E-2</v>
      </c>
      <c r="AA594" s="7" t="str">
        <f t="shared" si="58"/>
        <v>NAO+</v>
      </c>
      <c r="AB594" s="6">
        <v>0.74099999999999999</v>
      </c>
      <c r="AC594" s="7">
        <v>0.156</v>
      </c>
      <c r="AD594" s="7">
        <v>7.9000000000000001E-2</v>
      </c>
      <c r="AE594" s="8">
        <v>2.5000000000000001E-2</v>
      </c>
      <c r="AF594" s="7" t="str">
        <f t="shared" si="59"/>
        <v>NAO+</v>
      </c>
    </row>
    <row r="595" spans="1:32" x14ac:dyDescent="0.3">
      <c r="A595" s="4">
        <v>31097</v>
      </c>
      <c r="B595" s="5">
        <v>1984</v>
      </c>
      <c r="C595" s="6">
        <v>0</v>
      </c>
      <c r="D595" s="7">
        <v>1</v>
      </c>
      <c r="E595" s="7">
        <v>0</v>
      </c>
      <c r="F595" s="8">
        <v>0</v>
      </c>
      <c r="G595" s="7" t="str">
        <f t="shared" si="55"/>
        <v>SB</v>
      </c>
      <c r="H595" s="6">
        <v>1.0215548705599601E-3</v>
      </c>
      <c r="I595" s="7">
        <v>0.98089638298569004</v>
      </c>
      <c r="J595" s="7">
        <v>1.8001429797813401E-2</v>
      </c>
      <c r="K595" s="28">
        <v>8.0632345935072102E-5</v>
      </c>
      <c r="L595" s="7" t="str">
        <f t="shared" si="60"/>
        <v>SB</v>
      </c>
      <c r="M595" s="6">
        <v>7.92829148802811E-4</v>
      </c>
      <c r="N595" s="7">
        <v>0.97760722685929802</v>
      </c>
      <c r="O595" s="7">
        <v>2.1482394960821001E-2</v>
      </c>
      <c r="P595" s="8">
        <v>1.17549031074144E-4</v>
      </c>
      <c r="Q595" s="7" t="str">
        <f t="shared" si="56"/>
        <v>SB</v>
      </c>
      <c r="R595" s="6">
        <v>1</v>
      </c>
      <c r="S595" s="7">
        <v>0</v>
      </c>
      <c r="T595" s="7">
        <v>0</v>
      </c>
      <c r="U595" s="8">
        <v>0</v>
      </c>
      <c r="V595" s="7" t="str">
        <f t="shared" si="57"/>
        <v>NAO+</v>
      </c>
      <c r="W595" s="6">
        <v>0.29199999999999998</v>
      </c>
      <c r="X595" s="7">
        <v>0.57099999999999995</v>
      </c>
      <c r="Y595" s="7">
        <v>4.9000000000000002E-2</v>
      </c>
      <c r="Z595" s="8">
        <v>8.7999999999999995E-2</v>
      </c>
      <c r="AA595" s="7" t="str">
        <f t="shared" si="58"/>
        <v>SB</v>
      </c>
      <c r="AB595" s="6">
        <v>0.33400000000000002</v>
      </c>
      <c r="AC595" s="7">
        <v>0.56499999999999995</v>
      </c>
      <c r="AD595" s="7">
        <v>3.9E-2</v>
      </c>
      <c r="AE595" s="8">
        <v>6.2E-2</v>
      </c>
      <c r="AF595" s="7" t="str">
        <f t="shared" si="59"/>
        <v>SB</v>
      </c>
    </row>
    <row r="596" spans="1:32" x14ac:dyDescent="0.3">
      <c r="A596" s="4">
        <v>31098</v>
      </c>
      <c r="B596" s="5">
        <v>1984</v>
      </c>
      <c r="C596" s="6">
        <v>0</v>
      </c>
      <c r="D596" s="7">
        <v>1</v>
      </c>
      <c r="E596" s="7">
        <v>0</v>
      </c>
      <c r="F596" s="8">
        <v>0</v>
      </c>
      <c r="G596" s="7" t="str">
        <f t="shared" si="55"/>
        <v>SB</v>
      </c>
      <c r="H596" s="6">
        <v>1.32554666523442E-2</v>
      </c>
      <c r="I596" s="7">
        <v>0.89402676172781503</v>
      </c>
      <c r="J596" s="7">
        <v>9.1913186079157605E-2</v>
      </c>
      <c r="K596" s="8">
        <v>8.0458554068654797E-4</v>
      </c>
      <c r="L596" s="7" t="str">
        <f t="shared" si="60"/>
        <v>SB</v>
      </c>
      <c r="M596" s="6">
        <v>1.11376942315692E-2</v>
      </c>
      <c r="N596" s="7">
        <v>0.86451744713776801</v>
      </c>
      <c r="O596" s="7">
        <v>0.123343480275714</v>
      </c>
      <c r="P596" s="8">
        <v>1.0013783549351501E-3</v>
      </c>
      <c r="Q596" s="7" t="str">
        <f t="shared" si="56"/>
        <v>SB</v>
      </c>
      <c r="R596" s="6">
        <v>1</v>
      </c>
      <c r="S596" s="7">
        <v>0</v>
      </c>
      <c r="T596" s="7">
        <v>0</v>
      </c>
      <c r="U596" s="8">
        <v>0</v>
      </c>
      <c r="V596" s="7" t="str">
        <f t="shared" si="57"/>
        <v>NAO+</v>
      </c>
      <c r="W596" s="6">
        <v>0.14000000000000001</v>
      </c>
      <c r="X596" s="7">
        <v>0.69199999999999995</v>
      </c>
      <c r="Y596" s="7">
        <v>8.5999999999999993E-2</v>
      </c>
      <c r="Z596" s="8">
        <v>8.1000000000000003E-2</v>
      </c>
      <c r="AA596" s="7" t="str">
        <f t="shared" si="58"/>
        <v>SB</v>
      </c>
      <c r="AB596" s="6">
        <v>0.19400000000000001</v>
      </c>
      <c r="AC596" s="7">
        <v>0.65</v>
      </c>
      <c r="AD596" s="7">
        <v>3.4000000000000002E-2</v>
      </c>
      <c r="AE596" s="8">
        <v>0.122</v>
      </c>
      <c r="AF596" s="7" t="str">
        <f t="shared" si="59"/>
        <v>SB</v>
      </c>
    </row>
    <row r="597" spans="1:32" x14ac:dyDescent="0.3">
      <c r="A597" s="4">
        <v>31099</v>
      </c>
      <c r="B597" s="5">
        <v>1984</v>
      </c>
      <c r="C597" s="6">
        <v>0</v>
      </c>
      <c r="D597" s="7">
        <v>1</v>
      </c>
      <c r="E597" s="7">
        <v>0</v>
      </c>
      <c r="F597" s="8">
        <v>0</v>
      </c>
      <c r="G597" s="7" t="str">
        <f t="shared" si="55"/>
        <v>SB</v>
      </c>
      <c r="H597" s="6">
        <v>1.6757446903467399E-3</v>
      </c>
      <c r="I597" s="7">
        <v>0.88545864743031899</v>
      </c>
      <c r="J597" s="7">
        <v>0.11283828713702</v>
      </c>
      <c r="K597" s="28">
        <v>2.7320742316094101E-5</v>
      </c>
      <c r="L597" s="7" t="str">
        <f t="shared" si="60"/>
        <v>SB</v>
      </c>
      <c r="M597" s="6">
        <v>1.2855816770901199E-3</v>
      </c>
      <c r="N597" s="7">
        <v>0.84673502788453903</v>
      </c>
      <c r="O597" s="7">
        <v>0.15194942114603199</v>
      </c>
      <c r="P597" s="28">
        <v>2.9969292350779399E-5</v>
      </c>
      <c r="Q597" s="7" t="str">
        <f t="shared" si="56"/>
        <v>SB</v>
      </c>
      <c r="R597" s="6">
        <v>0</v>
      </c>
      <c r="S597" s="7">
        <v>1</v>
      </c>
      <c r="T597" s="7">
        <v>0</v>
      </c>
      <c r="U597" s="8">
        <v>0</v>
      </c>
      <c r="V597" s="7" t="str">
        <f t="shared" si="57"/>
        <v>SB</v>
      </c>
      <c r="W597" s="6">
        <v>1.0999999999999999E-2</v>
      </c>
      <c r="X597" s="7">
        <v>0.89500000000000002</v>
      </c>
      <c r="Y597" s="7">
        <v>5.5E-2</v>
      </c>
      <c r="Z597" s="8">
        <v>3.7999999999999999E-2</v>
      </c>
      <c r="AA597" s="7" t="str">
        <f t="shared" si="58"/>
        <v>SB</v>
      </c>
      <c r="AB597" s="6">
        <v>3.5000000000000003E-2</v>
      </c>
      <c r="AC597" s="7">
        <v>0.80500000000000005</v>
      </c>
      <c r="AD597" s="7">
        <v>3.0000000000000001E-3</v>
      </c>
      <c r="AE597" s="8">
        <v>0.157</v>
      </c>
      <c r="AF597" s="7" t="str">
        <f t="shared" si="59"/>
        <v>SB</v>
      </c>
    </row>
    <row r="598" spans="1:32" x14ac:dyDescent="0.3">
      <c r="A598" s="4">
        <v>31100</v>
      </c>
      <c r="B598" s="5">
        <v>1984</v>
      </c>
      <c r="C598" s="6">
        <v>0</v>
      </c>
      <c r="D598" s="7">
        <v>1</v>
      </c>
      <c r="E598" s="7">
        <v>0</v>
      </c>
      <c r="F598" s="8">
        <v>0</v>
      </c>
      <c r="G598" s="7" t="str">
        <f t="shared" si="55"/>
        <v>SB</v>
      </c>
      <c r="H598" s="6">
        <v>1.88382890252894E-3</v>
      </c>
      <c r="I598" s="7">
        <v>0.86108772788992205</v>
      </c>
      <c r="J598" s="7">
        <v>0.137026722576891</v>
      </c>
      <c r="K598" s="28">
        <v>1.7206306459845699E-6</v>
      </c>
      <c r="L598" s="7" t="str">
        <f t="shared" si="60"/>
        <v>SB</v>
      </c>
      <c r="M598" s="6">
        <v>1.4358203446450299E-3</v>
      </c>
      <c r="N598" s="7">
        <v>0.833697161175177</v>
      </c>
      <c r="O598" s="7">
        <v>0.16486383484456199</v>
      </c>
      <c r="P598" s="28">
        <v>3.1836356237911801E-6</v>
      </c>
      <c r="Q598" s="7" t="str">
        <f t="shared" si="56"/>
        <v>SB</v>
      </c>
      <c r="R598" s="6">
        <v>0</v>
      </c>
      <c r="S598" s="7">
        <v>1</v>
      </c>
      <c r="T598" s="7">
        <v>0</v>
      </c>
      <c r="U598" s="8">
        <v>0</v>
      </c>
      <c r="V598" s="7" t="str">
        <f t="shared" si="57"/>
        <v>SB</v>
      </c>
      <c r="W598" s="6">
        <v>1.9E-2</v>
      </c>
      <c r="X598" s="7">
        <v>0.90200000000000002</v>
      </c>
      <c r="Y598" s="7">
        <v>7.0000000000000007E-2</v>
      </c>
      <c r="Z598" s="8">
        <v>8.9999999999999993E-3</v>
      </c>
      <c r="AA598" s="7" t="str">
        <f t="shared" si="58"/>
        <v>SB</v>
      </c>
      <c r="AB598" s="6">
        <v>3.6999999999999998E-2</v>
      </c>
      <c r="AC598" s="7">
        <v>0.86099999999999999</v>
      </c>
      <c r="AD598" s="7">
        <v>4.0000000000000001E-3</v>
      </c>
      <c r="AE598" s="8">
        <v>9.8000000000000004E-2</v>
      </c>
      <c r="AF598" s="7" t="str">
        <f t="shared" si="59"/>
        <v>SB</v>
      </c>
    </row>
    <row r="599" spans="1:32" x14ac:dyDescent="0.3">
      <c r="A599" s="4">
        <v>31101</v>
      </c>
      <c r="B599" s="5">
        <v>1984</v>
      </c>
      <c r="C599" s="6">
        <v>0</v>
      </c>
      <c r="D599" s="7">
        <v>1</v>
      </c>
      <c r="E599" s="7">
        <v>0</v>
      </c>
      <c r="F599" s="8">
        <v>0</v>
      </c>
      <c r="G599" s="7" t="str">
        <f t="shared" si="55"/>
        <v>SB</v>
      </c>
      <c r="H599" s="6">
        <v>5.7291761466904999E-3</v>
      </c>
      <c r="I599" s="7">
        <v>0.97631853664602897</v>
      </c>
      <c r="J599" s="7">
        <v>1.7952223926373599E-2</v>
      </c>
      <c r="K599" s="28">
        <v>6.3280917214959994E-8</v>
      </c>
      <c r="L599" s="7" t="str">
        <f t="shared" si="60"/>
        <v>SB</v>
      </c>
      <c r="M599" s="6">
        <v>5.0672180841321102E-3</v>
      </c>
      <c r="N599" s="7">
        <v>0.95817364436320396</v>
      </c>
      <c r="O599" s="7">
        <v>3.6758974545366301E-2</v>
      </c>
      <c r="P599" s="28">
        <v>1.63007289727112E-7</v>
      </c>
      <c r="Q599" s="7" t="str">
        <f t="shared" si="56"/>
        <v>SB</v>
      </c>
      <c r="R599" s="6">
        <v>1</v>
      </c>
      <c r="S599" s="7">
        <v>0</v>
      </c>
      <c r="T599" s="7">
        <v>0</v>
      </c>
      <c r="U599" s="8">
        <v>0</v>
      </c>
      <c r="V599" s="7" t="str">
        <f t="shared" si="57"/>
        <v>NAO+</v>
      </c>
      <c r="W599" s="6">
        <v>1.2999999999999999E-2</v>
      </c>
      <c r="X599" s="7">
        <v>0.88700000000000001</v>
      </c>
      <c r="Y599" s="7">
        <v>9.2999999999999999E-2</v>
      </c>
      <c r="Z599" s="8">
        <v>6.0000000000000001E-3</v>
      </c>
      <c r="AA599" s="7" t="str">
        <f t="shared" si="58"/>
        <v>SB</v>
      </c>
      <c r="AB599" s="6">
        <v>4.4999999999999998E-2</v>
      </c>
      <c r="AC599" s="7">
        <v>0.74299999999999999</v>
      </c>
      <c r="AD599" s="7">
        <v>1E-3</v>
      </c>
      <c r="AE599" s="8">
        <v>0.21099999999999999</v>
      </c>
      <c r="AF599" s="7" t="str">
        <f t="shared" si="59"/>
        <v>SB</v>
      </c>
    </row>
    <row r="600" spans="1:32" x14ac:dyDescent="0.3">
      <c r="A600" s="4">
        <v>31102</v>
      </c>
      <c r="B600" s="5">
        <v>1984</v>
      </c>
      <c r="C600" s="6">
        <v>0</v>
      </c>
      <c r="D600" s="7">
        <v>1</v>
      </c>
      <c r="E600" s="7">
        <v>0</v>
      </c>
      <c r="F600" s="8">
        <v>0</v>
      </c>
      <c r="G600" s="7" t="str">
        <f t="shared" si="55"/>
        <v>SB</v>
      </c>
      <c r="H600" s="6">
        <v>4.91414440822572E-2</v>
      </c>
      <c r="I600" s="7">
        <v>0.94990061781528301</v>
      </c>
      <c r="J600" s="7">
        <v>9.5738360583265598E-4</v>
      </c>
      <c r="K600" s="28">
        <v>5.5449664081477596E-7</v>
      </c>
      <c r="L600" s="7" t="str">
        <f t="shared" si="60"/>
        <v>SB</v>
      </c>
      <c r="M600" s="6">
        <v>2.8708784294624101E-2</v>
      </c>
      <c r="N600" s="7">
        <v>0.96910542288075596</v>
      </c>
      <c r="O600" s="7">
        <v>2.1849902561308799E-3</v>
      </c>
      <c r="P600" s="28">
        <v>8.0256849439491896E-7</v>
      </c>
      <c r="Q600" s="7" t="str">
        <f t="shared" si="56"/>
        <v>SB</v>
      </c>
      <c r="R600" s="6">
        <v>1</v>
      </c>
      <c r="S600" s="7">
        <v>0</v>
      </c>
      <c r="T600" s="7">
        <v>0</v>
      </c>
      <c r="U600" s="8">
        <v>0</v>
      </c>
      <c r="V600" s="7" t="str">
        <f t="shared" si="57"/>
        <v>NAO+</v>
      </c>
      <c r="W600" s="6">
        <v>7.0000000000000001E-3</v>
      </c>
      <c r="X600" s="7">
        <v>0.89700000000000002</v>
      </c>
      <c r="Y600" s="7">
        <v>9.1999999999999998E-2</v>
      </c>
      <c r="Z600" s="8">
        <v>3.0000000000000001E-3</v>
      </c>
      <c r="AA600" s="7" t="str">
        <f t="shared" si="58"/>
        <v>SB</v>
      </c>
      <c r="AB600" s="6">
        <v>3.1E-2</v>
      </c>
      <c r="AC600" s="7">
        <v>0.8</v>
      </c>
      <c r="AD600" s="7">
        <v>1E-3</v>
      </c>
      <c r="AE600" s="8">
        <v>0.16700000000000001</v>
      </c>
      <c r="AF600" s="7" t="str">
        <f t="shared" si="59"/>
        <v>SB</v>
      </c>
    </row>
    <row r="601" spans="1:32" x14ac:dyDescent="0.3">
      <c r="A601" s="4">
        <v>31103</v>
      </c>
      <c r="B601" s="5">
        <v>1984</v>
      </c>
      <c r="C601" s="6">
        <v>0</v>
      </c>
      <c r="D601" s="7">
        <v>1</v>
      </c>
      <c r="E601" s="7">
        <v>0</v>
      </c>
      <c r="F601" s="8">
        <v>0</v>
      </c>
      <c r="G601" s="7" t="str">
        <f t="shared" si="55"/>
        <v>SB</v>
      </c>
      <c r="H601" s="6">
        <v>0.39021893357314802</v>
      </c>
      <c r="I601" s="7">
        <v>0.60802712343799303</v>
      </c>
      <c r="J601" s="7">
        <v>5.0822246063689702E-4</v>
      </c>
      <c r="K601" s="8">
        <v>1.24572052823317E-3</v>
      </c>
      <c r="L601" s="7" t="str">
        <f t="shared" si="60"/>
        <v>SB</v>
      </c>
      <c r="M601" s="6">
        <v>0.264669005189693</v>
      </c>
      <c r="N601" s="7">
        <v>0.73233275353203897</v>
      </c>
      <c r="O601" s="7">
        <v>1.7214459969186601E-3</v>
      </c>
      <c r="P601" s="8">
        <v>1.27679528135609E-3</v>
      </c>
      <c r="Q601" s="7" t="str">
        <f t="shared" si="56"/>
        <v>SB</v>
      </c>
      <c r="R601" s="6">
        <v>0</v>
      </c>
      <c r="S601" s="7">
        <v>1</v>
      </c>
      <c r="T601" s="7">
        <v>0</v>
      </c>
      <c r="U601" s="8">
        <v>0</v>
      </c>
      <c r="V601" s="7" t="str">
        <f t="shared" si="57"/>
        <v>SB</v>
      </c>
      <c r="W601" s="6">
        <v>1E-3</v>
      </c>
      <c r="X601" s="7">
        <v>0.97199999999999998</v>
      </c>
      <c r="Y601" s="7">
        <v>2.3E-2</v>
      </c>
      <c r="Z601" s="8">
        <v>4.0000000000000001E-3</v>
      </c>
      <c r="AA601" s="7" t="str">
        <f t="shared" si="58"/>
        <v>SB</v>
      </c>
      <c r="AB601" s="6">
        <v>6.0000000000000001E-3</v>
      </c>
      <c r="AC601" s="7">
        <v>0.88300000000000001</v>
      </c>
      <c r="AD601" s="7">
        <v>0</v>
      </c>
      <c r="AE601" s="8">
        <v>0.112</v>
      </c>
      <c r="AF601" s="7" t="str">
        <f t="shared" si="59"/>
        <v>SB</v>
      </c>
    </row>
    <row r="602" spans="1:32" x14ac:dyDescent="0.3">
      <c r="A602" s="4">
        <v>31104</v>
      </c>
      <c r="B602" s="5">
        <v>1984</v>
      </c>
      <c r="C602" s="6">
        <v>0</v>
      </c>
      <c r="D602" s="7">
        <v>1</v>
      </c>
      <c r="E602" s="7">
        <v>0</v>
      </c>
      <c r="F602" s="8">
        <v>0</v>
      </c>
      <c r="G602" s="7" t="str">
        <f t="shared" si="55"/>
        <v>SB</v>
      </c>
      <c r="H602" s="6">
        <v>0.57419421062588105</v>
      </c>
      <c r="I602" s="7">
        <v>0.42055286625879401</v>
      </c>
      <c r="J602" s="7">
        <v>2.5541184890715499E-3</v>
      </c>
      <c r="K602" s="8">
        <v>2.69880462624614E-3</v>
      </c>
      <c r="L602" s="7" t="str">
        <f t="shared" si="60"/>
        <v>NAO+</v>
      </c>
      <c r="M602" s="6">
        <v>0.55483965323408302</v>
      </c>
      <c r="N602" s="7">
        <v>0.433944725551487</v>
      </c>
      <c r="O602" s="7">
        <v>6.7893184451448202E-3</v>
      </c>
      <c r="P602" s="8">
        <v>4.42630276928888E-3</v>
      </c>
      <c r="Q602" s="7" t="str">
        <f t="shared" si="56"/>
        <v>NAO+</v>
      </c>
      <c r="R602" s="6">
        <v>0</v>
      </c>
      <c r="S602" s="7">
        <v>1</v>
      </c>
      <c r="T602" s="7">
        <v>0</v>
      </c>
      <c r="U602" s="8">
        <v>0</v>
      </c>
      <c r="V602" s="7" t="str">
        <f t="shared" si="57"/>
        <v>SB</v>
      </c>
      <c r="W602" s="6">
        <v>0</v>
      </c>
      <c r="X602" s="7">
        <v>0.99</v>
      </c>
      <c r="Y602" s="7">
        <v>7.0000000000000001E-3</v>
      </c>
      <c r="Z602" s="8">
        <v>3.0000000000000001E-3</v>
      </c>
      <c r="AA602" s="7" t="str">
        <f t="shared" si="58"/>
        <v>SB</v>
      </c>
      <c r="AB602" s="6">
        <v>0</v>
      </c>
      <c r="AC602" s="7">
        <v>0.93600000000000005</v>
      </c>
      <c r="AD602" s="7">
        <v>0</v>
      </c>
      <c r="AE602" s="8">
        <v>6.4000000000000001E-2</v>
      </c>
      <c r="AF602" s="7" t="str">
        <f t="shared" si="59"/>
        <v>SB</v>
      </c>
    </row>
    <row r="603" spans="1:32" x14ac:dyDescent="0.3">
      <c r="A603" s="4">
        <v>31105</v>
      </c>
      <c r="B603" s="5">
        <v>1984</v>
      </c>
      <c r="C603" s="6">
        <v>0</v>
      </c>
      <c r="D603" s="7">
        <v>1</v>
      </c>
      <c r="E603" s="7">
        <v>0</v>
      </c>
      <c r="F603" s="8">
        <v>0</v>
      </c>
      <c r="G603" s="7" t="str">
        <f t="shared" si="55"/>
        <v>SB</v>
      </c>
      <c r="H603" s="6">
        <v>0.38625293107297198</v>
      </c>
      <c r="I603" s="7">
        <v>0.602971093109824</v>
      </c>
      <c r="J603" s="7">
        <v>1.6410522586465901E-3</v>
      </c>
      <c r="K603" s="8">
        <v>9.1349235585616601E-3</v>
      </c>
      <c r="L603" s="7" t="str">
        <f t="shared" si="60"/>
        <v>SB</v>
      </c>
      <c r="M603" s="6">
        <v>0.36346745101875799</v>
      </c>
      <c r="N603" s="7">
        <v>0.61118002440772801</v>
      </c>
      <c r="O603" s="7">
        <v>6.8862462422717204E-3</v>
      </c>
      <c r="P603" s="8">
        <v>1.8466278331245301E-2</v>
      </c>
      <c r="Q603" s="7" t="str">
        <f t="shared" si="56"/>
        <v>SB</v>
      </c>
      <c r="R603" s="6">
        <v>0</v>
      </c>
      <c r="S603" s="7">
        <v>1</v>
      </c>
      <c r="T603" s="7">
        <v>0</v>
      </c>
      <c r="U603" s="8">
        <v>0</v>
      </c>
      <c r="V603" s="7" t="str">
        <f t="shared" si="57"/>
        <v>SB</v>
      </c>
      <c r="W603" s="6">
        <v>0</v>
      </c>
      <c r="X603" s="7">
        <v>0.99099999999999999</v>
      </c>
      <c r="Y603" s="7">
        <v>2E-3</v>
      </c>
      <c r="Z603" s="8">
        <v>7.0000000000000001E-3</v>
      </c>
      <c r="AA603" s="7" t="str">
        <f t="shared" si="58"/>
        <v>SB</v>
      </c>
      <c r="AB603" s="6">
        <v>0</v>
      </c>
      <c r="AC603" s="7">
        <v>0.96099999999999997</v>
      </c>
      <c r="AD603" s="7">
        <v>0</v>
      </c>
      <c r="AE603" s="8">
        <v>3.9E-2</v>
      </c>
      <c r="AF603" s="7" t="str">
        <f t="shared" si="59"/>
        <v>SB</v>
      </c>
    </row>
    <row r="604" spans="1:32" x14ac:dyDescent="0.3">
      <c r="A604" s="4">
        <v>31106</v>
      </c>
      <c r="B604" s="5">
        <v>1984</v>
      </c>
      <c r="C604" s="6">
        <v>0</v>
      </c>
      <c r="D604" s="7">
        <v>1</v>
      </c>
      <c r="E604" s="7">
        <v>0</v>
      </c>
      <c r="F604" s="8">
        <v>0</v>
      </c>
      <c r="G604" s="7" t="str">
        <f t="shared" si="55"/>
        <v>SB</v>
      </c>
      <c r="H604" s="6">
        <v>0.76054514065440404</v>
      </c>
      <c r="I604" s="7">
        <v>0.15866936337190499</v>
      </c>
      <c r="J604" s="7">
        <v>7.6530688253861598E-2</v>
      </c>
      <c r="K604" s="8">
        <v>4.2548077198241796E-3</v>
      </c>
      <c r="L604" s="7" t="str">
        <f t="shared" si="60"/>
        <v>NAO+</v>
      </c>
      <c r="M604" s="6">
        <v>0.67399967831312602</v>
      </c>
      <c r="N604" s="7">
        <v>0.109403787514933</v>
      </c>
      <c r="O604" s="7">
        <v>0.20881116777068301</v>
      </c>
      <c r="P604" s="8">
        <v>7.7853664012516597E-3</v>
      </c>
      <c r="Q604" s="7" t="str">
        <f t="shared" si="56"/>
        <v>NAO+</v>
      </c>
      <c r="R604" s="6">
        <v>0</v>
      </c>
      <c r="S604" s="7">
        <v>1</v>
      </c>
      <c r="T604" s="7">
        <v>0</v>
      </c>
      <c r="U604" s="8">
        <v>0</v>
      </c>
      <c r="V604" s="7" t="str">
        <f t="shared" si="57"/>
        <v>SB</v>
      </c>
      <c r="W604" s="6">
        <v>0</v>
      </c>
      <c r="X604" s="7">
        <v>0.96199999999999997</v>
      </c>
      <c r="Y604" s="7">
        <v>1E-3</v>
      </c>
      <c r="Z604" s="8">
        <v>3.7999999999999999E-2</v>
      </c>
      <c r="AA604" s="7" t="str">
        <f t="shared" si="58"/>
        <v>SB</v>
      </c>
      <c r="AB604" s="6">
        <v>0</v>
      </c>
      <c r="AC604" s="7">
        <v>0.94</v>
      </c>
      <c r="AD604" s="7">
        <v>0</v>
      </c>
      <c r="AE604" s="8">
        <v>0.06</v>
      </c>
      <c r="AF604" s="7" t="str">
        <f t="shared" si="59"/>
        <v>SB</v>
      </c>
    </row>
    <row r="605" spans="1:32" x14ac:dyDescent="0.3">
      <c r="A605" s="4">
        <v>31382</v>
      </c>
      <c r="B605" s="5">
        <v>1985</v>
      </c>
      <c r="C605" s="6">
        <v>0</v>
      </c>
      <c r="D605" s="7">
        <v>0</v>
      </c>
      <c r="E605" s="7">
        <v>0</v>
      </c>
      <c r="F605" s="8">
        <v>1</v>
      </c>
      <c r="G605" s="7" t="str">
        <f t="shared" si="55"/>
        <v>NAO-</v>
      </c>
      <c r="H605" s="6">
        <v>0.107469030275005</v>
      </c>
      <c r="I605" s="7">
        <v>1.25889368904405E-4</v>
      </c>
      <c r="J605" s="80">
        <v>8.4200800742439505E-5</v>
      </c>
      <c r="K605" s="8">
        <v>0.892320879555352</v>
      </c>
      <c r="L605" s="7" t="str">
        <f t="shared" si="60"/>
        <v>NAO-</v>
      </c>
      <c r="M605" s="6">
        <v>9.7336969849917396E-2</v>
      </c>
      <c r="N605" s="80">
        <v>5.2717759055842002E-5</v>
      </c>
      <c r="O605" s="7">
        <v>1.92520247572108E-4</v>
      </c>
      <c r="P605" s="8">
        <v>0.90241779214344398</v>
      </c>
      <c r="Q605" s="7" t="str">
        <f t="shared" si="56"/>
        <v>NAO-</v>
      </c>
      <c r="R605" s="6">
        <v>0</v>
      </c>
      <c r="S605" s="7">
        <v>0</v>
      </c>
      <c r="T605" s="7">
        <v>0</v>
      </c>
      <c r="U605" s="8">
        <v>1</v>
      </c>
      <c r="V605" s="7" t="str">
        <f t="shared" si="57"/>
        <v>NAO-</v>
      </c>
      <c r="W605" s="6">
        <v>0</v>
      </c>
      <c r="X605" s="7">
        <v>0</v>
      </c>
      <c r="Y605" s="7">
        <v>0.66400000000000003</v>
      </c>
      <c r="Z605" s="8">
        <v>0.33600000000000002</v>
      </c>
      <c r="AA605" s="7" t="str">
        <f t="shared" si="58"/>
        <v>AR</v>
      </c>
      <c r="AB605" s="6">
        <v>0</v>
      </c>
      <c r="AC605" s="7">
        <v>0</v>
      </c>
      <c r="AD605" s="7">
        <v>0</v>
      </c>
      <c r="AE605" s="8">
        <v>1</v>
      </c>
      <c r="AF605" s="7" t="str">
        <f t="shared" si="59"/>
        <v>NAO-</v>
      </c>
    </row>
    <row r="606" spans="1:32" x14ac:dyDescent="0.3">
      <c r="A606" s="4">
        <v>31383</v>
      </c>
      <c r="B606" s="5">
        <v>1985</v>
      </c>
      <c r="C606" s="6">
        <v>0</v>
      </c>
      <c r="D606" s="7">
        <v>0</v>
      </c>
      <c r="E606" s="7">
        <v>0</v>
      </c>
      <c r="F606" s="8">
        <v>1</v>
      </c>
      <c r="G606" s="7" t="str">
        <f t="shared" si="55"/>
        <v>NAO-</v>
      </c>
      <c r="H606" s="6">
        <v>8.3357153451881202E-2</v>
      </c>
      <c r="I606" s="7">
        <v>1.85709322959036E-4</v>
      </c>
      <c r="J606" s="7">
        <v>2.11930271175921E-4</v>
      </c>
      <c r="K606" s="8">
        <v>0.91624520695397504</v>
      </c>
      <c r="L606" s="7" t="str">
        <f t="shared" si="60"/>
        <v>NAO-</v>
      </c>
      <c r="M606" s="6">
        <v>5.60104772833925E-2</v>
      </c>
      <c r="N606" s="7">
        <v>1.09332584076394E-4</v>
      </c>
      <c r="O606" s="7">
        <v>3.7495519903457902E-4</v>
      </c>
      <c r="P606" s="8">
        <v>0.94350523493348604</v>
      </c>
      <c r="Q606" s="7" t="str">
        <f t="shared" si="56"/>
        <v>NAO-</v>
      </c>
      <c r="R606" s="6">
        <v>1</v>
      </c>
      <c r="S606" s="7">
        <v>0</v>
      </c>
      <c r="T606" s="7">
        <v>0</v>
      </c>
      <c r="U606" s="8">
        <v>0</v>
      </c>
      <c r="V606" s="7" t="str">
        <f t="shared" si="57"/>
        <v>NAO+</v>
      </c>
      <c r="W606" s="6">
        <v>1.0999999999999999E-2</v>
      </c>
      <c r="X606" s="7">
        <v>4.0000000000000001E-3</v>
      </c>
      <c r="Y606" s="7">
        <v>0.23300000000000001</v>
      </c>
      <c r="Z606" s="8">
        <v>0.752</v>
      </c>
      <c r="AA606" s="7" t="str">
        <f t="shared" si="58"/>
        <v>NAO-</v>
      </c>
      <c r="AB606" s="6">
        <v>3.5000000000000003E-2</v>
      </c>
      <c r="AC606" s="7">
        <v>1E-3</v>
      </c>
      <c r="AD606" s="7">
        <v>0</v>
      </c>
      <c r="AE606" s="8">
        <v>0.96399999999999997</v>
      </c>
      <c r="AF606" s="7" t="str">
        <f t="shared" si="59"/>
        <v>NAO-</v>
      </c>
    </row>
    <row r="607" spans="1:32" x14ac:dyDescent="0.3">
      <c r="A607" s="4">
        <v>31384</v>
      </c>
      <c r="B607" s="5">
        <v>1985</v>
      </c>
      <c r="C607" s="6">
        <v>0</v>
      </c>
      <c r="D607" s="7">
        <v>0</v>
      </c>
      <c r="E607" s="7">
        <v>0</v>
      </c>
      <c r="F607" s="8">
        <v>1</v>
      </c>
      <c r="G607" s="7" t="str">
        <f t="shared" si="55"/>
        <v>NAO-</v>
      </c>
      <c r="H607" s="6">
        <v>0.32207313300911899</v>
      </c>
      <c r="I607" s="80">
        <v>1.1872483850987001E-5</v>
      </c>
      <c r="J607" s="7">
        <v>1.6626870127818098E-2</v>
      </c>
      <c r="K607" s="8">
        <v>0.66128812437920204</v>
      </c>
      <c r="L607" s="7" t="str">
        <f t="shared" si="60"/>
        <v>NAO-</v>
      </c>
      <c r="M607" s="6">
        <v>0.26047864097345202</v>
      </c>
      <c r="N607" s="80">
        <v>1.04091685497859E-5</v>
      </c>
      <c r="O607" s="7">
        <v>2.9890382809980999E-2</v>
      </c>
      <c r="P607" s="8">
        <v>0.70962056704803</v>
      </c>
      <c r="Q607" s="7" t="str">
        <f t="shared" si="56"/>
        <v>NAO-</v>
      </c>
      <c r="R607" s="6">
        <v>1</v>
      </c>
      <c r="S607" s="7">
        <v>0</v>
      </c>
      <c r="T607" s="7">
        <v>0</v>
      </c>
      <c r="U607" s="8">
        <v>0</v>
      </c>
      <c r="V607" s="7" t="str">
        <f t="shared" si="57"/>
        <v>NAO+</v>
      </c>
      <c r="W607" s="6">
        <v>0.03</v>
      </c>
      <c r="X607" s="7">
        <v>8.9999999999999993E-3</v>
      </c>
      <c r="Y607" s="7">
        <v>8.2000000000000003E-2</v>
      </c>
      <c r="Z607" s="8">
        <v>0.878</v>
      </c>
      <c r="AA607" s="7" t="str">
        <f t="shared" si="58"/>
        <v>NAO-</v>
      </c>
      <c r="AB607" s="6">
        <v>0.128</v>
      </c>
      <c r="AC607" s="7">
        <v>4.0000000000000001E-3</v>
      </c>
      <c r="AD607" s="7">
        <v>4.0000000000000001E-3</v>
      </c>
      <c r="AE607" s="8">
        <v>0.86399999999999999</v>
      </c>
      <c r="AF607" s="7" t="str">
        <f t="shared" si="59"/>
        <v>NAO-</v>
      </c>
    </row>
    <row r="608" spans="1:32" x14ac:dyDescent="0.3">
      <c r="A608" s="4">
        <v>31385</v>
      </c>
      <c r="B608" s="5">
        <v>1985</v>
      </c>
      <c r="C608" s="6">
        <v>0</v>
      </c>
      <c r="D608" s="7">
        <v>0</v>
      </c>
      <c r="E608" s="7">
        <v>0</v>
      </c>
      <c r="F608" s="8">
        <v>1</v>
      </c>
      <c r="G608" s="7" t="str">
        <f t="shared" si="55"/>
        <v>NAO-</v>
      </c>
      <c r="H608" s="6">
        <v>0.470372866926768</v>
      </c>
      <c r="I608" s="7">
        <v>1.2862658381494901E-4</v>
      </c>
      <c r="J608" s="7">
        <v>3.99556625423012E-2</v>
      </c>
      <c r="K608" s="8">
        <v>0.48954284394712699</v>
      </c>
      <c r="L608" s="7" t="str">
        <f t="shared" si="60"/>
        <v>NAO-</v>
      </c>
      <c r="M608" s="6">
        <v>0.35558208895427401</v>
      </c>
      <c r="N608" s="7">
        <v>1.12594266515486E-4</v>
      </c>
      <c r="O608" s="7">
        <v>4.2552655223071702E-2</v>
      </c>
      <c r="P608" s="8">
        <v>0.60175266155615104</v>
      </c>
      <c r="Q608" s="7" t="str">
        <f t="shared" si="56"/>
        <v>NAO-</v>
      </c>
      <c r="R608" s="6">
        <v>0</v>
      </c>
      <c r="S608" s="7">
        <v>0</v>
      </c>
      <c r="T608" s="7">
        <v>0</v>
      </c>
      <c r="U608" s="8">
        <v>1</v>
      </c>
      <c r="V608" s="7" t="str">
        <f t="shared" si="57"/>
        <v>NAO-</v>
      </c>
      <c r="W608" s="6">
        <v>6.0000000000000001E-3</v>
      </c>
      <c r="X608" s="7">
        <v>1E-3</v>
      </c>
      <c r="Y608" s="7">
        <v>5.3999999999999999E-2</v>
      </c>
      <c r="Z608" s="8">
        <v>0.93899999999999995</v>
      </c>
      <c r="AA608" s="7" t="str">
        <f t="shared" si="58"/>
        <v>NAO-</v>
      </c>
      <c r="AB608" s="6">
        <v>3.5000000000000003E-2</v>
      </c>
      <c r="AC608" s="7">
        <v>0</v>
      </c>
      <c r="AD608" s="7">
        <v>1E-3</v>
      </c>
      <c r="AE608" s="8">
        <v>0.96299999999999997</v>
      </c>
      <c r="AF608" s="7" t="str">
        <f t="shared" si="59"/>
        <v>NAO-</v>
      </c>
    </row>
    <row r="609" spans="1:32" x14ac:dyDescent="0.3">
      <c r="A609" s="4">
        <v>31386</v>
      </c>
      <c r="B609" s="5">
        <v>1985</v>
      </c>
      <c r="C609" s="6">
        <v>0</v>
      </c>
      <c r="D609" s="7">
        <v>0</v>
      </c>
      <c r="E609" s="7">
        <v>0</v>
      </c>
      <c r="F609" s="8">
        <v>1</v>
      </c>
      <c r="G609" s="7" t="str">
        <f t="shared" si="55"/>
        <v>NAO-</v>
      </c>
      <c r="H609" s="6">
        <v>0.17414255712961499</v>
      </c>
      <c r="I609" s="7">
        <v>7.9696350285135803E-4</v>
      </c>
      <c r="J609" s="7">
        <v>3.6057207297274199E-2</v>
      </c>
      <c r="K609" s="8">
        <v>0.789003272070263</v>
      </c>
      <c r="L609" s="7" t="str">
        <f t="shared" si="60"/>
        <v>NAO-</v>
      </c>
      <c r="M609" s="6">
        <v>0.116451835711672</v>
      </c>
      <c r="N609" s="7">
        <v>9.4057805378373698E-4</v>
      </c>
      <c r="O609" s="7">
        <v>3.0704018572532601E-2</v>
      </c>
      <c r="P609" s="8">
        <v>0.85190356766201603</v>
      </c>
      <c r="Q609" s="7" t="str">
        <f t="shared" si="56"/>
        <v>NAO-</v>
      </c>
      <c r="R609" s="6">
        <v>0</v>
      </c>
      <c r="S609" s="7">
        <v>0</v>
      </c>
      <c r="T609" s="7">
        <v>0</v>
      </c>
      <c r="U609" s="8">
        <v>1</v>
      </c>
      <c r="V609" s="7" t="str">
        <f t="shared" si="57"/>
        <v>NAO-</v>
      </c>
      <c r="W609" s="6">
        <v>0</v>
      </c>
      <c r="X609" s="7">
        <v>0</v>
      </c>
      <c r="Y609" s="7">
        <v>8.0000000000000002E-3</v>
      </c>
      <c r="Z609" s="8">
        <v>0.99199999999999999</v>
      </c>
      <c r="AA609" s="7" t="str">
        <f t="shared" si="58"/>
        <v>NAO-</v>
      </c>
      <c r="AB609" s="6">
        <v>0</v>
      </c>
      <c r="AC609" s="7">
        <v>0</v>
      </c>
      <c r="AD609" s="7">
        <v>0</v>
      </c>
      <c r="AE609" s="8">
        <v>1</v>
      </c>
      <c r="AF609" s="7" t="str">
        <f t="shared" si="59"/>
        <v>NAO-</v>
      </c>
    </row>
    <row r="610" spans="1:32" x14ac:dyDescent="0.3">
      <c r="A610" s="4">
        <v>31387</v>
      </c>
      <c r="B610" s="5">
        <v>1985</v>
      </c>
      <c r="C610" s="6">
        <v>0</v>
      </c>
      <c r="D610" s="7">
        <v>0</v>
      </c>
      <c r="E610" s="7">
        <v>0</v>
      </c>
      <c r="F610" s="8">
        <v>1</v>
      </c>
      <c r="G610" s="7" t="str">
        <f t="shared" si="55"/>
        <v>NAO-</v>
      </c>
      <c r="H610" s="6">
        <v>3.5177906346823197E-2</v>
      </c>
      <c r="I610" s="80">
        <v>5.1717012814443198E-5</v>
      </c>
      <c r="J610" s="7">
        <v>3.52717580528747E-3</v>
      </c>
      <c r="K610" s="8">
        <v>0.96124320083506498</v>
      </c>
      <c r="L610" s="7" t="str">
        <f t="shared" si="60"/>
        <v>NAO-</v>
      </c>
      <c r="M610" s="6">
        <v>2.6177735110685701E-2</v>
      </c>
      <c r="N610" s="80">
        <v>6.3078227778045904E-5</v>
      </c>
      <c r="O610" s="7">
        <v>4.0169562815889903E-3</v>
      </c>
      <c r="P610" s="8">
        <v>0.969742230379947</v>
      </c>
      <c r="Q610" s="7" t="str">
        <f t="shared" si="56"/>
        <v>NAO-</v>
      </c>
      <c r="R610" s="6">
        <v>0</v>
      </c>
      <c r="S610" s="7">
        <v>0</v>
      </c>
      <c r="T610" s="7">
        <v>0</v>
      </c>
      <c r="U610" s="8">
        <v>1</v>
      </c>
      <c r="V610" s="7" t="str">
        <f t="shared" si="57"/>
        <v>NAO-</v>
      </c>
      <c r="W610" s="6">
        <v>0</v>
      </c>
      <c r="X610" s="7">
        <v>0</v>
      </c>
      <c r="Y610" s="7">
        <v>2E-3</v>
      </c>
      <c r="Z610" s="8">
        <v>0.998</v>
      </c>
      <c r="AA610" s="7" t="str">
        <f t="shared" si="58"/>
        <v>NAO-</v>
      </c>
      <c r="AB610" s="6">
        <v>0</v>
      </c>
      <c r="AC610" s="7">
        <v>0</v>
      </c>
      <c r="AD610" s="7">
        <v>0</v>
      </c>
      <c r="AE610" s="8">
        <v>1</v>
      </c>
      <c r="AF610" s="7" t="str">
        <f t="shared" si="59"/>
        <v>NAO-</v>
      </c>
    </row>
    <row r="611" spans="1:32" x14ac:dyDescent="0.3">
      <c r="A611" s="4">
        <v>31388</v>
      </c>
      <c r="B611" s="5">
        <v>1985</v>
      </c>
      <c r="C611" s="6">
        <v>0</v>
      </c>
      <c r="D611" s="7">
        <v>0</v>
      </c>
      <c r="E611" s="7">
        <v>0</v>
      </c>
      <c r="F611" s="8">
        <v>1</v>
      </c>
      <c r="G611" s="7" t="str">
        <f t="shared" si="55"/>
        <v>NAO-</v>
      </c>
      <c r="H611" s="6">
        <v>2.7685788438322801E-2</v>
      </c>
      <c r="I611" s="80">
        <v>4.2934630377124802E-6</v>
      </c>
      <c r="J611" s="7">
        <v>1.47446519903569E-2</v>
      </c>
      <c r="K611" s="8">
        <v>0.95756526610829296</v>
      </c>
      <c r="L611" s="7" t="str">
        <f t="shared" si="60"/>
        <v>NAO-</v>
      </c>
      <c r="M611" s="6">
        <v>1.8100060298456299E-2</v>
      </c>
      <c r="N611" s="80">
        <v>4.3795888111161E-6</v>
      </c>
      <c r="O611" s="7">
        <v>1.27721244614255E-2</v>
      </c>
      <c r="P611" s="8">
        <v>0.96912343565130998</v>
      </c>
      <c r="Q611" s="7" t="str">
        <f t="shared" si="56"/>
        <v>NAO-</v>
      </c>
      <c r="R611" s="6">
        <v>0</v>
      </c>
      <c r="S611" s="7">
        <v>0</v>
      </c>
      <c r="T611" s="7">
        <v>0</v>
      </c>
      <c r="U611" s="8">
        <v>1</v>
      </c>
      <c r="V611" s="7" t="str">
        <f t="shared" si="57"/>
        <v>NAO-</v>
      </c>
      <c r="W611" s="6">
        <v>0</v>
      </c>
      <c r="X611" s="7">
        <v>0</v>
      </c>
      <c r="Y611" s="7">
        <v>2E-3</v>
      </c>
      <c r="Z611" s="8">
        <v>0.998</v>
      </c>
      <c r="AA611" s="7" t="str">
        <f t="shared" si="58"/>
        <v>NAO-</v>
      </c>
      <c r="AB611" s="6">
        <v>0</v>
      </c>
      <c r="AC611" s="7">
        <v>0</v>
      </c>
      <c r="AD611" s="7">
        <v>0</v>
      </c>
      <c r="AE611" s="8">
        <v>1</v>
      </c>
      <c r="AF611" s="7" t="str">
        <f t="shared" si="59"/>
        <v>NAO-</v>
      </c>
    </row>
    <row r="612" spans="1:32" x14ac:dyDescent="0.3">
      <c r="A612" s="4">
        <v>31389</v>
      </c>
      <c r="B612" s="5">
        <v>1985</v>
      </c>
      <c r="C612" s="6">
        <v>0</v>
      </c>
      <c r="D612" s="7">
        <v>0</v>
      </c>
      <c r="E612" s="7">
        <v>0</v>
      </c>
      <c r="F612" s="8">
        <v>1</v>
      </c>
      <c r="G612" s="7" t="str">
        <f t="shared" si="55"/>
        <v>NAO-</v>
      </c>
      <c r="H612" s="6">
        <v>4.4149999524391E-3</v>
      </c>
      <c r="I612" s="80">
        <v>3.1148536197573003E-5</v>
      </c>
      <c r="J612" s="7">
        <v>1.48669422847831E-3</v>
      </c>
      <c r="K612" s="8">
        <v>0.99406715728288197</v>
      </c>
      <c r="L612" s="7" t="str">
        <f t="shared" si="60"/>
        <v>NAO-</v>
      </c>
      <c r="M612" s="6">
        <v>3.65275942691659E-3</v>
      </c>
      <c r="N612" s="80">
        <v>4.7838543804218397E-5</v>
      </c>
      <c r="O612" s="7">
        <v>1.3026406820626801E-3</v>
      </c>
      <c r="P612" s="8">
        <v>0.99499676134722403</v>
      </c>
      <c r="Q612" s="7" t="str">
        <f t="shared" si="56"/>
        <v>NAO-</v>
      </c>
      <c r="R612" s="6">
        <v>0</v>
      </c>
      <c r="S612" s="7">
        <v>0</v>
      </c>
      <c r="T612" s="7">
        <v>0</v>
      </c>
      <c r="U612" s="8">
        <v>1</v>
      </c>
      <c r="V612" s="7" t="str">
        <f t="shared" si="57"/>
        <v>NAO-</v>
      </c>
      <c r="W612" s="6">
        <v>0</v>
      </c>
      <c r="X612" s="7">
        <v>0</v>
      </c>
      <c r="Y612" s="7">
        <v>7.0000000000000001E-3</v>
      </c>
      <c r="Z612" s="8">
        <v>0.99299999999999999</v>
      </c>
      <c r="AA612" s="7" t="str">
        <f t="shared" si="58"/>
        <v>NAO-</v>
      </c>
      <c r="AB612" s="6">
        <v>0</v>
      </c>
      <c r="AC612" s="7">
        <v>0</v>
      </c>
      <c r="AD612" s="7">
        <v>0</v>
      </c>
      <c r="AE612" s="8">
        <v>1</v>
      </c>
      <c r="AF612" s="7" t="str">
        <f t="shared" si="59"/>
        <v>NAO-</v>
      </c>
    </row>
    <row r="613" spans="1:32" x14ac:dyDescent="0.3">
      <c r="A613" s="4">
        <v>31390</v>
      </c>
      <c r="B613" s="5">
        <v>1985</v>
      </c>
      <c r="C613" s="6">
        <v>0</v>
      </c>
      <c r="D613" s="7">
        <v>0</v>
      </c>
      <c r="E613" s="7">
        <v>0</v>
      </c>
      <c r="F613" s="8">
        <v>1</v>
      </c>
      <c r="G613" s="7" t="str">
        <f t="shared" si="55"/>
        <v>NAO-</v>
      </c>
      <c r="H613" s="6">
        <v>1.29489180855945E-2</v>
      </c>
      <c r="I613" s="7">
        <v>1.96339749092632E-3</v>
      </c>
      <c r="J613" s="7">
        <v>1.2867274690495801E-3</v>
      </c>
      <c r="K613" s="8">
        <v>0.98380095695442105</v>
      </c>
      <c r="L613" s="7" t="str">
        <f t="shared" si="60"/>
        <v>NAO-</v>
      </c>
      <c r="M613" s="6">
        <v>1.09989256399162E-2</v>
      </c>
      <c r="N613" s="7">
        <v>2.8076194336654802E-3</v>
      </c>
      <c r="O613" s="7">
        <v>1.1909914485260899E-3</v>
      </c>
      <c r="P613" s="8">
        <v>0.985002463477889</v>
      </c>
      <c r="Q613" s="7" t="str">
        <f t="shared" si="56"/>
        <v>NAO-</v>
      </c>
      <c r="R613" s="6">
        <v>0</v>
      </c>
      <c r="S613" s="7">
        <v>0</v>
      </c>
      <c r="T613" s="7">
        <v>0</v>
      </c>
      <c r="U613" s="8">
        <v>1</v>
      </c>
      <c r="V613" s="7" t="str">
        <f t="shared" si="57"/>
        <v>NAO-</v>
      </c>
      <c r="W613" s="6">
        <v>1E-3</v>
      </c>
      <c r="X613" s="7">
        <v>0</v>
      </c>
      <c r="Y613" s="7">
        <v>0.02</v>
      </c>
      <c r="Z613" s="8">
        <v>0.97899999999999998</v>
      </c>
      <c r="AA613" s="7" t="str">
        <f t="shared" si="58"/>
        <v>NAO-</v>
      </c>
      <c r="AB613" s="6">
        <v>8.0000000000000002E-3</v>
      </c>
      <c r="AC613" s="7">
        <v>0</v>
      </c>
      <c r="AD613" s="7">
        <v>1E-3</v>
      </c>
      <c r="AE613" s="8">
        <v>0.99099999999999999</v>
      </c>
      <c r="AF613" s="7" t="str">
        <f t="shared" si="59"/>
        <v>NAO-</v>
      </c>
    </row>
    <row r="614" spans="1:32" x14ac:dyDescent="0.3">
      <c r="A614" s="4">
        <v>31391</v>
      </c>
      <c r="B614" s="5">
        <v>1985</v>
      </c>
      <c r="C614" s="6">
        <v>0</v>
      </c>
      <c r="D614" s="7">
        <v>1</v>
      </c>
      <c r="E614" s="7">
        <v>0</v>
      </c>
      <c r="F614" s="8">
        <v>0</v>
      </c>
      <c r="G614" s="7" t="str">
        <f t="shared" si="55"/>
        <v>SB</v>
      </c>
      <c r="H614" s="6">
        <v>0.42827479200998603</v>
      </c>
      <c r="I614" s="7">
        <v>0.12807165023350001</v>
      </c>
      <c r="J614" s="7">
        <v>3.5364071531928401E-2</v>
      </c>
      <c r="K614" s="8">
        <v>0.408289486224577</v>
      </c>
      <c r="L614" s="7" t="str">
        <f t="shared" si="60"/>
        <v>NAO+</v>
      </c>
      <c r="M614" s="6">
        <v>0.37165860066985501</v>
      </c>
      <c r="N614" s="7">
        <v>0.206278426997895</v>
      </c>
      <c r="O614" s="7">
        <v>3.1014031018735601E-2</v>
      </c>
      <c r="P614" s="8">
        <v>0.39104894131351098</v>
      </c>
      <c r="Q614" s="7" t="str">
        <f t="shared" si="56"/>
        <v>NAO-</v>
      </c>
      <c r="R614" s="6">
        <v>1</v>
      </c>
      <c r="S614" s="7">
        <v>0</v>
      </c>
      <c r="T614" s="7">
        <v>0</v>
      </c>
      <c r="U614" s="8">
        <v>0</v>
      </c>
      <c r="V614" s="7" t="str">
        <f t="shared" si="57"/>
        <v>NAO+</v>
      </c>
      <c r="W614" s="6">
        <v>8.8999999999999996E-2</v>
      </c>
      <c r="X614" s="7">
        <v>1.4E-2</v>
      </c>
      <c r="Y614" s="7">
        <v>0.14299999999999999</v>
      </c>
      <c r="Z614" s="8">
        <v>0.753</v>
      </c>
      <c r="AA614" s="7" t="str">
        <f t="shared" si="58"/>
        <v>NAO-</v>
      </c>
      <c r="AB614" s="6">
        <v>0.23</v>
      </c>
      <c r="AC614" s="7">
        <v>5.0000000000000001E-3</v>
      </c>
      <c r="AD614" s="7">
        <v>8.9999999999999993E-3</v>
      </c>
      <c r="AE614" s="8">
        <v>0.75600000000000001</v>
      </c>
      <c r="AF614" s="7" t="str">
        <f t="shared" si="59"/>
        <v>NAO-</v>
      </c>
    </row>
    <row r="615" spans="1:32" x14ac:dyDescent="0.3">
      <c r="A615" s="4">
        <v>31392</v>
      </c>
      <c r="B615" s="5">
        <v>1985</v>
      </c>
      <c r="C615" s="6">
        <v>0</v>
      </c>
      <c r="D615" s="7">
        <v>1</v>
      </c>
      <c r="E615" s="7">
        <v>0</v>
      </c>
      <c r="F615" s="8">
        <v>0</v>
      </c>
      <c r="G615" s="7" t="str">
        <f t="shared" si="55"/>
        <v>SB</v>
      </c>
      <c r="H615" s="6">
        <v>0.44663914663654503</v>
      </c>
      <c r="I615" s="7">
        <v>0.32237367429763403</v>
      </c>
      <c r="J615" s="7">
        <v>0.22309362942414199</v>
      </c>
      <c r="K615" s="8">
        <v>7.8935496416631095E-3</v>
      </c>
      <c r="L615" s="7" t="str">
        <f t="shared" si="60"/>
        <v>NAO+</v>
      </c>
      <c r="M615" s="6">
        <v>0.38293365394677098</v>
      </c>
      <c r="N615" s="7">
        <v>0.42840907128087802</v>
      </c>
      <c r="O615" s="7">
        <v>0.17835858522352199</v>
      </c>
      <c r="P615" s="8">
        <v>1.02986895488387E-2</v>
      </c>
      <c r="Q615" s="7" t="str">
        <f t="shared" si="56"/>
        <v>SB</v>
      </c>
      <c r="R615" s="6">
        <v>1</v>
      </c>
      <c r="S615" s="7">
        <v>0</v>
      </c>
      <c r="T615" s="7">
        <v>0</v>
      </c>
      <c r="U615" s="8">
        <v>0</v>
      </c>
      <c r="V615" s="7" t="str">
        <f t="shared" si="57"/>
        <v>NAO+</v>
      </c>
      <c r="W615" s="6">
        <v>0.11799999999999999</v>
      </c>
      <c r="X615" s="7">
        <v>0.77200000000000002</v>
      </c>
      <c r="Y615" s="7">
        <v>7.1999999999999995E-2</v>
      </c>
      <c r="Z615" s="8">
        <v>3.7999999999999999E-2</v>
      </c>
      <c r="AA615" s="7" t="str">
        <f t="shared" si="58"/>
        <v>SB</v>
      </c>
      <c r="AB615" s="6">
        <v>0.27700000000000002</v>
      </c>
      <c r="AC615" s="7">
        <v>0.59699999999999998</v>
      </c>
      <c r="AD615" s="7">
        <v>8.0000000000000002E-3</v>
      </c>
      <c r="AE615" s="8">
        <v>0.11799999999999999</v>
      </c>
      <c r="AF615" s="7" t="str">
        <f t="shared" si="59"/>
        <v>SB</v>
      </c>
    </row>
    <row r="616" spans="1:32" x14ac:dyDescent="0.3">
      <c r="A616" s="4">
        <v>31393</v>
      </c>
      <c r="B616" s="5">
        <v>1985</v>
      </c>
      <c r="C616" s="6">
        <v>0</v>
      </c>
      <c r="D616" s="7">
        <v>1</v>
      </c>
      <c r="E616" s="7">
        <v>0</v>
      </c>
      <c r="F616" s="8">
        <v>0</v>
      </c>
      <c r="G616" s="7" t="str">
        <f t="shared" si="55"/>
        <v>SB</v>
      </c>
      <c r="H616" s="6">
        <v>0.237422980849189</v>
      </c>
      <c r="I616" s="7">
        <v>0.65995861536939004</v>
      </c>
      <c r="J616" s="7">
        <v>0.102137411918806</v>
      </c>
      <c r="K616" s="8">
        <v>4.8099186260973901E-4</v>
      </c>
      <c r="L616" s="7" t="str">
        <f t="shared" si="60"/>
        <v>SB</v>
      </c>
      <c r="M616" s="6">
        <v>0.17444210174903799</v>
      </c>
      <c r="N616" s="7">
        <v>0.75815977882694896</v>
      </c>
      <c r="O616" s="7">
        <v>6.64690953685277E-2</v>
      </c>
      <c r="P616" s="8">
        <v>9.2902405547799695E-4</v>
      </c>
      <c r="Q616" s="7" t="str">
        <f t="shared" si="56"/>
        <v>SB</v>
      </c>
      <c r="R616" s="6">
        <v>1</v>
      </c>
      <c r="S616" s="7">
        <v>0</v>
      </c>
      <c r="T616" s="7">
        <v>0</v>
      </c>
      <c r="U616" s="8">
        <v>0</v>
      </c>
      <c r="V616" s="7" t="str">
        <f t="shared" si="57"/>
        <v>NAO+</v>
      </c>
      <c r="W616" s="6">
        <v>4.7E-2</v>
      </c>
      <c r="X616" s="7">
        <v>0.87</v>
      </c>
      <c r="Y616" s="7">
        <v>6.3E-2</v>
      </c>
      <c r="Z616" s="8">
        <v>0.02</v>
      </c>
      <c r="AA616" s="7" t="str">
        <f t="shared" si="58"/>
        <v>SB</v>
      </c>
      <c r="AB616" s="6">
        <v>0.105</v>
      </c>
      <c r="AC616" s="7">
        <v>0.81200000000000006</v>
      </c>
      <c r="AD616" s="7">
        <v>1.0999999999999999E-2</v>
      </c>
      <c r="AE616" s="8">
        <v>7.0999999999999994E-2</v>
      </c>
      <c r="AF616" s="7" t="str">
        <f t="shared" si="59"/>
        <v>SB</v>
      </c>
    </row>
    <row r="617" spans="1:32" x14ac:dyDescent="0.3">
      <c r="A617" s="4">
        <v>31394</v>
      </c>
      <c r="B617" s="5">
        <v>1985</v>
      </c>
      <c r="C617" s="6">
        <v>0</v>
      </c>
      <c r="D617" s="7">
        <v>1</v>
      </c>
      <c r="E617" s="7">
        <v>0</v>
      </c>
      <c r="F617" s="8">
        <v>0</v>
      </c>
      <c r="G617" s="7" t="str">
        <f t="shared" si="55"/>
        <v>SB</v>
      </c>
      <c r="H617" s="6">
        <v>9.1376556714798496E-2</v>
      </c>
      <c r="I617" s="7">
        <v>0.83352608308860998</v>
      </c>
      <c r="J617" s="7">
        <v>7.3520087139808593E-2</v>
      </c>
      <c r="K617" s="8">
        <v>1.5772730567810999E-3</v>
      </c>
      <c r="L617" s="7" t="str">
        <f t="shared" si="60"/>
        <v>SB</v>
      </c>
      <c r="M617" s="6">
        <v>7.3540860394456203E-2</v>
      </c>
      <c r="N617" s="7">
        <v>0.87421820751634804</v>
      </c>
      <c r="O617" s="7">
        <v>4.84020355429952E-2</v>
      </c>
      <c r="P617" s="8">
        <v>3.8388965462018698E-3</v>
      </c>
      <c r="Q617" s="7" t="str">
        <f t="shared" si="56"/>
        <v>SB</v>
      </c>
      <c r="R617" s="6">
        <v>1</v>
      </c>
      <c r="S617" s="7">
        <v>0</v>
      </c>
      <c r="T617" s="7">
        <v>0</v>
      </c>
      <c r="U617" s="8">
        <v>0</v>
      </c>
      <c r="V617" s="7" t="str">
        <f t="shared" si="57"/>
        <v>NAO+</v>
      </c>
      <c r="W617" s="6">
        <v>0.30499999999999999</v>
      </c>
      <c r="X617" s="7">
        <v>0.496</v>
      </c>
      <c r="Y617" s="7">
        <v>0.10299999999999999</v>
      </c>
      <c r="Z617" s="8">
        <v>9.6000000000000002E-2</v>
      </c>
      <c r="AA617" s="7" t="str">
        <f t="shared" si="58"/>
        <v>SB</v>
      </c>
      <c r="AB617" s="6">
        <v>0.44600000000000001</v>
      </c>
      <c r="AC617" s="7">
        <v>0.379</v>
      </c>
      <c r="AD617" s="7">
        <v>4.2000000000000003E-2</v>
      </c>
      <c r="AE617" s="8">
        <v>0.13300000000000001</v>
      </c>
      <c r="AF617" s="7" t="str">
        <f t="shared" si="59"/>
        <v>NAO+</v>
      </c>
    </row>
    <row r="618" spans="1:32" x14ac:dyDescent="0.3">
      <c r="A618" s="4">
        <v>31395</v>
      </c>
      <c r="B618" s="5">
        <v>1985</v>
      </c>
      <c r="C618" s="6">
        <v>0</v>
      </c>
      <c r="D618" s="7">
        <v>1</v>
      </c>
      <c r="E618" s="7">
        <v>0</v>
      </c>
      <c r="F618" s="8">
        <v>0</v>
      </c>
      <c r="G618" s="7" t="str">
        <f t="shared" si="55"/>
        <v>SB</v>
      </c>
      <c r="H618" s="6">
        <v>8.0155110150934794E-2</v>
      </c>
      <c r="I618" s="7">
        <v>0.85648536559751798</v>
      </c>
      <c r="J618" s="7">
        <v>5.3978714168369003E-2</v>
      </c>
      <c r="K618" s="8">
        <v>9.3808100831893493E-3</v>
      </c>
      <c r="L618" s="7" t="str">
        <f t="shared" si="60"/>
        <v>SB</v>
      </c>
      <c r="M618" s="6">
        <v>8.27633641709562E-2</v>
      </c>
      <c r="N618" s="7">
        <v>0.833874783696676</v>
      </c>
      <c r="O618" s="7">
        <v>5.0367631606161201E-2</v>
      </c>
      <c r="P618" s="8">
        <v>3.2994220526200602E-2</v>
      </c>
      <c r="Q618" s="7" t="str">
        <f t="shared" si="56"/>
        <v>SB</v>
      </c>
      <c r="R618" s="6">
        <v>1</v>
      </c>
      <c r="S618" s="7">
        <v>0</v>
      </c>
      <c r="T618" s="7">
        <v>0</v>
      </c>
      <c r="U618" s="8">
        <v>0</v>
      </c>
      <c r="V618" s="7" t="str">
        <f t="shared" si="57"/>
        <v>NAO+</v>
      </c>
      <c r="W618" s="6">
        <v>0.38200000000000001</v>
      </c>
      <c r="X618" s="7">
        <v>0.30499999999999999</v>
      </c>
      <c r="Y618" s="7">
        <v>7.9000000000000001E-2</v>
      </c>
      <c r="Z618" s="8">
        <v>0.23400000000000001</v>
      </c>
      <c r="AA618" s="7" t="str">
        <f t="shared" si="58"/>
        <v>NAO+</v>
      </c>
      <c r="AB618" s="6">
        <v>0.60599999999999998</v>
      </c>
      <c r="AC618" s="7">
        <v>0.184</v>
      </c>
      <c r="AD618" s="7">
        <v>0.03</v>
      </c>
      <c r="AE618" s="8">
        <v>0.18</v>
      </c>
      <c r="AF618" s="7" t="str">
        <f t="shared" si="59"/>
        <v>NAO+</v>
      </c>
    </row>
    <row r="619" spans="1:32" x14ac:dyDescent="0.3">
      <c r="A619" s="4">
        <v>31396</v>
      </c>
      <c r="B619" s="5">
        <v>1985</v>
      </c>
      <c r="C619" s="6">
        <v>0</v>
      </c>
      <c r="D619" s="7">
        <v>1</v>
      </c>
      <c r="E619" s="7">
        <v>0</v>
      </c>
      <c r="F619" s="8">
        <v>0</v>
      </c>
      <c r="G619" s="7" t="str">
        <f t="shared" si="55"/>
        <v>SB</v>
      </c>
      <c r="H619" s="6">
        <v>6.6536693146708903E-2</v>
      </c>
      <c r="I619" s="7">
        <v>0.91011134294121498</v>
      </c>
      <c r="J619" s="7">
        <v>1.46525475910179E-2</v>
      </c>
      <c r="K619" s="8">
        <v>8.6994163210686298E-3</v>
      </c>
      <c r="L619" s="7" t="str">
        <f t="shared" si="60"/>
        <v>SB</v>
      </c>
      <c r="M619" s="6">
        <v>5.3783848343412703E-2</v>
      </c>
      <c r="N619" s="7">
        <v>0.91435441933279904</v>
      </c>
      <c r="O619" s="7">
        <v>1.3188106491699599E-2</v>
      </c>
      <c r="P619" s="8">
        <v>1.8673625832091301E-2</v>
      </c>
      <c r="Q619" s="7" t="str">
        <f t="shared" si="56"/>
        <v>SB</v>
      </c>
      <c r="R619" s="6">
        <v>0</v>
      </c>
      <c r="S619" s="7">
        <v>1</v>
      </c>
      <c r="T619" s="7">
        <v>0</v>
      </c>
      <c r="U619" s="8">
        <v>0</v>
      </c>
      <c r="V619" s="7" t="str">
        <f t="shared" si="57"/>
        <v>SB</v>
      </c>
      <c r="W619" s="6">
        <v>4.5999999999999999E-2</v>
      </c>
      <c r="X619" s="7">
        <v>0.64300000000000002</v>
      </c>
      <c r="Y619" s="7">
        <v>0.156</v>
      </c>
      <c r="Z619" s="8">
        <v>0.155</v>
      </c>
      <c r="AA619" s="7" t="str">
        <f t="shared" si="58"/>
        <v>SB</v>
      </c>
      <c r="AB619" s="6">
        <v>5.8000000000000003E-2</v>
      </c>
      <c r="AC619" s="7">
        <v>0.63</v>
      </c>
      <c r="AD619" s="7">
        <v>6.4000000000000001E-2</v>
      </c>
      <c r="AE619" s="8">
        <v>0.248</v>
      </c>
      <c r="AF619" s="7" t="str">
        <f t="shared" si="59"/>
        <v>SB</v>
      </c>
    </row>
    <row r="620" spans="1:32" x14ac:dyDescent="0.3">
      <c r="A620" s="4">
        <v>31397</v>
      </c>
      <c r="B620" s="5">
        <v>1985</v>
      </c>
      <c r="C620" s="6">
        <v>0</v>
      </c>
      <c r="D620" s="7">
        <v>1</v>
      </c>
      <c r="E620" s="7">
        <v>0</v>
      </c>
      <c r="F620" s="8">
        <v>0</v>
      </c>
      <c r="G620" s="7" t="str">
        <f t="shared" si="55"/>
        <v>SB</v>
      </c>
      <c r="H620" s="6">
        <v>1.29906903964055E-2</v>
      </c>
      <c r="I620" s="7">
        <v>0.50563235305566401</v>
      </c>
      <c r="J620" s="7">
        <v>1.8848030967548799E-3</v>
      </c>
      <c r="K620" s="8">
        <v>0.47949215345116702</v>
      </c>
      <c r="L620" s="7" t="str">
        <f t="shared" si="60"/>
        <v>SB</v>
      </c>
      <c r="M620" s="6">
        <v>9.7614714875560796E-3</v>
      </c>
      <c r="N620" s="7">
        <v>0.39688014573094299</v>
      </c>
      <c r="O620" s="7">
        <v>1.5101559416544001E-3</v>
      </c>
      <c r="P620" s="8">
        <v>0.59184822683983696</v>
      </c>
      <c r="Q620" s="7" t="str">
        <f t="shared" si="56"/>
        <v>NAO-</v>
      </c>
      <c r="R620" s="6">
        <v>0</v>
      </c>
      <c r="S620" s="7">
        <v>1</v>
      </c>
      <c r="T620" s="7">
        <v>0</v>
      </c>
      <c r="U620" s="8">
        <v>0</v>
      </c>
      <c r="V620" s="7" t="str">
        <f t="shared" si="57"/>
        <v>SB</v>
      </c>
      <c r="W620" s="6">
        <v>1.9E-2</v>
      </c>
      <c r="X620" s="7">
        <v>0.29899999999999999</v>
      </c>
      <c r="Y620" s="7">
        <v>0.10299999999999999</v>
      </c>
      <c r="Z620" s="8">
        <v>0.57899999999999996</v>
      </c>
      <c r="AA620" s="7" t="str">
        <f t="shared" si="58"/>
        <v>NAO-</v>
      </c>
      <c r="AB620" s="6">
        <v>7.3999999999999996E-2</v>
      </c>
      <c r="AC620" s="7">
        <v>0.25</v>
      </c>
      <c r="AD620" s="7">
        <v>2.9000000000000001E-2</v>
      </c>
      <c r="AE620" s="8">
        <v>0.64600000000000002</v>
      </c>
      <c r="AF620" s="7" t="str">
        <f t="shared" si="59"/>
        <v>NAO-</v>
      </c>
    </row>
    <row r="621" spans="1:32" x14ac:dyDescent="0.3">
      <c r="A621" s="4">
        <v>31398</v>
      </c>
      <c r="B621" s="5">
        <v>1985</v>
      </c>
      <c r="C621" s="6">
        <v>0</v>
      </c>
      <c r="D621" s="7">
        <v>1</v>
      </c>
      <c r="E621" s="7">
        <v>0</v>
      </c>
      <c r="F621" s="8">
        <v>0</v>
      </c>
      <c r="G621" s="7" t="str">
        <f t="shared" si="55"/>
        <v>SB</v>
      </c>
      <c r="H621" s="6">
        <v>4.3963823197124899E-3</v>
      </c>
      <c r="I621" s="7">
        <v>4.7382081030028902E-2</v>
      </c>
      <c r="J621" s="7">
        <v>7.4847606507945396E-4</v>
      </c>
      <c r="K621" s="8">
        <v>0.947473060585172</v>
      </c>
      <c r="L621" s="7" t="str">
        <f t="shared" si="60"/>
        <v>NAO-</v>
      </c>
      <c r="M621" s="6">
        <v>3.6767736255425999E-3</v>
      </c>
      <c r="N621" s="7">
        <v>3.5876071023874599E-2</v>
      </c>
      <c r="O621" s="7">
        <v>7.8115229388061604E-4</v>
      </c>
      <c r="P621" s="8">
        <v>0.95966600305671401</v>
      </c>
      <c r="Q621" s="7" t="str">
        <f t="shared" si="56"/>
        <v>NAO-</v>
      </c>
      <c r="R621" s="6">
        <v>1</v>
      </c>
      <c r="S621" s="7">
        <v>0</v>
      </c>
      <c r="T621" s="7">
        <v>0</v>
      </c>
      <c r="U621" s="8">
        <v>0</v>
      </c>
      <c r="V621" s="7" t="str">
        <f t="shared" si="57"/>
        <v>NAO+</v>
      </c>
      <c r="W621" s="6">
        <v>0.46</v>
      </c>
      <c r="X621" s="7">
        <v>7.6999999999999999E-2</v>
      </c>
      <c r="Y621" s="7">
        <v>1.4999999999999999E-2</v>
      </c>
      <c r="Z621" s="8">
        <v>0.44900000000000001</v>
      </c>
      <c r="AA621" s="7" t="str">
        <f t="shared" si="58"/>
        <v>NAO+</v>
      </c>
      <c r="AB621" s="6">
        <v>0.81799999999999995</v>
      </c>
      <c r="AC621" s="7">
        <v>2.1999999999999999E-2</v>
      </c>
      <c r="AD621" s="7">
        <v>2E-3</v>
      </c>
      <c r="AE621" s="8">
        <v>0.158</v>
      </c>
      <c r="AF621" s="7" t="str">
        <f t="shared" si="59"/>
        <v>NAO+</v>
      </c>
    </row>
    <row r="622" spans="1:32" x14ac:dyDescent="0.3">
      <c r="A622" s="4">
        <v>31399</v>
      </c>
      <c r="B622" s="5">
        <v>1985</v>
      </c>
      <c r="C622" s="6">
        <v>1</v>
      </c>
      <c r="D622" s="7">
        <v>0</v>
      </c>
      <c r="E622" s="7">
        <v>0</v>
      </c>
      <c r="F622" s="8">
        <v>0</v>
      </c>
      <c r="G622" s="7" t="str">
        <f t="shared" si="55"/>
        <v>NAO+</v>
      </c>
      <c r="H622" s="6">
        <v>2.7447771962002501E-2</v>
      </c>
      <c r="I622" s="7">
        <v>1.84012295971849E-2</v>
      </c>
      <c r="J622" s="7">
        <v>2.7511190296370999E-3</v>
      </c>
      <c r="K622" s="8">
        <v>0.951399879411162</v>
      </c>
      <c r="L622" s="7" t="str">
        <f t="shared" si="60"/>
        <v>NAO-</v>
      </c>
      <c r="M622" s="6">
        <v>2.4638264633950802E-2</v>
      </c>
      <c r="N622" s="7">
        <v>1.51003391515646E-2</v>
      </c>
      <c r="O622" s="7">
        <v>2.8670529322685902E-3</v>
      </c>
      <c r="P622" s="8">
        <v>0.95739434328222095</v>
      </c>
      <c r="Q622" s="7" t="str">
        <f t="shared" si="56"/>
        <v>NAO-</v>
      </c>
      <c r="R622" s="6">
        <v>1</v>
      </c>
      <c r="S622" s="7">
        <v>0</v>
      </c>
      <c r="T622" s="7">
        <v>0</v>
      </c>
      <c r="U622" s="8">
        <v>0</v>
      </c>
      <c r="V622" s="7" t="str">
        <f t="shared" si="57"/>
        <v>NAO+</v>
      </c>
      <c r="W622" s="6">
        <v>0.9</v>
      </c>
      <c r="X622" s="7">
        <v>2.5000000000000001E-2</v>
      </c>
      <c r="Y622" s="7">
        <v>2E-3</v>
      </c>
      <c r="Z622" s="8">
        <v>7.2999999999999995E-2</v>
      </c>
      <c r="AA622" s="7" t="str">
        <f t="shared" si="58"/>
        <v>NAO+</v>
      </c>
      <c r="AB622" s="6">
        <v>0.96899999999999997</v>
      </c>
      <c r="AC622" s="7">
        <v>7.0000000000000001E-3</v>
      </c>
      <c r="AD622" s="7">
        <v>1E-3</v>
      </c>
      <c r="AE622" s="8">
        <v>2.3E-2</v>
      </c>
      <c r="AF622" s="7" t="str">
        <f t="shared" si="59"/>
        <v>NAO+</v>
      </c>
    </row>
    <row r="623" spans="1:32" x14ac:dyDescent="0.3">
      <c r="A623" s="4">
        <v>31400</v>
      </c>
      <c r="B623" s="5">
        <v>1985</v>
      </c>
      <c r="C623" s="6">
        <v>1</v>
      </c>
      <c r="D623" s="7">
        <v>0</v>
      </c>
      <c r="E623" s="7">
        <v>0</v>
      </c>
      <c r="F623" s="8">
        <v>0</v>
      </c>
      <c r="G623" s="7" t="str">
        <f t="shared" si="55"/>
        <v>NAO+</v>
      </c>
      <c r="H623" s="6">
        <v>9.8279918034245795E-2</v>
      </c>
      <c r="I623" s="7">
        <v>1.9048933723009202E-2</v>
      </c>
      <c r="J623" s="7">
        <v>5.1249110071970999E-3</v>
      </c>
      <c r="K623" s="8">
        <v>0.87754623723556102</v>
      </c>
      <c r="L623" s="7" t="str">
        <f t="shared" si="60"/>
        <v>NAO-</v>
      </c>
      <c r="M623" s="6">
        <v>9.1006555203754697E-2</v>
      </c>
      <c r="N623" s="7">
        <v>2.01984044147226E-2</v>
      </c>
      <c r="O623" s="7">
        <v>5.0886136040463204E-3</v>
      </c>
      <c r="P623" s="8">
        <v>0.88370642677747502</v>
      </c>
      <c r="Q623" s="7" t="str">
        <f t="shared" si="56"/>
        <v>NAO-</v>
      </c>
      <c r="R623" s="6">
        <v>1</v>
      </c>
      <c r="S623" s="7">
        <v>0</v>
      </c>
      <c r="T623" s="7">
        <v>0</v>
      </c>
      <c r="U623" s="8">
        <v>0</v>
      </c>
      <c r="V623" s="7" t="str">
        <f t="shared" si="57"/>
        <v>NAO+</v>
      </c>
      <c r="W623" s="6">
        <v>0.95799999999999996</v>
      </c>
      <c r="X623" s="7">
        <v>2.1999999999999999E-2</v>
      </c>
      <c r="Y623" s="7">
        <v>1E-3</v>
      </c>
      <c r="Z623" s="8">
        <v>0.02</v>
      </c>
      <c r="AA623" s="7" t="str">
        <f t="shared" si="58"/>
        <v>NAO+</v>
      </c>
      <c r="AB623" s="6">
        <v>0.98499999999999999</v>
      </c>
      <c r="AC623" s="7">
        <v>8.0000000000000002E-3</v>
      </c>
      <c r="AD623" s="7">
        <v>2E-3</v>
      </c>
      <c r="AE623" s="8">
        <v>5.0000000000000001E-3</v>
      </c>
      <c r="AF623" s="7" t="str">
        <f t="shared" si="59"/>
        <v>NAO+</v>
      </c>
    </row>
    <row r="624" spans="1:32" x14ac:dyDescent="0.3">
      <c r="A624" s="4">
        <v>31401</v>
      </c>
      <c r="B624" s="5">
        <v>1985</v>
      </c>
      <c r="C624" s="6">
        <v>1</v>
      </c>
      <c r="D624" s="7">
        <v>0</v>
      </c>
      <c r="E624" s="7">
        <v>0</v>
      </c>
      <c r="F624" s="8">
        <v>0</v>
      </c>
      <c r="G624" s="7" t="str">
        <f t="shared" si="55"/>
        <v>NAO+</v>
      </c>
      <c r="H624" s="6">
        <v>0.603474652850847</v>
      </c>
      <c r="I624" s="7">
        <v>7.2892741536065606E-2</v>
      </c>
      <c r="J624" s="7">
        <v>1.4473842678346201E-3</v>
      </c>
      <c r="K624" s="8">
        <v>0.32218522134525501</v>
      </c>
      <c r="L624" s="7" t="str">
        <f t="shared" si="60"/>
        <v>NAO+</v>
      </c>
      <c r="M624" s="6">
        <v>0.57192578123655402</v>
      </c>
      <c r="N624" s="7">
        <v>8.7327661095413497E-2</v>
      </c>
      <c r="O624" s="7">
        <v>1.54056753801559E-3</v>
      </c>
      <c r="P624" s="8">
        <v>0.339205990130024</v>
      </c>
      <c r="Q624" s="7" t="str">
        <f t="shared" si="56"/>
        <v>NAO+</v>
      </c>
      <c r="R624" s="6">
        <v>1</v>
      </c>
      <c r="S624" s="7">
        <v>0</v>
      </c>
      <c r="T624" s="7">
        <v>0</v>
      </c>
      <c r="U624" s="8">
        <v>0</v>
      </c>
      <c r="V624" s="7" t="str">
        <f t="shared" si="57"/>
        <v>NAO+</v>
      </c>
      <c r="W624" s="6">
        <v>0.95299999999999996</v>
      </c>
      <c r="X624" s="7">
        <v>3.1E-2</v>
      </c>
      <c r="Y624" s="7">
        <v>1E-3</v>
      </c>
      <c r="Z624" s="8">
        <v>1.4E-2</v>
      </c>
      <c r="AA624" s="7" t="str">
        <f t="shared" si="58"/>
        <v>NAO+</v>
      </c>
      <c r="AB624" s="6">
        <v>0.97899999999999998</v>
      </c>
      <c r="AC624" s="7">
        <v>1.4999999999999999E-2</v>
      </c>
      <c r="AD624" s="7">
        <v>2E-3</v>
      </c>
      <c r="AE624" s="8">
        <v>4.0000000000000001E-3</v>
      </c>
      <c r="AF624" s="7" t="str">
        <f t="shared" si="59"/>
        <v>NAO+</v>
      </c>
    </row>
    <row r="625" spans="1:32" x14ac:dyDescent="0.3">
      <c r="A625" s="4">
        <v>31402</v>
      </c>
      <c r="B625" s="5">
        <v>1985</v>
      </c>
      <c r="C625" s="6">
        <v>1</v>
      </c>
      <c r="D625" s="7">
        <v>0</v>
      </c>
      <c r="E625" s="7">
        <v>0</v>
      </c>
      <c r="F625" s="8">
        <v>0</v>
      </c>
      <c r="G625" s="7" t="str">
        <f t="shared" si="55"/>
        <v>NAO+</v>
      </c>
      <c r="H625" s="6">
        <v>0.99195433551776302</v>
      </c>
      <c r="I625" s="7">
        <v>3.70786251455703E-4</v>
      </c>
      <c r="J625" s="7">
        <v>2.7192090290824701E-4</v>
      </c>
      <c r="K625" s="8">
        <v>7.4029573278760596E-3</v>
      </c>
      <c r="L625" s="7" t="str">
        <f t="shared" si="60"/>
        <v>NAO+</v>
      </c>
      <c r="M625" s="6">
        <v>0.99060417594927797</v>
      </c>
      <c r="N625" s="7">
        <v>5.0570509301485597E-4</v>
      </c>
      <c r="O625" s="7">
        <v>5.5038200928917097E-4</v>
      </c>
      <c r="P625" s="8">
        <v>8.3397369484072004E-3</v>
      </c>
      <c r="Q625" s="7" t="str">
        <f t="shared" si="56"/>
        <v>NAO+</v>
      </c>
      <c r="R625" s="6">
        <v>1</v>
      </c>
      <c r="S625" s="7">
        <v>0</v>
      </c>
      <c r="T625" s="7">
        <v>0</v>
      </c>
      <c r="U625" s="8">
        <v>0</v>
      </c>
      <c r="V625" s="7" t="str">
        <f t="shared" si="57"/>
        <v>NAO+</v>
      </c>
      <c r="W625" s="6">
        <v>0.91300000000000003</v>
      </c>
      <c r="X625" s="7">
        <v>5.5E-2</v>
      </c>
      <c r="Y625" s="7">
        <v>2E-3</v>
      </c>
      <c r="Z625" s="8">
        <v>0.03</v>
      </c>
      <c r="AA625" s="7" t="str">
        <f t="shared" si="58"/>
        <v>NAO+</v>
      </c>
      <c r="AB625" s="6">
        <v>0.96799999999999997</v>
      </c>
      <c r="AC625" s="7">
        <v>2.3E-2</v>
      </c>
      <c r="AD625" s="7">
        <v>1E-3</v>
      </c>
      <c r="AE625" s="8">
        <v>8.0000000000000002E-3</v>
      </c>
      <c r="AF625" s="7" t="str">
        <f t="shared" si="59"/>
        <v>NAO+</v>
      </c>
    </row>
    <row r="626" spans="1:32" x14ac:dyDescent="0.3">
      <c r="A626" s="4">
        <v>31403</v>
      </c>
      <c r="B626" s="5">
        <v>1985</v>
      </c>
      <c r="C626" s="6">
        <v>1</v>
      </c>
      <c r="D626" s="7">
        <v>0</v>
      </c>
      <c r="E626" s="7">
        <v>0</v>
      </c>
      <c r="F626" s="8">
        <v>0</v>
      </c>
      <c r="G626" s="7" t="str">
        <f t="shared" si="55"/>
        <v>NAO+</v>
      </c>
      <c r="H626" s="6">
        <v>0.99501260923671297</v>
      </c>
      <c r="I626" s="80">
        <v>1.0032078178605499E-5</v>
      </c>
      <c r="J626" s="7">
        <v>1.98691638849622E-3</v>
      </c>
      <c r="K626" s="8">
        <v>2.9904422966195001E-3</v>
      </c>
      <c r="L626" s="7" t="str">
        <f t="shared" si="60"/>
        <v>NAO+</v>
      </c>
      <c r="M626" s="6">
        <v>0.99339779011269203</v>
      </c>
      <c r="N626" s="80">
        <v>1.6790807496366099E-5</v>
      </c>
      <c r="O626" s="7">
        <v>3.0774399713794599E-3</v>
      </c>
      <c r="P626" s="8">
        <v>3.50797910844412E-3</v>
      </c>
      <c r="Q626" s="7" t="str">
        <f t="shared" si="56"/>
        <v>NAO+</v>
      </c>
      <c r="R626" s="6">
        <v>1</v>
      </c>
      <c r="S626" s="7">
        <v>0</v>
      </c>
      <c r="T626" s="7">
        <v>0</v>
      </c>
      <c r="U626" s="8">
        <v>0</v>
      </c>
      <c r="V626" s="7" t="str">
        <f t="shared" si="57"/>
        <v>NAO+</v>
      </c>
      <c r="W626" s="6">
        <v>0.81499999999999995</v>
      </c>
      <c r="X626" s="7">
        <v>0.108</v>
      </c>
      <c r="Y626" s="7">
        <v>5.0000000000000001E-3</v>
      </c>
      <c r="Z626" s="8">
        <v>7.1999999999999995E-2</v>
      </c>
      <c r="AA626" s="7" t="str">
        <f t="shared" si="58"/>
        <v>NAO+</v>
      </c>
      <c r="AB626" s="6">
        <v>0.93400000000000005</v>
      </c>
      <c r="AC626" s="7">
        <v>4.2999999999999997E-2</v>
      </c>
      <c r="AD626" s="7">
        <v>2E-3</v>
      </c>
      <c r="AE626" s="8">
        <v>2.1000000000000001E-2</v>
      </c>
      <c r="AF626" s="7" t="str">
        <f t="shared" si="59"/>
        <v>NAO+</v>
      </c>
    </row>
    <row r="627" spans="1:32" x14ac:dyDescent="0.3">
      <c r="A627" s="4">
        <v>31404</v>
      </c>
      <c r="B627" s="5">
        <v>1985</v>
      </c>
      <c r="C627" s="6">
        <v>1</v>
      </c>
      <c r="D627" s="7">
        <v>0</v>
      </c>
      <c r="E627" s="7">
        <v>0</v>
      </c>
      <c r="F627" s="8">
        <v>0</v>
      </c>
      <c r="G627" s="7" t="str">
        <f t="shared" si="55"/>
        <v>NAO+</v>
      </c>
      <c r="H627" s="6">
        <v>0.96777451599838804</v>
      </c>
      <c r="I627" s="80">
        <v>4.16837720925209E-5</v>
      </c>
      <c r="J627" s="7">
        <v>5.8428406986826603E-4</v>
      </c>
      <c r="K627" s="8">
        <v>3.1599516159658503E-2</v>
      </c>
      <c r="L627" s="7" t="str">
        <f t="shared" si="60"/>
        <v>NAO+</v>
      </c>
      <c r="M627" s="6">
        <v>0.96775651179018995</v>
      </c>
      <c r="N627" s="80">
        <v>9.2261029741038194E-5</v>
      </c>
      <c r="O627" s="7">
        <v>6.3895938596493301E-4</v>
      </c>
      <c r="P627" s="8">
        <v>3.1512267794103203E-2</v>
      </c>
      <c r="Q627" s="7" t="str">
        <f t="shared" si="56"/>
        <v>NAO+</v>
      </c>
      <c r="R627" s="6">
        <v>1</v>
      </c>
      <c r="S627" s="7">
        <v>0</v>
      </c>
      <c r="T627" s="7">
        <v>0</v>
      </c>
      <c r="U627" s="8">
        <v>0</v>
      </c>
      <c r="V627" s="7" t="str">
        <f t="shared" si="57"/>
        <v>NAO+</v>
      </c>
      <c r="W627" s="6">
        <v>0.89500000000000002</v>
      </c>
      <c r="X627" s="7">
        <v>2.8000000000000001E-2</v>
      </c>
      <c r="Y627" s="7">
        <v>2E-3</v>
      </c>
      <c r="Z627" s="8">
        <v>7.4999999999999997E-2</v>
      </c>
      <c r="AA627" s="7" t="str">
        <f t="shared" si="58"/>
        <v>NAO+</v>
      </c>
      <c r="AB627" s="6">
        <v>0.96699999999999997</v>
      </c>
      <c r="AC627" s="7">
        <v>8.0000000000000002E-3</v>
      </c>
      <c r="AD627" s="7">
        <v>2E-3</v>
      </c>
      <c r="AE627" s="8">
        <v>2.3E-2</v>
      </c>
      <c r="AF627" s="7" t="str">
        <f t="shared" si="59"/>
        <v>NAO+</v>
      </c>
    </row>
    <row r="628" spans="1:32" x14ac:dyDescent="0.3">
      <c r="A628" s="4">
        <v>31405</v>
      </c>
      <c r="B628" s="5">
        <v>1985</v>
      </c>
      <c r="C628" s="6">
        <v>1</v>
      </c>
      <c r="D628" s="7">
        <v>0</v>
      </c>
      <c r="E628" s="7">
        <v>0</v>
      </c>
      <c r="F628" s="8">
        <v>0</v>
      </c>
      <c r="G628" s="7" t="str">
        <f t="shared" si="55"/>
        <v>NAO+</v>
      </c>
      <c r="H628" s="6">
        <v>0.98787112158036205</v>
      </c>
      <c r="I628" s="80">
        <v>2.30900778226435E-6</v>
      </c>
      <c r="J628" s="7">
        <v>5.3626894723086396E-4</v>
      </c>
      <c r="K628" s="8">
        <v>1.15903004646372E-2</v>
      </c>
      <c r="L628" s="7" t="str">
        <f t="shared" si="60"/>
        <v>NAO+</v>
      </c>
      <c r="M628" s="6">
        <v>0.98714806417845002</v>
      </c>
      <c r="N628" s="80">
        <v>2.5391191801467799E-6</v>
      </c>
      <c r="O628" s="7">
        <v>7.8244382161395001E-4</v>
      </c>
      <c r="P628" s="8">
        <v>1.2066952880765199E-2</v>
      </c>
      <c r="Q628" s="7" t="str">
        <f t="shared" si="56"/>
        <v>NAO+</v>
      </c>
      <c r="R628" s="6">
        <v>1</v>
      </c>
      <c r="S628" s="7">
        <v>0</v>
      </c>
      <c r="T628" s="7">
        <v>0</v>
      </c>
      <c r="U628" s="8">
        <v>0</v>
      </c>
      <c r="V628" s="7" t="str">
        <f t="shared" si="57"/>
        <v>NAO+</v>
      </c>
      <c r="W628" s="6">
        <v>0.27100000000000002</v>
      </c>
      <c r="X628" s="7">
        <v>8.0000000000000002E-3</v>
      </c>
      <c r="Y628" s="7">
        <v>4.4999999999999998E-2</v>
      </c>
      <c r="Z628" s="8">
        <v>0.67500000000000004</v>
      </c>
      <c r="AA628" s="7" t="str">
        <f t="shared" si="58"/>
        <v>NAO-</v>
      </c>
      <c r="AB628" s="6">
        <v>0.53400000000000003</v>
      </c>
      <c r="AC628" s="7">
        <v>3.0000000000000001E-3</v>
      </c>
      <c r="AD628" s="7">
        <v>3.7999999999999999E-2</v>
      </c>
      <c r="AE628" s="8">
        <v>0.42399999999999999</v>
      </c>
      <c r="AF628" s="7" t="str">
        <f t="shared" si="59"/>
        <v>NAO+</v>
      </c>
    </row>
    <row r="629" spans="1:32" x14ac:dyDescent="0.3">
      <c r="A629" s="4">
        <v>31406</v>
      </c>
      <c r="B629" s="5">
        <v>1985</v>
      </c>
      <c r="C629" s="6">
        <v>0</v>
      </c>
      <c r="D629" s="7">
        <v>0</v>
      </c>
      <c r="E629" s="7">
        <v>0</v>
      </c>
      <c r="F629" s="8">
        <v>1</v>
      </c>
      <c r="G629" s="7" t="str">
        <f t="shared" si="55"/>
        <v>NAO-</v>
      </c>
      <c r="H629" s="6">
        <v>0.93945708740687495</v>
      </c>
      <c r="I629" s="80">
        <v>3.94602113495659E-7</v>
      </c>
      <c r="J629" s="7">
        <v>3.5273122665697401E-3</v>
      </c>
      <c r="K629" s="8">
        <v>5.7015205724433499E-2</v>
      </c>
      <c r="L629" s="7" t="str">
        <f t="shared" si="60"/>
        <v>NAO+</v>
      </c>
      <c r="M629" s="6">
        <v>0.92457114629843096</v>
      </c>
      <c r="N629" s="80">
        <v>2.0241183181895899E-7</v>
      </c>
      <c r="O629" s="7">
        <v>5.4570530485798198E-3</v>
      </c>
      <c r="P629" s="8">
        <v>6.9971598241167596E-2</v>
      </c>
      <c r="Q629" s="7" t="str">
        <f t="shared" si="56"/>
        <v>NAO+</v>
      </c>
      <c r="R629" s="6">
        <v>0</v>
      </c>
      <c r="S629" s="7">
        <v>0</v>
      </c>
      <c r="T629" s="7">
        <v>0</v>
      </c>
      <c r="U629" s="8">
        <v>1</v>
      </c>
      <c r="V629" s="7" t="str">
        <f t="shared" si="57"/>
        <v>NAO-</v>
      </c>
      <c r="W629" s="6">
        <v>1.2E-2</v>
      </c>
      <c r="X629" s="7">
        <v>0</v>
      </c>
      <c r="Y629" s="7">
        <v>0.629</v>
      </c>
      <c r="Z629" s="8">
        <v>0.35799999999999998</v>
      </c>
      <c r="AA629" s="7" t="str">
        <f t="shared" si="58"/>
        <v>AR</v>
      </c>
      <c r="AB629" s="6">
        <v>5.0000000000000001E-3</v>
      </c>
      <c r="AC629" s="7">
        <v>0</v>
      </c>
      <c r="AD629" s="7">
        <v>0.375</v>
      </c>
      <c r="AE629" s="8">
        <v>0.61899999999999999</v>
      </c>
      <c r="AF629" s="7" t="str">
        <f t="shared" si="59"/>
        <v>NAO-</v>
      </c>
    </row>
    <row r="630" spans="1:32" x14ac:dyDescent="0.3">
      <c r="A630" s="4">
        <v>31407</v>
      </c>
      <c r="B630" s="5">
        <v>1985</v>
      </c>
      <c r="C630" s="6">
        <v>0</v>
      </c>
      <c r="D630" s="7">
        <v>0</v>
      </c>
      <c r="E630" s="7">
        <v>1</v>
      </c>
      <c r="F630" s="8">
        <v>0</v>
      </c>
      <c r="G630" s="7" t="str">
        <f t="shared" si="55"/>
        <v>AR</v>
      </c>
      <c r="H630" s="6">
        <v>0.47156579294326401</v>
      </c>
      <c r="I630" s="80">
        <v>3.6547076854828499E-5</v>
      </c>
      <c r="J630" s="7">
        <v>5.0932353678238403E-2</v>
      </c>
      <c r="K630" s="8">
        <v>0.47746530630163297</v>
      </c>
      <c r="L630" s="7" t="str">
        <f t="shared" si="60"/>
        <v>NAO-</v>
      </c>
      <c r="M630" s="6">
        <v>0.39406861125989401</v>
      </c>
      <c r="N630" s="80">
        <v>2.36565932925159E-5</v>
      </c>
      <c r="O630" s="7">
        <v>6.75771868210093E-2</v>
      </c>
      <c r="P630" s="8">
        <v>0.53833054532579305</v>
      </c>
      <c r="Q630" s="7" t="str">
        <f t="shared" si="56"/>
        <v>NAO-</v>
      </c>
      <c r="R630" s="6">
        <v>0</v>
      </c>
      <c r="S630" s="7">
        <v>0</v>
      </c>
      <c r="T630" s="7">
        <v>0</v>
      </c>
      <c r="U630" s="8">
        <v>1</v>
      </c>
      <c r="V630" s="7" t="str">
        <f t="shared" si="57"/>
        <v>NAO-</v>
      </c>
      <c r="W630" s="6">
        <v>0</v>
      </c>
      <c r="X630" s="7">
        <v>0</v>
      </c>
      <c r="Y630" s="7">
        <v>0.94099999999999995</v>
      </c>
      <c r="Z630" s="8">
        <v>5.8999999999999997E-2</v>
      </c>
      <c r="AA630" s="7" t="str">
        <f t="shared" si="58"/>
        <v>AR</v>
      </c>
      <c r="AB630" s="6">
        <v>0</v>
      </c>
      <c r="AC630" s="7">
        <v>0</v>
      </c>
      <c r="AD630" s="7">
        <v>0.59199999999999997</v>
      </c>
      <c r="AE630" s="8">
        <v>0.40799999999999997</v>
      </c>
      <c r="AF630" s="7" t="str">
        <f t="shared" si="59"/>
        <v>AR</v>
      </c>
    </row>
    <row r="631" spans="1:32" x14ac:dyDescent="0.3">
      <c r="A631" s="4">
        <v>31408</v>
      </c>
      <c r="B631" s="5">
        <v>1985</v>
      </c>
      <c r="C631" s="6">
        <v>0</v>
      </c>
      <c r="D631" s="7">
        <v>0</v>
      </c>
      <c r="E631" s="7">
        <v>1</v>
      </c>
      <c r="F631" s="8">
        <v>0</v>
      </c>
      <c r="G631" s="7" t="str">
        <f t="shared" si="55"/>
        <v>AR</v>
      </c>
      <c r="H631" s="6">
        <v>5.4789539220112302E-2</v>
      </c>
      <c r="I631" s="7">
        <v>7.2425906209298398E-3</v>
      </c>
      <c r="J631" s="7">
        <v>1.45066652357292E-3</v>
      </c>
      <c r="K631" s="8">
        <v>0.93651720363538804</v>
      </c>
      <c r="L631" s="7" t="str">
        <f t="shared" si="60"/>
        <v>NAO-</v>
      </c>
      <c r="M631" s="6">
        <v>3.6629454338628298E-2</v>
      </c>
      <c r="N631" s="7">
        <v>7.9302961965010393E-3</v>
      </c>
      <c r="O631" s="7">
        <v>1.7964271690804399E-3</v>
      </c>
      <c r="P631" s="8">
        <v>0.95364382229577804</v>
      </c>
      <c r="Q631" s="7" t="str">
        <f t="shared" si="56"/>
        <v>NAO-</v>
      </c>
      <c r="R631" s="6">
        <v>0</v>
      </c>
      <c r="S631" s="7">
        <v>0</v>
      </c>
      <c r="T631" s="7">
        <v>1</v>
      </c>
      <c r="U631" s="8">
        <v>0</v>
      </c>
      <c r="V631" s="7" t="str">
        <f t="shared" si="57"/>
        <v>AR</v>
      </c>
      <c r="W631" s="6">
        <v>0.151</v>
      </c>
      <c r="X631" s="7">
        <v>0.03</v>
      </c>
      <c r="Y631" s="7">
        <v>0.2</v>
      </c>
      <c r="Z631" s="8">
        <v>0.61799999999999999</v>
      </c>
      <c r="AA631" s="7" t="str">
        <f t="shared" si="58"/>
        <v>NAO-</v>
      </c>
      <c r="AB631" s="6">
        <v>0.16400000000000001</v>
      </c>
      <c r="AC631" s="7">
        <v>1.2E-2</v>
      </c>
      <c r="AD631" s="7">
        <v>0.13900000000000001</v>
      </c>
      <c r="AE631" s="8">
        <v>0.68500000000000005</v>
      </c>
      <c r="AF631" s="7" t="str">
        <f t="shared" si="59"/>
        <v>NAO-</v>
      </c>
    </row>
    <row r="632" spans="1:32" x14ac:dyDescent="0.3">
      <c r="A632" s="4">
        <v>31409</v>
      </c>
      <c r="B632" s="5">
        <v>1985</v>
      </c>
      <c r="C632" s="6">
        <v>1</v>
      </c>
      <c r="D632" s="7">
        <v>0</v>
      </c>
      <c r="E632" s="7">
        <v>0</v>
      </c>
      <c r="F632" s="8">
        <v>0</v>
      </c>
      <c r="G632" s="7" t="str">
        <f t="shared" si="55"/>
        <v>NAO+</v>
      </c>
      <c r="H632" s="6">
        <v>6.6852795822012201E-2</v>
      </c>
      <c r="I632" s="7">
        <v>3.1311892092697899E-2</v>
      </c>
      <c r="J632" s="80">
        <v>4.9097998336908897E-5</v>
      </c>
      <c r="K632" s="8">
        <v>0.90178621408696602</v>
      </c>
      <c r="L632" s="7" t="str">
        <f t="shared" si="60"/>
        <v>NAO-</v>
      </c>
      <c r="M632" s="6">
        <v>4.8805443392549101E-2</v>
      </c>
      <c r="N632" s="7">
        <v>3.5920552455805797E-2</v>
      </c>
      <c r="O632" s="80">
        <v>6.4077460350624201E-5</v>
      </c>
      <c r="P632" s="8">
        <v>0.91520992669128398</v>
      </c>
      <c r="Q632" s="7" t="str">
        <f t="shared" si="56"/>
        <v>NAO-</v>
      </c>
      <c r="R632" s="6">
        <v>1</v>
      </c>
      <c r="S632" s="7">
        <v>0</v>
      </c>
      <c r="T632" s="7">
        <v>0</v>
      </c>
      <c r="U632" s="8">
        <v>0</v>
      </c>
      <c r="V632" s="7" t="str">
        <f t="shared" si="57"/>
        <v>NAO+</v>
      </c>
      <c r="W632" s="6">
        <v>0.88400000000000001</v>
      </c>
      <c r="X632" s="7">
        <v>4.4999999999999998E-2</v>
      </c>
      <c r="Y632" s="7">
        <v>3.0000000000000001E-3</v>
      </c>
      <c r="Z632" s="8">
        <v>6.8000000000000005E-2</v>
      </c>
      <c r="AA632" s="7" t="str">
        <f t="shared" si="58"/>
        <v>NAO+</v>
      </c>
      <c r="AB632" s="6">
        <v>0.96</v>
      </c>
      <c r="AC632" s="7">
        <v>1.0999999999999999E-2</v>
      </c>
      <c r="AD632" s="7">
        <v>5.0000000000000001E-3</v>
      </c>
      <c r="AE632" s="8">
        <v>2.5000000000000001E-2</v>
      </c>
      <c r="AF632" s="7" t="str">
        <f t="shared" si="59"/>
        <v>NAO+</v>
      </c>
    </row>
    <row r="633" spans="1:32" x14ac:dyDescent="0.3">
      <c r="A633" s="4">
        <v>31410</v>
      </c>
      <c r="B633" s="5">
        <v>1985</v>
      </c>
      <c r="C633" s="6">
        <v>1</v>
      </c>
      <c r="D633" s="7">
        <v>0</v>
      </c>
      <c r="E633" s="7">
        <v>0</v>
      </c>
      <c r="F633" s="8">
        <v>0</v>
      </c>
      <c r="G633" s="7" t="str">
        <f t="shared" si="55"/>
        <v>NAO+</v>
      </c>
      <c r="H633" s="6">
        <v>9.7821969426131403E-2</v>
      </c>
      <c r="I633" s="7">
        <v>7.0209281949819694E-2</v>
      </c>
      <c r="J633" s="80">
        <v>7.3325600217335801E-5</v>
      </c>
      <c r="K633" s="8">
        <v>0.83189542302381703</v>
      </c>
      <c r="L633" s="7" t="str">
        <f t="shared" si="60"/>
        <v>NAO-</v>
      </c>
      <c r="M633" s="6">
        <v>7.5300500809998505E-2</v>
      </c>
      <c r="N633" s="7">
        <v>8.2232406118572604E-2</v>
      </c>
      <c r="O633" s="80">
        <v>7.0514291680985594E-5</v>
      </c>
      <c r="P633" s="8">
        <v>0.84239657877973395</v>
      </c>
      <c r="Q633" s="7" t="str">
        <f t="shared" si="56"/>
        <v>NAO-</v>
      </c>
      <c r="R633" s="6">
        <v>1</v>
      </c>
      <c r="S633" s="7">
        <v>0</v>
      </c>
      <c r="T633" s="7">
        <v>0</v>
      </c>
      <c r="U633" s="8">
        <v>0</v>
      </c>
      <c r="V633" s="7" t="str">
        <f t="shared" si="57"/>
        <v>NAO+</v>
      </c>
      <c r="W633" s="6">
        <v>0.96</v>
      </c>
      <c r="X633" s="7">
        <v>2.1000000000000001E-2</v>
      </c>
      <c r="Y633" s="7">
        <v>1E-3</v>
      </c>
      <c r="Z633" s="8">
        <v>1.7999999999999999E-2</v>
      </c>
      <c r="AA633" s="7" t="str">
        <f t="shared" si="58"/>
        <v>NAO+</v>
      </c>
      <c r="AB633" s="6">
        <v>0.98499999999999999</v>
      </c>
      <c r="AC633" s="7">
        <v>8.0000000000000002E-3</v>
      </c>
      <c r="AD633" s="7">
        <v>2E-3</v>
      </c>
      <c r="AE633" s="8">
        <v>5.0000000000000001E-3</v>
      </c>
      <c r="AF633" s="7" t="str">
        <f t="shared" si="59"/>
        <v>NAO+</v>
      </c>
    </row>
    <row r="634" spans="1:32" x14ac:dyDescent="0.3">
      <c r="A634" s="4">
        <v>31411</v>
      </c>
      <c r="B634" s="5">
        <v>1985</v>
      </c>
      <c r="C634" s="6">
        <v>1</v>
      </c>
      <c r="D634" s="7">
        <v>0</v>
      </c>
      <c r="E634" s="7">
        <v>0</v>
      </c>
      <c r="F634" s="8">
        <v>0</v>
      </c>
      <c r="G634" s="7" t="str">
        <f t="shared" si="55"/>
        <v>NAO+</v>
      </c>
      <c r="H634" s="6">
        <v>0.55322724097463605</v>
      </c>
      <c r="I634" s="7">
        <v>4.0024531326855302E-2</v>
      </c>
      <c r="J634" s="7">
        <v>4.5905635562336599E-4</v>
      </c>
      <c r="K634" s="8">
        <v>0.406289171342885</v>
      </c>
      <c r="L634" s="7" t="str">
        <f t="shared" si="60"/>
        <v>NAO+</v>
      </c>
      <c r="M634" s="6">
        <v>0.52526152245379998</v>
      </c>
      <c r="N634" s="7">
        <v>5.2394495290972502E-2</v>
      </c>
      <c r="O634" s="7">
        <v>5.2268911816242701E-4</v>
      </c>
      <c r="P634" s="8">
        <v>0.42182129313705602</v>
      </c>
      <c r="Q634" s="7" t="str">
        <f t="shared" si="56"/>
        <v>NAO+</v>
      </c>
      <c r="R634" s="6">
        <v>1</v>
      </c>
      <c r="S634" s="7">
        <v>0</v>
      </c>
      <c r="T634" s="7">
        <v>0</v>
      </c>
      <c r="U634" s="8">
        <v>0</v>
      </c>
      <c r="V634" s="7" t="str">
        <f t="shared" si="57"/>
        <v>NAO+</v>
      </c>
      <c r="W634" s="6">
        <v>0.96499999999999997</v>
      </c>
      <c r="X634" s="7">
        <v>1.7999999999999999E-2</v>
      </c>
      <c r="Y634" s="7">
        <v>1E-3</v>
      </c>
      <c r="Z634" s="8">
        <v>1.6E-2</v>
      </c>
      <c r="AA634" s="7" t="str">
        <f t="shared" si="58"/>
        <v>NAO+</v>
      </c>
      <c r="AB634" s="6">
        <v>0.98699999999999999</v>
      </c>
      <c r="AC634" s="7">
        <v>6.0000000000000001E-3</v>
      </c>
      <c r="AD634" s="7">
        <v>2E-3</v>
      </c>
      <c r="AE634" s="8">
        <v>5.0000000000000001E-3</v>
      </c>
      <c r="AF634" s="7" t="str">
        <f t="shared" si="59"/>
        <v>NAO+</v>
      </c>
    </row>
    <row r="635" spans="1:32" x14ac:dyDescent="0.3">
      <c r="A635" s="4">
        <v>31412</v>
      </c>
      <c r="B635" s="5">
        <v>1985</v>
      </c>
      <c r="C635" s="6">
        <v>1</v>
      </c>
      <c r="D635" s="7">
        <v>0</v>
      </c>
      <c r="E635" s="7">
        <v>0</v>
      </c>
      <c r="F635" s="8">
        <v>0</v>
      </c>
      <c r="G635" s="7" t="str">
        <f t="shared" si="55"/>
        <v>NAO+</v>
      </c>
      <c r="H635" s="6">
        <v>0.92251826766181599</v>
      </c>
      <c r="I635" s="7">
        <v>9.2149276725411202E-4</v>
      </c>
      <c r="J635" s="7">
        <v>1.0101384652914001E-3</v>
      </c>
      <c r="K635" s="8">
        <v>7.5550101105639395E-2</v>
      </c>
      <c r="L635" s="7" t="str">
        <f t="shared" si="60"/>
        <v>NAO+</v>
      </c>
      <c r="M635" s="6">
        <v>0.91415161351903695</v>
      </c>
      <c r="N635" s="7">
        <v>1.67552196010372E-3</v>
      </c>
      <c r="O635" s="7">
        <v>9.5406565735123901E-4</v>
      </c>
      <c r="P635" s="8">
        <v>8.3218798863520696E-2</v>
      </c>
      <c r="Q635" s="7" t="str">
        <f t="shared" si="56"/>
        <v>NAO+</v>
      </c>
      <c r="R635" s="6">
        <v>1</v>
      </c>
      <c r="S635" s="7">
        <v>0</v>
      </c>
      <c r="T635" s="7">
        <v>0</v>
      </c>
      <c r="U635" s="8">
        <v>0</v>
      </c>
      <c r="V635" s="7" t="str">
        <f t="shared" si="57"/>
        <v>NAO+</v>
      </c>
      <c r="W635" s="6">
        <v>0.96299999999999997</v>
      </c>
      <c r="X635" s="7">
        <v>1.7000000000000001E-2</v>
      </c>
      <c r="Y635" s="7">
        <v>1E-3</v>
      </c>
      <c r="Z635" s="8">
        <v>1.9E-2</v>
      </c>
      <c r="AA635" s="7" t="str">
        <f t="shared" si="58"/>
        <v>NAO+</v>
      </c>
      <c r="AB635" s="6">
        <v>0.98599999999999999</v>
      </c>
      <c r="AC635" s="7">
        <v>5.0000000000000001E-3</v>
      </c>
      <c r="AD635" s="7">
        <v>2E-3</v>
      </c>
      <c r="AE635" s="8">
        <v>7.0000000000000001E-3</v>
      </c>
      <c r="AF635" s="7" t="str">
        <f t="shared" si="59"/>
        <v>NAO+</v>
      </c>
    </row>
    <row r="636" spans="1:32" x14ac:dyDescent="0.3">
      <c r="A636" s="4">
        <v>31413</v>
      </c>
      <c r="B636" s="5">
        <v>1985</v>
      </c>
      <c r="C636" s="6">
        <v>1</v>
      </c>
      <c r="D636" s="7">
        <v>0</v>
      </c>
      <c r="E636" s="7">
        <v>0</v>
      </c>
      <c r="F636" s="8">
        <v>0</v>
      </c>
      <c r="G636" s="7" t="str">
        <f t="shared" si="55"/>
        <v>NAO+</v>
      </c>
      <c r="H636" s="6">
        <v>0.99856789591114004</v>
      </c>
      <c r="I636" s="80">
        <v>3.8520984104380497E-6</v>
      </c>
      <c r="J636" s="80">
        <v>4.1658141558192597E-5</v>
      </c>
      <c r="K636" s="8">
        <v>1.3865938488876199E-3</v>
      </c>
      <c r="L636" s="7" t="str">
        <f t="shared" si="60"/>
        <v>NAO+</v>
      </c>
      <c r="M636" s="6">
        <v>0.99857307964994402</v>
      </c>
      <c r="N636" s="80">
        <v>5.4056196598841201E-6</v>
      </c>
      <c r="O636" s="80">
        <v>6.9501502734182298E-5</v>
      </c>
      <c r="P636" s="8">
        <v>1.3520132276560899E-3</v>
      </c>
      <c r="Q636" s="7" t="str">
        <f t="shared" si="56"/>
        <v>NAO+</v>
      </c>
      <c r="R636" s="6">
        <v>1</v>
      </c>
      <c r="S636" s="7">
        <v>0</v>
      </c>
      <c r="T636" s="7">
        <v>0</v>
      </c>
      <c r="U636" s="8">
        <v>0</v>
      </c>
      <c r="V636" s="7" t="str">
        <f t="shared" si="57"/>
        <v>NAO+</v>
      </c>
      <c r="W636" s="6">
        <v>0.93700000000000006</v>
      </c>
      <c r="X636" s="7">
        <v>1.7999999999999999E-2</v>
      </c>
      <c r="Y636" s="7">
        <v>1E-3</v>
      </c>
      <c r="Z636" s="8">
        <v>4.3999999999999997E-2</v>
      </c>
      <c r="AA636" s="7" t="str">
        <f t="shared" si="58"/>
        <v>NAO+</v>
      </c>
      <c r="AB636" s="6">
        <v>0.97899999999999998</v>
      </c>
      <c r="AC636" s="7">
        <v>4.0000000000000001E-3</v>
      </c>
      <c r="AD636" s="7">
        <v>3.0000000000000001E-3</v>
      </c>
      <c r="AE636" s="8">
        <v>1.4E-2</v>
      </c>
      <c r="AF636" s="7" t="str">
        <f t="shared" si="59"/>
        <v>NAO+</v>
      </c>
    </row>
    <row r="637" spans="1:32" x14ac:dyDescent="0.3">
      <c r="A637" s="4">
        <v>31414</v>
      </c>
      <c r="B637" s="5">
        <v>1985</v>
      </c>
      <c r="C637" s="6">
        <v>0</v>
      </c>
      <c r="D637" s="7">
        <v>0</v>
      </c>
      <c r="E637" s="7">
        <v>1</v>
      </c>
      <c r="F637" s="8">
        <v>0</v>
      </c>
      <c r="G637" s="7" t="str">
        <f t="shared" si="55"/>
        <v>AR</v>
      </c>
      <c r="H637" s="6">
        <v>0.966885173402252</v>
      </c>
      <c r="I637" s="80">
        <v>1.57066954861154E-5</v>
      </c>
      <c r="J637" s="7">
        <v>2.0242058745667899E-2</v>
      </c>
      <c r="K637" s="8">
        <v>1.28570611565867E-2</v>
      </c>
      <c r="L637" s="7" t="str">
        <f t="shared" si="60"/>
        <v>NAO+</v>
      </c>
      <c r="M637" s="6">
        <v>0.961961304454096</v>
      </c>
      <c r="N637" s="80">
        <v>1.9794714428329901E-5</v>
      </c>
      <c r="O637" s="7">
        <v>2.4287127943179301E-2</v>
      </c>
      <c r="P637" s="8">
        <v>1.3731772888299E-2</v>
      </c>
      <c r="Q637" s="7" t="str">
        <f t="shared" si="56"/>
        <v>NAO+</v>
      </c>
      <c r="R637" s="6">
        <v>1</v>
      </c>
      <c r="S637" s="7">
        <v>0</v>
      </c>
      <c r="T637" s="7">
        <v>0</v>
      </c>
      <c r="U637" s="8">
        <v>0</v>
      </c>
      <c r="V637" s="7" t="str">
        <f t="shared" si="57"/>
        <v>NAO+</v>
      </c>
      <c r="W637" s="6">
        <v>0.97599999999999998</v>
      </c>
      <c r="X637" s="7">
        <v>1.4999999999999999E-2</v>
      </c>
      <c r="Y637" s="7">
        <v>4.0000000000000001E-3</v>
      </c>
      <c r="Z637" s="8">
        <v>6.0000000000000001E-3</v>
      </c>
      <c r="AA637" s="7" t="str">
        <f t="shared" si="58"/>
        <v>NAO+</v>
      </c>
      <c r="AB637" s="6">
        <v>0.95499999999999996</v>
      </c>
      <c r="AC637" s="7">
        <v>1.6E-2</v>
      </c>
      <c r="AD637" s="7">
        <v>2.4E-2</v>
      </c>
      <c r="AE637" s="8">
        <v>4.0000000000000001E-3</v>
      </c>
      <c r="AF637" s="7" t="str">
        <f t="shared" si="59"/>
        <v>NAO+</v>
      </c>
    </row>
    <row r="638" spans="1:32" x14ac:dyDescent="0.3">
      <c r="A638" s="4">
        <v>31415</v>
      </c>
      <c r="B638" s="5">
        <v>1985</v>
      </c>
      <c r="C638" s="6">
        <v>1</v>
      </c>
      <c r="D638" s="7">
        <v>0</v>
      </c>
      <c r="E638" s="7">
        <v>0</v>
      </c>
      <c r="F638" s="8">
        <v>0</v>
      </c>
      <c r="G638" s="7" t="str">
        <f t="shared" si="55"/>
        <v>NAO+</v>
      </c>
      <c r="H638" s="6">
        <v>0.72128149950064102</v>
      </c>
      <c r="I638" s="7">
        <v>3.2025368501529497E-2</v>
      </c>
      <c r="J638" s="7">
        <v>7.0061385161043904E-2</v>
      </c>
      <c r="K638" s="8">
        <v>0.176631746836795</v>
      </c>
      <c r="L638" s="7" t="str">
        <f t="shared" si="60"/>
        <v>NAO+</v>
      </c>
      <c r="M638" s="6">
        <v>0.68230411275056702</v>
      </c>
      <c r="N638" s="7">
        <v>4.0755399483346E-2</v>
      </c>
      <c r="O638" s="7">
        <v>6.5206905479863103E-2</v>
      </c>
      <c r="P638" s="8">
        <v>0.21173358228622499</v>
      </c>
      <c r="Q638" s="7" t="str">
        <f t="shared" si="56"/>
        <v>NAO+</v>
      </c>
      <c r="R638" s="6">
        <v>1</v>
      </c>
      <c r="S638" s="7">
        <v>0</v>
      </c>
      <c r="T638" s="7">
        <v>0</v>
      </c>
      <c r="U638" s="8">
        <v>0</v>
      </c>
      <c r="V638" s="7" t="str">
        <f t="shared" si="57"/>
        <v>NAO+</v>
      </c>
      <c r="W638" s="6">
        <v>0.97599999999999998</v>
      </c>
      <c r="X638" s="7">
        <v>1.7000000000000001E-2</v>
      </c>
      <c r="Y638" s="7">
        <v>2E-3</v>
      </c>
      <c r="Z638" s="8">
        <v>5.0000000000000001E-3</v>
      </c>
      <c r="AA638" s="7" t="str">
        <f t="shared" si="58"/>
        <v>NAO+</v>
      </c>
      <c r="AB638" s="6">
        <v>0.97899999999999998</v>
      </c>
      <c r="AC638" s="7">
        <v>1.2E-2</v>
      </c>
      <c r="AD638" s="7">
        <v>7.0000000000000001E-3</v>
      </c>
      <c r="AE638" s="8">
        <v>2E-3</v>
      </c>
      <c r="AF638" s="7" t="str">
        <f t="shared" si="59"/>
        <v>NAO+</v>
      </c>
    </row>
    <row r="639" spans="1:32" x14ac:dyDescent="0.3">
      <c r="A639" s="4">
        <v>31416</v>
      </c>
      <c r="B639" s="5">
        <v>1985</v>
      </c>
      <c r="C639" s="6">
        <v>1</v>
      </c>
      <c r="D639" s="7">
        <v>0</v>
      </c>
      <c r="E639" s="7">
        <v>0</v>
      </c>
      <c r="F639" s="8">
        <v>0</v>
      </c>
      <c r="G639" s="7" t="str">
        <f t="shared" si="55"/>
        <v>NAO+</v>
      </c>
      <c r="H639" s="6">
        <v>0.96891125335559003</v>
      </c>
      <c r="I639" s="7">
        <v>5.7270005804682597E-3</v>
      </c>
      <c r="J639" s="7">
        <v>1.76919070376973E-2</v>
      </c>
      <c r="K639" s="8">
        <v>7.6698390262444601E-3</v>
      </c>
      <c r="L639" s="7" t="str">
        <f t="shared" si="60"/>
        <v>NAO+</v>
      </c>
      <c r="M639" s="6">
        <v>0.96599900576040099</v>
      </c>
      <c r="N639" s="7">
        <v>6.5068869093654301E-3</v>
      </c>
      <c r="O639" s="7">
        <v>1.93512554113171E-2</v>
      </c>
      <c r="P639" s="8">
        <v>8.1428519189198599E-3</v>
      </c>
      <c r="Q639" s="7" t="str">
        <f t="shared" si="56"/>
        <v>NAO+</v>
      </c>
      <c r="R639" s="6">
        <v>1</v>
      </c>
      <c r="S639" s="7">
        <v>0</v>
      </c>
      <c r="T639" s="7">
        <v>0</v>
      </c>
      <c r="U639" s="8">
        <v>0</v>
      </c>
      <c r="V639" s="7" t="str">
        <f t="shared" si="57"/>
        <v>NAO+</v>
      </c>
      <c r="W639" s="6">
        <v>0.98099999999999998</v>
      </c>
      <c r="X639" s="7">
        <v>1.4E-2</v>
      </c>
      <c r="Y639" s="7">
        <v>2E-3</v>
      </c>
      <c r="Z639" s="8">
        <v>3.0000000000000001E-3</v>
      </c>
      <c r="AA639" s="7" t="str">
        <f t="shared" si="58"/>
        <v>NAO+</v>
      </c>
      <c r="AB639" s="6">
        <v>0.97899999999999998</v>
      </c>
      <c r="AC639" s="7">
        <v>1.0999999999999999E-2</v>
      </c>
      <c r="AD639" s="7">
        <v>8.9999999999999993E-3</v>
      </c>
      <c r="AE639" s="8">
        <v>2E-3</v>
      </c>
      <c r="AF639" s="7" t="str">
        <f t="shared" si="59"/>
        <v>NAO+</v>
      </c>
    </row>
    <row r="640" spans="1:32" x14ac:dyDescent="0.3">
      <c r="A640" s="4">
        <v>31417</v>
      </c>
      <c r="B640" s="5">
        <v>1985</v>
      </c>
      <c r="C640" s="6">
        <v>0</v>
      </c>
      <c r="D640" s="7">
        <v>0</v>
      </c>
      <c r="E640" s="7">
        <v>0</v>
      </c>
      <c r="F640" s="8">
        <v>1</v>
      </c>
      <c r="G640" s="7" t="str">
        <f t="shared" si="55"/>
        <v>NAO-</v>
      </c>
      <c r="H640" s="6">
        <v>0.94431244928028202</v>
      </c>
      <c r="I640" s="80">
        <v>9.2239020262429994E-5</v>
      </c>
      <c r="J640" s="7">
        <v>2.4195301426616699E-2</v>
      </c>
      <c r="K640" s="8">
        <v>3.1400010272826802E-2</v>
      </c>
      <c r="L640" s="7" t="str">
        <f t="shared" si="60"/>
        <v>NAO+</v>
      </c>
      <c r="M640" s="6">
        <v>0.94147779509784202</v>
      </c>
      <c r="N640" s="80">
        <v>9.3720911072328505E-5</v>
      </c>
      <c r="O640" s="7">
        <v>2.3263386632126199E-2</v>
      </c>
      <c r="P640" s="8">
        <v>3.5165097358957599E-2</v>
      </c>
      <c r="Q640" s="7" t="str">
        <f t="shared" si="56"/>
        <v>NAO+</v>
      </c>
      <c r="R640" s="6">
        <v>1</v>
      </c>
      <c r="S640" s="7">
        <v>0</v>
      </c>
      <c r="T640" s="7">
        <v>0</v>
      </c>
      <c r="U640" s="8">
        <v>0</v>
      </c>
      <c r="V640" s="7" t="str">
        <f t="shared" si="57"/>
        <v>NAO+</v>
      </c>
      <c r="W640" s="6">
        <v>0.94499999999999995</v>
      </c>
      <c r="X640" s="7">
        <v>2.5999999999999999E-2</v>
      </c>
      <c r="Y640" s="7">
        <v>2E-3</v>
      </c>
      <c r="Z640" s="8">
        <v>2.7E-2</v>
      </c>
      <c r="AA640" s="7" t="str">
        <f t="shared" si="58"/>
        <v>NAO+</v>
      </c>
      <c r="AB640" s="6">
        <v>0.97699999999999998</v>
      </c>
      <c r="AC640" s="7">
        <v>1.0999999999999999E-2</v>
      </c>
      <c r="AD640" s="7">
        <v>4.0000000000000001E-3</v>
      </c>
      <c r="AE640" s="8">
        <v>8.0000000000000002E-3</v>
      </c>
      <c r="AF640" s="7" t="str">
        <f t="shared" si="59"/>
        <v>NAO+</v>
      </c>
    </row>
    <row r="641" spans="1:32" x14ac:dyDescent="0.3">
      <c r="A641" s="4">
        <v>31418</v>
      </c>
      <c r="B641" s="5">
        <v>1985</v>
      </c>
      <c r="C641" s="6">
        <v>0</v>
      </c>
      <c r="D641" s="7">
        <v>0</v>
      </c>
      <c r="E641" s="7">
        <v>0</v>
      </c>
      <c r="F641" s="8">
        <v>1</v>
      </c>
      <c r="G641" s="7" t="str">
        <f t="shared" si="55"/>
        <v>NAO-</v>
      </c>
      <c r="H641" s="6">
        <v>0.94831788140156004</v>
      </c>
      <c r="I641" s="80">
        <v>9.1833930663267994E-5</v>
      </c>
      <c r="J641" s="7">
        <v>5.7092987850909096E-3</v>
      </c>
      <c r="K641" s="8">
        <v>4.5880985882671498E-2</v>
      </c>
      <c r="L641" s="7" t="str">
        <f t="shared" si="60"/>
        <v>NAO+</v>
      </c>
      <c r="M641" s="6">
        <v>0.95019626983730698</v>
      </c>
      <c r="N641" s="80">
        <v>7.9832522223267794E-5</v>
      </c>
      <c r="O641" s="7">
        <v>6.2971211834840198E-3</v>
      </c>
      <c r="P641" s="8">
        <v>4.3426776456983E-2</v>
      </c>
      <c r="Q641" s="7" t="str">
        <f t="shared" si="56"/>
        <v>NAO+</v>
      </c>
      <c r="R641" s="6">
        <v>1</v>
      </c>
      <c r="S641" s="7">
        <v>0</v>
      </c>
      <c r="T641" s="7">
        <v>0</v>
      </c>
      <c r="U641" s="8">
        <v>0</v>
      </c>
      <c r="V641" s="7" t="str">
        <f t="shared" si="57"/>
        <v>NAO+</v>
      </c>
      <c r="W641" s="6">
        <v>0.77500000000000002</v>
      </c>
      <c r="X641" s="7">
        <v>7.2999999999999995E-2</v>
      </c>
      <c r="Y641" s="7">
        <v>1.2999999999999999E-2</v>
      </c>
      <c r="Z641" s="8">
        <v>0.13800000000000001</v>
      </c>
      <c r="AA641" s="7" t="str">
        <f t="shared" si="58"/>
        <v>NAO+</v>
      </c>
      <c r="AB641" s="6">
        <v>0.88600000000000001</v>
      </c>
      <c r="AC641" s="7">
        <v>4.3999999999999997E-2</v>
      </c>
      <c r="AD641" s="7">
        <v>1.6E-2</v>
      </c>
      <c r="AE641" s="8">
        <v>5.3999999999999999E-2</v>
      </c>
      <c r="AF641" s="7" t="str">
        <f t="shared" si="59"/>
        <v>NAO+</v>
      </c>
    </row>
    <row r="642" spans="1:32" x14ac:dyDescent="0.3">
      <c r="A642" s="4">
        <v>31419</v>
      </c>
      <c r="B642" s="5">
        <v>1985</v>
      </c>
      <c r="C642" s="6">
        <v>0</v>
      </c>
      <c r="D642" s="7">
        <v>0</v>
      </c>
      <c r="E642" s="7">
        <v>0</v>
      </c>
      <c r="F642" s="8">
        <v>1</v>
      </c>
      <c r="G642" s="7" t="str">
        <f t="shared" si="55"/>
        <v>NAO-</v>
      </c>
      <c r="H642" s="6">
        <v>0.65791492612816904</v>
      </c>
      <c r="I642" s="7">
        <v>5.6289651806218095E-4</v>
      </c>
      <c r="J642" s="7">
        <v>2.67562804017701E-2</v>
      </c>
      <c r="K642" s="8">
        <v>0.31476589695199098</v>
      </c>
      <c r="L642" s="7" t="str">
        <f t="shared" si="60"/>
        <v>NAO+</v>
      </c>
      <c r="M642" s="6">
        <v>0.65867120818964098</v>
      </c>
      <c r="N642" s="7">
        <v>6.9973932942859595E-4</v>
      </c>
      <c r="O642" s="7">
        <v>3.0291360912293501E-2</v>
      </c>
      <c r="P642" s="8">
        <v>0.310337691568634</v>
      </c>
      <c r="Q642" s="7" t="str">
        <f t="shared" si="56"/>
        <v>NAO+</v>
      </c>
      <c r="R642" s="6">
        <v>1</v>
      </c>
      <c r="S642" s="7">
        <v>0</v>
      </c>
      <c r="T642" s="7">
        <v>0</v>
      </c>
      <c r="U642" s="8">
        <v>0</v>
      </c>
      <c r="V642" s="7" t="str">
        <f t="shared" si="57"/>
        <v>NAO+</v>
      </c>
      <c r="W642" s="6">
        <v>0.80100000000000005</v>
      </c>
      <c r="X642" s="7">
        <v>0.113</v>
      </c>
      <c r="Y642" s="7">
        <v>4.0000000000000001E-3</v>
      </c>
      <c r="Z642" s="8">
        <v>8.2000000000000003E-2</v>
      </c>
      <c r="AA642" s="7" t="str">
        <f t="shared" si="58"/>
        <v>NAO+</v>
      </c>
      <c r="AB642" s="6">
        <v>0.92400000000000004</v>
      </c>
      <c r="AC642" s="7">
        <v>5.0999999999999997E-2</v>
      </c>
      <c r="AD642" s="7">
        <v>4.0000000000000001E-3</v>
      </c>
      <c r="AE642" s="8">
        <v>2.1000000000000001E-2</v>
      </c>
      <c r="AF642" s="7" t="str">
        <f t="shared" si="59"/>
        <v>NAO+</v>
      </c>
    </row>
    <row r="643" spans="1:32" x14ac:dyDescent="0.3">
      <c r="A643" s="4">
        <v>31420</v>
      </c>
      <c r="B643" s="5">
        <v>1985</v>
      </c>
      <c r="C643" s="6">
        <v>1</v>
      </c>
      <c r="D643" s="7">
        <v>0</v>
      </c>
      <c r="E643" s="7">
        <v>0</v>
      </c>
      <c r="F643" s="8">
        <v>0</v>
      </c>
      <c r="G643" s="7" t="str">
        <f t="shared" si="55"/>
        <v>NAO+</v>
      </c>
      <c r="H643" s="6">
        <v>0.784664283589673</v>
      </c>
      <c r="I643" s="7">
        <v>2.29467193144313E-3</v>
      </c>
      <c r="J643" s="7">
        <v>2.16116531460252E-2</v>
      </c>
      <c r="K643" s="8">
        <v>0.19142939133286099</v>
      </c>
      <c r="L643" s="7" t="str">
        <f t="shared" si="60"/>
        <v>NAO+</v>
      </c>
      <c r="M643" s="6">
        <v>0.79765765397111599</v>
      </c>
      <c r="N643" s="7">
        <v>2.7564405147447999E-3</v>
      </c>
      <c r="O643" s="7">
        <v>2.3750504419192301E-2</v>
      </c>
      <c r="P643" s="8">
        <v>0.175835401094942</v>
      </c>
      <c r="Q643" s="7" t="str">
        <f t="shared" si="56"/>
        <v>NAO+</v>
      </c>
      <c r="R643" s="6">
        <v>1</v>
      </c>
      <c r="S643" s="7">
        <v>0</v>
      </c>
      <c r="T643" s="7">
        <v>0</v>
      </c>
      <c r="U643" s="8">
        <v>0</v>
      </c>
      <c r="V643" s="7" t="str">
        <f t="shared" si="57"/>
        <v>NAO+</v>
      </c>
      <c r="W643" s="6">
        <v>0.94199999999999995</v>
      </c>
      <c r="X643" s="7">
        <v>3.7999999999999999E-2</v>
      </c>
      <c r="Y643" s="7">
        <v>1E-3</v>
      </c>
      <c r="Z643" s="8">
        <v>1.9E-2</v>
      </c>
      <c r="AA643" s="7" t="str">
        <f t="shared" si="58"/>
        <v>NAO+</v>
      </c>
      <c r="AB643" s="6">
        <v>0.97699999999999998</v>
      </c>
      <c r="AC643" s="7">
        <v>1.6E-2</v>
      </c>
      <c r="AD643" s="7">
        <v>2E-3</v>
      </c>
      <c r="AE643" s="8">
        <v>5.0000000000000001E-3</v>
      </c>
      <c r="AF643" s="7" t="str">
        <f t="shared" si="59"/>
        <v>NAO+</v>
      </c>
    </row>
    <row r="644" spans="1:32" x14ac:dyDescent="0.3">
      <c r="A644" s="4">
        <v>31421</v>
      </c>
      <c r="B644" s="5">
        <v>1985</v>
      </c>
      <c r="C644" s="6">
        <v>1</v>
      </c>
      <c r="D644" s="7">
        <v>0</v>
      </c>
      <c r="E644" s="7">
        <v>0</v>
      </c>
      <c r="F644" s="8">
        <v>0</v>
      </c>
      <c r="G644" s="7" t="str">
        <f t="shared" si="55"/>
        <v>NAO+</v>
      </c>
      <c r="H644" s="6">
        <v>0.96043999360641896</v>
      </c>
      <c r="I644" s="7">
        <v>6.7239363367522804E-3</v>
      </c>
      <c r="J644" s="7">
        <v>2.57665902938897E-2</v>
      </c>
      <c r="K644" s="8">
        <v>7.0694797629415303E-3</v>
      </c>
      <c r="L644" s="7" t="str">
        <f t="shared" si="60"/>
        <v>NAO+</v>
      </c>
      <c r="M644" s="6">
        <v>0.96036244888928601</v>
      </c>
      <c r="N644" s="7">
        <v>7.9087375964888105E-3</v>
      </c>
      <c r="O644" s="7">
        <v>2.46631958987726E-2</v>
      </c>
      <c r="P644" s="8">
        <v>7.0656176154388298E-3</v>
      </c>
      <c r="Q644" s="7" t="str">
        <f t="shared" si="56"/>
        <v>NAO+</v>
      </c>
      <c r="R644" s="6">
        <v>1</v>
      </c>
      <c r="S644" s="7">
        <v>0</v>
      </c>
      <c r="T644" s="7">
        <v>0</v>
      </c>
      <c r="U644" s="8">
        <v>0</v>
      </c>
      <c r="V644" s="7" t="str">
        <f t="shared" si="57"/>
        <v>NAO+</v>
      </c>
      <c r="W644" s="6">
        <v>0.92</v>
      </c>
      <c r="X644" s="7">
        <v>5.8999999999999997E-2</v>
      </c>
      <c r="Y644" s="7">
        <v>2E-3</v>
      </c>
      <c r="Z644" s="8">
        <v>1.7999999999999999E-2</v>
      </c>
      <c r="AA644" s="7" t="str">
        <f t="shared" si="58"/>
        <v>NAO+</v>
      </c>
      <c r="AB644" s="6">
        <v>0.96099999999999997</v>
      </c>
      <c r="AC644" s="7">
        <v>3.1E-2</v>
      </c>
      <c r="AD644" s="7">
        <v>3.0000000000000001E-3</v>
      </c>
      <c r="AE644" s="8">
        <v>4.0000000000000001E-3</v>
      </c>
      <c r="AF644" s="7" t="str">
        <f t="shared" si="59"/>
        <v>NAO+</v>
      </c>
    </row>
    <row r="645" spans="1:32" x14ac:dyDescent="0.3">
      <c r="A645" s="4">
        <v>31422</v>
      </c>
      <c r="B645" s="5">
        <v>1985</v>
      </c>
      <c r="C645" s="6">
        <v>1</v>
      </c>
      <c r="D645" s="7">
        <v>0</v>
      </c>
      <c r="E645" s="7">
        <v>0</v>
      </c>
      <c r="F645" s="8">
        <v>0</v>
      </c>
      <c r="G645" s="7" t="str">
        <f t="shared" ref="G645:G708" si="61">INDEX($C$3:$F$3, MATCH(1,$C645:$F645,0))</f>
        <v>NAO+</v>
      </c>
      <c r="H645" s="6">
        <v>0.95835187709959502</v>
      </c>
      <c r="I645" s="7">
        <v>1.8537692776314299E-3</v>
      </c>
      <c r="J645" s="7">
        <v>3.9752450400637102E-2</v>
      </c>
      <c r="K645" s="28">
        <v>4.1903222144335203E-5</v>
      </c>
      <c r="L645" s="7" t="str">
        <f t="shared" si="60"/>
        <v>NAO+</v>
      </c>
      <c r="M645" s="6">
        <v>0.95486396984989697</v>
      </c>
      <c r="N645" s="7">
        <v>2.5937630359333802E-3</v>
      </c>
      <c r="O645" s="7">
        <v>4.2491124694242398E-2</v>
      </c>
      <c r="P645" s="28">
        <v>5.1142419922698901E-5</v>
      </c>
      <c r="Q645" s="7" t="str">
        <f t="shared" ref="Q645:Q708" si="62">INDEX($M$3:$P$3, MATCH(MAX($M645:$P645),$M645:$P645,0))</f>
        <v>NAO+</v>
      </c>
      <c r="R645" s="6">
        <v>1</v>
      </c>
      <c r="S645" s="7">
        <v>0</v>
      </c>
      <c r="T645" s="7">
        <v>0</v>
      </c>
      <c r="U645" s="8">
        <v>0</v>
      </c>
      <c r="V645" s="7" t="str">
        <f t="shared" ref="V645:V708" si="63">INDEX($R$3:$U$3, MATCH(MAX($R645:$U645),$R645:$U645,0))</f>
        <v>NAO+</v>
      </c>
      <c r="W645" s="6">
        <v>0.95099999999999996</v>
      </c>
      <c r="X645" s="7">
        <v>3.5000000000000003E-2</v>
      </c>
      <c r="Y645" s="7">
        <v>1E-3</v>
      </c>
      <c r="Z645" s="8">
        <v>1.2999999999999999E-2</v>
      </c>
      <c r="AA645" s="7" t="str">
        <f t="shared" ref="AA645:AA708" si="64">INDEX($W$3:$Z$3, MATCH(MAX($W645:$Z645),$W645:$Z645,0))</f>
        <v>NAO+</v>
      </c>
      <c r="AB645" s="6">
        <v>0.97499999999999998</v>
      </c>
      <c r="AC645" s="7">
        <v>1.7999999999999999E-2</v>
      </c>
      <c r="AD645" s="7">
        <v>4.0000000000000001E-3</v>
      </c>
      <c r="AE645" s="8">
        <v>3.0000000000000001E-3</v>
      </c>
      <c r="AF645" s="7" t="str">
        <f t="shared" ref="AF645:AF708" si="65">INDEX($AB$3:$AE$3, MATCH(MAX($AB645:$AE645),$AB645:$AE645,0))</f>
        <v>NAO+</v>
      </c>
    </row>
    <row r="646" spans="1:32" x14ac:dyDescent="0.3">
      <c r="A646" s="4">
        <v>31423</v>
      </c>
      <c r="B646" s="5">
        <v>1985</v>
      </c>
      <c r="C646" s="6">
        <v>1</v>
      </c>
      <c r="D646" s="7">
        <v>0</v>
      </c>
      <c r="E646" s="7">
        <v>0</v>
      </c>
      <c r="F646" s="8">
        <v>0</v>
      </c>
      <c r="G646" s="7" t="str">
        <f t="shared" si="61"/>
        <v>NAO+</v>
      </c>
      <c r="H646" s="6">
        <v>0.48262410143312401</v>
      </c>
      <c r="I646" s="80">
        <v>1.6115587951598801E-6</v>
      </c>
      <c r="J646" s="7">
        <v>0.51732172012745503</v>
      </c>
      <c r="K646" s="28">
        <v>5.2566880630721798E-5</v>
      </c>
      <c r="L646" s="7" t="str">
        <f t="shared" ref="L646:L709" si="66">INDEX($H$3:$K$3, MATCH(MAX($H646:$K646),$H646:$K646,0))</f>
        <v>AR</v>
      </c>
      <c r="M646" s="6">
        <v>0.48233577546011203</v>
      </c>
      <c r="N646" s="80">
        <v>1.7424723890558101E-6</v>
      </c>
      <c r="O646" s="7">
        <v>0.51758797814796598</v>
      </c>
      <c r="P646" s="28">
        <v>7.4503919535808298E-5</v>
      </c>
      <c r="Q646" s="7" t="str">
        <f t="shared" si="62"/>
        <v>AR</v>
      </c>
      <c r="R646" s="6">
        <v>1</v>
      </c>
      <c r="S646" s="7">
        <v>0</v>
      </c>
      <c r="T646" s="7">
        <v>0</v>
      </c>
      <c r="U646" s="8">
        <v>0</v>
      </c>
      <c r="V646" s="7" t="str">
        <f t="shared" si="63"/>
        <v>NAO+</v>
      </c>
      <c r="W646" s="6">
        <v>0.98699999999999999</v>
      </c>
      <c r="X646" s="7">
        <v>1.0999999999999999E-2</v>
      </c>
      <c r="Y646" s="7">
        <v>2E-3</v>
      </c>
      <c r="Z646" s="8">
        <v>1E-3</v>
      </c>
      <c r="AA646" s="7" t="str">
        <f t="shared" si="64"/>
        <v>NAO+</v>
      </c>
      <c r="AB646" s="6">
        <v>0.96899999999999997</v>
      </c>
      <c r="AC646" s="7">
        <v>1.0999999999999999E-2</v>
      </c>
      <c r="AD646" s="7">
        <v>0.02</v>
      </c>
      <c r="AE646" s="8">
        <v>0</v>
      </c>
      <c r="AF646" s="7" t="str">
        <f t="shared" si="65"/>
        <v>NAO+</v>
      </c>
    </row>
    <row r="647" spans="1:32" x14ac:dyDescent="0.3">
      <c r="A647" s="4">
        <v>31424</v>
      </c>
      <c r="B647" s="5">
        <v>1985</v>
      </c>
      <c r="C647" s="6">
        <v>1</v>
      </c>
      <c r="D647" s="7">
        <v>0</v>
      </c>
      <c r="E647" s="7">
        <v>0</v>
      </c>
      <c r="F647" s="8">
        <v>0</v>
      </c>
      <c r="G647" s="7" t="str">
        <f t="shared" si="61"/>
        <v>NAO+</v>
      </c>
      <c r="H647" s="6">
        <v>0.71502779907782099</v>
      </c>
      <c r="I647" s="7">
        <v>1.4607941747971801E-3</v>
      </c>
      <c r="J647" s="7">
        <v>0.28313238306022798</v>
      </c>
      <c r="K647" s="8">
        <v>3.7902368715621098E-4</v>
      </c>
      <c r="L647" s="7" t="str">
        <f t="shared" si="66"/>
        <v>NAO+</v>
      </c>
      <c r="M647" s="6">
        <v>0.73147745364672501</v>
      </c>
      <c r="N647" s="7">
        <v>1.8417069295069001E-3</v>
      </c>
      <c r="O647" s="7">
        <v>0.26603842544936102</v>
      </c>
      <c r="P647" s="8">
        <v>6.4241397441043503E-4</v>
      </c>
      <c r="Q647" s="7" t="str">
        <f t="shared" si="62"/>
        <v>NAO+</v>
      </c>
      <c r="R647" s="6">
        <v>1</v>
      </c>
      <c r="S647" s="7">
        <v>0</v>
      </c>
      <c r="T647" s="7">
        <v>0</v>
      </c>
      <c r="U647" s="8">
        <v>0</v>
      </c>
      <c r="V647" s="7" t="str">
        <f t="shared" si="63"/>
        <v>NAO+</v>
      </c>
      <c r="W647" s="6">
        <v>0.97399999999999998</v>
      </c>
      <c r="X647" s="7">
        <v>1.9E-2</v>
      </c>
      <c r="Y647" s="7">
        <v>6.0000000000000001E-3</v>
      </c>
      <c r="Z647" s="8">
        <v>1E-3</v>
      </c>
      <c r="AA647" s="7" t="str">
        <f t="shared" si="64"/>
        <v>NAO+</v>
      </c>
      <c r="AB647" s="6">
        <v>0.94</v>
      </c>
      <c r="AC647" s="7">
        <v>1.6E-2</v>
      </c>
      <c r="AD647" s="7">
        <v>4.2999999999999997E-2</v>
      </c>
      <c r="AE647" s="8">
        <v>1E-3</v>
      </c>
      <c r="AF647" s="7" t="str">
        <f t="shared" si="65"/>
        <v>NAO+</v>
      </c>
    </row>
    <row r="648" spans="1:32" x14ac:dyDescent="0.3">
      <c r="A648" s="4">
        <v>31425</v>
      </c>
      <c r="B648" s="5">
        <v>1985</v>
      </c>
      <c r="C648" s="6">
        <v>1</v>
      </c>
      <c r="D648" s="7">
        <v>0</v>
      </c>
      <c r="E648" s="7">
        <v>0</v>
      </c>
      <c r="F648" s="8">
        <v>0</v>
      </c>
      <c r="G648" s="7" t="str">
        <f t="shared" si="61"/>
        <v>NAO+</v>
      </c>
      <c r="H648" s="6">
        <v>0.59049285194524304</v>
      </c>
      <c r="I648" s="7">
        <v>2.3190364899544E-3</v>
      </c>
      <c r="J648" s="7">
        <v>0.40710491992832698</v>
      </c>
      <c r="K648" s="28">
        <v>8.3191636467606602E-5</v>
      </c>
      <c r="L648" s="7" t="str">
        <f t="shared" si="66"/>
        <v>NAO+</v>
      </c>
      <c r="M648" s="6">
        <v>0.59584786945467105</v>
      </c>
      <c r="N648" s="7">
        <v>2.0110309787757601E-3</v>
      </c>
      <c r="O648" s="7">
        <v>0.40197627878300801</v>
      </c>
      <c r="P648" s="8">
        <v>1.6482078354319499E-4</v>
      </c>
      <c r="Q648" s="7" t="str">
        <f t="shared" si="62"/>
        <v>NAO+</v>
      </c>
      <c r="R648" s="6">
        <v>1</v>
      </c>
      <c r="S648" s="7">
        <v>0</v>
      </c>
      <c r="T648" s="7">
        <v>0</v>
      </c>
      <c r="U648" s="8">
        <v>0</v>
      </c>
      <c r="V648" s="7" t="str">
        <f t="shared" si="63"/>
        <v>NAO+</v>
      </c>
      <c r="W648" s="6">
        <v>0.98599999999999999</v>
      </c>
      <c r="X648" s="7">
        <v>8.9999999999999993E-3</v>
      </c>
      <c r="Y648" s="7">
        <v>6.0000000000000001E-3</v>
      </c>
      <c r="Z648" s="8">
        <v>0</v>
      </c>
      <c r="AA648" s="7" t="str">
        <f t="shared" si="64"/>
        <v>NAO+</v>
      </c>
      <c r="AB648" s="6">
        <v>0.89800000000000002</v>
      </c>
      <c r="AC648" s="7">
        <v>2.1999999999999999E-2</v>
      </c>
      <c r="AD648" s="7">
        <v>0.08</v>
      </c>
      <c r="AE648" s="8">
        <v>0</v>
      </c>
      <c r="AF648" s="7" t="str">
        <f t="shared" si="65"/>
        <v>NAO+</v>
      </c>
    </row>
    <row r="649" spans="1:32" x14ac:dyDescent="0.3">
      <c r="A649" s="4">
        <v>31426</v>
      </c>
      <c r="B649" s="5">
        <v>1985</v>
      </c>
      <c r="C649" s="6">
        <v>0</v>
      </c>
      <c r="D649" s="7">
        <v>0</v>
      </c>
      <c r="E649" s="7">
        <v>1</v>
      </c>
      <c r="F649" s="8">
        <v>0</v>
      </c>
      <c r="G649" s="7" t="str">
        <f t="shared" si="61"/>
        <v>AR</v>
      </c>
      <c r="H649" s="6">
        <v>9.4421773760007599E-2</v>
      </c>
      <c r="I649" s="80">
        <v>5.4509482942485303E-6</v>
      </c>
      <c r="J649" s="7">
        <v>0.90197723538291297</v>
      </c>
      <c r="K649" s="8">
        <v>3.59553990879165E-3</v>
      </c>
      <c r="L649" s="7" t="str">
        <f t="shared" si="66"/>
        <v>AR</v>
      </c>
      <c r="M649" s="6">
        <v>9.9176715766397402E-2</v>
      </c>
      <c r="N649" s="80">
        <v>2.42513747231098E-6</v>
      </c>
      <c r="O649" s="7">
        <v>0.89454882941146996</v>
      </c>
      <c r="P649" s="8">
        <v>6.2720296846736599E-3</v>
      </c>
      <c r="Q649" s="7" t="str">
        <f t="shared" si="62"/>
        <v>AR</v>
      </c>
      <c r="R649" s="6">
        <v>0</v>
      </c>
      <c r="S649" s="7">
        <v>0</v>
      </c>
      <c r="T649" s="7">
        <v>1</v>
      </c>
      <c r="U649" s="8">
        <v>0</v>
      </c>
      <c r="V649" s="7" t="str">
        <f t="shared" si="63"/>
        <v>AR</v>
      </c>
      <c r="W649" s="6">
        <v>0.95699999999999996</v>
      </c>
      <c r="X649" s="7">
        <v>3.0000000000000001E-3</v>
      </c>
      <c r="Y649" s="7">
        <v>0.04</v>
      </c>
      <c r="Z649" s="8">
        <v>0</v>
      </c>
      <c r="AA649" s="7" t="str">
        <f t="shared" si="64"/>
        <v>NAO+</v>
      </c>
      <c r="AB649" s="6">
        <v>0.155</v>
      </c>
      <c r="AC649" s="7">
        <v>3.7999999999999999E-2</v>
      </c>
      <c r="AD649" s="7">
        <v>0.80700000000000005</v>
      </c>
      <c r="AE649" s="8">
        <v>1E-3</v>
      </c>
      <c r="AF649" s="7" t="str">
        <f t="shared" si="65"/>
        <v>AR</v>
      </c>
    </row>
    <row r="650" spans="1:32" x14ac:dyDescent="0.3">
      <c r="A650" s="4">
        <v>31427</v>
      </c>
      <c r="B650" s="5">
        <v>1985</v>
      </c>
      <c r="C650" s="6">
        <v>0</v>
      </c>
      <c r="D650" s="7">
        <v>0</v>
      </c>
      <c r="E650" s="7">
        <v>1</v>
      </c>
      <c r="F650" s="8">
        <v>0</v>
      </c>
      <c r="G650" s="7" t="str">
        <f t="shared" si="61"/>
        <v>AR</v>
      </c>
      <c r="H650" s="6">
        <v>2.1293133485644301E-2</v>
      </c>
      <c r="I650" s="80">
        <v>6.6140722174936199E-5</v>
      </c>
      <c r="J650" s="7">
        <v>0.89322718495976205</v>
      </c>
      <c r="K650" s="8">
        <v>8.5413540832414203E-2</v>
      </c>
      <c r="L650" s="7" t="str">
        <f t="shared" si="66"/>
        <v>AR</v>
      </c>
      <c r="M650" s="6">
        <v>2.0542009744227999E-2</v>
      </c>
      <c r="N650" s="80">
        <v>4.5517860992100103E-5</v>
      </c>
      <c r="O650" s="7">
        <v>0.87901232387554895</v>
      </c>
      <c r="P650" s="8">
        <v>0.10040014851922301</v>
      </c>
      <c r="Q650" s="7" t="str">
        <f t="shared" si="62"/>
        <v>AR</v>
      </c>
      <c r="R650" s="6">
        <v>0</v>
      </c>
      <c r="S650" s="7">
        <v>0</v>
      </c>
      <c r="T650" s="7">
        <v>1</v>
      </c>
      <c r="U650" s="8">
        <v>0</v>
      </c>
      <c r="V650" s="7" t="str">
        <f t="shared" si="63"/>
        <v>AR</v>
      </c>
      <c r="W650" s="6">
        <v>0.83099999999999996</v>
      </c>
      <c r="X650" s="7">
        <v>4.0000000000000001E-3</v>
      </c>
      <c r="Y650" s="7">
        <v>0.16600000000000001</v>
      </c>
      <c r="Z650" s="8">
        <v>0</v>
      </c>
      <c r="AA650" s="7" t="str">
        <f t="shared" si="64"/>
        <v>NAO+</v>
      </c>
      <c r="AB650" s="6">
        <v>1.2E-2</v>
      </c>
      <c r="AC650" s="7">
        <v>2.9000000000000001E-2</v>
      </c>
      <c r="AD650" s="7">
        <v>0.95899999999999996</v>
      </c>
      <c r="AE650" s="8">
        <v>0</v>
      </c>
      <c r="AF650" s="7" t="str">
        <f t="shared" si="65"/>
        <v>AR</v>
      </c>
    </row>
    <row r="651" spans="1:32" x14ac:dyDescent="0.3">
      <c r="A651" s="4">
        <v>31428</v>
      </c>
      <c r="B651" s="5">
        <v>1985</v>
      </c>
      <c r="C651" s="6">
        <v>0</v>
      </c>
      <c r="D651" s="7">
        <v>0</v>
      </c>
      <c r="E651" s="7">
        <v>1</v>
      </c>
      <c r="F651" s="8">
        <v>0</v>
      </c>
      <c r="G651" s="7" t="str">
        <f t="shared" si="61"/>
        <v>AR</v>
      </c>
      <c r="H651" s="6">
        <v>1.48157603132972E-2</v>
      </c>
      <c r="I651" s="7">
        <v>1.48661521779444E-3</v>
      </c>
      <c r="J651" s="7">
        <v>0.94346034034287696</v>
      </c>
      <c r="K651" s="8">
        <v>4.0237284126037998E-2</v>
      </c>
      <c r="L651" s="7" t="str">
        <f t="shared" si="66"/>
        <v>AR</v>
      </c>
      <c r="M651" s="6">
        <v>1.6158008081675401E-2</v>
      </c>
      <c r="N651" s="7">
        <v>2.1869857474336599E-3</v>
      </c>
      <c r="O651" s="7">
        <v>0.92304155074134797</v>
      </c>
      <c r="P651" s="8">
        <v>5.8613455429555698E-2</v>
      </c>
      <c r="Q651" s="7" t="str">
        <f t="shared" si="62"/>
        <v>AR</v>
      </c>
      <c r="R651" s="6">
        <v>0</v>
      </c>
      <c r="S651" s="7">
        <v>0</v>
      </c>
      <c r="T651" s="7">
        <v>1</v>
      </c>
      <c r="U651" s="8">
        <v>0</v>
      </c>
      <c r="V651" s="7" t="str">
        <f t="shared" si="63"/>
        <v>AR</v>
      </c>
      <c r="W651" s="6">
        <v>0.89500000000000002</v>
      </c>
      <c r="X651" s="7">
        <v>8.0000000000000002E-3</v>
      </c>
      <c r="Y651" s="7">
        <v>9.6000000000000002E-2</v>
      </c>
      <c r="Z651" s="8">
        <v>0</v>
      </c>
      <c r="AA651" s="7" t="str">
        <f t="shared" si="64"/>
        <v>NAO+</v>
      </c>
      <c r="AB651" s="6">
        <v>4.2999999999999997E-2</v>
      </c>
      <c r="AC651" s="7">
        <v>9.1999999999999998E-2</v>
      </c>
      <c r="AD651" s="7">
        <v>0.86399999999999999</v>
      </c>
      <c r="AE651" s="8">
        <v>0</v>
      </c>
      <c r="AF651" s="7" t="str">
        <f t="shared" si="65"/>
        <v>AR</v>
      </c>
    </row>
    <row r="652" spans="1:32" x14ac:dyDescent="0.3">
      <c r="A652" s="4">
        <v>31429</v>
      </c>
      <c r="B652" s="5">
        <v>1985</v>
      </c>
      <c r="C652" s="6">
        <v>0</v>
      </c>
      <c r="D652" s="7">
        <v>0</v>
      </c>
      <c r="E652" s="7">
        <v>1</v>
      </c>
      <c r="F652" s="8">
        <v>0</v>
      </c>
      <c r="G652" s="7" t="str">
        <f t="shared" si="61"/>
        <v>AR</v>
      </c>
      <c r="H652" s="6">
        <v>0.16567802860084599</v>
      </c>
      <c r="I652" s="7">
        <v>3.7068981412286199E-2</v>
      </c>
      <c r="J652" s="7">
        <v>0.797183524354527</v>
      </c>
      <c r="K652" s="28">
        <v>6.9465632331787896E-5</v>
      </c>
      <c r="L652" s="7" t="str">
        <f t="shared" si="66"/>
        <v>AR</v>
      </c>
      <c r="M652" s="6">
        <v>0.158434731033712</v>
      </c>
      <c r="N652" s="7">
        <v>4.4729625249077198E-2</v>
      </c>
      <c r="O652" s="7">
        <v>0.79669634237055398</v>
      </c>
      <c r="P652" s="8">
        <v>1.3930134665851701E-4</v>
      </c>
      <c r="Q652" s="7" t="str">
        <f t="shared" si="62"/>
        <v>AR</v>
      </c>
      <c r="R652" s="6">
        <v>1</v>
      </c>
      <c r="S652" s="7">
        <v>0</v>
      </c>
      <c r="T652" s="7">
        <v>0</v>
      </c>
      <c r="U652" s="8">
        <v>0</v>
      </c>
      <c r="V652" s="7" t="str">
        <f t="shared" si="63"/>
        <v>NAO+</v>
      </c>
      <c r="W652" s="6">
        <v>0.92600000000000005</v>
      </c>
      <c r="X652" s="7">
        <v>4.3999999999999997E-2</v>
      </c>
      <c r="Y652" s="7">
        <v>2.9000000000000001E-2</v>
      </c>
      <c r="Z652" s="8">
        <v>1E-3</v>
      </c>
      <c r="AA652" s="7" t="str">
        <f t="shared" si="64"/>
        <v>NAO+</v>
      </c>
      <c r="AB652" s="6">
        <v>0.746</v>
      </c>
      <c r="AC652" s="7">
        <v>0.14000000000000001</v>
      </c>
      <c r="AD652" s="7">
        <v>0.11</v>
      </c>
      <c r="AE652" s="8">
        <v>4.0000000000000001E-3</v>
      </c>
      <c r="AF652" s="7" t="str">
        <f t="shared" si="65"/>
        <v>NAO+</v>
      </c>
    </row>
    <row r="653" spans="1:32" x14ac:dyDescent="0.3">
      <c r="A653" s="4">
        <v>31430</v>
      </c>
      <c r="B653" s="5">
        <v>1985</v>
      </c>
      <c r="C653" s="6">
        <v>1</v>
      </c>
      <c r="D653" s="7">
        <v>0</v>
      </c>
      <c r="E653" s="7">
        <v>0</v>
      </c>
      <c r="F653" s="8">
        <v>0</v>
      </c>
      <c r="G653" s="7" t="str">
        <f t="shared" si="61"/>
        <v>NAO+</v>
      </c>
      <c r="H653" s="6">
        <v>0.72627885098057399</v>
      </c>
      <c r="I653" s="7">
        <v>1.8038751522812198E-2</v>
      </c>
      <c r="J653" s="7">
        <v>0.25568175241168301</v>
      </c>
      <c r="K653" s="28">
        <v>6.4508494179344295E-7</v>
      </c>
      <c r="L653" s="7" t="str">
        <f t="shared" si="66"/>
        <v>NAO+</v>
      </c>
      <c r="M653" s="6">
        <v>0.70889419686434196</v>
      </c>
      <c r="N653" s="7">
        <v>1.0074275131180199E-2</v>
      </c>
      <c r="O653" s="7">
        <v>0.28102995128548203</v>
      </c>
      <c r="P653" s="28">
        <v>1.5767189999386699E-6</v>
      </c>
      <c r="Q653" s="7" t="str">
        <f t="shared" si="62"/>
        <v>NAO+</v>
      </c>
      <c r="R653" s="6">
        <v>1</v>
      </c>
      <c r="S653" s="7">
        <v>0</v>
      </c>
      <c r="T653" s="7">
        <v>0</v>
      </c>
      <c r="U653" s="8">
        <v>0</v>
      </c>
      <c r="V653" s="7" t="str">
        <f t="shared" si="63"/>
        <v>NAO+</v>
      </c>
      <c r="W653" s="6">
        <v>0.88500000000000001</v>
      </c>
      <c r="X653" s="7">
        <v>8.7999999999999995E-2</v>
      </c>
      <c r="Y653" s="7">
        <v>1.9E-2</v>
      </c>
      <c r="Z653" s="8">
        <v>8.0000000000000002E-3</v>
      </c>
      <c r="AA653" s="7" t="str">
        <f t="shared" si="64"/>
        <v>NAO+</v>
      </c>
      <c r="AB653" s="6">
        <v>0.9</v>
      </c>
      <c r="AC653" s="7">
        <v>7.0000000000000007E-2</v>
      </c>
      <c r="AD653" s="7">
        <v>2.1999999999999999E-2</v>
      </c>
      <c r="AE653" s="8">
        <v>8.9999999999999993E-3</v>
      </c>
      <c r="AF653" s="7" t="str">
        <f t="shared" si="65"/>
        <v>NAO+</v>
      </c>
    </row>
    <row r="654" spans="1:32" x14ac:dyDescent="0.3">
      <c r="A654" s="4">
        <v>31431</v>
      </c>
      <c r="B654" s="5">
        <v>1985</v>
      </c>
      <c r="C654" s="6">
        <v>1</v>
      </c>
      <c r="D654" s="7">
        <v>0</v>
      </c>
      <c r="E654" s="7">
        <v>0</v>
      </c>
      <c r="F654" s="8">
        <v>0</v>
      </c>
      <c r="G654" s="7" t="str">
        <f t="shared" si="61"/>
        <v>NAO+</v>
      </c>
      <c r="H654" s="6">
        <v>0.97998719454522798</v>
      </c>
      <c r="I654" s="80">
        <v>3.60135622952836E-5</v>
      </c>
      <c r="J654" s="7">
        <v>1.9916595203201801E-2</v>
      </c>
      <c r="K654" s="28">
        <v>6.0196689263848102E-5</v>
      </c>
      <c r="L654" s="7" t="str">
        <f t="shared" si="66"/>
        <v>NAO+</v>
      </c>
      <c r="M654" s="6">
        <v>0.97457187284503799</v>
      </c>
      <c r="N654" s="80">
        <v>1.2251415128404E-5</v>
      </c>
      <c r="O654" s="7">
        <v>2.5299328219053199E-2</v>
      </c>
      <c r="P654" s="8">
        <v>1.1654752079291E-4</v>
      </c>
      <c r="Q654" s="7" t="str">
        <f t="shared" si="62"/>
        <v>NAO+</v>
      </c>
      <c r="R654" s="6">
        <v>1</v>
      </c>
      <c r="S654" s="7">
        <v>0</v>
      </c>
      <c r="T654" s="7">
        <v>0</v>
      </c>
      <c r="U654" s="8">
        <v>0</v>
      </c>
      <c r="V654" s="7" t="str">
        <f t="shared" si="63"/>
        <v>NAO+</v>
      </c>
      <c r="W654" s="6">
        <v>0.71299999999999997</v>
      </c>
      <c r="X654" s="7">
        <v>0.187</v>
      </c>
      <c r="Y654" s="7">
        <v>3.4000000000000002E-2</v>
      </c>
      <c r="Z654" s="8">
        <v>6.6000000000000003E-2</v>
      </c>
      <c r="AA654" s="7" t="str">
        <f t="shared" si="64"/>
        <v>NAO+</v>
      </c>
      <c r="AB654" s="6">
        <v>0.85899999999999999</v>
      </c>
      <c r="AC654" s="7">
        <v>8.3000000000000004E-2</v>
      </c>
      <c r="AD654" s="7">
        <v>0.02</v>
      </c>
      <c r="AE654" s="8">
        <v>3.7999999999999999E-2</v>
      </c>
      <c r="AF654" s="7" t="str">
        <f t="shared" si="65"/>
        <v>NAO+</v>
      </c>
    </row>
    <row r="655" spans="1:32" x14ac:dyDescent="0.3">
      <c r="A655" s="4">
        <v>31432</v>
      </c>
      <c r="B655" s="5">
        <v>1985</v>
      </c>
      <c r="C655" s="6">
        <v>1</v>
      </c>
      <c r="D655" s="7">
        <v>0</v>
      </c>
      <c r="E655" s="7">
        <v>0</v>
      </c>
      <c r="F655" s="8">
        <v>0</v>
      </c>
      <c r="G655" s="7" t="str">
        <f t="shared" si="61"/>
        <v>NAO+</v>
      </c>
      <c r="H655" s="6">
        <v>0.97169996292976302</v>
      </c>
      <c r="I655" s="7">
        <v>2.2368856497272701E-4</v>
      </c>
      <c r="J655" s="7">
        <v>2.6590088876687699E-2</v>
      </c>
      <c r="K655" s="8">
        <v>1.48625962857129E-3</v>
      </c>
      <c r="L655" s="7" t="str">
        <f t="shared" si="66"/>
        <v>NAO+</v>
      </c>
      <c r="M655" s="6">
        <v>0.953156315116782</v>
      </c>
      <c r="N655" s="80">
        <v>3.8472832381687699E-5</v>
      </c>
      <c r="O655" s="7">
        <v>4.4149591318480702E-2</v>
      </c>
      <c r="P655" s="8">
        <v>2.6556207323662402E-3</v>
      </c>
      <c r="Q655" s="7" t="str">
        <f t="shared" si="62"/>
        <v>NAO+</v>
      </c>
      <c r="R655" s="6">
        <v>1</v>
      </c>
      <c r="S655" s="7">
        <v>0</v>
      </c>
      <c r="T655" s="7">
        <v>0</v>
      </c>
      <c r="U655" s="8">
        <v>0</v>
      </c>
      <c r="V655" s="7" t="str">
        <f t="shared" si="63"/>
        <v>NAO+</v>
      </c>
      <c r="W655" s="6">
        <v>0.54300000000000004</v>
      </c>
      <c r="X655" s="7">
        <v>0.105</v>
      </c>
      <c r="Y655" s="7">
        <v>0.314</v>
      </c>
      <c r="Z655" s="8">
        <v>3.7999999999999999E-2</v>
      </c>
      <c r="AA655" s="7" t="str">
        <f t="shared" si="64"/>
        <v>NAO+</v>
      </c>
      <c r="AB655" s="6">
        <v>0.48499999999999999</v>
      </c>
      <c r="AC655" s="7">
        <v>0.09</v>
      </c>
      <c r="AD655" s="7">
        <v>0.317</v>
      </c>
      <c r="AE655" s="8">
        <v>0.108</v>
      </c>
      <c r="AF655" s="7" t="str">
        <f t="shared" si="65"/>
        <v>NAO+</v>
      </c>
    </row>
    <row r="656" spans="1:32" x14ac:dyDescent="0.3">
      <c r="A656" s="4">
        <v>31433</v>
      </c>
      <c r="B656" s="5">
        <v>1985</v>
      </c>
      <c r="C656" s="6">
        <v>1</v>
      </c>
      <c r="D656" s="7">
        <v>0</v>
      </c>
      <c r="E656" s="7">
        <v>0</v>
      </c>
      <c r="F656" s="8">
        <v>0</v>
      </c>
      <c r="G656" s="7" t="str">
        <f t="shared" si="61"/>
        <v>NAO+</v>
      </c>
      <c r="H656" s="6">
        <v>0.65532637756363099</v>
      </c>
      <c r="I656" s="7">
        <v>1.58205654693892E-4</v>
      </c>
      <c r="J656" s="7">
        <v>0.34445384837696402</v>
      </c>
      <c r="K656" s="28">
        <v>6.1568404699057094E-5</v>
      </c>
      <c r="L656" s="7" t="str">
        <f t="shared" si="66"/>
        <v>NAO+</v>
      </c>
      <c r="M656" s="6">
        <v>0.58711424692708003</v>
      </c>
      <c r="N656" s="80">
        <v>6.0061881311362498E-5</v>
      </c>
      <c r="O656" s="7">
        <v>0.41274418560645998</v>
      </c>
      <c r="P656" s="28">
        <v>8.1505585155441395E-5</v>
      </c>
      <c r="Q656" s="7" t="str">
        <f t="shared" si="62"/>
        <v>NAO+</v>
      </c>
      <c r="R656" s="6">
        <v>1</v>
      </c>
      <c r="S656" s="7">
        <v>0</v>
      </c>
      <c r="T656" s="7">
        <v>0</v>
      </c>
      <c r="U656" s="8">
        <v>0</v>
      </c>
      <c r="V656" s="7" t="str">
        <f t="shared" si="63"/>
        <v>NAO+</v>
      </c>
      <c r="W656" s="6">
        <v>0.47599999999999998</v>
      </c>
      <c r="X656" s="7">
        <v>2.9000000000000001E-2</v>
      </c>
      <c r="Y656" s="7">
        <v>0.49399999999999999</v>
      </c>
      <c r="Z656" s="8">
        <v>1E-3</v>
      </c>
      <c r="AA656" s="7" t="str">
        <f t="shared" si="64"/>
        <v>AR</v>
      </c>
      <c r="AB656" s="6">
        <v>9.8000000000000004E-2</v>
      </c>
      <c r="AC656" s="7">
        <v>7.0000000000000007E-2</v>
      </c>
      <c r="AD656" s="7">
        <v>0.81499999999999995</v>
      </c>
      <c r="AE656" s="8">
        <v>1.7999999999999999E-2</v>
      </c>
      <c r="AF656" s="7" t="str">
        <f t="shared" si="65"/>
        <v>AR</v>
      </c>
    </row>
    <row r="657" spans="1:32" x14ac:dyDescent="0.3">
      <c r="A657" s="4">
        <v>31434</v>
      </c>
      <c r="B657" s="5">
        <v>1985</v>
      </c>
      <c r="C657" s="6">
        <v>1</v>
      </c>
      <c r="D657" s="7">
        <v>0</v>
      </c>
      <c r="E657" s="7">
        <v>0</v>
      </c>
      <c r="F657" s="8">
        <v>0</v>
      </c>
      <c r="G657" s="7" t="str">
        <f t="shared" si="61"/>
        <v>NAO+</v>
      </c>
      <c r="H657" s="6">
        <v>0.60421757799255005</v>
      </c>
      <c r="I657" s="7">
        <v>3.1857000342996698E-4</v>
      </c>
      <c r="J657" s="7">
        <v>0.39545838961899898</v>
      </c>
      <c r="K657" s="28">
        <v>5.4623850249483901E-6</v>
      </c>
      <c r="L657" s="7" t="str">
        <f t="shared" si="66"/>
        <v>NAO+</v>
      </c>
      <c r="M657" s="6">
        <v>0.61253444980930705</v>
      </c>
      <c r="N657" s="7">
        <v>2.4251268824179901E-4</v>
      </c>
      <c r="O657" s="7">
        <v>0.38721216177241502</v>
      </c>
      <c r="P657" s="28">
        <v>1.0875730029318299E-5</v>
      </c>
      <c r="Q657" s="7" t="str">
        <f t="shared" si="62"/>
        <v>NAO+</v>
      </c>
      <c r="R657" s="6">
        <v>1</v>
      </c>
      <c r="S657" s="7">
        <v>0</v>
      </c>
      <c r="T657" s="7">
        <v>0</v>
      </c>
      <c r="U657" s="8">
        <v>0</v>
      </c>
      <c r="V657" s="7" t="str">
        <f t="shared" si="63"/>
        <v>NAO+</v>
      </c>
      <c r="W657" s="6">
        <v>0.92</v>
      </c>
      <c r="X657" s="7">
        <v>1.7000000000000001E-2</v>
      </c>
      <c r="Y657" s="7">
        <v>6.3E-2</v>
      </c>
      <c r="Z657" s="8">
        <v>0</v>
      </c>
      <c r="AA657" s="7" t="str">
        <f t="shared" si="64"/>
        <v>NAO+</v>
      </c>
      <c r="AB657" s="6">
        <v>0.42599999999999999</v>
      </c>
      <c r="AC657" s="7">
        <v>8.5999999999999993E-2</v>
      </c>
      <c r="AD657" s="7">
        <v>0.48399999999999999</v>
      </c>
      <c r="AE657" s="8">
        <v>4.0000000000000001E-3</v>
      </c>
      <c r="AF657" s="7" t="str">
        <f t="shared" si="65"/>
        <v>AR</v>
      </c>
    </row>
    <row r="658" spans="1:32" x14ac:dyDescent="0.3">
      <c r="A658" s="4">
        <v>31435</v>
      </c>
      <c r="B658" s="5">
        <v>1985</v>
      </c>
      <c r="C658" s="6">
        <v>1</v>
      </c>
      <c r="D658" s="7">
        <v>0</v>
      </c>
      <c r="E658" s="7">
        <v>0</v>
      </c>
      <c r="F658" s="8">
        <v>0</v>
      </c>
      <c r="G658" s="7" t="str">
        <f t="shared" si="61"/>
        <v>NAO+</v>
      </c>
      <c r="H658" s="6">
        <v>0.59543063634651505</v>
      </c>
      <c r="I658" s="80">
        <v>7.0392119973263694E-8</v>
      </c>
      <c r="J658" s="7">
        <v>0.40455884994840402</v>
      </c>
      <c r="K658" s="28">
        <v>1.04433129466201E-5</v>
      </c>
      <c r="L658" s="7" t="str">
        <f t="shared" si="66"/>
        <v>NAO+</v>
      </c>
      <c r="M658" s="6">
        <v>0.63917709450191296</v>
      </c>
      <c r="N658" s="80">
        <v>5.0376300539708301E-8</v>
      </c>
      <c r="O658" s="7">
        <v>0.360801055590799</v>
      </c>
      <c r="P658" s="28">
        <v>2.1799530979842701E-5</v>
      </c>
      <c r="Q658" s="7" t="str">
        <f t="shared" si="62"/>
        <v>NAO+</v>
      </c>
      <c r="R658" s="6">
        <v>1</v>
      </c>
      <c r="S658" s="7">
        <v>0</v>
      </c>
      <c r="T658" s="7">
        <v>0</v>
      </c>
      <c r="U658" s="8">
        <v>0</v>
      </c>
      <c r="V658" s="7" t="str">
        <f t="shared" si="63"/>
        <v>NAO+</v>
      </c>
      <c r="W658" s="6">
        <v>0.97</v>
      </c>
      <c r="X658" s="7">
        <v>8.0000000000000002E-3</v>
      </c>
      <c r="Y658" s="7">
        <v>2.1999999999999999E-2</v>
      </c>
      <c r="Z658" s="8">
        <v>0</v>
      </c>
      <c r="AA658" s="7" t="str">
        <f t="shared" si="64"/>
        <v>NAO+</v>
      </c>
      <c r="AB658" s="6">
        <v>0.53</v>
      </c>
      <c r="AC658" s="7">
        <v>6.8000000000000005E-2</v>
      </c>
      <c r="AD658" s="7">
        <v>0.4</v>
      </c>
      <c r="AE658" s="8">
        <v>2E-3</v>
      </c>
      <c r="AF658" s="7" t="str">
        <f t="shared" si="65"/>
        <v>NAO+</v>
      </c>
    </row>
    <row r="659" spans="1:32" x14ac:dyDescent="0.3">
      <c r="A659" s="4">
        <v>31436</v>
      </c>
      <c r="B659" s="5">
        <v>1985</v>
      </c>
      <c r="C659" s="6">
        <v>0</v>
      </c>
      <c r="D659" s="7">
        <v>0</v>
      </c>
      <c r="E659" s="7">
        <v>1</v>
      </c>
      <c r="F659" s="8">
        <v>0</v>
      </c>
      <c r="G659" s="7" t="str">
        <f t="shared" si="61"/>
        <v>AR</v>
      </c>
      <c r="H659" s="6">
        <v>4.0158014993892703E-2</v>
      </c>
      <c r="I659" s="80">
        <v>3.3018866504070601E-6</v>
      </c>
      <c r="J659" s="7">
        <v>0.95982815274834099</v>
      </c>
      <c r="K659" s="28">
        <v>1.05303711133098E-5</v>
      </c>
      <c r="L659" s="7" t="str">
        <f t="shared" si="66"/>
        <v>AR</v>
      </c>
      <c r="M659" s="6">
        <v>4.3595094189824303E-2</v>
      </c>
      <c r="N659" s="80">
        <v>2.6569150182189601E-6</v>
      </c>
      <c r="O659" s="7">
        <v>0.95638100118097902</v>
      </c>
      <c r="P659" s="28">
        <v>2.1247714190303599E-5</v>
      </c>
      <c r="Q659" s="7" t="str">
        <f t="shared" si="62"/>
        <v>AR</v>
      </c>
      <c r="R659" s="6">
        <v>0</v>
      </c>
      <c r="S659" s="7">
        <v>0</v>
      </c>
      <c r="T659" s="7">
        <v>1</v>
      </c>
      <c r="U659" s="8">
        <v>0</v>
      </c>
      <c r="V659" s="7" t="str">
        <f t="shared" si="63"/>
        <v>AR</v>
      </c>
      <c r="W659" s="6">
        <v>0.97199999999999998</v>
      </c>
      <c r="X659" s="7">
        <v>8.9999999999999993E-3</v>
      </c>
      <c r="Y659" s="7">
        <v>1.9E-2</v>
      </c>
      <c r="Z659" s="8">
        <v>0</v>
      </c>
      <c r="AA659" s="7" t="str">
        <f t="shared" si="64"/>
        <v>NAO+</v>
      </c>
      <c r="AB659" s="6">
        <v>0.48299999999999998</v>
      </c>
      <c r="AC659" s="7">
        <v>9.1999999999999998E-2</v>
      </c>
      <c r="AD659" s="7">
        <v>0.42299999999999999</v>
      </c>
      <c r="AE659" s="8">
        <v>2E-3</v>
      </c>
      <c r="AF659" s="7" t="str">
        <f t="shared" si="65"/>
        <v>NAO+</v>
      </c>
    </row>
    <row r="660" spans="1:32" x14ac:dyDescent="0.3">
      <c r="A660" s="4">
        <v>31437</v>
      </c>
      <c r="B660" s="5">
        <v>1985</v>
      </c>
      <c r="C660" s="6">
        <v>0</v>
      </c>
      <c r="D660" s="7">
        <v>0</v>
      </c>
      <c r="E660" s="7">
        <v>1</v>
      </c>
      <c r="F660" s="8">
        <v>0</v>
      </c>
      <c r="G660" s="7" t="str">
        <f t="shared" si="61"/>
        <v>AR</v>
      </c>
      <c r="H660" s="6">
        <v>2.4534732696079701E-2</v>
      </c>
      <c r="I660" s="7">
        <v>5.43797387570253E-2</v>
      </c>
      <c r="J660" s="7">
        <v>0.92104880134372802</v>
      </c>
      <c r="K660" s="28">
        <v>3.6727203172940002E-5</v>
      </c>
      <c r="L660" s="7" t="str">
        <f t="shared" si="66"/>
        <v>AR</v>
      </c>
      <c r="M660" s="6">
        <v>2.0847748010693699E-2</v>
      </c>
      <c r="N660" s="7">
        <v>4.6557243050675802E-2</v>
      </c>
      <c r="O660" s="7">
        <v>0.93251080297370303</v>
      </c>
      <c r="P660" s="28">
        <v>8.4205964918617905E-5</v>
      </c>
      <c r="Q660" s="7" t="str">
        <f t="shared" si="62"/>
        <v>AR</v>
      </c>
      <c r="R660" s="6">
        <v>0</v>
      </c>
      <c r="S660" s="7">
        <v>0</v>
      </c>
      <c r="T660" s="7">
        <v>1</v>
      </c>
      <c r="U660" s="8">
        <v>0</v>
      </c>
      <c r="V660" s="7" t="str">
        <f t="shared" si="63"/>
        <v>AR</v>
      </c>
      <c r="W660" s="6">
        <v>0.89900000000000002</v>
      </c>
      <c r="X660" s="7">
        <v>4.4999999999999998E-2</v>
      </c>
      <c r="Y660" s="7">
        <v>5.5E-2</v>
      </c>
      <c r="Z660" s="8">
        <v>1E-3</v>
      </c>
      <c r="AA660" s="7" t="str">
        <f t="shared" si="64"/>
        <v>NAO+</v>
      </c>
      <c r="AB660" s="6">
        <v>0.28199999999999997</v>
      </c>
      <c r="AC660" s="7">
        <v>0.26800000000000002</v>
      </c>
      <c r="AD660" s="7">
        <v>0.44400000000000001</v>
      </c>
      <c r="AE660" s="8">
        <v>6.0000000000000001E-3</v>
      </c>
      <c r="AF660" s="7" t="str">
        <f t="shared" si="65"/>
        <v>AR</v>
      </c>
    </row>
    <row r="661" spans="1:32" x14ac:dyDescent="0.3">
      <c r="A661" s="4">
        <v>31438</v>
      </c>
      <c r="B661" s="5">
        <v>1985</v>
      </c>
      <c r="C661" s="6">
        <v>0</v>
      </c>
      <c r="D661" s="7">
        <v>0</v>
      </c>
      <c r="E661" s="7">
        <v>1</v>
      </c>
      <c r="F661" s="8">
        <v>0</v>
      </c>
      <c r="G661" s="7" t="str">
        <f t="shared" si="61"/>
        <v>AR</v>
      </c>
      <c r="H661" s="6">
        <v>5.5109514431352503E-4</v>
      </c>
      <c r="I661" s="7">
        <v>7.7346425064109506E-2</v>
      </c>
      <c r="J661" s="7">
        <v>0.92210247669019296</v>
      </c>
      <c r="K661" s="28">
        <v>3.10138562058047E-9</v>
      </c>
      <c r="L661" s="7" t="str">
        <f t="shared" si="66"/>
        <v>AR</v>
      </c>
      <c r="M661" s="6">
        <v>3.9208683383865902E-4</v>
      </c>
      <c r="N661" s="7">
        <v>2.85570666814523E-2</v>
      </c>
      <c r="O661" s="7">
        <v>0.97105082858533898</v>
      </c>
      <c r="P661" s="28">
        <v>1.7899364133170001E-8</v>
      </c>
      <c r="Q661" s="7" t="str">
        <f t="shared" si="62"/>
        <v>AR</v>
      </c>
      <c r="R661" s="6">
        <v>0</v>
      </c>
      <c r="S661" s="7">
        <v>0</v>
      </c>
      <c r="T661" s="7">
        <v>1</v>
      </c>
      <c r="U661" s="8">
        <v>0</v>
      </c>
      <c r="V661" s="7" t="str">
        <f t="shared" si="63"/>
        <v>AR</v>
      </c>
      <c r="W661" s="6">
        <v>0.28999999999999998</v>
      </c>
      <c r="X661" s="7">
        <v>0.156</v>
      </c>
      <c r="Y661" s="7">
        <v>0.55200000000000005</v>
      </c>
      <c r="Z661" s="8">
        <v>1E-3</v>
      </c>
      <c r="AA661" s="7" t="str">
        <f t="shared" si="64"/>
        <v>AR</v>
      </c>
      <c r="AB661" s="6">
        <v>2.1000000000000001E-2</v>
      </c>
      <c r="AC661" s="7">
        <v>0.58899999999999997</v>
      </c>
      <c r="AD661" s="7">
        <v>0.34499999999999997</v>
      </c>
      <c r="AE661" s="8">
        <v>4.4999999999999998E-2</v>
      </c>
      <c r="AF661" s="7" t="str">
        <f t="shared" si="65"/>
        <v>SB</v>
      </c>
    </row>
    <row r="662" spans="1:32" x14ac:dyDescent="0.3">
      <c r="A662" s="4">
        <v>31439</v>
      </c>
      <c r="B662" s="5">
        <v>1985</v>
      </c>
      <c r="C662" s="6">
        <v>0</v>
      </c>
      <c r="D662" s="7">
        <v>0</v>
      </c>
      <c r="E662" s="7">
        <v>1</v>
      </c>
      <c r="F662" s="8">
        <v>0</v>
      </c>
      <c r="G662" s="7" t="str">
        <f t="shared" si="61"/>
        <v>AR</v>
      </c>
      <c r="H662" s="6">
        <v>1.4699676364554999E-4</v>
      </c>
      <c r="I662" s="80">
        <v>2.3619633653707999E-7</v>
      </c>
      <c r="J662" s="7">
        <v>0.99985178109759398</v>
      </c>
      <c r="K662" s="28">
        <v>9.8594242180983295E-7</v>
      </c>
      <c r="L662" s="7" t="str">
        <f t="shared" si="66"/>
        <v>AR</v>
      </c>
      <c r="M662" s="6">
        <v>1.72373036159534E-4</v>
      </c>
      <c r="N662" s="80">
        <v>1.7101972904754601E-8</v>
      </c>
      <c r="O662" s="7">
        <v>0.99982002020127703</v>
      </c>
      <c r="P662" s="28">
        <v>7.5896605959891098E-6</v>
      </c>
      <c r="Q662" s="7" t="str">
        <f t="shared" si="62"/>
        <v>AR</v>
      </c>
      <c r="R662" s="6">
        <v>0</v>
      </c>
      <c r="S662" s="7">
        <v>0</v>
      </c>
      <c r="T662" s="7">
        <v>1</v>
      </c>
      <c r="U662" s="8">
        <v>0</v>
      </c>
      <c r="V662" s="7" t="str">
        <f t="shared" si="63"/>
        <v>AR</v>
      </c>
      <c r="W662" s="6">
        <v>0</v>
      </c>
      <c r="X662" s="7">
        <v>0</v>
      </c>
      <c r="Y662" s="7">
        <v>1</v>
      </c>
      <c r="Z662" s="8">
        <v>0</v>
      </c>
      <c r="AA662" s="7" t="str">
        <f t="shared" si="64"/>
        <v>AR</v>
      </c>
      <c r="AB662" s="6">
        <v>0</v>
      </c>
      <c r="AC662" s="7">
        <v>0</v>
      </c>
      <c r="AD662" s="7">
        <v>0.998</v>
      </c>
      <c r="AE662" s="8">
        <v>2E-3</v>
      </c>
      <c r="AF662" s="7" t="str">
        <f t="shared" si="65"/>
        <v>AR</v>
      </c>
    </row>
    <row r="663" spans="1:32" x14ac:dyDescent="0.3">
      <c r="A663" s="4">
        <v>31440</v>
      </c>
      <c r="B663" s="5">
        <v>1985</v>
      </c>
      <c r="C663" s="6">
        <v>0</v>
      </c>
      <c r="D663" s="7">
        <v>0</v>
      </c>
      <c r="E663" s="7">
        <v>1</v>
      </c>
      <c r="F663" s="8">
        <v>0</v>
      </c>
      <c r="G663" s="7" t="str">
        <f t="shared" si="61"/>
        <v>AR</v>
      </c>
      <c r="H663" s="6">
        <v>5.3245708507140095E-4</v>
      </c>
      <c r="I663" s="80">
        <v>8.2716618625882905E-8</v>
      </c>
      <c r="J663" s="7">
        <v>0.99940043128863199</v>
      </c>
      <c r="K663" s="28">
        <v>6.7028909678795896E-5</v>
      </c>
      <c r="L663" s="7" t="str">
        <f t="shared" si="66"/>
        <v>AR</v>
      </c>
      <c r="M663" s="6">
        <v>4.7586484186600198E-4</v>
      </c>
      <c r="N663" s="80">
        <v>1.27544308784907E-8</v>
      </c>
      <c r="O663" s="7">
        <v>0.99936002021297199</v>
      </c>
      <c r="P663" s="8">
        <v>1.6410219072009299E-4</v>
      </c>
      <c r="Q663" s="7" t="str">
        <f t="shared" si="62"/>
        <v>AR</v>
      </c>
      <c r="R663" s="6">
        <v>0</v>
      </c>
      <c r="S663" s="7">
        <v>0</v>
      </c>
      <c r="T663" s="7">
        <v>1</v>
      </c>
      <c r="U663" s="8">
        <v>0</v>
      </c>
      <c r="V663" s="7" t="str">
        <f t="shared" si="63"/>
        <v>AR</v>
      </c>
      <c r="W663" s="6">
        <v>0</v>
      </c>
      <c r="X663" s="7">
        <v>0</v>
      </c>
      <c r="Y663" s="7">
        <v>1</v>
      </c>
      <c r="Z663" s="8">
        <v>0</v>
      </c>
      <c r="AA663" s="7" t="str">
        <f t="shared" si="64"/>
        <v>AR</v>
      </c>
      <c r="AB663" s="6">
        <v>0</v>
      </c>
      <c r="AC663" s="7">
        <v>0</v>
      </c>
      <c r="AD663" s="7">
        <v>1</v>
      </c>
      <c r="AE663" s="8">
        <v>0</v>
      </c>
      <c r="AF663" s="7" t="str">
        <f t="shared" si="65"/>
        <v>AR</v>
      </c>
    </row>
    <row r="664" spans="1:32" x14ac:dyDescent="0.3">
      <c r="A664" s="4">
        <v>31441</v>
      </c>
      <c r="B664" s="5">
        <v>1985</v>
      </c>
      <c r="C664" s="6">
        <v>0</v>
      </c>
      <c r="D664" s="7">
        <v>0</v>
      </c>
      <c r="E664" s="7">
        <v>1</v>
      </c>
      <c r="F664" s="8">
        <v>0</v>
      </c>
      <c r="G664" s="7" t="str">
        <f t="shared" si="61"/>
        <v>AR</v>
      </c>
      <c r="H664" s="6">
        <v>1.38898309602371E-2</v>
      </c>
      <c r="I664" s="80">
        <v>5.6441594515285601E-6</v>
      </c>
      <c r="J664" s="7">
        <v>0.98605047655986799</v>
      </c>
      <c r="K664" s="28">
        <v>5.40483204510054E-5</v>
      </c>
      <c r="L664" s="7" t="str">
        <f t="shared" si="66"/>
        <v>AR</v>
      </c>
      <c r="M664" s="6">
        <v>1.23825316421949E-2</v>
      </c>
      <c r="N664" s="80">
        <v>5.1316661337701598E-6</v>
      </c>
      <c r="O664" s="7">
        <v>0.98753066447542204</v>
      </c>
      <c r="P664" s="28">
        <v>8.1672216250510595E-5</v>
      </c>
      <c r="Q664" s="7" t="str">
        <f t="shared" si="62"/>
        <v>AR</v>
      </c>
      <c r="R664" s="6">
        <v>0</v>
      </c>
      <c r="S664" s="7">
        <v>0</v>
      </c>
      <c r="T664" s="7">
        <v>1</v>
      </c>
      <c r="U664" s="8">
        <v>0</v>
      </c>
      <c r="V664" s="7" t="str">
        <f t="shared" si="63"/>
        <v>AR</v>
      </c>
      <c r="W664" s="6">
        <v>2.8000000000000001E-2</v>
      </c>
      <c r="X664" s="7">
        <v>0</v>
      </c>
      <c r="Y664" s="7">
        <v>0.97099999999999997</v>
      </c>
      <c r="Z664" s="8">
        <v>0</v>
      </c>
      <c r="AA664" s="7" t="str">
        <f t="shared" si="64"/>
        <v>AR</v>
      </c>
      <c r="AB664" s="6">
        <v>0</v>
      </c>
      <c r="AC664" s="7">
        <v>2E-3</v>
      </c>
      <c r="AD664" s="7">
        <v>0.997</v>
      </c>
      <c r="AE664" s="8">
        <v>0</v>
      </c>
      <c r="AF664" s="7" t="str">
        <f t="shared" si="65"/>
        <v>AR</v>
      </c>
    </row>
    <row r="665" spans="1:32" x14ac:dyDescent="0.3">
      <c r="A665" s="4">
        <v>31442</v>
      </c>
      <c r="B665" s="5">
        <v>1985</v>
      </c>
      <c r="C665" s="6">
        <v>0</v>
      </c>
      <c r="D665" s="7">
        <v>0</v>
      </c>
      <c r="E665" s="7">
        <v>1</v>
      </c>
      <c r="F665" s="8">
        <v>0</v>
      </c>
      <c r="G665" s="7" t="str">
        <f t="shared" si="61"/>
        <v>AR</v>
      </c>
      <c r="H665" s="6">
        <v>5.21837626547523E-4</v>
      </c>
      <c r="I665" s="7">
        <v>8.4186886433650406E-3</v>
      </c>
      <c r="J665" s="7">
        <v>0.99103315715200402</v>
      </c>
      <c r="K665" s="28">
        <v>2.6316578076330999E-5</v>
      </c>
      <c r="L665" s="7" t="str">
        <f t="shared" si="66"/>
        <v>AR</v>
      </c>
      <c r="M665" s="6">
        <v>3.6250338829153502E-4</v>
      </c>
      <c r="N665" s="7">
        <v>7.8970872054086403E-3</v>
      </c>
      <c r="O665" s="7">
        <v>0.991679663994675</v>
      </c>
      <c r="P665" s="28">
        <v>6.0745411611131398E-5</v>
      </c>
      <c r="Q665" s="7" t="str">
        <f t="shared" si="62"/>
        <v>AR</v>
      </c>
      <c r="R665" s="6">
        <v>0</v>
      </c>
      <c r="S665" s="7">
        <v>0</v>
      </c>
      <c r="T665" s="7">
        <v>1</v>
      </c>
      <c r="U665" s="8">
        <v>0</v>
      </c>
      <c r="V665" s="7" t="str">
        <f t="shared" si="63"/>
        <v>AR</v>
      </c>
      <c r="W665" s="6">
        <v>0</v>
      </c>
      <c r="X665" s="7">
        <v>2.8000000000000001E-2</v>
      </c>
      <c r="Y665" s="7">
        <v>0.97199999999999998</v>
      </c>
      <c r="Z665" s="8">
        <v>0</v>
      </c>
      <c r="AA665" s="7" t="str">
        <f t="shared" si="64"/>
        <v>AR</v>
      </c>
      <c r="AB665" s="6">
        <v>0</v>
      </c>
      <c r="AC665" s="7">
        <v>0.54800000000000004</v>
      </c>
      <c r="AD665" s="7">
        <v>0.44500000000000001</v>
      </c>
      <c r="AE665" s="8">
        <v>7.0000000000000001E-3</v>
      </c>
      <c r="AF665" s="7" t="str">
        <f t="shared" si="65"/>
        <v>SB</v>
      </c>
    </row>
    <row r="666" spans="1:32" x14ac:dyDescent="0.3">
      <c r="A666" s="4">
        <v>31443</v>
      </c>
      <c r="B666" s="5">
        <v>1985</v>
      </c>
      <c r="C666" s="6">
        <v>0</v>
      </c>
      <c r="D666" s="7">
        <v>0</v>
      </c>
      <c r="E666" s="7">
        <v>1</v>
      </c>
      <c r="F666" s="8">
        <v>0</v>
      </c>
      <c r="G666" s="7" t="str">
        <f t="shared" si="61"/>
        <v>AR</v>
      </c>
      <c r="H666" s="79">
        <v>2.1235215486225501E-5</v>
      </c>
      <c r="I666" s="7">
        <v>0.21084337276684101</v>
      </c>
      <c r="J666" s="7">
        <v>0.78911581356932103</v>
      </c>
      <c r="K666" s="28">
        <v>1.9578448345624201E-5</v>
      </c>
      <c r="L666" s="7" t="str">
        <f t="shared" si="66"/>
        <v>AR</v>
      </c>
      <c r="M666" s="79">
        <v>1.1809404745049899E-5</v>
      </c>
      <c r="N666" s="7">
        <v>0.20932248234238801</v>
      </c>
      <c r="O666" s="7">
        <v>0.79062388822566099</v>
      </c>
      <c r="P666" s="28">
        <v>4.1820027196413398E-5</v>
      </c>
      <c r="Q666" s="7" t="str">
        <f t="shared" si="62"/>
        <v>AR</v>
      </c>
      <c r="R666" s="6">
        <v>0</v>
      </c>
      <c r="S666" s="7">
        <v>1</v>
      </c>
      <c r="T666" s="7">
        <v>0</v>
      </c>
      <c r="U666" s="8">
        <v>0</v>
      </c>
      <c r="V666" s="7" t="str">
        <f t="shared" si="63"/>
        <v>SB</v>
      </c>
      <c r="W666" s="6">
        <v>0</v>
      </c>
      <c r="X666" s="7">
        <v>9.6000000000000002E-2</v>
      </c>
      <c r="Y666" s="7">
        <v>0.90300000000000002</v>
      </c>
      <c r="Z666" s="8">
        <v>0</v>
      </c>
      <c r="AA666" s="7" t="str">
        <f t="shared" si="64"/>
        <v>AR</v>
      </c>
      <c r="AB666" s="6">
        <v>0</v>
      </c>
      <c r="AC666" s="7">
        <v>0.94899999999999995</v>
      </c>
      <c r="AD666" s="7">
        <v>5.0000000000000001E-3</v>
      </c>
      <c r="AE666" s="8">
        <v>4.5999999999999999E-2</v>
      </c>
      <c r="AF666" s="7" t="str">
        <f t="shared" si="65"/>
        <v>SB</v>
      </c>
    </row>
    <row r="667" spans="1:32" x14ac:dyDescent="0.3">
      <c r="A667" s="4">
        <v>31444</v>
      </c>
      <c r="B667" s="5">
        <v>1985</v>
      </c>
      <c r="C667" s="6">
        <v>0</v>
      </c>
      <c r="D667" s="7">
        <v>1</v>
      </c>
      <c r="E667" s="7">
        <v>0</v>
      </c>
      <c r="F667" s="8">
        <v>0</v>
      </c>
      <c r="G667" s="7" t="str">
        <f t="shared" si="61"/>
        <v>SB</v>
      </c>
      <c r="H667" s="79">
        <v>3.9555484124748E-7</v>
      </c>
      <c r="I667" s="7">
        <v>0.91155963923106098</v>
      </c>
      <c r="J667" s="7">
        <v>8.8252295389868604E-2</v>
      </c>
      <c r="K667" s="8">
        <v>1.87669824240529E-4</v>
      </c>
      <c r="L667" s="7" t="str">
        <f t="shared" si="66"/>
        <v>SB</v>
      </c>
      <c r="M667" s="79">
        <v>1.72664591239847E-7</v>
      </c>
      <c r="N667" s="7">
        <v>0.92280764310475405</v>
      </c>
      <c r="O667" s="7">
        <v>7.6962426078334298E-2</v>
      </c>
      <c r="P667" s="8">
        <v>2.2975815231306599E-4</v>
      </c>
      <c r="Q667" s="7" t="str">
        <f t="shared" si="62"/>
        <v>SB</v>
      </c>
      <c r="R667" s="6">
        <v>0</v>
      </c>
      <c r="S667" s="7">
        <v>1</v>
      </c>
      <c r="T667" s="7">
        <v>0</v>
      </c>
      <c r="U667" s="8">
        <v>0</v>
      </c>
      <c r="V667" s="7" t="str">
        <f t="shared" si="63"/>
        <v>SB</v>
      </c>
      <c r="W667" s="6">
        <v>0</v>
      </c>
      <c r="X667" s="7">
        <v>0.85499999999999998</v>
      </c>
      <c r="Y667" s="7">
        <v>0.13400000000000001</v>
      </c>
      <c r="Z667" s="8">
        <v>1.0999999999999999E-2</v>
      </c>
      <c r="AA667" s="7" t="str">
        <f t="shared" si="64"/>
        <v>SB</v>
      </c>
      <c r="AB667" s="6">
        <v>0</v>
      </c>
      <c r="AC667" s="7">
        <v>0.93100000000000005</v>
      </c>
      <c r="AD667" s="7">
        <v>0</v>
      </c>
      <c r="AE667" s="8">
        <v>6.9000000000000006E-2</v>
      </c>
      <c r="AF667" s="7" t="str">
        <f t="shared" si="65"/>
        <v>SB</v>
      </c>
    </row>
    <row r="668" spans="1:32" x14ac:dyDescent="0.3">
      <c r="A668" s="4">
        <v>31445</v>
      </c>
      <c r="B668" s="5">
        <v>1985</v>
      </c>
      <c r="C668" s="6">
        <v>0</v>
      </c>
      <c r="D668" s="7">
        <v>1</v>
      </c>
      <c r="E668" s="7">
        <v>0</v>
      </c>
      <c r="F668" s="8">
        <v>0</v>
      </c>
      <c r="G668" s="7" t="str">
        <f t="shared" si="61"/>
        <v>SB</v>
      </c>
      <c r="H668" s="79">
        <v>2.0833806699451701E-8</v>
      </c>
      <c r="I668" s="7">
        <v>0.99737399782996095</v>
      </c>
      <c r="J668" s="7">
        <v>2.62356990596403E-3</v>
      </c>
      <c r="K668" s="28">
        <v>2.41143027577038E-6</v>
      </c>
      <c r="L668" s="7" t="str">
        <f t="shared" si="66"/>
        <v>SB</v>
      </c>
      <c r="M668" s="79">
        <v>7.3735444056239099E-9</v>
      </c>
      <c r="N668" s="7">
        <v>0.996774443770156</v>
      </c>
      <c r="O668" s="7">
        <v>3.2222295354986099E-3</v>
      </c>
      <c r="P668" s="28">
        <v>3.3193208130924398E-6</v>
      </c>
      <c r="Q668" s="7" t="str">
        <f t="shared" si="62"/>
        <v>SB</v>
      </c>
      <c r="R668" s="6">
        <v>0</v>
      </c>
      <c r="S668" s="7">
        <v>1</v>
      </c>
      <c r="T668" s="7">
        <v>0</v>
      </c>
      <c r="U668" s="8">
        <v>0</v>
      </c>
      <c r="V668" s="7" t="str">
        <f t="shared" si="63"/>
        <v>SB</v>
      </c>
      <c r="W668" s="6">
        <v>0</v>
      </c>
      <c r="X668" s="7">
        <v>0.98899999999999999</v>
      </c>
      <c r="Y668" s="7">
        <v>2E-3</v>
      </c>
      <c r="Z668" s="8">
        <v>0.01</v>
      </c>
      <c r="AA668" s="7" t="str">
        <f t="shared" si="64"/>
        <v>SB</v>
      </c>
      <c r="AB668" s="6">
        <v>0</v>
      </c>
      <c r="AC668" s="7">
        <v>0.94299999999999995</v>
      </c>
      <c r="AD668" s="7">
        <v>0</v>
      </c>
      <c r="AE668" s="8">
        <v>5.7000000000000002E-2</v>
      </c>
      <c r="AF668" s="7" t="str">
        <f t="shared" si="65"/>
        <v>SB</v>
      </c>
    </row>
    <row r="669" spans="1:32" x14ac:dyDescent="0.3">
      <c r="A669" s="4">
        <v>31446</v>
      </c>
      <c r="B669" s="5">
        <v>1985</v>
      </c>
      <c r="C669" s="6">
        <v>0</v>
      </c>
      <c r="D669" s="7">
        <v>1</v>
      </c>
      <c r="E669" s="7">
        <v>0</v>
      </c>
      <c r="F669" s="8">
        <v>0</v>
      </c>
      <c r="G669" s="7" t="str">
        <f t="shared" si="61"/>
        <v>SB</v>
      </c>
      <c r="H669" s="79">
        <v>1.6568594264389401E-6</v>
      </c>
      <c r="I669" s="7">
        <v>0.99285861031641898</v>
      </c>
      <c r="J669" s="7">
        <v>7.1146037300095404E-3</v>
      </c>
      <c r="K669" s="28">
        <v>2.51290941327905E-5</v>
      </c>
      <c r="L669" s="7" t="str">
        <f t="shared" si="66"/>
        <v>SB</v>
      </c>
      <c r="M669" s="79">
        <v>6.4003322404801802E-7</v>
      </c>
      <c r="N669" s="7">
        <v>0.99174750370298803</v>
      </c>
      <c r="O669" s="7">
        <v>8.22905573693547E-3</v>
      </c>
      <c r="P669" s="28">
        <v>2.2800526863248401E-5</v>
      </c>
      <c r="Q669" s="7" t="str">
        <f t="shared" si="62"/>
        <v>SB</v>
      </c>
      <c r="R669" s="6">
        <v>0</v>
      </c>
      <c r="S669" s="7">
        <v>1</v>
      </c>
      <c r="T669" s="7">
        <v>0</v>
      </c>
      <c r="U669" s="8">
        <v>0</v>
      </c>
      <c r="V669" s="7" t="str">
        <f t="shared" si="63"/>
        <v>SB</v>
      </c>
      <c r="W669" s="6">
        <v>0</v>
      </c>
      <c r="X669" s="7">
        <v>0.97</v>
      </c>
      <c r="Y669" s="7">
        <v>1E-3</v>
      </c>
      <c r="Z669" s="8">
        <v>2.8000000000000001E-2</v>
      </c>
      <c r="AA669" s="7" t="str">
        <f t="shared" si="64"/>
        <v>SB</v>
      </c>
      <c r="AB669" s="6">
        <v>0</v>
      </c>
      <c r="AC669" s="7">
        <v>0.93300000000000005</v>
      </c>
      <c r="AD669" s="7">
        <v>0</v>
      </c>
      <c r="AE669" s="8">
        <v>6.7000000000000004E-2</v>
      </c>
      <c r="AF669" s="7" t="str">
        <f t="shared" si="65"/>
        <v>SB</v>
      </c>
    </row>
    <row r="670" spans="1:32" x14ac:dyDescent="0.3">
      <c r="A670" s="4">
        <v>31447</v>
      </c>
      <c r="B670" s="5">
        <v>1985</v>
      </c>
      <c r="C670" s="6">
        <v>0</v>
      </c>
      <c r="D670" s="7">
        <v>1</v>
      </c>
      <c r="E670" s="7">
        <v>0</v>
      </c>
      <c r="F670" s="8">
        <v>0</v>
      </c>
      <c r="G670" s="7" t="str">
        <f t="shared" si="61"/>
        <v>SB</v>
      </c>
      <c r="H670" s="6">
        <v>1.2415333011599899E-4</v>
      </c>
      <c r="I670" s="7">
        <v>0.95699904873167696</v>
      </c>
      <c r="J670" s="7">
        <v>4.1168581135560101E-2</v>
      </c>
      <c r="K670" s="8">
        <v>1.7082168026457899E-3</v>
      </c>
      <c r="L670" s="7" t="str">
        <f t="shared" si="66"/>
        <v>SB</v>
      </c>
      <c r="M670" s="79">
        <v>5.3200148432681103E-5</v>
      </c>
      <c r="N670" s="7">
        <v>0.96226594161992196</v>
      </c>
      <c r="O670" s="7">
        <v>3.6423723284288001E-2</v>
      </c>
      <c r="P670" s="8">
        <v>1.2571349473535899E-3</v>
      </c>
      <c r="Q670" s="7" t="str">
        <f t="shared" si="62"/>
        <v>SB</v>
      </c>
      <c r="R670" s="6">
        <v>0</v>
      </c>
      <c r="S670" s="7">
        <v>1</v>
      </c>
      <c r="T670" s="7">
        <v>0</v>
      </c>
      <c r="U670" s="8">
        <v>0</v>
      </c>
      <c r="V670" s="7" t="str">
        <f t="shared" si="63"/>
        <v>SB</v>
      </c>
      <c r="W670" s="6">
        <v>0</v>
      </c>
      <c r="X670" s="7">
        <v>0.64200000000000002</v>
      </c>
      <c r="Y670" s="7">
        <v>2E-3</v>
      </c>
      <c r="Z670" s="8">
        <v>0.35599999999999998</v>
      </c>
      <c r="AA670" s="7" t="str">
        <f t="shared" si="64"/>
        <v>SB</v>
      </c>
      <c r="AB670" s="6">
        <v>0</v>
      </c>
      <c r="AC670" s="7">
        <v>0.57999999999999996</v>
      </c>
      <c r="AD670" s="7">
        <v>0</v>
      </c>
      <c r="AE670" s="8">
        <v>0.42</v>
      </c>
      <c r="AF670" s="7" t="str">
        <f t="shared" si="65"/>
        <v>SB</v>
      </c>
    </row>
    <row r="671" spans="1:32" x14ac:dyDescent="0.3">
      <c r="A671" s="4">
        <v>31448</v>
      </c>
      <c r="B671" s="5">
        <v>1985</v>
      </c>
      <c r="C671" s="6">
        <v>0</v>
      </c>
      <c r="D671" s="7">
        <v>0</v>
      </c>
      <c r="E671" s="7">
        <v>0</v>
      </c>
      <c r="F671" s="8">
        <v>1</v>
      </c>
      <c r="G671" s="7" t="str">
        <f t="shared" si="61"/>
        <v>NAO-</v>
      </c>
      <c r="H671" s="6">
        <v>1.2212947536968E-3</v>
      </c>
      <c r="I671" s="7">
        <v>0.92601870916805096</v>
      </c>
      <c r="J671" s="7">
        <v>2.9514897630667801E-2</v>
      </c>
      <c r="K671" s="8">
        <v>4.3245098447583799E-2</v>
      </c>
      <c r="L671" s="7" t="str">
        <f t="shared" si="66"/>
        <v>SB</v>
      </c>
      <c r="M671" s="6">
        <v>6.4610525624144398E-4</v>
      </c>
      <c r="N671" s="7">
        <v>0.94064393025406001</v>
      </c>
      <c r="O671" s="7">
        <v>2.5381553865421701E-2</v>
      </c>
      <c r="P671" s="8">
        <v>3.3328410624265802E-2</v>
      </c>
      <c r="Q671" s="7" t="str">
        <f t="shared" si="62"/>
        <v>SB</v>
      </c>
      <c r="R671" s="6">
        <v>0</v>
      </c>
      <c r="S671" s="7">
        <v>1</v>
      </c>
      <c r="T671" s="7">
        <v>0</v>
      </c>
      <c r="U671" s="8">
        <v>0</v>
      </c>
      <c r="V671" s="7" t="str">
        <f t="shared" si="63"/>
        <v>SB</v>
      </c>
      <c r="W671" s="6">
        <v>0</v>
      </c>
      <c r="X671" s="7">
        <v>1.9E-2</v>
      </c>
      <c r="Y671" s="7">
        <v>1E-3</v>
      </c>
      <c r="Z671" s="8">
        <v>0.98</v>
      </c>
      <c r="AA671" s="7" t="str">
        <f t="shared" si="64"/>
        <v>NAO-</v>
      </c>
      <c r="AB671" s="6">
        <v>0</v>
      </c>
      <c r="AC671" s="7">
        <v>1.7999999999999999E-2</v>
      </c>
      <c r="AD671" s="7">
        <v>0</v>
      </c>
      <c r="AE671" s="8">
        <v>0.98199999999999998</v>
      </c>
      <c r="AF671" s="7" t="str">
        <f t="shared" si="65"/>
        <v>NAO-</v>
      </c>
    </row>
    <row r="672" spans="1:32" x14ac:dyDescent="0.3">
      <c r="A672" s="4">
        <v>31449</v>
      </c>
      <c r="B672" s="5">
        <v>1985</v>
      </c>
      <c r="C672" s="6">
        <v>0</v>
      </c>
      <c r="D672" s="7">
        <v>0</v>
      </c>
      <c r="E672" s="7">
        <v>0</v>
      </c>
      <c r="F672" s="8">
        <v>1</v>
      </c>
      <c r="G672" s="7" t="str">
        <f t="shared" si="61"/>
        <v>NAO-</v>
      </c>
      <c r="H672" s="6">
        <v>5.4227316117635401E-3</v>
      </c>
      <c r="I672" s="7">
        <v>0.21727934054397199</v>
      </c>
      <c r="J672" s="7">
        <v>5.2482267027158302E-2</v>
      </c>
      <c r="K672" s="8">
        <v>0.72481566081711502</v>
      </c>
      <c r="L672" s="7" t="str">
        <f t="shared" si="66"/>
        <v>NAO-</v>
      </c>
      <c r="M672" s="6">
        <v>3.86608733449417E-3</v>
      </c>
      <c r="N672" s="7">
        <v>0.30488545849131998</v>
      </c>
      <c r="O672" s="7">
        <v>4.78329442800524E-2</v>
      </c>
      <c r="P672" s="8">
        <v>0.64341550989413898</v>
      </c>
      <c r="Q672" s="7" t="str">
        <f t="shared" si="62"/>
        <v>NAO-</v>
      </c>
      <c r="R672" s="6">
        <v>0</v>
      </c>
      <c r="S672" s="7">
        <v>1</v>
      </c>
      <c r="T672" s="7">
        <v>0</v>
      </c>
      <c r="U672" s="8">
        <v>0</v>
      </c>
      <c r="V672" s="7" t="str">
        <f t="shared" si="63"/>
        <v>SB</v>
      </c>
      <c r="W672" s="6">
        <v>0</v>
      </c>
      <c r="X672" s="7">
        <v>2E-3</v>
      </c>
      <c r="Y672" s="7">
        <v>1E-3</v>
      </c>
      <c r="Z672" s="8">
        <v>0.997</v>
      </c>
      <c r="AA672" s="7" t="str">
        <f t="shared" si="64"/>
        <v>NAO-</v>
      </c>
      <c r="AB672" s="6">
        <v>0</v>
      </c>
      <c r="AC672" s="7">
        <v>2E-3</v>
      </c>
      <c r="AD672" s="7">
        <v>0</v>
      </c>
      <c r="AE672" s="8">
        <v>0.998</v>
      </c>
      <c r="AF672" s="7" t="str">
        <f t="shared" si="65"/>
        <v>NAO-</v>
      </c>
    </row>
    <row r="673" spans="1:32" x14ac:dyDescent="0.3">
      <c r="A673" s="4">
        <v>31450</v>
      </c>
      <c r="B673" s="5">
        <v>1985</v>
      </c>
      <c r="C673" s="6">
        <v>0</v>
      </c>
      <c r="D673" s="7">
        <v>0</v>
      </c>
      <c r="E673" s="7">
        <v>0</v>
      </c>
      <c r="F673" s="8">
        <v>1</v>
      </c>
      <c r="G673" s="7" t="str">
        <f t="shared" si="61"/>
        <v>NAO-</v>
      </c>
      <c r="H673" s="6">
        <v>1.3241416509611199E-3</v>
      </c>
      <c r="I673" s="7">
        <v>6.9459022083212703E-3</v>
      </c>
      <c r="J673" s="7">
        <v>9.5053888550257204E-3</v>
      </c>
      <c r="K673" s="8">
        <v>0.98222456728569796</v>
      </c>
      <c r="L673" s="7" t="str">
        <f t="shared" si="66"/>
        <v>NAO-</v>
      </c>
      <c r="M673" s="6">
        <v>1.2784959595288901E-3</v>
      </c>
      <c r="N673" s="7">
        <v>1.13096550058444E-2</v>
      </c>
      <c r="O673" s="7">
        <v>9.5642324287115495E-3</v>
      </c>
      <c r="P673" s="8">
        <v>0.97784761660592601</v>
      </c>
      <c r="Q673" s="7" t="str">
        <f t="shared" si="62"/>
        <v>NAO-</v>
      </c>
      <c r="R673" s="6">
        <v>0</v>
      </c>
      <c r="S673" s="7">
        <v>0</v>
      </c>
      <c r="T673" s="7">
        <v>0</v>
      </c>
      <c r="U673" s="8">
        <v>1</v>
      </c>
      <c r="V673" s="7" t="str">
        <f t="shared" si="63"/>
        <v>NAO-</v>
      </c>
      <c r="W673" s="6">
        <v>0</v>
      </c>
      <c r="X673" s="7">
        <v>0</v>
      </c>
      <c r="Y673" s="7">
        <v>2E-3</v>
      </c>
      <c r="Z673" s="8">
        <v>0.998</v>
      </c>
      <c r="AA673" s="7" t="str">
        <f t="shared" si="64"/>
        <v>NAO-</v>
      </c>
      <c r="AB673" s="6">
        <v>0</v>
      </c>
      <c r="AC673" s="7">
        <v>0</v>
      </c>
      <c r="AD673" s="7">
        <v>0</v>
      </c>
      <c r="AE673" s="8">
        <v>1</v>
      </c>
      <c r="AF673" s="7" t="str">
        <f t="shared" si="65"/>
        <v>NAO-</v>
      </c>
    </row>
    <row r="674" spans="1:32" x14ac:dyDescent="0.3">
      <c r="A674" s="4">
        <v>31451</v>
      </c>
      <c r="B674" s="5">
        <v>1985</v>
      </c>
      <c r="C674" s="6">
        <v>0</v>
      </c>
      <c r="D674" s="7">
        <v>0</v>
      </c>
      <c r="E674" s="7">
        <v>0</v>
      </c>
      <c r="F674" s="8">
        <v>1</v>
      </c>
      <c r="G674" s="7" t="str">
        <f t="shared" si="61"/>
        <v>NAO-</v>
      </c>
      <c r="H674" s="6">
        <v>5.13654243821316E-4</v>
      </c>
      <c r="I674" s="7">
        <v>2.9977245002760098E-4</v>
      </c>
      <c r="J674" s="7">
        <v>3.8377517707324701E-4</v>
      </c>
      <c r="K674" s="8">
        <v>0.99880279812907602</v>
      </c>
      <c r="L674" s="7" t="str">
        <f t="shared" si="66"/>
        <v>NAO-</v>
      </c>
      <c r="M674" s="6">
        <v>5.4510223990859299E-4</v>
      </c>
      <c r="N674" s="7">
        <v>4.0207309061586201E-4</v>
      </c>
      <c r="O674" s="7">
        <v>4.0010601938124802E-4</v>
      </c>
      <c r="P674" s="8">
        <v>0.99865271865010097</v>
      </c>
      <c r="Q674" s="7" t="str">
        <f t="shared" si="62"/>
        <v>NAO-</v>
      </c>
      <c r="R674" s="6">
        <v>0</v>
      </c>
      <c r="S674" s="7">
        <v>0</v>
      </c>
      <c r="T674" s="7">
        <v>0</v>
      </c>
      <c r="U674" s="8">
        <v>1</v>
      </c>
      <c r="V674" s="7" t="str">
        <f t="shared" si="63"/>
        <v>NAO-</v>
      </c>
      <c r="W674" s="6">
        <v>0</v>
      </c>
      <c r="X674" s="7">
        <v>0</v>
      </c>
      <c r="Y674" s="7">
        <v>4.0000000000000001E-3</v>
      </c>
      <c r="Z674" s="8">
        <v>0.996</v>
      </c>
      <c r="AA674" s="7" t="str">
        <f t="shared" si="64"/>
        <v>NAO-</v>
      </c>
      <c r="AB674" s="6">
        <v>0</v>
      </c>
      <c r="AC674" s="7">
        <v>0</v>
      </c>
      <c r="AD674" s="7">
        <v>0</v>
      </c>
      <c r="AE674" s="8">
        <v>1</v>
      </c>
      <c r="AF674" s="7" t="str">
        <f t="shared" si="65"/>
        <v>NAO-</v>
      </c>
    </row>
    <row r="675" spans="1:32" x14ac:dyDescent="0.3">
      <c r="A675" s="4">
        <v>31452</v>
      </c>
      <c r="B675" s="5">
        <v>1985</v>
      </c>
      <c r="C675" s="6">
        <v>0</v>
      </c>
      <c r="D675" s="7">
        <v>0</v>
      </c>
      <c r="E675" s="7">
        <v>0</v>
      </c>
      <c r="F675" s="8">
        <v>1</v>
      </c>
      <c r="G675" s="7" t="str">
        <f t="shared" si="61"/>
        <v>NAO-</v>
      </c>
      <c r="H675" s="6">
        <v>1.22569375813321E-3</v>
      </c>
      <c r="I675" s="7">
        <v>1.02350520224946E-4</v>
      </c>
      <c r="J675" s="7">
        <v>7.4481962019646805E-4</v>
      </c>
      <c r="K675" s="8">
        <v>0.997927136101458</v>
      </c>
      <c r="L675" s="7" t="str">
        <f t="shared" si="66"/>
        <v>NAO-</v>
      </c>
      <c r="M675" s="6">
        <v>1.3971181333448999E-3</v>
      </c>
      <c r="N675" s="7">
        <v>1.2999562610848899E-4</v>
      </c>
      <c r="O675" s="7">
        <v>7.0337693167407504E-4</v>
      </c>
      <c r="P675" s="8">
        <v>0.99776950930885799</v>
      </c>
      <c r="Q675" s="7" t="str">
        <f t="shared" si="62"/>
        <v>NAO-</v>
      </c>
      <c r="R675" s="6">
        <v>0</v>
      </c>
      <c r="S675" s="7">
        <v>0</v>
      </c>
      <c r="T675" s="7">
        <v>0</v>
      </c>
      <c r="U675" s="8">
        <v>1</v>
      </c>
      <c r="V675" s="7" t="str">
        <f t="shared" si="63"/>
        <v>NAO-</v>
      </c>
      <c r="W675" s="6">
        <v>3.0000000000000001E-3</v>
      </c>
      <c r="X675" s="7">
        <v>0</v>
      </c>
      <c r="Y675" s="7">
        <v>1.9E-2</v>
      </c>
      <c r="Z675" s="8">
        <v>0.97799999999999998</v>
      </c>
      <c r="AA675" s="7" t="str">
        <f t="shared" si="64"/>
        <v>NAO-</v>
      </c>
      <c r="AB675" s="6">
        <v>0.02</v>
      </c>
      <c r="AC675" s="7">
        <v>0</v>
      </c>
      <c r="AD675" s="7">
        <v>5.0000000000000001E-3</v>
      </c>
      <c r="AE675" s="8">
        <v>0.97499999999999998</v>
      </c>
      <c r="AF675" s="7" t="str">
        <f t="shared" si="65"/>
        <v>NAO-</v>
      </c>
    </row>
    <row r="676" spans="1:32" x14ac:dyDescent="0.3">
      <c r="A676" s="4">
        <v>31453</v>
      </c>
      <c r="B676" s="5">
        <v>1985</v>
      </c>
      <c r="C676" s="6">
        <v>0</v>
      </c>
      <c r="D676" s="7">
        <v>0</v>
      </c>
      <c r="E676" s="7">
        <v>0</v>
      </c>
      <c r="F676" s="8">
        <v>1</v>
      </c>
      <c r="G676" s="7" t="str">
        <f t="shared" si="61"/>
        <v>NAO-</v>
      </c>
      <c r="H676" s="6">
        <v>4.5978336934204798E-2</v>
      </c>
      <c r="I676" s="7">
        <v>4.6523394163672698E-3</v>
      </c>
      <c r="J676" s="7">
        <v>3.9288888176839901E-3</v>
      </c>
      <c r="K676" s="8">
        <v>0.94544043483175599</v>
      </c>
      <c r="L676" s="7" t="str">
        <f t="shared" si="66"/>
        <v>NAO-</v>
      </c>
      <c r="M676" s="6">
        <v>4.7730232146530799E-2</v>
      </c>
      <c r="N676" s="7">
        <v>6.87752394367642E-3</v>
      </c>
      <c r="O676" s="7">
        <v>3.7399703399413598E-3</v>
      </c>
      <c r="P676" s="8">
        <v>0.94165227356984305</v>
      </c>
      <c r="Q676" s="7" t="str">
        <f t="shared" si="62"/>
        <v>NAO-</v>
      </c>
      <c r="R676" s="6">
        <v>1</v>
      </c>
      <c r="S676" s="7">
        <v>0</v>
      </c>
      <c r="T676" s="7">
        <v>0</v>
      </c>
      <c r="U676" s="8">
        <v>0</v>
      </c>
      <c r="V676" s="7" t="str">
        <f t="shared" si="63"/>
        <v>NAO+</v>
      </c>
      <c r="W676" s="6">
        <v>0.377</v>
      </c>
      <c r="X676" s="7">
        <v>0.14299999999999999</v>
      </c>
      <c r="Y676" s="7">
        <v>5.7000000000000002E-2</v>
      </c>
      <c r="Z676" s="8">
        <v>0.42199999999999999</v>
      </c>
      <c r="AA676" s="7" t="str">
        <f t="shared" si="64"/>
        <v>NAO-</v>
      </c>
      <c r="AB676" s="6">
        <v>0.65</v>
      </c>
      <c r="AC676" s="7">
        <v>8.1000000000000003E-2</v>
      </c>
      <c r="AD676" s="7">
        <v>1.4E-2</v>
      </c>
      <c r="AE676" s="8">
        <v>0.255</v>
      </c>
      <c r="AF676" s="7" t="str">
        <f t="shared" si="65"/>
        <v>NAO+</v>
      </c>
    </row>
    <row r="677" spans="1:32" x14ac:dyDescent="0.3">
      <c r="A677" s="4">
        <v>31454</v>
      </c>
      <c r="B677" s="5">
        <v>1985</v>
      </c>
      <c r="C677" s="6">
        <v>0</v>
      </c>
      <c r="D677" s="7">
        <v>1</v>
      </c>
      <c r="E677" s="7">
        <v>0</v>
      </c>
      <c r="F677" s="8">
        <v>0</v>
      </c>
      <c r="G677" s="7" t="str">
        <f t="shared" si="61"/>
        <v>SB</v>
      </c>
      <c r="H677" s="6">
        <v>0.50579185247196001</v>
      </c>
      <c r="I677" s="7">
        <v>0.21143019211182901</v>
      </c>
      <c r="J677" s="7">
        <v>1.5490217298677601E-2</v>
      </c>
      <c r="K677" s="8">
        <v>0.26728773811752199</v>
      </c>
      <c r="L677" s="7" t="str">
        <f t="shared" si="66"/>
        <v>NAO+</v>
      </c>
      <c r="M677" s="6">
        <v>0.44200420446946398</v>
      </c>
      <c r="N677" s="7">
        <v>0.23356961871454501</v>
      </c>
      <c r="O677" s="7">
        <v>1.6110679894794401E-2</v>
      </c>
      <c r="P677" s="8">
        <v>0.30831549692118498</v>
      </c>
      <c r="Q677" s="7" t="str">
        <f t="shared" si="62"/>
        <v>NAO+</v>
      </c>
      <c r="R677" s="6">
        <v>0</v>
      </c>
      <c r="S677" s="7">
        <v>1</v>
      </c>
      <c r="T677" s="7">
        <v>0</v>
      </c>
      <c r="U677" s="8">
        <v>0</v>
      </c>
      <c r="V677" s="7" t="str">
        <f t="shared" si="63"/>
        <v>SB</v>
      </c>
      <c r="W677" s="6">
        <v>4.0000000000000001E-3</v>
      </c>
      <c r="X677" s="7">
        <v>0.879</v>
      </c>
      <c r="Y677" s="7">
        <v>1.7000000000000001E-2</v>
      </c>
      <c r="Z677" s="8">
        <v>0.1</v>
      </c>
      <c r="AA677" s="7" t="str">
        <f t="shared" si="64"/>
        <v>SB</v>
      </c>
      <c r="AB677" s="6">
        <v>1.9E-2</v>
      </c>
      <c r="AC677" s="7">
        <v>0.879</v>
      </c>
      <c r="AD677" s="7">
        <v>2E-3</v>
      </c>
      <c r="AE677" s="8">
        <v>0.1</v>
      </c>
      <c r="AF677" s="7" t="str">
        <f t="shared" si="65"/>
        <v>SB</v>
      </c>
    </row>
    <row r="678" spans="1:32" x14ac:dyDescent="0.3">
      <c r="A678" s="4">
        <v>31455</v>
      </c>
      <c r="B678" s="5">
        <v>1985</v>
      </c>
      <c r="C678" s="6">
        <v>0</v>
      </c>
      <c r="D678" s="7">
        <v>1</v>
      </c>
      <c r="E678" s="7">
        <v>0</v>
      </c>
      <c r="F678" s="8">
        <v>0</v>
      </c>
      <c r="G678" s="7" t="str">
        <f t="shared" si="61"/>
        <v>SB</v>
      </c>
      <c r="H678" s="6">
        <v>0.91800952817263604</v>
      </c>
      <c r="I678" s="7">
        <v>7.7364278183567503E-2</v>
      </c>
      <c r="J678" s="7">
        <v>1.49725219588464E-3</v>
      </c>
      <c r="K678" s="8">
        <v>3.12894144791649E-3</v>
      </c>
      <c r="L678" s="7" t="str">
        <f t="shared" si="66"/>
        <v>NAO+</v>
      </c>
      <c r="M678" s="6">
        <v>0.90626612920512295</v>
      </c>
      <c r="N678" s="7">
        <v>8.5267308808136294E-2</v>
      </c>
      <c r="O678" s="7">
        <v>3.63502534305511E-3</v>
      </c>
      <c r="P678" s="8">
        <v>4.8315366436851399E-3</v>
      </c>
      <c r="Q678" s="7" t="str">
        <f t="shared" si="62"/>
        <v>NAO+</v>
      </c>
      <c r="R678" s="6">
        <v>0</v>
      </c>
      <c r="S678" s="7">
        <v>1</v>
      </c>
      <c r="T678" s="7">
        <v>0</v>
      </c>
      <c r="U678" s="8">
        <v>0</v>
      </c>
      <c r="V678" s="7" t="str">
        <f t="shared" si="63"/>
        <v>SB</v>
      </c>
      <c r="W678" s="6">
        <v>0</v>
      </c>
      <c r="X678" s="7">
        <v>0.92300000000000004</v>
      </c>
      <c r="Y678" s="7">
        <v>6.0000000000000001E-3</v>
      </c>
      <c r="Z678" s="8">
        <v>7.0999999999999994E-2</v>
      </c>
      <c r="AA678" s="7" t="str">
        <f t="shared" si="64"/>
        <v>SB</v>
      </c>
      <c r="AB678" s="6">
        <v>0</v>
      </c>
      <c r="AC678" s="7">
        <v>0.91200000000000003</v>
      </c>
      <c r="AD678" s="7">
        <v>0</v>
      </c>
      <c r="AE678" s="8">
        <v>8.7999999999999995E-2</v>
      </c>
      <c r="AF678" s="7" t="str">
        <f t="shared" si="65"/>
        <v>SB</v>
      </c>
    </row>
    <row r="679" spans="1:32" x14ac:dyDescent="0.3">
      <c r="A679" s="4">
        <v>31456</v>
      </c>
      <c r="B679" s="5">
        <v>1985</v>
      </c>
      <c r="C679" s="6">
        <v>0</v>
      </c>
      <c r="D679" s="7">
        <v>1</v>
      </c>
      <c r="E679" s="7">
        <v>0</v>
      </c>
      <c r="F679" s="8">
        <v>0</v>
      </c>
      <c r="G679" s="7" t="str">
        <f t="shared" si="61"/>
        <v>SB</v>
      </c>
      <c r="H679" s="6">
        <v>0.98760039982301695</v>
      </c>
      <c r="I679" s="7">
        <v>6.2077969575274096E-3</v>
      </c>
      <c r="J679" s="7">
        <v>5.6557934606880902E-3</v>
      </c>
      <c r="K679" s="8">
        <v>5.3600975876223799E-4</v>
      </c>
      <c r="L679" s="7" t="str">
        <f t="shared" si="66"/>
        <v>NAO+</v>
      </c>
      <c r="M679" s="6">
        <v>0.98032668469811202</v>
      </c>
      <c r="N679" s="7">
        <v>7.8916850909682198E-3</v>
      </c>
      <c r="O679" s="7">
        <v>1.08669608483487E-2</v>
      </c>
      <c r="P679" s="8">
        <v>9.1466936255784595E-4</v>
      </c>
      <c r="Q679" s="7" t="str">
        <f t="shared" si="62"/>
        <v>NAO+</v>
      </c>
      <c r="R679" s="6">
        <v>0</v>
      </c>
      <c r="S679" s="7">
        <v>1</v>
      </c>
      <c r="T679" s="7">
        <v>0</v>
      </c>
      <c r="U679" s="8">
        <v>0</v>
      </c>
      <c r="V679" s="7" t="str">
        <f t="shared" si="63"/>
        <v>SB</v>
      </c>
      <c r="W679" s="6">
        <v>0</v>
      </c>
      <c r="X679" s="7">
        <v>0.9</v>
      </c>
      <c r="Y679" s="7">
        <v>1E-3</v>
      </c>
      <c r="Z679" s="8">
        <v>9.9000000000000005E-2</v>
      </c>
      <c r="AA679" s="7" t="str">
        <f t="shared" si="64"/>
        <v>SB</v>
      </c>
      <c r="AB679" s="6">
        <v>0</v>
      </c>
      <c r="AC679" s="7">
        <v>0.92100000000000004</v>
      </c>
      <c r="AD679" s="7">
        <v>0</v>
      </c>
      <c r="AE679" s="8">
        <v>7.9000000000000001E-2</v>
      </c>
      <c r="AF679" s="7" t="str">
        <f t="shared" si="65"/>
        <v>SB</v>
      </c>
    </row>
    <row r="680" spans="1:32" x14ac:dyDescent="0.3">
      <c r="A680" s="4">
        <v>31457</v>
      </c>
      <c r="B680" s="5">
        <v>1985</v>
      </c>
      <c r="C680" s="6">
        <v>0</v>
      </c>
      <c r="D680" s="7">
        <v>1</v>
      </c>
      <c r="E680" s="7">
        <v>0</v>
      </c>
      <c r="F680" s="8">
        <v>0</v>
      </c>
      <c r="G680" s="7" t="str">
        <f t="shared" si="61"/>
        <v>SB</v>
      </c>
      <c r="H680" s="6">
        <v>0.99133816912365202</v>
      </c>
      <c r="I680" s="7">
        <v>2.22292044211336E-4</v>
      </c>
      <c r="J680" s="7">
        <v>5.4160942081504897E-3</v>
      </c>
      <c r="K680" s="8">
        <v>3.0234446239825099E-3</v>
      </c>
      <c r="L680" s="7" t="str">
        <f t="shared" si="66"/>
        <v>NAO+</v>
      </c>
      <c r="M680" s="6">
        <v>0.98772899568042904</v>
      </c>
      <c r="N680" s="7">
        <v>3.4341845358357999E-4</v>
      </c>
      <c r="O680" s="7">
        <v>7.4922915558697E-3</v>
      </c>
      <c r="P680" s="8">
        <v>4.4352943101036296E-3</v>
      </c>
      <c r="Q680" s="7" t="str">
        <f t="shared" si="62"/>
        <v>NAO+</v>
      </c>
      <c r="R680" s="6">
        <v>0</v>
      </c>
      <c r="S680" s="7">
        <v>1</v>
      </c>
      <c r="T680" s="7">
        <v>0</v>
      </c>
      <c r="U680" s="8">
        <v>0</v>
      </c>
      <c r="V680" s="7" t="str">
        <f t="shared" si="63"/>
        <v>SB</v>
      </c>
      <c r="W680" s="6">
        <v>0</v>
      </c>
      <c r="X680" s="7">
        <v>0.76200000000000001</v>
      </c>
      <c r="Y680" s="7">
        <v>3.0000000000000001E-3</v>
      </c>
      <c r="Z680" s="8">
        <v>0.23499999999999999</v>
      </c>
      <c r="AA680" s="7" t="str">
        <f t="shared" si="64"/>
        <v>SB</v>
      </c>
      <c r="AB680" s="6">
        <v>0</v>
      </c>
      <c r="AC680" s="7">
        <v>0.72299999999999998</v>
      </c>
      <c r="AD680" s="7">
        <v>0</v>
      </c>
      <c r="AE680" s="8">
        <v>0.27700000000000002</v>
      </c>
      <c r="AF680" s="7" t="str">
        <f t="shared" si="65"/>
        <v>SB</v>
      </c>
    </row>
    <row r="681" spans="1:32" x14ac:dyDescent="0.3">
      <c r="A681" s="4">
        <v>31458</v>
      </c>
      <c r="B681" s="5">
        <v>1985</v>
      </c>
      <c r="C681" s="6">
        <v>0</v>
      </c>
      <c r="D681" s="7">
        <v>0</v>
      </c>
      <c r="E681" s="7">
        <v>0</v>
      </c>
      <c r="F681" s="8">
        <v>1</v>
      </c>
      <c r="G681" s="7" t="str">
        <f t="shared" si="61"/>
        <v>NAO-</v>
      </c>
      <c r="H681" s="6">
        <v>0.98970702405871003</v>
      </c>
      <c r="I681" s="80">
        <v>6.9550917674990803E-5</v>
      </c>
      <c r="J681" s="7">
        <v>2.6610402715262599E-4</v>
      </c>
      <c r="K681" s="8">
        <v>9.9573209964584197E-3</v>
      </c>
      <c r="L681" s="7" t="str">
        <f t="shared" si="66"/>
        <v>NAO+</v>
      </c>
      <c r="M681" s="6">
        <v>0.98702230747072195</v>
      </c>
      <c r="N681" s="7">
        <v>1.14456809450703E-4</v>
      </c>
      <c r="O681" s="7">
        <v>3.5320091625188498E-4</v>
      </c>
      <c r="P681" s="8">
        <v>1.25100348035666E-2</v>
      </c>
      <c r="Q681" s="7" t="str">
        <f t="shared" si="62"/>
        <v>NAO+</v>
      </c>
      <c r="R681" s="6">
        <v>0</v>
      </c>
      <c r="S681" s="7">
        <v>1</v>
      </c>
      <c r="T681" s="7">
        <v>0</v>
      </c>
      <c r="U681" s="8">
        <v>0</v>
      </c>
      <c r="V681" s="7" t="str">
        <f t="shared" si="63"/>
        <v>SB</v>
      </c>
      <c r="W681" s="6">
        <v>0</v>
      </c>
      <c r="X681" s="7">
        <v>6.4000000000000001E-2</v>
      </c>
      <c r="Y681" s="7">
        <v>1.6E-2</v>
      </c>
      <c r="Z681" s="8">
        <v>0.92</v>
      </c>
      <c r="AA681" s="7" t="str">
        <f t="shared" si="64"/>
        <v>NAO-</v>
      </c>
      <c r="AB681" s="6">
        <v>0</v>
      </c>
      <c r="AC681" s="7">
        <v>7.0000000000000001E-3</v>
      </c>
      <c r="AD681" s="7">
        <v>0</v>
      </c>
      <c r="AE681" s="8">
        <v>0.99299999999999999</v>
      </c>
      <c r="AF681" s="7" t="str">
        <f t="shared" si="65"/>
        <v>NAO-</v>
      </c>
    </row>
    <row r="682" spans="1:32" x14ac:dyDescent="0.3">
      <c r="A682" s="4">
        <v>31459</v>
      </c>
      <c r="B682" s="5">
        <v>1985</v>
      </c>
      <c r="C682" s="6">
        <v>0</v>
      </c>
      <c r="D682" s="7">
        <v>0</v>
      </c>
      <c r="E682" s="7">
        <v>0</v>
      </c>
      <c r="F682" s="8">
        <v>1</v>
      </c>
      <c r="G682" s="7" t="str">
        <f t="shared" si="61"/>
        <v>NAO-</v>
      </c>
      <c r="H682" s="6">
        <v>0.34998439634492601</v>
      </c>
      <c r="I682" s="7">
        <v>5.6010447046448504E-4</v>
      </c>
      <c r="J682" s="7">
        <v>1.36775894494782E-2</v>
      </c>
      <c r="K682" s="8">
        <v>0.63577790973513004</v>
      </c>
      <c r="L682" s="7" t="str">
        <f t="shared" si="66"/>
        <v>NAO-</v>
      </c>
      <c r="M682" s="6">
        <v>0.35410159807841302</v>
      </c>
      <c r="N682" s="7">
        <v>6.0353384585771998E-4</v>
      </c>
      <c r="O682" s="7">
        <v>2.2687067235866502E-2</v>
      </c>
      <c r="P682" s="8">
        <v>0.62260780083985401</v>
      </c>
      <c r="Q682" s="7" t="str">
        <f t="shared" si="62"/>
        <v>NAO-</v>
      </c>
      <c r="R682" s="6">
        <v>0</v>
      </c>
      <c r="S682" s="7">
        <v>0</v>
      </c>
      <c r="T682" s="7">
        <v>0</v>
      </c>
      <c r="U682" s="8">
        <v>1</v>
      </c>
      <c r="V682" s="7" t="str">
        <f t="shared" si="63"/>
        <v>NAO-</v>
      </c>
      <c r="W682" s="6">
        <v>0</v>
      </c>
      <c r="X682" s="7">
        <v>2E-3</v>
      </c>
      <c r="Y682" s="7">
        <v>1E-3</v>
      </c>
      <c r="Z682" s="8">
        <v>0.997</v>
      </c>
      <c r="AA682" s="7" t="str">
        <f t="shared" si="64"/>
        <v>NAO-</v>
      </c>
      <c r="AB682" s="6">
        <v>0</v>
      </c>
      <c r="AC682" s="7">
        <v>0</v>
      </c>
      <c r="AD682" s="7">
        <v>0</v>
      </c>
      <c r="AE682" s="8">
        <v>0.999</v>
      </c>
      <c r="AF682" s="7" t="str">
        <f t="shared" si="65"/>
        <v>NAO-</v>
      </c>
    </row>
    <row r="683" spans="1:32" x14ac:dyDescent="0.3">
      <c r="A683" s="4">
        <v>31460</v>
      </c>
      <c r="B683" s="5">
        <v>1985</v>
      </c>
      <c r="C683" s="6">
        <v>0</v>
      </c>
      <c r="D683" s="7">
        <v>0</v>
      </c>
      <c r="E683" s="7">
        <v>0</v>
      </c>
      <c r="F683" s="8">
        <v>1</v>
      </c>
      <c r="G683" s="7" t="str">
        <f t="shared" si="61"/>
        <v>NAO-</v>
      </c>
      <c r="H683" s="6">
        <v>8.6945376475648195E-4</v>
      </c>
      <c r="I683" s="7">
        <v>1.1960566834793101E-3</v>
      </c>
      <c r="J683" s="7">
        <v>5.7941550918573699E-4</v>
      </c>
      <c r="K683" s="8">
        <v>0.99735507404258505</v>
      </c>
      <c r="L683" s="7" t="str">
        <f t="shared" si="66"/>
        <v>NAO-</v>
      </c>
      <c r="M683" s="6">
        <v>7.6975906483541597E-4</v>
      </c>
      <c r="N683" s="7">
        <v>1.6409177098613201E-3</v>
      </c>
      <c r="O683" s="7">
        <v>5.39584531817954E-4</v>
      </c>
      <c r="P683" s="8">
        <v>0.99704973869347802</v>
      </c>
      <c r="Q683" s="7" t="str">
        <f t="shared" si="62"/>
        <v>NAO-</v>
      </c>
      <c r="R683" s="6">
        <v>0</v>
      </c>
      <c r="S683" s="7">
        <v>0</v>
      </c>
      <c r="T683" s="7">
        <v>0</v>
      </c>
      <c r="U683" s="8">
        <v>1</v>
      </c>
      <c r="V683" s="7" t="str">
        <f t="shared" si="63"/>
        <v>NAO-</v>
      </c>
      <c r="W683" s="6">
        <v>0</v>
      </c>
      <c r="X683" s="7">
        <v>0</v>
      </c>
      <c r="Y683" s="7">
        <v>3.0000000000000001E-3</v>
      </c>
      <c r="Z683" s="8">
        <v>0.997</v>
      </c>
      <c r="AA683" s="7" t="str">
        <f t="shared" si="64"/>
        <v>NAO-</v>
      </c>
      <c r="AB683" s="6">
        <v>0</v>
      </c>
      <c r="AC683" s="7">
        <v>0</v>
      </c>
      <c r="AD683" s="7">
        <v>0</v>
      </c>
      <c r="AE683" s="8">
        <v>1</v>
      </c>
      <c r="AF683" s="7" t="str">
        <f t="shared" si="65"/>
        <v>NAO-</v>
      </c>
    </row>
    <row r="684" spans="1:32" x14ac:dyDescent="0.3">
      <c r="A684" s="4">
        <v>31461</v>
      </c>
      <c r="B684" s="5">
        <v>1985</v>
      </c>
      <c r="C684" s="6">
        <v>0</v>
      </c>
      <c r="D684" s="7">
        <v>0</v>
      </c>
      <c r="E684" s="7">
        <v>0</v>
      </c>
      <c r="F684" s="8">
        <v>1</v>
      </c>
      <c r="G684" s="7" t="str">
        <f t="shared" si="61"/>
        <v>NAO-</v>
      </c>
      <c r="H684" s="6">
        <v>3.2332137547215999E-4</v>
      </c>
      <c r="I684" s="7">
        <v>5.21703841705925E-4</v>
      </c>
      <c r="J684" s="80">
        <v>5.4506607978988602E-5</v>
      </c>
      <c r="K684" s="8">
        <v>0.999100468174833</v>
      </c>
      <c r="L684" s="7" t="str">
        <f t="shared" si="66"/>
        <v>NAO-</v>
      </c>
      <c r="M684" s="6">
        <v>3.0516025978852198E-4</v>
      </c>
      <c r="N684" s="7">
        <v>7.1452881671138599E-4</v>
      </c>
      <c r="O684" s="80">
        <v>5.5436697623561603E-5</v>
      </c>
      <c r="P684" s="8">
        <v>0.99892487422588205</v>
      </c>
      <c r="Q684" s="7" t="str">
        <f t="shared" si="62"/>
        <v>NAO-</v>
      </c>
      <c r="R684" s="6">
        <v>0</v>
      </c>
      <c r="S684" s="7">
        <v>0</v>
      </c>
      <c r="T684" s="7">
        <v>0</v>
      </c>
      <c r="U684" s="8">
        <v>1</v>
      </c>
      <c r="V684" s="7" t="str">
        <f t="shared" si="63"/>
        <v>NAO-</v>
      </c>
      <c r="W684" s="6">
        <v>0</v>
      </c>
      <c r="X684" s="7">
        <v>0</v>
      </c>
      <c r="Y684" s="7">
        <v>6.0000000000000001E-3</v>
      </c>
      <c r="Z684" s="8">
        <v>0.99399999999999999</v>
      </c>
      <c r="AA684" s="7" t="str">
        <f t="shared" si="64"/>
        <v>NAO-</v>
      </c>
      <c r="AB684" s="6">
        <v>0</v>
      </c>
      <c r="AC684" s="7">
        <v>0</v>
      </c>
      <c r="AD684" s="7">
        <v>0</v>
      </c>
      <c r="AE684" s="8">
        <v>1</v>
      </c>
      <c r="AF684" s="7" t="str">
        <f t="shared" si="65"/>
        <v>NAO-</v>
      </c>
    </row>
    <row r="685" spans="1:32" x14ac:dyDescent="0.3">
      <c r="A685" s="4">
        <v>31462</v>
      </c>
      <c r="B685" s="5">
        <v>1985</v>
      </c>
      <c r="C685" s="6">
        <v>0</v>
      </c>
      <c r="D685" s="7">
        <v>0</v>
      </c>
      <c r="E685" s="7">
        <v>0</v>
      </c>
      <c r="F685" s="8">
        <v>1</v>
      </c>
      <c r="G685" s="7" t="str">
        <f t="shared" si="61"/>
        <v>NAO-</v>
      </c>
      <c r="H685" s="6">
        <v>1.8319624703771399E-3</v>
      </c>
      <c r="I685" s="7">
        <v>2.8822305589000898E-4</v>
      </c>
      <c r="J685" s="7">
        <v>1.39421735929204E-4</v>
      </c>
      <c r="K685" s="8">
        <v>0.99774039273779302</v>
      </c>
      <c r="L685" s="7" t="str">
        <f t="shared" si="66"/>
        <v>NAO-</v>
      </c>
      <c r="M685" s="6">
        <v>1.7708087623574901E-3</v>
      </c>
      <c r="N685" s="7">
        <v>2.6655680876633102E-4</v>
      </c>
      <c r="O685" s="7">
        <v>1.6395438673426699E-4</v>
      </c>
      <c r="P685" s="8">
        <v>0.99779868004214201</v>
      </c>
      <c r="Q685" s="7" t="str">
        <f t="shared" si="62"/>
        <v>NAO-</v>
      </c>
      <c r="R685" s="6">
        <v>0</v>
      </c>
      <c r="S685" s="7">
        <v>0</v>
      </c>
      <c r="T685" s="7">
        <v>0</v>
      </c>
      <c r="U685" s="8">
        <v>1</v>
      </c>
      <c r="V685" s="7" t="str">
        <f t="shared" si="63"/>
        <v>NAO-</v>
      </c>
      <c r="W685" s="6">
        <v>0</v>
      </c>
      <c r="X685" s="7">
        <v>0</v>
      </c>
      <c r="Y685" s="7">
        <v>1.2999999999999999E-2</v>
      </c>
      <c r="Z685" s="8">
        <v>0.98699999999999999</v>
      </c>
      <c r="AA685" s="7" t="str">
        <f t="shared" si="64"/>
        <v>NAO-</v>
      </c>
      <c r="AB685" s="6">
        <v>0</v>
      </c>
      <c r="AC685" s="7">
        <v>0</v>
      </c>
      <c r="AD685" s="7">
        <v>0</v>
      </c>
      <c r="AE685" s="8">
        <v>1</v>
      </c>
      <c r="AF685" s="7" t="str">
        <f t="shared" si="65"/>
        <v>NAO-</v>
      </c>
    </row>
    <row r="686" spans="1:32" x14ac:dyDescent="0.3">
      <c r="A686" s="4">
        <v>31463</v>
      </c>
      <c r="B686" s="5">
        <v>1985</v>
      </c>
      <c r="C686" s="6">
        <v>0</v>
      </c>
      <c r="D686" s="7">
        <v>0</v>
      </c>
      <c r="E686" s="7">
        <v>0</v>
      </c>
      <c r="F686" s="8">
        <v>1</v>
      </c>
      <c r="G686" s="7" t="str">
        <f t="shared" si="61"/>
        <v>NAO-</v>
      </c>
      <c r="H686" s="6">
        <v>2.06293582284026E-3</v>
      </c>
      <c r="I686" s="80">
        <v>3.3497029880165502E-5</v>
      </c>
      <c r="J686" s="7">
        <v>1.7487728414307801E-3</v>
      </c>
      <c r="K686" s="8">
        <v>0.99615479430585896</v>
      </c>
      <c r="L686" s="7" t="str">
        <f t="shared" si="66"/>
        <v>NAO-</v>
      </c>
      <c r="M686" s="6">
        <v>1.8237490990719899E-3</v>
      </c>
      <c r="N686" s="80">
        <v>1.4409710668005599E-5</v>
      </c>
      <c r="O686" s="7">
        <v>1.9582087192514001E-3</v>
      </c>
      <c r="P686" s="8">
        <v>0.99620363247099497</v>
      </c>
      <c r="Q686" s="7" t="str">
        <f t="shared" si="62"/>
        <v>NAO-</v>
      </c>
      <c r="R686" s="6">
        <v>0</v>
      </c>
      <c r="S686" s="7">
        <v>0</v>
      </c>
      <c r="T686" s="7">
        <v>0</v>
      </c>
      <c r="U686" s="8">
        <v>1</v>
      </c>
      <c r="V686" s="7" t="str">
        <f t="shared" si="63"/>
        <v>NAO-</v>
      </c>
      <c r="W686" s="6">
        <v>0</v>
      </c>
      <c r="X686" s="7">
        <v>0</v>
      </c>
      <c r="Y686" s="7">
        <v>8.0000000000000002E-3</v>
      </c>
      <c r="Z686" s="8">
        <v>0.99199999999999999</v>
      </c>
      <c r="AA686" s="7" t="str">
        <f t="shared" si="64"/>
        <v>NAO-</v>
      </c>
      <c r="AB686" s="6">
        <v>0</v>
      </c>
      <c r="AC686" s="7">
        <v>0</v>
      </c>
      <c r="AD686" s="7">
        <v>0</v>
      </c>
      <c r="AE686" s="8">
        <v>1</v>
      </c>
      <c r="AF686" s="7" t="str">
        <f t="shared" si="65"/>
        <v>NAO-</v>
      </c>
    </row>
    <row r="687" spans="1:32" x14ac:dyDescent="0.3">
      <c r="A687" s="4">
        <v>31464</v>
      </c>
      <c r="B687" s="5">
        <v>1985</v>
      </c>
      <c r="C687" s="6">
        <v>0</v>
      </c>
      <c r="D687" s="7">
        <v>0</v>
      </c>
      <c r="E687" s="7">
        <v>0</v>
      </c>
      <c r="F687" s="8">
        <v>1</v>
      </c>
      <c r="G687" s="7" t="str">
        <f t="shared" si="61"/>
        <v>NAO-</v>
      </c>
      <c r="H687" s="6">
        <v>2.8635732507034301E-3</v>
      </c>
      <c r="I687" s="80">
        <v>1.6248715413752701E-5</v>
      </c>
      <c r="J687" s="7">
        <v>4.9257589492459203E-3</v>
      </c>
      <c r="K687" s="8">
        <v>0.99219441908465</v>
      </c>
      <c r="L687" s="7" t="str">
        <f t="shared" si="66"/>
        <v>NAO-</v>
      </c>
      <c r="M687" s="6">
        <v>2.8632454579735501E-3</v>
      </c>
      <c r="N687" s="80">
        <v>7.5827760790531503E-6</v>
      </c>
      <c r="O687" s="7">
        <v>4.5734906594570397E-3</v>
      </c>
      <c r="P687" s="8">
        <v>0.99255568110648096</v>
      </c>
      <c r="Q687" s="7" t="str">
        <f t="shared" si="62"/>
        <v>NAO-</v>
      </c>
      <c r="R687" s="6">
        <v>0</v>
      </c>
      <c r="S687" s="7">
        <v>0</v>
      </c>
      <c r="T687" s="7">
        <v>0</v>
      </c>
      <c r="U687" s="8">
        <v>1</v>
      </c>
      <c r="V687" s="7" t="str">
        <f t="shared" si="63"/>
        <v>NAO-</v>
      </c>
      <c r="W687" s="6">
        <v>0</v>
      </c>
      <c r="X687" s="7">
        <v>0</v>
      </c>
      <c r="Y687" s="7">
        <v>8.0000000000000002E-3</v>
      </c>
      <c r="Z687" s="8">
        <v>0.99199999999999999</v>
      </c>
      <c r="AA687" s="7" t="str">
        <f t="shared" si="64"/>
        <v>NAO-</v>
      </c>
      <c r="AB687" s="6">
        <v>0</v>
      </c>
      <c r="AC687" s="7">
        <v>0</v>
      </c>
      <c r="AD687" s="7">
        <v>0</v>
      </c>
      <c r="AE687" s="8">
        <v>1</v>
      </c>
      <c r="AF687" s="7" t="str">
        <f t="shared" si="65"/>
        <v>NAO-</v>
      </c>
    </row>
    <row r="688" spans="1:32" x14ac:dyDescent="0.3">
      <c r="A688" s="4">
        <v>31465</v>
      </c>
      <c r="B688" s="5">
        <v>1985</v>
      </c>
      <c r="C688" s="6">
        <v>0</v>
      </c>
      <c r="D688" s="7">
        <v>0</v>
      </c>
      <c r="E688" s="7">
        <v>0</v>
      </c>
      <c r="F688" s="8">
        <v>1</v>
      </c>
      <c r="G688" s="7" t="str">
        <f t="shared" si="61"/>
        <v>NAO-</v>
      </c>
      <c r="H688" s="6">
        <v>4.3223809461720497E-2</v>
      </c>
      <c r="I688" s="7">
        <v>1.43086297318974E-4</v>
      </c>
      <c r="J688" s="7">
        <v>3.9972176046716001E-3</v>
      </c>
      <c r="K688" s="8">
        <v>0.95263588663630006</v>
      </c>
      <c r="L688" s="7" t="str">
        <f t="shared" si="66"/>
        <v>NAO-</v>
      </c>
      <c r="M688" s="6">
        <v>4.1967599902530399E-2</v>
      </c>
      <c r="N688" s="80">
        <v>4.1591867158862697E-5</v>
      </c>
      <c r="O688" s="7">
        <v>5.0272607649800398E-3</v>
      </c>
      <c r="P688" s="8">
        <v>0.95296354746532697</v>
      </c>
      <c r="Q688" s="7" t="str">
        <f t="shared" si="62"/>
        <v>NAO-</v>
      </c>
      <c r="R688" s="6">
        <v>0</v>
      </c>
      <c r="S688" s="7">
        <v>0</v>
      </c>
      <c r="T688" s="7">
        <v>0</v>
      </c>
      <c r="U688" s="8">
        <v>1</v>
      </c>
      <c r="V688" s="7" t="str">
        <f t="shared" si="63"/>
        <v>NAO-</v>
      </c>
      <c r="W688" s="6">
        <v>0</v>
      </c>
      <c r="X688" s="7">
        <v>0</v>
      </c>
      <c r="Y688" s="7">
        <v>1.4999999999999999E-2</v>
      </c>
      <c r="Z688" s="8">
        <v>0.98499999999999999</v>
      </c>
      <c r="AA688" s="7" t="str">
        <f t="shared" si="64"/>
        <v>NAO-</v>
      </c>
      <c r="AB688" s="6">
        <v>0</v>
      </c>
      <c r="AC688" s="7">
        <v>0</v>
      </c>
      <c r="AD688" s="7">
        <v>2E-3</v>
      </c>
      <c r="AE688" s="8">
        <v>0.998</v>
      </c>
      <c r="AF688" s="7" t="str">
        <f t="shared" si="65"/>
        <v>NAO-</v>
      </c>
    </row>
    <row r="689" spans="1:32" x14ac:dyDescent="0.3">
      <c r="A689" s="4">
        <v>31466</v>
      </c>
      <c r="B689" s="5">
        <v>1985</v>
      </c>
      <c r="C689" s="6">
        <v>0</v>
      </c>
      <c r="D689" s="7">
        <v>0</v>
      </c>
      <c r="E689" s="7">
        <v>0</v>
      </c>
      <c r="F689" s="8">
        <v>1</v>
      </c>
      <c r="G689" s="7" t="str">
        <f t="shared" si="61"/>
        <v>NAO-</v>
      </c>
      <c r="H689" s="6">
        <v>3.3666597261911201E-2</v>
      </c>
      <c r="I689" s="7">
        <v>6.56861543888742E-4</v>
      </c>
      <c r="J689" s="7">
        <v>1.7124709491584001E-2</v>
      </c>
      <c r="K689" s="8">
        <v>0.94855183170262503</v>
      </c>
      <c r="L689" s="7" t="str">
        <f t="shared" si="66"/>
        <v>NAO-</v>
      </c>
      <c r="M689" s="6">
        <v>2.9050668299095798E-2</v>
      </c>
      <c r="N689" s="7">
        <v>1.15144659487434E-4</v>
      </c>
      <c r="O689" s="7">
        <v>2.2330703199334199E-2</v>
      </c>
      <c r="P689" s="8">
        <v>0.94850348384208305</v>
      </c>
      <c r="Q689" s="7" t="str">
        <f t="shared" si="62"/>
        <v>NAO-</v>
      </c>
      <c r="R689" s="6">
        <v>0</v>
      </c>
      <c r="S689" s="7">
        <v>0</v>
      </c>
      <c r="T689" s="7">
        <v>0</v>
      </c>
      <c r="U689" s="8">
        <v>1</v>
      </c>
      <c r="V689" s="7" t="str">
        <f t="shared" si="63"/>
        <v>NAO-</v>
      </c>
      <c r="W689" s="6">
        <v>0</v>
      </c>
      <c r="X689" s="7">
        <v>0</v>
      </c>
      <c r="Y689" s="7">
        <v>3.5000000000000003E-2</v>
      </c>
      <c r="Z689" s="8">
        <v>0.96499999999999997</v>
      </c>
      <c r="AA689" s="7" t="str">
        <f t="shared" si="64"/>
        <v>NAO-</v>
      </c>
      <c r="AB689" s="6">
        <v>0</v>
      </c>
      <c r="AC689" s="7">
        <v>0</v>
      </c>
      <c r="AD689" s="7">
        <v>5.0000000000000001E-3</v>
      </c>
      <c r="AE689" s="8">
        <v>0.995</v>
      </c>
      <c r="AF689" s="7" t="str">
        <f t="shared" si="65"/>
        <v>NAO-</v>
      </c>
    </row>
    <row r="690" spans="1:32" x14ac:dyDescent="0.3">
      <c r="A690" s="4">
        <v>31467</v>
      </c>
      <c r="B690" s="5">
        <v>1985</v>
      </c>
      <c r="C690" s="6">
        <v>0</v>
      </c>
      <c r="D690" s="7">
        <v>0</v>
      </c>
      <c r="E690" s="7">
        <v>0</v>
      </c>
      <c r="F690" s="8">
        <v>1</v>
      </c>
      <c r="G690" s="7" t="str">
        <f t="shared" si="61"/>
        <v>NAO-</v>
      </c>
      <c r="H690" s="6">
        <v>8.5390443249561809E-3</v>
      </c>
      <c r="I690" s="7">
        <v>4.3187264146617704E-3</v>
      </c>
      <c r="J690" s="7">
        <v>9.0074391600036094E-2</v>
      </c>
      <c r="K690" s="8">
        <v>0.89706783766035603</v>
      </c>
      <c r="L690" s="7" t="str">
        <f t="shared" si="66"/>
        <v>NAO-</v>
      </c>
      <c r="M690" s="6">
        <v>6.7433470498446998E-3</v>
      </c>
      <c r="N690" s="7">
        <v>1.0651776092408399E-3</v>
      </c>
      <c r="O690" s="7">
        <v>8.6453697866273799E-2</v>
      </c>
      <c r="P690" s="8">
        <v>0.90573777747465101</v>
      </c>
      <c r="Q690" s="7" t="str">
        <f t="shared" si="62"/>
        <v>NAO-</v>
      </c>
      <c r="R690" s="6">
        <v>0</v>
      </c>
      <c r="S690" s="7">
        <v>0</v>
      </c>
      <c r="T690" s="7">
        <v>0</v>
      </c>
      <c r="U690" s="8">
        <v>1</v>
      </c>
      <c r="V690" s="7" t="str">
        <f t="shared" si="63"/>
        <v>NAO-</v>
      </c>
      <c r="W690" s="6">
        <v>0</v>
      </c>
      <c r="X690" s="7">
        <v>0</v>
      </c>
      <c r="Y690" s="7">
        <v>5.2999999999999999E-2</v>
      </c>
      <c r="Z690" s="8">
        <v>0.94699999999999995</v>
      </c>
      <c r="AA690" s="7" t="str">
        <f t="shared" si="64"/>
        <v>NAO-</v>
      </c>
      <c r="AB690" s="6">
        <v>0</v>
      </c>
      <c r="AC690" s="7">
        <v>0</v>
      </c>
      <c r="AD690" s="7">
        <v>7.0000000000000001E-3</v>
      </c>
      <c r="AE690" s="8">
        <v>0.99299999999999999</v>
      </c>
      <c r="AF690" s="7" t="str">
        <f t="shared" si="65"/>
        <v>NAO-</v>
      </c>
    </row>
    <row r="691" spans="1:32" x14ac:dyDescent="0.3">
      <c r="A691" s="4">
        <v>31468</v>
      </c>
      <c r="B691" s="5">
        <v>1985</v>
      </c>
      <c r="C691" s="6">
        <v>0</v>
      </c>
      <c r="D691" s="7">
        <v>0</v>
      </c>
      <c r="E691" s="7">
        <v>0</v>
      </c>
      <c r="F691" s="8">
        <v>1</v>
      </c>
      <c r="G691" s="7" t="str">
        <f t="shared" si="61"/>
        <v>NAO-</v>
      </c>
      <c r="H691" s="6">
        <v>1.57976550214609E-3</v>
      </c>
      <c r="I691" s="7">
        <v>1.2710583348362801E-3</v>
      </c>
      <c r="J691" s="7">
        <v>2.0906961410486001E-2</v>
      </c>
      <c r="K691" s="8">
        <v>0.97624221475253403</v>
      </c>
      <c r="L691" s="7" t="str">
        <f t="shared" si="66"/>
        <v>NAO-</v>
      </c>
      <c r="M691" s="6">
        <v>1.3366534997313799E-3</v>
      </c>
      <c r="N691" s="7">
        <v>3.9603588582913599E-4</v>
      </c>
      <c r="O691" s="7">
        <v>2.0342874387754398E-2</v>
      </c>
      <c r="P691" s="8">
        <v>0.977924436226697</v>
      </c>
      <c r="Q691" s="7" t="str">
        <f t="shared" si="62"/>
        <v>NAO-</v>
      </c>
      <c r="R691" s="6">
        <v>0</v>
      </c>
      <c r="S691" s="7">
        <v>0</v>
      </c>
      <c r="T691" s="7">
        <v>0</v>
      </c>
      <c r="U691" s="8">
        <v>1</v>
      </c>
      <c r="V691" s="7" t="str">
        <f t="shared" si="63"/>
        <v>NAO-</v>
      </c>
      <c r="W691" s="6">
        <v>0</v>
      </c>
      <c r="X691" s="7">
        <v>0</v>
      </c>
      <c r="Y691" s="7">
        <v>1.7000000000000001E-2</v>
      </c>
      <c r="Z691" s="8">
        <v>0.98299999999999998</v>
      </c>
      <c r="AA691" s="7" t="str">
        <f t="shared" si="64"/>
        <v>NAO-</v>
      </c>
      <c r="AB691" s="6">
        <v>0</v>
      </c>
      <c r="AC691" s="7">
        <v>0</v>
      </c>
      <c r="AD691" s="7">
        <v>2E-3</v>
      </c>
      <c r="AE691" s="8">
        <v>0.998</v>
      </c>
      <c r="AF691" s="7" t="str">
        <f t="shared" si="65"/>
        <v>NAO-</v>
      </c>
    </row>
    <row r="692" spans="1:32" x14ac:dyDescent="0.3">
      <c r="A692" s="4">
        <v>31469</v>
      </c>
      <c r="B692" s="5">
        <v>1985</v>
      </c>
      <c r="C692" s="6">
        <v>0</v>
      </c>
      <c r="D692" s="7">
        <v>0</v>
      </c>
      <c r="E692" s="7">
        <v>0</v>
      </c>
      <c r="F692" s="8">
        <v>1</v>
      </c>
      <c r="G692" s="7" t="str">
        <f t="shared" si="61"/>
        <v>NAO-</v>
      </c>
      <c r="H692" s="79">
        <v>4.4976874430663997E-5</v>
      </c>
      <c r="I692" s="80">
        <v>5.6969939163535199E-5</v>
      </c>
      <c r="J692" s="7">
        <v>5.8204464733745298E-2</v>
      </c>
      <c r="K692" s="8">
        <v>0.94169358845267004</v>
      </c>
      <c r="L692" s="7" t="str">
        <f t="shared" si="66"/>
        <v>NAO-</v>
      </c>
      <c r="M692" s="79">
        <v>3.4204588126655198E-5</v>
      </c>
      <c r="N692" s="80">
        <v>1.2749523149260001E-5</v>
      </c>
      <c r="O692" s="7">
        <v>5.3267886136107202E-2</v>
      </c>
      <c r="P692" s="8">
        <v>0.94668515975262302</v>
      </c>
      <c r="Q692" s="7" t="str">
        <f t="shared" si="62"/>
        <v>NAO-</v>
      </c>
      <c r="R692" s="6">
        <v>0</v>
      </c>
      <c r="S692" s="7">
        <v>0</v>
      </c>
      <c r="T692" s="7">
        <v>0</v>
      </c>
      <c r="U692" s="8">
        <v>1</v>
      </c>
      <c r="V692" s="7" t="str">
        <f t="shared" si="63"/>
        <v>NAO-</v>
      </c>
      <c r="W692" s="6">
        <v>0</v>
      </c>
      <c r="X692" s="7">
        <v>0</v>
      </c>
      <c r="Y692" s="7">
        <v>0.13400000000000001</v>
      </c>
      <c r="Z692" s="8">
        <v>0.86599999999999999</v>
      </c>
      <c r="AA692" s="7" t="str">
        <f t="shared" si="64"/>
        <v>NAO-</v>
      </c>
      <c r="AB692" s="6">
        <v>0</v>
      </c>
      <c r="AC692" s="7">
        <v>0</v>
      </c>
      <c r="AD692" s="7">
        <v>5.0000000000000001E-3</v>
      </c>
      <c r="AE692" s="8">
        <v>0.995</v>
      </c>
      <c r="AF692" s="7" t="str">
        <f t="shared" si="65"/>
        <v>NAO-</v>
      </c>
    </row>
    <row r="693" spans="1:32" x14ac:dyDescent="0.3">
      <c r="A693" s="4">
        <v>31470</v>
      </c>
      <c r="B693" s="5">
        <v>1985</v>
      </c>
      <c r="C693" s="6">
        <v>0</v>
      </c>
      <c r="D693" s="7">
        <v>0</v>
      </c>
      <c r="E693" s="7">
        <v>0</v>
      </c>
      <c r="F693" s="8">
        <v>1</v>
      </c>
      <c r="G693" s="7" t="str">
        <f t="shared" si="61"/>
        <v>NAO-</v>
      </c>
      <c r="H693" s="79">
        <v>8.5200639232532396E-6</v>
      </c>
      <c r="I693" s="7">
        <v>3.6418719129968597E-4</v>
      </c>
      <c r="J693" s="7">
        <v>2.3079352661507301E-2</v>
      </c>
      <c r="K693" s="8">
        <v>0.97654794008328105</v>
      </c>
      <c r="L693" s="7" t="str">
        <f t="shared" si="66"/>
        <v>NAO-</v>
      </c>
      <c r="M693" s="79">
        <v>6.9011044572406296E-6</v>
      </c>
      <c r="N693" s="7">
        <v>2.2445196908612799E-4</v>
      </c>
      <c r="O693" s="7">
        <v>2.2298286761818099E-2</v>
      </c>
      <c r="P693" s="8">
        <v>0.97747036016463795</v>
      </c>
      <c r="Q693" s="7" t="str">
        <f t="shared" si="62"/>
        <v>NAO-</v>
      </c>
      <c r="R693" s="6">
        <v>0</v>
      </c>
      <c r="S693" s="7">
        <v>0</v>
      </c>
      <c r="T693" s="7">
        <v>0</v>
      </c>
      <c r="U693" s="8">
        <v>1</v>
      </c>
      <c r="V693" s="7" t="str">
        <f t="shared" si="63"/>
        <v>NAO-</v>
      </c>
      <c r="W693" s="6">
        <v>0</v>
      </c>
      <c r="X693" s="7">
        <v>0</v>
      </c>
      <c r="Y693" s="7">
        <v>0.189</v>
      </c>
      <c r="Z693" s="8">
        <v>0.81100000000000005</v>
      </c>
      <c r="AA693" s="7" t="str">
        <f t="shared" si="64"/>
        <v>NAO-</v>
      </c>
      <c r="AB693" s="6">
        <v>0</v>
      </c>
      <c r="AC693" s="7">
        <v>0</v>
      </c>
      <c r="AD693" s="7">
        <v>4.0000000000000001E-3</v>
      </c>
      <c r="AE693" s="8">
        <v>0.996</v>
      </c>
      <c r="AF693" s="7" t="str">
        <f t="shared" si="65"/>
        <v>NAO-</v>
      </c>
    </row>
    <row r="694" spans="1:32" x14ac:dyDescent="0.3">
      <c r="A694" s="4">
        <v>31471</v>
      </c>
      <c r="B694" s="5">
        <v>1985</v>
      </c>
      <c r="C694" s="6">
        <v>0</v>
      </c>
      <c r="D694" s="7">
        <v>0</v>
      </c>
      <c r="E694" s="7">
        <v>0</v>
      </c>
      <c r="F694" s="8">
        <v>1</v>
      </c>
      <c r="G694" s="7" t="str">
        <f t="shared" si="61"/>
        <v>NAO-</v>
      </c>
      <c r="H694" s="79">
        <v>4.7823983044930697E-6</v>
      </c>
      <c r="I694" s="7">
        <v>5.87083045759746E-4</v>
      </c>
      <c r="J694" s="7">
        <v>3.01114432242217E-3</v>
      </c>
      <c r="K694" s="8">
        <v>0.99639699023351602</v>
      </c>
      <c r="L694" s="7" t="str">
        <f t="shared" si="66"/>
        <v>NAO-</v>
      </c>
      <c r="M694" s="79">
        <v>3.9610237224707302E-6</v>
      </c>
      <c r="N694" s="7">
        <v>4.0751249175965899E-4</v>
      </c>
      <c r="O694" s="7">
        <v>4.0836571140283797E-3</v>
      </c>
      <c r="P694" s="8">
        <v>0.99550486937049798</v>
      </c>
      <c r="Q694" s="7" t="str">
        <f t="shared" si="62"/>
        <v>NAO-</v>
      </c>
      <c r="R694" s="6">
        <v>0</v>
      </c>
      <c r="S694" s="7">
        <v>0</v>
      </c>
      <c r="T694" s="7">
        <v>0</v>
      </c>
      <c r="U694" s="8">
        <v>1</v>
      </c>
      <c r="V694" s="7" t="str">
        <f t="shared" si="63"/>
        <v>NAO-</v>
      </c>
      <c r="W694" s="6">
        <v>0</v>
      </c>
      <c r="X694" s="7">
        <v>0</v>
      </c>
      <c r="Y694" s="7">
        <v>0.109</v>
      </c>
      <c r="Z694" s="8">
        <v>0.89100000000000001</v>
      </c>
      <c r="AA694" s="7" t="str">
        <f t="shared" si="64"/>
        <v>NAO-</v>
      </c>
      <c r="AB694" s="6">
        <v>0</v>
      </c>
      <c r="AC694" s="7">
        <v>0</v>
      </c>
      <c r="AD694" s="7">
        <v>1.0999999999999999E-2</v>
      </c>
      <c r="AE694" s="8">
        <v>0.98899999999999999</v>
      </c>
      <c r="AF694" s="7" t="str">
        <f t="shared" si="65"/>
        <v>NAO-</v>
      </c>
    </row>
    <row r="695" spans="1:32" x14ac:dyDescent="0.3">
      <c r="A695" s="4">
        <v>31747</v>
      </c>
      <c r="B695" s="5">
        <v>1986</v>
      </c>
      <c r="C695" s="6">
        <v>1</v>
      </c>
      <c r="D695" s="7">
        <v>0</v>
      </c>
      <c r="E695" s="7">
        <v>0</v>
      </c>
      <c r="F695" s="8">
        <v>0</v>
      </c>
      <c r="G695" s="7" t="str">
        <f t="shared" si="61"/>
        <v>NAO+</v>
      </c>
      <c r="H695" s="6">
        <v>0.67409476674164703</v>
      </c>
      <c r="I695" s="7">
        <v>3.6296589648741502E-2</v>
      </c>
      <c r="J695" s="7">
        <v>0.288619581998106</v>
      </c>
      <c r="K695" s="8">
        <v>9.8906161150032505E-4</v>
      </c>
      <c r="L695" s="7" t="str">
        <f t="shared" si="66"/>
        <v>NAO+</v>
      </c>
      <c r="M695" s="6">
        <v>0.60869546673816799</v>
      </c>
      <c r="N695" s="7">
        <v>4.7760891043253699E-2</v>
      </c>
      <c r="O695" s="7">
        <v>0.34225144472431701</v>
      </c>
      <c r="P695" s="8">
        <v>1.2921974942682801E-3</v>
      </c>
      <c r="Q695" s="7" t="str">
        <f t="shared" si="62"/>
        <v>NAO+</v>
      </c>
      <c r="R695" s="6">
        <v>1</v>
      </c>
      <c r="S695" s="7">
        <v>0</v>
      </c>
      <c r="T695" s="7">
        <v>0</v>
      </c>
      <c r="U695" s="8">
        <v>0</v>
      </c>
      <c r="V695" s="7" t="str">
        <f t="shared" si="63"/>
        <v>NAO+</v>
      </c>
      <c r="W695" s="6">
        <v>0</v>
      </c>
      <c r="X695" s="7">
        <v>4.0000000000000001E-3</v>
      </c>
      <c r="Y695" s="7">
        <v>0.98899999999999999</v>
      </c>
      <c r="Z695" s="8">
        <v>7.0000000000000001E-3</v>
      </c>
      <c r="AA695" s="7" t="str">
        <f t="shared" si="64"/>
        <v>AR</v>
      </c>
      <c r="AB695" s="6">
        <v>0</v>
      </c>
      <c r="AC695" s="7">
        <v>1E-3</v>
      </c>
      <c r="AD695" s="7">
        <v>3.0000000000000001E-3</v>
      </c>
      <c r="AE695" s="8">
        <v>0.996</v>
      </c>
      <c r="AF695" s="7" t="str">
        <f t="shared" si="65"/>
        <v>NAO-</v>
      </c>
    </row>
    <row r="696" spans="1:32" x14ac:dyDescent="0.3">
      <c r="A696" s="4">
        <v>31748</v>
      </c>
      <c r="B696" s="5">
        <v>1986</v>
      </c>
      <c r="C696" s="6">
        <v>1</v>
      </c>
      <c r="D696" s="7">
        <v>0</v>
      </c>
      <c r="E696" s="7">
        <v>0</v>
      </c>
      <c r="F696" s="8">
        <v>0</v>
      </c>
      <c r="G696" s="7" t="str">
        <f t="shared" si="61"/>
        <v>NAO+</v>
      </c>
      <c r="H696" s="6">
        <v>0.90789328002508796</v>
      </c>
      <c r="I696" s="7">
        <v>7.4338274558814296E-2</v>
      </c>
      <c r="J696" s="7">
        <v>1.6995810733738799E-2</v>
      </c>
      <c r="K696" s="8">
        <v>7.7263468236978797E-4</v>
      </c>
      <c r="L696" s="7" t="str">
        <f t="shared" si="66"/>
        <v>NAO+</v>
      </c>
      <c r="M696" s="6">
        <v>0.89908577435442905</v>
      </c>
      <c r="N696" s="7">
        <v>7.2968277205804802E-2</v>
      </c>
      <c r="O696" s="7">
        <v>2.66808410881243E-2</v>
      </c>
      <c r="P696" s="8">
        <v>1.26510735163297E-3</v>
      </c>
      <c r="Q696" s="7" t="str">
        <f t="shared" si="62"/>
        <v>NAO+</v>
      </c>
      <c r="R696" s="6">
        <v>1</v>
      </c>
      <c r="S696" s="7">
        <v>0</v>
      </c>
      <c r="T696" s="7">
        <v>0</v>
      </c>
      <c r="U696" s="8">
        <v>0</v>
      </c>
      <c r="V696" s="7" t="str">
        <f t="shared" si="63"/>
        <v>NAO+</v>
      </c>
      <c r="W696" s="6">
        <v>0</v>
      </c>
      <c r="X696" s="7">
        <v>3.9E-2</v>
      </c>
      <c r="Y696" s="7">
        <v>0.95699999999999996</v>
      </c>
      <c r="Z696" s="8">
        <v>5.0000000000000001E-3</v>
      </c>
      <c r="AA696" s="7" t="str">
        <f t="shared" si="64"/>
        <v>AR</v>
      </c>
      <c r="AB696" s="6">
        <v>1E-3</v>
      </c>
      <c r="AC696" s="7">
        <v>0.02</v>
      </c>
      <c r="AD696" s="7">
        <v>3.0000000000000001E-3</v>
      </c>
      <c r="AE696" s="8">
        <v>0.97699999999999998</v>
      </c>
      <c r="AF696" s="7" t="str">
        <f t="shared" si="65"/>
        <v>NAO-</v>
      </c>
    </row>
    <row r="697" spans="1:32" x14ac:dyDescent="0.3">
      <c r="A697" s="4">
        <v>31749</v>
      </c>
      <c r="B697" s="5">
        <v>1986</v>
      </c>
      <c r="C697" s="6">
        <v>1</v>
      </c>
      <c r="D697" s="7">
        <v>0</v>
      </c>
      <c r="E697" s="7">
        <v>0</v>
      </c>
      <c r="F697" s="8">
        <v>0</v>
      </c>
      <c r="G697" s="7" t="str">
        <f t="shared" si="61"/>
        <v>NAO+</v>
      </c>
      <c r="H697" s="6">
        <v>0.99437241048966896</v>
      </c>
      <c r="I697" s="7">
        <v>2.2842881769448401E-3</v>
      </c>
      <c r="J697" s="7">
        <v>2.8450655781482601E-3</v>
      </c>
      <c r="K697" s="8">
        <v>4.9823575525054405E-4</v>
      </c>
      <c r="L697" s="7" t="str">
        <f t="shared" si="66"/>
        <v>NAO+</v>
      </c>
      <c r="M697" s="6">
        <v>0.99238178178381298</v>
      </c>
      <c r="N697" s="7">
        <v>1.9745548622678898E-3</v>
      </c>
      <c r="O697" s="7">
        <v>4.8643812728202196E-3</v>
      </c>
      <c r="P697" s="8">
        <v>7.79282081098068E-4</v>
      </c>
      <c r="Q697" s="7" t="str">
        <f t="shared" si="62"/>
        <v>NAO+</v>
      </c>
      <c r="R697" s="6">
        <v>1</v>
      </c>
      <c r="S697" s="7">
        <v>0</v>
      </c>
      <c r="T697" s="7">
        <v>0</v>
      </c>
      <c r="U697" s="8">
        <v>0</v>
      </c>
      <c r="V697" s="7" t="str">
        <f t="shared" si="63"/>
        <v>NAO+</v>
      </c>
      <c r="W697" s="6">
        <v>0</v>
      </c>
      <c r="X697" s="7">
        <v>2.5999999999999999E-2</v>
      </c>
      <c r="Y697" s="7">
        <v>0.97</v>
      </c>
      <c r="Z697" s="8">
        <v>3.0000000000000001E-3</v>
      </c>
      <c r="AA697" s="7" t="str">
        <f t="shared" si="64"/>
        <v>AR</v>
      </c>
      <c r="AB697" s="6">
        <v>1E-3</v>
      </c>
      <c r="AC697" s="7">
        <v>1.2E-2</v>
      </c>
      <c r="AD697" s="7">
        <v>2E-3</v>
      </c>
      <c r="AE697" s="8">
        <v>0.98599999999999999</v>
      </c>
      <c r="AF697" s="7" t="str">
        <f t="shared" si="65"/>
        <v>NAO-</v>
      </c>
    </row>
    <row r="698" spans="1:32" x14ac:dyDescent="0.3">
      <c r="A698" s="4">
        <v>31750</v>
      </c>
      <c r="B698" s="5">
        <v>1986</v>
      </c>
      <c r="C698" s="6">
        <v>1</v>
      </c>
      <c r="D698" s="7">
        <v>0</v>
      </c>
      <c r="E698" s="7">
        <v>0</v>
      </c>
      <c r="F698" s="8">
        <v>0</v>
      </c>
      <c r="G698" s="7" t="str">
        <f t="shared" si="61"/>
        <v>NAO+</v>
      </c>
      <c r="H698" s="6">
        <v>0.99519950924179201</v>
      </c>
      <c r="I698" s="7">
        <v>7.9133918611012499E-4</v>
      </c>
      <c r="J698" s="7">
        <v>1.5301289789152899E-3</v>
      </c>
      <c r="K698" s="8">
        <v>2.4790225931794201E-3</v>
      </c>
      <c r="L698" s="7" t="str">
        <f t="shared" si="66"/>
        <v>NAO+</v>
      </c>
      <c r="M698" s="6">
        <v>0.99267096861195103</v>
      </c>
      <c r="N698" s="7">
        <v>1.0176479449810101E-3</v>
      </c>
      <c r="O698" s="7">
        <v>2.8307899148271301E-3</v>
      </c>
      <c r="P698" s="8">
        <v>3.48059352824566E-3</v>
      </c>
      <c r="Q698" s="7" t="str">
        <f t="shared" si="62"/>
        <v>NAO+</v>
      </c>
      <c r="R698" s="6">
        <v>1</v>
      </c>
      <c r="S698" s="7">
        <v>0</v>
      </c>
      <c r="T698" s="7">
        <v>0</v>
      </c>
      <c r="U698" s="8">
        <v>0</v>
      </c>
      <c r="V698" s="7" t="str">
        <f t="shared" si="63"/>
        <v>NAO+</v>
      </c>
      <c r="W698" s="6">
        <v>4.3999999999999997E-2</v>
      </c>
      <c r="X698" s="7">
        <v>0.35099999999999998</v>
      </c>
      <c r="Y698" s="7">
        <v>0.57599999999999996</v>
      </c>
      <c r="Z698" s="8">
        <v>2.9000000000000001E-2</v>
      </c>
      <c r="AA698" s="7" t="str">
        <f t="shared" si="64"/>
        <v>AR</v>
      </c>
      <c r="AB698" s="6">
        <v>0.111</v>
      </c>
      <c r="AC698" s="7">
        <v>0.17499999999999999</v>
      </c>
      <c r="AD698" s="7">
        <v>1.0999999999999999E-2</v>
      </c>
      <c r="AE698" s="8">
        <v>0.70299999999999996</v>
      </c>
      <c r="AF698" s="7" t="str">
        <f t="shared" si="65"/>
        <v>NAO-</v>
      </c>
    </row>
    <row r="699" spans="1:32" x14ac:dyDescent="0.3">
      <c r="A699" s="4">
        <v>31751</v>
      </c>
      <c r="B699" s="5">
        <v>1986</v>
      </c>
      <c r="C699" s="6">
        <v>1</v>
      </c>
      <c r="D699" s="7">
        <v>0</v>
      </c>
      <c r="E699" s="7">
        <v>0</v>
      </c>
      <c r="F699" s="8">
        <v>0</v>
      </c>
      <c r="G699" s="7" t="str">
        <f t="shared" si="61"/>
        <v>NAO+</v>
      </c>
      <c r="H699" s="6">
        <v>0.99597165706102397</v>
      </c>
      <c r="I699" s="7">
        <v>4.5772603966581598E-4</v>
      </c>
      <c r="J699" s="7">
        <v>2.5015580526195199E-3</v>
      </c>
      <c r="K699" s="8">
        <v>1.06905884669158E-3</v>
      </c>
      <c r="L699" s="7" t="str">
        <f t="shared" si="66"/>
        <v>NAO+</v>
      </c>
      <c r="M699" s="6">
        <v>0.99467469224923399</v>
      </c>
      <c r="N699" s="7">
        <v>7.3841068136725103E-4</v>
      </c>
      <c r="O699" s="7">
        <v>3.28763012309997E-3</v>
      </c>
      <c r="P699" s="8">
        <v>1.2992669462925999E-3</v>
      </c>
      <c r="Q699" s="7" t="str">
        <f t="shared" si="62"/>
        <v>NAO+</v>
      </c>
      <c r="R699" s="6">
        <v>1</v>
      </c>
      <c r="S699" s="7">
        <v>0</v>
      </c>
      <c r="T699" s="7">
        <v>0</v>
      </c>
      <c r="U699" s="8">
        <v>0</v>
      </c>
      <c r="V699" s="7" t="str">
        <f t="shared" si="63"/>
        <v>NAO+</v>
      </c>
      <c r="W699" s="6">
        <v>0.66600000000000004</v>
      </c>
      <c r="X699" s="7">
        <v>0.26400000000000001</v>
      </c>
      <c r="Y699" s="7">
        <v>0.02</v>
      </c>
      <c r="Z699" s="8">
        <v>4.9000000000000002E-2</v>
      </c>
      <c r="AA699" s="7" t="str">
        <f t="shared" si="64"/>
        <v>NAO+</v>
      </c>
      <c r="AB699" s="6">
        <v>0.82299999999999995</v>
      </c>
      <c r="AC699" s="7">
        <v>0.13</v>
      </c>
      <c r="AD699" s="7">
        <v>3.0000000000000001E-3</v>
      </c>
      <c r="AE699" s="8">
        <v>4.3999999999999997E-2</v>
      </c>
      <c r="AF699" s="7" t="str">
        <f t="shared" si="65"/>
        <v>NAO+</v>
      </c>
    </row>
    <row r="700" spans="1:32" x14ac:dyDescent="0.3">
      <c r="A700" s="4">
        <v>31752</v>
      </c>
      <c r="B700" s="5">
        <v>1986</v>
      </c>
      <c r="C700" s="6">
        <v>1</v>
      </c>
      <c r="D700" s="7">
        <v>0</v>
      </c>
      <c r="E700" s="7">
        <v>0</v>
      </c>
      <c r="F700" s="8">
        <v>0</v>
      </c>
      <c r="G700" s="7" t="str">
        <f t="shared" si="61"/>
        <v>NAO+</v>
      </c>
      <c r="H700" s="6">
        <v>0.997415932856201</v>
      </c>
      <c r="I700" s="7">
        <v>1.85950046228195E-3</v>
      </c>
      <c r="J700" s="7">
        <v>2.6340425668108103E-4</v>
      </c>
      <c r="K700" s="8">
        <v>4.6116242484099299E-4</v>
      </c>
      <c r="L700" s="7" t="str">
        <f t="shared" si="66"/>
        <v>NAO+</v>
      </c>
      <c r="M700" s="6">
        <v>0.995983610098784</v>
      </c>
      <c r="N700" s="7">
        <v>3.0547256774762399E-3</v>
      </c>
      <c r="O700" s="7">
        <v>4.0270698322456201E-4</v>
      </c>
      <c r="P700" s="8">
        <v>5.5895724051287698E-4</v>
      </c>
      <c r="Q700" s="7" t="str">
        <f t="shared" si="62"/>
        <v>NAO+</v>
      </c>
      <c r="R700" s="6">
        <v>1</v>
      </c>
      <c r="S700" s="7">
        <v>0</v>
      </c>
      <c r="T700" s="7">
        <v>0</v>
      </c>
      <c r="U700" s="8">
        <v>0</v>
      </c>
      <c r="V700" s="7" t="str">
        <f t="shared" si="63"/>
        <v>NAO+</v>
      </c>
      <c r="W700" s="6">
        <v>0.82299999999999995</v>
      </c>
      <c r="X700" s="7">
        <v>0.13400000000000001</v>
      </c>
      <c r="Y700" s="7">
        <v>6.0000000000000001E-3</v>
      </c>
      <c r="Z700" s="8">
        <v>3.6999999999999998E-2</v>
      </c>
      <c r="AA700" s="7" t="str">
        <f t="shared" si="64"/>
        <v>NAO+</v>
      </c>
      <c r="AB700" s="6">
        <v>0.90800000000000003</v>
      </c>
      <c r="AC700" s="7">
        <v>7.2999999999999995E-2</v>
      </c>
      <c r="AD700" s="7">
        <v>2E-3</v>
      </c>
      <c r="AE700" s="8">
        <v>1.6E-2</v>
      </c>
      <c r="AF700" s="7" t="str">
        <f t="shared" si="65"/>
        <v>NAO+</v>
      </c>
    </row>
    <row r="701" spans="1:32" x14ac:dyDescent="0.3">
      <c r="A701" s="4">
        <v>31753</v>
      </c>
      <c r="B701" s="5">
        <v>1986</v>
      </c>
      <c r="C701" s="6">
        <v>1</v>
      </c>
      <c r="D701" s="7">
        <v>0</v>
      </c>
      <c r="E701" s="7">
        <v>0</v>
      </c>
      <c r="F701" s="8">
        <v>0</v>
      </c>
      <c r="G701" s="7" t="str">
        <f t="shared" si="61"/>
        <v>NAO+</v>
      </c>
      <c r="H701" s="6">
        <v>0.99982880969689503</v>
      </c>
      <c r="I701" s="7">
        <v>1.2493748033481499E-4</v>
      </c>
      <c r="J701" s="80">
        <v>3.6923125873930798E-5</v>
      </c>
      <c r="K701" s="28">
        <v>9.3296968883504408E-6</v>
      </c>
      <c r="L701" s="7" t="str">
        <f t="shared" si="66"/>
        <v>NAO+</v>
      </c>
      <c r="M701" s="6">
        <v>0.99967538210197504</v>
      </c>
      <c r="N701" s="7">
        <v>2.40018652826334E-4</v>
      </c>
      <c r="O701" s="80">
        <v>7.4354143787789103E-5</v>
      </c>
      <c r="P701" s="28">
        <v>1.0245101420247E-5</v>
      </c>
      <c r="Q701" s="7" t="str">
        <f t="shared" si="62"/>
        <v>NAO+</v>
      </c>
      <c r="R701" s="6">
        <v>1</v>
      </c>
      <c r="S701" s="7">
        <v>0</v>
      </c>
      <c r="T701" s="7">
        <v>0</v>
      </c>
      <c r="U701" s="8">
        <v>0</v>
      </c>
      <c r="V701" s="7" t="str">
        <f t="shared" si="63"/>
        <v>NAO+</v>
      </c>
      <c r="W701" s="6">
        <v>0.58599999999999997</v>
      </c>
      <c r="X701" s="7">
        <v>0.33300000000000002</v>
      </c>
      <c r="Y701" s="7">
        <v>1.0999999999999999E-2</v>
      </c>
      <c r="Z701" s="8">
        <v>6.9000000000000006E-2</v>
      </c>
      <c r="AA701" s="7" t="str">
        <f t="shared" si="64"/>
        <v>NAO+</v>
      </c>
      <c r="AB701" s="6">
        <v>0.78700000000000003</v>
      </c>
      <c r="AC701" s="7">
        <v>0.17299999999999999</v>
      </c>
      <c r="AD701" s="7">
        <v>1E-3</v>
      </c>
      <c r="AE701" s="8">
        <v>0.04</v>
      </c>
      <c r="AF701" s="7" t="str">
        <f t="shared" si="65"/>
        <v>NAO+</v>
      </c>
    </row>
    <row r="702" spans="1:32" x14ac:dyDescent="0.3">
      <c r="A702" s="4">
        <v>31754</v>
      </c>
      <c r="B702" s="5">
        <v>1986</v>
      </c>
      <c r="C702" s="6">
        <v>1</v>
      </c>
      <c r="D702" s="7">
        <v>0</v>
      </c>
      <c r="E702" s="7">
        <v>0</v>
      </c>
      <c r="F702" s="8">
        <v>0</v>
      </c>
      <c r="G702" s="7" t="str">
        <f t="shared" si="61"/>
        <v>NAO+</v>
      </c>
      <c r="H702" s="6">
        <v>0.99899068111330203</v>
      </c>
      <c r="I702" s="80">
        <v>8.8536700523426004E-5</v>
      </c>
      <c r="J702" s="7">
        <v>8.9439107505993702E-4</v>
      </c>
      <c r="K702" s="28">
        <v>2.6391111102627199E-5</v>
      </c>
      <c r="L702" s="7" t="str">
        <f t="shared" si="66"/>
        <v>NAO+</v>
      </c>
      <c r="M702" s="6">
        <v>0.9985891782345</v>
      </c>
      <c r="N702" s="7">
        <v>1.8954510783443301E-4</v>
      </c>
      <c r="O702" s="7">
        <v>1.1881250482810601E-3</v>
      </c>
      <c r="P702" s="28">
        <v>3.3151609395735603E-5</v>
      </c>
      <c r="Q702" s="7" t="str">
        <f t="shared" si="62"/>
        <v>NAO+</v>
      </c>
      <c r="R702" s="6">
        <v>1</v>
      </c>
      <c r="S702" s="7">
        <v>0</v>
      </c>
      <c r="T702" s="7">
        <v>0</v>
      </c>
      <c r="U702" s="8">
        <v>0</v>
      </c>
      <c r="V702" s="7" t="str">
        <f t="shared" si="63"/>
        <v>NAO+</v>
      </c>
      <c r="W702" s="6">
        <v>0.34699999999999998</v>
      </c>
      <c r="X702" s="7">
        <v>0.54600000000000004</v>
      </c>
      <c r="Y702" s="7">
        <v>1.2999999999999999E-2</v>
      </c>
      <c r="Z702" s="8">
        <v>9.5000000000000001E-2</v>
      </c>
      <c r="AA702" s="7" t="str">
        <f t="shared" si="64"/>
        <v>SB</v>
      </c>
      <c r="AB702" s="6">
        <v>0.60799999999999998</v>
      </c>
      <c r="AC702" s="7">
        <v>0.317</v>
      </c>
      <c r="AD702" s="7">
        <v>0</v>
      </c>
      <c r="AE702" s="8">
        <v>7.3999999999999996E-2</v>
      </c>
      <c r="AF702" s="7" t="str">
        <f t="shared" si="65"/>
        <v>NAO+</v>
      </c>
    </row>
    <row r="703" spans="1:32" x14ac:dyDescent="0.3">
      <c r="A703" s="4">
        <v>31755</v>
      </c>
      <c r="B703" s="5">
        <v>1986</v>
      </c>
      <c r="C703" s="6">
        <v>1</v>
      </c>
      <c r="D703" s="7">
        <v>0</v>
      </c>
      <c r="E703" s="7">
        <v>0</v>
      </c>
      <c r="F703" s="8">
        <v>0</v>
      </c>
      <c r="G703" s="7" t="str">
        <f t="shared" si="61"/>
        <v>NAO+</v>
      </c>
      <c r="H703" s="6">
        <v>0.961049662215548</v>
      </c>
      <c r="I703" s="7">
        <v>6.9956771484588802E-3</v>
      </c>
      <c r="J703" s="7">
        <v>2.84019248507862E-2</v>
      </c>
      <c r="K703" s="8">
        <v>3.5527357852184198E-3</v>
      </c>
      <c r="L703" s="7" t="str">
        <f t="shared" si="66"/>
        <v>NAO+</v>
      </c>
      <c r="M703" s="6">
        <v>0.95078868442806597</v>
      </c>
      <c r="N703" s="7">
        <v>1.24215959961834E-2</v>
      </c>
      <c r="O703" s="7">
        <v>3.2149323858898599E-2</v>
      </c>
      <c r="P703" s="8">
        <v>4.6403957168518499E-3</v>
      </c>
      <c r="Q703" s="7" t="str">
        <f t="shared" si="62"/>
        <v>NAO+</v>
      </c>
      <c r="R703" s="6">
        <v>1</v>
      </c>
      <c r="S703" s="7">
        <v>0</v>
      </c>
      <c r="T703" s="7">
        <v>0</v>
      </c>
      <c r="U703" s="8">
        <v>0</v>
      </c>
      <c r="V703" s="7" t="str">
        <f t="shared" si="63"/>
        <v>NAO+</v>
      </c>
      <c r="W703" s="6">
        <v>0.40100000000000002</v>
      </c>
      <c r="X703" s="7">
        <v>0.51300000000000001</v>
      </c>
      <c r="Y703" s="7">
        <v>1.6E-2</v>
      </c>
      <c r="Z703" s="8">
        <v>7.0000000000000007E-2</v>
      </c>
      <c r="AA703" s="7" t="str">
        <f t="shared" si="64"/>
        <v>SB</v>
      </c>
      <c r="AB703" s="6">
        <v>0.63500000000000001</v>
      </c>
      <c r="AC703" s="7">
        <v>0.28299999999999997</v>
      </c>
      <c r="AD703" s="7">
        <v>0</v>
      </c>
      <c r="AE703" s="8">
        <v>8.1000000000000003E-2</v>
      </c>
      <c r="AF703" s="7" t="str">
        <f t="shared" si="65"/>
        <v>NAO+</v>
      </c>
    </row>
    <row r="704" spans="1:32" x14ac:dyDescent="0.3">
      <c r="A704" s="4">
        <v>31756</v>
      </c>
      <c r="B704" s="5">
        <v>1986</v>
      </c>
      <c r="C704" s="6">
        <v>1</v>
      </c>
      <c r="D704" s="7">
        <v>0</v>
      </c>
      <c r="E704" s="7">
        <v>0</v>
      </c>
      <c r="F704" s="8">
        <v>0</v>
      </c>
      <c r="G704" s="7" t="str">
        <f t="shared" si="61"/>
        <v>NAO+</v>
      </c>
      <c r="H704" s="6">
        <v>0.89629858021822895</v>
      </c>
      <c r="I704" s="7">
        <v>9.9272224640954407E-2</v>
      </c>
      <c r="J704" s="7">
        <v>4.1006079387633796E-3</v>
      </c>
      <c r="K704" s="8">
        <v>3.28587202065379E-4</v>
      </c>
      <c r="L704" s="7" t="str">
        <f t="shared" si="66"/>
        <v>NAO+</v>
      </c>
      <c r="M704" s="6">
        <v>0.85793648408112</v>
      </c>
      <c r="N704" s="7">
        <v>0.13574918366805</v>
      </c>
      <c r="O704" s="7">
        <v>5.8746319425685197E-3</v>
      </c>
      <c r="P704" s="8">
        <v>4.39700308261372E-4</v>
      </c>
      <c r="Q704" s="7" t="str">
        <f t="shared" si="62"/>
        <v>NAO+</v>
      </c>
      <c r="R704" s="6">
        <v>1</v>
      </c>
      <c r="S704" s="7">
        <v>0</v>
      </c>
      <c r="T704" s="7">
        <v>0</v>
      </c>
      <c r="U704" s="8">
        <v>0</v>
      </c>
      <c r="V704" s="7" t="str">
        <f t="shared" si="63"/>
        <v>NAO+</v>
      </c>
      <c r="W704" s="6">
        <v>0.06</v>
      </c>
      <c r="X704" s="7">
        <v>0.85699999999999998</v>
      </c>
      <c r="Y704" s="7">
        <v>2.8000000000000001E-2</v>
      </c>
      <c r="Z704" s="8">
        <v>5.5E-2</v>
      </c>
      <c r="AA704" s="7" t="str">
        <f t="shared" si="64"/>
        <v>SB</v>
      </c>
      <c r="AB704" s="6">
        <v>0.19700000000000001</v>
      </c>
      <c r="AC704" s="7">
        <v>0.68600000000000005</v>
      </c>
      <c r="AD704" s="7">
        <v>1E-3</v>
      </c>
      <c r="AE704" s="8">
        <v>0.11700000000000001</v>
      </c>
      <c r="AF704" s="7" t="str">
        <f t="shared" si="65"/>
        <v>SB</v>
      </c>
    </row>
    <row r="705" spans="1:32" x14ac:dyDescent="0.3">
      <c r="A705" s="4">
        <v>31757</v>
      </c>
      <c r="B705" s="5">
        <v>1986</v>
      </c>
      <c r="C705" s="6">
        <v>1</v>
      </c>
      <c r="D705" s="7">
        <v>0</v>
      </c>
      <c r="E705" s="7">
        <v>0</v>
      </c>
      <c r="F705" s="8">
        <v>0</v>
      </c>
      <c r="G705" s="7" t="str">
        <f t="shared" si="61"/>
        <v>NAO+</v>
      </c>
      <c r="H705" s="6">
        <v>0.91317106353288302</v>
      </c>
      <c r="I705" s="7">
        <v>7.1726306138887599E-2</v>
      </c>
      <c r="J705" s="7">
        <v>1.50731040698405E-2</v>
      </c>
      <c r="K705" s="28">
        <v>2.9526258375856898E-5</v>
      </c>
      <c r="L705" s="7" t="str">
        <f t="shared" si="66"/>
        <v>NAO+</v>
      </c>
      <c r="M705" s="6">
        <v>0.88620535057525196</v>
      </c>
      <c r="N705" s="7">
        <v>9.3172733869631097E-2</v>
      </c>
      <c r="O705" s="7">
        <v>2.05789702545928E-2</v>
      </c>
      <c r="P705" s="28">
        <v>4.2945300522307902E-5</v>
      </c>
      <c r="Q705" s="7" t="str">
        <f t="shared" si="62"/>
        <v>NAO+</v>
      </c>
      <c r="R705" s="6">
        <v>0</v>
      </c>
      <c r="S705" s="7">
        <v>1</v>
      </c>
      <c r="T705" s="7">
        <v>0</v>
      </c>
      <c r="U705" s="8">
        <v>0</v>
      </c>
      <c r="V705" s="7" t="str">
        <f t="shared" si="63"/>
        <v>SB</v>
      </c>
      <c r="W705" s="6">
        <v>2E-3</v>
      </c>
      <c r="X705" s="7">
        <v>0.80500000000000005</v>
      </c>
      <c r="Y705" s="7">
        <v>2.1000000000000001E-2</v>
      </c>
      <c r="Z705" s="8">
        <v>0.17199999999999999</v>
      </c>
      <c r="AA705" s="7" t="str">
        <f t="shared" si="64"/>
        <v>SB</v>
      </c>
      <c r="AB705" s="6">
        <v>1.4999999999999999E-2</v>
      </c>
      <c r="AC705" s="7">
        <v>0.73299999999999998</v>
      </c>
      <c r="AD705" s="7">
        <v>0</v>
      </c>
      <c r="AE705" s="8">
        <v>0.251</v>
      </c>
      <c r="AF705" s="7" t="str">
        <f t="shared" si="65"/>
        <v>SB</v>
      </c>
    </row>
    <row r="706" spans="1:32" x14ac:dyDescent="0.3">
      <c r="A706" s="4">
        <v>31758</v>
      </c>
      <c r="B706" s="5">
        <v>1986</v>
      </c>
      <c r="C706" s="6">
        <v>1</v>
      </c>
      <c r="D706" s="7">
        <v>0</v>
      </c>
      <c r="E706" s="7">
        <v>0</v>
      </c>
      <c r="F706" s="8">
        <v>0</v>
      </c>
      <c r="G706" s="7" t="str">
        <f t="shared" si="61"/>
        <v>NAO+</v>
      </c>
      <c r="H706" s="6">
        <v>0.971271611597463</v>
      </c>
      <c r="I706" s="7">
        <v>2.2666321739295999E-2</v>
      </c>
      <c r="J706" s="7">
        <v>6.0427669880831801E-3</v>
      </c>
      <c r="K706" s="28">
        <v>1.9299675171091601E-5</v>
      </c>
      <c r="L706" s="7" t="str">
        <f t="shared" si="66"/>
        <v>NAO+</v>
      </c>
      <c r="M706" s="6">
        <v>0.95380572063973901</v>
      </c>
      <c r="N706" s="7">
        <v>3.5202200111712101E-2</v>
      </c>
      <c r="O706" s="7">
        <v>1.0966753287640499E-2</v>
      </c>
      <c r="P706" s="28">
        <v>2.5325960896707901E-5</v>
      </c>
      <c r="Q706" s="7" t="str">
        <f t="shared" si="62"/>
        <v>NAO+</v>
      </c>
      <c r="R706" s="6">
        <v>1</v>
      </c>
      <c r="S706" s="7">
        <v>0</v>
      </c>
      <c r="T706" s="7">
        <v>0</v>
      </c>
      <c r="U706" s="8">
        <v>0</v>
      </c>
      <c r="V706" s="7" t="str">
        <f t="shared" si="63"/>
        <v>NAO+</v>
      </c>
      <c r="W706" s="6">
        <v>7.2999999999999995E-2</v>
      </c>
      <c r="X706" s="7">
        <v>0.54700000000000004</v>
      </c>
      <c r="Y706" s="7">
        <v>2.5000000000000001E-2</v>
      </c>
      <c r="Z706" s="8">
        <v>0.35499999999999998</v>
      </c>
      <c r="AA706" s="7" t="str">
        <f t="shared" si="64"/>
        <v>SB</v>
      </c>
      <c r="AB706" s="6">
        <v>0.29199999999999998</v>
      </c>
      <c r="AC706" s="7">
        <v>0.52900000000000003</v>
      </c>
      <c r="AD706" s="7">
        <v>1E-3</v>
      </c>
      <c r="AE706" s="8">
        <v>0.17799999999999999</v>
      </c>
      <c r="AF706" s="7" t="str">
        <f t="shared" si="65"/>
        <v>SB</v>
      </c>
    </row>
    <row r="707" spans="1:32" x14ac:dyDescent="0.3">
      <c r="A707" s="4">
        <v>31759</v>
      </c>
      <c r="B707" s="5">
        <v>1986</v>
      </c>
      <c r="C707" s="6">
        <v>1</v>
      </c>
      <c r="D707" s="7">
        <v>0</v>
      </c>
      <c r="E707" s="7">
        <v>0</v>
      </c>
      <c r="F707" s="8">
        <v>0</v>
      </c>
      <c r="G707" s="7" t="str">
        <f t="shared" si="61"/>
        <v>NAO+</v>
      </c>
      <c r="H707" s="6">
        <v>0.99683929971321605</v>
      </c>
      <c r="I707" s="7">
        <v>3.4597731391215601E-4</v>
      </c>
      <c r="J707" s="7">
        <v>2.7990488931053598E-3</v>
      </c>
      <c r="K707" s="28">
        <v>1.5674079767871402E-5</v>
      </c>
      <c r="L707" s="7" t="str">
        <f t="shared" si="66"/>
        <v>NAO+</v>
      </c>
      <c r="M707" s="6">
        <v>0.99558539575487004</v>
      </c>
      <c r="N707" s="7">
        <v>5.9486524946947695E-4</v>
      </c>
      <c r="O707" s="7">
        <v>3.80063207404404E-3</v>
      </c>
      <c r="P707" s="28">
        <v>1.9106921609329901E-5</v>
      </c>
      <c r="Q707" s="7" t="str">
        <f t="shared" si="62"/>
        <v>NAO+</v>
      </c>
      <c r="R707" s="6">
        <v>1</v>
      </c>
      <c r="S707" s="7">
        <v>0</v>
      </c>
      <c r="T707" s="7">
        <v>0</v>
      </c>
      <c r="U707" s="8">
        <v>0</v>
      </c>
      <c r="V707" s="7" t="str">
        <f t="shared" si="63"/>
        <v>NAO+</v>
      </c>
      <c r="W707" s="6">
        <v>0.438</v>
      </c>
      <c r="X707" s="7">
        <v>0.32800000000000001</v>
      </c>
      <c r="Y707" s="7">
        <v>7.0000000000000001E-3</v>
      </c>
      <c r="Z707" s="8">
        <v>0.22800000000000001</v>
      </c>
      <c r="AA707" s="7" t="str">
        <f t="shared" si="64"/>
        <v>NAO+</v>
      </c>
      <c r="AB707" s="6">
        <v>0.75600000000000001</v>
      </c>
      <c r="AC707" s="7">
        <v>0.189</v>
      </c>
      <c r="AD707" s="7">
        <v>4.0000000000000001E-3</v>
      </c>
      <c r="AE707" s="8">
        <v>5.0999999999999997E-2</v>
      </c>
      <c r="AF707" s="7" t="str">
        <f t="shared" si="65"/>
        <v>NAO+</v>
      </c>
    </row>
    <row r="708" spans="1:32" x14ac:dyDescent="0.3">
      <c r="A708" s="4">
        <v>31760</v>
      </c>
      <c r="B708" s="5">
        <v>1986</v>
      </c>
      <c r="C708" s="6">
        <v>1</v>
      </c>
      <c r="D708" s="7">
        <v>0</v>
      </c>
      <c r="E708" s="7">
        <v>0</v>
      </c>
      <c r="F708" s="8">
        <v>0</v>
      </c>
      <c r="G708" s="7" t="str">
        <f t="shared" si="61"/>
        <v>NAO+</v>
      </c>
      <c r="H708" s="6">
        <v>0.98222138227769296</v>
      </c>
      <c r="I708" s="7">
        <v>1.06445379905604E-2</v>
      </c>
      <c r="J708" s="7">
        <v>7.0517405473052297E-3</v>
      </c>
      <c r="K708" s="28">
        <v>8.23391844405461E-5</v>
      </c>
      <c r="L708" s="7" t="str">
        <f t="shared" si="66"/>
        <v>NAO+</v>
      </c>
      <c r="M708" s="6">
        <v>0.975795837679584</v>
      </c>
      <c r="N708" s="7">
        <v>1.70929891303758E-2</v>
      </c>
      <c r="O708" s="7">
        <v>6.9864653333717797E-3</v>
      </c>
      <c r="P708" s="8">
        <v>1.2470785665803999E-4</v>
      </c>
      <c r="Q708" s="7" t="str">
        <f t="shared" si="62"/>
        <v>NAO+</v>
      </c>
      <c r="R708" s="6">
        <v>1</v>
      </c>
      <c r="S708" s="7">
        <v>0</v>
      </c>
      <c r="T708" s="7">
        <v>0</v>
      </c>
      <c r="U708" s="8">
        <v>0</v>
      </c>
      <c r="V708" s="7" t="str">
        <f t="shared" si="63"/>
        <v>NAO+</v>
      </c>
      <c r="W708" s="6">
        <v>0.82199999999999995</v>
      </c>
      <c r="X708" s="7">
        <v>0.11700000000000001</v>
      </c>
      <c r="Y708" s="7">
        <v>3.0000000000000001E-3</v>
      </c>
      <c r="Z708" s="8">
        <v>5.8000000000000003E-2</v>
      </c>
      <c r="AA708" s="7" t="str">
        <f t="shared" si="64"/>
        <v>NAO+</v>
      </c>
      <c r="AB708" s="6">
        <v>0.92600000000000005</v>
      </c>
      <c r="AC708" s="7">
        <v>5.8000000000000003E-2</v>
      </c>
      <c r="AD708" s="7">
        <v>3.0000000000000001E-3</v>
      </c>
      <c r="AE708" s="8">
        <v>1.2999999999999999E-2</v>
      </c>
      <c r="AF708" s="7" t="str">
        <f t="shared" si="65"/>
        <v>NAO+</v>
      </c>
    </row>
    <row r="709" spans="1:32" x14ac:dyDescent="0.3">
      <c r="A709" s="4">
        <v>31761</v>
      </c>
      <c r="B709" s="5">
        <v>1986</v>
      </c>
      <c r="C709" s="6">
        <v>1</v>
      </c>
      <c r="D709" s="7">
        <v>0</v>
      </c>
      <c r="E709" s="7">
        <v>0</v>
      </c>
      <c r="F709" s="8">
        <v>0</v>
      </c>
      <c r="G709" s="7" t="str">
        <f t="shared" ref="G709:G772" si="67">INDEX($C$3:$F$3, MATCH(1,$C709:$F709,0))</f>
        <v>NAO+</v>
      </c>
      <c r="H709" s="6">
        <v>0.98523673234091302</v>
      </c>
      <c r="I709" s="80">
        <v>8.8013083281588195E-5</v>
      </c>
      <c r="J709" s="7">
        <v>1.46434410094022E-2</v>
      </c>
      <c r="K709" s="28">
        <v>3.1813566395590899E-5</v>
      </c>
      <c r="L709" s="7" t="str">
        <f t="shared" si="66"/>
        <v>NAO+</v>
      </c>
      <c r="M709" s="6">
        <v>0.98196682234774002</v>
      </c>
      <c r="N709" s="7">
        <v>1.00112628502478E-4</v>
      </c>
      <c r="O709" s="7">
        <v>1.7897895464999699E-2</v>
      </c>
      <c r="P709" s="28">
        <v>3.5169558763214898E-5</v>
      </c>
      <c r="Q709" s="7" t="str">
        <f t="shared" ref="Q709:Q772" si="68">INDEX($M$3:$P$3, MATCH(MAX($M709:$P709),$M709:$P709,0))</f>
        <v>NAO+</v>
      </c>
      <c r="R709" s="6">
        <v>1</v>
      </c>
      <c r="S709" s="7">
        <v>0</v>
      </c>
      <c r="T709" s="7">
        <v>0</v>
      </c>
      <c r="U709" s="8">
        <v>0</v>
      </c>
      <c r="V709" s="7" t="str">
        <f t="shared" ref="V709:V772" si="69">INDEX($R$3:$U$3, MATCH(MAX($R709:$U709),$R709:$U709,0))</f>
        <v>NAO+</v>
      </c>
      <c r="W709" s="6">
        <v>0.94699999999999995</v>
      </c>
      <c r="X709" s="7">
        <v>3.9E-2</v>
      </c>
      <c r="Y709" s="7">
        <v>1E-3</v>
      </c>
      <c r="Z709" s="8">
        <v>1.2999999999999999E-2</v>
      </c>
      <c r="AA709" s="7" t="str">
        <f t="shared" ref="AA709:AA772" si="70">INDEX($W$3:$Z$3, MATCH(MAX($W709:$Z709),$W709:$Z709,0))</f>
        <v>NAO+</v>
      </c>
      <c r="AB709" s="6">
        <v>0.97</v>
      </c>
      <c r="AC709" s="7">
        <v>2.3E-2</v>
      </c>
      <c r="AD709" s="7">
        <v>4.0000000000000001E-3</v>
      </c>
      <c r="AE709" s="8">
        <v>3.0000000000000001E-3</v>
      </c>
      <c r="AF709" s="7" t="str">
        <f t="shared" ref="AF709:AF772" si="71">INDEX($AB$3:$AE$3, MATCH(MAX($AB709:$AE709),$AB709:$AE709,0))</f>
        <v>NAO+</v>
      </c>
    </row>
    <row r="710" spans="1:32" x14ac:dyDescent="0.3">
      <c r="A710" s="4">
        <v>31762</v>
      </c>
      <c r="B710" s="5">
        <v>1986</v>
      </c>
      <c r="C710" s="6">
        <v>1</v>
      </c>
      <c r="D710" s="7">
        <v>0</v>
      </c>
      <c r="E710" s="7">
        <v>0</v>
      </c>
      <c r="F710" s="8">
        <v>0</v>
      </c>
      <c r="G710" s="7" t="str">
        <f t="shared" si="67"/>
        <v>NAO+</v>
      </c>
      <c r="H710" s="6">
        <v>0.94711421780487304</v>
      </c>
      <c r="I710" s="80">
        <v>2.75796732099652E-6</v>
      </c>
      <c r="J710" s="7">
        <v>5.2468863832686397E-2</v>
      </c>
      <c r="K710" s="8">
        <v>4.1416039513068198E-4</v>
      </c>
      <c r="L710" s="7" t="str">
        <f t="shared" ref="L710:L773" si="72">INDEX($H$3:$K$3, MATCH(MAX($H710:$K710),$H710:$K710,0))</f>
        <v>NAO+</v>
      </c>
      <c r="M710" s="6">
        <v>0.93941456656741396</v>
      </c>
      <c r="N710" s="80">
        <v>2.8298654105968401E-6</v>
      </c>
      <c r="O710" s="7">
        <v>6.0090924773657697E-2</v>
      </c>
      <c r="P710" s="8">
        <v>4.9167879350381697E-4</v>
      </c>
      <c r="Q710" s="7" t="str">
        <f t="shared" si="68"/>
        <v>NAO+</v>
      </c>
      <c r="R710" s="6">
        <v>1</v>
      </c>
      <c r="S710" s="7">
        <v>0</v>
      </c>
      <c r="T710" s="7">
        <v>0</v>
      </c>
      <c r="U710" s="8">
        <v>0</v>
      </c>
      <c r="V710" s="7" t="str">
        <f t="shared" si="69"/>
        <v>NAO+</v>
      </c>
      <c r="W710" s="6">
        <v>0.96299999999999997</v>
      </c>
      <c r="X710" s="7">
        <v>2.4E-2</v>
      </c>
      <c r="Y710" s="7">
        <v>1E-3</v>
      </c>
      <c r="Z710" s="8">
        <v>1.2E-2</v>
      </c>
      <c r="AA710" s="7" t="str">
        <f t="shared" si="70"/>
        <v>NAO+</v>
      </c>
      <c r="AB710" s="6">
        <v>0.98399999999999999</v>
      </c>
      <c r="AC710" s="7">
        <v>0.01</v>
      </c>
      <c r="AD710" s="7">
        <v>3.0000000000000001E-3</v>
      </c>
      <c r="AE710" s="8">
        <v>3.0000000000000001E-3</v>
      </c>
      <c r="AF710" s="7" t="str">
        <f t="shared" si="71"/>
        <v>NAO+</v>
      </c>
    </row>
    <row r="711" spans="1:32" x14ac:dyDescent="0.3">
      <c r="A711" s="4">
        <v>31763</v>
      </c>
      <c r="B711" s="5">
        <v>1986</v>
      </c>
      <c r="C711" s="6">
        <v>1</v>
      </c>
      <c r="D711" s="7">
        <v>0</v>
      </c>
      <c r="E711" s="7">
        <v>0</v>
      </c>
      <c r="F711" s="8">
        <v>0</v>
      </c>
      <c r="G711" s="7" t="str">
        <f t="shared" si="67"/>
        <v>NAO+</v>
      </c>
      <c r="H711" s="6">
        <v>0.83810498512792697</v>
      </c>
      <c r="I711" s="80">
        <v>4.2923412615015101E-5</v>
      </c>
      <c r="J711" s="7">
        <v>0.16106909026409</v>
      </c>
      <c r="K711" s="8">
        <v>7.8300119535808395E-4</v>
      </c>
      <c r="L711" s="7" t="str">
        <f t="shared" si="72"/>
        <v>NAO+</v>
      </c>
      <c r="M711" s="6">
        <v>0.83194609932333097</v>
      </c>
      <c r="N711" s="80">
        <v>2.17403821695659E-5</v>
      </c>
      <c r="O711" s="7">
        <v>0.16712401377602601</v>
      </c>
      <c r="P711" s="8">
        <v>9.0814651846789197E-4</v>
      </c>
      <c r="Q711" s="7" t="str">
        <f t="shared" si="68"/>
        <v>NAO+</v>
      </c>
      <c r="R711" s="6">
        <v>1</v>
      </c>
      <c r="S711" s="7">
        <v>0</v>
      </c>
      <c r="T711" s="7">
        <v>0</v>
      </c>
      <c r="U711" s="8">
        <v>0</v>
      </c>
      <c r="V711" s="7" t="str">
        <f t="shared" si="69"/>
        <v>NAO+</v>
      </c>
      <c r="W711" s="6">
        <v>0.96299999999999997</v>
      </c>
      <c r="X711" s="7">
        <v>2.7E-2</v>
      </c>
      <c r="Y711" s="7">
        <v>2E-3</v>
      </c>
      <c r="Z711" s="8">
        <v>7.0000000000000001E-3</v>
      </c>
      <c r="AA711" s="7" t="str">
        <f t="shared" si="70"/>
        <v>NAO+</v>
      </c>
      <c r="AB711" s="6">
        <v>0.97399999999999998</v>
      </c>
      <c r="AC711" s="7">
        <v>1.6E-2</v>
      </c>
      <c r="AD711" s="7">
        <v>6.0000000000000001E-3</v>
      </c>
      <c r="AE711" s="8">
        <v>3.0000000000000001E-3</v>
      </c>
      <c r="AF711" s="7" t="str">
        <f t="shared" si="71"/>
        <v>NAO+</v>
      </c>
    </row>
    <row r="712" spans="1:32" x14ac:dyDescent="0.3">
      <c r="A712" s="4">
        <v>31764</v>
      </c>
      <c r="B712" s="5">
        <v>1986</v>
      </c>
      <c r="C712" s="6">
        <v>1</v>
      </c>
      <c r="D712" s="7">
        <v>0</v>
      </c>
      <c r="E712" s="7">
        <v>0</v>
      </c>
      <c r="F712" s="8">
        <v>0</v>
      </c>
      <c r="G712" s="7" t="str">
        <f t="shared" si="67"/>
        <v>NAO+</v>
      </c>
      <c r="H712" s="6">
        <v>0.41816377564970197</v>
      </c>
      <c r="I712" s="80">
        <v>1.5625975285317899E-7</v>
      </c>
      <c r="J712" s="7">
        <v>0.58147470832239501</v>
      </c>
      <c r="K712" s="8">
        <v>3.6135976815474002E-4</v>
      </c>
      <c r="L712" s="7" t="str">
        <f t="shared" si="72"/>
        <v>AR</v>
      </c>
      <c r="M712" s="6">
        <v>0.42080632046768601</v>
      </c>
      <c r="N712" s="80">
        <v>2.2707181827169999E-8</v>
      </c>
      <c r="O712" s="7">
        <v>0.57867380226549403</v>
      </c>
      <c r="P712" s="8">
        <v>5.1985455964151297E-4</v>
      </c>
      <c r="Q712" s="7" t="str">
        <f t="shared" si="68"/>
        <v>AR</v>
      </c>
      <c r="R712" s="6">
        <v>1</v>
      </c>
      <c r="S712" s="7">
        <v>0</v>
      </c>
      <c r="T712" s="7">
        <v>0</v>
      </c>
      <c r="U712" s="8">
        <v>0</v>
      </c>
      <c r="V712" s="7" t="str">
        <f t="shared" si="69"/>
        <v>NAO+</v>
      </c>
      <c r="W712" s="6">
        <v>0.93600000000000005</v>
      </c>
      <c r="X712" s="7">
        <v>3.5999999999999997E-2</v>
      </c>
      <c r="Y712" s="7">
        <v>1.0999999999999999E-2</v>
      </c>
      <c r="Z712" s="8">
        <v>1.7000000000000001E-2</v>
      </c>
      <c r="AA712" s="7" t="str">
        <f t="shared" si="70"/>
        <v>NAO+</v>
      </c>
      <c r="AB712" s="6">
        <v>0.94399999999999995</v>
      </c>
      <c r="AC712" s="7">
        <v>2.1999999999999999E-2</v>
      </c>
      <c r="AD712" s="7">
        <v>2.5000000000000001E-2</v>
      </c>
      <c r="AE712" s="8">
        <v>8.0000000000000002E-3</v>
      </c>
      <c r="AF712" s="7" t="str">
        <f t="shared" si="71"/>
        <v>NAO+</v>
      </c>
    </row>
    <row r="713" spans="1:32" x14ac:dyDescent="0.3">
      <c r="A713" s="4">
        <v>31765</v>
      </c>
      <c r="B713" s="5">
        <v>1986</v>
      </c>
      <c r="C713" s="6">
        <v>0</v>
      </c>
      <c r="D713" s="7">
        <v>0</v>
      </c>
      <c r="E713" s="7">
        <v>1</v>
      </c>
      <c r="F713" s="8">
        <v>0</v>
      </c>
      <c r="G713" s="7" t="str">
        <f t="shared" si="67"/>
        <v>AR</v>
      </c>
      <c r="H713" s="6">
        <v>5.6076315309150297E-2</v>
      </c>
      <c r="I713" s="80">
        <v>2.5136798951032801E-9</v>
      </c>
      <c r="J713" s="7">
        <v>0.94357037339626304</v>
      </c>
      <c r="K713" s="8">
        <v>3.5330878089770998E-4</v>
      </c>
      <c r="L713" s="7" t="str">
        <f t="shared" si="72"/>
        <v>AR</v>
      </c>
      <c r="M713" s="6">
        <v>7.0372554313028801E-2</v>
      </c>
      <c r="N713" s="80">
        <v>2.1446943023054899E-10</v>
      </c>
      <c r="O713" s="7">
        <v>0.92871975954059105</v>
      </c>
      <c r="P713" s="8">
        <v>9.0768593191800802E-4</v>
      </c>
      <c r="Q713" s="7" t="str">
        <f t="shared" si="68"/>
        <v>AR</v>
      </c>
      <c r="R713" s="6">
        <v>0</v>
      </c>
      <c r="S713" s="7">
        <v>0</v>
      </c>
      <c r="T713" s="7">
        <v>1</v>
      </c>
      <c r="U713" s="8">
        <v>0</v>
      </c>
      <c r="V713" s="7" t="str">
        <f t="shared" si="69"/>
        <v>AR</v>
      </c>
      <c r="W713" s="6">
        <v>0.75800000000000001</v>
      </c>
      <c r="X713" s="7">
        <v>0.01</v>
      </c>
      <c r="Y713" s="7">
        <v>0.22800000000000001</v>
      </c>
      <c r="Z713" s="8">
        <v>5.0000000000000001E-3</v>
      </c>
      <c r="AA713" s="7" t="str">
        <f t="shared" si="70"/>
        <v>NAO+</v>
      </c>
      <c r="AB713" s="6">
        <v>0.13800000000000001</v>
      </c>
      <c r="AC713" s="7">
        <v>2.3E-2</v>
      </c>
      <c r="AD713" s="7">
        <v>0.81899999999999995</v>
      </c>
      <c r="AE713" s="8">
        <v>0.02</v>
      </c>
      <c r="AF713" s="7" t="str">
        <f t="shared" si="71"/>
        <v>AR</v>
      </c>
    </row>
    <row r="714" spans="1:32" x14ac:dyDescent="0.3">
      <c r="A714" s="4">
        <v>31766</v>
      </c>
      <c r="B714" s="5">
        <v>1986</v>
      </c>
      <c r="C714" s="6">
        <v>0</v>
      </c>
      <c r="D714" s="7">
        <v>0</v>
      </c>
      <c r="E714" s="7">
        <v>1</v>
      </c>
      <c r="F714" s="8">
        <v>0</v>
      </c>
      <c r="G714" s="7" t="str">
        <f t="shared" si="67"/>
        <v>AR</v>
      </c>
      <c r="H714" s="6">
        <v>8.6766686448219409E-3</v>
      </c>
      <c r="I714" s="80">
        <v>1.4326521259263601E-7</v>
      </c>
      <c r="J714" s="7">
        <v>0.99100269064661795</v>
      </c>
      <c r="K714" s="8">
        <v>3.2049744334844302E-4</v>
      </c>
      <c r="L714" s="7" t="str">
        <f t="shared" si="72"/>
        <v>AR</v>
      </c>
      <c r="M714" s="6">
        <v>1.0864267831967299E-2</v>
      </c>
      <c r="N714" s="80">
        <v>1.6261146332013499E-8</v>
      </c>
      <c r="O714" s="7">
        <v>0.98828013779350998</v>
      </c>
      <c r="P714" s="8">
        <v>8.55578113385462E-4</v>
      </c>
      <c r="Q714" s="7" t="str">
        <f t="shared" si="68"/>
        <v>AR</v>
      </c>
      <c r="R714" s="6">
        <v>0</v>
      </c>
      <c r="S714" s="7">
        <v>0</v>
      </c>
      <c r="T714" s="7">
        <v>1</v>
      </c>
      <c r="U714" s="8">
        <v>0</v>
      </c>
      <c r="V714" s="7" t="str">
        <f t="shared" si="69"/>
        <v>AR</v>
      </c>
      <c r="W714" s="6">
        <v>0.159</v>
      </c>
      <c r="X714" s="7">
        <v>5.0000000000000001E-3</v>
      </c>
      <c r="Y714" s="7">
        <v>0.82399999999999995</v>
      </c>
      <c r="Z714" s="8">
        <v>1.2E-2</v>
      </c>
      <c r="AA714" s="7" t="str">
        <f t="shared" si="70"/>
        <v>AR</v>
      </c>
      <c r="AB714" s="6">
        <v>3.0000000000000001E-3</v>
      </c>
      <c r="AC714" s="7">
        <v>6.0000000000000001E-3</v>
      </c>
      <c r="AD714" s="7">
        <v>0.96399999999999997</v>
      </c>
      <c r="AE714" s="8">
        <v>2.7E-2</v>
      </c>
      <c r="AF714" s="7" t="str">
        <f t="shared" si="71"/>
        <v>AR</v>
      </c>
    </row>
    <row r="715" spans="1:32" x14ac:dyDescent="0.3">
      <c r="A715" s="4">
        <v>31767</v>
      </c>
      <c r="B715" s="5">
        <v>1986</v>
      </c>
      <c r="C715" s="6">
        <v>0</v>
      </c>
      <c r="D715" s="7">
        <v>0</v>
      </c>
      <c r="E715" s="7">
        <v>1</v>
      </c>
      <c r="F715" s="8">
        <v>0</v>
      </c>
      <c r="G715" s="7" t="str">
        <f t="shared" si="67"/>
        <v>AR</v>
      </c>
      <c r="H715" s="6">
        <v>2.7056275404311598E-3</v>
      </c>
      <c r="I715" s="80">
        <v>7.8648106398059101E-7</v>
      </c>
      <c r="J715" s="7">
        <v>0.99673062553613401</v>
      </c>
      <c r="K715" s="8">
        <v>5.6296044238278995E-4</v>
      </c>
      <c r="L715" s="7" t="str">
        <f t="shared" si="72"/>
        <v>AR</v>
      </c>
      <c r="M715" s="6">
        <v>3.2777781883053698E-3</v>
      </c>
      <c r="N715" s="80">
        <v>1.58017935457754E-7</v>
      </c>
      <c r="O715" s="7">
        <v>0.99553890031551995</v>
      </c>
      <c r="P715" s="8">
        <v>1.18316347823238E-3</v>
      </c>
      <c r="Q715" s="7" t="str">
        <f t="shared" si="68"/>
        <v>AR</v>
      </c>
      <c r="R715" s="6">
        <v>0</v>
      </c>
      <c r="S715" s="7">
        <v>0</v>
      </c>
      <c r="T715" s="7">
        <v>1</v>
      </c>
      <c r="U715" s="8">
        <v>0</v>
      </c>
      <c r="V715" s="7" t="str">
        <f t="shared" si="69"/>
        <v>AR</v>
      </c>
      <c r="W715" s="6">
        <v>1.0999999999999999E-2</v>
      </c>
      <c r="X715" s="7">
        <v>1.4999999999999999E-2</v>
      </c>
      <c r="Y715" s="7">
        <v>0.95499999999999996</v>
      </c>
      <c r="Z715" s="8">
        <v>0.02</v>
      </c>
      <c r="AA715" s="7" t="str">
        <f t="shared" si="70"/>
        <v>AR</v>
      </c>
      <c r="AB715" s="6">
        <v>0</v>
      </c>
      <c r="AC715" s="7">
        <v>1.2999999999999999E-2</v>
      </c>
      <c r="AD715" s="7">
        <v>0.96199999999999997</v>
      </c>
      <c r="AE715" s="8">
        <v>2.5000000000000001E-2</v>
      </c>
      <c r="AF715" s="7" t="str">
        <f t="shared" si="71"/>
        <v>AR</v>
      </c>
    </row>
    <row r="716" spans="1:32" x14ac:dyDescent="0.3">
      <c r="A716" s="4">
        <v>31768</v>
      </c>
      <c r="B716" s="5">
        <v>1986</v>
      </c>
      <c r="C716" s="6">
        <v>0</v>
      </c>
      <c r="D716" s="7">
        <v>0</v>
      </c>
      <c r="E716" s="7">
        <v>1</v>
      </c>
      <c r="F716" s="8">
        <v>0</v>
      </c>
      <c r="G716" s="7" t="str">
        <f t="shared" si="67"/>
        <v>AR</v>
      </c>
      <c r="H716" s="6">
        <v>4.10306133539311E-4</v>
      </c>
      <c r="I716" s="80">
        <v>7.5214857048540795E-5</v>
      </c>
      <c r="J716" s="7">
        <v>0.99796246185162896</v>
      </c>
      <c r="K716" s="8">
        <v>1.5520171577701901E-3</v>
      </c>
      <c r="L716" s="7" t="str">
        <f t="shared" si="72"/>
        <v>AR</v>
      </c>
      <c r="M716" s="6">
        <v>4.1047184682714799E-4</v>
      </c>
      <c r="N716" s="80">
        <v>4.6974663052612803E-5</v>
      </c>
      <c r="O716" s="7">
        <v>0.99641446558190105</v>
      </c>
      <c r="P716" s="8">
        <v>3.1280879082307301E-3</v>
      </c>
      <c r="Q716" s="7" t="str">
        <f t="shared" si="68"/>
        <v>AR</v>
      </c>
      <c r="R716" s="6">
        <v>0</v>
      </c>
      <c r="S716" s="7">
        <v>0</v>
      </c>
      <c r="T716" s="7">
        <v>1</v>
      </c>
      <c r="U716" s="8">
        <v>0</v>
      </c>
      <c r="V716" s="7" t="str">
        <f t="shared" si="69"/>
        <v>AR</v>
      </c>
      <c r="W716" s="6">
        <v>0</v>
      </c>
      <c r="X716" s="7">
        <v>0.216</v>
      </c>
      <c r="Y716" s="7">
        <v>0.77</v>
      </c>
      <c r="Z716" s="8">
        <v>1.4E-2</v>
      </c>
      <c r="AA716" s="7" t="str">
        <f t="shared" si="70"/>
        <v>AR</v>
      </c>
      <c r="AB716" s="6">
        <v>0</v>
      </c>
      <c r="AC716" s="7">
        <v>0.41899999999999998</v>
      </c>
      <c r="AD716" s="7">
        <v>0.54100000000000004</v>
      </c>
      <c r="AE716" s="8">
        <v>0.04</v>
      </c>
      <c r="AF716" s="7" t="str">
        <f t="shared" si="71"/>
        <v>AR</v>
      </c>
    </row>
    <row r="717" spans="1:32" x14ac:dyDescent="0.3">
      <c r="A717" s="4">
        <v>31769</v>
      </c>
      <c r="B717" s="5">
        <v>1986</v>
      </c>
      <c r="C717" s="6">
        <v>0</v>
      </c>
      <c r="D717" s="7">
        <v>0</v>
      </c>
      <c r="E717" s="7">
        <v>1</v>
      </c>
      <c r="F717" s="8">
        <v>0</v>
      </c>
      <c r="G717" s="7" t="str">
        <f t="shared" si="67"/>
        <v>AR</v>
      </c>
      <c r="H717" s="6">
        <v>5.9407020094739298E-4</v>
      </c>
      <c r="I717" s="7">
        <v>1.62623066434218E-3</v>
      </c>
      <c r="J717" s="7">
        <v>0.99774152518525705</v>
      </c>
      <c r="K717" s="28">
        <v>3.8173949460507098E-5</v>
      </c>
      <c r="L717" s="7" t="str">
        <f t="shared" si="72"/>
        <v>AR</v>
      </c>
      <c r="M717" s="6">
        <v>4.7806645200995402E-4</v>
      </c>
      <c r="N717" s="7">
        <v>1.98290544225621E-3</v>
      </c>
      <c r="O717" s="7">
        <v>0.99741947678279197</v>
      </c>
      <c r="P717" s="8">
        <v>1.19551322932198E-4</v>
      </c>
      <c r="Q717" s="7" t="str">
        <f t="shared" si="68"/>
        <v>AR</v>
      </c>
      <c r="R717" s="6">
        <v>0</v>
      </c>
      <c r="S717" s="7">
        <v>1</v>
      </c>
      <c r="T717" s="7">
        <v>0</v>
      </c>
      <c r="U717" s="8">
        <v>0</v>
      </c>
      <c r="V717" s="7" t="str">
        <f t="shared" si="69"/>
        <v>SB</v>
      </c>
      <c r="W717" s="6">
        <v>0</v>
      </c>
      <c r="X717" s="7">
        <v>0.8</v>
      </c>
      <c r="Y717" s="7">
        <v>0.193</v>
      </c>
      <c r="Z717" s="8">
        <v>7.0000000000000001E-3</v>
      </c>
      <c r="AA717" s="7" t="str">
        <f t="shared" si="70"/>
        <v>SB</v>
      </c>
      <c r="AB717" s="6">
        <v>0</v>
      </c>
      <c r="AC717" s="7">
        <v>0.96099999999999997</v>
      </c>
      <c r="AD717" s="7">
        <v>1.7999999999999999E-2</v>
      </c>
      <c r="AE717" s="8">
        <v>2.1999999999999999E-2</v>
      </c>
      <c r="AF717" s="7" t="str">
        <f t="shared" si="71"/>
        <v>SB</v>
      </c>
    </row>
    <row r="718" spans="1:32" x14ac:dyDescent="0.3">
      <c r="A718" s="4">
        <v>31770</v>
      </c>
      <c r="B718" s="5">
        <v>1986</v>
      </c>
      <c r="C718" s="6">
        <v>0</v>
      </c>
      <c r="D718" s="7">
        <v>1</v>
      </c>
      <c r="E718" s="7">
        <v>0</v>
      </c>
      <c r="F718" s="8">
        <v>0</v>
      </c>
      <c r="G718" s="7" t="str">
        <f t="shared" si="67"/>
        <v>SB</v>
      </c>
      <c r="H718" s="6">
        <v>2.70841462115052E-3</v>
      </c>
      <c r="I718" s="7">
        <v>1.3652021770493301E-3</v>
      </c>
      <c r="J718" s="7">
        <v>0.99592591897689198</v>
      </c>
      <c r="K718" s="28">
        <v>4.6422490893296002E-7</v>
      </c>
      <c r="L718" s="7" t="str">
        <f t="shared" si="72"/>
        <v>AR</v>
      </c>
      <c r="M718" s="6">
        <v>2.0917384827831699E-3</v>
      </c>
      <c r="N718" s="7">
        <v>1.8245273325993301E-3</v>
      </c>
      <c r="O718" s="7">
        <v>0.99608214563398001</v>
      </c>
      <c r="P718" s="28">
        <v>1.58855062853973E-6</v>
      </c>
      <c r="Q718" s="7" t="str">
        <f t="shared" si="68"/>
        <v>AR</v>
      </c>
      <c r="R718" s="6">
        <v>0</v>
      </c>
      <c r="S718" s="7">
        <v>1</v>
      </c>
      <c r="T718" s="7">
        <v>0</v>
      </c>
      <c r="U718" s="8">
        <v>0</v>
      </c>
      <c r="V718" s="7" t="str">
        <f t="shared" si="69"/>
        <v>SB</v>
      </c>
      <c r="W718" s="6">
        <v>2E-3</v>
      </c>
      <c r="X718" s="7">
        <v>0.86899999999999999</v>
      </c>
      <c r="Y718" s="7">
        <v>0.127</v>
      </c>
      <c r="Z718" s="8">
        <v>2E-3</v>
      </c>
      <c r="AA718" s="7" t="str">
        <f t="shared" si="70"/>
        <v>SB</v>
      </c>
      <c r="AB718" s="6">
        <v>0</v>
      </c>
      <c r="AC718" s="7">
        <v>0.94199999999999995</v>
      </c>
      <c r="AD718" s="7">
        <v>2.9000000000000001E-2</v>
      </c>
      <c r="AE718" s="8">
        <v>2.9000000000000001E-2</v>
      </c>
      <c r="AF718" s="7" t="str">
        <f t="shared" si="71"/>
        <v>SB</v>
      </c>
    </row>
    <row r="719" spans="1:32" x14ac:dyDescent="0.3">
      <c r="A719" s="4">
        <v>31771</v>
      </c>
      <c r="B719" s="5">
        <v>1986</v>
      </c>
      <c r="C719" s="6">
        <v>0</v>
      </c>
      <c r="D719" s="7">
        <v>0</v>
      </c>
      <c r="E719" s="7">
        <v>1</v>
      </c>
      <c r="F719" s="8">
        <v>0</v>
      </c>
      <c r="G719" s="7" t="str">
        <f t="shared" si="67"/>
        <v>AR</v>
      </c>
      <c r="H719" s="6">
        <v>3.0570333677478198E-3</v>
      </c>
      <c r="I719" s="7">
        <v>2.2476411966288799E-4</v>
      </c>
      <c r="J719" s="7">
        <v>0.99671819458594002</v>
      </c>
      <c r="K719" s="28">
        <v>7.9266411978591294E-9</v>
      </c>
      <c r="L719" s="7" t="str">
        <f t="shared" si="72"/>
        <v>AR</v>
      </c>
      <c r="M719" s="6">
        <v>2.78831791589682E-3</v>
      </c>
      <c r="N719" s="7">
        <v>1.7980925445333E-4</v>
      </c>
      <c r="O719" s="7">
        <v>0.99703182575132698</v>
      </c>
      <c r="P719" s="28">
        <v>4.7078332186285401E-8</v>
      </c>
      <c r="Q719" s="7" t="str">
        <f t="shared" si="68"/>
        <v>AR</v>
      </c>
      <c r="R719" s="6">
        <v>0</v>
      </c>
      <c r="S719" s="7">
        <v>0</v>
      </c>
      <c r="T719" s="7">
        <v>1</v>
      </c>
      <c r="U719" s="8">
        <v>0</v>
      </c>
      <c r="V719" s="7" t="str">
        <f t="shared" si="69"/>
        <v>AR</v>
      </c>
      <c r="W719" s="6">
        <v>0.192</v>
      </c>
      <c r="X719" s="7">
        <v>0.113</v>
      </c>
      <c r="Y719" s="7">
        <v>0.69499999999999995</v>
      </c>
      <c r="Z719" s="8">
        <v>1E-3</v>
      </c>
      <c r="AA719" s="7" t="str">
        <f t="shared" si="70"/>
        <v>AR</v>
      </c>
      <c r="AB719" s="6">
        <v>1.0999999999999999E-2</v>
      </c>
      <c r="AC719" s="7">
        <v>0.23</v>
      </c>
      <c r="AD719" s="7">
        <v>0.72699999999999998</v>
      </c>
      <c r="AE719" s="8">
        <v>3.2000000000000001E-2</v>
      </c>
      <c r="AF719" s="7" t="str">
        <f t="shared" si="71"/>
        <v>AR</v>
      </c>
    </row>
    <row r="720" spans="1:32" x14ac:dyDescent="0.3">
      <c r="A720" s="4">
        <v>31772</v>
      </c>
      <c r="B720" s="5">
        <v>1986</v>
      </c>
      <c r="C720" s="6">
        <v>0</v>
      </c>
      <c r="D720" s="7">
        <v>0</v>
      </c>
      <c r="E720" s="7">
        <v>1</v>
      </c>
      <c r="F720" s="8">
        <v>0</v>
      </c>
      <c r="G720" s="7" t="str">
        <f t="shared" si="67"/>
        <v>AR</v>
      </c>
      <c r="H720" s="6">
        <v>1.11369093379119E-2</v>
      </c>
      <c r="I720" s="80">
        <v>1.8296521802355101E-6</v>
      </c>
      <c r="J720" s="7">
        <v>0.98886119690576102</v>
      </c>
      <c r="K720" s="28">
        <v>6.41041393459175E-8</v>
      </c>
      <c r="L720" s="7" t="str">
        <f t="shared" si="72"/>
        <v>AR</v>
      </c>
      <c r="M720" s="6">
        <v>1.4151125058274001E-2</v>
      </c>
      <c r="N720" s="80">
        <v>7.1604000084661096E-7</v>
      </c>
      <c r="O720" s="7">
        <v>0.98584787249355998</v>
      </c>
      <c r="P720" s="28">
        <v>2.8640816343865998E-7</v>
      </c>
      <c r="Q720" s="7" t="str">
        <f t="shared" si="68"/>
        <v>AR</v>
      </c>
      <c r="R720" s="6">
        <v>0</v>
      </c>
      <c r="S720" s="7">
        <v>0</v>
      </c>
      <c r="T720" s="7">
        <v>1</v>
      </c>
      <c r="U720" s="8">
        <v>0</v>
      </c>
      <c r="V720" s="7" t="str">
        <f t="shared" si="69"/>
        <v>AR</v>
      </c>
      <c r="W720" s="6">
        <v>8.8999999999999996E-2</v>
      </c>
      <c r="X720" s="7">
        <v>8.9999999999999993E-3</v>
      </c>
      <c r="Y720" s="7">
        <v>0.90200000000000002</v>
      </c>
      <c r="Z720" s="8">
        <v>0</v>
      </c>
      <c r="AA720" s="7" t="str">
        <f t="shared" si="70"/>
        <v>AR</v>
      </c>
      <c r="AB720" s="6">
        <v>1E-3</v>
      </c>
      <c r="AC720" s="7">
        <v>2.7E-2</v>
      </c>
      <c r="AD720" s="7">
        <v>0.96799999999999997</v>
      </c>
      <c r="AE720" s="8">
        <v>4.0000000000000001E-3</v>
      </c>
      <c r="AF720" s="7" t="str">
        <f t="shared" si="71"/>
        <v>AR</v>
      </c>
    </row>
    <row r="721" spans="1:32" x14ac:dyDescent="0.3">
      <c r="A721" s="4">
        <v>31773</v>
      </c>
      <c r="B721" s="5">
        <v>1986</v>
      </c>
      <c r="C721" s="6">
        <v>0</v>
      </c>
      <c r="D721" s="7">
        <v>0</v>
      </c>
      <c r="E721" s="7">
        <v>1</v>
      </c>
      <c r="F721" s="8">
        <v>0</v>
      </c>
      <c r="G721" s="7" t="str">
        <f t="shared" si="67"/>
        <v>AR</v>
      </c>
      <c r="H721" s="6">
        <v>5.24528488658055E-2</v>
      </c>
      <c r="I721" s="80">
        <v>2.2177976652985102E-6</v>
      </c>
      <c r="J721" s="7">
        <v>0.947525831221117</v>
      </c>
      <c r="K721" s="28">
        <v>1.9102115405559201E-5</v>
      </c>
      <c r="L721" s="7" t="str">
        <f t="shared" si="72"/>
        <v>AR</v>
      </c>
      <c r="M721" s="6">
        <v>6.6837623266455704E-2</v>
      </c>
      <c r="N721" s="80">
        <v>9.3966356112312898E-7</v>
      </c>
      <c r="O721" s="7">
        <v>0.93310941064513198</v>
      </c>
      <c r="P721" s="28">
        <v>5.20264248430297E-5</v>
      </c>
      <c r="Q721" s="7" t="str">
        <f t="shared" si="68"/>
        <v>AR</v>
      </c>
      <c r="R721" s="6">
        <v>0</v>
      </c>
      <c r="S721" s="7">
        <v>0</v>
      </c>
      <c r="T721" s="7">
        <v>1</v>
      </c>
      <c r="U721" s="8">
        <v>0</v>
      </c>
      <c r="V721" s="7" t="str">
        <f t="shared" si="69"/>
        <v>AR</v>
      </c>
      <c r="W721" s="6">
        <v>0.26700000000000002</v>
      </c>
      <c r="X721" s="7">
        <v>2.5000000000000001E-2</v>
      </c>
      <c r="Y721" s="7">
        <v>0.70799999999999996</v>
      </c>
      <c r="Z721" s="8">
        <v>0</v>
      </c>
      <c r="AA721" s="7" t="str">
        <f t="shared" si="70"/>
        <v>AR</v>
      </c>
      <c r="AB721" s="6">
        <v>3.0000000000000001E-3</v>
      </c>
      <c r="AC721" s="7">
        <v>5.0999999999999997E-2</v>
      </c>
      <c r="AD721" s="7">
        <v>0.93799999999999994</v>
      </c>
      <c r="AE721" s="8">
        <v>8.0000000000000002E-3</v>
      </c>
      <c r="AF721" s="7" t="str">
        <f t="shared" si="71"/>
        <v>AR</v>
      </c>
    </row>
    <row r="722" spans="1:32" x14ac:dyDescent="0.3">
      <c r="A722" s="4">
        <v>31774</v>
      </c>
      <c r="B722" s="5">
        <v>1986</v>
      </c>
      <c r="C722" s="6">
        <v>0</v>
      </c>
      <c r="D722" s="7">
        <v>0</v>
      </c>
      <c r="E722" s="7">
        <v>1</v>
      </c>
      <c r="F722" s="8">
        <v>0</v>
      </c>
      <c r="G722" s="7" t="str">
        <f t="shared" si="67"/>
        <v>AR</v>
      </c>
      <c r="H722" s="6">
        <v>0.18535576977384099</v>
      </c>
      <c r="I722" s="7">
        <v>9.0827046685973E-4</v>
      </c>
      <c r="J722" s="7">
        <v>0.81168890172474994</v>
      </c>
      <c r="K722" s="8">
        <v>2.0470580345475198E-3</v>
      </c>
      <c r="L722" s="7" t="str">
        <f t="shared" si="72"/>
        <v>AR</v>
      </c>
      <c r="M722" s="6">
        <v>0.22147444859284399</v>
      </c>
      <c r="N722" s="7">
        <v>4.5913866016078102E-4</v>
      </c>
      <c r="O722" s="7">
        <v>0.77439639352087597</v>
      </c>
      <c r="P722" s="8">
        <v>3.6700192261045002E-3</v>
      </c>
      <c r="Q722" s="7" t="str">
        <f t="shared" si="68"/>
        <v>AR</v>
      </c>
      <c r="R722" s="6">
        <v>1</v>
      </c>
      <c r="S722" s="7">
        <v>0</v>
      </c>
      <c r="T722" s="7">
        <v>0</v>
      </c>
      <c r="U722" s="8">
        <v>0</v>
      </c>
      <c r="V722" s="7" t="str">
        <f t="shared" si="69"/>
        <v>NAO+</v>
      </c>
      <c r="W722" s="6">
        <v>0.39200000000000002</v>
      </c>
      <c r="X722" s="7">
        <v>0.127</v>
      </c>
      <c r="Y722" s="7">
        <v>0.433</v>
      </c>
      <c r="Z722" s="8">
        <v>4.8000000000000001E-2</v>
      </c>
      <c r="AA722" s="7" t="str">
        <f t="shared" si="70"/>
        <v>AR</v>
      </c>
      <c r="AB722" s="6">
        <v>0.16200000000000001</v>
      </c>
      <c r="AC722" s="7">
        <v>0.16900000000000001</v>
      </c>
      <c r="AD722" s="7">
        <v>0.49299999999999999</v>
      </c>
      <c r="AE722" s="8">
        <v>0.17599999999999999</v>
      </c>
      <c r="AF722" s="7" t="str">
        <f t="shared" si="71"/>
        <v>AR</v>
      </c>
    </row>
    <row r="723" spans="1:32" x14ac:dyDescent="0.3">
      <c r="A723" s="4">
        <v>31775</v>
      </c>
      <c r="B723" s="5">
        <v>1986</v>
      </c>
      <c r="C723" s="6">
        <v>1</v>
      </c>
      <c r="D723" s="7">
        <v>0</v>
      </c>
      <c r="E723" s="7">
        <v>0</v>
      </c>
      <c r="F723" s="8">
        <v>0</v>
      </c>
      <c r="G723" s="7" t="str">
        <f t="shared" si="67"/>
        <v>NAO+</v>
      </c>
      <c r="H723" s="6">
        <v>0.89116133715091705</v>
      </c>
      <c r="I723" s="7">
        <v>2.1515498420209599E-3</v>
      </c>
      <c r="J723" s="7">
        <v>5.9103797926220399E-2</v>
      </c>
      <c r="K723" s="8">
        <v>4.7583315080849897E-2</v>
      </c>
      <c r="L723" s="7" t="str">
        <f t="shared" si="72"/>
        <v>NAO+</v>
      </c>
      <c r="M723" s="6">
        <v>0.88048637774932204</v>
      </c>
      <c r="N723" s="7">
        <v>7.1343098951849604E-4</v>
      </c>
      <c r="O723" s="7">
        <v>6.4048863644335097E-2</v>
      </c>
      <c r="P723" s="8">
        <v>5.47513276168278E-2</v>
      </c>
      <c r="Q723" s="7" t="str">
        <f t="shared" si="68"/>
        <v>NAO+</v>
      </c>
      <c r="R723" s="6">
        <v>1</v>
      </c>
      <c r="S723" s="7">
        <v>0</v>
      </c>
      <c r="T723" s="7">
        <v>0</v>
      </c>
      <c r="U723" s="8">
        <v>0</v>
      </c>
      <c r="V723" s="7" t="str">
        <f t="shared" si="69"/>
        <v>NAO+</v>
      </c>
      <c r="W723" s="6">
        <v>0.498</v>
      </c>
      <c r="X723" s="7">
        <v>7.9000000000000001E-2</v>
      </c>
      <c r="Y723" s="7">
        <v>8.8999999999999996E-2</v>
      </c>
      <c r="Z723" s="8">
        <v>0.33400000000000002</v>
      </c>
      <c r="AA723" s="7" t="str">
        <f t="shared" si="70"/>
        <v>NAO+</v>
      </c>
      <c r="AB723" s="6">
        <v>0.72199999999999998</v>
      </c>
      <c r="AC723" s="7">
        <v>3.5000000000000003E-2</v>
      </c>
      <c r="AD723" s="7">
        <v>0.03</v>
      </c>
      <c r="AE723" s="8">
        <v>0.21299999999999999</v>
      </c>
      <c r="AF723" s="7" t="str">
        <f t="shared" si="71"/>
        <v>NAO+</v>
      </c>
    </row>
    <row r="724" spans="1:32" x14ac:dyDescent="0.3">
      <c r="A724" s="4">
        <v>31776</v>
      </c>
      <c r="B724" s="5">
        <v>1986</v>
      </c>
      <c r="C724" s="6">
        <v>0</v>
      </c>
      <c r="D724" s="7">
        <v>0</v>
      </c>
      <c r="E724" s="7">
        <v>0</v>
      </c>
      <c r="F724" s="8">
        <v>1</v>
      </c>
      <c r="G724" s="7" t="str">
        <f t="shared" si="67"/>
        <v>NAO-</v>
      </c>
      <c r="H724" s="6">
        <v>0.78561957922908598</v>
      </c>
      <c r="I724" s="7">
        <v>1.2229161249608701E-4</v>
      </c>
      <c r="J724" s="7">
        <v>1.20317710917342E-2</v>
      </c>
      <c r="K724" s="8">
        <v>0.20222635806667599</v>
      </c>
      <c r="L724" s="7" t="str">
        <f t="shared" si="72"/>
        <v>NAO+</v>
      </c>
      <c r="M724" s="6">
        <v>0.78856908402277903</v>
      </c>
      <c r="N724" s="80">
        <v>3.3500604185481398E-5</v>
      </c>
      <c r="O724" s="7">
        <v>1.33373474151244E-2</v>
      </c>
      <c r="P724" s="8">
        <v>0.19806006795791201</v>
      </c>
      <c r="Q724" s="7" t="str">
        <f t="shared" si="68"/>
        <v>NAO+</v>
      </c>
      <c r="R724" s="6">
        <v>1</v>
      </c>
      <c r="S724" s="7">
        <v>0</v>
      </c>
      <c r="T724" s="7">
        <v>0</v>
      </c>
      <c r="U724" s="8">
        <v>0</v>
      </c>
      <c r="V724" s="7" t="str">
        <f t="shared" si="69"/>
        <v>NAO+</v>
      </c>
      <c r="W724" s="6">
        <v>0.25800000000000001</v>
      </c>
      <c r="X724" s="7">
        <v>3.1E-2</v>
      </c>
      <c r="Y724" s="7">
        <v>6.9000000000000006E-2</v>
      </c>
      <c r="Z724" s="8">
        <v>0.64200000000000002</v>
      </c>
      <c r="AA724" s="7" t="str">
        <f t="shared" si="70"/>
        <v>NAO-</v>
      </c>
      <c r="AB724" s="6">
        <v>0.57399999999999995</v>
      </c>
      <c r="AC724" s="7">
        <v>1.2999999999999999E-2</v>
      </c>
      <c r="AD724" s="7">
        <v>1.6E-2</v>
      </c>
      <c r="AE724" s="8">
        <v>0.39700000000000002</v>
      </c>
      <c r="AF724" s="7" t="str">
        <f t="shared" si="71"/>
        <v>NAO+</v>
      </c>
    </row>
    <row r="725" spans="1:32" x14ac:dyDescent="0.3">
      <c r="A725" s="4">
        <v>31777</v>
      </c>
      <c r="B725" s="5">
        <v>1986</v>
      </c>
      <c r="C725" s="6">
        <v>1</v>
      </c>
      <c r="D725" s="7">
        <v>0</v>
      </c>
      <c r="E725" s="7">
        <v>0</v>
      </c>
      <c r="F725" s="8">
        <v>0</v>
      </c>
      <c r="G725" s="7" t="str">
        <f t="shared" si="67"/>
        <v>NAO+</v>
      </c>
      <c r="H725" s="6">
        <v>0.85132863168823003</v>
      </c>
      <c r="I725" s="7">
        <v>1.4053535868742599E-4</v>
      </c>
      <c r="J725" s="7">
        <v>2.4281628540594902E-2</v>
      </c>
      <c r="K725" s="8">
        <v>0.124249204412487</v>
      </c>
      <c r="L725" s="7" t="str">
        <f t="shared" si="72"/>
        <v>NAO+</v>
      </c>
      <c r="M725" s="6">
        <v>0.842214849969802</v>
      </c>
      <c r="N725" s="80">
        <v>3.1764015812452499E-5</v>
      </c>
      <c r="O725" s="7">
        <v>2.8721292194211601E-2</v>
      </c>
      <c r="P725" s="8">
        <v>0.12903209382016201</v>
      </c>
      <c r="Q725" s="7" t="str">
        <f t="shared" si="68"/>
        <v>NAO+</v>
      </c>
      <c r="R725" s="6">
        <v>1</v>
      </c>
      <c r="S725" s="7">
        <v>0</v>
      </c>
      <c r="T725" s="7">
        <v>0</v>
      </c>
      <c r="U725" s="8">
        <v>0</v>
      </c>
      <c r="V725" s="7" t="str">
        <f t="shared" si="69"/>
        <v>NAO+</v>
      </c>
      <c r="W725" s="6">
        <v>0.54800000000000004</v>
      </c>
      <c r="X725" s="7">
        <v>6.6000000000000003E-2</v>
      </c>
      <c r="Y725" s="7">
        <v>6.4000000000000001E-2</v>
      </c>
      <c r="Z725" s="8">
        <v>0.32200000000000001</v>
      </c>
      <c r="AA725" s="7" t="str">
        <f t="shared" si="70"/>
        <v>NAO+</v>
      </c>
      <c r="AB725" s="6">
        <v>0.78200000000000003</v>
      </c>
      <c r="AC725" s="7">
        <v>2.5000000000000001E-2</v>
      </c>
      <c r="AD725" s="7">
        <v>1.7000000000000001E-2</v>
      </c>
      <c r="AE725" s="8">
        <v>0.17499999999999999</v>
      </c>
      <c r="AF725" s="7" t="str">
        <f t="shared" si="71"/>
        <v>NAO+</v>
      </c>
    </row>
    <row r="726" spans="1:32" x14ac:dyDescent="0.3">
      <c r="A726" s="4">
        <v>31778</v>
      </c>
      <c r="B726" s="5">
        <v>1986</v>
      </c>
      <c r="C726" s="6">
        <v>0</v>
      </c>
      <c r="D726" s="7">
        <v>0</v>
      </c>
      <c r="E726" s="7">
        <v>1</v>
      </c>
      <c r="F726" s="8">
        <v>0</v>
      </c>
      <c r="G726" s="7" t="str">
        <f t="shared" si="67"/>
        <v>AR</v>
      </c>
      <c r="H726" s="6">
        <v>0.76043278836463701</v>
      </c>
      <c r="I726" s="7">
        <v>4.9026296858733901E-4</v>
      </c>
      <c r="J726" s="7">
        <v>0.182041852565097</v>
      </c>
      <c r="K726" s="8">
        <v>5.70350961016911E-2</v>
      </c>
      <c r="L726" s="7" t="str">
        <f t="shared" si="72"/>
        <v>NAO+</v>
      </c>
      <c r="M726" s="6">
        <v>0.733690620554589</v>
      </c>
      <c r="N726" s="7">
        <v>1.0630452982163201E-4</v>
      </c>
      <c r="O726" s="7">
        <v>0.183843291055686</v>
      </c>
      <c r="P726" s="8">
        <v>8.2359783859896493E-2</v>
      </c>
      <c r="Q726" s="7" t="str">
        <f t="shared" si="68"/>
        <v>NAO+</v>
      </c>
      <c r="R726" s="6">
        <v>1</v>
      </c>
      <c r="S726" s="7">
        <v>0</v>
      </c>
      <c r="T726" s="7">
        <v>0</v>
      </c>
      <c r="U726" s="8">
        <v>0</v>
      </c>
      <c r="V726" s="7" t="str">
        <f t="shared" si="69"/>
        <v>NAO+</v>
      </c>
      <c r="W726" s="6">
        <v>0.48</v>
      </c>
      <c r="X726" s="7">
        <v>7.1999999999999995E-2</v>
      </c>
      <c r="Y726" s="7">
        <v>0.17799999999999999</v>
      </c>
      <c r="Z726" s="8">
        <v>0.27</v>
      </c>
      <c r="AA726" s="7" t="str">
        <f t="shared" si="70"/>
        <v>NAO+</v>
      </c>
      <c r="AB726" s="6">
        <v>0.57399999999999995</v>
      </c>
      <c r="AC726" s="7">
        <v>4.5999999999999999E-2</v>
      </c>
      <c r="AD726" s="7">
        <v>9.4E-2</v>
      </c>
      <c r="AE726" s="8">
        <v>0.28599999999999998</v>
      </c>
      <c r="AF726" s="7" t="str">
        <f t="shared" si="71"/>
        <v>NAO+</v>
      </c>
    </row>
    <row r="727" spans="1:32" x14ac:dyDescent="0.3">
      <c r="A727" s="4">
        <v>31779</v>
      </c>
      <c r="B727" s="5">
        <v>1986</v>
      </c>
      <c r="C727" s="6">
        <v>0</v>
      </c>
      <c r="D727" s="7">
        <v>0</v>
      </c>
      <c r="E727" s="7">
        <v>1</v>
      </c>
      <c r="F727" s="8">
        <v>0</v>
      </c>
      <c r="G727" s="7" t="str">
        <f t="shared" si="67"/>
        <v>AR</v>
      </c>
      <c r="H727" s="6">
        <v>0.30344189689386503</v>
      </c>
      <c r="I727" s="7">
        <v>4.8444549391930998E-3</v>
      </c>
      <c r="J727" s="7">
        <v>0.68366763844150902</v>
      </c>
      <c r="K727" s="8">
        <v>8.04600972544205E-3</v>
      </c>
      <c r="L727" s="7" t="str">
        <f t="shared" si="72"/>
        <v>AR</v>
      </c>
      <c r="M727" s="6">
        <v>0.29455123452377602</v>
      </c>
      <c r="N727" s="7">
        <v>1.6352906134679899E-3</v>
      </c>
      <c r="O727" s="7">
        <v>0.680234886145763</v>
      </c>
      <c r="P727" s="8">
        <v>2.3578588716995599E-2</v>
      </c>
      <c r="Q727" s="7" t="str">
        <f t="shared" si="68"/>
        <v>AR</v>
      </c>
      <c r="R727" s="6">
        <v>0</v>
      </c>
      <c r="S727" s="7">
        <v>0</v>
      </c>
      <c r="T727" s="7">
        <v>1</v>
      </c>
      <c r="U727" s="8">
        <v>0</v>
      </c>
      <c r="V727" s="7" t="str">
        <f t="shared" si="69"/>
        <v>AR</v>
      </c>
      <c r="W727" s="6">
        <v>6.5000000000000002E-2</v>
      </c>
      <c r="X727" s="7">
        <v>0.14099999999999999</v>
      </c>
      <c r="Y727" s="7">
        <v>0.58299999999999996</v>
      </c>
      <c r="Z727" s="8">
        <v>0.21199999999999999</v>
      </c>
      <c r="AA727" s="7" t="str">
        <f t="shared" si="70"/>
        <v>AR</v>
      </c>
      <c r="AB727" s="6">
        <v>2.4E-2</v>
      </c>
      <c r="AC727" s="7">
        <v>0.13500000000000001</v>
      </c>
      <c r="AD727" s="7">
        <v>0.54100000000000004</v>
      </c>
      <c r="AE727" s="8">
        <v>0.3</v>
      </c>
      <c r="AF727" s="7" t="str">
        <f t="shared" si="71"/>
        <v>AR</v>
      </c>
    </row>
    <row r="728" spans="1:32" x14ac:dyDescent="0.3">
      <c r="A728" s="4">
        <v>31780</v>
      </c>
      <c r="B728" s="5">
        <v>1986</v>
      </c>
      <c r="C728" s="6">
        <v>0</v>
      </c>
      <c r="D728" s="7">
        <v>0</v>
      </c>
      <c r="E728" s="7">
        <v>1</v>
      </c>
      <c r="F728" s="8">
        <v>0</v>
      </c>
      <c r="G728" s="7" t="str">
        <f t="shared" si="67"/>
        <v>AR</v>
      </c>
      <c r="H728" s="6">
        <v>0.181180916549988</v>
      </c>
      <c r="I728" s="7">
        <v>7.1406545155942597E-3</v>
      </c>
      <c r="J728" s="7">
        <v>0.81025374762798996</v>
      </c>
      <c r="K728" s="8">
        <v>1.4246813064167901E-3</v>
      </c>
      <c r="L728" s="7" t="str">
        <f t="shared" si="72"/>
        <v>AR</v>
      </c>
      <c r="M728" s="6">
        <v>0.17184401425495199</v>
      </c>
      <c r="N728" s="7">
        <v>2.3708680746398702E-3</v>
      </c>
      <c r="O728" s="7">
        <v>0.82201871392466797</v>
      </c>
      <c r="P728" s="8">
        <v>3.76640374573329E-3</v>
      </c>
      <c r="Q728" s="7" t="str">
        <f t="shared" si="68"/>
        <v>AR</v>
      </c>
      <c r="R728" s="6">
        <v>0</v>
      </c>
      <c r="S728" s="7">
        <v>0</v>
      </c>
      <c r="T728" s="7">
        <v>1</v>
      </c>
      <c r="U728" s="8">
        <v>0</v>
      </c>
      <c r="V728" s="7" t="str">
        <f t="shared" si="69"/>
        <v>AR</v>
      </c>
      <c r="W728" s="6">
        <v>2.4E-2</v>
      </c>
      <c r="X728" s="7">
        <v>0.17399999999999999</v>
      </c>
      <c r="Y728" s="7">
        <v>0.79400000000000004</v>
      </c>
      <c r="Z728" s="8">
        <v>8.0000000000000002E-3</v>
      </c>
      <c r="AA728" s="7" t="str">
        <f t="shared" si="70"/>
        <v>AR</v>
      </c>
      <c r="AB728" s="6">
        <v>1E-3</v>
      </c>
      <c r="AC728" s="7">
        <v>0.222</v>
      </c>
      <c r="AD728" s="7">
        <v>0.71699999999999997</v>
      </c>
      <c r="AE728" s="8">
        <v>0.06</v>
      </c>
      <c r="AF728" s="7" t="str">
        <f t="shared" si="71"/>
        <v>AR</v>
      </c>
    </row>
    <row r="729" spans="1:32" x14ac:dyDescent="0.3">
      <c r="A729" s="4">
        <v>31781</v>
      </c>
      <c r="B729" s="5">
        <v>1986</v>
      </c>
      <c r="C729" s="6">
        <v>0</v>
      </c>
      <c r="D729" s="7">
        <v>0</v>
      </c>
      <c r="E729" s="7">
        <v>1</v>
      </c>
      <c r="F729" s="8">
        <v>0</v>
      </c>
      <c r="G729" s="7" t="str">
        <f t="shared" si="67"/>
        <v>AR</v>
      </c>
      <c r="H729" s="6">
        <v>4.07248022001823E-3</v>
      </c>
      <c r="I729" s="80">
        <v>4.9192777955069897E-5</v>
      </c>
      <c r="J729" s="7">
        <v>0.99585776254315606</v>
      </c>
      <c r="K729" s="28">
        <v>2.0564458861609101E-5</v>
      </c>
      <c r="L729" s="7" t="str">
        <f t="shared" si="72"/>
        <v>AR</v>
      </c>
      <c r="M729" s="6">
        <v>4.2497564970814996E-3</v>
      </c>
      <c r="N729" s="80">
        <v>1.5808561847642201E-5</v>
      </c>
      <c r="O729" s="7">
        <v>0.9956879213955</v>
      </c>
      <c r="P729" s="28">
        <v>4.6513545561657197E-5</v>
      </c>
      <c r="Q729" s="7" t="str">
        <f t="shared" si="68"/>
        <v>AR</v>
      </c>
      <c r="R729" s="6">
        <v>0</v>
      </c>
      <c r="S729" s="7">
        <v>0</v>
      </c>
      <c r="T729" s="7">
        <v>1</v>
      </c>
      <c r="U729" s="8">
        <v>0</v>
      </c>
      <c r="V729" s="7" t="str">
        <f t="shared" si="69"/>
        <v>AR</v>
      </c>
      <c r="W729" s="6">
        <v>8.9999999999999993E-3</v>
      </c>
      <c r="X729" s="7">
        <v>8.0000000000000002E-3</v>
      </c>
      <c r="Y729" s="7">
        <v>0.97699999999999998</v>
      </c>
      <c r="Z729" s="8">
        <v>6.0000000000000001E-3</v>
      </c>
      <c r="AA729" s="7" t="str">
        <f t="shared" si="70"/>
        <v>AR</v>
      </c>
      <c r="AB729" s="6">
        <v>0</v>
      </c>
      <c r="AC729" s="7">
        <v>1.4999999999999999E-2</v>
      </c>
      <c r="AD729" s="7">
        <v>0.89500000000000002</v>
      </c>
      <c r="AE729" s="8">
        <v>0.09</v>
      </c>
      <c r="AF729" s="7" t="str">
        <f t="shared" si="71"/>
        <v>AR</v>
      </c>
    </row>
    <row r="730" spans="1:32" x14ac:dyDescent="0.3">
      <c r="A730" s="4">
        <v>31782</v>
      </c>
      <c r="B730" s="5">
        <v>1986</v>
      </c>
      <c r="C730" s="6">
        <v>0</v>
      </c>
      <c r="D730" s="7">
        <v>0</v>
      </c>
      <c r="E730" s="7">
        <v>1</v>
      </c>
      <c r="F730" s="8">
        <v>0</v>
      </c>
      <c r="G730" s="7" t="str">
        <f t="shared" si="67"/>
        <v>AR</v>
      </c>
      <c r="H730" s="6">
        <v>1.0206721429417601E-2</v>
      </c>
      <c r="I730" s="80">
        <v>3.7719011106536399E-6</v>
      </c>
      <c r="J730" s="7">
        <v>0.988789956258317</v>
      </c>
      <c r="K730" s="8">
        <v>9.995504111549279E-4</v>
      </c>
      <c r="L730" s="7" t="str">
        <f t="shared" si="72"/>
        <v>AR</v>
      </c>
      <c r="M730" s="6">
        <v>1.05923622682085E-2</v>
      </c>
      <c r="N730" s="80">
        <v>7.6269298656442399E-7</v>
      </c>
      <c r="O730" s="7">
        <v>0.98787252852878904</v>
      </c>
      <c r="P730" s="8">
        <v>1.53434651000186E-3</v>
      </c>
      <c r="Q730" s="7" t="str">
        <f t="shared" si="68"/>
        <v>AR</v>
      </c>
      <c r="R730" s="6">
        <v>0</v>
      </c>
      <c r="S730" s="7">
        <v>0</v>
      </c>
      <c r="T730" s="7">
        <v>1</v>
      </c>
      <c r="U730" s="8">
        <v>0</v>
      </c>
      <c r="V730" s="7" t="str">
        <f t="shared" si="69"/>
        <v>AR</v>
      </c>
      <c r="W730" s="6">
        <v>0</v>
      </c>
      <c r="X730" s="7">
        <v>0</v>
      </c>
      <c r="Y730" s="7">
        <v>0.86099999999999999</v>
      </c>
      <c r="Z730" s="8">
        <v>0.13900000000000001</v>
      </c>
      <c r="AA730" s="7" t="str">
        <f t="shared" si="70"/>
        <v>AR</v>
      </c>
      <c r="AB730" s="6">
        <v>0</v>
      </c>
      <c r="AC730" s="7">
        <v>1E-3</v>
      </c>
      <c r="AD730" s="7">
        <v>0.24</v>
      </c>
      <c r="AE730" s="8">
        <v>0.75900000000000001</v>
      </c>
      <c r="AF730" s="7" t="str">
        <f t="shared" si="71"/>
        <v>NAO-</v>
      </c>
    </row>
    <row r="731" spans="1:32" x14ac:dyDescent="0.3">
      <c r="A731" s="4">
        <v>31783</v>
      </c>
      <c r="B731" s="5">
        <v>1986</v>
      </c>
      <c r="C731" s="6">
        <v>0</v>
      </c>
      <c r="D731" s="7">
        <v>0</v>
      </c>
      <c r="E731" s="7">
        <v>0</v>
      </c>
      <c r="F731" s="8">
        <v>1</v>
      </c>
      <c r="G731" s="7" t="str">
        <f t="shared" si="67"/>
        <v>NAO-</v>
      </c>
      <c r="H731" s="6">
        <v>1.5728556266227399E-2</v>
      </c>
      <c r="I731" s="7">
        <v>4.7983675435166997E-4</v>
      </c>
      <c r="J731" s="7">
        <v>0.95436291059777401</v>
      </c>
      <c r="K731" s="8">
        <v>2.9428696381638E-2</v>
      </c>
      <c r="L731" s="7" t="str">
        <f t="shared" si="72"/>
        <v>AR</v>
      </c>
      <c r="M731" s="6">
        <v>1.71190717109172E-2</v>
      </c>
      <c r="N731" s="7">
        <v>1.7404535602727499E-4</v>
      </c>
      <c r="O731" s="7">
        <v>0.94492739901214795</v>
      </c>
      <c r="P731" s="8">
        <v>3.7779483920913702E-2</v>
      </c>
      <c r="Q731" s="7" t="str">
        <f t="shared" si="68"/>
        <v>AR</v>
      </c>
      <c r="R731" s="6">
        <v>0</v>
      </c>
      <c r="S731" s="7">
        <v>0</v>
      </c>
      <c r="T731" s="7">
        <v>1</v>
      </c>
      <c r="U731" s="8">
        <v>0</v>
      </c>
      <c r="V731" s="7" t="str">
        <f t="shared" si="69"/>
        <v>AR</v>
      </c>
      <c r="W731" s="6">
        <v>0</v>
      </c>
      <c r="X731" s="7">
        <v>3.0000000000000001E-3</v>
      </c>
      <c r="Y731" s="7">
        <v>0.65</v>
      </c>
      <c r="Z731" s="8">
        <v>0.34599999999999997</v>
      </c>
      <c r="AA731" s="7" t="str">
        <f t="shared" si="70"/>
        <v>AR</v>
      </c>
      <c r="AB731" s="6">
        <v>0</v>
      </c>
      <c r="AC731" s="7">
        <v>3.0000000000000001E-3</v>
      </c>
      <c r="AD731" s="7">
        <v>0.17199999999999999</v>
      </c>
      <c r="AE731" s="8">
        <v>0.82499999999999996</v>
      </c>
      <c r="AF731" s="7" t="str">
        <f t="shared" si="71"/>
        <v>NAO-</v>
      </c>
    </row>
    <row r="732" spans="1:32" x14ac:dyDescent="0.3">
      <c r="A732" s="4">
        <v>31784</v>
      </c>
      <c r="B732" s="5">
        <v>1986</v>
      </c>
      <c r="C732" s="6">
        <v>0</v>
      </c>
      <c r="D732" s="7">
        <v>0</v>
      </c>
      <c r="E732" s="7">
        <v>0</v>
      </c>
      <c r="F732" s="8">
        <v>1</v>
      </c>
      <c r="G732" s="7" t="str">
        <f t="shared" si="67"/>
        <v>NAO-</v>
      </c>
      <c r="H732" s="6">
        <v>4.2867626920021301E-2</v>
      </c>
      <c r="I732" s="7">
        <v>0.116296780799842</v>
      </c>
      <c r="J732" s="7">
        <v>0.218925485062782</v>
      </c>
      <c r="K732" s="8">
        <v>0.62191010721734796</v>
      </c>
      <c r="L732" s="7" t="str">
        <f t="shared" si="72"/>
        <v>NAO-</v>
      </c>
      <c r="M732" s="6">
        <v>3.79969644957385E-2</v>
      </c>
      <c r="N732" s="7">
        <v>6.8176644604329498E-2</v>
      </c>
      <c r="O732" s="7">
        <v>0.254035154747979</v>
      </c>
      <c r="P732" s="8">
        <v>0.63979123615195299</v>
      </c>
      <c r="Q732" s="7" t="str">
        <f t="shared" si="68"/>
        <v>NAO-</v>
      </c>
      <c r="R732" s="6">
        <v>0</v>
      </c>
      <c r="S732" s="7">
        <v>1</v>
      </c>
      <c r="T732" s="7">
        <v>0</v>
      </c>
      <c r="U732" s="8">
        <v>0</v>
      </c>
      <c r="V732" s="7" t="str">
        <f t="shared" si="69"/>
        <v>SB</v>
      </c>
      <c r="W732" s="6">
        <v>1E-3</v>
      </c>
      <c r="X732" s="7">
        <v>0.38700000000000001</v>
      </c>
      <c r="Y732" s="7">
        <v>9.2999999999999999E-2</v>
      </c>
      <c r="Z732" s="8">
        <v>0.51900000000000002</v>
      </c>
      <c r="AA732" s="7" t="str">
        <f t="shared" si="70"/>
        <v>NAO-</v>
      </c>
      <c r="AB732" s="6">
        <v>2E-3</v>
      </c>
      <c r="AC732" s="7">
        <v>0.50900000000000001</v>
      </c>
      <c r="AD732" s="7">
        <v>3.4000000000000002E-2</v>
      </c>
      <c r="AE732" s="8">
        <v>0.45600000000000002</v>
      </c>
      <c r="AF732" s="7" t="str">
        <f t="shared" si="71"/>
        <v>SB</v>
      </c>
    </row>
    <row r="733" spans="1:32" x14ac:dyDescent="0.3">
      <c r="A733" s="4">
        <v>31785</v>
      </c>
      <c r="B733" s="5">
        <v>1986</v>
      </c>
      <c r="C733" s="6">
        <v>0</v>
      </c>
      <c r="D733" s="7">
        <v>0</v>
      </c>
      <c r="E733" s="7">
        <v>0</v>
      </c>
      <c r="F733" s="8">
        <v>1</v>
      </c>
      <c r="G733" s="7" t="str">
        <f t="shared" si="67"/>
        <v>NAO-</v>
      </c>
      <c r="H733" s="6">
        <v>0.317569896449372</v>
      </c>
      <c r="I733" s="7">
        <v>7.1156487774752697E-2</v>
      </c>
      <c r="J733" s="7">
        <v>0.269664162160899</v>
      </c>
      <c r="K733" s="8">
        <v>0.34160945361497902</v>
      </c>
      <c r="L733" s="7" t="str">
        <f t="shared" si="72"/>
        <v>NAO-</v>
      </c>
      <c r="M733" s="6">
        <v>0.30292055974071203</v>
      </c>
      <c r="N733" s="7">
        <v>2.4568719342044801E-2</v>
      </c>
      <c r="O733" s="7">
        <v>0.35214972882528101</v>
      </c>
      <c r="P733" s="8">
        <v>0.32036099209194902</v>
      </c>
      <c r="Q733" s="7" t="str">
        <f t="shared" si="68"/>
        <v>AR</v>
      </c>
      <c r="R733" s="6">
        <v>0</v>
      </c>
      <c r="S733" s="7">
        <v>1</v>
      </c>
      <c r="T733" s="7">
        <v>0</v>
      </c>
      <c r="U733" s="8">
        <v>0</v>
      </c>
      <c r="V733" s="7" t="str">
        <f t="shared" si="69"/>
        <v>SB</v>
      </c>
      <c r="W733" s="6">
        <v>2.8000000000000001E-2</v>
      </c>
      <c r="X733" s="7">
        <v>0.47199999999999998</v>
      </c>
      <c r="Y733" s="7">
        <v>1.0999999999999999E-2</v>
      </c>
      <c r="Z733" s="8">
        <v>0.48799999999999999</v>
      </c>
      <c r="AA733" s="7" t="str">
        <f t="shared" si="70"/>
        <v>NAO-</v>
      </c>
      <c r="AB733" s="6">
        <v>0.187</v>
      </c>
      <c r="AC733" s="7">
        <v>0.51</v>
      </c>
      <c r="AD733" s="7">
        <v>4.0000000000000001E-3</v>
      </c>
      <c r="AE733" s="8">
        <v>0.3</v>
      </c>
      <c r="AF733" s="7" t="str">
        <f t="shared" si="71"/>
        <v>SB</v>
      </c>
    </row>
    <row r="734" spans="1:32" x14ac:dyDescent="0.3">
      <c r="A734" s="4">
        <v>31786</v>
      </c>
      <c r="B734" s="5">
        <v>1986</v>
      </c>
      <c r="C734" s="6">
        <v>0</v>
      </c>
      <c r="D734" s="7">
        <v>0</v>
      </c>
      <c r="E734" s="7">
        <v>0</v>
      </c>
      <c r="F734" s="8">
        <v>1</v>
      </c>
      <c r="G734" s="7" t="str">
        <f t="shared" si="67"/>
        <v>NAO-</v>
      </c>
      <c r="H734" s="6">
        <v>0.21077099250859299</v>
      </c>
      <c r="I734" s="7">
        <v>1.35933245108399E-3</v>
      </c>
      <c r="J734" s="7">
        <v>0.76011514772702304</v>
      </c>
      <c r="K734" s="8">
        <v>2.7754527313294201E-2</v>
      </c>
      <c r="L734" s="7" t="str">
        <f t="shared" si="72"/>
        <v>AR</v>
      </c>
      <c r="M734" s="6">
        <v>0.207957327382184</v>
      </c>
      <c r="N734" s="7">
        <v>5.2959195293177802E-4</v>
      </c>
      <c r="O734" s="7">
        <v>0.76453510719442397</v>
      </c>
      <c r="P734" s="8">
        <v>2.69779734704465E-2</v>
      </c>
      <c r="Q734" s="7" t="str">
        <f t="shared" si="68"/>
        <v>AR</v>
      </c>
      <c r="R734" s="6">
        <v>1</v>
      </c>
      <c r="S734" s="7">
        <v>0</v>
      </c>
      <c r="T734" s="7">
        <v>0</v>
      </c>
      <c r="U734" s="8">
        <v>0</v>
      </c>
      <c r="V734" s="7" t="str">
        <f t="shared" si="69"/>
        <v>NAO+</v>
      </c>
      <c r="W734" s="6">
        <v>0.13500000000000001</v>
      </c>
      <c r="X734" s="7">
        <v>0.23599999999999999</v>
      </c>
      <c r="Y734" s="7">
        <v>8.0000000000000002E-3</v>
      </c>
      <c r="Z734" s="8">
        <v>0.621</v>
      </c>
      <c r="AA734" s="7" t="str">
        <f t="shared" si="70"/>
        <v>NAO-</v>
      </c>
      <c r="AB734" s="6">
        <v>0.57099999999999995</v>
      </c>
      <c r="AC734" s="7">
        <v>0.14799999999999999</v>
      </c>
      <c r="AD734" s="7">
        <v>2E-3</v>
      </c>
      <c r="AE734" s="8">
        <v>0.27900000000000003</v>
      </c>
      <c r="AF734" s="7" t="str">
        <f t="shared" si="71"/>
        <v>NAO+</v>
      </c>
    </row>
    <row r="735" spans="1:32" x14ac:dyDescent="0.3">
      <c r="A735" s="4">
        <v>31787</v>
      </c>
      <c r="B735" s="5">
        <v>1986</v>
      </c>
      <c r="C735" s="6">
        <v>0</v>
      </c>
      <c r="D735" s="7">
        <v>0</v>
      </c>
      <c r="E735" s="7">
        <v>0</v>
      </c>
      <c r="F735" s="8">
        <v>1</v>
      </c>
      <c r="G735" s="7" t="str">
        <f t="shared" si="67"/>
        <v>NAO-</v>
      </c>
      <c r="H735" s="6">
        <v>7.0260904247747294E-2</v>
      </c>
      <c r="I735" s="7">
        <v>1.36512605613305E-3</v>
      </c>
      <c r="J735" s="7">
        <v>0.92581491577184905</v>
      </c>
      <c r="K735" s="8">
        <v>2.5590539242834102E-3</v>
      </c>
      <c r="L735" s="7" t="str">
        <f t="shared" si="72"/>
        <v>AR</v>
      </c>
      <c r="M735" s="6">
        <v>6.8194117444099506E-2</v>
      </c>
      <c r="N735" s="7">
        <v>1.0407980918778E-3</v>
      </c>
      <c r="O735" s="7">
        <v>0.92616098411425796</v>
      </c>
      <c r="P735" s="8">
        <v>4.6041003497711E-3</v>
      </c>
      <c r="Q735" s="7" t="str">
        <f t="shared" si="68"/>
        <v>AR</v>
      </c>
      <c r="R735" s="6">
        <v>0</v>
      </c>
      <c r="S735" s="7">
        <v>1</v>
      </c>
      <c r="T735" s="7">
        <v>0</v>
      </c>
      <c r="U735" s="8">
        <v>0</v>
      </c>
      <c r="V735" s="7" t="str">
        <f t="shared" si="69"/>
        <v>SB</v>
      </c>
      <c r="W735" s="6">
        <v>8.9999999999999993E-3</v>
      </c>
      <c r="X735" s="7">
        <v>0.14299999999999999</v>
      </c>
      <c r="Y735" s="7">
        <v>1.7999999999999999E-2</v>
      </c>
      <c r="Z735" s="8">
        <v>0.82899999999999996</v>
      </c>
      <c r="AA735" s="7" t="str">
        <f t="shared" si="70"/>
        <v>NAO-</v>
      </c>
      <c r="AB735" s="6">
        <v>8.5999999999999993E-2</v>
      </c>
      <c r="AC735" s="7">
        <v>0.14799999999999999</v>
      </c>
      <c r="AD735" s="7">
        <v>4.0000000000000001E-3</v>
      </c>
      <c r="AE735" s="8">
        <v>0.76100000000000001</v>
      </c>
      <c r="AF735" s="7" t="str">
        <f t="shared" si="71"/>
        <v>NAO-</v>
      </c>
    </row>
    <row r="736" spans="1:32" x14ac:dyDescent="0.3">
      <c r="A736" s="4">
        <v>31788</v>
      </c>
      <c r="B736" s="5">
        <v>1986</v>
      </c>
      <c r="C736" s="6">
        <v>0</v>
      </c>
      <c r="D736" s="7">
        <v>0</v>
      </c>
      <c r="E736" s="7">
        <v>0</v>
      </c>
      <c r="F736" s="8">
        <v>1</v>
      </c>
      <c r="G736" s="7" t="str">
        <f t="shared" si="67"/>
        <v>NAO-</v>
      </c>
      <c r="H736" s="6">
        <v>0.64887649321895502</v>
      </c>
      <c r="I736" s="7">
        <v>1.9230107074039399E-2</v>
      </c>
      <c r="J736" s="7">
        <v>0.31893463091247598</v>
      </c>
      <c r="K736" s="8">
        <v>1.29587687945289E-2</v>
      </c>
      <c r="L736" s="7" t="str">
        <f t="shared" si="72"/>
        <v>NAO+</v>
      </c>
      <c r="M736" s="6">
        <v>0.62834361125196403</v>
      </c>
      <c r="N736" s="7">
        <v>1.00014023040563E-2</v>
      </c>
      <c r="O736" s="7">
        <v>0.33412298063783902</v>
      </c>
      <c r="P736" s="8">
        <v>2.7532005806147501E-2</v>
      </c>
      <c r="Q736" s="7" t="str">
        <f t="shared" si="68"/>
        <v>NAO+</v>
      </c>
      <c r="R736" s="6">
        <v>0</v>
      </c>
      <c r="S736" s="7">
        <v>1</v>
      </c>
      <c r="T736" s="7">
        <v>0</v>
      </c>
      <c r="U736" s="8">
        <v>0</v>
      </c>
      <c r="V736" s="7" t="str">
        <f t="shared" si="69"/>
        <v>SB</v>
      </c>
      <c r="W736" s="6">
        <v>0</v>
      </c>
      <c r="X736" s="7">
        <v>0.47899999999999998</v>
      </c>
      <c r="Y736" s="7">
        <v>3.0000000000000001E-3</v>
      </c>
      <c r="Z736" s="8">
        <v>0.51900000000000002</v>
      </c>
      <c r="AA736" s="7" t="str">
        <f t="shared" si="70"/>
        <v>NAO-</v>
      </c>
      <c r="AB736" s="6">
        <v>0</v>
      </c>
      <c r="AC736" s="7">
        <v>0.65200000000000002</v>
      </c>
      <c r="AD736" s="7">
        <v>0</v>
      </c>
      <c r="AE736" s="8">
        <v>0.34799999999999998</v>
      </c>
      <c r="AF736" s="7" t="str">
        <f t="shared" si="71"/>
        <v>SB</v>
      </c>
    </row>
    <row r="737" spans="1:32" x14ac:dyDescent="0.3">
      <c r="A737" s="4">
        <v>31789</v>
      </c>
      <c r="B737" s="5">
        <v>1986</v>
      </c>
      <c r="C737" s="6">
        <v>0</v>
      </c>
      <c r="D737" s="7">
        <v>0</v>
      </c>
      <c r="E737" s="7">
        <v>0</v>
      </c>
      <c r="F737" s="8">
        <v>1</v>
      </c>
      <c r="G737" s="7" t="str">
        <f t="shared" si="67"/>
        <v>NAO-</v>
      </c>
      <c r="H737" s="6">
        <v>2.33245517714867E-2</v>
      </c>
      <c r="I737" s="7">
        <v>1.01059813579646E-4</v>
      </c>
      <c r="J737" s="7">
        <v>0.97438701055652199</v>
      </c>
      <c r="K737" s="8">
        <v>2.1873778584218699E-3</v>
      </c>
      <c r="L737" s="7" t="str">
        <f t="shared" si="72"/>
        <v>AR</v>
      </c>
      <c r="M737" s="6">
        <v>1.6114325151878502E-2</v>
      </c>
      <c r="N737" s="80">
        <v>2.69844010179503E-5</v>
      </c>
      <c r="O737" s="7">
        <v>0.98096599468759405</v>
      </c>
      <c r="P737" s="8">
        <v>2.89269575950822E-3</v>
      </c>
      <c r="Q737" s="7" t="str">
        <f t="shared" si="68"/>
        <v>AR</v>
      </c>
      <c r="R737" s="6">
        <v>0</v>
      </c>
      <c r="S737" s="7">
        <v>1</v>
      </c>
      <c r="T737" s="7">
        <v>0</v>
      </c>
      <c r="U737" s="8">
        <v>0</v>
      </c>
      <c r="V737" s="7" t="str">
        <f t="shared" si="69"/>
        <v>SB</v>
      </c>
      <c r="W737" s="6">
        <v>0</v>
      </c>
      <c r="X737" s="7">
        <v>0.23100000000000001</v>
      </c>
      <c r="Y737" s="7">
        <v>3.0000000000000001E-3</v>
      </c>
      <c r="Z737" s="8">
        <v>0.76600000000000001</v>
      </c>
      <c r="AA737" s="7" t="str">
        <f t="shared" si="70"/>
        <v>NAO-</v>
      </c>
      <c r="AB737" s="6">
        <v>0</v>
      </c>
      <c r="AC737" s="7">
        <v>0.29599999999999999</v>
      </c>
      <c r="AD737" s="7">
        <v>0</v>
      </c>
      <c r="AE737" s="8">
        <v>0.70399999999999996</v>
      </c>
      <c r="AF737" s="7" t="str">
        <f t="shared" si="71"/>
        <v>NAO-</v>
      </c>
    </row>
    <row r="738" spans="1:32" x14ac:dyDescent="0.3">
      <c r="A738" s="4">
        <v>31790</v>
      </c>
      <c r="B738" s="5">
        <v>1986</v>
      </c>
      <c r="C738" s="6">
        <v>0</v>
      </c>
      <c r="D738" s="7">
        <v>0</v>
      </c>
      <c r="E738" s="7">
        <v>0</v>
      </c>
      <c r="F738" s="8">
        <v>1</v>
      </c>
      <c r="G738" s="7" t="str">
        <f t="shared" si="67"/>
        <v>NAO-</v>
      </c>
      <c r="H738" s="6">
        <v>2.0702418436950999E-4</v>
      </c>
      <c r="I738" s="80">
        <v>1.27733472384829E-7</v>
      </c>
      <c r="J738" s="7">
        <v>0.99971985114033202</v>
      </c>
      <c r="K738" s="28">
        <v>7.2996941832689506E-5</v>
      </c>
      <c r="L738" s="7" t="str">
        <f t="shared" si="72"/>
        <v>AR</v>
      </c>
      <c r="M738" s="6">
        <v>1.7361457714324801E-4</v>
      </c>
      <c r="N738" s="80">
        <v>7.6287257873878193E-8</v>
      </c>
      <c r="O738" s="7">
        <v>0.99966080298148197</v>
      </c>
      <c r="P738" s="8">
        <v>1.65506154125413E-4</v>
      </c>
      <c r="Q738" s="7" t="str">
        <f t="shared" si="68"/>
        <v>AR</v>
      </c>
      <c r="R738" s="6">
        <v>0</v>
      </c>
      <c r="S738" s="7">
        <v>1</v>
      </c>
      <c r="T738" s="7">
        <v>0</v>
      </c>
      <c r="U738" s="8">
        <v>0</v>
      </c>
      <c r="V738" s="7" t="str">
        <f t="shared" si="69"/>
        <v>SB</v>
      </c>
      <c r="W738" s="6">
        <v>0</v>
      </c>
      <c r="X738" s="7">
        <v>0.13900000000000001</v>
      </c>
      <c r="Y738" s="7">
        <v>8.0000000000000002E-3</v>
      </c>
      <c r="Z738" s="8">
        <v>0.85299999999999998</v>
      </c>
      <c r="AA738" s="7" t="str">
        <f t="shared" si="70"/>
        <v>NAO-</v>
      </c>
      <c r="AB738" s="6">
        <v>0</v>
      </c>
      <c r="AC738" s="7">
        <v>0.156</v>
      </c>
      <c r="AD738" s="7">
        <v>0</v>
      </c>
      <c r="AE738" s="8">
        <v>0.84399999999999997</v>
      </c>
      <c r="AF738" s="7" t="str">
        <f t="shared" si="71"/>
        <v>NAO-</v>
      </c>
    </row>
    <row r="739" spans="1:32" x14ac:dyDescent="0.3">
      <c r="A739" s="4">
        <v>31791</v>
      </c>
      <c r="B739" s="5">
        <v>1986</v>
      </c>
      <c r="C739" s="6">
        <v>0</v>
      </c>
      <c r="D739" s="7">
        <v>0</v>
      </c>
      <c r="E739" s="7">
        <v>0</v>
      </c>
      <c r="F739" s="8">
        <v>1</v>
      </c>
      <c r="G739" s="7" t="str">
        <f t="shared" si="67"/>
        <v>NAO-</v>
      </c>
      <c r="H739" s="6">
        <v>1.6036761328897201E-4</v>
      </c>
      <c r="I739" s="80">
        <v>2.0644204403470201E-5</v>
      </c>
      <c r="J739" s="7">
        <v>0.99720194213644897</v>
      </c>
      <c r="K739" s="8">
        <v>2.6170460458639802E-3</v>
      </c>
      <c r="L739" s="7" t="str">
        <f t="shared" si="72"/>
        <v>AR</v>
      </c>
      <c r="M739" s="6">
        <v>1.40460274721475E-4</v>
      </c>
      <c r="N739" s="80">
        <v>3.5629376176829501E-5</v>
      </c>
      <c r="O739" s="7">
        <v>0.99470284680015997</v>
      </c>
      <c r="P739" s="8">
        <v>5.1210635489525001E-3</v>
      </c>
      <c r="Q739" s="7" t="str">
        <f t="shared" si="68"/>
        <v>AR</v>
      </c>
      <c r="R739" s="6">
        <v>0</v>
      </c>
      <c r="S739" s="7">
        <v>1</v>
      </c>
      <c r="T739" s="7">
        <v>0</v>
      </c>
      <c r="U739" s="8">
        <v>0</v>
      </c>
      <c r="V739" s="7" t="str">
        <f t="shared" si="69"/>
        <v>SB</v>
      </c>
      <c r="W739" s="6">
        <v>0</v>
      </c>
      <c r="X739" s="7">
        <v>0.27800000000000002</v>
      </c>
      <c r="Y739" s="7">
        <v>8.0000000000000002E-3</v>
      </c>
      <c r="Z739" s="8">
        <v>0.71299999999999997</v>
      </c>
      <c r="AA739" s="7" t="str">
        <f t="shared" si="70"/>
        <v>NAO-</v>
      </c>
      <c r="AB739" s="6">
        <v>0</v>
      </c>
      <c r="AC739" s="7">
        <v>0.316</v>
      </c>
      <c r="AD739" s="7">
        <v>0</v>
      </c>
      <c r="AE739" s="8">
        <v>0.68400000000000005</v>
      </c>
      <c r="AF739" s="7" t="str">
        <f t="shared" si="71"/>
        <v>NAO-</v>
      </c>
    </row>
    <row r="740" spans="1:32" x14ac:dyDescent="0.3">
      <c r="A740" s="4">
        <v>31792</v>
      </c>
      <c r="B740" s="5">
        <v>1986</v>
      </c>
      <c r="C740" s="6">
        <v>0</v>
      </c>
      <c r="D740" s="7">
        <v>1</v>
      </c>
      <c r="E740" s="7">
        <v>0</v>
      </c>
      <c r="F740" s="8">
        <v>0</v>
      </c>
      <c r="G740" s="7" t="str">
        <f t="shared" si="67"/>
        <v>SB</v>
      </c>
      <c r="H740" s="6">
        <v>1.2782447594287399E-3</v>
      </c>
      <c r="I740" s="7">
        <v>5.0846469841548999E-3</v>
      </c>
      <c r="J740" s="7">
        <v>0.992497044685549</v>
      </c>
      <c r="K740" s="8">
        <v>1.14006357087947E-3</v>
      </c>
      <c r="L740" s="7" t="str">
        <f t="shared" si="72"/>
        <v>AR</v>
      </c>
      <c r="M740" s="6">
        <v>1.1175662832985499E-3</v>
      </c>
      <c r="N740" s="7">
        <v>1.2305152185691099E-2</v>
      </c>
      <c r="O740" s="7">
        <v>0.98362032773063202</v>
      </c>
      <c r="P740" s="8">
        <v>2.956953800378E-3</v>
      </c>
      <c r="Q740" s="7" t="str">
        <f t="shared" si="68"/>
        <v>AR</v>
      </c>
      <c r="R740" s="6">
        <v>0</v>
      </c>
      <c r="S740" s="7">
        <v>1</v>
      </c>
      <c r="T740" s="7">
        <v>0</v>
      </c>
      <c r="U740" s="8">
        <v>0</v>
      </c>
      <c r="V740" s="7" t="str">
        <f t="shared" si="69"/>
        <v>SB</v>
      </c>
      <c r="W740" s="6">
        <v>0</v>
      </c>
      <c r="X740" s="7">
        <v>0.79400000000000004</v>
      </c>
      <c r="Y740" s="7">
        <v>5.0000000000000001E-3</v>
      </c>
      <c r="Z740" s="8">
        <v>0.20100000000000001</v>
      </c>
      <c r="AA740" s="7" t="str">
        <f t="shared" si="70"/>
        <v>SB</v>
      </c>
      <c r="AB740" s="6">
        <v>0</v>
      </c>
      <c r="AC740" s="7">
        <v>0.81399999999999995</v>
      </c>
      <c r="AD740" s="7">
        <v>0</v>
      </c>
      <c r="AE740" s="8">
        <v>0.186</v>
      </c>
      <c r="AF740" s="7" t="str">
        <f t="shared" si="71"/>
        <v>SB</v>
      </c>
    </row>
    <row r="741" spans="1:32" x14ac:dyDescent="0.3">
      <c r="A741" s="4">
        <v>31793</v>
      </c>
      <c r="B741" s="5">
        <v>1986</v>
      </c>
      <c r="C741" s="6">
        <v>0</v>
      </c>
      <c r="D741" s="7">
        <v>1</v>
      </c>
      <c r="E741" s="7">
        <v>0</v>
      </c>
      <c r="F741" s="8">
        <v>0</v>
      </c>
      <c r="G741" s="7" t="str">
        <f t="shared" si="67"/>
        <v>SB</v>
      </c>
      <c r="H741" s="6">
        <v>6.2081019916066897E-2</v>
      </c>
      <c r="I741" s="7">
        <v>0.19775167034652399</v>
      </c>
      <c r="J741" s="7">
        <v>0.73902006765218697</v>
      </c>
      <c r="K741" s="8">
        <v>1.14724208522396E-3</v>
      </c>
      <c r="L741" s="7" t="str">
        <f t="shared" si="72"/>
        <v>AR</v>
      </c>
      <c r="M741" s="6">
        <v>4.79548247149141E-2</v>
      </c>
      <c r="N741" s="7">
        <v>0.26892934930797202</v>
      </c>
      <c r="O741" s="7">
        <v>0.68067637942438097</v>
      </c>
      <c r="P741" s="8">
        <v>2.4394465527286498E-3</v>
      </c>
      <c r="Q741" s="7" t="str">
        <f t="shared" si="68"/>
        <v>AR</v>
      </c>
      <c r="R741" s="6">
        <v>0</v>
      </c>
      <c r="S741" s="7">
        <v>1</v>
      </c>
      <c r="T741" s="7">
        <v>0</v>
      </c>
      <c r="U741" s="8">
        <v>0</v>
      </c>
      <c r="V741" s="7" t="str">
        <f t="shared" si="69"/>
        <v>SB</v>
      </c>
      <c r="W741" s="6">
        <v>0</v>
      </c>
      <c r="X741" s="7">
        <v>0.97399999999999998</v>
      </c>
      <c r="Y741" s="7">
        <v>7.0000000000000001E-3</v>
      </c>
      <c r="Z741" s="8">
        <v>1.9E-2</v>
      </c>
      <c r="AA741" s="7" t="str">
        <f t="shared" si="70"/>
        <v>SB</v>
      </c>
      <c r="AB741" s="6">
        <v>0</v>
      </c>
      <c r="AC741" s="7">
        <v>0.94299999999999995</v>
      </c>
      <c r="AD741" s="7">
        <v>0</v>
      </c>
      <c r="AE741" s="8">
        <v>5.7000000000000002E-2</v>
      </c>
      <c r="AF741" s="7" t="str">
        <f t="shared" si="71"/>
        <v>SB</v>
      </c>
    </row>
    <row r="742" spans="1:32" x14ac:dyDescent="0.3">
      <c r="A742" s="4">
        <v>31794</v>
      </c>
      <c r="B742" s="5">
        <v>1986</v>
      </c>
      <c r="C742" s="6">
        <v>0</v>
      </c>
      <c r="D742" s="7">
        <v>1</v>
      </c>
      <c r="E742" s="7">
        <v>0</v>
      </c>
      <c r="F742" s="8">
        <v>0</v>
      </c>
      <c r="G742" s="7" t="str">
        <f t="shared" si="67"/>
        <v>SB</v>
      </c>
      <c r="H742" s="6">
        <v>0.19304882587619501</v>
      </c>
      <c r="I742" s="7">
        <v>0.35018964032116801</v>
      </c>
      <c r="J742" s="7">
        <v>0.45657108029960303</v>
      </c>
      <c r="K742" s="8">
        <v>1.9045350304389101E-4</v>
      </c>
      <c r="L742" s="7" t="str">
        <f t="shared" si="72"/>
        <v>AR</v>
      </c>
      <c r="M742" s="6">
        <v>0.146041481233431</v>
      </c>
      <c r="N742" s="7">
        <v>0.435333403376989</v>
      </c>
      <c r="O742" s="7">
        <v>0.41827752985084199</v>
      </c>
      <c r="P742" s="8">
        <v>3.4758553875085998E-4</v>
      </c>
      <c r="Q742" s="7" t="str">
        <f t="shared" si="68"/>
        <v>SB</v>
      </c>
      <c r="R742" s="6">
        <v>0</v>
      </c>
      <c r="S742" s="7">
        <v>1</v>
      </c>
      <c r="T742" s="7">
        <v>0</v>
      </c>
      <c r="U742" s="8">
        <v>0</v>
      </c>
      <c r="V742" s="7" t="str">
        <f t="shared" si="69"/>
        <v>SB</v>
      </c>
      <c r="W742" s="6">
        <v>0</v>
      </c>
      <c r="X742" s="7">
        <v>0.98699999999999999</v>
      </c>
      <c r="Y742" s="7">
        <v>8.9999999999999993E-3</v>
      </c>
      <c r="Z742" s="8">
        <v>3.0000000000000001E-3</v>
      </c>
      <c r="AA742" s="7" t="str">
        <f t="shared" si="70"/>
        <v>SB</v>
      </c>
      <c r="AB742" s="6">
        <v>0</v>
      </c>
      <c r="AC742" s="7">
        <v>0.96699999999999997</v>
      </c>
      <c r="AD742" s="7">
        <v>0</v>
      </c>
      <c r="AE742" s="8">
        <v>3.3000000000000002E-2</v>
      </c>
      <c r="AF742" s="7" t="str">
        <f t="shared" si="71"/>
        <v>SB</v>
      </c>
    </row>
    <row r="743" spans="1:32" x14ac:dyDescent="0.3">
      <c r="A743" s="4">
        <v>31795</v>
      </c>
      <c r="B743" s="5">
        <v>1986</v>
      </c>
      <c r="C743" s="6">
        <v>0</v>
      </c>
      <c r="D743" s="7">
        <v>1</v>
      </c>
      <c r="E743" s="7">
        <v>0</v>
      </c>
      <c r="F743" s="8">
        <v>0</v>
      </c>
      <c r="G743" s="7" t="str">
        <f t="shared" si="67"/>
        <v>SB</v>
      </c>
      <c r="H743" s="6">
        <v>4.1283871250572701E-2</v>
      </c>
      <c r="I743" s="7">
        <v>0.79105270787030102</v>
      </c>
      <c r="J743" s="7">
        <v>0.167657512710467</v>
      </c>
      <c r="K743" s="28">
        <v>5.9081686546921102E-6</v>
      </c>
      <c r="L743" s="7" t="str">
        <f t="shared" si="72"/>
        <v>SB</v>
      </c>
      <c r="M743" s="6">
        <v>2.45023343480327E-2</v>
      </c>
      <c r="N743" s="7">
        <v>0.85076443085482301</v>
      </c>
      <c r="O743" s="7">
        <v>0.124721147596902</v>
      </c>
      <c r="P743" s="28">
        <v>1.2087200243621001E-5</v>
      </c>
      <c r="Q743" s="7" t="str">
        <f t="shared" si="68"/>
        <v>SB</v>
      </c>
      <c r="R743" s="6">
        <v>0</v>
      </c>
      <c r="S743" s="7">
        <v>1</v>
      </c>
      <c r="T743" s="7">
        <v>0</v>
      </c>
      <c r="U743" s="8">
        <v>0</v>
      </c>
      <c r="V743" s="7" t="str">
        <f t="shared" si="69"/>
        <v>SB</v>
      </c>
      <c r="W743" s="6">
        <v>0</v>
      </c>
      <c r="X743" s="7">
        <v>0.98299999999999998</v>
      </c>
      <c r="Y743" s="7">
        <v>1.6E-2</v>
      </c>
      <c r="Z743" s="8">
        <v>1E-3</v>
      </c>
      <c r="AA743" s="7" t="str">
        <f t="shared" si="70"/>
        <v>SB</v>
      </c>
      <c r="AB743" s="6">
        <v>0</v>
      </c>
      <c r="AC743" s="7">
        <v>0.97199999999999998</v>
      </c>
      <c r="AD743" s="7">
        <v>0</v>
      </c>
      <c r="AE743" s="8">
        <v>2.8000000000000001E-2</v>
      </c>
      <c r="AF743" s="7" t="str">
        <f t="shared" si="71"/>
        <v>SB</v>
      </c>
    </row>
    <row r="744" spans="1:32" x14ac:dyDescent="0.3">
      <c r="A744" s="4">
        <v>31796</v>
      </c>
      <c r="B744" s="5">
        <v>1986</v>
      </c>
      <c r="C744" s="6">
        <v>0</v>
      </c>
      <c r="D744" s="7">
        <v>1</v>
      </c>
      <c r="E744" s="7">
        <v>0</v>
      </c>
      <c r="F744" s="8">
        <v>0</v>
      </c>
      <c r="G744" s="7" t="str">
        <f t="shared" si="67"/>
        <v>SB</v>
      </c>
      <c r="H744" s="6">
        <v>1.41077346407356E-2</v>
      </c>
      <c r="I744" s="7">
        <v>0.97017433843429202</v>
      </c>
      <c r="J744" s="7">
        <v>1.57176581629116E-2</v>
      </c>
      <c r="K744" s="28">
        <v>2.6876206199483198E-7</v>
      </c>
      <c r="L744" s="7" t="str">
        <f t="shared" si="72"/>
        <v>SB</v>
      </c>
      <c r="M744" s="6">
        <v>8.8119582380227802E-3</v>
      </c>
      <c r="N744" s="7">
        <v>0.97506622384083597</v>
      </c>
      <c r="O744" s="7">
        <v>1.61211530213646E-2</v>
      </c>
      <c r="P744" s="28">
        <v>6.6489977508828901E-7</v>
      </c>
      <c r="Q744" s="7" t="str">
        <f t="shared" si="68"/>
        <v>SB</v>
      </c>
      <c r="R744" s="6">
        <v>0</v>
      </c>
      <c r="S744" s="7">
        <v>1</v>
      </c>
      <c r="T744" s="7">
        <v>0</v>
      </c>
      <c r="U744" s="8">
        <v>0</v>
      </c>
      <c r="V744" s="7" t="str">
        <f t="shared" si="69"/>
        <v>SB</v>
      </c>
      <c r="W744" s="6">
        <v>0</v>
      </c>
      <c r="X744" s="7">
        <v>0.97099999999999997</v>
      </c>
      <c r="Y744" s="7">
        <v>2.5999999999999999E-2</v>
      </c>
      <c r="Z744" s="8">
        <v>3.0000000000000001E-3</v>
      </c>
      <c r="AA744" s="7" t="str">
        <f t="shared" si="70"/>
        <v>SB</v>
      </c>
      <c r="AB744" s="6">
        <v>0</v>
      </c>
      <c r="AC744" s="7">
        <v>0.95399999999999996</v>
      </c>
      <c r="AD744" s="7">
        <v>0</v>
      </c>
      <c r="AE744" s="8">
        <v>4.5999999999999999E-2</v>
      </c>
      <c r="AF744" s="7" t="str">
        <f t="shared" si="71"/>
        <v>SB</v>
      </c>
    </row>
    <row r="745" spans="1:32" x14ac:dyDescent="0.3">
      <c r="A745" s="4">
        <v>31797</v>
      </c>
      <c r="B745" s="5">
        <v>1986</v>
      </c>
      <c r="C745" s="6">
        <v>0</v>
      </c>
      <c r="D745" s="7">
        <v>1</v>
      </c>
      <c r="E745" s="7">
        <v>0</v>
      </c>
      <c r="F745" s="8">
        <v>0</v>
      </c>
      <c r="G745" s="7" t="str">
        <f t="shared" si="67"/>
        <v>SB</v>
      </c>
      <c r="H745" s="6">
        <v>1.4531066911640401E-2</v>
      </c>
      <c r="I745" s="7">
        <v>0.98166183881325997</v>
      </c>
      <c r="J745" s="7">
        <v>3.8041069805022599E-3</v>
      </c>
      <c r="K745" s="28">
        <v>2.9872946028252302E-6</v>
      </c>
      <c r="L745" s="7" t="str">
        <f t="shared" si="72"/>
        <v>SB</v>
      </c>
      <c r="M745" s="6">
        <v>9.7840698766514106E-3</v>
      </c>
      <c r="N745" s="7">
        <v>0.98478015827366305</v>
      </c>
      <c r="O745" s="7">
        <v>5.4268756746320597E-3</v>
      </c>
      <c r="P745" s="28">
        <v>8.8961750464047894E-6</v>
      </c>
      <c r="Q745" s="7" t="str">
        <f t="shared" si="68"/>
        <v>SB</v>
      </c>
      <c r="R745" s="6">
        <v>0</v>
      </c>
      <c r="S745" s="7">
        <v>1</v>
      </c>
      <c r="T745" s="7">
        <v>0</v>
      </c>
      <c r="U745" s="8">
        <v>0</v>
      </c>
      <c r="V745" s="7" t="str">
        <f t="shared" si="69"/>
        <v>SB</v>
      </c>
      <c r="W745" s="6">
        <v>0</v>
      </c>
      <c r="X745" s="7">
        <v>0.94099999999999995</v>
      </c>
      <c r="Y745" s="7">
        <v>5.7000000000000002E-2</v>
      </c>
      <c r="Z745" s="8">
        <v>1E-3</v>
      </c>
      <c r="AA745" s="7" t="str">
        <f t="shared" si="70"/>
        <v>SB</v>
      </c>
      <c r="AB745" s="6">
        <v>0</v>
      </c>
      <c r="AC745" s="7">
        <v>0.97199999999999998</v>
      </c>
      <c r="AD745" s="7">
        <v>4.0000000000000001E-3</v>
      </c>
      <c r="AE745" s="8">
        <v>2.4E-2</v>
      </c>
      <c r="AF745" s="7" t="str">
        <f t="shared" si="71"/>
        <v>SB</v>
      </c>
    </row>
    <row r="746" spans="1:32" x14ac:dyDescent="0.3">
      <c r="A746" s="4">
        <v>31798</v>
      </c>
      <c r="B746" s="5">
        <v>1986</v>
      </c>
      <c r="C746" s="6">
        <v>0</v>
      </c>
      <c r="D746" s="7">
        <v>1</v>
      </c>
      <c r="E746" s="7">
        <v>0</v>
      </c>
      <c r="F746" s="8">
        <v>0</v>
      </c>
      <c r="G746" s="7" t="str">
        <f t="shared" si="67"/>
        <v>SB</v>
      </c>
      <c r="H746" s="6">
        <v>2.0487458822897701E-3</v>
      </c>
      <c r="I746" s="7">
        <v>0.99256568476427898</v>
      </c>
      <c r="J746" s="7">
        <v>5.3604882429904004E-3</v>
      </c>
      <c r="K746" s="28">
        <v>2.5081110447092901E-5</v>
      </c>
      <c r="L746" s="7" t="str">
        <f t="shared" si="72"/>
        <v>SB</v>
      </c>
      <c r="M746" s="6">
        <v>1.4467820699424999E-3</v>
      </c>
      <c r="N746" s="7">
        <v>0.98872911193036905</v>
      </c>
      <c r="O746" s="7">
        <v>9.6653848090186602E-3</v>
      </c>
      <c r="P746" s="8">
        <v>1.5872119066516699E-4</v>
      </c>
      <c r="Q746" s="7" t="str">
        <f t="shared" si="68"/>
        <v>SB</v>
      </c>
      <c r="R746" s="6">
        <v>0</v>
      </c>
      <c r="S746" s="7">
        <v>1</v>
      </c>
      <c r="T746" s="7">
        <v>0</v>
      </c>
      <c r="U746" s="8">
        <v>0</v>
      </c>
      <c r="V746" s="7" t="str">
        <f t="shared" si="69"/>
        <v>SB</v>
      </c>
      <c r="W746" s="6">
        <v>0</v>
      </c>
      <c r="X746" s="7">
        <v>0.78600000000000003</v>
      </c>
      <c r="Y746" s="7">
        <v>0.214</v>
      </c>
      <c r="Z746" s="8">
        <v>0</v>
      </c>
      <c r="AA746" s="7" t="str">
        <f t="shared" si="70"/>
        <v>SB</v>
      </c>
      <c r="AB746" s="6">
        <v>0</v>
      </c>
      <c r="AC746" s="7">
        <v>0.95499999999999996</v>
      </c>
      <c r="AD746" s="7">
        <v>0.03</v>
      </c>
      <c r="AE746" s="8">
        <v>1.6E-2</v>
      </c>
      <c r="AF746" s="7" t="str">
        <f t="shared" si="71"/>
        <v>SB</v>
      </c>
    </row>
    <row r="747" spans="1:32" x14ac:dyDescent="0.3">
      <c r="A747" s="4">
        <v>31799</v>
      </c>
      <c r="B747" s="5">
        <v>1986</v>
      </c>
      <c r="C747" s="6">
        <v>0</v>
      </c>
      <c r="D747" s="7">
        <v>1</v>
      </c>
      <c r="E747" s="7">
        <v>0</v>
      </c>
      <c r="F747" s="8">
        <v>0</v>
      </c>
      <c r="G747" s="7" t="str">
        <f t="shared" si="67"/>
        <v>SB</v>
      </c>
      <c r="H747" s="79">
        <v>8.8211542157898097E-5</v>
      </c>
      <c r="I747" s="7">
        <v>0.99610771867364201</v>
      </c>
      <c r="J747" s="7">
        <v>3.2526533659849801E-3</v>
      </c>
      <c r="K747" s="8">
        <v>5.5141641821099101E-4</v>
      </c>
      <c r="L747" s="7" t="str">
        <f t="shared" si="72"/>
        <v>SB</v>
      </c>
      <c r="M747" s="79">
        <v>8.5432853137956796E-5</v>
      </c>
      <c r="N747" s="7">
        <v>0.98587683624087996</v>
      </c>
      <c r="O747" s="7">
        <v>9.1745994093255304E-3</v>
      </c>
      <c r="P747" s="8">
        <v>4.8631314966484998E-3</v>
      </c>
      <c r="Q747" s="7" t="str">
        <f t="shared" si="68"/>
        <v>SB</v>
      </c>
      <c r="R747" s="6">
        <v>0</v>
      </c>
      <c r="S747" s="7">
        <v>1</v>
      </c>
      <c r="T747" s="7">
        <v>0</v>
      </c>
      <c r="U747" s="8">
        <v>0</v>
      </c>
      <c r="V747" s="7" t="str">
        <f t="shared" si="69"/>
        <v>SB</v>
      </c>
      <c r="W747" s="6">
        <v>0</v>
      </c>
      <c r="X747" s="7">
        <v>0.13700000000000001</v>
      </c>
      <c r="Y747" s="7">
        <v>0.86299999999999999</v>
      </c>
      <c r="Z747" s="8">
        <v>0</v>
      </c>
      <c r="AA747" s="7" t="str">
        <f t="shared" si="70"/>
        <v>AR</v>
      </c>
      <c r="AB747" s="6">
        <v>0</v>
      </c>
      <c r="AC747" s="7">
        <v>0.48799999999999999</v>
      </c>
      <c r="AD747" s="7">
        <v>0.46300000000000002</v>
      </c>
      <c r="AE747" s="8">
        <v>0.05</v>
      </c>
      <c r="AF747" s="7" t="str">
        <f t="shared" si="71"/>
        <v>SB</v>
      </c>
    </row>
    <row r="748" spans="1:32" x14ac:dyDescent="0.3">
      <c r="A748" s="4">
        <v>31800</v>
      </c>
      <c r="B748" s="5">
        <v>1986</v>
      </c>
      <c r="C748" s="6">
        <v>0</v>
      </c>
      <c r="D748" s="7">
        <v>0</v>
      </c>
      <c r="E748" s="7">
        <v>1</v>
      </c>
      <c r="F748" s="8">
        <v>0</v>
      </c>
      <c r="G748" s="7" t="str">
        <f t="shared" si="67"/>
        <v>AR</v>
      </c>
      <c r="H748" s="6">
        <v>1.79218802973706E-4</v>
      </c>
      <c r="I748" s="7">
        <v>0.947696667795902</v>
      </c>
      <c r="J748" s="7">
        <v>1.6806915858301599E-2</v>
      </c>
      <c r="K748" s="8">
        <v>3.5317197542821102E-2</v>
      </c>
      <c r="L748" s="7" t="str">
        <f t="shared" si="72"/>
        <v>SB</v>
      </c>
      <c r="M748" s="6">
        <v>2.01140687349593E-4</v>
      </c>
      <c r="N748" s="7">
        <v>0.207123976101662</v>
      </c>
      <c r="O748" s="7">
        <v>3.7114048189034E-2</v>
      </c>
      <c r="P748" s="8">
        <v>0.75556083502196103</v>
      </c>
      <c r="Q748" s="7" t="str">
        <f t="shared" si="68"/>
        <v>NAO-</v>
      </c>
      <c r="R748" s="6">
        <v>0</v>
      </c>
      <c r="S748" s="7">
        <v>1</v>
      </c>
      <c r="T748" s="7">
        <v>0</v>
      </c>
      <c r="U748" s="8">
        <v>0</v>
      </c>
      <c r="V748" s="7" t="str">
        <f t="shared" si="69"/>
        <v>SB</v>
      </c>
      <c r="W748" s="6">
        <v>0</v>
      </c>
      <c r="X748" s="7">
        <v>0</v>
      </c>
      <c r="Y748" s="7">
        <v>1</v>
      </c>
      <c r="Z748" s="8">
        <v>0</v>
      </c>
      <c r="AA748" s="7" t="str">
        <f t="shared" si="70"/>
        <v>AR</v>
      </c>
      <c r="AB748" s="6">
        <v>0</v>
      </c>
      <c r="AC748" s="7">
        <v>0</v>
      </c>
      <c r="AD748" s="7">
        <v>0.97499999999999998</v>
      </c>
      <c r="AE748" s="8">
        <v>2.5000000000000001E-2</v>
      </c>
      <c r="AF748" s="7" t="str">
        <f t="shared" si="71"/>
        <v>AR</v>
      </c>
    </row>
    <row r="749" spans="1:32" x14ac:dyDescent="0.3">
      <c r="A749" s="4">
        <v>31801</v>
      </c>
      <c r="B749" s="5">
        <v>1986</v>
      </c>
      <c r="C749" s="6">
        <v>0</v>
      </c>
      <c r="D749" s="7">
        <v>0</v>
      </c>
      <c r="E749" s="7">
        <v>1</v>
      </c>
      <c r="F749" s="8">
        <v>0</v>
      </c>
      <c r="G749" s="7" t="str">
        <f t="shared" si="67"/>
        <v>AR</v>
      </c>
      <c r="H749" s="79">
        <v>3.74443211121649E-6</v>
      </c>
      <c r="I749" s="7">
        <v>0.99221929439682</v>
      </c>
      <c r="J749" s="7">
        <v>6.5624987139475503E-3</v>
      </c>
      <c r="K749" s="8">
        <v>1.2144624571154301E-3</v>
      </c>
      <c r="L749" s="7" t="str">
        <f t="shared" si="72"/>
        <v>SB</v>
      </c>
      <c r="M749" s="79">
        <v>8.7697638751396205E-6</v>
      </c>
      <c r="N749" s="7">
        <v>0.948228546425399</v>
      </c>
      <c r="O749" s="7">
        <v>3.1762493331810401E-2</v>
      </c>
      <c r="P749" s="8">
        <v>2.00001904789254E-2</v>
      </c>
      <c r="Q749" s="7" t="str">
        <f t="shared" si="68"/>
        <v>SB</v>
      </c>
      <c r="R749" s="6">
        <v>0</v>
      </c>
      <c r="S749" s="7">
        <v>0</v>
      </c>
      <c r="T749" s="7">
        <v>1</v>
      </c>
      <c r="U749" s="8">
        <v>0</v>
      </c>
      <c r="V749" s="7" t="str">
        <f t="shared" si="69"/>
        <v>AR</v>
      </c>
      <c r="W749" s="6">
        <v>0</v>
      </c>
      <c r="X749" s="7">
        <v>0</v>
      </c>
      <c r="Y749" s="7">
        <v>1</v>
      </c>
      <c r="Z749" s="8">
        <v>0</v>
      </c>
      <c r="AA749" s="7" t="str">
        <f t="shared" si="70"/>
        <v>AR</v>
      </c>
      <c r="AB749" s="6">
        <v>0</v>
      </c>
      <c r="AC749" s="7">
        <v>0</v>
      </c>
      <c r="AD749" s="7">
        <v>0.99299999999999999</v>
      </c>
      <c r="AE749" s="8">
        <v>7.0000000000000001E-3</v>
      </c>
      <c r="AF749" s="7" t="str">
        <f t="shared" si="71"/>
        <v>AR</v>
      </c>
    </row>
    <row r="750" spans="1:32" x14ac:dyDescent="0.3">
      <c r="A750" s="4">
        <v>31802</v>
      </c>
      <c r="B750" s="5">
        <v>1986</v>
      </c>
      <c r="C750" s="6">
        <v>0</v>
      </c>
      <c r="D750" s="7">
        <v>0</v>
      </c>
      <c r="E750" s="7">
        <v>1</v>
      </c>
      <c r="F750" s="8">
        <v>0</v>
      </c>
      <c r="G750" s="7" t="str">
        <f t="shared" si="67"/>
        <v>AR</v>
      </c>
      <c r="H750" s="79">
        <v>6.1634740494941299E-6</v>
      </c>
      <c r="I750" s="7">
        <v>0.978438988602221</v>
      </c>
      <c r="J750" s="7">
        <v>1.9364234368754299E-2</v>
      </c>
      <c r="K750" s="8">
        <v>2.19061355496511E-3</v>
      </c>
      <c r="L750" s="7" t="str">
        <f t="shared" si="72"/>
        <v>SB</v>
      </c>
      <c r="M750" s="79">
        <v>7.4407775417775904E-6</v>
      </c>
      <c r="N750" s="7">
        <v>0.93788246246754003</v>
      </c>
      <c r="O750" s="7">
        <v>5.5619630469537502E-2</v>
      </c>
      <c r="P750" s="8">
        <v>6.4904662853658198E-3</v>
      </c>
      <c r="Q750" s="7" t="str">
        <f t="shared" si="68"/>
        <v>SB</v>
      </c>
      <c r="R750" s="6">
        <v>0</v>
      </c>
      <c r="S750" s="7">
        <v>0</v>
      </c>
      <c r="T750" s="7">
        <v>1</v>
      </c>
      <c r="U750" s="8">
        <v>0</v>
      </c>
      <c r="V750" s="7" t="str">
        <f t="shared" si="69"/>
        <v>AR</v>
      </c>
      <c r="W750" s="6">
        <v>0</v>
      </c>
      <c r="X750" s="7">
        <v>0</v>
      </c>
      <c r="Y750" s="7">
        <v>0.94399999999999995</v>
      </c>
      <c r="Z750" s="8">
        <v>5.5E-2</v>
      </c>
      <c r="AA750" s="7" t="str">
        <f t="shared" si="70"/>
        <v>AR</v>
      </c>
      <c r="AB750" s="6">
        <v>0</v>
      </c>
      <c r="AC750" s="7">
        <v>0</v>
      </c>
      <c r="AD750" s="7">
        <v>0.67300000000000004</v>
      </c>
      <c r="AE750" s="8">
        <v>0.32600000000000001</v>
      </c>
      <c r="AF750" s="7" t="str">
        <f t="shared" si="71"/>
        <v>AR</v>
      </c>
    </row>
    <row r="751" spans="1:32" x14ac:dyDescent="0.3">
      <c r="A751" s="4">
        <v>31803</v>
      </c>
      <c r="B751" s="5">
        <v>1986</v>
      </c>
      <c r="C751" s="6">
        <v>0</v>
      </c>
      <c r="D751" s="7">
        <v>0</v>
      </c>
      <c r="E751" s="7">
        <v>0</v>
      </c>
      <c r="F751" s="8">
        <v>1</v>
      </c>
      <c r="G751" s="7" t="str">
        <f t="shared" si="67"/>
        <v>NAO-</v>
      </c>
      <c r="H751" s="6">
        <v>1.8561713146945401E-4</v>
      </c>
      <c r="I751" s="7">
        <v>0.88224348845300105</v>
      </c>
      <c r="J751" s="7">
        <v>1.8736966899945699E-3</v>
      </c>
      <c r="K751" s="8">
        <v>0.115697197725531</v>
      </c>
      <c r="L751" s="7" t="str">
        <f t="shared" si="72"/>
        <v>SB</v>
      </c>
      <c r="M751" s="6">
        <v>2.4266123921485501E-4</v>
      </c>
      <c r="N751" s="7">
        <v>0.66030706687173502</v>
      </c>
      <c r="O751" s="7">
        <v>8.4218894400782708E-3</v>
      </c>
      <c r="P751" s="8">
        <v>0.33102838244896399</v>
      </c>
      <c r="Q751" s="7" t="str">
        <f t="shared" si="68"/>
        <v>SB</v>
      </c>
      <c r="R751" s="6">
        <v>0</v>
      </c>
      <c r="S751" s="7">
        <v>0</v>
      </c>
      <c r="T751" s="7">
        <v>0</v>
      </c>
      <c r="U751" s="8">
        <v>1</v>
      </c>
      <c r="V751" s="7" t="str">
        <f t="shared" si="69"/>
        <v>NAO-</v>
      </c>
      <c r="W751" s="6">
        <v>0</v>
      </c>
      <c r="X751" s="7">
        <v>0</v>
      </c>
      <c r="Y751" s="7">
        <v>4.4999999999999998E-2</v>
      </c>
      <c r="Z751" s="8">
        <v>0.95499999999999996</v>
      </c>
      <c r="AA751" s="7" t="str">
        <f t="shared" si="70"/>
        <v>NAO-</v>
      </c>
      <c r="AB751" s="6">
        <v>0</v>
      </c>
      <c r="AC751" s="7">
        <v>0</v>
      </c>
      <c r="AD751" s="7">
        <v>2.9000000000000001E-2</v>
      </c>
      <c r="AE751" s="8">
        <v>0.97099999999999997</v>
      </c>
      <c r="AF751" s="7" t="str">
        <f t="shared" si="71"/>
        <v>NAO-</v>
      </c>
    </row>
    <row r="752" spans="1:32" x14ac:dyDescent="0.3">
      <c r="A752" s="4">
        <v>31804</v>
      </c>
      <c r="B752" s="5">
        <v>1986</v>
      </c>
      <c r="C752" s="6">
        <v>0</v>
      </c>
      <c r="D752" s="7">
        <v>0</v>
      </c>
      <c r="E752" s="7">
        <v>0</v>
      </c>
      <c r="F752" s="8">
        <v>1</v>
      </c>
      <c r="G752" s="7" t="str">
        <f t="shared" si="67"/>
        <v>NAO-</v>
      </c>
      <c r="H752" s="6">
        <v>2.3378009192271E-4</v>
      </c>
      <c r="I752" s="7">
        <v>0.175523344632982</v>
      </c>
      <c r="J752" s="7">
        <v>2.17454298861467E-4</v>
      </c>
      <c r="K752" s="8">
        <v>0.82402542097623999</v>
      </c>
      <c r="L752" s="7" t="str">
        <f t="shared" si="72"/>
        <v>NAO-</v>
      </c>
      <c r="M752" s="6">
        <v>1.2843896708199199E-4</v>
      </c>
      <c r="N752" s="7">
        <v>3.4983415238741898E-2</v>
      </c>
      <c r="O752" s="7">
        <v>6.3279902439364799E-4</v>
      </c>
      <c r="P752" s="8">
        <v>0.96425534676977698</v>
      </c>
      <c r="Q752" s="7" t="str">
        <f t="shared" si="68"/>
        <v>NAO-</v>
      </c>
      <c r="R752" s="6">
        <v>0</v>
      </c>
      <c r="S752" s="7">
        <v>0</v>
      </c>
      <c r="T752" s="7">
        <v>0</v>
      </c>
      <c r="U752" s="8">
        <v>1</v>
      </c>
      <c r="V752" s="7" t="str">
        <f t="shared" si="69"/>
        <v>NAO-</v>
      </c>
      <c r="W752" s="6">
        <v>7.0000000000000001E-3</v>
      </c>
      <c r="X752" s="7">
        <v>1.2999999999999999E-2</v>
      </c>
      <c r="Y752" s="7">
        <v>2.3E-2</v>
      </c>
      <c r="Z752" s="8">
        <v>0.95799999999999996</v>
      </c>
      <c r="AA752" s="7" t="str">
        <f t="shared" si="70"/>
        <v>NAO-</v>
      </c>
      <c r="AB752" s="6">
        <v>2.3E-2</v>
      </c>
      <c r="AC752" s="7">
        <v>0.01</v>
      </c>
      <c r="AD752" s="7">
        <v>0.03</v>
      </c>
      <c r="AE752" s="8">
        <v>0.93700000000000006</v>
      </c>
      <c r="AF752" s="7" t="str">
        <f t="shared" si="71"/>
        <v>NAO-</v>
      </c>
    </row>
    <row r="753" spans="1:32" x14ac:dyDescent="0.3">
      <c r="A753" s="4">
        <v>31805</v>
      </c>
      <c r="B753" s="5">
        <v>1986</v>
      </c>
      <c r="C753" s="6">
        <v>0</v>
      </c>
      <c r="D753" s="7">
        <v>0</v>
      </c>
      <c r="E753" s="7">
        <v>0</v>
      </c>
      <c r="F753" s="8">
        <v>1</v>
      </c>
      <c r="G753" s="7" t="str">
        <f t="shared" si="67"/>
        <v>NAO-</v>
      </c>
      <c r="H753" s="79">
        <v>4.6362543737632997E-5</v>
      </c>
      <c r="I753" s="7">
        <v>4.8160146815733303E-3</v>
      </c>
      <c r="J753" s="80">
        <v>5.0409468285809298E-5</v>
      </c>
      <c r="K753" s="8">
        <v>0.99508721330639904</v>
      </c>
      <c r="L753" s="7" t="str">
        <f t="shared" si="72"/>
        <v>NAO-</v>
      </c>
      <c r="M753" s="79">
        <v>2.9502050076780999E-5</v>
      </c>
      <c r="N753" s="7">
        <v>5.5491693190944395E-4</v>
      </c>
      <c r="O753" s="7">
        <v>1.3413572401915999E-4</v>
      </c>
      <c r="P753" s="8">
        <v>0.999281445293981</v>
      </c>
      <c r="Q753" s="7" t="str">
        <f t="shared" si="68"/>
        <v>NAO-</v>
      </c>
      <c r="R753" s="6">
        <v>1</v>
      </c>
      <c r="S753" s="7">
        <v>0</v>
      </c>
      <c r="T753" s="7">
        <v>0</v>
      </c>
      <c r="U753" s="8">
        <v>0</v>
      </c>
      <c r="V753" s="7" t="str">
        <f t="shared" si="69"/>
        <v>NAO+</v>
      </c>
      <c r="W753" s="6">
        <v>0.36399999999999999</v>
      </c>
      <c r="X753" s="7">
        <v>0.08</v>
      </c>
      <c r="Y753" s="7">
        <v>2.1000000000000001E-2</v>
      </c>
      <c r="Z753" s="8">
        <v>0.53400000000000003</v>
      </c>
      <c r="AA753" s="7" t="str">
        <f t="shared" si="70"/>
        <v>NAO-</v>
      </c>
      <c r="AB753" s="6">
        <v>0.66200000000000003</v>
      </c>
      <c r="AC753" s="7">
        <v>4.8000000000000001E-2</v>
      </c>
      <c r="AD753" s="7">
        <v>0.03</v>
      </c>
      <c r="AE753" s="8">
        <v>0.26</v>
      </c>
      <c r="AF753" s="7" t="str">
        <f t="shared" si="71"/>
        <v>NAO+</v>
      </c>
    </row>
    <row r="754" spans="1:32" x14ac:dyDescent="0.3">
      <c r="A754" s="4">
        <v>31806</v>
      </c>
      <c r="B754" s="5">
        <v>1986</v>
      </c>
      <c r="C754" s="6">
        <v>0</v>
      </c>
      <c r="D754" s="7">
        <v>0</v>
      </c>
      <c r="E754" s="7">
        <v>0</v>
      </c>
      <c r="F754" s="8">
        <v>1</v>
      </c>
      <c r="G754" s="7" t="str">
        <f t="shared" si="67"/>
        <v>NAO-</v>
      </c>
      <c r="H754" s="79">
        <v>3.1383971085942701E-7</v>
      </c>
      <c r="I754" s="80">
        <v>6.220306739142E-5</v>
      </c>
      <c r="J754" s="7">
        <v>9.3923538821970396E-4</v>
      </c>
      <c r="K754" s="8">
        <v>0.99899824770466805</v>
      </c>
      <c r="L754" s="7" t="str">
        <f t="shared" si="72"/>
        <v>NAO-</v>
      </c>
      <c r="M754" s="79">
        <v>2.4929303719332901E-7</v>
      </c>
      <c r="N754" s="80">
        <v>8.7392158445606803E-6</v>
      </c>
      <c r="O754" s="7">
        <v>1.74017608199243E-3</v>
      </c>
      <c r="P754" s="8">
        <v>0.99825083540911097</v>
      </c>
      <c r="Q754" s="7" t="str">
        <f t="shared" si="68"/>
        <v>NAO-</v>
      </c>
      <c r="R754" s="6">
        <v>1</v>
      </c>
      <c r="S754" s="7">
        <v>0</v>
      </c>
      <c r="T754" s="7">
        <v>0</v>
      </c>
      <c r="U754" s="8">
        <v>0</v>
      </c>
      <c r="V754" s="7" t="str">
        <f t="shared" si="69"/>
        <v>NAO+</v>
      </c>
      <c r="W754" s="6">
        <v>0.63700000000000001</v>
      </c>
      <c r="X754" s="7">
        <v>7.9000000000000001E-2</v>
      </c>
      <c r="Y754" s="7">
        <v>1.7999999999999999E-2</v>
      </c>
      <c r="Z754" s="8">
        <v>0.26600000000000001</v>
      </c>
      <c r="AA754" s="7" t="str">
        <f t="shared" si="70"/>
        <v>NAO+</v>
      </c>
      <c r="AB754" s="6">
        <v>0.83899999999999997</v>
      </c>
      <c r="AC754" s="7">
        <v>4.2999999999999997E-2</v>
      </c>
      <c r="AD754" s="7">
        <v>2.3E-2</v>
      </c>
      <c r="AE754" s="8">
        <v>9.6000000000000002E-2</v>
      </c>
      <c r="AF754" s="7" t="str">
        <f t="shared" si="71"/>
        <v>NAO+</v>
      </c>
    </row>
    <row r="755" spans="1:32" x14ac:dyDescent="0.3">
      <c r="A755" s="4">
        <v>31807</v>
      </c>
      <c r="B755" s="5">
        <v>1986</v>
      </c>
      <c r="C755" s="6">
        <v>0</v>
      </c>
      <c r="D755" s="7">
        <v>0</v>
      </c>
      <c r="E755" s="7">
        <v>0</v>
      </c>
      <c r="F755" s="8">
        <v>1</v>
      </c>
      <c r="G755" s="7" t="str">
        <f t="shared" si="67"/>
        <v>NAO-</v>
      </c>
      <c r="H755" s="6">
        <v>1.49375526706457E-4</v>
      </c>
      <c r="I755" s="7">
        <v>2.44697842831563E-4</v>
      </c>
      <c r="J755" s="7">
        <v>4.4194688523727299E-3</v>
      </c>
      <c r="K755" s="8">
        <v>0.99518645777808501</v>
      </c>
      <c r="L755" s="7" t="str">
        <f t="shared" si="72"/>
        <v>NAO-</v>
      </c>
      <c r="M755" s="6">
        <v>1.07271935641346E-4</v>
      </c>
      <c r="N755" s="7">
        <v>1.03356953422294E-4</v>
      </c>
      <c r="O755" s="7">
        <v>4.1077610270985098E-3</v>
      </c>
      <c r="P755" s="8">
        <v>0.99568161008383105</v>
      </c>
      <c r="Q755" s="7" t="str">
        <f t="shared" si="68"/>
        <v>NAO-</v>
      </c>
      <c r="R755" s="6">
        <v>1</v>
      </c>
      <c r="S755" s="7">
        <v>0</v>
      </c>
      <c r="T755" s="7">
        <v>0</v>
      </c>
      <c r="U755" s="8">
        <v>0</v>
      </c>
      <c r="V755" s="7" t="str">
        <f t="shared" si="69"/>
        <v>NAO+</v>
      </c>
      <c r="W755" s="6">
        <v>0.87</v>
      </c>
      <c r="X755" s="7">
        <v>6.4000000000000001E-2</v>
      </c>
      <c r="Y755" s="7">
        <v>6.0000000000000001E-3</v>
      </c>
      <c r="Z755" s="8">
        <v>0.06</v>
      </c>
      <c r="AA755" s="7" t="str">
        <f t="shared" si="70"/>
        <v>NAO+</v>
      </c>
      <c r="AB755" s="6">
        <v>0.93600000000000005</v>
      </c>
      <c r="AC755" s="7">
        <v>3.5999999999999997E-2</v>
      </c>
      <c r="AD755" s="7">
        <v>8.9999999999999993E-3</v>
      </c>
      <c r="AE755" s="8">
        <v>1.9E-2</v>
      </c>
      <c r="AF755" s="7" t="str">
        <f t="shared" si="71"/>
        <v>NAO+</v>
      </c>
    </row>
    <row r="756" spans="1:32" x14ac:dyDescent="0.3">
      <c r="A756" s="4">
        <v>31808</v>
      </c>
      <c r="B756" s="5">
        <v>1986</v>
      </c>
      <c r="C756" s="6">
        <v>0</v>
      </c>
      <c r="D756" s="7">
        <v>1</v>
      </c>
      <c r="E756" s="7">
        <v>0</v>
      </c>
      <c r="F756" s="8">
        <v>0</v>
      </c>
      <c r="G756" s="7" t="str">
        <f t="shared" si="67"/>
        <v>SB</v>
      </c>
      <c r="H756" s="6">
        <v>3.6194141491808898E-2</v>
      </c>
      <c r="I756" s="7">
        <v>3.5949846116925901E-3</v>
      </c>
      <c r="J756" s="80">
        <v>2.8825096027424499E-5</v>
      </c>
      <c r="K756" s="8">
        <v>0.96018204880045999</v>
      </c>
      <c r="L756" s="7" t="str">
        <f t="shared" si="72"/>
        <v>NAO-</v>
      </c>
      <c r="M756" s="6">
        <v>2.5882334369073199E-2</v>
      </c>
      <c r="N756" s="7">
        <v>1.2306773560018199E-3</v>
      </c>
      <c r="O756" s="80">
        <v>3.8923703030360903E-5</v>
      </c>
      <c r="P756" s="8">
        <v>0.97284806457189199</v>
      </c>
      <c r="Q756" s="7" t="str">
        <f t="shared" si="68"/>
        <v>NAO-</v>
      </c>
      <c r="R756" s="6">
        <v>1</v>
      </c>
      <c r="S756" s="7">
        <v>0</v>
      </c>
      <c r="T756" s="7">
        <v>0</v>
      </c>
      <c r="U756" s="8">
        <v>0</v>
      </c>
      <c r="V756" s="7" t="str">
        <f t="shared" si="69"/>
        <v>NAO+</v>
      </c>
      <c r="W756" s="6">
        <v>0.88400000000000001</v>
      </c>
      <c r="X756" s="7">
        <v>6.3E-2</v>
      </c>
      <c r="Y756" s="7">
        <v>5.0000000000000001E-3</v>
      </c>
      <c r="Z756" s="8">
        <v>4.8000000000000001E-2</v>
      </c>
      <c r="AA756" s="7" t="str">
        <f t="shared" si="70"/>
        <v>NAO+</v>
      </c>
      <c r="AB756" s="6">
        <v>0.95</v>
      </c>
      <c r="AC756" s="7">
        <v>3.2000000000000001E-2</v>
      </c>
      <c r="AD756" s="7">
        <v>5.0000000000000001E-3</v>
      </c>
      <c r="AE756" s="8">
        <v>1.4E-2</v>
      </c>
      <c r="AF756" s="7" t="str">
        <f t="shared" si="71"/>
        <v>NAO+</v>
      </c>
    </row>
    <row r="757" spans="1:32" x14ac:dyDescent="0.3">
      <c r="A757" s="4">
        <v>31809</v>
      </c>
      <c r="B757" s="5">
        <v>1986</v>
      </c>
      <c r="C757" s="6">
        <v>0</v>
      </c>
      <c r="D757" s="7">
        <v>1</v>
      </c>
      <c r="E757" s="7">
        <v>0</v>
      </c>
      <c r="F757" s="8">
        <v>0</v>
      </c>
      <c r="G757" s="7" t="str">
        <f t="shared" si="67"/>
        <v>SB</v>
      </c>
      <c r="H757" s="6">
        <v>0.113684967921642</v>
      </c>
      <c r="I757" s="7">
        <v>2.90082334707504E-3</v>
      </c>
      <c r="J757" s="7">
        <v>5.31770259866213E-3</v>
      </c>
      <c r="K757" s="8">
        <v>0.87809650613261603</v>
      </c>
      <c r="L757" s="7" t="str">
        <f t="shared" si="72"/>
        <v>NAO-</v>
      </c>
      <c r="M757" s="6">
        <v>0.11331995098730099</v>
      </c>
      <c r="N757" s="7">
        <v>4.35248247739909E-4</v>
      </c>
      <c r="O757" s="7">
        <v>1.6809671569280399E-2</v>
      </c>
      <c r="P757" s="8">
        <v>0.869435129195687</v>
      </c>
      <c r="Q757" s="7" t="str">
        <f t="shared" si="68"/>
        <v>NAO-</v>
      </c>
      <c r="R757" s="6">
        <v>1</v>
      </c>
      <c r="S757" s="7">
        <v>0</v>
      </c>
      <c r="T757" s="7">
        <v>0</v>
      </c>
      <c r="U757" s="8">
        <v>0</v>
      </c>
      <c r="V757" s="7" t="str">
        <f t="shared" si="69"/>
        <v>NAO+</v>
      </c>
      <c r="W757" s="6">
        <v>0.81</v>
      </c>
      <c r="X757" s="7">
        <v>0.121</v>
      </c>
      <c r="Y757" s="7">
        <v>0.01</v>
      </c>
      <c r="Z757" s="8">
        <v>0.06</v>
      </c>
      <c r="AA757" s="7" t="str">
        <f t="shared" si="70"/>
        <v>NAO+</v>
      </c>
      <c r="AB757" s="6">
        <v>0.91</v>
      </c>
      <c r="AC757" s="7">
        <v>6.3E-2</v>
      </c>
      <c r="AD757" s="7">
        <v>5.0000000000000001E-3</v>
      </c>
      <c r="AE757" s="8">
        <v>2.1999999999999999E-2</v>
      </c>
      <c r="AF757" s="7" t="str">
        <f t="shared" si="71"/>
        <v>NAO+</v>
      </c>
    </row>
    <row r="758" spans="1:32" x14ac:dyDescent="0.3">
      <c r="A758" s="4">
        <v>31810</v>
      </c>
      <c r="B758" s="5">
        <v>1986</v>
      </c>
      <c r="C758" s="6">
        <v>0</v>
      </c>
      <c r="D758" s="7">
        <v>1</v>
      </c>
      <c r="E758" s="7">
        <v>0</v>
      </c>
      <c r="F758" s="8">
        <v>0</v>
      </c>
      <c r="G758" s="7" t="str">
        <f t="shared" si="67"/>
        <v>SB</v>
      </c>
      <c r="H758" s="6">
        <v>0.16530016220982799</v>
      </c>
      <c r="I758" s="7">
        <v>4.9289755070164303E-2</v>
      </c>
      <c r="J758" s="7">
        <v>0.77682903464307296</v>
      </c>
      <c r="K758" s="8">
        <v>8.5810480769212896E-3</v>
      </c>
      <c r="L758" s="7" t="str">
        <f t="shared" si="72"/>
        <v>AR</v>
      </c>
      <c r="M758" s="6">
        <v>0.13295958769677799</v>
      </c>
      <c r="N758" s="7">
        <v>1.92701376468211E-2</v>
      </c>
      <c r="O758" s="7">
        <v>0.83891829236119597</v>
      </c>
      <c r="P758" s="8">
        <v>8.8519822952046606E-3</v>
      </c>
      <c r="Q758" s="7" t="str">
        <f t="shared" si="68"/>
        <v>AR</v>
      </c>
      <c r="R758" s="6">
        <v>1</v>
      </c>
      <c r="S758" s="7">
        <v>0</v>
      </c>
      <c r="T758" s="7">
        <v>0</v>
      </c>
      <c r="U758" s="8">
        <v>0</v>
      </c>
      <c r="V758" s="7" t="str">
        <f t="shared" si="69"/>
        <v>NAO+</v>
      </c>
      <c r="W758" s="6">
        <v>0.63200000000000001</v>
      </c>
      <c r="X758" s="7">
        <v>0.29099999999999998</v>
      </c>
      <c r="Y758" s="7">
        <v>1.6E-2</v>
      </c>
      <c r="Z758" s="8">
        <v>6.0999999999999999E-2</v>
      </c>
      <c r="AA758" s="7" t="str">
        <f t="shared" si="70"/>
        <v>NAO+</v>
      </c>
      <c r="AB758" s="6">
        <v>0.75600000000000001</v>
      </c>
      <c r="AC758" s="7">
        <v>0.21</v>
      </c>
      <c r="AD758" s="7">
        <v>8.0000000000000002E-3</v>
      </c>
      <c r="AE758" s="8">
        <v>2.5999999999999999E-2</v>
      </c>
      <c r="AF758" s="7" t="str">
        <f t="shared" si="71"/>
        <v>NAO+</v>
      </c>
    </row>
    <row r="759" spans="1:32" x14ac:dyDescent="0.3">
      <c r="A759" s="4">
        <v>31811</v>
      </c>
      <c r="B759" s="5">
        <v>1986</v>
      </c>
      <c r="C759" s="6">
        <v>0</v>
      </c>
      <c r="D759" s="7">
        <v>1</v>
      </c>
      <c r="E759" s="7">
        <v>0</v>
      </c>
      <c r="F759" s="8">
        <v>0</v>
      </c>
      <c r="G759" s="7" t="str">
        <f t="shared" si="67"/>
        <v>SB</v>
      </c>
      <c r="H759" s="6">
        <v>0.25983497786800502</v>
      </c>
      <c r="I759" s="7">
        <v>0.58212147220210297</v>
      </c>
      <c r="J759" s="7">
        <v>0.157450167864743</v>
      </c>
      <c r="K759" s="8">
        <v>5.9338206514388502E-4</v>
      </c>
      <c r="L759" s="7" t="str">
        <f t="shared" si="72"/>
        <v>SB</v>
      </c>
      <c r="M759" s="6">
        <v>0.22237823662879799</v>
      </c>
      <c r="N759" s="7">
        <v>0.62605501371469896</v>
      </c>
      <c r="O759" s="7">
        <v>0.15054530224429399</v>
      </c>
      <c r="P759" s="8">
        <v>1.0214474122161501E-3</v>
      </c>
      <c r="Q759" s="7" t="str">
        <f t="shared" si="68"/>
        <v>SB</v>
      </c>
      <c r="R759" s="6">
        <v>1</v>
      </c>
      <c r="S759" s="7">
        <v>0</v>
      </c>
      <c r="T759" s="7">
        <v>0</v>
      </c>
      <c r="U759" s="8">
        <v>0</v>
      </c>
      <c r="V759" s="7" t="str">
        <f t="shared" si="69"/>
        <v>NAO+</v>
      </c>
      <c r="W759" s="6">
        <v>0.76900000000000002</v>
      </c>
      <c r="X759" s="7">
        <v>0.193</v>
      </c>
      <c r="Y759" s="7">
        <v>1.0999999999999999E-2</v>
      </c>
      <c r="Z759" s="8">
        <v>2.5999999999999999E-2</v>
      </c>
      <c r="AA759" s="7" t="str">
        <f t="shared" si="70"/>
        <v>NAO+</v>
      </c>
      <c r="AB759" s="6">
        <v>0.84499999999999997</v>
      </c>
      <c r="AC759" s="7">
        <v>0.13700000000000001</v>
      </c>
      <c r="AD759" s="7">
        <v>7.0000000000000001E-3</v>
      </c>
      <c r="AE759" s="8">
        <v>1.0999999999999999E-2</v>
      </c>
      <c r="AF759" s="7" t="str">
        <f t="shared" si="71"/>
        <v>NAO+</v>
      </c>
    </row>
    <row r="760" spans="1:32" x14ac:dyDescent="0.3">
      <c r="A760" s="4">
        <v>31812</v>
      </c>
      <c r="B760" s="5">
        <v>1986</v>
      </c>
      <c r="C760" s="6">
        <v>0</v>
      </c>
      <c r="D760" s="7">
        <v>1</v>
      </c>
      <c r="E760" s="7">
        <v>0</v>
      </c>
      <c r="F760" s="8">
        <v>0</v>
      </c>
      <c r="G760" s="7" t="str">
        <f t="shared" si="67"/>
        <v>SB</v>
      </c>
      <c r="H760" s="6">
        <v>0.20398533291721299</v>
      </c>
      <c r="I760" s="7">
        <v>0.76472311139790705</v>
      </c>
      <c r="J760" s="7">
        <v>3.0875065522363899E-2</v>
      </c>
      <c r="K760" s="8">
        <v>4.1649016251796099E-4</v>
      </c>
      <c r="L760" s="7" t="str">
        <f t="shared" si="72"/>
        <v>SB</v>
      </c>
      <c r="M760" s="6">
        <v>0.16208399934857701</v>
      </c>
      <c r="N760" s="7">
        <v>0.808002925055195</v>
      </c>
      <c r="O760" s="7">
        <v>2.9248821812552801E-2</v>
      </c>
      <c r="P760" s="8">
        <v>6.6425378368812802E-4</v>
      </c>
      <c r="Q760" s="7" t="str">
        <f t="shared" si="68"/>
        <v>SB</v>
      </c>
      <c r="R760" s="6">
        <v>1</v>
      </c>
      <c r="S760" s="7">
        <v>0</v>
      </c>
      <c r="T760" s="7">
        <v>0</v>
      </c>
      <c r="U760" s="8">
        <v>0</v>
      </c>
      <c r="V760" s="7" t="str">
        <f t="shared" si="69"/>
        <v>NAO+</v>
      </c>
      <c r="W760" s="6">
        <v>0.71499999999999997</v>
      </c>
      <c r="X760" s="7">
        <v>0.24399999999999999</v>
      </c>
      <c r="Y760" s="7">
        <v>1.7000000000000001E-2</v>
      </c>
      <c r="Z760" s="8">
        <v>2.4E-2</v>
      </c>
      <c r="AA760" s="7" t="str">
        <f t="shared" si="70"/>
        <v>NAO+</v>
      </c>
      <c r="AB760" s="6">
        <v>0.81599999999999995</v>
      </c>
      <c r="AC760" s="7">
        <v>0.16</v>
      </c>
      <c r="AD760" s="7">
        <v>8.9999999999999993E-3</v>
      </c>
      <c r="AE760" s="8">
        <v>1.4999999999999999E-2</v>
      </c>
      <c r="AF760" s="7" t="str">
        <f t="shared" si="71"/>
        <v>NAO+</v>
      </c>
    </row>
    <row r="761" spans="1:32" x14ac:dyDescent="0.3">
      <c r="A761" s="4">
        <v>31813</v>
      </c>
      <c r="B761" s="5">
        <v>1986</v>
      </c>
      <c r="C761" s="6">
        <v>0</v>
      </c>
      <c r="D761" s="7">
        <v>1</v>
      </c>
      <c r="E761" s="7">
        <v>0</v>
      </c>
      <c r="F761" s="8">
        <v>0</v>
      </c>
      <c r="G761" s="7" t="str">
        <f t="shared" si="67"/>
        <v>SB</v>
      </c>
      <c r="H761" s="6">
        <v>0.86157678564979701</v>
      </c>
      <c r="I761" s="7">
        <v>6.17777759694128E-2</v>
      </c>
      <c r="J761" s="7">
        <v>7.37766966270956E-2</v>
      </c>
      <c r="K761" s="8">
        <v>2.8687417536875201E-3</v>
      </c>
      <c r="L761" s="7" t="str">
        <f t="shared" si="72"/>
        <v>NAO+</v>
      </c>
      <c r="M761" s="6">
        <v>0.85207559744755001</v>
      </c>
      <c r="N761" s="7">
        <v>6.8203646009319496E-2</v>
      </c>
      <c r="O761" s="7">
        <v>7.6094092220725607E-2</v>
      </c>
      <c r="P761" s="8">
        <v>3.6266643224012601E-3</v>
      </c>
      <c r="Q761" s="7" t="str">
        <f t="shared" si="68"/>
        <v>NAO+</v>
      </c>
      <c r="R761" s="6">
        <v>1</v>
      </c>
      <c r="S761" s="7">
        <v>0</v>
      </c>
      <c r="T761" s="7">
        <v>0</v>
      </c>
      <c r="U761" s="8">
        <v>0</v>
      </c>
      <c r="V761" s="7" t="str">
        <f t="shared" si="69"/>
        <v>NAO+</v>
      </c>
      <c r="W761" s="6">
        <v>0.80800000000000005</v>
      </c>
      <c r="X761" s="7">
        <v>0.159</v>
      </c>
      <c r="Y761" s="7">
        <v>1.2999999999999999E-2</v>
      </c>
      <c r="Z761" s="8">
        <v>0.02</v>
      </c>
      <c r="AA761" s="7" t="str">
        <f t="shared" si="70"/>
        <v>NAO+</v>
      </c>
      <c r="AB761" s="6">
        <v>0.878</v>
      </c>
      <c r="AC761" s="7">
        <v>0.1</v>
      </c>
      <c r="AD761" s="7">
        <v>1.0999999999999999E-2</v>
      </c>
      <c r="AE761" s="8">
        <v>1.0999999999999999E-2</v>
      </c>
      <c r="AF761" s="7" t="str">
        <f t="shared" si="71"/>
        <v>NAO+</v>
      </c>
    </row>
    <row r="762" spans="1:32" x14ac:dyDescent="0.3">
      <c r="A762" s="4">
        <v>31814</v>
      </c>
      <c r="B762" s="5">
        <v>1986</v>
      </c>
      <c r="C762" s="6">
        <v>1</v>
      </c>
      <c r="D762" s="7">
        <v>0</v>
      </c>
      <c r="E762" s="7">
        <v>0</v>
      </c>
      <c r="F762" s="8">
        <v>0</v>
      </c>
      <c r="G762" s="7" t="str">
        <f t="shared" si="67"/>
        <v>NAO+</v>
      </c>
      <c r="H762" s="6">
        <v>0.93063088943851002</v>
      </c>
      <c r="I762" s="7">
        <v>1.38222383694005E-2</v>
      </c>
      <c r="J762" s="7">
        <v>5.1462755828037998E-2</v>
      </c>
      <c r="K762" s="8">
        <v>4.0841163640419698E-3</v>
      </c>
      <c r="L762" s="7" t="str">
        <f t="shared" si="72"/>
        <v>NAO+</v>
      </c>
      <c r="M762" s="6">
        <v>0.92763100460183201</v>
      </c>
      <c r="N762" s="7">
        <v>1.36830350280722E-2</v>
      </c>
      <c r="O762" s="7">
        <v>5.2664928781830697E-2</v>
      </c>
      <c r="P762" s="8">
        <v>6.0210315882727999E-3</v>
      </c>
      <c r="Q762" s="7" t="str">
        <f t="shared" si="68"/>
        <v>NAO+</v>
      </c>
      <c r="R762" s="6">
        <v>1</v>
      </c>
      <c r="S762" s="7">
        <v>0</v>
      </c>
      <c r="T762" s="7">
        <v>0</v>
      </c>
      <c r="U762" s="8">
        <v>0</v>
      </c>
      <c r="V762" s="7" t="str">
        <f t="shared" si="69"/>
        <v>NAO+</v>
      </c>
      <c r="W762" s="6">
        <v>0.89100000000000001</v>
      </c>
      <c r="X762" s="7">
        <v>8.8999999999999996E-2</v>
      </c>
      <c r="Y762" s="7">
        <v>8.9999999999999993E-3</v>
      </c>
      <c r="Z762" s="8">
        <v>1.0999999999999999E-2</v>
      </c>
      <c r="AA762" s="7" t="str">
        <f t="shared" si="70"/>
        <v>NAO+</v>
      </c>
      <c r="AB762" s="6">
        <v>0.90700000000000003</v>
      </c>
      <c r="AC762" s="7">
        <v>7.0999999999999994E-2</v>
      </c>
      <c r="AD762" s="7">
        <v>1.6E-2</v>
      </c>
      <c r="AE762" s="8">
        <v>6.0000000000000001E-3</v>
      </c>
      <c r="AF762" s="7" t="str">
        <f t="shared" si="71"/>
        <v>NAO+</v>
      </c>
    </row>
    <row r="763" spans="1:32" x14ac:dyDescent="0.3">
      <c r="A763" s="4">
        <v>31815</v>
      </c>
      <c r="B763" s="5">
        <v>1986</v>
      </c>
      <c r="C763" s="6">
        <v>1</v>
      </c>
      <c r="D763" s="7">
        <v>0</v>
      </c>
      <c r="E763" s="7">
        <v>0</v>
      </c>
      <c r="F763" s="8">
        <v>0</v>
      </c>
      <c r="G763" s="7" t="str">
        <f t="shared" si="67"/>
        <v>NAO+</v>
      </c>
      <c r="H763" s="6">
        <v>0.90051422050139596</v>
      </c>
      <c r="I763" s="7">
        <v>7.4723846952376202E-2</v>
      </c>
      <c r="J763" s="7">
        <v>6.1804706976389999E-3</v>
      </c>
      <c r="K763" s="8">
        <v>1.8581461848582299E-2</v>
      </c>
      <c r="L763" s="7" t="str">
        <f t="shared" si="72"/>
        <v>NAO+</v>
      </c>
      <c r="M763" s="6">
        <v>0.90494457126818995</v>
      </c>
      <c r="N763" s="7">
        <v>5.2989494601579597E-2</v>
      </c>
      <c r="O763" s="7">
        <v>8.5208971300051797E-3</v>
      </c>
      <c r="P763" s="8">
        <v>3.3545037000233299E-2</v>
      </c>
      <c r="Q763" s="7" t="str">
        <f t="shared" si="68"/>
        <v>NAO+</v>
      </c>
      <c r="R763" s="6">
        <v>1</v>
      </c>
      <c r="S763" s="7">
        <v>0</v>
      </c>
      <c r="T763" s="7">
        <v>0</v>
      </c>
      <c r="U763" s="8">
        <v>0</v>
      </c>
      <c r="V763" s="7" t="str">
        <f t="shared" si="69"/>
        <v>NAO+</v>
      </c>
      <c r="W763" s="6">
        <v>0.873</v>
      </c>
      <c r="X763" s="7">
        <v>0.105</v>
      </c>
      <c r="Y763" s="7">
        <v>0.01</v>
      </c>
      <c r="Z763" s="8">
        <v>1.0999999999999999E-2</v>
      </c>
      <c r="AA763" s="7" t="str">
        <f t="shared" si="70"/>
        <v>NAO+</v>
      </c>
      <c r="AB763" s="6">
        <v>0.872</v>
      </c>
      <c r="AC763" s="7">
        <v>0.105</v>
      </c>
      <c r="AD763" s="7">
        <v>1.7000000000000001E-2</v>
      </c>
      <c r="AE763" s="8">
        <v>6.0000000000000001E-3</v>
      </c>
      <c r="AF763" s="7" t="str">
        <f t="shared" si="71"/>
        <v>NAO+</v>
      </c>
    </row>
    <row r="764" spans="1:32" x14ac:dyDescent="0.3">
      <c r="A764" s="4">
        <v>31816</v>
      </c>
      <c r="B764" s="5">
        <v>1986</v>
      </c>
      <c r="C764" s="6">
        <v>1</v>
      </c>
      <c r="D764" s="7">
        <v>0</v>
      </c>
      <c r="E764" s="7">
        <v>0</v>
      </c>
      <c r="F764" s="8">
        <v>0</v>
      </c>
      <c r="G764" s="7" t="str">
        <f t="shared" si="67"/>
        <v>NAO+</v>
      </c>
      <c r="H764" s="6">
        <v>0.95643348268577399</v>
      </c>
      <c r="I764" s="7">
        <v>1.31546959848877E-2</v>
      </c>
      <c r="J764" s="7">
        <v>1.18569670360744E-2</v>
      </c>
      <c r="K764" s="8">
        <v>1.85548542932727E-2</v>
      </c>
      <c r="L764" s="7" t="str">
        <f t="shared" si="72"/>
        <v>NAO+</v>
      </c>
      <c r="M764" s="6">
        <v>0.94573210012551101</v>
      </c>
      <c r="N764" s="7">
        <v>4.4776312756832602E-3</v>
      </c>
      <c r="O764" s="7">
        <v>2.3581306422715699E-2</v>
      </c>
      <c r="P764" s="8">
        <v>2.6208962176078099E-2</v>
      </c>
      <c r="Q764" s="7" t="str">
        <f t="shared" si="68"/>
        <v>NAO+</v>
      </c>
      <c r="R764" s="6">
        <v>1</v>
      </c>
      <c r="S764" s="7">
        <v>0</v>
      </c>
      <c r="T764" s="7">
        <v>0</v>
      </c>
      <c r="U764" s="8">
        <v>0</v>
      </c>
      <c r="V764" s="7" t="str">
        <f t="shared" si="69"/>
        <v>NAO+</v>
      </c>
      <c r="W764" s="6">
        <v>0.91</v>
      </c>
      <c r="X764" s="7">
        <v>6.7000000000000004E-2</v>
      </c>
      <c r="Y764" s="7">
        <v>2E-3</v>
      </c>
      <c r="Z764" s="8">
        <v>0.02</v>
      </c>
      <c r="AA764" s="7" t="str">
        <f t="shared" si="70"/>
        <v>NAO+</v>
      </c>
      <c r="AB764" s="6">
        <v>0.95799999999999996</v>
      </c>
      <c r="AC764" s="7">
        <v>3.4000000000000002E-2</v>
      </c>
      <c r="AD764" s="7">
        <v>3.0000000000000001E-3</v>
      </c>
      <c r="AE764" s="8">
        <v>5.0000000000000001E-3</v>
      </c>
      <c r="AF764" s="7" t="str">
        <f t="shared" si="71"/>
        <v>NAO+</v>
      </c>
    </row>
    <row r="765" spans="1:32" x14ac:dyDescent="0.3">
      <c r="A765" s="4">
        <v>31817</v>
      </c>
      <c r="B765" s="5">
        <v>1986</v>
      </c>
      <c r="C765" s="6">
        <v>1</v>
      </c>
      <c r="D765" s="7">
        <v>0</v>
      </c>
      <c r="E765" s="7">
        <v>0</v>
      </c>
      <c r="F765" s="8">
        <v>0</v>
      </c>
      <c r="G765" s="7" t="str">
        <f t="shared" si="67"/>
        <v>NAO+</v>
      </c>
      <c r="H765" s="6">
        <v>0.73160698498564902</v>
      </c>
      <c r="I765" s="80">
        <v>9.0749016220468404E-5</v>
      </c>
      <c r="J765" s="7">
        <v>1.7029728804555399E-2</v>
      </c>
      <c r="K765" s="8">
        <v>0.25127253719356202</v>
      </c>
      <c r="L765" s="7" t="str">
        <f t="shared" si="72"/>
        <v>NAO+</v>
      </c>
      <c r="M765" s="6">
        <v>0.693613181401321</v>
      </c>
      <c r="N765" s="80">
        <v>1.69843613118686E-5</v>
      </c>
      <c r="O765" s="7">
        <v>3.4128043122468497E-2</v>
      </c>
      <c r="P765" s="8">
        <v>0.27224179111490199</v>
      </c>
      <c r="Q765" s="7" t="str">
        <f t="shared" si="68"/>
        <v>NAO+</v>
      </c>
      <c r="R765" s="6">
        <v>1</v>
      </c>
      <c r="S765" s="7">
        <v>0</v>
      </c>
      <c r="T765" s="7">
        <v>0</v>
      </c>
      <c r="U765" s="8">
        <v>0</v>
      </c>
      <c r="V765" s="7" t="str">
        <f t="shared" si="69"/>
        <v>NAO+</v>
      </c>
      <c r="W765" s="6">
        <v>0.96099999999999997</v>
      </c>
      <c r="X765" s="7">
        <v>2.8000000000000001E-2</v>
      </c>
      <c r="Y765" s="7">
        <v>1E-3</v>
      </c>
      <c r="Z765" s="8">
        <v>0.01</v>
      </c>
      <c r="AA765" s="7" t="str">
        <f t="shared" si="70"/>
        <v>NAO+</v>
      </c>
      <c r="AB765" s="6">
        <v>0.98</v>
      </c>
      <c r="AC765" s="7">
        <v>1.4999999999999999E-2</v>
      </c>
      <c r="AD765" s="7">
        <v>3.0000000000000001E-3</v>
      </c>
      <c r="AE765" s="8">
        <v>3.0000000000000001E-3</v>
      </c>
      <c r="AF765" s="7" t="str">
        <f t="shared" si="71"/>
        <v>NAO+</v>
      </c>
    </row>
    <row r="766" spans="1:32" x14ac:dyDescent="0.3">
      <c r="A766" s="4">
        <v>31818</v>
      </c>
      <c r="B766" s="5">
        <v>1986</v>
      </c>
      <c r="C766" s="6">
        <v>1</v>
      </c>
      <c r="D766" s="7">
        <v>0</v>
      </c>
      <c r="E766" s="7">
        <v>0</v>
      </c>
      <c r="F766" s="8">
        <v>0</v>
      </c>
      <c r="G766" s="7" t="str">
        <f t="shared" si="67"/>
        <v>NAO+</v>
      </c>
      <c r="H766" s="6">
        <v>0.133062237541717</v>
      </c>
      <c r="I766" s="80">
        <v>3.4405447574496101E-6</v>
      </c>
      <c r="J766" s="7">
        <v>0.30251103415594399</v>
      </c>
      <c r="K766" s="8">
        <v>0.56442328775758599</v>
      </c>
      <c r="L766" s="7" t="str">
        <f t="shared" si="72"/>
        <v>NAO-</v>
      </c>
      <c r="M766" s="6">
        <v>0.12037466385729099</v>
      </c>
      <c r="N766" s="80">
        <v>4.9515335519544399E-7</v>
      </c>
      <c r="O766" s="7">
        <v>0.40283844531262702</v>
      </c>
      <c r="P766" s="8">
        <v>0.47678639567672199</v>
      </c>
      <c r="Q766" s="7" t="str">
        <f t="shared" si="68"/>
        <v>NAO-</v>
      </c>
      <c r="R766" s="6">
        <v>1</v>
      </c>
      <c r="S766" s="7">
        <v>0</v>
      </c>
      <c r="T766" s="7">
        <v>0</v>
      </c>
      <c r="U766" s="8">
        <v>0</v>
      </c>
      <c r="V766" s="7" t="str">
        <f t="shared" si="69"/>
        <v>NAO+</v>
      </c>
      <c r="W766" s="6">
        <v>0.97399999999999998</v>
      </c>
      <c r="X766" s="7">
        <v>1.9E-2</v>
      </c>
      <c r="Y766" s="7">
        <v>4.0000000000000001E-3</v>
      </c>
      <c r="Z766" s="8">
        <v>2E-3</v>
      </c>
      <c r="AA766" s="7" t="str">
        <f t="shared" si="70"/>
        <v>NAO+</v>
      </c>
      <c r="AB766" s="6">
        <v>0.93799999999999994</v>
      </c>
      <c r="AC766" s="7">
        <v>3.1E-2</v>
      </c>
      <c r="AD766" s="7">
        <v>2.8000000000000001E-2</v>
      </c>
      <c r="AE766" s="8">
        <v>2E-3</v>
      </c>
      <c r="AF766" s="7" t="str">
        <f t="shared" si="71"/>
        <v>NAO+</v>
      </c>
    </row>
    <row r="767" spans="1:32" x14ac:dyDescent="0.3">
      <c r="A767" s="4">
        <v>31819</v>
      </c>
      <c r="B767" s="5">
        <v>1986</v>
      </c>
      <c r="C767" s="6">
        <v>0</v>
      </c>
      <c r="D767" s="7">
        <v>0</v>
      </c>
      <c r="E767" s="7">
        <v>0</v>
      </c>
      <c r="F767" s="8">
        <v>1</v>
      </c>
      <c r="G767" s="7" t="str">
        <f t="shared" si="67"/>
        <v>NAO-</v>
      </c>
      <c r="H767" s="6">
        <v>4.2237372771279404E-3</v>
      </c>
      <c r="I767" s="80">
        <v>1.9461095070640401E-6</v>
      </c>
      <c r="J767" s="7">
        <v>0.16149792296184101</v>
      </c>
      <c r="K767" s="8">
        <v>0.83427639365152495</v>
      </c>
      <c r="L767" s="7" t="str">
        <f t="shared" si="72"/>
        <v>NAO-</v>
      </c>
      <c r="M767" s="6">
        <v>4.36173364709363E-3</v>
      </c>
      <c r="N767" s="80">
        <v>1.46764159441192E-6</v>
      </c>
      <c r="O767" s="7">
        <v>0.15409409768960999</v>
      </c>
      <c r="P767" s="8">
        <v>0.84154270102170403</v>
      </c>
      <c r="Q767" s="7" t="str">
        <f t="shared" si="68"/>
        <v>NAO-</v>
      </c>
      <c r="R767" s="6">
        <v>1</v>
      </c>
      <c r="S767" s="7">
        <v>0</v>
      </c>
      <c r="T767" s="7">
        <v>0</v>
      </c>
      <c r="U767" s="8">
        <v>0</v>
      </c>
      <c r="V767" s="7" t="str">
        <f t="shared" si="69"/>
        <v>NAO+</v>
      </c>
      <c r="W767" s="6">
        <v>0.92600000000000005</v>
      </c>
      <c r="X767" s="7">
        <v>0.04</v>
      </c>
      <c r="Y767" s="7">
        <v>1.2E-2</v>
      </c>
      <c r="Z767" s="8">
        <v>2.1999999999999999E-2</v>
      </c>
      <c r="AA767" s="7" t="str">
        <f t="shared" si="70"/>
        <v>NAO+</v>
      </c>
      <c r="AB767" s="6">
        <v>0.89500000000000002</v>
      </c>
      <c r="AC767" s="7">
        <v>0.05</v>
      </c>
      <c r="AD767" s="7">
        <v>3.6999999999999998E-2</v>
      </c>
      <c r="AE767" s="8">
        <v>1.7999999999999999E-2</v>
      </c>
      <c r="AF767" s="7" t="str">
        <f t="shared" si="71"/>
        <v>NAO+</v>
      </c>
    </row>
    <row r="768" spans="1:32" x14ac:dyDescent="0.3">
      <c r="A768" s="4">
        <v>31820</v>
      </c>
      <c r="B768" s="5">
        <v>1986</v>
      </c>
      <c r="C768" s="6">
        <v>0</v>
      </c>
      <c r="D768" s="7">
        <v>0</v>
      </c>
      <c r="E768" s="7">
        <v>0</v>
      </c>
      <c r="F768" s="8">
        <v>1</v>
      </c>
      <c r="G768" s="7" t="str">
        <f t="shared" si="67"/>
        <v>NAO-</v>
      </c>
      <c r="H768" s="6">
        <v>1.07126947308445E-2</v>
      </c>
      <c r="I768" s="80">
        <v>3.3704837612507002E-6</v>
      </c>
      <c r="J768" s="7">
        <v>2.4238629532219902E-3</v>
      </c>
      <c r="K768" s="8">
        <v>0.98686007183218305</v>
      </c>
      <c r="L768" s="7" t="str">
        <f t="shared" si="72"/>
        <v>NAO-</v>
      </c>
      <c r="M768" s="6">
        <v>1.07196951807733E-2</v>
      </c>
      <c r="N768" s="80">
        <v>7.9676092663148507E-6</v>
      </c>
      <c r="O768" s="7">
        <v>2.2899134376187101E-3</v>
      </c>
      <c r="P768" s="8">
        <v>0.98698242377232903</v>
      </c>
      <c r="Q768" s="7" t="str">
        <f t="shared" si="68"/>
        <v>NAO-</v>
      </c>
      <c r="R768" s="6">
        <v>1</v>
      </c>
      <c r="S768" s="7">
        <v>0</v>
      </c>
      <c r="T768" s="7">
        <v>0</v>
      </c>
      <c r="U768" s="8">
        <v>0</v>
      </c>
      <c r="V768" s="7" t="str">
        <f t="shared" si="69"/>
        <v>NAO+</v>
      </c>
      <c r="W768" s="6">
        <v>0.72699999999999998</v>
      </c>
      <c r="X768" s="7">
        <v>5.6000000000000001E-2</v>
      </c>
      <c r="Y768" s="7">
        <v>1.2999999999999999E-2</v>
      </c>
      <c r="Z768" s="8">
        <v>0.20300000000000001</v>
      </c>
      <c r="AA768" s="7" t="str">
        <f t="shared" si="70"/>
        <v>NAO+</v>
      </c>
      <c r="AB768" s="6">
        <v>0.88800000000000001</v>
      </c>
      <c r="AC768" s="7">
        <v>2.5999999999999999E-2</v>
      </c>
      <c r="AD768" s="7">
        <v>0.01</v>
      </c>
      <c r="AE768" s="8">
        <v>7.5999999999999998E-2</v>
      </c>
      <c r="AF768" s="7" t="str">
        <f t="shared" si="71"/>
        <v>NAO+</v>
      </c>
    </row>
    <row r="769" spans="1:32" x14ac:dyDescent="0.3">
      <c r="A769" s="4">
        <v>31821</v>
      </c>
      <c r="B769" s="5">
        <v>1986</v>
      </c>
      <c r="C769" s="6">
        <v>0</v>
      </c>
      <c r="D769" s="7">
        <v>0</v>
      </c>
      <c r="E769" s="7">
        <v>0</v>
      </c>
      <c r="F769" s="8">
        <v>1</v>
      </c>
      <c r="G769" s="7" t="str">
        <f t="shared" si="67"/>
        <v>NAO-</v>
      </c>
      <c r="H769" s="6">
        <v>0.13925063104642099</v>
      </c>
      <c r="I769" s="80">
        <v>9.0148587986668704E-6</v>
      </c>
      <c r="J769" s="7">
        <v>5.3078985262613497E-3</v>
      </c>
      <c r="K769" s="8">
        <v>0.855432455568512</v>
      </c>
      <c r="L769" s="7" t="str">
        <f t="shared" si="72"/>
        <v>NAO-</v>
      </c>
      <c r="M769" s="6">
        <v>0.14793197875830899</v>
      </c>
      <c r="N769" s="80">
        <v>2.0210925759229602E-5</v>
      </c>
      <c r="O769" s="7">
        <v>6.12323003788608E-3</v>
      </c>
      <c r="P769" s="8">
        <v>0.84592458027803796</v>
      </c>
      <c r="Q769" s="7" t="str">
        <f t="shared" si="68"/>
        <v>NAO-</v>
      </c>
      <c r="R769" s="6">
        <v>1</v>
      </c>
      <c r="S769" s="7">
        <v>0</v>
      </c>
      <c r="T769" s="7">
        <v>0</v>
      </c>
      <c r="U769" s="8">
        <v>0</v>
      </c>
      <c r="V769" s="7" t="str">
        <f t="shared" si="69"/>
        <v>NAO+</v>
      </c>
      <c r="W769" s="6">
        <v>0.45900000000000002</v>
      </c>
      <c r="X769" s="7">
        <v>1.0999999999999999E-2</v>
      </c>
      <c r="Y769" s="7">
        <v>8.0000000000000002E-3</v>
      </c>
      <c r="Z769" s="8">
        <v>0.52200000000000002</v>
      </c>
      <c r="AA769" s="7" t="str">
        <f t="shared" si="70"/>
        <v>NAO-</v>
      </c>
      <c r="AB769" s="6">
        <v>0.81499999999999995</v>
      </c>
      <c r="AC769" s="7">
        <v>3.0000000000000001E-3</v>
      </c>
      <c r="AD769" s="7">
        <v>5.0000000000000001E-3</v>
      </c>
      <c r="AE769" s="8">
        <v>0.17699999999999999</v>
      </c>
      <c r="AF769" s="7" t="str">
        <f t="shared" si="71"/>
        <v>NAO+</v>
      </c>
    </row>
    <row r="770" spans="1:32" x14ac:dyDescent="0.3">
      <c r="A770" s="4">
        <v>31822</v>
      </c>
      <c r="B770" s="5">
        <v>1986</v>
      </c>
      <c r="C770" s="6">
        <v>0</v>
      </c>
      <c r="D770" s="7">
        <v>0</v>
      </c>
      <c r="E770" s="7">
        <v>0</v>
      </c>
      <c r="F770" s="8">
        <v>1</v>
      </c>
      <c r="G770" s="7" t="str">
        <f t="shared" si="67"/>
        <v>NAO-</v>
      </c>
      <c r="H770" s="6">
        <v>2.8158572551318699E-2</v>
      </c>
      <c r="I770" s="80">
        <v>9.0294162942031798E-6</v>
      </c>
      <c r="J770" s="7">
        <v>1.8699728986923299E-2</v>
      </c>
      <c r="K770" s="8">
        <v>0.95313266904546601</v>
      </c>
      <c r="L770" s="7" t="str">
        <f t="shared" si="72"/>
        <v>NAO-</v>
      </c>
      <c r="M770" s="6">
        <v>2.91837997231583E-2</v>
      </c>
      <c r="N770" s="80">
        <v>1.4581949656737799E-5</v>
      </c>
      <c r="O770" s="7">
        <v>2.1658808192076301E-2</v>
      </c>
      <c r="P770" s="8">
        <v>0.94914281013510304</v>
      </c>
      <c r="Q770" s="7" t="str">
        <f t="shared" si="68"/>
        <v>NAO-</v>
      </c>
      <c r="R770" s="6">
        <v>0</v>
      </c>
      <c r="S770" s="7">
        <v>0</v>
      </c>
      <c r="T770" s="7">
        <v>0</v>
      </c>
      <c r="U770" s="8">
        <v>1</v>
      </c>
      <c r="V770" s="7" t="str">
        <f t="shared" si="69"/>
        <v>NAO-</v>
      </c>
      <c r="W770" s="6">
        <v>3.4000000000000002E-2</v>
      </c>
      <c r="X770" s="7">
        <v>1E-3</v>
      </c>
      <c r="Y770" s="7">
        <v>1.2999999999999999E-2</v>
      </c>
      <c r="Z770" s="8">
        <v>0.95199999999999996</v>
      </c>
      <c r="AA770" s="7" t="str">
        <f t="shared" si="70"/>
        <v>NAO-</v>
      </c>
      <c r="AB770" s="6">
        <v>0.158</v>
      </c>
      <c r="AC770" s="7">
        <v>0</v>
      </c>
      <c r="AD770" s="7">
        <v>1.0999999999999999E-2</v>
      </c>
      <c r="AE770" s="8">
        <v>0.83</v>
      </c>
      <c r="AF770" s="7" t="str">
        <f t="shared" si="71"/>
        <v>NAO-</v>
      </c>
    </row>
    <row r="771" spans="1:32" x14ac:dyDescent="0.3">
      <c r="A771" s="4">
        <v>31823</v>
      </c>
      <c r="B771" s="5">
        <v>1986</v>
      </c>
      <c r="C771" s="6">
        <v>0</v>
      </c>
      <c r="D771" s="7">
        <v>0</v>
      </c>
      <c r="E771" s="7">
        <v>0</v>
      </c>
      <c r="F771" s="8">
        <v>1</v>
      </c>
      <c r="G771" s="7" t="str">
        <f t="shared" si="67"/>
        <v>NAO-</v>
      </c>
      <c r="H771" s="6">
        <v>9.5353417580976308E-3</v>
      </c>
      <c r="I771" s="80">
        <v>4.0423091857592099E-5</v>
      </c>
      <c r="J771" s="7">
        <v>1.5643990519811801E-2</v>
      </c>
      <c r="K771" s="8">
        <v>0.97478024463022495</v>
      </c>
      <c r="L771" s="7" t="str">
        <f t="shared" si="72"/>
        <v>NAO-</v>
      </c>
      <c r="M771" s="6">
        <v>9.5674898035957093E-3</v>
      </c>
      <c r="N771" s="80">
        <v>5.6779963411478801E-5</v>
      </c>
      <c r="O771" s="7">
        <v>2.0368529638689899E-2</v>
      </c>
      <c r="P771" s="8">
        <v>0.97000720059430101</v>
      </c>
      <c r="Q771" s="7" t="str">
        <f t="shared" si="68"/>
        <v>NAO-</v>
      </c>
      <c r="R771" s="6">
        <v>0</v>
      </c>
      <c r="S771" s="7">
        <v>0</v>
      </c>
      <c r="T771" s="7">
        <v>0</v>
      </c>
      <c r="U771" s="8">
        <v>1</v>
      </c>
      <c r="V771" s="7" t="str">
        <f t="shared" si="69"/>
        <v>NAO-</v>
      </c>
      <c r="W771" s="6">
        <v>0</v>
      </c>
      <c r="X771" s="7">
        <v>0</v>
      </c>
      <c r="Y771" s="7">
        <v>2.8000000000000001E-2</v>
      </c>
      <c r="Z771" s="8">
        <v>0.97199999999999998</v>
      </c>
      <c r="AA771" s="7" t="str">
        <f t="shared" si="70"/>
        <v>NAO-</v>
      </c>
      <c r="AB771" s="6">
        <v>0</v>
      </c>
      <c r="AC771" s="7">
        <v>0</v>
      </c>
      <c r="AD771" s="7">
        <v>6.0000000000000001E-3</v>
      </c>
      <c r="AE771" s="8">
        <v>0.99399999999999999</v>
      </c>
      <c r="AF771" s="7" t="str">
        <f t="shared" si="71"/>
        <v>NAO-</v>
      </c>
    </row>
    <row r="772" spans="1:32" x14ac:dyDescent="0.3">
      <c r="A772" s="4">
        <v>31824</v>
      </c>
      <c r="B772" s="5">
        <v>1986</v>
      </c>
      <c r="C772" s="6">
        <v>0</v>
      </c>
      <c r="D772" s="7">
        <v>0</v>
      </c>
      <c r="E772" s="7">
        <v>0</v>
      </c>
      <c r="F772" s="8">
        <v>1</v>
      </c>
      <c r="G772" s="7" t="str">
        <f t="shared" si="67"/>
        <v>NAO-</v>
      </c>
      <c r="H772" s="6">
        <v>2.1234677333737399E-2</v>
      </c>
      <c r="I772" s="80">
        <v>6.1634902559961502E-5</v>
      </c>
      <c r="J772" s="7">
        <v>0.13702880303770301</v>
      </c>
      <c r="K772" s="8">
        <v>0.84167488472599905</v>
      </c>
      <c r="L772" s="7" t="str">
        <f t="shared" si="72"/>
        <v>NAO-</v>
      </c>
      <c r="M772" s="6">
        <v>1.9609186405651499E-2</v>
      </c>
      <c r="N772" s="80">
        <v>5.8780234971430398E-5</v>
      </c>
      <c r="O772" s="7">
        <v>0.164658329717005</v>
      </c>
      <c r="P772" s="8">
        <v>0.81567370364237102</v>
      </c>
      <c r="Q772" s="7" t="str">
        <f t="shared" si="68"/>
        <v>NAO-</v>
      </c>
      <c r="R772" s="6">
        <v>0</v>
      </c>
      <c r="S772" s="7">
        <v>0</v>
      </c>
      <c r="T772" s="7">
        <v>0</v>
      </c>
      <c r="U772" s="8">
        <v>1</v>
      </c>
      <c r="V772" s="7" t="str">
        <f t="shared" si="69"/>
        <v>NAO-</v>
      </c>
      <c r="W772" s="6">
        <v>0</v>
      </c>
      <c r="X772" s="7">
        <v>0</v>
      </c>
      <c r="Y772" s="7">
        <v>4.1000000000000002E-2</v>
      </c>
      <c r="Z772" s="8">
        <v>0.95899999999999996</v>
      </c>
      <c r="AA772" s="7" t="str">
        <f t="shared" si="70"/>
        <v>NAO-</v>
      </c>
      <c r="AB772" s="6">
        <v>0</v>
      </c>
      <c r="AC772" s="7">
        <v>0</v>
      </c>
      <c r="AD772" s="7">
        <v>2E-3</v>
      </c>
      <c r="AE772" s="8">
        <v>0.998</v>
      </c>
      <c r="AF772" s="7" t="str">
        <f t="shared" si="71"/>
        <v>NAO-</v>
      </c>
    </row>
    <row r="773" spans="1:32" x14ac:dyDescent="0.3">
      <c r="A773" s="4">
        <v>31825</v>
      </c>
      <c r="B773" s="5">
        <v>1986</v>
      </c>
      <c r="C773" s="6">
        <v>0</v>
      </c>
      <c r="D773" s="7">
        <v>0</v>
      </c>
      <c r="E773" s="7">
        <v>0</v>
      </c>
      <c r="F773" s="8">
        <v>1</v>
      </c>
      <c r="G773" s="7" t="str">
        <f t="shared" ref="G773:G836" si="73">INDEX($C$3:$F$3, MATCH(1,$C773:$F773,0))</f>
        <v>NAO-</v>
      </c>
      <c r="H773" s="6">
        <v>2.6306170455803698E-3</v>
      </c>
      <c r="I773" s="80">
        <v>5.0816072810711198E-5</v>
      </c>
      <c r="J773" s="7">
        <v>0.18710792033453999</v>
      </c>
      <c r="K773" s="8">
        <v>0.81021064654705499</v>
      </c>
      <c r="L773" s="7" t="str">
        <f t="shared" si="72"/>
        <v>NAO-</v>
      </c>
      <c r="M773" s="6">
        <v>2.4613629898064802E-3</v>
      </c>
      <c r="N773" s="80">
        <v>4.3521478067587801E-5</v>
      </c>
      <c r="O773" s="7">
        <v>0.20255855870835199</v>
      </c>
      <c r="P773" s="8">
        <v>0.79493655682378095</v>
      </c>
      <c r="Q773" s="7" t="str">
        <f t="shared" ref="Q773:Q836" si="74">INDEX($M$3:$P$3, MATCH(MAX($M773:$P773),$M773:$P773,0))</f>
        <v>NAO-</v>
      </c>
      <c r="R773" s="6">
        <v>0</v>
      </c>
      <c r="S773" s="7">
        <v>0</v>
      </c>
      <c r="T773" s="7">
        <v>0</v>
      </c>
      <c r="U773" s="8">
        <v>1</v>
      </c>
      <c r="V773" s="7" t="str">
        <f t="shared" ref="V773:V836" si="75">INDEX($R$3:$U$3, MATCH(MAX($R773:$U773),$R773:$U773,0))</f>
        <v>NAO-</v>
      </c>
      <c r="W773" s="6">
        <v>0</v>
      </c>
      <c r="X773" s="7">
        <v>0</v>
      </c>
      <c r="Y773" s="7">
        <v>0.11</v>
      </c>
      <c r="Z773" s="8">
        <v>0.89</v>
      </c>
      <c r="AA773" s="7" t="str">
        <f t="shared" ref="AA773:AA836" si="76">INDEX($W$3:$Z$3, MATCH(MAX($W773:$Z773),$W773:$Z773,0))</f>
        <v>NAO-</v>
      </c>
      <c r="AB773" s="6">
        <v>0</v>
      </c>
      <c r="AC773" s="7">
        <v>0</v>
      </c>
      <c r="AD773" s="7">
        <v>2E-3</v>
      </c>
      <c r="AE773" s="8">
        <v>0.998</v>
      </c>
      <c r="AF773" s="7" t="str">
        <f t="shared" ref="AF773:AF836" si="77">INDEX($AB$3:$AE$3, MATCH(MAX($AB773:$AE773),$AB773:$AE773,0))</f>
        <v>NAO-</v>
      </c>
    </row>
    <row r="774" spans="1:32" x14ac:dyDescent="0.3">
      <c r="A774" s="4">
        <v>31826</v>
      </c>
      <c r="B774" s="5">
        <v>1986</v>
      </c>
      <c r="C774" s="6">
        <v>0</v>
      </c>
      <c r="D774" s="7">
        <v>0</v>
      </c>
      <c r="E774" s="7">
        <v>0</v>
      </c>
      <c r="F774" s="8">
        <v>1</v>
      </c>
      <c r="G774" s="7" t="str">
        <f t="shared" si="73"/>
        <v>NAO-</v>
      </c>
      <c r="H774" s="6">
        <v>1.2183886781908001E-4</v>
      </c>
      <c r="I774" s="80">
        <v>1.0400172870089E-5</v>
      </c>
      <c r="J774" s="7">
        <v>1.01697604661737E-2</v>
      </c>
      <c r="K774" s="8">
        <v>0.98969800049312895</v>
      </c>
      <c r="L774" s="7" t="str">
        <f t="shared" ref="L774:L837" si="78">INDEX($H$3:$K$3, MATCH(MAX($H774:$K774),$H774:$K774,0))</f>
        <v>NAO-</v>
      </c>
      <c r="M774" s="6">
        <v>1.2137235120757699E-4</v>
      </c>
      <c r="N774" s="80">
        <v>9.6696971691261403E-6</v>
      </c>
      <c r="O774" s="7">
        <v>1.07883288566832E-2</v>
      </c>
      <c r="P774" s="8">
        <v>0.98908062909494798</v>
      </c>
      <c r="Q774" s="7" t="str">
        <f t="shared" si="74"/>
        <v>NAO-</v>
      </c>
      <c r="R774" s="6">
        <v>0</v>
      </c>
      <c r="S774" s="7">
        <v>0</v>
      </c>
      <c r="T774" s="7">
        <v>0</v>
      </c>
      <c r="U774" s="8">
        <v>1</v>
      </c>
      <c r="V774" s="7" t="str">
        <f t="shared" si="75"/>
        <v>NAO-</v>
      </c>
      <c r="W774" s="6">
        <v>0</v>
      </c>
      <c r="X774" s="7">
        <v>0</v>
      </c>
      <c r="Y774" s="7">
        <v>3.7999999999999999E-2</v>
      </c>
      <c r="Z774" s="8">
        <v>0.96199999999999997</v>
      </c>
      <c r="AA774" s="7" t="str">
        <f t="shared" si="76"/>
        <v>NAO-</v>
      </c>
      <c r="AB774" s="6">
        <v>0</v>
      </c>
      <c r="AC774" s="7">
        <v>0</v>
      </c>
      <c r="AD774" s="7">
        <v>1E-3</v>
      </c>
      <c r="AE774" s="8">
        <v>0.999</v>
      </c>
      <c r="AF774" s="7" t="str">
        <f t="shared" si="77"/>
        <v>NAO-</v>
      </c>
    </row>
    <row r="775" spans="1:32" x14ac:dyDescent="0.3">
      <c r="A775" s="4">
        <v>31827</v>
      </c>
      <c r="B775" s="5">
        <v>1986</v>
      </c>
      <c r="C775" s="6">
        <v>0</v>
      </c>
      <c r="D775" s="7">
        <v>0</v>
      </c>
      <c r="E775" s="7">
        <v>0</v>
      </c>
      <c r="F775" s="8">
        <v>1</v>
      </c>
      <c r="G775" s="7" t="str">
        <f t="shared" si="73"/>
        <v>NAO-</v>
      </c>
      <c r="H775" s="79">
        <v>1.0831648657137901E-5</v>
      </c>
      <c r="I775" s="80">
        <v>9.7329132221622597E-5</v>
      </c>
      <c r="J775" s="7">
        <v>4.1664043454810199E-3</v>
      </c>
      <c r="K775" s="8">
        <v>0.99572543487363896</v>
      </c>
      <c r="L775" s="7" t="str">
        <f t="shared" si="78"/>
        <v>NAO-</v>
      </c>
      <c r="M775" s="79">
        <v>9.7041708589653992E-6</v>
      </c>
      <c r="N775" s="7">
        <v>1.0881811328948E-4</v>
      </c>
      <c r="O775" s="7">
        <v>3.9931729104046602E-3</v>
      </c>
      <c r="P775" s="8">
        <v>0.99588830480544699</v>
      </c>
      <c r="Q775" s="7" t="str">
        <f t="shared" si="74"/>
        <v>NAO-</v>
      </c>
      <c r="R775" s="6">
        <v>0</v>
      </c>
      <c r="S775" s="7">
        <v>0</v>
      </c>
      <c r="T775" s="7">
        <v>0</v>
      </c>
      <c r="U775" s="8">
        <v>1</v>
      </c>
      <c r="V775" s="7" t="str">
        <f t="shared" si="75"/>
        <v>NAO-</v>
      </c>
      <c r="W775" s="6">
        <v>0</v>
      </c>
      <c r="X775" s="7">
        <v>0</v>
      </c>
      <c r="Y775" s="7">
        <v>6.3E-2</v>
      </c>
      <c r="Z775" s="8">
        <v>0.93700000000000006</v>
      </c>
      <c r="AA775" s="7" t="str">
        <f t="shared" si="76"/>
        <v>NAO-</v>
      </c>
      <c r="AB775" s="6">
        <v>0</v>
      </c>
      <c r="AC775" s="7">
        <v>0</v>
      </c>
      <c r="AD775" s="7">
        <v>3.0000000000000001E-3</v>
      </c>
      <c r="AE775" s="8">
        <v>0.997</v>
      </c>
      <c r="AF775" s="7" t="str">
        <f t="shared" si="77"/>
        <v>NAO-</v>
      </c>
    </row>
    <row r="776" spans="1:32" x14ac:dyDescent="0.3">
      <c r="A776" s="4">
        <v>31828</v>
      </c>
      <c r="B776" s="5">
        <v>1986</v>
      </c>
      <c r="C776" s="6">
        <v>0</v>
      </c>
      <c r="D776" s="7">
        <v>0</v>
      </c>
      <c r="E776" s="7">
        <v>0</v>
      </c>
      <c r="F776" s="8">
        <v>1</v>
      </c>
      <c r="G776" s="7" t="str">
        <f t="shared" si="73"/>
        <v>NAO-</v>
      </c>
      <c r="H776" s="79">
        <v>7.8436124745759503E-7</v>
      </c>
      <c r="I776" s="7">
        <v>2.5869753571125802E-4</v>
      </c>
      <c r="J776" s="7">
        <v>8.6447197875372007E-3</v>
      </c>
      <c r="K776" s="8">
        <v>0.99109579831549899</v>
      </c>
      <c r="L776" s="7" t="str">
        <f t="shared" si="78"/>
        <v>NAO-</v>
      </c>
      <c r="M776" s="79">
        <v>6.0310600922685605E-7</v>
      </c>
      <c r="N776" s="7">
        <v>3.4178525815007699E-4</v>
      </c>
      <c r="O776" s="7">
        <v>6.4304354411775302E-3</v>
      </c>
      <c r="P776" s="8">
        <v>0.99322717619466305</v>
      </c>
      <c r="Q776" s="7" t="str">
        <f t="shared" si="74"/>
        <v>NAO-</v>
      </c>
      <c r="R776" s="6">
        <v>0</v>
      </c>
      <c r="S776" s="7">
        <v>0</v>
      </c>
      <c r="T776" s="7">
        <v>0</v>
      </c>
      <c r="U776" s="8">
        <v>1</v>
      </c>
      <c r="V776" s="7" t="str">
        <f t="shared" si="75"/>
        <v>NAO-</v>
      </c>
      <c r="W776" s="6">
        <v>0</v>
      </c>
      <c r="X776" s="7">
        <v>0</v>
      </c>
      <c r="Y776" s="7">
        <v>0.28100000000000003</v>
      </c>
      <c r="Z776" s="8">
        <v>0.71899999999999997</v>
      </c>
      <c r="AA776" s="7" t="str">
        <f t="shared" si="76"/>
        <v>NAO-</v>
      </c>
      <c r="AB776" s="6">
        <v>0</v>
      </c>
      <c r="AC776" s="7">
        <v>0</v>
      </c>
      <c r="AD776" s="7">
        <v>3.0000000000000001E-3</v>
      </c>
      <c r="AE776" s="8">
        <v>0.997</v>
      </c>
      <c r="AF776" s="7" t="str">
        <f t="shared" si="77"/>
        <v>NAO-</v>
      </c>
    </row>
    <row r="777" spans="1:32" x14ac:dyDescent="0.3">
      <c r="A777" s="4">
        <v>31829</v>
      </c>
      <c r="B777" s="5">
        <v>1986</v>
      </c>
      <c r="C777" s="6">
        <v>0</v>
      </c>
      <c r="D777" s="7">
        <v>0</v>
      </c>
      <c r="E777" s="7">
        <v>0</v>
      </c>
      <c r="F777" s="8">
        <v>1</v>
      </c>
      <c r="G777" s="7" t="str">
        <f t="shared" si="73"/>
        <v>NAO-</v>
      </c>
      <c r="H777" s="79">
        <v>3.7526928231407398E-7</v>
      </c>
      <c r="I777" s="80">
        <v>9.5217380179101098E-6</v>
      </c>
      <c r="J777" s="7">
        <v>4.42674492109017E-4</v>
      </c>
      <c r="K777" s="8">
        <v>0.99954742850059097</v>
      </c>
      <c r="L777" s="7" t="str">
        <f t="shared" si="78"/>
        <v>NAO-</v>
      </c>
      <c r="M777" s="79">
        <v>3.76789619478147E-7</v>
      </c>
      <c r="N777" s="80">
        <v>1.1285638757915199E-5</v>
      </c>
      <c r="O777" s="7">
        <v>3.0202516193314499E-4</v>
      </c>
      <c r="P777" s="8">
        <v>0.99968631240967898</v>
      </c>
      <c r="Q777" s="7" t="str">
        <f t="shared" si="74"/>
        <v>NAO-</v>
      </c>
      <c r="R777" s="6">
        <v>0</v>
      </c>
      <c r="S777" s="7">
        <v>0</v>
      </c>
      <c r="T777" s="7">
        <v>0</v>
      </c>
      <c r="U777" s="8">
        <v>1</v>
      </c>
      <c r="V777" s="7" t="str">
        <f t="shared" si="75"/>
        <v>NAO-</v>
      </c>
      <c r="W777" s="6">
        <v>0</v>
      </c>
      <c r="X777" s="7">
        <v>0</v>
      </c>
      <c r="Y777" s="7">
        <v>0.159</v>
      </c>
      <c r="Z777" s="8">
        <v>0.84099999999999997</v>
      </c>
      <c r="AA777" s="7" t="str">
        <f t="shared" si="76"/>
        <v>NAO-</v>
      </c>
      <c r="AB777" s="6">
        <v>0</v>
      </c>
      <c r="AC777" s="7">
        <v>0</v>
      </c>
      <c r="AD777" s="7">
        <v>0</v>
      </c>
      <c r="AE777" s="8">
        <v>1</v>
      </c>
      <c r="AF777" s="7" t="str">
        <f t="shared" si="77"/>
        <v>NAO-</v>
      </c>
    </row>
    <row r="778" spans="1:32" x14ac:dyDescent="0.3">
      <c r="A778" s="4">
        <v>31830</v>
      </c>
      <c r="B778" s="5">
        <v>1986</v>
      </c>
      <c r="C778" s="6">
        <v>0</v>
      </c>
      <c r="D778" s="7">
        <v>0</v>
      </c>
      <c r="E778" s="7">
        <v>0</v>
      </c>
      <c r="F778" s="8">
        <v>1</v>
      </c>
      <c r="G778" s="7" t="str">
        <f t="shared" si="73"/>
        <v>NAO-</v>
      </c>
      <c r="H778" s="79">
        <v>1.6930482592154199E-6</v>
      </c>
      <c r="I778" s="80">
        <v>1.19850498477901E-5</v>
      </c>
      <c r="J778" s="7">
        <v>5.9521157200407096E-4</v>
      </c>
      <c r="K778" s="8">
        <v>0.99939111032988004</v>
      </c>
      <c r="L778" s="7" t="str">
        <f t="shared" si="78"/>
        <v>NAO-</v>
      </c>
      <c r="M778" s="79">
        <v>1.9025782649445899E-6</v>
      </c>
      <c r="N778" s="80">
        <v>9.6776190010802895E-6</v>
      </c>
      <c r="O778" s="7">
        <v>4.16883072510007E-4</v>
      </c>
      <c r="P778" s="8">
        <v>0.99957153673022703</v>
      </c>
      <c r="Q778" s="7" t="str">
        <f t="shared" si="74"/>
        <v>NAO-</v>
      </c>
      <c r="R778" s="6">
        <v>0</v>
      </c>
      <c r="S778" s="7">
        <v>0</v>
      </c>
      <c r="T778" s="7">
        <v>0</v>
      </c>
      <c r="U778" s="8">
        <v>1</v>
      </c>
      <c r="V778" s="7" t="str">
        <f t="shared" si="75"/>
        <v>NAO-</v>
      </c>
      <c r="W778" s="6">
        <v>0</v>
      </c>
      <c r="X778" s="7">
        <v>0</v>
      </c>
      <c r="Y778" s="7">
        <v>2.8000000000000001E-2</v>
      </c>
      <c r="Z778" s="8">
        <v>0.97199999999999998</v>
      </c>
      <c r="AA778" s="7" t="str">
        <f t="shared" si="76"/>
        <v>NAO-</v>
      </c>
      <c r="AB778" s="6">
        <v>0</v>
      </c>
      <c r="AC778" s="7">
        <v>0</v>
      </c>
      <c r="AD778" s="7">
        <v>0</v>
      </c>
      <c r="AE778" s="8">
        <v>1</v>
      </c>
      <c r="AF778" s="7" t="str">
        <f t="shared" si="77"/>
        <v>NAO-</v>
      </c>
    </row>
    <row r="779" spans="1:32" x14ac:dyDescent="0.3">
      <c r="A779" s="4">
        <v>31831</v>
      </c>
      <c r="B779" s="5">
        <v>1986</v>
      </c>
      <c r="C779" s="6">
        <v>0</v>
      </c>
      <c r="D779" s="7">
        <v>0</v>
      </c>
      <c r="E779" s="7">
        <v>0</v>
      </c>
      <c r="F779" s="8">
        <v>1</v>
      </c>
      <c r="G779" s="7" t="str">
        <f t="shared" si="73"/>
        <v>NAO-</v>
      </c>
      <c r="H779" s="79">
        <v>1.8052264883748699E-6</v>
      </c>
      <c r="I779" s="80">
        <v>2.60647948954144E-6</v>
      </c>
      <c r="J779" s="7">
        <v>4.0641870298694098E-4</v>
      </c>
      <c r="K779" s="8">
        <v>0.99958916959102495</v>
      </c>
      <c r="L779" s="7" t="str">
        <f t="shared" si="78"/>
        <v>NAO-</v>
      </c>
      <c r="M779" s="79">
        <v>2.58180240083751E-6</v>
      </c>
      <c r="N779" s="80">
        <v>1.1269798143222501E-6</v>
      </c>
      <c r="O779" s="7">
        <v>2.8373257873631102E-4</v>
      </c>
      <c r="P779" s="8">
        <v>0.99971255863904995</v>
      </c>
      <c r="Q779" s="7" t="str">
        <f t="shared" si="74"/>
        <v>NAO-</v>
      </c>
      <c r="R779" s="6">
        <v>0</v>
      </c>
      <c r="S779" s="7">
        <v>0</v>
      </c>
      <c r="T779" s="7">
        <v>0</v>
      </c>
      <c r="U779" s="8">
        <v>1</v>
      </c>
      <c r="V779" s="7" t="str">
        <f t="shared" si="75"/>
        <v>NAO-</v>
      </c>
      <c r="W779" s="6">
        <v>0</v>
      </c>
      <c r="X779" s="7">
        <v>0</v>
      </c>
      <c r="Y779" s="7">
        <v>2.5000000000000001E-2</v>
      </c>
      <c r="Z779" s="8">
        <v>0.97499999999999998</v>
      </c>
      <c r="AA779" s="7" t="str">
        <f t="shared" si="76"/>
        <v>NAO-</v>
      </c>
      <c r="AB779" s="6">
        <v>0</v>
      </c>
      <c r="AC779" s="7">
        <v>0</v>
      </c>
      <c r="AD779" s="7">
        <v>0</v>
      </c>
      <c r="AE779" s="8">
        <v>1</v>
      </c>
      <c r="AF779" s="7" t="str">
        <f t="shared" si="77"/>
        <v>NAO-</v>
      </c>
    </row>
    <row r="780" spans="1:32" x14ac:dyDescent="0.3">
      <c r="A780" s="4">
        <v>31832</v>
      </c>
      <c r="B780" s="5">
        <v>1986</v>
      </c>
      <c r="C780" s="6">
        <v>0</v>
      </c>
      <c r="D780" s="7">
        <v>0</v>
      </c>
      <c r="E780" s="7">
        <v>0</v>
      </c>
      <c r="F780" s="8">
        <v>1</v>
      </c>
      <c r="G780" s="7" t="str">
        <f t="shared" si="73"/>
        <v>NAO-</v>
      </c>
      <c r="H780" s="79">
        <v>1.6091555637942099E-6</v>
      </c>
      <c r="I780" s="80">
        <v>8.4630503440343205E-7</v>
      </c>
      <c r="J780" s="7">
        <v>1.4385957649195501E-2</v>
      </c>
      <c r="K780" s="8">
        <v>0.98561158689021899</v>
      </c>
      <c r="L780" s="7" t="str">
        <f t="shared" si="78"/>
        <v>NAO-</v>
      </c>
      <c r="M780" s="79">
        <v>2.30189110006841E-6</v>
      </c>
      <c r="N780" s="80">
        <v>1.71642983032878E-7</v>
      </c>
      <c r="O780" s="7">
        <v>1.1765257083715799E-2</v>
      </c>
      <c r="P780" s="8">
        <v>0.98823226938220998</v>
      </c>
      <c r="Q780" s="7" t="str">
        <f t="shared" si="74"/>
        <v>NAO-</v>
      </c>
      <c r="R780" s="6">
        <v>0</v>
      </c>
      <c r="S780" s="7">
        <v>0</v>
      </c>
      <c r="T780" s="7">
        <v>0</v>
      </c>
      <c r="U780" s="8">
        <v>1</v>
      </c>
      <c r="V780" s="7" t="str">
        <f t="shared" si="75"/>
        <v>NAO-</v>
      </c>
      <c r="W780" s="6">
        <v>0</v>
      </c>
      <c r="X780" s="7">
        <v>0</v>
      </c>
      <c r="Y780" s="7">
        <v>9.2999999999999999E-2</v>
      </c>
      <c r="Z780" s="8">
        <v>0.90700000000000003</v>
      </c>
      <c r="AA780" s="7" t="str">
        <f t="shared" si="76"/>
        <v>NAO-</v>
      </c>
      <c r="AB780" s="6">
        <v>0</v>
      </c>
      <c r="AC780" s="7">
        <v>0</v>
      </c>
      <c r="AD780" s="7">
        <v>0</v>
      </c>
      <c r="AE780" s="8">
        <v>1</v>
      </c>
      <c r="AF780" s="7" t="str">
        <f t="shared" si="77"/>
        <v>NAO-</v>
      </c>
    </row>
    <row r="781" spans="1:32" x14ac:dyDescent="0.3">
      <c r="A781" s="4">
        <v>31833</v>
      </c>
      <c r="B781" s="5">
        <v>1986</v>
      </c>
      <c r="C781" s="6">
        <v>0</v>
      </c>
      <c r="D781" s="7">
        <v>0</v>
      </c>
      <c r="E781" s="7">
        <v>0</v>
      </c>
      <c r="F781" s="8">
        <v>1</v>
      </c>
      <c r="G781" s="7" t="str">
        <f t="shared" si="73"/>
        <v>NAO-</v>
      </c>
      <c r="H781" s="79">
        <v>9.3413052417602006E-5</v>
      </c>
      <c r="I781" s="80">
        <v>1.8476986209890201E-7</v>
      </c>
      <c r="J781" s="7">
        <v>7.6696540531318701E-3</v>
      </c>
      <c r="K781" s="8">
        <v>0.99223674812460005</v>
      </c>
      <c r="L781" s="7" t="str">
        <f t="shared" si="78"/>
        <v>NAO-</v>
      </c>
      <c r="M781" s="6">
        <v>1.5023767878380001E-4</v>
      </c>
      <c r="N781" s="80">
        <v>4.6608861412882699E-8</v>
      </c>
      <c r="O781" s="7">
        <v>6.20086989508497E-3</v>
      </c>
      <c r="P781" s="8">
        <v>0.99364884581728097</v>
      </c>
      <c r="Q781" s="7" t="str">
        <f t="shared" si="74"/>
        <v>NAO-</v>
      </c>
      <c r="R781" s="6">
        <v>0</v>
      </c>
      <c r="S781" s="7">
        <v>0</v>
      </c>
      <c r="T781" s="7">
        <v>0</v>
      </c>
      <c r="U781" s="8">
        <v>1</v>
      </c>
      <c r="V781" s="7" t="str">
        <f t="shared" si="75"/>
        <v>NAO-</v>
      </c>
      <c r="W781" s="6">
        <v>0</v>
      </c>
      <c r="X781" s="7">
        <v>0</v>
      </c>
      <c r="Y781" s="7">
        <v>7.1999999999999995E-2</v>
      </c>
      <c r="Z781" s="8">
        <v>0.92800000000000005</v>
      </c>
      <c r="AA781" s="7" t="str">
        <f t="shared" si="76"/>
        <v>NAO-</v>
      </c>
      <c r="AB781" s="6">
        <v>0</v>
      </c>
      <c r="AC781" s="7">
        <v>0</v>
      </c>
      <c r="AD781" s="7">
        <v>0</v>
      </c>
      <c r="AE781" s="8">
        <v>1</v>
      </c>
      <c r="AF781" s="7" t="str">
        <f t="shared" si="77"/>
        <v>NAO-</v>
      </c>
    </row>
    <row r="782" spans="1:32" x14ac:dyDescent="0.3">
      <c r="A782" s="4">
        <v>31834</v>
      </c>
      <c r="B782" s="5">
        <v>1986</v>
      </c>
      <c r="C782" s="6">
        <v>0</v>
      </c>
      <c r="D782" s="7">
        <v>0</v>
      </c>
      <c r="E782" s="7">
        <v>0</v>
      </c>
      <c r="F782" s="8">
        <v>1</v>
      </c>
      <c r="G782" s="7" t="str">
        <f t="shared" si="73"/>
        <v>NAO-</v>
      </c>
      <c r="H782" s="6">
        <v>0.41269279726386199</v>
      </c>
      <c r="I782" s="80">
        <v>5.72969096660883E-5</v>
      </c>
      <c r="J782" s="7">
        <v>3.4600613977434601E-2</v>
      </c>
      <c r="K782" s="8">
        <v>0.55264929184904799</v>
      </c>
      <c r="L782" s="7" t="str">
        <f t="shared" si="78"/>
        <v>NAO-</v>
      </c>
      <c r="M782" s="6">
        <v>0.49733053748338102</v>
      </c>
      <c r="N782" s="80">
        <v>1.42045902079153E-5</v>
      </c>
      <c r="O782" s="7">
        <v>3.66529953374072E-2</v>
      </c>
      <c r="P782" s="8">
        <v>0.46600226258900401</v>
      </c>
      <c r="Q782" s="7" t="str">
        <f t="shared" si="74"/>
        <v>NAO+</v>
      </c>
      <c r="R782" s="6">
        <v>1</v>
      </c>
      <c r="S782" s="7">
        <v>0</v>
      </c>
      <c r="T782" s="7">
        <v>0</v>
      </c>
      <c r="U782" s="8">
        <v>0</v>
      </c>
      <c r="V782" s="7" t="str">
        <f t="shared" si="75"/>
        <v>NAO+</v>
      </c>
      <c r="W782" s="6">
        <v>1E-3</v>
      </c>
      <c r="X782" s="7">
        <v>0</v>
      </c>
      <c r="Y782" s="7">
        <v>0.26</v>
      </c>
      <c r="Z782" s="8">
        <v>0.73899999999999999</v>
      </c>
      <c r="AA782" s="7" t="str">
        <f t="shared" si="76"/>
        <v>NAO-</v>
      </c>
      <c r="AB782" s="6">
        <v>2E-3</v>
      </c>
      <c r="AC782" s="7">
        <v>0</v>
      </c>
      <c r="AD782" s="7">
        <v>1E-3</v>
      </c>
      <c r="AE782" s="8">
        <v>0.996</v>
      </c>
      <c r="AF782" s="7" t="str">
        <f t="shared" si="77"/>
        <v>NAO-</v>
      </c>
    </row>
    <row r="783" spans="1:32" x14ac:dyDescent="0.3">
      <c r="A783" s="4">
        <v>31835</v>
      </c>
      <c r="B783" s="5">
        <v>1986</v>
      </c>
      <c r="C783" s="6">
        <v>0</v>
      </c>
      <c r="D783" s="7">
        <v>0</v>
      </c>
      <c r="E783" s="7">
        <v>0</v>
      </c>
      <c r="F783" s="8">
        <v>1</v>
      </c>
      <c r="G783" s="7" t="str">
        <f t="shared" si="73"/>
        <v>NAO-</v>
      </c>
      <c r="H783" s="6">
        <v>0.92917814277845701</v>
      </c>
      <c r="I783" s="80">
        <v>1.10056777503105E-5</v>
      </c>
      <c r="J783" s="7">
        <v>2.2503507991872999E-2</v>
      </c>
      <c r="K783" s="8">
        <v>4.8307343551920498E-2</v>
      </c>
      <c r="L783" s="7" t="str">
        <f t="shared" si="78"/>
        <v>NAO+</v>
      </c>
      <c r="M783" s="6">
        <v>0.94112133390837405</v>
      </c>
      <c r="N783" s="80">
        <v>1.9977824833487E-6</v>
      </c>
      <c r="O783" s="7">
        <v>2.14030858117484E-2</v>
      </c>
      <c r="P783" s="8">
        <v>3.7473582497396497E-2</v>
      </c>
      <c r="Q783" s="7" t="str">
        <f t="shared" si="74"/>
        <v>NAO+</v>
      </c>
      <c r="R783" s="6">
        <v>1</v>
      </c>
      <c r="S783" s="7">
        <v>0</v>
      </c>
      <c r="T783" s="7">
        <v>0</v>
      </c>
      <c r="U783" s="8">
        <v>0</v>
      </c>
      <c r="V783" s="7" t="str">
        <f t="shared" si="75"/>
        <v>NAO+</v>
      </c>
      <c r="W783" s="6">
        <v>0.218</v>
      </c>
      <c r="X783" s="7">
        <v>4.8000000000000001E-2</v>
      </c>
      <c r="Y783" s="7">
        <v>0.13400000000000001</v>
      </c>
      <c r="Z783" s="8">
        <v>0.6</v>
      </c>
      <c r="AA783" s="7" t="str">
        <f t="shared" si="76"/>
        <v>NAO-</v>
      </c>
      <c r="AB783" s="6">
        <v>0.36199999999999999</v>
      </c>
      <c r="AC783" s="7">
        <v>1.2E-2</v>
      </c>
      <c r="AD783" s="7">
        <v>3.0000000000000001E-3</v>
      </c>
      <c r="AE783" s="8">
        <v>0.623</v>
      </c>
      <c r="AF783" s="7" t="str">
        <f t="shared" si="77"/>
        <v>NAO-</v>
      </c>
    </row>
    <row r="784" spans="1:32" x14ac:dyDescent="0.3">
      <c r="A784" s="4">
        <v>31836</v>
      </c>
      <c r="B784" s="5">
        <v>1986</v>
      </c>
      <c r="C784" s="6">
        <v>0</v>
      </c>
      <c r="D784" s="7">
        <v>1</v>
      </c>
      <c r="E784" s="7">
        <v>0</v>
      </c>
      <c r="F784" s="8">
        <v>0</v>
      </c>
      <c r="G784" s="7" t="str">
        <f t="shared" si="73"/>
        <v>SB</v>
      </c>
      <c r="H784" s="6">
        <v>0.88388229824376696</v>
      </c>
      <c r="I784" s="7">
        <v>7.44302704316641E-4</v>
      </c>
      <c r="J784" s="7">
        <v>0.114434373134757</v>
      </c>
      <c r="K784" s="8">
        <v>9.3902591715843201E-4</v>
      </c>
      <c r="L784" s="7" t="str">
        <f t="shared" si="78"/>
        <v>NAO+</v>
      </c>
      <c r="M784" s="6">
        <v>0.89015907460914701</v>
      </c>
      <c r="N784" s="7">
        <v>2.4940767516802998E-4</v>
      </c>
      <c r="O784" s="7">
        <v>0.108535546786261</v>
      </c>
      <c r="P784" s="8">
        <v>1.0559709294312701E-3</v>
      </c>
      <c r="Q784" s="7" t="str">
        <f t="shared" si="74"/>
        <v>NAO+</v>
      </c>
      <c r="R784" s="6">
        <v>1</v>
      </c>
      <c r="S784" s="7">
        <v>0</v>
      </c>
      <c r="T784" s="7">
        <v>0</v>
      </c>
      <c r="U784" s="8">
        <v>0</v>
      </c>
      <c r="V784" s="7" t="str">
        <f t="shared" si="75"/>
        <v>NAO+</v>
      </c>
      <c r="W784" s="6">
        <v>0.41899999999999998</v>
      </c>
      <c r="X784" s="7">
        <v>0.39200000000000002</v>
      </c>
      <c r="Y784" s="7">
        <v>5.0999999999999997E-2</v>
      </c>
      <c r="Z784" s="8">
        <v>0.13700000000000001</v>
      </c>
      <c r="AA784" s="7" t="str">
        <f t="shared" si="76"/>
        <v>NAO+</v>
      </c>
      <c r="AB784" s="6">
        <v>0.63400000000000001</v>
      </c>
      <c r="AC784" s="7">
        <v>0.17699999999999999</v>
      </c>
      <c r="AD784" s="7">
        <v>3.0000000000000001E-3</v>
      </c>
      <c r="AE784" s="8">
        <v>0.186</v>
      </c>
      <c r="AF784" s="7" t="str">
        <f t="shared" si="77"/>
        <v>NAO+</v>
      </c>
    </row>
    <row r="785" spans="1:32" x14ac:dyDescent="0.3">
      <c r="A785" s="4">
        <v>32112</v>
      </c>
      <c r="B785" s="5">
        <v>1987</v>
      </c>
      <c r="C785" s="6">
        <v>0</v>
      </c>
      <c r="D785" s="7">
        <v>0</v>
      </c>
      <c r="E785" s="7">
        <v>0</v>
      </c>
      <c r="F785" s="8">
        <v>1</v>
      </c>
      <c r="G785" s="7" t="str">
        <f t="shared" si="73"/>
        <v>NAO-</v>
      </c>
      <c r="H785" s="6">
        <v>3.5336117532377302E-2</v>
      </c>
      <c r="I785" s="7">
        <v>3.3718182377995001E-3</v>
      </c>
      <c r="J785" s="7">
        <v>0.111994931580299</v>
      </c>
      <c r="K785" s="8">
        <v>0.849297132649528</v>
      </c>
      <c r="L785" s="7" t="str">
        <f t="shared" si="78"/>
        <v>NAO-</v>
      </c>
      <c r="M785" s="6">
        <v>1.82539569966092E-2</v>
      </c>
      <c r="N785" s="7">
        <v>4.8854482121339204E-4</v>
      </c>
      <c r="O785" s="7">
        <v>7.6248808420653194E-2</v>
      </c>
      <c r="P785" s="8">
        <v>0.90500868976152504</v>
      </c>
      <c r="Q785" s="7" t="str">
        <f t="shared" si="74"/>
        <v>NAO-</v>
      </c>
      <c r="R785" s="6">
        <v>0</v>
      </c>
      <c r="S785" s="7">
        <v>0</v>
      </c>
      <c r="T785" s="7">
        <v>0</v>
      </c>
      <c r="U785" s="8">
        <v>1</v>
      </c>
      <c r="V785" s="7" t="str">
        <f t="shared" si="75"/>
        <v>NAO-</v>
      </c>
      <c r="W785" s="6">
        <v>0</v>
      </c>
      <c r="X785" s="7">
        <v>0</v>
      </c>
      <c r="Y785" s="7">
        <v>0.98199999999999998</v>
      </c>
      <c r="Z785" s="8">
        <v>1.7999999999999999E-2</v>
      </c>
      <c r="AA785" s="7" t="str">
        <f t="shared" si="76"/>
        <v>AR</v>
      </c>
      <c r="AB785" s="6">
        <v>0</v>
      </c>
      <c r="AC785" s="7">
        <v>0</v>
      </c>
      <c r="AD785" s="7">
        <v>4.0000000000000001E-3</v>
      </c>
      <c r="AE785" s="8">
        <v>0.996</v>
      </c>
      <c r="AF785" s="7" t="str">
        <f t="shared" si="77"/>
        <v>NAO-</v>
      </c>
    </row>
    <row r="786" spans="1:32" x14ac:dyDescent="0.3">
      <c r="A786" s="4">
        <v>32113</v>
      </c>
      <c r="B786" s="5">
        <v>1987</v>
      </c>
      <c r="C786" s="6">
        <v>0</v>
      </c>
      <c r="D786" s="7">
        <v>0</v>
      </c>
      <c r="E786" s="7">
        <v>0</v>
      </c>
      <c r="F786" s="8">
        <v>1</v>
      </c>
      <c r="G786" s="7" t="str">
        <f t="shared" si="73"/>
        <v>NAO-</v>
      </c>
      <c r="H786" s="6">
        <v>2.6130612123817201E-3</v>
      </c>
      <c r="I786" s="7">
        <v>6.5581919720814896E-3</v>
      </c>
      <c r="J786" s="7">
        <v>0.37273715153112402</v>
      </c>
      <c r="K786" s="8">
        <v>0.61809159528439805</v>
      </c>
      <c r="L786" s="7" t="str">
        <f t="shared" si="78"/>
        <v>NAO-</v>
      </c>
      <c r="M786" s="6">
        <v>1.3395699803349401E-3</v>
      </c>
      <c r="N786" s="7">
        <v>2.40877530356247E-3</v>
      </c>
      <c r="O786" s="7">
        <v>0.288771353251839</v>
      </c>
      <c r="P786" s="8">
        <v>0.707480301464252</v>
      </c>
      <c r="Q786" s="7" t="str">
        <f t="shared" si="74"/>
        <v>NAO-</v>
      </c>
      <c r="R786" s="6">
        <v>0</v>
      </c>
      <c r="S786" s="7">
        <v>0</v>
      </c>
      <c r="T786" s="7">
        <v>0</v>
      </c>
      <c r="U786" s="8">
        <v>1</v>
      </c>
      <c r="V786" s="7" t="str">
        <f t="shared" si="75"/>
        <v>NAO-</v>
      </c>
      <c r="W786" s="6">
        <v>0</v>
      </c>
      <c r="X786" s="7">
        <v>0</v>
      </c>
      <c r="Y786" s="7">
        <v>0.998</v>
      </c>
      <c r="Z786" s="8">
        <v>2E-3</v>
      </c>
      <c r="AA786" s="7" t="str">
        <f t="shared" si="76"/>
        <v>AR</v>
      </c>
      <c r="AB786" s="6">
        <v>0</v>
      </c>
      <c r="AC786" s="7">
        <v>0</v>
      </c>
      <c r="AD786" s="7">
        <v>2.5999999999999999E-2</v>
      </c>
      <c r="AE786" s="8">
        <v>0.97399999999999998</v>
      </c>
      <c r="AF786" s="7" t="str">
        <f t="shared" si="77"/>
        <v>NAO-</v>
      </c>
    </row>
    <row r="787" spans="1:32" x14ac:dyDescent="0.3">
      <c r="A787" s="4">
        <v>32114</v>
      </c>
      <c r="B787" s="5">
        <v>1987</v>
      </c>
      <c r="C787" s="6">
        <v>0</v>
      </c>
      <c r="D787" s="7">
        <v>0</v>
      </c>
      <c r="E787" s="7">
        <v>0</v>
      </c>
      <c r="F787" s="8">
        <v>1</v>
      </c>
      <c r="G787" s="7" t="str">
        <f t="shared" si="73"/>
        <v>NAO-</v>
      </c>
      <c r="H787" s="6">
        <v>4.3684137781346101E-4</v>
      </c>
      <c r="I787" s="7">
        <v>5.4585515256755897E-3</v>
      </c>
      <c r="J787" s="7">
        <v>8.4542278687889993E-2</v>
      </c>
      <c r="K787" s="8">
        <v>0.90956232840861395</v>
      </c>
      <c r="L787" s="7" t="str">
        <f t="shared" si="78"/>
        <v>NAO-</v>
      </c>
      <c r="M787" s="6">
        <v>3.1302470007108998E-4</v>
      </c>
      <c r="N787" s="7">
        <v>5.5407943311635297E-3</v>
      </c>
      <c r="O787" s="7">
        <v>9.1435321454967494E-2</v>
      </c>
      <c r="P787" s="8">
        <v>0.90271085951379404</v>
      </c>
      <c r="Q787" s="7" t="str">
        <f t="shared" si="74"/>
        <v>NAO-</v>
      </c>
      <c r="R787" s="6">
        <v>0</v>
      </c>
      <c r="S787" s="7">
        <v>0</v>
      </c>
      <c r="T787" s="7">
        <v>0</v>
      </c>
      <c r="U787" s="8">
        <v>1</v>
      </c>
      <c r="V787" s="7" t="str">
        <f t="shared" si="75"/>
        <v>NAO-</v>
      </c>
      <c r="W787" s="6">
        <v>0</v>
      </c>
      <c r="X787" s="7">
        <v>0</v>
      </c>
      <c r="Y787" s="7">
        <v>0.875</v>
      </c>
      <c r="Z787" s="8">
        <v>0.125</v>
      </c>
      <c r="AA787" s="7" t="str">
        <f t="shared" si="76"/>
        <v>AR</v>
      </c>
      <c r="AB787" s="6">
        <v>0</v>
      </c>
      <c r="AC787" s="7">
        <v>0</v>
      </c>
      <c r="AD787" s="7">
        <v>1E-3</v>
      </c>
      <c r="AE787" s="8">
        <v>0.999</v>
      </c>
      <c r="AF787" s="7" t="str">
        <f t="shared" si="77"/>
        <v>NAO-</v>
      </c>
    </row>
    <row r="788" spans="1:32" x14ac:dyDescent="0.3">
      <c r="A788" s="4">
        <v>32115</v>
      </c>
      <c r="B788" s="5">
        <v>1987</v>
      </c>
      <c r="C788" s="6">
        <v>0</v>
      </c>
      <c r="D788" s="7">
        <v>0</v>
      </c>
      <c r="E788" s="7">
        <v>0</v>
      </c>
      <c r="F788" s="8">
        <v>1</v>
      </c>
      <c r="G788" s="7" t="str">
        <f t="shared" si="73"/>
        <v>NAO-</v>
      </c>
      <c r="H788" s="6">
        <v>5.7311672339888601E-3</v>
      </c>
      <c r="I788" s="7">
        <v>6.0046717478699004E-4</v>
      </c>
      <c r="J788" s="7">
        <v>4.4019750613139799E-2</v>
      </c>
      <c r="K788" s="8">
        <v>0.94964861497807995</v>
      </c>
      <c r="L788" s="7" t="str">
        <f t="shared" si="78"/>
        <v>NAO-</v>
      </c>
      <c r="M788" s="6">
        <v>4.5068101970008202E-3</v>
      </c>
      <c r="N788" s="7">
        <v>4.4060082120964198E-4</v>
      </c>
      <c r="O788" s="7">
        <v>5.3445381570480899E-2</v>
      </c>
      <c r="P788" s="8">
        <v>0.94160720741131398</v>
      </c>
      <c r="Q788" s="7" t="str">
        <f t="shared" si="74"/>
        <v>NAO-</v>
      </c>
      <c r="R788" s="6">
        <v>0</v>
      </c>
      <c r="S788" s="7">
        <v>0</v>
      </c>
      <c r="T788" s="7">
        <v>0</v>
      </c>
      <c r="U788" s="8">
        <v>1</v>
      </c>
      <c r="V788" s="7" t="str">
        <f t="shared" si="75"/>
        <v>NAO-</v>
      </c>
      <c r="W788" s="6">
        <v>0</v>
      </c>
      <c r="X788" s="7">
        <v>0</v>
      </c>
      <c r="Y788" s="7">
        <v>0.35199999999999998</v>
      </c>
      <c r="Z788" s="8">
        <v>0.64800000000000002</v>
      </c>
      <c r="AA788" s="7" t="str">
        <f t="shared" si="76"/>
        <v>NAO-</v>
      </c>
      <c r="AB788" s="6">
        <v>0</v>
      </c>
      <c r="AC788" s="7">
        <v>0</v>
      </c>
      <c r="AD788" s="7">
        <v>0</v>
      </c>
      <c r="AE788" s="8">
        <v>1</v>
      </c>
      <c r="AF788" s="7" t="str">
        <f t="shared" si="77"/>
        <v>NAO-</v>
      </c>
    </row>
    <row r="789" spans="1:32" x14ac:dyDescent="0.3">
      <c r="A789" s="4">
        <v>32116</v>
      </c>
      <c r="B789" s="5">
        <v>1987</v>
      </c>
      <c r="C789" s="6">
        <v>0</v>
      </c>
      <c r="D789" s="7">
        <v>0</v>
      </c>
      <c r="E789" s="7">
        <v>0</v>
      </c>
      <c r="F789" s="8">
        <v>1</v>
      </c>
      <c r="G789" s="7" t="str">
        <f t="shared" si="73"/>
        <v>NAO-</v>
      </c>
      <c r="H789" s="6">
        <v>1.9781665835479699E-3</v>
      </c>
      <c r="I789" s="7">
        <v>9.1777689115040404E-4</v>
      </c>
      <c r="J789" s="7">
        <v>5.4369019454599599E-2</v>
      </c>
      <c r="K789" s="8">
        <v>0.94273503707071005</v>
      </c>
      <c r="L789" s="7" t="str">
        <f t="shared" si="78"/>
        <v>NAO-</v>
      </c>
      <c r="M789" s="6">
        <v>1.4204840368934101E-3</v>
      </c>
      <c r="N789" s="7">
        <v>4.7242969632128699E-4</v>
      </c>
      <c r="O789" s="7">
        <v>7.34026089829726E-2</v>
      </c>
      <c r="P789" s="8">
        <v>0.924704477283813</v>
      </c>
      <c r="Q789" s="7" t="str">
        <f t="shared" si="74"/>
        <v>NAO-</v>
      </c>
      <c r="R789" s="6">
        <v>0</v>
      </c>
      <c r="S789" s="7">
        <v>0</v>
      </c>
      <c r="T789" s="7">
        <v>0</v>
      </c>
      <c r="U789" s="8">
        <v>1</v>
      </c>
      <c r="V789" s="7" t="str">
        <f t="shared" si="75"/>
        <v>NAO-</v>
      </c>
      <c r="W789" s="6">
        <v>0</v>
      </c>
      <c r="X789" s="7">
        <v>0</v>
      </c>
      <c r="Y789" s="7">
        <v>0.245</v>
      </c>
      <c r="Z789" s="8">
        <v>0.755</v>
      </c>
      <c r="AA789" s="7" t="str">
        <f t="shared" si="76"/>
        <v>NAO-</v>
      </c>
      <c r="AB789" s="6">
        <v>0</v>
      </c>
      <c r="AC789" s="7">
        <v>0</v>
      </c>
      <c r="AD789" s="7">
        <v>2E-3</v>
      </c>
      <c r="AE789" s="8">
        <v>0.998</v>
      </c>
      <c r="AF789" s="7" t="str">
        <f t="shared" si="77"/>
        <v>NAO-</v>
      </c>
    </row>
    <row r="790" spans="1:32" x14ac:dyDescent="0.3">
      <c r="A790" s="4">
        <v>32117</v>
      </c>
      <c r="B790" s="5">
        <v>1987</v>
      </c>
      <c r="C790" s="6">
        <v>0</v>
      </c>
      <c r="D790" s="7">
        <v>0</v>
      </c>
      <c r="E790" s="7">
        <v>0</v>
      </c>
      <c r="F790" s="8">
        <v>1</v>
      </c>
      <c r="G790" s="7" t="str">
        <f t="shared" si="73"/>
        <v>NAO-</v>
      </c>
      <c r="H790" s="79">
        <v>4.6031364963489802E-5</v>
      </c>
      <c r="I790" s="7">
        <v>6.9597692545380198E-4</v>
      </c>
      <c r="J790" s="7">
        <v>4.5700796633450398E-2</v>
      </c>
      <c r="K790" s="8">
        <v>0.95355719507613501</v>
      </c>
      <c r="L790" s="7" t="str">
        <f t="shared" si="78"/>
        <v>NAO-</v>
      </c>
      <c r="M790" s="79">
        <v>3.5339224553056801E-5</v>
      </c>
      <c r="N790" s="7">
        <v>5.7247754510479502E-4</v>
      </c>
      <c r="O790" s="7">
        <v>5.1693599187532101E-2</v>
      </c>
      <c r="P790" s="8">
        <v>0.94769858404280805</v>
      </c>
      <c r="Q790" s="7" t="str">
        <f t="shared" si="74"/>
        <v>NAO-</v>
      </c>
      <c r="R790" s="6">
        <v>0</v>
      </c>
      <c r="S790" s="7">
        <v>0</v>
      </c>
      <c r="T790" s="7">
        <v>0</v>
      </c>
      <c r="U790" s="8">
        <v>1</v>
      </c>
      <c r="V790" s="7" t="str">
        <f t="shared" si="75"/>
        <v>NAO-</v>
      </c>
      <c r="W790" s="6">
        <v>0</v>
      </c>
      <c r="X790" s="7">
        <v>0</v>
      </c>
      <c r="Y790" s="7">
        <v>0.25</v>
      </c>
      <c r="Z790" s="8">
        <v>0.75</v>
      </c>
      <c r="AA790" s="7" t="str">
        <f t="shared" si="76"/>
        <v>NAO-</v>
      </c>
      <c r="AB790" s="6">
        <v>0</v>
      </c>
      <c r="AC790" s="7">
        <v>0</v>
      </c>
      <c r="AD790" s="7">
        <v>5.0000000000000001E-3</v>
      </c>
      <c r="AE790" s="8">
        <v>0.995</v>
      </c>
      <c r="AF790" s="7" t="str">
        <f t="shared" si="77"/>
        <v>NAO-</v>
      </c>
    </row>
    <row r="791" spans="1:32" x14ac:dyDescent="0.3">
      <c r="A791" s="4">
        <v>32118</v>
      </c>
      <c r="B791" s="5">
        <v>1987</v>
      </c>
      <c r="C791" s="6">
        <v>0</v>
      </c>
      <c r="D791" s="7">
        <v>0</v>
      </c>
      <c r="E791" s="7">
        <v>0</v>
      </c>
      <c r="F791" s="8">
        <v>1</v>
      </c>
      <c r="G791" s="7" t="str">
        <f t="shared" si="73"/>
        <v>NAO-</v>
      </c>
      <c r="H791" s="6">
        <v>2.9475140817918701E-4</v>
      </c>
      <c r="I791" s="7">
        <v>4.3100085080659399E-2</v>
      </c>
      <c r="J791" s="7">
        <v>0.30511622406837502</v>
      </c>
      <c r="K791" s="8">
        <v>0.65148893944278696</v>
      </c>
      <c r="L791" s="7" t="str">
        <f t="shared" si="78"/>
        <v>NAO-</v>
      </c>
      <c r="M791" s="6">
        <v>2.16424428027471E-4</v>
      </c>
      <c r="N791" s="7">
        <v>4.0495579149611001E-2</v>
      </c>
      <c r="O791" s="7">
        <v>0.30909437348269803</v>
      </c>
      <c r="P791" s="8">
        <v>0.65019362293966598</v>
      </c>
      <c r="Q791" s="7" t="str">
        <f t="shared" si="74"/>
        <v>NAO-</v>
      </c>
      <c r="R791" s="6">
        <v>0</v>
      </c>
      <c r="S791" s="7">
        <v>0</v>
      </c>
      <c r="T791" s="7">
        <v>0</v>
      </c>
      <c r="U791" s="8">
        <v>1</v>
      </c>
      <c r="V791" s="7" t="str">
        <f t="shared" si="75"/>
        <v>NAO-</v>
      </c>
      <c r="W791" s="6">
        <v>0</v>
      </c>
      <c r="X791" s="7">
        <v>0</v>
      </c>
      <c r="Y791" s="7">
        <v>0.25900000000000001</v>
      </c>
      <c r="Z791" s="8">
        <v>0.74099999999999999</v>
      </c>
      <c r="AA791" s="7" t="str">
        <f t="shared" si="76"/>
        <v>NAO-</v>
      </c>
      <c r="AB791" s="6">
        <v>0</v>
      </c>
      <c r="AC791" s="7">
        <v>0</v>
      </c>
      <c r="AD791" s="7">
        <v>3.0000000000000001E-3</v>
      </c>
      <c r="AE791" s="8">
        <v>0.997</v>
      </c>
      <c r="AF791" s="7" t="str">
        <f t="shared" si="77"/>
        <v>NAO-</v>
      </c>
    </row>
    <row r="792" spans="1:32" x14ac:dyDescent="0.3">
      <c r="A792" s="4">
        <v>32119</v>
      </c>
      <c r="B792" s="5">
        <v>1987</v>
      </c>
      <c r="C792" s="6">
        <v>0</v>
      </c>
      <c r="D792" s="7">
        <v>0</v>
      </c>
      <c r="E792" s="7">
        <v>0</v>
      </c>
      <c r="F792" s="8">
        <v>1</v>
      </c>
      <c r="G792" s="7" t="str">
        <f t="shared" si="73"/>
        <v>NAO-</v>
      </c>
      <c r="H792" s="6">
        <v>9.2127505579883001E-4</v>
      </c>
      <c r="I792" s="7">
        <v>2.2617179904146301E-2</v>
      </c>
      <c r="J792" s="7">
        <v>0.58397312368516296</v>
      </c>
      <c r="K792" s="8">
        <v>0.39248842135488299</v>
      </c>
      <c r="L792" s="7" t="str">
        <f t="shared" si="78"/>
        <v>AR</v>
      </c>
      <c r="M792" s="6">
        <v>7.3446035032133101E-4</v>
      </c>
      <c r="N792" s="7">
        <v>2.6668109207017399E-2</v>
      </c>
      <c r="O792" s="7">
        <v>0.56401359884606705</v>
      </c>
      <c r="P792" s="8">
        <v>0.40858383159658401</v>
      </c>
      <c r="Q792" s="7" t="str">
        <f t="shared" si="74"/>
        <v>AR</v>
      </c>
      <c r="R792" s="6">
        <v>0</v>
      </c>
      <c r="S792" s="7">
        <v>0</v>
      </c>
      <c r="T792" s="7">
        <v>0</v>
      </c>
      <c r="U792" s="8">
        <v>1</v>
      </c>
      <c r="V792" s="7" t="str">
        <f t="shared" si="75"/>
        <v>NAO-</v>
      </c>
      <c r="W792" s="6">
        <v>0</v>
      </c>
      <c r="X792" s="7">
        <v>0</v>
      </c>
      <c r="Y792" s="7">
        <v>0.52500000000000002</v>
      </c>
      <c r="Z792" s="8">
        <v>0.47499999999999998</v>
      </c>
      <c r="AA792" s="7" t="str">
        <f t="shared" si="76"/>
        <v>AR</v>
      </c>
      <c r="AB792" s="6">
        <v>0</v>
      </c>
      <c r="AC792" s="7">
        <v>0</v>
      </c>
      <c r="AD792" s="7">
        <v>0</v>
      </c>
      <c r="AE792" s="8">
        <v>1</v>
      </c>
      <c r="AF792" s="7" t="str">
        <f t="shared" si="77"/>
        <v>NAO-</v>
      </c>
    </row>
    <row r="793" spans="1:32" x14ac:dyDescent="0.3">
      <c r="A793" s="4">
        <v>32120</v>
      </c>
      <c r="B793" s="5">
        <v>1987</v>
      </c>
      <c r="C793" s="6">
        <v>0</v>
      </c>
      <c r="D793" s="7">
        <v>0</v>
      </c>
      <c r="E793" s="7">
        <v>0</v>
      </c>
      <c r="F793" s="8">
        <v>1</v>
      </c>
      <c r="G793" s="7" t="str">
        <f t="shared" si="73"/>
        <v>NAO-</v>
      </c>
      <c r="H793" s="6">
        <v>3.4627126575279498E-3</v>
      </c>
      <c r="I793" s="7">
        <v>2.8555659285117801E-3</v>
      </c>
      <c r="J793" s="7">
        <v>7.6422153317300498E-2</v>
      </c>
      <c r="K793" s="8">
        <v>0.91725956809666298</v>
      </c>
      <c r="L793" s="7" t="str">
        <f t="shared" si="78"/>
        <v>NAO-</v>
      </c>
      <c r="M793" s="6">
        <v>3.4027166577882098E-3</v>
      </c>
      <c r="N793" s="7">
        <v>3.6966813222300901E-3</v>
      </c>
      <c r="O793" s="7">
        <v>7.9274551703645793E-2</v>
      </c>
      <c r="P793" s="8">
        <v>0.91362605031633104</v>
      </c>
      <c r="Q793" s="7" t="str">
        <f t="shared" si="74"/>
        <v>NAO-</v>
      </c>
      <c r="R793" s="6">
        <v>0</v>
      </c>
      <c r="S793" s="7">
        <v>0</v>
      </c>
      <c r="T793" s="7">
        <v>0</v>
      </c>
      <c r="U793" s="8">
        <v>1</v>
      </c>
      <c r="V793" s="7" t="str">
        <f t="shared" si="75"/>
        <v>NAO-</v>
      </c>
      <c r="W793" s="6">
        <v>0</v>
      </c>
      <c r="X793" s="7">
        <v>0</v>
      </c>
      <c r="Y793" s="7">
        <v>0.249</v>
      </c>
      <c r="Z793" s="8">
        <v>0.751</v>
      </c>
      <c r="AA793" s="7" t="str">
        <f t="shared" si="76"/>
        <v>NAO-</v>
      </c>
      <c r="AB793" s="6">
        <v>0</v>
      </c>
      <c r="AC793" s="7">
        <v>0</v>
      </c>
      <c r="AD793" s="7">
        <v>0</v>
      </c>
      <c r="AE793" s="8">
        <v>1</v>
      </c>
      <c r="AF793" s="7" t="str">
        <f t="shared" si="77"/>
        <v>NAO-</v>
      </c>
    </row>
    <row r="794" spans="1:32" x14ac:dyDescent="0.3">
      <c r="A794" s="4">
        <v>32121</v>
      </c>
      <c r="B794" s="5">
        <v>1987</v>
      </c>
      <c r="C794" s="6">
        <v>0</v>
      </c>
      <c r="D794" s="7">
        <v>0</v>
      </c>
      <c r="E794" s="7">
        <v>0</v>
      </c>
      <c r="F794" s="8">
        <v>1</v>
      </c>
      <c r="G794" s="7" t="str">
        <f t="shared" si="73"/>
        <v>NAO-</v>
      </c>
      <c r="H794" s="6">
        <v>3.0880725106142101E-3</v>
      </c>
      <c r="I794" s="7">
        <v>2.0625383291818099E-3</v>
      </c>
      <c r="J794" s="7">
        <v>2.79346434607146E-3</v>
      </c>
      <c r="K794" s="8">
        <v>0.99205592481412197</v>
      </c>
      <c r="L794" s="7" t="str">
        <f t="shared" si="78"/>
        <v>NAO-</v>
      </c>
      <c r="M794" s="6">
        <v>3.5269416309741601E-3</v>
      </c>
      <c r="N794" s="7">
        <v>1.8378374709182501E-3</v>
      </c>
      <c r="O794" s="7">
        <v>3.82664171208188E-3</v>
      </c>
      <c r="P794" s="8">
        <v>0.99080857918602205</v>
      </c>
      <c r="Q794" s="7" t="str">
        <f t="shared" si="74"/>
        <v>NAO-</v>
      </c>
      <c r="R794" s="6">
        <v>0</v>
      </c>
      <c r="S794" s="7">
        <v>0</v>
      </c>
      <c r="T794" s="7">
        <v>0</v>
      </c>
      <c r="U794" s="8">
        <v>1</v>
      </c>
      <c r="V794" s="7" t="str">
        <f t="shared" si="75"/>
        <v>NAO-</v>
      </c>
      <c r="W794" s="6">
        <v>0</v>
      </c>
      <c r="X794" s="7">
        <v>0</v>
      </c>
      <c r="Y794" s="7">
        <v>8.8999999999999996E-2</v>
      </c>
      <c r="Z794" s="8">
        <v>0.91100000000000003</v>
      </c>
      <c r="AA794" s="7" t="str">
        <f t="shared" si="76"/>
        <v>NAO-</v>
      </c>
      <c r="AB794" s="6">
        <v>0</v>
      </c>
      <c r="AC794" s="7">
        <v>0</v>
      </c>
      <c r="AD794" s="7">
        <v>0</v>
      </c>
      <c r="AE794" s="8">
        <v>1</v>
      </c>
      <c r="AF794" s="7" t="str">
        <f t="shared" si="77"/>
        <v>NAO-</v>
      </c>
    </row>
    <row r="795" spans="1:32" x14ac:dyDescent="0.3">
      <c r="A795" s="4">
        <v>32122</v>
      </c>
      <c r="B795" s="5">
        <v>1987</v>
      </c>
      <c r="C795" s="6">
        <v>0</v>
      </c>
      <c r="D795" s="7">
        <v>0</v>
      </c>
      <c r="E795" s="7">
        <v>0</v>
      </c>
      <c r="F795" s="8">
        <v>1</v>
      </c>
      <c r="G795" s="7" t="str">
        <f t="shared" si="73"/>
        <v>NAO-</v>
      </c>
      <c r="H795" s="6">
        <v>2.4024074695778601E-4</v>
      </c>
      <c r="I795" s="7">
        <v>9.2111809852292296E-4</v>
      </c>
      <c r="J795" s="7">
        <v>4.1196111821197598E-4</v>
      </c>
      <c r="K795" s="8">
        <v>0.99842668003629897</v>
      </c>
      <c r="L795" s="7" t="str">
        <f t="shared" si="78"/>
        <v>NAO-</v>
      </c>
      <c r="M795" s="6">
        <v>2.9296288847344999E-4</v>
      </c>
      <c r="N795" s="7">
        <v>4.3736768212689802E-4</v>
      </c>
      <c r="O795" s="7">
        <v>6.9008854150288805E-4</v>
      </c>
      <c r="P795" s="8">
        <v>0.99857958088788301</v>
      </c>
      <c r="Q795" s="7" t="str">
        <f t="shared" si="74"/>
        <v>NAO-</v>
      </c>
      <c r="R795" s="6">
        <v>0</v>
      </c>
      <c r="S795" s="7">
        <v>0</v>
      </c>
      <c r="T795" s="7">
        <v>0</v>
      </c>
      <c r="U795" s="8">
        <v>1</v>
      </c>
      <c r="V795" s="7" t="str">
        <f t="shared" si="75"/>
        <v>NAO-</v>
      </c>
      <c r="W795" s="6">
        <v>0</v>
      </c>
      <c r="X795" s="7">
        <v>0</v>
      </c>
      <c r="Y795" s="7">
        <v>4.1000000000000002E-2</v>
      </c>
      <c r="Z795" s="8">
        <v>0.95899999999999996</v>
      </c>
      <c r="AA795" s="7" t="str">
        <f t="shared" si="76"/>
        <v>NAO-</v>
      </c>
      <c r="AB795" s="6">
        <v>0</v>
      </c>
      <c r="AC795" s="7">
        <v>0</v>
      </c>
      <c r="AD795" s="7">
        <v>0</v>
      </c>
      <c r="AE795" s="8">
        <v>1</v>
      </c>
      <c r="AF795" s="7" t="str">
        <f t="shared" si="77"/>
        <v>NAO-</v>
      </c>
    </row>
    <row r="796" spans="1:32" x14ac:dyDescent="0.3">
      <c r="A796" s="4">
        <v>32123</v>
      </c>
      <c r="B796" s="5">
        <v>1987</v>
      </c>
      <c r="C796" s="6">
        <v>0</v>
      </c>
      <c r="D796" s="7">
        <v>0</v>
      </c>
      <c r="E796" s="7">
        <v>0</v>
      </c>
      <c r="F796" s="8">
        <v>1</v>
      </c>
      <c r="G796" s="7" t="str">
        <f t="shared" si="73"/>
        <v>NAO-</v>
      </c>
      <c r="H796" s="79">
        <v>7.3831033808176004E-5</v>
      </c>
      <c r="I796" s="7">
        <v>5.8260099832915704E-4</v>
      </c>
      <c r="J796" s="7">
        <v>1.04968959181232E-3</v>
      </c>
      <c r="K796" s="8">
        <v>0.998293878376042</v>
      </c>
      <c r="L796" s="7" t="str">
        <f t="shared" si="78"/>
        <v>NAO-</v>
      </c>
      <c r="M796" s="79">
        <v>8.5803380965203399E-5</v>
      </c>
      <c r="N796" s="7">
        <v>3.3611152091032702E-4</v>
      </c>
      <c r="O796" s="7">
        <v>1.6902430437535699E-3</v>
      </c>
      <c r="P796" s="8">
        <v>0.99788784205435699</v>
      </c>
      <c r="Q796" s="7" t="str">
        <f t="shared" si="74"/>
        <v>NAO-</v>
      </c>
      <c r="R796" s="6">
        <v>0</v>
      </c>
      <c r="S796" s="7">
        <v>0</v>
      </c>
      <c r="T796" s="7">
        <v>0</v>
      </c>
      <c r="U796" s="8">
        <v>1</v>
      </c>
      <c r="V796" s="7" t="str">
        <f t="shared" si="75"/>
        <v>NAO-</v>
      </c>
      <c r="W796" s="6">
        <v>0</v>
      </c>
      <c r="X796" s="7">
        <v>0</v>
      </c>
      <c r="Y796" s="7">
        <v>0.02</v>
      </c>
      <c r="Z796" s="8">
        <v>0.98</v>
      </c>
      <c r="AA796" s="7" t="str">
        <f t="shared" si="76"/>
        <v>NAO-</v>
      </c>
      <c r="AB796" s="6">
        <v>0</v>
      </c>
      <c r="AC796" s="7">
        <v>0</v>
      </c>
      <c r="AD796" s="7">
        <v>0</v>
      </c>
      <c r="AE796" s="8">
        <v>1</v>
      </c>
      <c r="AF796" s="7" t="str">
        <f t="shared" si="77"/>
        <v>NAO-</v>
      </c>
    </row>
    <row r="797" spans="1:32" x14ac:dyDescent="0.3">
      <c r="A797" s="4">
        <v>32124</v>
      </c>
      <c r="B797" s="5">
        <v>1987</v>
      </c>
      <c r="C797" s="6">
        <v>0</v>
      </c>
      <c r="D797" s="7">
        <v>0</v>
      </c>
      <c r="E797" s="7">
        <v>0</v>
      </c>
      <c r="F797" s="8">
        <v>1</v>
      </c>
      <c r="G797" s="7" t="str">
        <f t="shared" si="73"/>
        <v>NAO-</v>
      </c>
      <c r="H797" s="6">
        <v>4.34651680647392E-4</v>
      </c>
      <c r="I797" s="7">
        <v>1.9256886313494899E-4</v>
      </c>
      <c r="J797" s="7">
        <v>3.3174936082274601E-3</v>
      </c>
      <c r="K797" s="8">
        <v>0.99605528584799696</v>
      </c>
      <c r="L797" s="7" t="str">
        <f t="shared" si="78"/>
        <v>NAO-</v>
      </c>
      <c r="M797" s="6">
        <v>5.0834839654252098E-4</v>
      </c>
      <c r="N797" s="7">
        <v>1.8856513289132199E-4</v>
      </c>
      <c r="O797" s="7">
        <v>3.8455007927575701E-3</v>
      </c>
      <c r="P797" s="8">
        <v>0.99545758567780296</v>
      </c>
      <c r="Q797" s="7" t="str">
        <f t="shared" si="74"/>
        <v>NAO-</v>
      </c>
      <c r="R797" s="6">
        <v>0</v>
      </c>
      <c r="S797" s="7">
        <v>0</v>
      </c>
      <c r="T797" s="7">
        <v>0</v>
      </c>
      <c r="U797" s="8">
        <v>1</v>
      </c>
      <c r="V797" s="7" t="str">
        <f t="shared" si="75"/>
        <v>NAO-</v>
      </c>
      <c r="W797" s="6">
        <v>0</v>
      </c>
      <c r="X797" s="7">
        <v>0</v>
      </c>
      <c r="Y797" s="7">
        <v>1.7999999999999999E-2</v>
      </c>
      <c r="Z797" s="8">
        <v>0.98199999999999998</v>
      </c>
      <c r="AA797" s="7" t="str">
        <f t="shared" si="76"/>
        <v>NAO-</v>
      </c>
      <c r="AB797" s="6">
        <v>0</v>
      </c>
      <c r="AC797" s="7">
        <v>0</v>
      </c>
      <c r="AD797" s="7">
        <v>0</v>
      </c>
      <c r="AE797" s="8">
        <v>1</v>
      </c>
      <c r="AF797" s="7" t="str">
        <f t="shared" si="77"/>
        <v>NAO-</v>
      </c>
    </row>
    <row r="798" spans="1:32" x14ac:dyDescent="0.3">
      <c r="A798" s="4">
        <v>32125</v>
      </c>
      <c r="B798" s="5">
        <v>1987</v>
      </c>
      <c r="C798" s="6">
        <v>0</v>
      </c>
      <c r="D798" s="7">
        <v>0</v>
      </c>
      <c r="E798" s="7">
        <v>0</v>
      </c>
      <c r="F798" s="8">
        <v>1</v>
      </c>
      <c r="G798" s="7" t="str">
        <f t="shared" si="73"/>
        <v>NAO-</v>
      </c>
      <c r="H798" s="6">
        <v>8.49673990570853E-4</v>
      </c>
      <c r="I798" s="80">
        <v>3.3816757558985499E-6</v>
      </c>
      <c r="J798" s="7">
        <v>1.41647403471861E-3</v>
      </c>
      <c r="K798" s="8">
        <v>0.99773047029895101</v>
      </c>
      <c r="L798" s="7" t="str">
        <f t="shared" si="78"/>
        <v>NAO-</v>
      </c>
      <c r="M798" s="6">
        <v>1.0966545397831701E-3</v>
      </c>
      <c r="N798" s="80">
        <v>2.7230793064690101E-6</v>
      </c>
      <c r="O798" s="7">
        <v>1.41984534024038E-3</v>
      </c>
      <c r="P798" s="8">
        <v>0.99748077704067994</v>
      </c>
      <c r="Q798" s="7" t="str">
        <f t="shared" si="74"/>
        <v>NAO-</v>
      </c>
      <c r="R798" s="6">
        <v>0</v>
      </c>
      <c r="S798" s="7">
        <v>0</v>
      </c>
      <c r="T798" s="7">
        <v>0</v>
      </c>
      <c r="U798" s="8">
        <v>1</v>
      </c>
      <c r="V798" s="7" t="str">
        <f t="shared" si="75"/>
        <v>NAO-</v>
      </c>
      <c r="W798" s="6">
        <v>0</v>
      </c>
      <c r="X798" s="7">
        <v>0</v>
      </c>
      <c r="Y798" s="7">
        <v>1.6E-2</v>
      </c>
      <c r="Z798" s="8">
        <v>0.98399999999999999</v>
      </c>
      <c r="AA798" s="7" t="str">
        <f t="shared" si="76"/>
        <v>NAO-</v>
      </c>
      <c r="AB798" s="6">
        <v>0</v>
      </c>
      <c r="AC798" s="7">
        <v>0</v>
      </c>
      <c r="AD798" s="7">
        <v>0</v>
      </c>
      <c r="AE798" s="8">
        <v>1</v>
      </c>
      <c r="AF798" s="7" t="str">
        <f t="shared" si="77"/>
        <v>NAO-</v>
      </c>
    </row>
    <row r="799" spans="1:32" x14ac:dyDescent="0.3">
      <c r="A799" s="4">
        <v>32126</v>
      </c>
      <c r="B799" s="5">
        <v>1987</v>
      </c>
      <c r="C799" s="6">
        <v>0</v>
      </c>
      <c r="D799" s="7">
        <v>0</v>
      </c>
      <c r="E799" s="7">
        <v>0</v>
      </c>
      <c r="F799" s="8">
        <v>1</v>
      </c>
      <c r="G799" s="7" t="str">
        <f t="shared" si="73"/>
        <v>NAO-</v>
      </c>
      <c r="H799" s="6">
        <v>5.5889592192874798E-3</v>
      </c>
      <c r="I799" s="80">
        <v>1.10267440974546E-6</v>
      </c>
      <c r="J799" s="7">
        <v>1.9281797620498999E-4</v>
      </c>
      <c r="K799" s="8">
        <v>0.99421712013010799</v>
      </c>
      <c r="L799" s="7" t="str">
        <f t="shared" si="78"/>
        <v>NAO-</v>
      </c>
      <c r="M799" s="6">
        <v>7.8917797857691995E-3</v>
      </c>
      <c r="N799" s="80">
        <v>6.7462856674601901E-7</v>
      </c>
      <c r="O799" s="7">
        <v>2.05913352932655E-4</v>
      </c>
      <c r="P799" s="8">
        <v>0.99190163223272598</v>
      </c>
      <c r="Q799" s="7" t="str">
        <f t="shared" si="74"/>
        <v>NAO-</v>
      </c>
      <c r="R799" s="6">
        <v>0</v>
      </c>
      <c r="S799" s="7">
        <v>0</v>
      </c>
      <c r="T799" s="7">
        <v>0</v>
      </c>
      <c r="U799" s="8">
        <v>1</v>
      </c>
      <c r="V799" s="7" t="str">
        <f t="shared" si="75"/>
        <v>NAO-</v>
      </c>
      <c r="W799" s="6">
        <v>0</v>
      </c>
      <c r="X799" s="7">
        <v>0</v>
      </c>
      <c r="Y799" s="7">
        <v>3.2000000000000001E-2</v>
      </c>
      <c r="Z799" s="8">
        <v>0.96799999999999997</v>
      </c>
      <c r="AA799" s="7" t="str">
        <f t="shared" si="76"/>
        <v>NAO-</v>
      </c>
      <c r="AB799" s="6">
        <v>0</v>
      </c>
      <c r="AC799" s="7">
        <v>0</v>
      </c>
      <c r="AD799" s="7">
        <v>1E-3</v>
      </c>
      <c r="AE799" s="8">
        <v>0.999</v>
      </c>
      <c r="AF799" s="7" t="str">
        <f t="shared" si="77"/>
        <v>NAO-</v>
      </c>
    </row>
    <row r="800" spans="1:32" x14ac:dyDescent="0.3">
      <c r="A800" s="4">
        <v>32127</v>
      </c>
      <c r="B800" s="5">
        <v>1987</v>
      </c>
      <c r="C800" s="6">
        <v>0</v>
      </c>
      <c r="D800" s="7">
        <v>0</v>
      </c>
      <c r="E800" s="7">
        <v>0</v>
      </c>
      <c r="F800" s="8">
        <v>1</v>
      </c>
      <c r="G800" s="7" t="str">
        <f t="shared" si="73"/>
        <v>NAO-</v>
      </c>
      <c r="H800" s="6">
        <v>2.4169773729026001E-2</v>
      </c>
      <c r="I800" s="80">
        <v>2.1721538140686301E-6</v>
      </c>
      <c r="J800" s="80">
        <v>8.3578043039625607E-5</v>
      </c>
      <c r="K800" s="8">
        <v>0.97574447607412995</v>
      </c>
      <c r="L800" s="7" t="str">
        <f t="shared" si="78"/>
        <v>NAO-</v>
      </c>
      <c r="M800" s="6">
        <v>3.0011334684960499E-2</v>
      </c>
      <c r="N800" s="80">
        <v>7.5364081113549498E-7</v>
      </c>
      <c r="O800" s="80">
        <v>8.3322740690843498E-5</v>
      </c>
      <c r="P800" s="8">
        <v>0.96990458893352904</v>
      </c>
      <c r="Q800" s="7" t="str">
        <f t="shared" si="74"/>
        <v>NAO-</v>
      </c>
      <c r="R800" s="6">
        <v>1</v>
      </c>
      <c r="S800" s="7">
        <v>0</v>
      </c>
      <c r="T800" s="7">
        <v>0</v>
      </c>
      <c r="U800" s="8">
        <v>0</v>
      </c>
      <c r="V800" s="7" t="str">
        <f t="shared" si="75"/>
        <v>NAO+</v>
      </c>
      <c r="W800" s="6">
        <v>4.9000000000000002E-2</v>
      </c>
      <c r="X800" s="7">
        <v>3.0000000000000001E-3</v>
      </c>
      <c r="Y800" s="7">
        <v>3.6999999999999998E-2</v>
      </c>
      <c r="Z800" s="8">
        <v>0.91</v>
      </c>
      <c r="AA800" s="7" t="str">
        <f t="shared" si="76"/>
        <v>NAO-</v>
      </c>
      <c r="AB800" s="6">
        <v>0.188</v>
      </c>
      <c r="AC800" s="7">
        <v>1E-3</v>
      </c>
      <c r="AD800" s="7">
        <v>6.0000000000000001E-3</v>
      </c>
      <c r="AE800" s="8">
        <v>0.80500000000000005</v>
      </c>
      <c r="AF800" s="7" t="str">
        <f t="shared" si="77"/>
        <v>NAO-</v>
      </c>
    </row>
    <row r="801" spans="1:32" x14ac:dyDescent="0.3">
      <c r="A801" s="4">
        <v>32128</v>
      </c>
      <c r="B801" s="5">
        <v>1987</v>
      </c>
      <c r="C801" s="6">
        <v>0</v>
      </c>
      <c r="D801" s="7">
        <v>0</v>
      </c>
      <c r="E801" s="7">
        <v>0</v>
      </c>
      <c r="F801" s="8">
        <v>1</v>
      </c>
      <c r="G801" s="7" t="str">
        <f t="shared" si="73"/>
        <v>NAO-</v>
      </c>
      <c r="H801" s="6">
        <v>0.39781686784614201</v>
      </c>
      <c r="I801" s="80">
        <v>1.4187089516501199E-5</v>
      </c>
      <c r="J801" s="7">
        <v>6.2763112145074297E-3</v>
      </c>
      <c r="K801" s="8">
        <v>0.59589263384984104</v>
      </c>
      <c r="L801" s="7" t="str">
        <f t="shared" si="78"/>
        <v>NAO-</v>
      </c>
      <c r="M801" s="6">
        <v>0.46714287902264801</v>
      </c>
      <c r="N801" s="80">
        <v>3.4672876277716101E-6</v>
      </c>
      <c r="O801" s="7">
        <v>8.6463309947826805E-3</v>
      </c>
      <c r="P801" s="8">
        <v>0.52420732269492698</v>
      </c>
      <c r="Q801" s="7" t="str">
        <f t="shared" si="74"/>
        <v>NAO-</v>
      </c>
      <c r="R801" s="6">
        <v>1</v>
      </c>
      <c r="S801" s="7">
        <v>0</v>
      </c>
      <c r="T801" s="7">
        <v>0</v>
      </c>
      <c r="U801" s="8">
        <v>0</v>
      </c>
      <c r="V801" s="7" t="str">
        <f t="shared" si="75"/>
        <v>NAO+</v>
      </c>
      <c r="W801" s="6">
        <v>0.61499999999999999</v>
      </c>
      <c r="X801" s="7">
        <v>7.0000000000000007E-2</v>
      </c>
      <c r="Y801" s="7">
        <v>2.8000000000000001E-2</v>
      </c>
      <c r="Z801" s="8">
        <v>0.28699999999999998</v>
      </c>
      <c r="AA801" s="7" t="str">
        <f t="shared" si="76"/>
        <v>NAO+</v>
      </c>
      <c r="AB801" s="6">
        <v>0.81699999999999995</v>
      </c>
      <c r="AC801" s="7">
        <v>1.9E-2</v>
      </c>
      <c r="AD801" s="7">
        <v>2E-3</v>
      </c>
      <c r="AE801" s="8">
        <v>0.16200000000000001</v>
      </c>
      <c r="AF801" s="7" t="str">
        <f t="shared" si="77"/>
        <v>NAO+</v>
      </c>
    </row>
    <row r="802" spans="1:32" x14ac:dyDescent="0.3">
      <c r="A802" s="4">
        <v>32129</v>
      </c>
      <c r="B802" s="5">
        <v>1987</v>
      </c>
      <c r="C802" s="6">
        <v>0</v>
      </c>
      <c r="D802" s="7">
        <v>1</v>
      </c>
      <c r="E802" s="7">
        <v>0</v>
      </c>
      <c r="F802" s="8">
        <v>0</v>
      </c>
      <c r="G802" s="7" t="str">
        <f t="shared" si="73"/>
        <v>SB</v>
      </c>
      <c r="H802" s="6">
        <v>0.92072353912651494</v>
      </c>
      <c r="I802" s="80">
        <v>1.7558533689298799E-5</v>
      </c>
      <c r="J802" s="7">
        <v>1.2844327173143801E-2</v>
      </c>
      <c r="K802" s="8">
        <v>6.6414575166646506E-2</v>
      </c>
      <c r="L802" s="7" t="str">
        <f t="shared" si="78"/>
        <v>NAO+</v>
      </c>
      <c r="M802" s="6">
        <v>0.93001708909766401</v>
      </c>
      <c r="N802" s="80">
        <v>7.0514324997720699E-6</v>
      </c>
      <c r="O802" s="7">
        <v>1.31682405763338E-2</v>
      </c>
      <c r="P802" s="8">
        <v>5.6807618893511602E-2</v>
      </c>
      <c r="Q802" s="7" t="str">
        <f t="shared" si="74"/>
        <v>NAO+</v>
      </c>
      <c r="R802" s="6">
        <v>1</v>
      </c>
      <c r="S802" s="7">
        <v>0</v>
      </c>
      <c r="T802" s="7">
        <v>0</v>
      </c>
      <c r="U802" s="8">
        <v>0</v>
      </c>
      <c r="V802" s="7" t="str">
        <f t="shared" si="75"/>
        <v>NAO+</v>
      </c>
      <c r="W802" s="6">
        <v>0.78600000000000003</v>
      </c>
      <c r="X802" s="7">
        <v>0.13400000000000001</v>
      </c>
      <c r="Y802" s="7">
        <v>0.01</v>
      </c>
      <c r="Z802" s="8">
        <v>7.0999999999999994E-2</v>
      </c>
      <c r="AA802" s="7" t="str">
        <f t="shared" si="76"/>
        <v>NAO+</v>
      </c>
      <c r="AB802" s="6">
        <v>0.90800000000000003</v>
      </c>
      <c r="AC802" s="7">
        <v>5.5E-2</v>
      </c>
      <c r="AD802" s="7">
        <v>2E-3</v>
      </c>
      <c r="AE802" s="8">
        <v>3.5999999999999997E-2</v>
      </c>
      <c r="AF802" s="7" t="str">
        <f t="shared" si="77"/>
        <v>NAO+</v>
      </c>
    </row>
    <row r="803" spans="1:32" x14ac:dyDescent="0.3">
      <c r="A803" s="4">
        <v>32130</v>
      </c>
      <c r="B803" s="5">
        <v>1987</v>
      </c>
      <c r="C803" s="6">
        <v>0</v>
      </c>
      <c r="D803" s="7">
        <v>1</v>
      </c>
      <c r="E803" s="7">
        <v>0</v>
      </c>
      <c r="F803" s="8">
        <v>0</v>
      </c>
      <c r="G803" s="7" t="str">
        <f t="shared" si="73"/>
        <v>SB</v>
      </c>
      <c r="H803" s="6">
        <v>0.93501915902543398</v>
      </c>
      <c r="I803" s="7">
        <v>7.3284747331015202E-3</v>
      </c>
      <c r="J803" s="7">
        <v>2.44011033352085E-2</v>
      </c>
      <c r="K803" s="8">
        <v>3.3251262906251002E-2</v>
      </c>
      <c r="L803" s="7" t="str">
        <f t="shared" si="78"/>
        <v>NAO+</v>
      </c>
      <c r="M803" s="6">
        <v>0.93084491387989998</v>
      </c>
      <c r="N803" s="7">
        <v>6.0699977207994901E-3</v>
      </c>
      <c r="O803" s="7">
        <v>2.46810265902122E-2</v>
      </c>
      <c r="P803" s="8">
        <v>3.8404061809085899E-2</v>
      </c>
      <c r="Q803" s="7" t="str">
        <f t="shared" si="74"/>
        <v>NAO+</v>
      </c>
      <c r="R803" s="6">
        <v>1</v>
      </c>
      <c r="S803" s="7">
        <v>0</v>
      </c>
      <c r="T803" s="7">
        <v>0</v>
      </c>
      <c r="U803" s="8">
        <v>0</v>
      </c>
      <c r="V803" s="7" t="str">
        <f t="shared" si="75"/>
        <v>NAO+</v>
      </c>
      <c r="W803" s="6">
        <v>0.70399999999999996</v>
      </c>
      <c r="X803" s="7">
        <v>0.248</v>
      </c>
      <c r="Y803" s="7">
        <v>1.6E-2</v>
      </c>
      <c r="Z803" s="8">
        <v>3.2000000000000001E-2</v>
      </c>
      <c r="AA803" s="7" t="str">
        <f t="shared" si="76"/>
        <v>NAO+</v>
      </c>
      <c r="AB803" s="6">
        <v>0.85</v>
      </c>
      <c r="AC803" s="7">
        <v>0.125</v>
      </c>
      <c r="AD803" s="7">
        <v>4.0000000000000001E-3</v>
      </c>
      <c r="AE803" s="8">
        <v>2.1000000000000001E-2</v>
      </c>
      <c r="AF803" s="7" t="str">
        <f t="shared" si="77"/>
        <v>NAO+</v>
      </c>
    </row>
    <row r="804" spans="1:32" x14ac:dyDescent="0.3">
      <c r="A804" s="4">
        <v>32131</v>
      </c>
      <c r="B804" s="5">
        <v>1987</v>
      </c>
      <c r="C804" s="6">
        <v>0</v>
      </c>
      <c r="D804" s="7">
        <v>1</v>
      </c>
      <c r="E804" s="7">
        <v>0</v>
      </c>
      <c r="F804" s="8">
        <v>0</v>
      </c>
      <c r="G804" s="7" t="str">
        <f t="shared" si="73"/>
        <v>SB</v>
      </c>
      <c r="H804" s="6">
        <v>0.89846512364144404</v>
      </c>
      <c r="I804" s="7">
        <v>7.21736565716357E-2</v>
      </c>
      <c r="J804" s="7">
        <v>2.46047241623065E-2</v>
      </c>
      <c r="K804" s="8">
        <v>4.7564956246273597E-3</v>
      </c>
      <c r="L804" s="7" t="str">
        <f t="shared" si="78"/>
        <v>NAO+</v>
      </c>
      <c r="M804" s="6">
        <v>0.902435370838512</v>
      </c>
      <c r="N804" s="7">
        <v>6.4331613070004706E-2</v>
      </c>
      <c r="O804" s="7">
        <v>2.6314248866294399E-2</v>
      </c>
      <c r="P804" s="8">
        <v>6.9187672251799399E-3</v>
      </c>
      <c r="Q804" s="7" t="str">
        <f t="shared" si="74"/>
        <v>NAO+</v>
      </c>
      <c r="R804" s="6">
        <v>1</v>
      </c>
      <c r="S804" s="7">
        <v>0</v>
      </c>
      <c r="T804" s="7">
        <v>0</v>
      </c>
      <c r="U804" s="8">
        <v>0</v>
      </c>
      <c r="V804" s="7" t="str">
        <f t="shared" si="75"/>
        <v>NAO+</v>
      </c>
      <c r="W804" s="6">
        <v>3.5999999999999997E-2</v>
      </c>
      <c r="X804" s="7">
        <v>0.84799999999999998</v>
      </c>
      <c r="Y804" s="7">
        <v>0.105</v>
      </c>
      <c r="Z804" s="8">
        <v>1.0999999999999999E-2</v>
      </c>
      <c r="AA804" s="7" t="str">
        <f t="shared" si="76"/>
        <v>SB</v>
      </c>
      <c r="AB804" s="6">
        <v>0.13100000000000001</v>
      </c>
      <c r="AC804" s="7">
        <v>0.69399999999999995</v>
      </c>
      <c r="AD804" s="7">
        <v>2E-3</v>
      </c>
      <c r="AE804" s="8">
        <v>0.17299999999999999</v>
      </c>
      <c r="AF804" s="7" t="str">
        <f t="shared" si="77"/>
        <v>SB</v>
      </c>
    </row>
    <row r="805" spans="1:32" x14ac:dyDescent="0.3">
      <c r="A805" s="4">
        <v>32132</v>
      </c>
      <c r="B805" s="5">
        <v>1987</v>
      </c>
      <c r="C805" s="6">
        <v>0</v>
      </c>
      <c r="D805" s="7">
        <v>1</v>
      </c>
      <c r="E805" s="7">
        <v>0</v>
      </c>
      <c r="F805" s="8">
        <v>0</v>
      </c>
      <c r="G805" s="7" t="str">
        <f t="shared" si="73"/>
        <v>SB</v>
      </c>
      <c r="H805" s="6">
        <v>0.33488666448502402</v>
      </c>
      <c r="I805" s="7">
        <v>0.65274996025228804</v>
      </c>
      <c r="J805" s="7">
        <v>1.1006009340850499E-2</v>
      </c>
      <c r="K805" s="8">
        <v>1.35736592182481E-3</v>
      </c>
      <c r="L805" s="7" t="str">
        <f t="shared" si="78"/>
        <v>SB</v>
      </c>
      <c r="M805" s="6">
        <v>0.34341001508373897</v>
      </c>
      <c r="N805" s="7">
        <v>0.63910443606745204</v>
      </c>
      <c r="O805" s="7">
        <v>1.4111581202506499E-2</v>
      </c>
      <c r="P805" s="8">
        <v>3.3739676462999301E-3</v>
      </c>
      <c r="Q805" s="7" t="str">
        <f t="shared" si="74"/>
        <v>SB</v>
      </c>
      <c r="R805" s="6">
        <v>0</v>
      </c>
      <c r="S805" s="7">
        <v>1</v>
      </c>
      <c r="T805" s="7">
        <v>0</v>
      </c>
      <c r="U805" s="8">
        <v>0</v>
      </c>
      <c r="V805" s="7" t="str">
        <f t="shared" si="75"/>
        <v>SB</v>
      </c>
      <c r="W805" s="6">
        <v>5.0000000000000001E-3</v>
      </c>
      <c r="X805" s="7">
        <v>0.94499999999999995</v>
      </c>
      <c r="Y805" s="7">
        <v>4.3999999999999997E-2</v>
      </c>
      <c r="Z805" s="8">
        <v>6.0000000000000001E-3</v>
      </c>
      <c r="AA805" s="7" t="str">
        <f t="shared" si="76"/>
        <v>SB</v>
      </c>
      <c r="AB805" s="6">
        <v>2.8000000000000001E-2</v>
      </c>
      <c r="AC805" s="7">
        <v>0.86899999999999999</v>
      </c>
      <c r="AD805" s="7">
        <v>0</v>
      </c>
      <c r="AE805" s="8">
        <v>0.10299999999999999</v>
      </c>
      <c r="AF805" s="7" t="str">
        <f t="shared" si="77"/>
        <v>SB</v>
      </c>
    </row>
    <row r="806" spans="1:32" x14ac:dyDescent="0.3">
      <c r="A806" s="4">
        <v>32133</v>
      </c>
      <c r="B806" s="5">
        <v>1987</v>
      </c>
      <c r="C806" s="6">
        <v>0</v>
      </c>
      <c r="D806" s="7">
        <v>1</v>
      </c>
      <c r="E806" s="7">
        <v>0</v>
      </c>
      <c r="F806" s="8">
        <v>0</v>
      </c>
      <c r="G806" s="7" t="str">
        <f t="shared" si="73"/>
        <v>SB</v>
      </c>
      <c r="H806" s="6">
        <v>0.60376951522800704</v>
      </c>
      <c r="I806" s="7">
        <v>0.37895227507595902</v>
      </c>
      <c r="J806" s="7">
        <v>8.3045005867959307E-3</v>
      </c>
      <c r="K806" s="8">
        <v>8.9737091092430207E-3</v>
      </c>
      <c r="L806" s="7" t="str">
        <f t="shared" si="78"/>
        <v>NAO+</v>
      </c>
      <c r="M806" s="6">
        <v>0.59920555160146605</v>
      </c>
      <c r="N806" s="7">
        <v>0.37522110768809702</v>
      </c>
      <c r="O806" s="7">
        <v>1.0392260102146601E-2</v>
      </c>
      <c r="P806" s="8">
        <v>1.51810806082997E-2</v>
      </c>
      <c r="Q806" s="7" t="str">
        <f t="shared" si="74"/>
        <v>NAO+</v>
      </c>
      <c r="R806" s="6">
        <v>1</v>
      </c>
      <c r="S806" s="7">
        <v>0</v>
      </c>
      <c r="T806" s="7">
        <v>0</v>
      </c>
      <c r="U806" s="8">
        <v>0</v>
      </c>
      <c r="V806" s="7" t="str">
        <f t="shared" si="75"/>
        <v>NAO+</v>
      </c>
      <c r="W806" s="6">
        <v>6.2E-2</v>
      </c>
      <c r="X806" s="7">
        <v>0.86199999999999999</v>
      </c>
      <c r="Y806" s="7">
        <v>4.5999999999999999E-2</v>
      </c>
      <c r="Z806" s="8">
        <v>0.03</v>
      </c>
      <c r="AA806" s="7" t="str">
        <f t="shared" si="76"/>
        <v>SB</v>
      </c>
      <c r="AB806" s="6">
        <v>0.20399999999999999</v>
      </c>
      <c r="AC806" s="7">
        <v>0.68700000000000006</v>
      </c>
      <c r="AD806" s="7">
        <v>2E-3</v>
      </c>
      <c r="AE806" s="8">
        <v>0.106</v>
      </c>
      <c r="AF806" s="7" t="str">
        <f t="shared" si="77"/>
        <v>SB</v>
      </c>
    </row>
    <row r="807" spans="1:32" x14ac:dyDescent="0.3">
      <c r="A807" s="4">
        <v>32134</v>
      </c>
      <c r="B807" s="5">
        <v>1987</v>
      </c>
      <c r="C807" s="6">
        <v>0</v>
      </c>
      <c r="D807" s="7">
        <v>1</v>
      </c>
      <c r="E807" s="7">
        <v>0</v>
      </c>
      <c r="F807" s="8">
        <v>0</v>
      </c>
      <c r="G807" s="7" t="str">
        <f t="shared" si="73"/>
        <v>SB</v>
      </c>
      <c r="H807" s="6">
        <v>0.66322930072460995</v>
      </c>
      <c r="I807" s="7">
        <v>0.318213036345387</v>
      </c>
      <c r="J807" s="7">
        <v>1.04768271657395E-2</v>
      </c>
      <c r="K807" s="8">
        <v>8.0808357642736198E-3</v>
      </c>
      <c r="L807" s="7" t="str">
        <f t="shared" si="78"/>
        <v>NAO+</v>
      </c>
      <c r="M807" s="6">
        <v>0.645991410060201</v>
      </c>
      <c r="N807" s="7">
        <v>0.330509686783654</v>
      </c>
      <c r="O807" s="7">
        <v>1.5165575347004599E-2</v>
      </c>
      <c r="P807" s="8">
        <v>8.3333278091331005E-3</v>
      </c>
      <c r="Q807" s="7" t="str">
        <f t="shared" si="74"/>
        <v>NAO+</v>
      </c>
      <c r="R807" s="6">
        <v>0</v>
      </c>
      <c r="S807" s="7">
        <v>1</v>
      </c>
      <c r="T807" s="7">
        <v>0</v>
      </c>
      <c r="U807" s="8">
        <v>0</v>
      </c>
      <c r="V807" s="7" t="str">
        <f t="shared" si="75"/>
        <v>SB</v>
      </c>
      <c r="W807" s="6">
        <v>3.5000000000000003E-2</v>
      </c>
      <c r="X807" s="7">
        <v>0.84</v>
      </c>
      <c r="Y807" s="7">
        <v>2.5999999999999999E-2</v>
      </c>
      <c r="Z807" s="8">
        <v>0.1</v>
      </c>
      <c r="AA807" s="7" t="str">
        <f t="shared" si="76"/>
        <v>SB</v>
      </c>
      <c r="AB807" s="6">
        <v>0.184</v>
      </c>
      <c r="AC807" s="7">
        <v>0.63700000000000001</v>
      </c>
      <c r="AD807" s="7">
        <v>1E-3</v>
      </c>
      <c r="AE807" s="8">
        <v>0.17799999999999999</v>
      </c>
      <c r="AF807" s="7" t="str">
        <f t="shared" si="77"/>
        <v>SB</v>
      </c>
    </row>
    <row r="808" spans="1:32" x14ac:dyDescent="0.3">
      <c r="A808" s="4">
        <v>32135</v>
      </c>
      <c r="B808" s="5">
        <v>1987</v>
      </c>
      <c r="C808" s="6">
        <v>0</v>
      </c>
      <c r="D808" s="7">
        <v>1</v>
      </c>
      <c r="E808" s="7">
        <v>0</v>
      </c>
      <c r="F808" s="8">
        <v>0</v>
      </c>
      <c r="G808" s="7" t="str">
        <f t="shared" si="73"/>
        <v>SB</v>
      </c>
      <c r="H808" s="6">
        <v>0.83378669241650405</v>
      </c>
      <c r="I808" s="7">
        <v>7.1918733735748405E-2</v>
      </c>
      <c r="J808" s="7">
        <v>8.3765721709662302E-2</v>
      </c>
      <c r="K808" s="8">
        <v>1.05288521380706E-2</v>
      </c>
      <c r="L808" s="7" t="str">
        <f t="shared" si="78"/>
        <v>NAO+</v>
      </c>
      <c r="M808" s="6">
        <v>0.82365104994975602</v>
      </c>
      <c r="N808" s="7">
        <v>6.9691228160661006E-2</v>
      </c>
      <c r="O808" s="7">
        <v>9.6271272989093104E-2</v>
      </c>
      <c r="P808" s="8">
        <v>1.0386448900487E-2</v>
      </c>
      <c r="Q808" s="7" t="str">
        <f t="shared" si="74"/>
        <v>NAO+</v>
      </c>
      <c r="R808" s="6">
        <v>0</v>
      </c>
      <c r="S808" s="7">
        <v>1</v>
      </c>
      <c r="T808" s="7">
        <v>0</v>
      </c>
      <c r="U808" s="8">
        <v>0</v>
      </c>
      <c r="V808" s="7" t="str">
        <f t="shared" si="75"/>
        <v>SB</v>
      </c>
      <c r="W808" s="6">
        <v>0.01</v>
      </c>
      <c r="X808" s="7">
        <v>0.86299999999999999</v>
      </c>
      <c r="Y808" s="7">
        <v>4.3999999999999997E-2</v>
      </c>
      <c r="Z808" s="8">
        <v>8.3000000000000004E-2</v>
      </c>
      <c r="AA808" s="7" t="str">
        <f t="shared" si="76"/>
        <v>SB</v>
      </c>
      <c r="AB808" s="6">
        <v>7.2999999999999995E-2</v>
      </c>
      <c r="AC808" s="7">
        <v>0.61099999999999999</v>
      </c>
      <c r="AD808" s="7">
        <v>0</v>
      </c>
      <c r="AE808" s="8">
        <v>0.316</v>
      </c>
      <c r="AF808" s="7" t="str">
        <f t="shared" si="77"/>
        <v>SB</v>
      </c>
    </row>
    <row r="809" spans="1:32" x14ac:dyDescent="0.3">
      <c r="A809" s="4">
        <v>32136</v>
      </c>
      <c r="B809" s="5">
        <v>1987</v>
      </c>
      <c r="C809" s="6">
        <v>0</v>
      </c>
      <c r="D809" s="7">
        <v>1</v>
      </c>
      <c r="E809" s="7">
        <v>0</v>
      </c>
      <c r="F809" s="8">
        <v>0</v>
      </c>
      <c r="G809" s="7" t="str">
        <f t="shared" si="73"/>
        <v>SB</v>
      </c>
      <c r="H809" s="6">
        <v>0.94425385435018205</v>
      </c>
      <c r="I809" s="7">
        <v>2.7773932995752801E-2</v>
      </c>
      <c r="J809" s="7">
        <v>6.0669228840547398E-3</v>
      </c>
      <c r="K809" s="8">
        <v>2.19052897700194E-2</v>
      </c>
      <c r="L809" s="7" t="str">
        <f t="shared" si="78"/>
        <v>NAO+</v>
      </c>
      <c r="M809" s="6">
        <v>0.92955313359957503</v>
      </c>
      <c r="N809" s="7">
        <v>4.0334890985765502E-2</v>
      </c>
      <c r="O809" s="7">
        <v>5.7764507860579104E-3</v>
      </c>
      <c r="P809" s="8">
        <v>2.43355246286046E-2</v>
      </c>
      <c r="Q809" s="7" t="str">
        <f t="shared" si="74"/>
        <v>NAO+</v>
      </c>
      <c r="R809" s="6">
        <v>1</v>
      </c>
      <c r="S809" s="7">
        <v>0</v>
      </c>
      <c r="T809" s="7">
        <v>0</v>
      </c>
      <c r="U809" s="8">
        <v>0</v>
      </c>
      <c r="V809" s="7" t="str">
        <f t="shared" si="75"/>
        <v>NAO+</v>
      </c>
      <c r="W809" s="6">
        <v>7.8E-2</v>
      </c>
      <c r="X809" s="7">
        <v>0.76</v>
      </c>
      <c r="Y809" s="7">
        <v>3.7999999999999999E-2</v>
      </c>
      <c r="Z809" s="8">
        <v>0.125</v>
      </c>
      <c r="AA809" s="7" t="str">
        <f t="shared" si="76"/>
        <v>SB</v>
      </c>
      <c r="AB809" s="6">
        <v>0.3</v>
      </c>
      <c r="AC809" s="7">
        <v>0.48399999999999999</v>
      </c>
      <c r="AD809" s="7">
        <v>1E-3</v>
      </c>
      <c r="AE809" s="8">
        <v>0.215</v>
      </c>
      <c r="AF809" s="7" t="str">
        <f t="shared" si="77"/>
        <v>SB</v>
      </c>
    </row>
    <row r="810" spans="1:32" x14ac:dyDescent="0.3">
      <c r="A810" s="4">
        <v>32137</v>
      </c>
      <c r="B810" s="5">
        <v>1987</v>
      </c>
      <c r="C810" s="6">
        <v>1</v>
      </c>
      <c r="D810" s="7">
        <v>0</v>
      </c>
      <c r="E810" s="7">
        <v>0</v>
      </c>
      <c r="F810" s="8">
        <v>0</v>
      </c>
      <c r="G810" s="7" t="str">
        <f t="shared" si="73"/>
        <v>NAO+</v>
      </c>
      <c r="H810" s="6">
        <v>0.98282998222212004</v>
      </c>
      <c r="I810" s="7">
        <v>1.49411572566053E-2</v>
      </c>
      <c r="J810" s="7">
        <v>2.7752872043318401E-4</v>
      </c>
      <c r="K810" s="8">
        <v>1.9513318008303701E-3</v>
      </c>
      <c r="L810" s="7" t="str">
        <f t="shared" si="78"/>
        <v>NAO+</v>
      </c>
      <c r="M810" s="6">
        <v>0.96972308027597398</v>
      </c>
      <c r="N810" s="7">
        <v>2.7293790152296899E-2</v>
      </c>
      <c r="O810" s="7">
        <v>3.4480808749650201E-4</v>
      </c>
      <c r="P810" s="8">
        <v>2.6383214842428098E-3</v>
      </c>
      <c r="Q810" s="7" t="str">
        <f t="shared" si="74"/>
        <v>NAO+</v>
      </c>
      <c r="R810" s="6">
        <v>1</v>
      </c>
      <c r="S810" s="7">
        <v>0</v>
      </c>
      <c r="T810" s="7">
        <v>0</v>
      </c>
      <c r="U810" s="8">
        <v>0</v>
      </c>
      <c r="V810" s="7" t="str">
        <f t="shared" si="75"/>
        <v>NAO+</v>
      </c>
      <c r="W810" s="6">
        <v>0.29899999999999999</v>
      </c>
      <c r="X810" s="7">
        <v>0.62</v>
      </c>
      <c r="Y810" s="7">
        <v>2.4E-2</v>
      </c>
      <c r="Z810" s="8">
        <v>5.6000000000000001E-2</v>
      </c>
      <c r="AA810" s="7" t="str">
        <f t="shared" si="76"/>
        <v>SB</v>
      </c>
      <c r="AB810" s="6">
        <v>0.59799999999999998</v>
      </c>
      <c r="AC810" s="7">
        <v>0.33400000000000002</v>
      </c>
      <c r="AD810" s="7">
        <v>1E-3</v>
      </c>
      <c r="AE810" s="8">
        <v>6.7000000000000004E-2</v>
      </c>
      <c r="AF810" s="7" t="str">
        <f t="shared" si="77"/>
        <v>NAO+</v>
      </c>
    </row>
    <row r="811" spans="1:32" x14ac:dyDescent="0.3">
      <c r="A811" s="4">
        <v>32138</v>
      </c>
      <c r="B811" s="5">
        <v>1987</v>
      </c>
      <c r="C811" s="6">
        <v>0</v>
      </c>
      <c r="D811" s="7">
        <v>1</v>
      </c>
      <c r="E811" s="7">
        <v>0</v>
      </c>
      <c r="F811" s="8">
        <v>0</v>
      </c>
      <c r="G811" s="7" t="str">
        <f t="shared" si="73"/>
        <v>SB</v>
      </c>
      <c r="H811" s="6">
        <v>0.971127336173083</v>
      </c>
      <c r="I811" s="7">
        <v>1.2006041278258099E-2</v>
      </c>
      <c r="J811" s="7">
        <v>1.9908347367389399E-4</v>
      </c>
      <c r="K811" s="8">
        <v>1.6667539074977498E-2</v>
      </c>
      <c r="L811" s="7" t="str">
        <f t="shared" si="78"/>
        <v>NAO+</v>
      </c>
      <c r="M811" s="6">
        <v>0.95895900784343302</v>
      </c>
      <c r="N811" s="7">
        <v>1.8161805702107001E-2</v>
      </c>
      <c r="O811" s="7">
        <v>2.23223570757919E-4</v>
      </c>
      <c r="P811" s="8">
        <v>2.26559628837E-2</v>
      </c>
      <c r="Q811" s="7" t="str">
        <f t="shared" si="74"/>
        <v>NAO+</v>
      </c>
      <c r="R811" s="6">
        <v>1</v>
      </c>
      <c r="S811" s="7">
        <v>0</v>
      </c>
      <c r="T811" s="7">
        <v>0</v>
      </c>
      <c r="U811" s="8">
        <v>0</v>
      </c>
      <c r="V811" s="7" t="str">
        <f t="shared" si="75"/>
        <v>NAO+</v>
      </c>
      <c r="W811" s="6">
        <v>0.27500000000000002</v>
      </c>
      <c r="X811" s="7">
        <v>0.61</v>
      </c>
      <c r="Y811" s="7">
        <v>5.0999999999999997E-2</v>
      </c>
      <c r="Z811" s="8">
        <v>6.4000000000000001E-2</v>
      </c>
      <c r="AA811" s="7" t="str">
        <f t="shared" si="76"/>
        <v>SB</v>
      </c>
      <c r="AB811" s="6">
        <v>0.54500000000000004</v>
      </c>
      <c r="AC811" s="7">
        <v>0.315</v>
      </c>
      <c r="AD811" s="7">
        <v>1E-3</v>
      </c>
      <c r="AE811" s="8">
        <v>0.13900000000000001</v>
      </c>
      <c r="AF811" s="7" t="str">
        <f t="shared" si="77"/>
        <v>NAO+</v>
      </c>
    </row>
    <row r="812" spans="1:32" x14ac:dyDescent="0.3">
      <c r="A812" s="4">
        <v>32139</v>
      </c>
      <c r="B812" s="5">
        <v>1987</v>
      </c>
      <c r="C812" s="6">
        <v>0</v>
      </c>
      <c r="D812" s="7">
        <v>1</v>
      </c>
      <c r="E812" s="7">
        <v>0</v>
      </c>
      <c r="F812" s="8">
        <v>0</v>
      </c>
      <c r="G812" s="7" t="str">
        <f t="shared" si="73"/>
        <v>SB</v>
      </c>
      <c r="H812" s="6">
        <v>0.91321385186204096</v>
      </c>
      <c r="I812" s="7">
        <v>1.2585389661362601E-2</v>
      </c>
      <c r="J812" s="7">
        <v>2.53639195463842E-4</v>
      </c>
      <c r="K812" s="8">
        <v>7.3947119281127904E-2</v>
      </c>
      <c r="L812" s="7" t="str">
        <f t="shared" si="78"/>
        <v>NAO+</v>
      </c>
      <c r="M812" s="6">
        <v>0.89851099513535404</v>
      </c>
      <c r="N812" s="7">
        <v>1.7017708028822999E-2</v>
      </c>
      <c r="O812" s="7">
        <v>2.7058708188309598E-4</v>
      </c>
      <c r="P812" s="8">
        <v>8.4200709753941505E-2</v>
      </c>
      <c r="Q812" s="7" t="str">
        <f t="shared" si="74"/>
        <v>NAO+</v>
      </c>
      <c r="R812" s="6">
        <v>1</v>
      </c>
      <c r="S812" s="7">
        <v>0</v>
      </c>
      <c r="T812" s="7">
        <v>0</v>
      </c>
      <c r="U812" s="8">
        <v>0</v>
      </c>
      <c r="V812" s="7" t="str">
        <f t="shared" si="75"/>
        <v>NAO+</v>
      </c>
      <c r="W812" s="6">
        <v>0.20899999999999999</v>
      </c>
      <c r="X812" s="7">
        <v>0.41099999999999998</v>
      </c>
      <c r="Y812" s="7">
        <v>0.216</v>
      </c>
      <c r="Z812" s="8">
        <v>0.16500000000000001</v>
      </c>
      <c r="AA812" s="7" t="str">
        <f t="shared" si="76"/>
        <v>SB</v>
      </c>
      <c r="AB812" s="6">
        <v>0.371</v>
      </c>
      <c r="AC812" s="7">
        <v>0.16</v>
      </c>
      <c r="AD812" s="7">
        <v>2E-3</v>
      </c>
      <c r="AE812" s="8">
        <v>0.46700000000000003</v>
      </c>
      <c r="AF812" s="7" t="str">
        <f t="shared" si="77"/>
        <v>NAO-</v>
      </c>
    </row>
    <row r="813" spans="1:32" x14ac:dyDescent="0.3">
      <c r="A813" s="4">
        <v>32140</v>
      </c>
      <c r="B813" s="5">
        <v>1987</v>
      </c>
      <c r="C813" s="6">
        <v>1</v>
      </c>
      <c r="D813" s="7">
        <v>0</v>
      </c>
      <c r="E813" s="7">
        <v>0</v>
      </c>
      <c r="F813" s="8">
        <v>0</v>
      </c>
      <c r="G813" s="7" t="str">
        <f t="shared" si="73"/>
        <v>NAO+</v>
      </c>
      <c r="H813" s="6">
        <v>0.80969268230960101</v>
      </c>
      <c r="I813" s="7">
        <v>1.24650275817264E-2</v>
      </c>
      <c r="J813" s="7">
        <v>1.02276982314381E-3</v>
      </c>
      <c r="K813" s="8">
        <v>0.17681952028553399</v>
      </c>
      <c r="L813" s="7" t="str">
        <f t="shared" si="78"/>
        <v>NAO+</v>
      </c>
      <c r="M813" s="6">
        <v>0.79752743871027698</v>
      </c>
      <c r="N813" s="7">
        <v>1.6117187305229499E-2</v>
      </c>
      <c r="O813" s="7">
        <v>1.2424236084921201E-3</v>
      </c>
      <c r="P813" s="8">
        <v>0.185112950376014</v>
      </c>
      <c r="Q813" s="7" t="str">
        <f t="shared" si="74"/>
        <v>NAO+</v>
      </c>
      <c r="R813" s="6">
        <v>1</v>
      </c>
      <c r="S813" s="7">
        <v>0</v>
      </c>
      <c r="T813" s="7">
        <v>0</v>
      </c>
      <c r="U813" s="8">
        <v>0</v>
      </c>
      <c r="V813" s="7" t="str">
        <f t="shared" si="75"/>
        <v>NAO+</v>
      </c>
      <c r="W813" s="6">
        <v>0.44700000000000001</v>
      </c>
      <c r="X813" s="7">
        <v>0.183</v>
      </c>
      <c r="Y813" s="7">
        <v>0.112</v>
      </c>
      <c r="Z813" s="8">
        <v>0.25900000000000001</v>
      </c>
      <c r="AA813" s="7" t="str">
        <f t="shared" si="76"/>
        <v>NAO+</v>
      </c>
      <c r="AB813" s="6">
        <v>0.63400000000000001</v>
      </c>
      <c r="AC813" s="7">
        <v>5.0999999999999997E-2</v>
      </c>
      <c r="AD813" s="7">
        <v>2E-3</v>
      </c>
      <c r="AE813" s="8">
        <v>0.313</v>
      </c>
      <c r="AF813" s="7" t="str">
        <f t="shared" si="77"/>
        <v>NAO+</v>
      </c>
    </row>
    <row r="814" spans="1:32" x14ac:dyDescent="0.3">
      <c r="A814" s="4">
        <v>32141</v>
      </c>
      <c r="B814" s="5">
        <v>1987</v>
      </c>
      <c r="C814" s="6">
        <v>1</v>
      </c>
      <c r="D814" s="7">
        <v>0</v>
      </c>
      <c r="E814" s="7">
        <v>0</v>
      </c>
      <c r="F814" s="8">
        <v>0</v>
      </c>
      <c r="G814" s="7" t="str">
        <f t="shared" si="73"/>
        <v>NAO+</v>
      </c>
      <c r="H814" s="6">
        <v>0.33710759601683499</v>
      </c>
      <c r="I814" s="7">
        <v>1.20023875197937E-3</v>
      </c>
      <c r="J814" s="7">
        <v>4.5383416829211397E-2</v>
      </c>
      <c r="K814" s="8">
        <v>0.61630874840196503</v>
      </c>
      <c r="L814" s="7" t="str">
        <f t="shared" si="78"/>
        <v>NAO-</v>
      </c>
      <c r="M814" s="6">
        <v>0.35392849956176498</v>
      </c>
      <c r="N814" s="7">
        <v>5.5060531552591E-4</v>
      </c>
      <c r="O814" s="7">
        <v>7.1718569030070803E-2</v>
      </c>
      <c r="P814" s="8">
        <v>0.57380232609262904</v>
      </c>
      <c r="Q814" s="7" t="str">
        <f t="shared" si="74"/>
        <v>NAO-</v>
      </c>
      <c r="R814" s="6">
        <v>1</v>
      </c>
      <c r="S814" s="7">
        <v>0</v>
      </c>
      <c r="T814" s="7">
        <v>0</v>
      </c>
      <c r="U814" s="8">
        <v>0</v>
      </c>
      <c r="V814" s="7" t="str">
        <f t="shared" si="75"/>
        <v>NAO+</v>
      </c>
      <c r="W814" s="6">
        <v>0.45500000000000002</v>
      </c>
      <c r="X814" s="7">
        <v>7.6999999999999999E-2</v>
      </c>
      <c r="Y814" s="7">
        <v>8.1000000000000003E-2</v>
      </c>
      <c r="Z814" s="8">
        <v>0.38700000000000001</v>
      </c>
      <c r="AA814" s="7" t="str">
        <f t="shared" si="76"/>
        <v>NAO+</v>
      </c>
      <c r="AB814" s="6">
        <v>0.69</v>
      </c>
      <c r="AC814" s="7">
        <v>2.4E-2</v>
      </c>
      <c r="AD814" s="7">
        <v>8.9999999999999993E-3</v>
      </c>
      <c r="AE814" s="8">
        <v>0.27700000000000002</v>
      </c>
      <c r="AF814" s="7" t="str">
        <f t="shared" si="77"/>
        <v>NAO+</v>
      </c>
    </row>
    <row r="815" spans="1:32" x14ac:dyDescent="0.3">
      <c r="A815" s="4">
        <v>32142</v>
      </c>
      <c r="B815" s="5">
        <v>1987</v>
      </c>
      <c r="C815" s="6">
        <v>1</v>
      </c>
      <c r="D815" s="7">
        <v>0</v>
      </c>
      <c r="E815" s="7">
        <v>0</v>
      </c>
      <c r="F815" s="8">
        <v>0</v>
      </c>
      <c r="G815" s="7" t="str">
        <f t="shared" si="73"/>
        <v>NAO+</v>
      </c>
      <c r="H815" s="6">
        <v>0.88053951978923894</v>
      </c>
      <c r="I815" s="7">
        <v>4.3426651654290202E-3</v>
      </c>
      <c r="J815" s="7">
        <v>3.6311497878478899E-2</v>
      </c>
      <c r="K815" s="8">
        <v>7.88063171668585E-2</v>
      </c>
      <c r="L815" s="7" t="str">
        <f t="shared" si="78"/>
        <v>NAO+</v>
      </c>
      <c r="M815" s="6">
        <v>0.87012877684813394</v>
      </c>
      <c r="N815" s="7">
        <v>6.9015142559811999E-3</v>
      </c>
      <c r="O815" s="7">
        <v>3.61686839630301E-2</v>
      </c>
      <c r="P815" s="8">
        <v>8.6801024932864498E-2</v>
      </c>
      <c r="Q815" s="7" t="str">
        <f t="shared" si="74"/>
        <v>NAO+</v>
      </c>
      <c r="R815" s="6">
        <v>1</v>
      </c>
      <c r="S815" s="7">
        <v>0</v>
      </c>
      <c r="T815" s="7">
        <v>0</v>
      </c>
      <c r="U815" s="8">
        <v>0</v>
      </c>
      <c r="V815" s="7" t="str">
        <f t="shared" si="75"/>
        <v>NAO+</v>
      </c>
      <c r="W815" s="6">
        <v>0.95</v>
      </c>
      <c r="X815" s="7">
        <v>0.03</v>
      </c>
      <c r="Y815" s="7">
        <v>3.0000000000000001E-3</v>
      </c>
      <c r="Z815" s="8">
        <v>1.7999999999999999E-2</v>
      </c>
      <c r="AA815" s="7" t="str">
        <f t="shared" si="76"/>
        <v>NAO+</v>
      </c>
      <c r="AB815" s="6">
        <v>0.97599999999999998</v>
      </c>
      <c r="AC815" s="7">
        <v>1.4E-2</v>
      </c>
      <c r="AD815" s="7">
        <v>4.0000000000000001E-3</v>
      </c>
      <c r="AE815" s="8">
        <v>6.0000000000000001E-3</v>
      </c>
      <c r="AF815" s="7" t="str">
        <f t="shared" si="77"/>
        <v>NAO+</v>
      </c>
    </row>
    <row r="816" spans="1:32" x14ac:dyDescent="0.3">
      <c r="A816" s="4">
        <v>32143</v>
      </c>
      <c r="B816" s="5">
        <v>1987</v>
      </c>
      <c r="C816" s="6">
        <v>1</v>
      </c>
      <c r="D816" s="7">
        <v>0</v>
      </c>
      <c r="E816" s="7">
        <v>0</v>
      </c>
      <c r="F816" s="8">
        <v>0</v>
      </c>
      <c r="G816" s="7" t="str">
        <f t="shared" si="73"/>
        <v>NAO+</v>
      </c>
      <c r="H816" s="6">
        <v>0.99307308776198899</v>
      </c>
      <c r="I816" s="7">
        <v>4.3385366955634103E-3</v>
      </c>
      <c r="J816" s="7">
        <v>1.9971743873976201E-3</v>
      </c>
      <c r="K816" s="8">
        <v>5.9120115504276397E-4</v>
      </c>
      <c r="L816" s="7" t="str">
        <f t="shared" si="78"/>
        <v>NAO+</v>
      </c>
      <c r="M816" s="6">
        <v>0.98597905254338303</v>
      </c>
      <c r="N816" s="7">
        <v>1.10440361042003E-2</v>
      </c>
      <c r="O816" s="7">
        <v>2.0064331541567002E-3</v>
      </c>
      <c r="P816" s="8">
        <v>9.7047819826859099E-4</v>
      </c>
      <c r="Q816" s="7" t="str">
        <f t="shared" si="74"/>
        <v>NAO+</v>
      </c>
      <c r="R816" s="6">
        <v>1</v>
      </c>
      <c r="S816" s="7">
        <v>0</v>
      </c>
      <c r="T816" s="7">
        <v>0</v>
      </c>
      <c r="U816" s="8">
        <v>0</v>
      </c>
      <c r="V816" s="7" t="str">
        <f t="shared" si="75"/>
        <v>NAO+</v>
      </c>
      <c r="W816" s="6">
        <v>0.95699999999999996</v>
      </c>
      <c r="X816" s="7">
        <v>3.2000000000000001E-2</v>
      </c>
      <c r="Y816" s="7">
        <v>1E-3</v>
      </c>
      <c r="Z816" s="8">
        <v>0.01</v>
      </c>
      <c r="AA816" s="7" t="str">
        <f t="shared" si="76"/>
        <v>NAO+</v>
      </c>
      <c r="AB816" s="6">
        <v>0.97699999999999998</v>
      </c>
      <c r="AC816" s="7">
        <v>1.7000000000000001E-2</v>
      </c>
      <c r="AD816" s="7">
        <v>3.0000000000000001E-3</v>
      </c>
      <c r="AE816" s="8">
        <v>3.0000000000000001E-3</v>
      </c>
      <c r="AF816" s="7" t="str">
        <f t="shared" si="77"/>
        <v>NAO+</v>
      </c>
    </row>
    <row r="817" spans="1:32" x14ac:dyDescent="0.3">
      <c r="A817" s="4">
        <v>32144</v>
      </c>
      <c r="B817" s="5">
        <v>1987</v>
      </c>
      <c r="C817" s="6">
        <v>1</v>
      </c>
      <c r="D817" s="7">
        <v>0</v>
      </c>
      <c r="E817" s="7">
        <v>0</v>
      </c>
      <c r="F817" s="8">
        <v>0</v>
      </c>
      <c r="G817" s="7" t="str">
        <f t="shared" si="73"/>
        <v>NAO+</v>
      </c>
      <c r="H817" s="6">
        <v>0.99993096794995195</v>
      </c>
      <c r="I817" s="80">
        <v>1.29086788012259E-8</v>
      </c>
      <c r="J817" s="80">
        <v>4.4243180445117402E-5</v>
      </c>
      <c r="K817" s="28">
        <v>2.4775960935013099E-5</v>
      </c>
      <c r="L817" s="7" t="str">
        <f t="shared" si="78"/>
        <v>NAO+</v>
      </c>
      <c r="M817" s="6">
        <v>0.99991946565012801</v>
      </c>
      <c r="N817" s="80">
        <v>3.6989483098259501E-8</v>
      </c>
      <c r="O817" s="80">
        <v>4.8241419102713398E-5</v>
      </c>
      <c r="P817" s="28">
        <v>3.2255941282517E-5</v>
      </c>
      <c r="Q817" s="7" t="str">
        <f t="shared" si="74"/>
        <v>NAO+</v>
      </c>
      <c r="R817" s="6">
        <v>1</v>
      </c>
      <c r="S817" s="7">
        <v>0</v>
      </c>
      <c r="T817" s="7">
        <v>0</v>
      </c>
      <c r="U817" s="8">
        <v>0</v>
      </c>
      <c r="V817" s="7" t="str">
        <f t="shared" si="75"/>
        <v>NAO+</v>
      </c>
      <c r="W817" s="6">
        <v>0.95799999999999996</v>
      </c>
      <c r="X817" s="7">
        <v>3.2000000000000001E-2</v>
      </c>
      <c r="Y817" s="7">
        <v>1E-3</v>
      </c>
      <c r="Z817" s="8">
        <v>8.0000000000000002E-3</v>
      </c>
      <c r="AA817" s="7" t="str">
        <f t="shared" si="76"/>
        <v>NAO+</v>
      </c>
      <c r="AB817" s="6">
        <v>0.97199999999999998</v>
      </c>
      <c r="AC817" s="7">
        <v>1.9E-2</v>
      </c>
      <c r="AD817" s="7">
        <v>6.0000000000000001E-3</v>
      </c>
      <c r="AE817" s="8">
        <v>3.0000000000000001E-3</v>
      </c>
      <c r="AF817" s="7" t="str">
        <f t="shared" si="77"/>
        <v>NAO+</v>
      </c>
    </row>
    <row r="818" spans="1:32" x14ac:dyDescent="0.3">
      <c r="A818" s="4">
        <v>32145</v>
      </c>
      <c r="B818" s="5">
        <v>1987</v>
      </c>
      <c r="C818" s="6">
        <v>1</v>
      </c>
      <c r="D818" s="7">
        <v>0</v>
      </c>
      <c r="E818" s="7">
        <v>0</v>
      </c>
      <c r="F818" s="8">
        <v>0</v>
      </c>
      <c r="G818" s="7" t="str">
        <f t="shared" si="73"/>
        <v>NAO+</v>
      </c>
      <c r="H818" s="6">
        <v>0.99938419180191596</v>
      </c>
      <c r="I818" s="80">
        <v>2.7097863992746099E-10</v>
      </c>
      <c r="J818" s="7">
        <v>2.8523616974978402E-4</v>
      </c>
      <c r="K818" s="8">
        <v>3.3057175736379098E-4</v>
      </c>
      <c r="L818" s="7" t="str">
        <f t="shared" si="78"/>
        <v>NAO+</v>
      </c>
      <c r="M818" s="6">
        <v>0.99925726888746802</v>
      </c>
      <c r="N818" s="80">
        <v>6.12887307774312E-10</v>
      </c>
      <c r="O818" s="7">
        <v>2.7299357616966701E-4</v>
      </c>
      <c r="P818" s="8">
        <v>4.6973692346465197E-4</v>
      </c>
      <c r="Q818" s="7" t="str">
        <f t="shared" si="74"/>
        <v>NAO+</v>
      </c>
      <c r="R818" s="6">
        <v>1</v>
      </c>
      <c r="S818" s="7">
        <v>0</v>
      </c>
      <c r="T818" s="7">
        <v>0</v>
      </c>
      <c r="U818" s="8">
        <v>0</v>
      </c>
      <c r="V818" s="7" t="str">
        <f t="shared" si="75"/>
        <v>NAO+</v>
      </c>
      <c r="W818" s="6">
        <v>0.94899999999999995</v>
      </c>
      <c r="X818" s="7">
        <v>3.9E-2</v>
      </c>
      <c r="Y818" s="7">
        <v>1E-3</v>
      </c>
      <c r="Z818" s="8">
        <v>1.0999999999999999E-2</v>
      </c>
      <c r="AA818" s="7" t="str">
        <f t="shared" si="76"/>
        <v>NAO+</v>
      </c>
      <c r="AB818" s="6">
        <v>0.96899999999999997</v>
      </c>
      <c r="AC818" s="7">
        <v>2.3E-2</v>
      </c>
      <c r="AD818" s="7">
        <v>5.0000000000000001E-3</v>
      </c>
      <c r="AE818" s="8">
        <v>4.0000000000000001E-3</v>
      </c>
      <c r="AF818" s="7" t="str">
        <f t="shared" si="77"/>
        <v>NAO+</v>
      </c>
    </row>
    <row r="819" spans="1:32" x14ac:dyDescent="0.3">
      <c r="A819" s="4">
        <v>32146</v>
      </c>
      <c r="B819" s="5">
        <v>1987</v>
      </c>
      <c r="C819" s="6">
        <v>1</v>
      </c>
      <c r="D819" s="7">
        <v>0</v>
      </c>
      <c r="E819" s="7">
        <v>0</v>
      </c>
      <c r="F819" s="8">
        <v>0</v>
      </c>
      <c r="G819" s="7" t="str">
        <f t="shared" si="73"/>
        <v>NAO+</v>
      </c>
      <c r="H819" s="6">
        <v>0.97287897702803094</v>
      </c>
      <c r="I819" s="80">
        <v>5.2245783945271898E-8</v>
      </c>
      <c r="J819" s="80">
        <v>3.4763301527770403E-5</v>
      </c>
      <c r="K819" s="8">
        <v>2.70862074246578E-2</v>
      </c>
      <c r="L819" s="7" t="str">
        <f t="shared" si="78"/>
        <v>NAO+</v>
      </c>
      <c r="M819" s="6">
        <v>0.97158648047851903</v>
      </c>
      <c r="N819" s="80">
        <v>6.2726273469801702E-8</v>
      </c>
      <c r="O819" s="80">
        <v>4.1102628520259398E-5</v>
      </c>
      <c r="P819" s="8">
        <v>2.8372354166675402E-2</v>
      </c>
      <c r="Q819" s="7" t="str">
        <f t="shared" si="74"/>
        <v>NAO+</v>
      </c>
      <c r="R819" s="6">
        <v>1</v>
      </c>
      <c r="S819" s="7">
        <v>0</v>
      </c>
      <c r="T819" s="7">
        <v>0</v>
      </c>
      <c r="U819" s="8">
        <v>0</v>
      </c>
      <c r="V819" s="7" t="str">
        <f t="shared" si="75"/>
        <v>NAO+</v>
      </c>
      <c r="W819" s="6">
        <v>0.91800000000000004</v>
      </c>
      <c r="X819" s="7">
        <v>4.1000000000000002E-2</v>
      </c>
      <c r="Y819" s="7">
        <v>4.0000000000000001E-3</v>
      </c>
      <c r="Z819" s="8">
        <v>3.6999999999999998E-2</v>
      </c>
      <c r="AA819" s="7" t="str">
        <f t="shared" si="76"/>
        <v>NAO+</v>
      </c>
      <c r="AB819" s="6">
        <v>0.96699999999999997</v>
      </c>
      <c r="AC819" s="7">
        <v>1.7000000000000001E-2</v>
      </c>
      <c r="AD819" s="7">
        <v>4.0000000000000001E-3</v>
      </c>
      <c r="AE819" s="8">
        <v>1.2E-2</v>
      </c>
      <c r="AF819" s="7" t="str">
        <f t="shared" si="77"/>
        <v>NAO+</v>
      </c>
    </row>
    <row r="820" spans="1:32" x14ac:dyDescent="0.3">
      <c r="A820" s="4">
        <v>32147</v>
      </c>
      <c r="B820" s="5">
        <v>1987</v>
      </c>
      <c r="C820" s="6">
        <v>1</v>
      </c>
      <c r="D820" s="7">
        <v>0</v>
      </c>
      <c r="E820" s="7">
        <v>0</v>
      </c>
      <c r="F820" s="8">
        <v>0</v>
      </c>
      <c r="G820" s="7" t="str">
        <f t="shared" si="73"/>
        <v>NAO+</v>
      </c>
      <c r="H820" s="6">
        <v>0.47854653066214298</v>
      </c>
      <c r="I820" s="80">
        <v>2.16772363181071E-7</v>
      </c>
      <c r="J820" s="80">
        <v>5.4912166255211101E-5</v>
      </c>
      <c r="K820" s="8">
        <v>0.52139834039924304</v>
      </c>
      <c r="L820" s="7" t="str">
        <f t="shared" si="78"/>
        <v>NAO-</v>
      </c>
      <c r="M820" s="6">
        <v>0.48779896928153599</v>
      </c>
      <c r="N820" s="80">
        <v>2.37268470187188E-7</v>
      </c>
      <c r="O820" s="80">
        <v>9.5192979346770502E-5</v>
      </c>
      <c r="P820" s="8">
        <v>0.51210560047064002</v>
      </c>
      <c r="Q820" s="7" t="str">
        <f t="shared" si="74"/>
        <v>NAO-</v>
      </c>
      <c r="R820" s="6">
        <v>1</v>
      </c>
      <c r="S820" s="7">
        <v>0</v>
      </c>
      <c r="T820" s="7">
        <v>0</v>
      </c>
      <c r="U820" s="8">
        <v>0</v>
      </c>
      <c r="V820" s="7" t="str">
        <f t="shared" si="75"/>
        <v>NAO+</v>
      </c>
      <c r="W820" s="6">
        <v>0.93700000000000006</v>
      </c>
      <c r="X820" s="7">
        <v>4.1000000000000002E-2</v>
      </c>
      <c r="Y820" s="7">
        <v>2E-3</v>
      </c>
      <c r="Z820" s="8">
        <v>0.02</v>
      </c>
      <c r="AA820" s="7" t="str">
        <f t="shared" si="76"/>
        <v>NAO+</v>
      </c>
      <c r="AB820" s="6">
        <v>0.97299999999999998</v>
      </c>
      <c r="AC820" s="7">
        <v>1.9E-2</v>
      </c>
      <c r="AD820" s="7">
        <v>2E-3</v>
      </c>
      <c r="AE820" s="8">
        <v>6.0000000000000001E-3</v>
      </c>
      <c r="AF820" s="7" t="str">
        <f t="shared" si="77"/>
        <v>NAO+</v>
      </c>
    </row>
    <row r="821" spans="1:32" x14ac:dyDescent="0.3">
      <c r="A821" s="4">
        <v>32148</v>
      </c>
      <c r="B821" s="5">
        <v>1987</v>
      </c>
      <c r="C821" s="6">
        <v>1</v>
      </c>
      <c r="D821" s="7">
        <v>0</v>
      </c>
      <c r="E821" s="7">
        <v>0</v>
      </c>
      <c r="F821" s="8">
        <v>0</v>
      </c>
      <c r="G821" s="7" t="str">
        <f t="shared" si="73"/>
        <v>NAO+</v>
      </c>
      <c r="H821" s="6">
        <v>0.76786732695041704</v>
      </c>
      <c r="I821" s="80">
        <v>1.6746447963601199E-7</v>
      </c>
      <c r="J821" s="7">
        <v>1.1054209056298901E-3</v>
      </c>
      <c r="K821" s="8">
        <v>0.231027084679468</v>
      </c>
      <c r="L821" s="7" t="str">
        <f t="shared" si="78"/>
        <v>NAO+</v>
      </c>
      <c r="M821" s="6">
        <v>0.689374303820252</v>
      </c>
      <c r="N821" s="80">
        <v>1.9466962171953899E-7</v>
      </c>
      <c r="O821" s="7">
        <v>1.0236804882621799E-3</v>
      </c>
      <c r="P821" s="8">
        <v>0.30960182102185702</v>
      </c>
      <c r="Q821" s="7" t="str">
        <f t="shared" si="74"/>
        <v>NAO+</v>
      </c>
      <c r="R821" s="6">
        <v>1</v>
      </c>
      <c r="S821" s="7">
        <v>0</v>
      </c>
      <c r="T821" s="7">
        <v>0</v>
      </c>
      <c r="U821" s="8">
        <v>0</v>
      </c>
      <c r="V821" s="7" t="str">
        <f t="shared" si="75"/>
        <v>NAO+</v>
      </c>
      <c r="W821" s="6">
        <v>0.93799999999999994</v>
      </c>
      <c r="X821" s="7">
        <v>3.7999999999999999E-2</v>
      </c>
      <c r="Y821" s="7">
        <v>1E-3</v>
      </c>
      <c r="Z821" s="8">
        <v>2.3E-2</v>
      </c>
      <c r="AA821" s="7" t="str">
        <f t="shared" si="76"/>
        <v>NAO+</v>
      </c>
      <c r="AB821" s="6">
        <v>0.97399999999999998</v>
      </c>
      <c r="AC821" s="7">
        <v>1.7000000000000001E-2</v>
      </c>
      <c r="AD821" s="7">
        <v>2E-3</v>
      </c>
      <c r="AE821" s="8">
        <v>7.0000000000000001E-3</v>
      </c>
      <c r="AF821" s="7" t="str">
        <f t="shared" si="77"/>
        <v>NAO+</v>
      </c>
    </row>
    <row r="822" spans="1:32" x14ac:dyDescent="0.3">
      <c r="A822" s="4">
        <v>32149</v>
      </c>
      <c r="B822" s="5">
        <v>1987</v>
      </c>
      <c r="C822" s="6">
        <v>1</v>
      </c>
      <c r="D822" s="7">
        <v>0</v>
      </c>
      <c r="E822" s="7">
        <v>0</v>
      </c>
      <c r="F822" s="8">
        <v>0</v>
      </c>
      <c r="G822" s="7" t="str">
        <f t="shared" si="73"/>
        <v>NAO+</v>
      </c>
      <c r="H822" s="6">
        <v>0.93129334977099099</v>
      </c>
      <c r="I822" s="7">
        <v>4.4246189010336802E-4</v>
      </c>
      <c r="J822" s="7">
        <v>7.4309952133582002E-3</v>
      </c>
      <c r="K822" s="8">
        <v>6.0833193125547802E-2</v>
      </c>
      <c r="L822" s="7" t="str">
        <f t="shared" si="78"/>
        <v>NAO+</v>
      </c>
      <c r="M822" s="6">
        <v>0.900660905073011</v>
      </c>
      <c r="N822" s="7">
        <v>7.3228562947062997E-4</v>
      </c>
      <c r="O822" s="7">
        <v>7.3164408151023402E-3</v>
      </c>
      <c r="P822" s="8">
        <v>9.1290368482416395E-2</v>
      </c>
      <c r="Q822" s="7" t="str">
        <f t="shared" si="74"/>
        <v>NAO+</v>
      </c>
      <c r="R822" s="6">
        <v>1</v>
      </c>
      <c r="S822" s="7">
        <v>0</v>
      </c>
      <c r="T822" s="7">
        <v>0</v>
      </c>
      <c r="U822" s="8">
        <v>0</v>
      </c>
      <c r="V822" s="7" t="str">
        <f t="shared" si="75"/>
        <v>NAO+</v>
      </c>
      <c r="W822" s="6">
        <v>0.96599999999999997</v>
      </c>
      <c r="X822" s="7">
        <v>2.4E-2</v>
      </c>
      <c r="Y822" s="7">
        <v>1E-3</v>
      </c>
      <c r="Z822" s="8">
        <v>8.9999999999999993E-3</v>
      </c>
      <c r="AA822" s="7" t="str">
        <f t="shared" si="76"/>
        <v>NAO+</v>
      </c>
      <c r="AB822" s="6">
        <v>0.98199999999999998</v>
      </c>
      <c r="AC822" s="7">
        <v>1.2E-2</v>
      </c>
      <c r="AD822" s="7">
        <v>3.0000000000000001E-3</v>
      </c>
      <c r="AE822" s="8">
        <v>3.0000000000000001E-3</v>
      </c>
      <c r="AF822" s="7" t="str">
        <f t="shared" si="77"/>
        <v>NAO+</v>
      </c>
    </row>
    <row r="823" spans="1:32" x14ac:dyDescent="0.3">
      <c r="A823" s="4">
        <v>32150</v>
      </c>
      <c r="B823" s="5">
        <v>1987</v>
      </c>
      <c r="C823" s="6">
        <v>1</v>
      </c>
      <c r="D823" s="7">
        <v>0</v>
      </c>
      <c r="E823" s="7">
        <v>0</v>
      </c>
      <c r="F823" s="8">
        <v>0</v>
      </c>
      <c r="G823" s="7" t="str">
        <f t="shared" si="73"/>
        <v>NAO+</v>
      </c>
      <c r="H823" s="6">
        <v>0.90546791245103098</v>
      </c>
      <c r="I823" s="7">
        <v>6.6976940267478996E-2</v>
      </c>
      <c r="J823" s="7">
        <v>2.1955076593460198E-3</v>
      </c>
      <c r="K823" s="8">
        <v>2.5359639622133001E-2</v>
      </c>
      <c r="L823" s="7" t="str">
        <f t="shared" si="78"/>
        <v>NAO+</v>
      </c>
      <c r="M823" s="6">
        <v>0.86346472560696497</v>
      </c>
      <c r="N823" s="7">
        <v>9.9333227389250295E-2</v>
      </c>
      <c r="O823" s="7">
        <v>2.4475134110944702E-3</v>
      </c>
      <c r="P823" s="8">
        <v>3.4754533592678501E-2</v>
      </c>
      <c r="Q823" s="7" t="str">
        <f t="shared" si="74"/>
        <v>NAO+</v>
      </c>
      <c r="R823" s="6">
        <v>1</v>
      </c>
      <c r="S823" s="7">
        <v>0</v>
      </c>
      <c r="T823" s="7">
        <v>0</v>
      </c>
      <c r="U823" s="8">
        <v>0</v>
      </c>
      <c r="V823" s="7" t="str">
        <f t="shared" si="75"/>
        <v>NAO+</v>
      </c>
      <c r="W823" s="6">
        <v>0.90500000000000003</v>
      </c>
      <c r="X823" s="7">
        <v>6.6000000000000003E-2</v>
      </c>
      <c r="Y823" s="7">
        <v>3.0000000000000001E-3</v>
      </c>
      <c r="Z823" s="8">
        <v>2.5999999999999999E-2</v>
      </c>
      <c r="AA823" s="7" t="str">
        <f t="shared" si="76"/>
        <v>NAO+</v>
      </c>
      <c r="AB823" s="6">
        <v>0.95599999999999996</v>
      </c>
      <c r="AC823" s="7">
        <v>3.3000000000000002E-2</v>
      </c>
      <c r="AD823" s="7">
        <v>5.0000000000000001E-3</v>
      </c>
      <c r="AE823" s="8">
        <v>7.0000000000000001E-3</v>
      </c>
      <c r="AF823" s="7" t="str">
        <f t="shared" si="77"/>
        <v>NAO+</v>
      </c>
    </row>
    <row r="824" spans="1:32" x14ac:dyDescent="0.3">
      <c r="A824" s="4">
        <v>32151</v>
      </c>
      <c r="B824" s="5">
        <v>1987</v>
      </c>
      <c r="C824" s="6">
        <v>1</v>
      </c>
      <c r="D824" s="7">
        <v>0</v>
      </c>
      <c r="E824" s="7">
        <v>0</v>
      </c>
      <c r="F824" s="8">
        <v>0</v>
      </c>
      <c r="G824" s="7" t="str">
        <f t="shared" si="73"/>
        <v>NAO+</v>
      </c>
      <c r="H824" s="6">
        <v>0.996975375918702</v>
      </c>
      <c r="I824" s="7">
        <v>2.2673716683476101E-3</v>
      </c>
      <c r="J824" s="7">
        <v>7.0938318396988496E-4</v>
      </c>
      <c r="K824" s="28">
        <v>4.78692289748559E-5</v>
      </c>
      <c r="L824" s="7" t="str">
        <f t="shared" si="78"/>
        <v>NAO+</v>
      </c>
      <c r="M824" s="6">
        <v>0.994983091159931</v>
      </c>
      <c r="N824" s="7">
        <v>3.49395392580282E-3</v>
      </c>
      <c r="O824" s="7">
        <v>1.46494871645478E-3</v>
      </c>
      <c r="P824" s="28">
        <v>5.8006197816037998E-5</v>
      </c>
      <c r="Q824" s="7" t="str">
        <f t="shared" si="74"/>
        <v>NAO+</v>
      </c>
      <c r="R824" s="6">
        <v>1</v>
      </c>
      <c r="S824" s="7">
        <v>0</v>
      </c>
      <c r="T824" s="7">
        <v>0</v>
      </c>
      <c r="U824" s="8">
        <v>0</v>
      </c>
      <c r="V824" s="7" t="str">
        <f t="shared" si="75"/>
        <v>NAO+</v>
      </c>
      <c r="W824" s="6">
        <v>0.60099999999999998</v>
      </c>
      <c r="X824" s="7">
        <v>0.32900000000000001</v>
      </c>
      <c r="Y824" s="7">
        <v>1.2999999999999999E-2</v>
      </c>
      <c r="Z824" s="8">
        <v>5.7000000000000002E-2</v>
      </c>
      <c r="AA824" s="7" t="str">
        <f t="shared" si="76"/>
        <v>NAO+</v>
      </c>
      <c r="AB824" s="6">
        <v>0.8</v>
      </c>
      <c r="AC824" s="7">
        <v>0.16900000000000001</v>
      </c>
      <c r="AD824" s="7">
        <v>2E-3</v>
      </c>
      <c r="AE824" s="8">
        <v>2.9000000000000001E-2</v>
      </c>
      <c r="AF824" s="7" t="str">
        <f t="shared" si="77"/>
        <v>NAO+</v>
      </c>
    </row>
    <row r="825" spans="1:32" x14ac:dyDescent="0.3">
      <c r="A825" s="4">
        <v>32152</v>
      </c>
      <c r="B825" s="5">
        <v>1987</v>
      </c>
      <c r="C825" s="6">
        <v>1</v>
      </c>
      <c r="D825" s="7">
        <v>0</v>
      </c>
      <c r="E825" s="7">
        <v>0</v>
      </c>
      <c r="F825" s="8">
        <v>0</v>
      </c>
      <c r="G825" s="7" t="str">
        <f t="shared" si="73"/>
        <v>NAO+</v>
      </c>
      <c r="H825" s="6">
        <v>0.99656520461250997</v>
      </c>
      <c r="I825" s="7">
        <v>2.3776486550950999E-4</v>
      </c>
      <c r="J825" s="7">
        <v>3.1957047475536398E-3</v>
      </c>
      <c r="K825" s="28">
        <v>1.32577443552329E-6</v>
      </c>
      <c r="L825" s="7" t="str">
        <f t="shared" si="78"/>
        <v>NAO+</v>
      </c>
      <c r="M825" s="6">
        <v>0.99421426591010598</v>
      </c>
      <c r="N825" s="7">
        <v>6.4802329707135098E-4</v>
      </c>
      <c r="O825" s="7">
        <v>5.1360235260745303E-3</v>
      </c>
      <c r="P825" s="28">
        <v>1.6872667515673801E-6</v>
      </c>
      <c r="Q825" s="7" t="str">
        <f t="shared" si="74"/>
        <v>NAO+</v>
      </c>
      <c r="R825" s="6">
        <v>1</v>
      </c>
      <c r="S825" s="7">
        <v>0</v>
      </c>
      <c r="T825" s="7">
        <v>0</v>
      </c>
      <c r="U825" s="8">
        <v>0</v>
      </c>
      <c r="V825" s="7" t="str">
        <f t="shared" si="75"/>
        <v>NAO+</v>
      </c>
      <c r="W825" s="6">
        <v>0.81200000000000006</v>
      </c>
      <c r="X825" s="7">
        <v>0.14399999999999999</v>
      </c>
      <c r="Y825" s="7">
        <v>5.0000000000000001E-3</v>
      </c>
      <c r="Z825" s="8">
        <v>0.04</v>
      </c>
      <c r="AA825" s="7" t="str">
        <f t="shared" si="76"/>
        <v>NAO+</v>
      </c>
      <c r="AB825" s="6">
        <v>0.91300000000000003</v>
      </c>
      <c r="AC825" s="7">
        <v>7.2999999999999995E-2</v>
      </c>
      <c r="AD825" s="7">
        <v>2E-3</v>
      </c>
      <c r="AE825" s="8">
        <v>1.2E-2</v>
      </c>
      <c r="AF825" s="7" t="str">
        <f t="shared" si="77"/>
        <v>NAO+</v>
      </c>
    </row>
    <row r="826" spans="1:32" x14ac:dyDescent="0.3">
      <c r="A826" s="4">
        <v>32153</v>
      </c>
      <c r="B826" s="5">
        <v>1987</v>
      </c>
      <c r="C826" s="6">
        <v>1</v>
      </c>
      <c r="D826" s="7">
        <v>0</v>
      </c>
      <c r="E826" s="7">
        <v>0</v>
      </c>
      <c r="F826" s="8">
        <v>0</v>
      </c>
      <c r="G826" s="7" t="str">
        <f t="shared" si="73"/>
        <v>NAO+</v>
      </c>
      <c r="H826" s="6">
        <v>0.99932961792140496</v>
      </c>
      <c r="I826" s="7">
        <v>4.3776272114173E-4</v>
      </c>
      <c r="J826" s="7">
        <v>1.2874438079011699E-4</v>
      </c>
      <c r="K826" s="8">
        <v>1.0387497665443001E-4</v>
      </c>
      <c r="L826" s="7" t="str">
        <f t="shared" si="78"/>
        <v>NAO+</v>
      </c>
      <c r="M826" s="6">
        <v>0.99861112175511102</v>
      </c>
      <c r="N826" s="7">
        <v>1.06314769530291E-3</v>
      </c>
      <c r="O826" s="7">
        <v>2.05392110575529E-4</v>
      </c>
      <c r="P826" s="8">
        <v>1.20338438996966E-4</v>
      </c>
      <c r="Q826" s="7" t="str">
        <f t="shared" si="74"/>
        <v>NAO+</v>
      </c>
      <c r="R826" s="6">
        <v>1</v>
      </c>
      <c r="S826" s="7">
        <v>0</v>
      </c>
      <c r="T826" s="7">
        <v>0</v>
      </c>
      <c r="U826" s="8">
        <v>0</v>
      </c>
      <c r="V826" s="7" t="str">
        <f t="shared" si="75"/>
        <v>NAO+</v>
      </c>
      <c r="W826" s="6">
        <v>0.85299999999999998</v>
      </c>
      <c r="X826" s="7">
        <v>0.113</v>
      </c>
      <c r="Y826" s="7">
        <v>3.0000000000000001E-3</v>
      </c>
      <c r="Z826" s="8">
        <v>0.03</v>
      </c>
      <c r="AA826" s="7" t="str">
        <f t="shared" si="76"/>
        <v>NAO+</v>
      </c>
      <c r="AB826" s="6">
        <v>0.92800000000000005</v>
      </c>
      <c r="AC826" s="7">
        <v>6.2E-2</v>
      </c>
      <c r="AD826" s="7">
        <v>2E-3</v>
      </c>
      <c r="AE826" s="8">
        <v>8.0000000000000002E-3</v>
      </c>
      <c r="AF826" s="7" t="str">
        <f t="shared" si="77"/>
        <v>NAO+</v>
      </c>
    </row>
    <row r="827" spans="1:32" x14ac:dyDescent="0.3">
      <c r="A827" s="4">
        <v>32154</v>
      </c>
      <c r="B827" s="5">
        <v>1987</v>
      </c>
      <c r="C827" s="6">
        <v>1</v>
      </c>
      <c r="D827" s="7">
        <v>0</v>
      </c>
      <c r="E827" s="7">
        <v>0</v>
      </c>
      <c r="F827" s="8">
        <v>0</v>
      </c>
      <c r="G827" s="7" t="str">
        <f t="shared" si="73"/>
        <v>NAO+</v>
      </c>
      <c r="H827" s="6">
        <v>0.99943046007296599</v>
      </c>
      <c r="I827" s="80">
        <v>6.5451406120292595E-5</v>
      </c>
      <c r="J827" s="80">
        <v>1.29773444520276E-6</v>
      </c>
      <c r="K827" s="8">
        <v>5.0279078645496401E-4</v>
      </c>
      <c r="L827" s="7" t="str">
        <f t="shared" si="78"/>
        <v>NAO+</v>
      </c>
      <c r="M827" s="6">
        <v>0.99927351826430999</v>
      </c>
      <c r="N827" s="7">
        <v>1.2123571055457E-4</v>
      </c>
      <c r="O827" s="80">
        <v>5.2010473284835004E-6</v>
      </c>
      <c r="P827" s="8">
        <v>6.0004497781125405E-4</v>
      </c>
      <c r="Q827" s="7" t="str">
        <f t="shared" si="74"/>
        <v>NAO+</v>
      </c>
      <c r="R827" s="6">
        <v>1</v>
      </c>
      <c r="S827" s="7">
        <v>0</v>
      </c>
      <c r="T827" s="7">
        <v>0</v>
      </c>
      <c r="U827" s="8">
        <v>0</v>
      </c>
      <c r="V827" s="7" t="str">
        <f t="shared" si="75"/>
        <v>NAO+</v>
      </c>
      <c r="W827" s="6">
        <v>0.93300000000000005</v>
      </c>
      <c r="X827" s="7">
        <v>4.7E-2</v>
      </c>
      <c r="Y827" s="7">
        <v>2E-3</v>
      </c>
      <c r="Z827" s="8">
        <v>1.7999999999999999E-2</v>
      </c>
      <c r="AA827" s="7" t="str">
        <f t="shared" si="76"/>
        <v>NAO+</v>
      </c>
      <c r="AB827" s="6">
        <v>0.97</v>
      </c>
      <c r="AC827" s="7">
        <v>2.3E-2</v>
      </c>
      <c r="AD827" s="7">
        <v>2E-3</v>
      </c>
      <c r="AE827" s="8">
        <v>5.0000000000000001E-3</v>
      </c>
      <c r="AF827" s="7" t="str">
        <f t="shared" si="77"/>
        <v>NAO+</v>
      </c>
    </row>
    <row r="828" spans="1:32" x14ac:dyDescent="0.3">
      <c r="A828" s="4">
        <v>32155</v>
      </c>
      <c r="B828" s="5">
        <v>1987</v>
      </c>
      <c r="C828" s="6">
        <v>1</v>
      </c>
      <c r="D828" s="7">
        <v>0</v>
      </c>
      <c r="E828" s="7">
        <v>0</v>
      </c>
      <c r="F828" s="8">
        <v>0</v>
      </c>
      <c r="G828" s="7" t="str">
        <f t="shared" si="73"/>
        <v>NAO+</v>
      </c>
      <c r="H828" s="6">
        <v>0.99950173746884896</v>
      </c>
      <c r="I828" s="7">
        <v>1.0683852734709801E-4</v>
      </c>
      <c r="J828" s="80">
        <v>2.00144528641911E-6</v>
      </c>
      <c r="K828" s="8">
        <v>3.8942255851407798E-4</v>
      </c>
      <c r="L828" s="7" t="str">
        <f t="shared" si="78"/>
        <v>NAO+</v>
      </c>
      <c r="M828" s="6">
        <v>0.99932552329900304</v>
      </c>
      <c r="N828" s="7">
        <v>2.4146999619086701E-4</v>
      </c>
      <c r="O828" s="80">
        <v>1.0873261080444499E-5</v>
      </c>
      <c r="P828" s="8">
        <v>4.2213344372418098E-4</v>
      </c>
      <c r="Q828" s="7" t="str">
        <f t="shared" si="74"/>
        <v>NAO+</v>
      </c>
      <c r="R828" s="6">
        <v>1</v>
      </c>
      <c r="S828" s="7">
        <v>0</v>
      </c>
      <c r="T828" s="7">
        <v>0</v>
      </c>
      <c r="U828" s="8">
        <v>0</v>
      </c>
      <c r="V828" s="7" t="str">
        <f t="shared" si="75"/>
        <v>NAO+</v>
      </c>
      <c r="W828" s="6">
        <v>0.91400000000000003</v>
      </c>
      <c r="X828" s="7">
        <v>6.5000000000000002E-2</v>
      </c>
      <c r="Y828" s="7">
        <v>4.0000000000000001E-3</v>
      </c>
      <c r="Z828" s="8">
        <v>1.7000000000000001E-2</v>
      </c>
      <c r="AA828" s="7" t="str">
        <f t="shared" si="76"/>
        <v>NAO+</v>
      </c>
      <c r="AB828" s="6">
        <v>0.95499999999999996</v>
      </c>
      <c r="AC828" s="7">
        <v>3.5000000000000003E-2</v>
      </c>
      <c r="AD828" s="7">
        <v>4.0000000000000001E-3</v>
      </c>
      <c r="AE828" s="8">
        <v>6.0000000000000001E-3</v>
      </c>
      <c r="AF828" s="7" t="str">
        <f t="shared" si="77"/>
        <v>NAO+</v>
      </c>
    </row>
    <row r="829" spans="1:32" x14ac:dyDescent="0.3">
      <c r="A829" s="4">
        <v>32156</v>
      </c>
      <c r="B829" s="5">
        <v>1987</v>
      </c>
      <c r="C829" s="6">
        <v>1</v>
      </c>
      <c r="D829" s="7">
        <v>0</v>
      </c>
      <c r="E829" s="7">
        <v>0</v>
      </c>
      <c r="F829" s="8">
        <v>0</v>
      </c>
      <c r="G829" s="7" t="str">
        <f t="shared" si="73"/>
        <v>NAO+</v>
      </c>
      <c r="H829" s="6">
        <v>0.94786789777777702</v>
      </c>
      <c r="I829" s="7">
        <v>3.6536567740310902E-2</v>
      </c>
      <c r="J829" s="7">
        <v>8.2320111282824602E-3</v>
      </c>
      <c r="K829" s="8">
        <v>7.3635233536250601E-3</v>
      </c>
      <c r="L829" s="7" t="str">
        <f t="shared" si="78"/>
        <v>NAO+</v>
      </c>
      <c r="M829" s="6">
        <v>0.90250772962807702</v>
      </c>
      <c r="N829" s="7">
        <v>6.2705940729141901E-2</v>
      </c>
      <c r="O829" s="7">
        <v>2.6049953089470002E-2</v>
      </c>
      <c r="P829" s="8">
        <v>8.7363765533156508E-3</v>
      </c>
      <c r="Q829" s="7" t="str">
        <f t="shared" si="74"/>
        <v>NAO+</v>
      </c>
      <c r="R829" s="6">
        <v>1</v>
      </c>
      <c r="S829" s="7">
        <v>0</v>
      </c>
      <c r="T829" s="7">
        <v>0</v>
      </c>
      <c r="U829" s="8">
        <v>0</v>
      </c>
      <c r="V829" s="7" t="str">
        <f t="shared" si="75"/>
        <v>NAO+</v>
      </c>
      <c r="W829" s="6">
        <v>0.84</v>
      </c>
      <c r="X829" s="7">
        <v>0.129</v>
      </c>
      <c r="Y829" s="7">
        <v>1.2E-2</v>
      </c>
      <c r="Z829" s="8">
        <v>1.9E-2</v>
      </c>
      <c r="AA829" s="7" t="str">
        <f t="shared" si="76"/>
        <v>NAO+</v>
      </c>
      <c r="AB829" s="6">
        <v>0.86099999999999999</v>
      </c>
      <c r="AC829" s="7">
        <v>0.113</v>
      </c>
      <c r="AD829" s="7">
        <v>1.4999999999999999E-2</v>
      </c>
      <c r="AE829" s="8">
        <v>1.0999999999999999E-2</v>
      </c>
      <c r="AF829" s="7" t="str">
        <f t="shared" si="77"/>
        <v>NAO+</v>
      </c>
    </row>
    <row r="830" spans="1:32" x14ac:dyDescent="0.3">
      <c r="A830" s="4">
        <v>32157</v>
      </c>
      <c r="B830" s="5">
        <v>1987</v>
      </c>
      <c r="C830" s="6">
        <v>0</v>
      </c>
      <c r="D830" s="7">
        <v>1</v>
      </c>
      <c r="E830" s="7">
        <v>0</v>
      </c>
      <c r="F830" s="8">
        <v>0</v>
      </c>
      <c r="G830" s="7" t="str">
        <f t="shared" si="73"/>
        <v>SB</v>
      </c>
      <c r="H830" s="6">
        <v>0.14175031326243301</v>
      </c>
      <c r="I830" s="7">
        <v>0.83985162925760304</v>
      </c>
      <c r="J830" s="7">
        <v>1.4749489916066699E-2</v>
      </c>
      <c r="K830" s="8">
        <v>3.64856756389801E-3</v>
      </c>
      <c r="L830" s="7" t="str">
        <f t="shared" si="78"/>
        <v>SB</v>
      </c>
      <c r="M830" s="6">
        <v>8.1457118351715596E-2</v>
      </c>
      <c r="N830" s="7">
        <v>0.89945688742514096</v>
      </c>
      <c r="O830" s="7">
        <v>1.4885286654537901E-2</v>
      </c>
      <c r="P830" s="8">
        <v>4.2007075686119498E-3</v>
      </c>
      <c r="Q830" s="7" t="str">
        <f t="shared" si="74"/>
        <v>SB</v>
      </c>
      <c r="R830" s="6">
        <v>0</v>
      </c>
      <c r="S830" s="7">
        <v>1</v>
      </c>
      <c r="T830" s="7">
        <v>0</v>
      </c>
      <c r="U830" s="8">
        <v>0</v>
      </c>
      <c r="V830" s="7" t="str">
        <f t="shared" si="75"/>
        <v>SB</v>
      </c>
      <c r="W830" s="6">
        <v>0.111</v>
      </c>
      <c r="X830" s="7">
        <v>0.76300000000000001</v>
      </c>
      <c r="Y830" s="7">
        <v>3.4000000000000002E-2</v>
      </c>
      <c r="Z830" s="8">
        <v>9.2999999999999999E-2</v>
      </c>
      <c r="AA830" s="7" t="str">
        <f t="shared" si="76"/>
        <v>SB</v>
      </c>
      <c r="AB830" s="6">
        <v>0.17599999999999999</v>
      </c>
      <c r="AC830" s="7">
        <v>0.752</v>
      </c>
      <c r="AD830" s="7">
        <v>1.2E-2</v>
      </c>
      <c r="AE830" s="8">
        <v>6.0999999999999999E-2</v>
      </c>
      <c r="AF830" s="7" t="str">
        <f t="shared" si="77"/>
        <v>SB</v>
      </c>
    </row>
    <row r="831" spans="1:32" x14ac:dyDescent="0.3">
      <c r="A831" s="4">
        <v>32158</v>
      </c>
      <c r="B831" s="5">
        <v>1987</v>
      </c>
      <c r="C831" s="6">
        <v>0</v>
      </c>
      <c r="D831" s="7">
        <v>1</v>
      </c>
      <c r="E831" s="7">
        <v>0</v>
      </c>
      <c r="F831" s="8">
        <v>0</v>
      </c>
      <c r="G831" s="7" t="str">
        <f t="shared" si="73"/>
        <v>SB</v>
      </c>
      <c r="H831" s="6">
        <v>5.70243445781339E-2</v>
      </c>
      <c r="I831" s="7">
        <v>0.90831065757091001</v>
      </c>
      <c r="J831" s="7">
        <v>3.4309857548844698E-2</v>
      </c>
      <c r="K831" s="8">
        <v>3.5514030210916997E-4</v>
      </c>
      <c r="L831" s="7" t="str">
        <f t="shared" si="78"/>
        <v>SB</v>
      </c>
      <c r="M831" s="6">
        <v>4.2848270112453797E-2</v>
      </c>
      <c r="N831" s="7">
        <v>0.913281469864198</v>
      </c>
      <c r="O831" s="7">
        <v>4.3277051675693699E-2</v>
      </c>
      <c r="P831" s="8">
        <v>5.93208347649971E-4</v>
      </c>
      <c r="Q831" s="7" t="str">
        <f t="shared" si="74"/>
        <v>SB</v>
      </c>
      <c r="R831" s="6">
        <v>0</v>
      </c>
      <c r="S831" s="7">
        <v>1</v>
      </c>
      <c r="T831" s="7">
        <v>0</v>
      </c>
      <c r="U831" s="8">
        <v>0</v>
      </c>
      <c r="V831" s="7" t="str">
        <f t="shared" si="75"/>
        <v>SB</v>
      </c>
      <c r="W831" s="6">
        <v>2E-3</v>
      </c>
      <c r="X831" s="7">
        <v>0.94699999999999995</v>
      </c>
      <c r="Y831" s="7">
        <v>1.7999999999999999E-2</v>
      </c>
      <c r="Z831" s="8">
        <v>3.3000000000000002E-2</v>
      </c>
      <c r="AA831" s="7" t="str">
        <f t="shared" si="76"/>
        <v>SB</v>
      </c>
      <c r="AB831" s="6">
        <v>8.0000000000000002E-3</v>
      </c>
      <c r="AC831" s="7">
        <v>0.92400000000000004</v>
      </c>
      <c r="AD831" s="7">
        <v>1E-3</v>
      </c>
      <c r="AE831" s="8">
        <v>6.6000000000000003E-2</v>
      </c>
      <c r="AF831" s="7" t="str">
        <f t="shared" si="77"/>
        <v>SB</v>
      </c>
    </row>
    <row r="832" spans="1:32" x14ac:dyDescent="0.3">
      <c r="A832" s="4">
        <v>32159</v>
      </c>
      <c r="B832" s="5">
        <v>1987</v>
      </c>
      <c r="C832" s="6">
        <v>0</v>
      </c>
      <c r="D832" s="7">
        <v>1</v>
      </c>
      <c r="E832" s="7">
        <v>0</v>
      </c>
      <c r="F832" s="8">
        <v>0</v>
      </c>
      <c r="G832" s="7" t="str">
        <f t="shared" si="73"/>
        <v>SB</v>
      </c>
      <c r="H832" s="6">
        <v>2.7976056239812802E-3</v>
      </c>
      <c r="I832" s="7">
        <v>0.85224283685403102</v>
      </c>
      <c r="J832" s="7">
        <v>0.14495562584052599</v>
      </c>
      <c r="K832" s="28">
        <v>3.9316814731717004E-6</v>
      </c>
      <c r="L832" s="7" t="str">
        <f t="shared" si="78"/>
        <v>SB</v>
      </c>
      <c r="M832" s="6">
        <v>2.67062831324646E-3</v>
      </c>
      <c r="N832" s="7">
        <v>0.77593556106150796</v>
      </c>
      <c r="O832" s="7">
        <v>0.22138259628877899</v>
      </c>
      <c r="P832" s="28">
        <v>1.12143364609831E-5</v>
      </c>
      <c r="Q832" s="7" t="str">
        <f t="shared" si="74"/>
        <v>SB</v>
      </c>
      <c r="R832" s="6">
        <v>1</v>
      </c>
      <c r="S832" s="7">
        <v>0</v>
      </c>
      <c r="T832" s="7">
        <v>0</v>
      </c>
      <c r="U832" s="8">
        <v>0</v>
      </c>
      <c r="V832" s="7" t="str">
        <f t="shared" si="75"/>
        <v>NAO+</v>
      </c>
      <c r="W832" s="6">
        <v>0.215</v>
      </c>
      <c r="X832" s="7">
        <v>0.69399999999999995</v>
      </c>
      <c r="Y832" s="7">
        <v>4.4999999999999998E-2</v>
      </c>
      <c r="Z832" s="8">
        <v>4.4999999999999998E-2</v>
      </c>
      <c r="AA832" s="7" t="str">
        <f t="shared" si="76"/>
        <v>SB</v>
      </c>
      <c r="AB832" s="6">
        <v>0.499</v>
      </c>
      <c r="AC832" s="7">
        <v>0.39500000000000002</v>
      </c>
      <c r="AD832" s="7">
        <v>1E-3</v>
      </c>
      <c r="AE832" s="8">
        <v>0.105</v>
      </c>
      <c r="AF832" s="7" t="str">
        <f t="shared" si="77"/>
        <v>NAO+</v>
      </c>
    </row>
    <row r="833" spans="1:32" x14ac:dyDescent="0.3">
      <c r="A833" s="4">
        <v>32160</v>
      </c>
      <c r="B833" s="5">
        <v>1987</v>
      </c>
      <c r="C833" s="6">
        <v>1</v>
      </c>
      <c r="D833" s="7">
        <v>0</v>
      </c>
      <c r="E833" s="7">
        <v>0</v>
      </c>
      <c r="F833" s="8">
        <v>0</v>
      </c>
      <c r="G833" s="7" t="str">
        <f t="shared" si="73"/>
        <v>NAO+</v>
      </c>
      <c r="H833" s="6">
        <v>3.1494651733696498E-2</v>
      </c>
      <c r="I833" s="7">
        <v>0.672086379471733</v>
      </c>
      <c r="J833" s="7">
        <v>0.296376863863693</v>
      </c>
      <c r="K833" s="28">
        <v>4.2104930883211398E-5</v>
      </c>
      <c r="L833" s="7" t="str">
        <f t="shared" si="78"/>
        <v>SB</v>
      </c>
      <c r="M833" s="6">
        <v>2.6324989067111799E-2</v>
      </c>
      <c r="N833" s="7">
        <v>0.49325050453742197</v>
      </c>
      <c r="O833" s="7">
        <v>0.48035482150817799</v>
      </c>
      <c r="P833" s="28">
        <v>6.9684887274832103E-5</v>
      </c>
      <c r="Q833" s="7" t="str">
        <f t="shared" si="74"/>
        <v>SB</v>
      </c>
      <c r="R833" s="6">
        <v>1</v>
      </c>
      <c r="S833" s="7">
        <v>0</v>
      </c>
      <c r="T833" s="7">
        <v>0</v>
      </c>
      <c r="U833" s="8">
        <v>0</v>
      </c>
      <c r="V833" s="7" t="str">
        <f t="shared" si="75"/>
        <v>NAO+</v>
      </c>
      <c r="W833" s="6">
        <v>0.74299999999999999</v>
      </c>
      <c r="X833" s="7">
        <v>0.128</v>
      </c>
      <c r="Y833" s="7">
        <v>0.10199999999999999</v>
      </c>
      <c r="Z833" s="8">
        <v>2.7E-2</v>
      </c>
      <c r="AA833" s="7" t="str">
        <f t="shared" si="76"/>
        <v>NAO+</v>
      </c>
      <c r="AB833" s="6">
        <v>0.77200000000000002</v>
      </c>
      <c r="AC833" s="7">
        <v>0.10299999999999999</v>
      </c>
      <c r="AD833" s="7">
        <v>5.8999999999999997E-2</v>
      </c>
      <c r="AE833" s="8">
        <v>6.5000000000000002E-2</v>
      </c>
      <c r="AF833" s="7" t="str">
        <f t="shared" si="77"/>
        <v>NAO+</v>
      </c>
    </row>
    <row r="834" spans="1:32" x14ac:dyDescent="0.3">
      <c r="A834" s="4">
        <v>32161</v>
      </c>
      <c r="B834" s="5">
        <v>1987</v>
      </c>
      <c r="C834" s="6">
        <v>1</v>
      </c>
      <c r="D834" s="7">
        <v>0</v>
      </c>
      <c r="E834" s="7">
        <v>0</v>
      </c>
      <c r="F834" s="8">
        <v>0</v>
      </c>
      <c r="G834" s="7" t="str">
        <f t="shared" si="73"/>
        <v>NAO+</v>
      </c>
      <c r="H834" s="6">
        <v>4.7454118486124604E-3</v>
      </c>
      <c r="I834" s="7">
        <v>3.75647296108296E-2</v>
      </c>
      <c r="J834" s="7">
        <v>0.95767562795868899</v>
      </c>
      <c r="K834" s="28">
        <v>1.42305818826601E-5</v>
      </c>
      <c r="L834" s="7" t="str">
        <f t="shared" si="78"/>
        <v>AR</v>
      </c>
      <c r="M834" s="6">
        <v>2.9043070471263801E-3</v>
      </c>
      <c r="N834" s="7">
        <v>1.6177939087543801E-2</v>
      </c>
      <c r="O834" s="7">
        <v>0.98090346501220405</v>
      </c>
      <c r="P834" s="28">
        <v>1.4288853131879101E-5</v>
      </c>
      <c r="Q834" s="7" t="str">
        <f t="shared" si="74"/>
        <v>AR</v>
      </c>
      <c r="R834" s="6">
        <v>1</v>
      </c>
      <c r="S834" s="7">
        <v>0</v>
      </c>
      <c r="T834" s="7">
        <v>0</v>
      </c>
      <c r="U834" s="8">
        <v>0</v>
      </c>
      <c r="V834" s="7" t="str">
        <f t="shared" si="75"/>
        <v>NAO+</v>
      </c>
      <c r="W834" s="6">
        <v>0.112</v>
      </c>
      <c r="X834" s="7">
        <v>3.5000000000000003E-2</v>
      </c>
      <c r="Y834" s="7">
        <v>0.83499999999999996</v>
      </c>
      <c r="Z834" s="8">
        <v>1.7999999999999999E-2</v>
      </c>
      <c r="AA834" s="7" t="str">
        <f t="shared" si="76"/>
        <v>AR</v>
      </c>
      <c r="AB834" s="6">
        <v>7.2999999999999995E-2</v>
      </c>
      <c r="AC834" s="7">
        <v>5.1999999999999998E-2</v>
      </c>
      <c r="AD834" s="7">
        <v>0.51800000000000002</v>
      </c>
      <c r="AE834" s="8">
        <v>0.35799999999999998</v>
      </c>
      <c r="AF834" s="7" t="str">
        <f t="shared" si="77"/>
        <v>AR</v>
      </c>
    </row>
    <row r="835" spans="1:32" x14ac:dyDescent="0.3">
      <c r="A835" s="4">
        <v>32162</v>
      </c>
      <c r="B835" s="5">
        <v>1987</v>
      </c>
      <c r="C835" s="6">
        <v>1</v>
      </c>
      <c r="D835" s="7">
        <v>0</v>
      </c>
      <c r="E835" s="7">
        <v>0</v>
      </c>
      <c r="F835" s="8">
        <v>0</v>
      </c>
      <c r="G835" s="7" t="str">
        <f t="shared" si="73"/>
        <v>NAO+</v>
      </c>
      <c r="H835" s="6">
        <v>5.8768030806324902E-3</v>
      </c>
      <c r="I835" s="7">
        <v>9.6936100162509304E-4</v>
      </c>
      <c r="J835" s="7">
        <v>0.99312064032268799</v>
      </c>
      <c r="K835" s="28">
        <v>3.3195595041590203E-5</v>
      </c>
      <c r="L835" s="7" t="str">
        <f t="shared" si="78"/>
        <v>AR</v>
      </c>
      <c r="M835" s="6">
        <v>5.3988242834197304E-3</v>
      </c>
      <c r="N835" s="7">
        <v>7.3220300582160997E-4</v>
      </c>
      <c r="O835" s="7">
        <v>0.99381588609018801</v>
      </c>
      <c r="P835" s="28">
        <v>5.3086620558902197E-5</v>
      </c>
      <c r="Q835" s="7" t="str">
        <f t="shared" si="74"/>
        <v>AR</v>
      </c>
      <c r="R835" s="6">
        <v>1</v>
      </c>
      <c r="S835" s="7">
        <v>0</v>
      </c>
      <c r="T835" s="7">
        <v>0</v>
      </c>
      <c r="U835" s="8">
        <v>0</v>
      </c>
      <c r="V835" s="7" t="str">
        <f t="shared" si="75"/>
        <v>NAO+</v>
      </c>
      <c r="W835" s="6">
        <v>0.52200000000000002</v>
      </c>
      <c r="X835" s="7">
        <v>0.12</v>
      </c>
      <c r="Y835" s="7">
        <v>0.32</v>
      </c>
      <c r="Z835" s="8">
        <v>3.7999999999999999E-2</v>
      </c>
      <c r="AA835" s="7" t="str">
        <f t="shared" si="76"/>
        <v>NAO+</v>
      </c>
      <c r="AB835" s="6">
        <v>0.40500000000000003</v>
      </c>
      <c r="AC835" s="7">
        <v>0.151</v>
      </c>
      <c r="AD835" s="7">
        <v>0.218</v>
      </c>
      <c r="AE835" s="8">
        <v>0.22500000000000001</v>
      </c>
      <c r="AF835" s="7" t="str">
        <f t="shared" si="77"/>
        <v>NAO+</v>
      </c>
    </row>
    <row r="836" spans="1:32" x14ac:dyDescent="0.3">
      <c r="A836" s="4">
        <v>32163</v>
      </c>
      <c r="B836" s="5">
        <v>1987</v>
      </c>
      <c r="C836" s="6">
        <v>1</v>
      </c>
      <c r="D836" s="7">
        <v>0</v>
      </c>
      <c r="E836" s="7">
        <v>0</v>
      </c>
      <c r="F836" s="8">
        <v>0</v>
      </c>
      <c r="G836" s="7" t="str">
        <f t="shared" si="73"/>
        <v>NAO+</v>
      </c>
      <c r="H836" s="6">
        <v>9.5811261997446898E-2</v>
      </c>
      <c r="I836" s="7">
        <v>4.0261261813458898E-4</v>
      </c>
      <c r="J836" s="7">
        <v>0.90363521972423999</v>
      </c>
      <c r="K836" s="8">
        <v>1.5090566017227501E-4</v>
      </c>
      <c r="L836" s="7" t="str">
        <f t="shared" si="78"/>
        <v>AR</v>
      </c>
      <c r="M836" s="6">
        <v>0.11240423453083399</v>
      </c>
      <c r="N836" s="7">
        <v>4.8493446909079303E-4</v>
      </c>
      <c r="O836" s="7">
        <v>0.88664676449999102</v>
      </c>
      <c r="P836" s="8">
        <v>4.6406650007743997E-4</v>
      </c>
      <c r="Q836" s="7" t="str">
        <f t="shared" si="74"/>
        <v>AR</v>
      </c>
      <c r="R836" s="6">
        <v>1</v>
      </c>
      <c r="S836" s="7">
        <v>0</v>
      </c>
      <c r="T836" s="7">
        <v>0</v>
      </c>
      <c r="U836" s="8">
        <v>0</v>
      </c>
      <c r="V836" s="7" t="str">
        <f t="shared" si="75"/>
        <v>NAO+</v>
      </c>
      <c r="W836" s="6">
        <v>0.96599999999999997</v>
      </c>
      <c r="X836" s="7">
        <v>2.3E-2</v>
      </c>
      <c r="Y836" s="7">
        <v>8.9999999999999993E-3</v>
      </c>
      <c r="Z836" s="8">
        <v>2E-3</v>
      </c>
      <c r="AA836" s="7" t="str">
        <f t="shared" si="76"/>
        <v>NAO+</v>
      </c>
      <c r="AB836" s="6">
        <v>0.88900000000000001</v>
      </c>
      <c r="AC836" s="7">
        <v>5.6000000000000001E-2</v>
      </c>
      <c r="AD836" s="7">
        <v>5.1999999999999998E-2</v>
      </c>
      <c r="AE836" s="8">
        <v>3.0000000000000001E-3</v>
      </c>
      <c r="AF836" s="7" t="str">
        <f t="shared" si="77"/>
        <v>NAO+</v>
      </c>
    </row>
    <row r="837" spans="1:32" x14ac:dyDescent="0.3">
      <c r="A837" s="4">
        <v>32164</v>
      </c>
      <c r="B837" s="5">
        <v>1987</v>
      </c>
      <c r="C837" s="6">
        <v>1</v>
      </c>
      <c r="D837" s="7">
        <v>0</v>
      </c>
      <c r="E837" s="7">
        <v>0</v>
      </c>
      <c r="F837" s="8">
        <v>0</v>
      </c>
      <c r="G837" s="7" t="str">
        <f t="shared" ref="G837:G900" si="79">INDEX($C$3:$F$3, MATCH(1,$C837:$F837,0))</f>
        <v>NAO+</v>
      </c>
      <c r="H837" s="6">
        <v>0.79330271889534099</v>
      </c>
      <c r="I837" s="80">
        <v>1.8001220035082601E-5</v>
      </c>
      <c r="J837" s="7">
        <v>0.20488334739005401</v>
      </c>
      <c r="K837" s="8">
        <v>1.7959324945817201E-3</v>
      </c>
      <c r="L837" s="7" t="str">
        <f t="shared" si="78"/>
        <v>NAO+</v>
      </c>
      <c r="M837" s="6">
        <v>0.80679888243481301</v>
      </c>
      <c r="N837" s="80">
        <v>2.1943949708429201E-5</v>
      </c>
      <c r="O837" s="7">
        <v>0.19059554098529699</v>
      </c>
      <c r="P837" s="8">
        <v>2.5836326301918199E-3</v>
      </c>
      <c r="Q837" s="7" t="str">
        <f t="shared" ref="Q837:Q900" si="80">INDEX($M$3:$P$3, MATCH(MAX($M837:$P837),$M837:$P837,0))</f>
        <v>NAO+</v>
      </c>
      <c r="R837" s="6">
        <v>1</v>
      </c>
      <c r="S837" s="7">
        <v>0</v>
      </c>
      <c r="T837" s="7">
        <v>0</v>
      </c>
      <c r="U837" s="8">
        <v>0</v>
      </c>
      <c r="V837" s="7" t="str">
        <f t="shared" ref="V837:V900" si="81">INDEX($R$3:$U$3, MATCH(MAX($R837:$U837),$R837:$U837,0))</f>
        <v>NAO+</v>
      </c>
      <c r="W837" s="6">
        <v>0.97699999999999998</v>
      </c>
      <c r="X837" s="7">
        <v>1.7999999999999999E-2</v>
      </c>
      <c r="Y837" s="7">
        <v>1E-3</v>
      </c>
      <c r="Z837" s="8">
        <v>4.0000000000000001E-3</v>
      </c>
      <c r="AA837" s="7" t="str">
        <f t="shared" ref="AA837:AA900" si="82">INDEX($W$3:$Z$3, MATCH(MAX($W837:$Z837),$W837:$Z837,0))</f>
        <v>NAO+</v>
      </c>
      <c r="AB837" s="6">
        <v>0.98099999999999998</v>
      </c>
      <c r="AC837" s="7">
        <v>1.0999999999999999E-2</v>
      </c>
      <c r="AD837" s="7">
        <v>6.0000000000000001E-3</v>
      </c>
      <c r="AE837" s="8">
        <v>1E-3</v>
      </c>
      <c r="AF837" s="7" t="str">
        <f t="shared" ref="AF837:AF900" si="83">INDEX($AB$3:$AE$3, MATCH(MAX($AB837:$AE837),$AB837:$AE837,0))</f>
        <v>NAO+</v>
      </c>
    </row>
    <row r="838" spans="1:32" x14ac:dyDescent="0.3">
      <c r="A838" s="4">
        <v>32165</v>
      </c>
      <c r="B838" s="5">
        <v>1987</v>
      </c>
      <c r="C838" s="6">
        <v>1</v>
      </c>
      <c r="D838" s="7">
        <v>0</v>
      </c>
      <c r="E838" s="7">
        <v>0</v>
      </c>
      <c r="F838" s="8">
        <v>0</v>
      </c>
      <c r="G838" s="7" t="str">
        <f t="shared" si="79"/>
        <v>NAO+</v>
      </c>
      <c r="H838" s="6">
        <v>0.98752510776060598</v>
      </c>
      <c r="I838" s="80">
        <v>8.0752311022073603E-5</v>
      </c>
      <c r="J838" s="7">
        <v>7.4532303643532801E-3</v>
      </c>
      <c r="K838" s="8">
        <v>4.94090956401224E-3</v>
      </c>
      <c r="L838" s="7" t="str">
        <f t="shared" ref="L838:L901" si="84">INDEX($H$3:$K$3, MATCH(MAX($H838:$K838),$H838:$K838,0))</f>
        <v>NAO+</v>
      </c>
      <c r="M838" s="6">
        <v>0.98546052858266897</v>
      </c>
      <c r="N838" s="7">
        <v>1.0247765122849299E-4</v>
      </c>
      <c r="O838" s="7">
        <v>9.4814913045954598E-3</v>
      </c>
      <c r="P838" s="8">
        <v>4.9555024615109203E-3</v>
      </c>
      <c r="Q838" s="7" t="str">
        <f t="shared" si="80"/>
        <v>NAO+</v>
      </c>
      <c r="R838" s="6">
        <v>1</v>
      </c>
      <c r="S838" s="7">
        <v>0</v>
      </c>
      <c r="T838" s="7">
        <v>0</v>
      </c>
      <c r="U838" s="8">
        <v>0</v>
      </c>
      <c r="V838" s="7" t="str">
        <f t="shared" si="81"/>
        <v>NAO+</v>
      </c>
      <c r="W838" s="6">
        <v>0.97</v>
      </c>
      <c r="X838" s="7">
        <v>2.1000000000000001E-2</v>
      </c>
      <c r="Y838" s="7">
        <v>0</v>
      </c>
      <c r="Z838" s="8">
        <v>8.0000000000000002E-3</v>
      </c>
      <c r="AA838" s="7" t="str">
        <f t="shared" si="82"/>
        <v>NAO+</v>
      </c>
      <c r="AB838" s="6">
        <v>0.98399999999999999</v>
      </c>
      <c r="AC838" s="7">
        <v>8.9999999999999993E-3</v>
      </c>
      <c r="AD838" s="7">
        <v>3.0000000000000001E-3</v>
      </c>
      <c r="AE838" s="8">
        <v>3.0000000000000001E-3</v>
      </c>
      <c r="AF838" s="7" t="str">
        <f t="shared" si="83"/>
        <v>NAO+</v>
      </c>
    </row>
    <row r="839" spans="1:32" x14ac:dyDescent="0.3">
      <c r="A839" s="4">
        <v>32166</v>
      </c>
      <c r="B839" s="5">
        <v>1987</v>
      </c>
      <c r="C839" s="6">
        <v>1</v>
      </c>
      <c r="D839" s="7">
        <v>0</v>
      </c>
      <c r="E839" s="7">
        <v>0</v>
      </c>
      <c r="F839" s="8">
        <v>0</v>
      </c>
      <c r="G839" s="7" t="str">
        <f t="shared" si="79"/>
        <v>NAO+</v>
      </c>
      <c r="H839" s="6">
        <v>0.998133519933598</v>
      </c>
      <c r="I839" s="80">
        <v>4.2817048893305002E-7</v>
      </c>
      <c r="J839" s="7">
        <v>5.93192013592345E-4</v>
      </c>
      <c r="K839" s="8">
        <v>1.2728598823119901E-3</v>
      </c>
      <c r="L839" s="7" t="str">
        <f t="shared" si="84"/>
        <v>NAO+</v>
      </c>
      <c r="M839" s="6">
        <v>0.99788199704615199</v>
      </c>
      <c r="N839" s="80">
        <v>5.3991951234896101E-7</v>
      </c>
      <c r="O839" s="7">
        <v>8.7274907839241498E-4</v>
      </c>
      <c r="P839" s="8">
        <v>1.2447139559285201E-3</v>
      </c>
      <c r="Q839" s="7" t="str">
        <f t="shared" si="80"/>
        <v>NAO+</v>
      </c>
      <c r="R839" s="6">
        <v>1</v>
      </c>
      <c r="S839" s="7">
        <v>0</v>
      </c>
      <c r="T839" s="7">
        <v>0</v>
      </c>
      <c r="U839" s="8">
        <v>0</v>
      </c>
      <c r="V839" s="7" t="str">
        <f t="shared" si="81"/>
        <v>NAO+</v>
      </c>
      <c r="W839" s="6">
        <v>0.95899999999999996</v>
      </c>
      <c r="X839" s="7">
        <v>2.3E-2</v>
      </c>
      <c r="Y839" s="7">
        <v>1E-3</v>
      </c>
      <c r="Z839" s="8">
        <v>1.7000000000000001E-2</v>
      </c>
      <c r="AA839" s="7" t="str">
        <f t="shared" si="82"/>
        <v>NAO+</v>
      </c>
      <c r="AB839" s="6">
        <v>0.98299999999999998</v>
      </c>
      <c r="AC839" s="7">
        <v>8.0000000000000002E-3</v>
      </c>
      <c r="AD839" s="7">
        <v>2E-3</v>
      </c>
      <c r="AE839" s="8">
        <v>6.0000000000000001E-3</v>
      </c>
      <c r="AF839" s="7" t="str">
        <f t="shared" si="83"/>
        <v>NAO+</v>
      </c>
    </row>
    <row r="840" spans="1:32" x14ac:dyDescent="0.3">
      <c r="A840" s="4">
        <v>32167</v>
      </c>
      <c r="B840" s="5">
        <v>1987</v>
      </c>
      <c r="C840" s="6">
        <v>1</v>
      </c>
      <c r="D840" s="7">
        <v>0</v>
      </c>
      <c r="E840" s="7">
        <v>0</v>
      </c>
      <c r="F840" s="8">
        <v>0</v>
      </c>
      <c r="G840" s="7" t="str">
        <f t="shared" si="79"/>
        <v>NAO+</v>
      </c>
      <c r="H840" s="6">
        <v>0.95141306671035997</v>
      </c>
      <c r="I840" s="80">
        <v>3.8145940210681999E-7</v>
      </c>
      <c r="J840" s="7">
        <v>1.9813843915973701E-3</v>
      </c>
      <c r="K840" s="8">
        <v>4.6605167438653602E-2</v>
      </c>
      <c r="L840" s="7" t="str">
        <f t="shared" si="84"/>
        <v>NAO+</v>
      </c>
      <c r="M840" s="6">
        <v>0.94631627135583396</v>
      </c>
      <c r="N840" s="80">
        <v>3.4228799975376601E-7</v>
      </c>
      <c r="O840" s="7">
        <v>2.92061025991647E-3</v>
      </c>
      <c r="P840" s="8">
        <v>5.0762776096248102E-2</v>
      </c>
      <c r="Q840" s="7" t="str">
        <f t="shared" si="80"/>
        <v>NAO+</v>
      </c>
      <c r="R840" s="6">
        <v>1</v>
      </c>
      <c r="S840" s="7">
        <v>0</v>
      </c>
      <c r="T840" s="7">
        <v>0</v>
      </c>
      <c r="U840" s="8">
        <v>0</v>
      </c>
      <c r="V840" s="7" t="str">
        <f t="shared" si="81"/>
        <v>NAO+</v>
      </c>
      <c r="W840" s="6">
        <v>0.95099999999999996</v>
      </c>
      <c r="X840" s="7">
        <v>2.9000000000000001E-2</v>
      </c>
      <c r="Y840" s="7">
        <v>1E-3</v>
      </c>
      <c r="Z840" s="8">
        <v>1.9E-2</v>
      </c>
      <c r="AA840" s="7" t="str">
        <f t="shared" si="82"/>
        <v>NAO+</v>
      </c>
      <c r="AB840" s="6">
        <v>0.98</v>
      </c>
      <c r="AC840" s="7">
        <v>1.2E-2</v>
      </c>
      <c r="AD840" s="7">
        <v>2E-3</v>
      </c>
      <c r="AE840" s="8">
        <v>6.0000000000000001E-3</v>
      </c>
      <c r="AF840" s="7" t="str">
        <f t="shared" si="83"/>
        <v>NAO+</v>
      </c>
    </row>
    <row r="841" spans="1:32" x14ac:dyDescent="0.3">
      <c r="A841" s="4">
        <v>32168</v>
      </c>
      <c r="B841" s="5">
        <v>1987</v>
      </c>
      <c r="C841" s="6">
        <v>1</v>
      </c>
      <c r="D841" s="7">
        <v>0</v>
      </c>
      <c r="E841" s="7">
        <v>0</v>
      </c>
      <c r="F841" s="8">
        <v>0</v>
      </c>
      <c r="G841" s="7" t="str">
        <f t="shared" si="79"/>
        <v>NAO+</v>
      </c>
      <c r="H841" s="6">
        <v>0.55651022736995304</v>
      </c>
      <c r="I841" s="80">
        <v>2.1660735780304E-5</v>
      </c>
      <c r="J841" s="7">
        <v>4.61530856645926E-3</v>
      </c>
      <c r="K841" s="8">
        <v>0.43885280332779603</v>
      </c>
      <c r="L841" s="7" t="str">
        <f t="shared" si="84"/>
        <v>NAO+</v>
      </c>
      <c r="M841" s="6">
        <v>0.479399284915421</v>
      </c>
      <c r="N841" s="80">
        <v>9.0192154654702994E-6</v>
      </c>
      <c r="O841" s="7">
        <v>9.1326980310961498E-3</v>
      </c>
      <c r="P841" s="8">
        <v>0.51145899783801196</v>
      </c>
      <c r="Q841" s="7" t="str">
        <f t="shared" si="80"/>
        <v>NAO-</v>
      </c>
      <c r="R841" s="6">
        <v>1</v>
      </c>
      <c r="S841" s="7">
        <v>0</v>
      </c>
      <c r="T841" s="7">
        <v>0</v>
      </c>
      <c r="U841" s="8">
        <v>0</v>
      </c>
      <c r="V841" s="7" t="str">
        <f t="shared" si="81"/>
        <v>NAO+</v>
      </c>
      <c r="W841" s="6">
        <v>0.95699999999999996</v>
      </c>
      <c r="X841" s="7">
        <v>3.2000000000000001E-2</v>
      </c>
      <c r="Y841" s="7">
        <v>2E-3</v>
      </c>
      <c r="Z841" s="8">
        <v>8.0000000000000002E-3</v>
      </c>
      <c r="AA841" s="7" t="str">
        <f t="shared" si="82"/>
        <v>NAO+</v>
      </c>
      <c r="AB841" s="6">
        <v>0.97099999999999997</v>
      </c>
      <c r="AC841" s="7">
        <v>0.02</v>
      </c>
      <c r="AD841" s="7">
        <v>5.0000000000000001E-3</v>
      </c>
      <c r="AE841" s="8">
        <v>3.0000000000000001E-3</v>
      </c>
      <c r="AF841" s="7" t="str">
        <f t="shared" si="83"/>
        <v>NAO+</v>
      </c>
    </row>
    <row r="842" spans="1:32" x14ac:dyDescent="0.3">
      <c r="A842" s="4">
        <v>32169</v>
      </c>
      <c r="B842" s="5">
        <v>1987</v>
      </c>
      <c r="C842" s="6">
        <v>1</v>
      </c>
      <c r="D842" s="7">
        <v>0</v>
      </c>
      <c r="E842" s="7">
        <v>0</v>
      </c>
      <c r="F842" s="8">
        <v>0</v>
      </c>
      <c r="G842" s="7" t="str">
        <f t="shared" si="79"/>
        <v>NAO+</v>
      </c>
      <c r="H842" s="6">
        <v>0.335177932620282</v>
      </c>
      <c r="I842" s="7">
        <v>1.1527513996250301E-2</v>
      </c>
      <c r="J842" s="7">
        <v>4.5903065252885199E-2</v>
      </c>
      <c r="K842" s="8">
        <v>0.60739148813056798</v>
      </c>
      <c r="L842" s="7" t="str">
        <f t="shared" si="84"/>
        <v>NAO-</v>
      </c>
      <c r="M842" s="6">
        <v>0.25577120655899799</v>
      </c>
      <c r="N842" s="7">
        <v>7.3874981868836702E-3</v>
      </c>
      <c r="O842" s="7">
        <v>8.0569090038225599E-2</v>
      </c>
      <c r="P842" s="8">
        <v>0.65627220521589602</v>
      </c>
      <c r="Q842" s="7" t="str">
        <f t="shared" si="80"/>
        <v>NAO-</v>
      </c>
      <c r="R842" s="6">
        <v>1</v>
      </c>
      <c r="S842" s="7">
        <v>0</v>
      </c>
      <c r="T842" s="7">
        <v>0</v>
      </c>
      <c r="U842" s="8">
        <v>0</v>
      </c>
      <c r="V842" s="7" t="str">
        <f t="shared" si="81"/>
        <v>NAO+</v>
      </c>
      <c r="W842" s="6">
        <v>0.93600000000000005</v>
      </c>
      <c r="X842" s="7">
        <v>5.0999999999999997E-2</v>
      </c>
      <c r="Y842" s="7">
        <v>2E-3</v>
      </c>
      <c r="Z842" s="8">
        <v>0.01</v>
      </c>
      <c r="AA842" s="7" t="str">
        <f t="shared" si="82"/>
        <v>NAO+</v>
      </c>
      <c r="AB842" s="6">
        <v>0.96</v>
      </c>
      <c r="AC842" s="7">
        <v>3.3000000000000002E-2</v>
      </c>
      <c r="AD842" s="7">
        <v>5.0000000000000001E-3</v>
      </c>
      <c r="AE842" s="8">
        <v>3.0000000000000001E-3</v>
      </c>
      <c r="AF842" s="7" t="str">
        <f t="shared" si="83"/>
        <v>NAO+</v>
      </c>
    </row>
    <row r="843" spans="1:32" x14ac:dyDescent="0.3">
      <c r="A843" s="4">
        <v>32170</v>
      </c>
      <c r="B843" s="5">
        <v>1987</v>
      </c>
      <c r="C843" s="6">
        <v>1</v>
      </c>
      <c r="D843" s="7">
        <v>0</v>
      </c>
      <c r="E843" s="7">
        <v>0</v>
      </c>
      <c r="F843" s="8">
        <v>0</v>
      </c>
      <c r="G843" s="7" t="str">
        <f t="shared" si="79"/>
        <v>NAO+</v>
      </c>
      <c r="H843" s="6">
        <v>0.96516615209965095</v>
      </c>
      <c r="I843" s="7">
        <v>4.0041939907354602E-4</v>
      </c>
      <c r="J843" s="7">
        <v>8.2737219516998608E-3</v>
      </c>
      <c r="K843" s="8">
        <v>2.61597065495748E-2</v>
      </c>
      <c r="L843" s="7" t="str">
        <f t="shared" si="84"/>
        <v>NAO+</v>
      </c>
      <c r="M843" s="6">
        <v>0.95722915294197497</v>
      </c>
      <c r="N843" s="7">
        <v>3.6692754297678503E-4</v>
      </c>
      <c r="O843" s="7">
        <v>1.2461108044510699E-2</v>
      </c>
      <c r="P843" s="8">
        <v>2.9942811470548902E-2</v>
      </c>
      <c r="Q843" s="7" t="str">
        <f t="shared" si="80"/>
        <v>NAO+</v>
      </c>
      <c r="R843" s="6">
        <v>1</v>
      </c>
      <c r="S843" s="7">
        <v>0</v>
      </c>
      <c r="T843" s="7">
        <v>0</v>
      </c>
      <c r="U843" s="8">
        <v>0</v>
      </c>
      <c r="V843" s="7" t="str">
        <f t="shared" si="81"/>
        <v>NAO+</v>
      </c>
      <c r="W843" s="6">
        <v>0.77300000000000002</v>
      </c>
      <c r="X843" s="7">
        <v>0.17799999999999999</v>
      </c>
      <c r="Y843" s="7">
        <v>4.0000000000000001E-3</v>
      </c>
      <c r="Z843" s="8">
        <v>4.5999999999999999E-2</v>
      </c>
      <c r="AA843" s="7" t="str">
        <f t="shared" si="82"/>
        <v>NAO+</v>
      </c>
      <c r="AB843" s="6">
        <v>0.88</v>
      </c>
      <c r="AC843" s="7">
        <v>0.10299999999999999</v>
      </c>
      <c r="AD843" s="7">
        <v>4.0000000000000001E-3</v>
      </c>
      <c r="AE843" s="8">
        <v>1.2999999999999999E-2</v>
      </c>
      <c r="AF843" s="7" t="str">
        <f t="shared" si="83"/>
        <v>NAO+</v>
      </c>
    </row>
    <row r="844" spans="1:32" x14ac:dyDescent="0.3">
      <c r="A844" s="4">
        <v>32171</v>
      </c>
      <c r="B844" s="5">
        <v>1987</v>
      </c>
      <c r="C844" s="6">
        <v>1</v>
      </c>
      <c r="D844" s="7">
        <v>0</v>
      </c>
      <c r="E844" s="7">
        <v>0</v>
      </c>
      <c r="F844" s="8">
        <v>0</v>
      </c>
      <c r="G844" s="7" t="str">
        <f t="shared" si="79"/>
        <v>NAO+</v>
      </c>
      <c r="H844" s="6">
        <v>0.96452161652034896</v>
      </c>
      <c r="I844" s="80">
        <v>2.31669544723391E-9</v>
      </c>
      <c r="J844" s="7">
        <v>9.6060497942276508E-3</v>
      </c>
      <c r="K844" s="8">
        <v>2.58723313687295E-2</v>
      </c>
      <c r="L844" s="7" t="str">
        <f t="shared" si="84"/>
        <v>NAO+</v>
      </c>
      <c r="M844" s="6">
        <v>0.95819369625779305</v>
      </c>
      <c r="N844" s="80">
        <v>1.0161039263774799E-9</v>
      </c>
      <c r="O844" s="7">
        <v>1.0685902959935699E-2</v>
      </c>
      <c r="P844" s="8">
        <v>3.11203997661809E-2</v>
      </c>
      <c r="Q844" s="7" t="str">
        <f t="shared" si="80"/>
        <v>NAO+</v>
      </c>
      <c r="R844" s="6">
        <v>1</v>
      </c>
      <c r="S844" s="7">
        <v>0</v>
      </c>
      <c r="T844" s="7">
        <v>0</v>
      </c>
      <c r="U844" s="8">
        <v>0</v>
      </c>
      <c r="V844" s="7" t="str">
        <f t="shared" si="81"/>
        <v>NAO+</v>
      </c>
      <c r="W844" s="6">
        <v>0.752</v>
      </c>
      <c r="X844" s="7">
        <v>0.191</v>
      </c>
      <c r="Y844" s="7">
        <v>2E-3</v>
      </c>
      <c r="Z844" s="8">
        <v>5.5E-2</v>
      </c>
      <c r="AA844" s="7" t="str">
        <f t="shared" si="82"/>
        <v>NAO+</v>
      </c>
      <c r="AB844" s="6">
        <v>0.877</v>
      </c>
      <c r="AC844" s="7">
        <v>0.10199999999999999</v>
      </c>
      <c r="AD844" s="7">
        <v>2E-3</v>
      </c>
      <c r="AE844" s="8">
        <v>1.9E-2</v>
      </c>
      <c r="AF844" s="7" t="str">
        <f t="shared" si="83"/>
        <v>NAO+</v>
      </c>
    </row>
    <row r="845" spans="1:32" x14ac:dyDescent="0.3">
      <c r="A845" s="4">
        <v>32172</v>
      </c>
      <c r="B845" s="5">
        <v>1987</v>
      </c>
      <c r="C845" s="6">
        <v>1</v>
      </c>
      <c r="D845" s="7">
        <v>0</v>
      </c>
      <c r="E845" s="7">
        <v>0</v>
      </c>
      <c r="F845" s="8">
        <v>0</v>
      </c>
      <c r="G845" s="7" t="str">
        <f t="shared" si="79"/>
        <v>NAO+</v>
      </c>
      <c r="H845" s="6">
        <v>0.86341420134539204</v>
      </c>
      <c r="I845" s="80">
        <v>8.3853786579423792E-9</v>
      </c>
      <c r="J845" s="7">
        <v>0.125957820148489</v>
      </c>
      <c r="K845" s="8">
        <v>1.06279701207391E-2</v>
      </c>
      <c r="L845" s="7" t="str">
        <f t="shared" si="84"/>
        <v>NAO+</v>
      </c>
      <c r="M845" s="6">
        <v>0.86976417099638703</v>
      </c>
      <c r="N845" s="80">
        <v>3.3272219633087701E-9</v>
      </c>
      <c r="O845" s="7">
        <v>0.118188832072138</v>
      </c>
      <c r="P845" s="8">
        <v>1.2046993604255599E-2</v>
      </c>
      <c r="Q845" s="7" t="str">
        <f t="shared" si="80"/>
        <v>NAO+</v>
      </c>
      <c r="R845" s="6">
        <v>1</v>
      </c>
      <c r="S845" s="7">
        <v>0</v>
      </c>
      <c r="T845" s="7">
        <v>0</v>
      </c>
      <c r="U845" s="8">
        <v>0</v>
      </c>
      <c r="V845" s="7" t="str">
        <f t="shared" si="81"/>
        <v>NAO+</v>
      </c>
      <c r="W845" s="6">
        <v>0.68400000000000005</v>
      </c>
      <c r="X845" s="7">
        <v>0.19600000000000001</v>
      </c>
      <c r="Y845" s="7">
        <v>3.0000000000000001E-3</v>
      </c>
      <c r="Z845" s="8">
        <v>0.11600000000000001</v>
      </c>
      <c r="AA845" s="7" t="str">
        <f t="shared" si="82"/>
        <v>NAO+</v>
      </c>
      <c r="AB845" s="6">
        <v>0.87</v>
      </c>
      <c r="AC845" s="7">
        <v>8.3000000000000004E-2</v>
      </c>
      <c r="AD845" s="7">
        <v>1E-3</v>
      </c>
      <c r="AE845" s="8">
        <v>4.5999999999999999E-2</v>
      </c>
      <c r="AF845" s="7" t="str">
        <f t="shared" si="83"/>
        <v>NAO+</v>
      </c>
    </row>
    <row r="846" spans="1:32" x14ac:dyDescent="0.3">
      <c r="A846" s="4">
        <v>32173</v>
      </c>
      <c r="B846" s="5">
        <v>1987</v>
      </c>
      <c r="C846" s="6">
        <v>1</v>
      </c>
      <c r="D846" s="7">
        <v>0</v>
      </c>
      <c r="E846" s="7">
        <v>0</v>
      </c>
      <c r="F846" s="8">
        <v>0</v>
      </c>
      <c r="G846" s="7" t="str">
        <f t="shared" si="79"/>
        <v>NAO+</v>
      </c>
      <c r="H846" s="6">
        <v>0.99812487505853897</v>
      </c>
      <c r="I846" s="80">
        <v>2.6893180471718199E-5</v>
      </c>
      <c r="J846" s="7">
        <v>1.8049151652537101E-3</v>
      </c>
      <c r="K846" s="28">
        <v>4.3316595731939199E-5</v>
      </c>
      <c r="L846" s="7" t="str">
        <f t="shared" si="84"/>
        <v>NAO+</v>
      </c>
      <c r="M846" s="6">
        <v>0.99639017169492505</v>
      </c>
      <c r="N846" s="80">
        <v>1.7010027591138201E-5</v>
      </c>
      <c r="O846" s="7">
        <v>3.5377721407791E-3</v>
      </c>
      <c r="P846" s="28">
        <v>5.50461366955206E-5</v>
      </c>
      <c r="Q846" s="7" t="str">
        <f t="shared" si="80"/>
        <v>NAO+</v>
      </c>
      <c r="R846" s="6">
        <v>1</v>
      </c>
      <c r="S846" s="7">
        <v>0</v>
      </c>
      <c r="T846" s="7">
        <v>0</v>
      </c>
      <c r="U846" s="8">
        <v>0</v>
      </c>
      <c r="V846" s="7" t="str">
        <f t="shared" si="81"/>
        <v>NAO+</v>
      </c>
      <c r="W846" s="6">
        <v>0.80700000000000005</v>
      </c>
      <c r="X846" s="7">
        <v>5.8000000000000003E-2</v>
      </c>
      <c r="Y846" s="7">
        <v>4.0000000000000001E-3</v>
      </c>
      <c r="Z846" s="8">
        <v>0.13200000000000001</v>
      </c>
      <c r="AA846" s="7" t="str">
        <f t="shared" si="82"/>
        <v>NAO+</v>
      </c>
      <c r="AB846" s="6">
        <v>0.91</v>
      </c>
      <c r="AC846" s="7">
        <v>1.7999999999999999E-2</v>
      </c>
      <c r="AD846" s="7">
        <v>0</v>
      </c>
      <c r="AE846" s="8">
        <v>7.0999999999999994E-2</v>
      </c>
      <c r="AF846" s="7" t="str">
        <f t="shared" si="83"/>
        <v>NAO+</v>
      </c>
    </row>
    <row r="847" spans="1:32" x14ac:dyDescent="0.3">
      <c r="A847" s="4">
        <v>32174</v>
      </c>
      <c r="B847" s="5">
        <v>1987</v>
      </c>
      <c r="C847" s="6">
        <v>1</v>
      </c>
      <c r="D847" s="7">
        <v>0</v>
      </c>
      <c r="E847" s="7">
        <v>0</v>
      </c>
      <c r="F847" s="8">
        <v>0</v>
      </c>
      <c r="G847" s="7" t="str">
        <f t="shared" si="79"/>
        <v>NAO+</v>
      </c>
      <c r="H847" s="6">
        <v>0.99972249940619595</v>
      </c>
      <c r="I847" s="80">
        <v>1.9950124874573599E-7</v>
      </c>
      <c r="J847" s="7">
        <v>2.7318578881411999E-4</v>
      </c>
      <c r="K847" s="28">
        <v>4.1153037285064802E-6</v>
      </c>
      <c r="L847" s="7" t="str">
        <f t="shared" si="84"/>
        <v>NAO+</v>
      </c>
      <c r="M847" s="6">
        <v>0.99925349927107499</v>
      </c>
      <c r="N847" s="80">
        <v>1.98330069095652E-7</v>
      </c>
      <c r="O847" s="7">
        <v>7.3963302467191605E-4</v>
      </c>
      <c r="P847" s="28">
        <v>6.6693741770797404E-6</v>
      </c>
      <c r="Q847" s="7" t="str">
        <f t="shared" si="80"/>
        <v>NAO+</v>
      </c>
      <c r="R847" s="6">
        <v>1</v>
      </c>
      <c r="S847" s="7">
        <v>0</v>
      </c>
      <c r="T847" s="7">
        <v>0</v>
      </c>
      <c r="U847" s="8">
        <v>0</v>
      </c>
      <c r="V847" s="7" t="str">
        <f t="shared" si="81"/>
        <v>NAO+</v>
      </c>
      <c r="W847" s="6">
        <v>0.55300000000000005</v>
      </c>
      <c r="X847" s="7">
        <v>6.7000000000000004E-2</v>
      </c>
      <c r="Y847" s="7">
        <v>2.9000000000000001E-2</v>
      </c>
      <c r="Z847" s="8">
        <v>0.35</v>
      </c>
      <c r="AA847" s="7" t="str">
        <f t="shared" si="82"/>
        <v>NAO+</v>
      </c>
      <c r="AB847" s="6">
        <v>0.79900000000000004</v>
      </c>
      <c r="AC847" s="7">
        <v>0.02</v>
      </c>
      <c r="AD847" s="7">
        <v>4.0000000000000001E-3</v>
      </c>
      <c r="AE847" s="8">
        <v>0.17699999999999999</v>
      </c>
      <c r="AF847" s="7" t="str">
        <f t="shared" si="83"/>
        <v>NAO+</v>
      </c>
    </row>
    <row r="848" spans="1:32" x14ac:dyDescent="0.3">
      <c r="A848" s="4">
        <v>32175</v>
      </c>
      <c r="B848" s="5">
        <v>1987</v>
      </c>
      <c r="C848" s="6">
        <v>1</v>
      </c>
      <c r="D848" s="7">
        <v>0</v>
      </c>
      <c r="E848" s="7">
        <v>0</v>
      </c>
      <c r="F848" s="8">
        <v>0</v>
      </c>
      <c r="G848" s="7" t="str">
        <f t="shared" si="79"/>
        <v>NAO+</v>
      </c>
      <c r="H848" s="6">
        <v>0.99924864780911704</v>
      </c>
      <c r="I848" s="80">
        <v>1.21438709178779E-6</v>
      </c>
      <c r="J848" s="7">
        <v>4.8969388923891105E-4</v>
      </c>
      <c r="K848" s="8">
        <v>2.6044391456565499E-4</v>
      </c>
      <c r="L848" s="7" t="str">
        <f t="shared" si="84"/>
        <v>NAO+</v>
      </c>
      <c r="M848" s="6">
        <v>0.99899077918777701</v>
      </c>
      <c r="N848" s="80">
        <v>1.4082022661020301E-6</v>
      </c>
      <c r="O848" s="7">
        <v>6.3158725353412303E-4</v>
      </c>
      <c r="P848" s="8">
        <v>3.7622535641571801E-4</v>
      </c>
      <c r="Q848" s="7" t="str">
        <f t="shared" si="80"/>
        <v>NAO+</v>
      </c>
      <c r="R848" s="6">
        <v>1</v>
      </c>
      <c r="S848" s="7">
        <v>0</v>
      </c>
      <c r="T848" s="7">
        <v>0</v>
      </c>
      <c r="U848" s="8">
        <v>0</v>
      </c>
      <c r="V848" s="7" t="str">
        <f t="shared" si="81"/>
        <v>NAO+</v>
      </c>
      <c r="W848" s="6">
        <v>0.22800000000000001</v>
      </c>
      <c r="X848" s="7">
        <v>0.114</v>
      </c>
      <c r="Y848" s="7">
        <v>0.19800000000000001</v>
      </c>
      <c r="Z848" s="8">
        <v>0.46</v>
      </c>
      <c r="AA848" s="7" t="str">
        <f t="shared" si="82"/>
        <v>NAO-</v>
      </c>
      <c r="AB848" s="6">
        <v>0.38600000000000001</v>
      </c>
      <c r="AC848" s="7">
        <v>5.7000000000000002E-2</v>
      </c>
      <c r="AD848" s="7">
        <v>3.1E-2</v>
      </c>
      <c r="AE848" s="8">
        <v>0.52600000000000002</v>
      </c>
      <c r="AF848" s="7" t="str">
        <f t="shared" si="83"/>
        <v>NAO-</v>
      </c>
    </row>
    <row r="849" spans="1:32" x14ac:dyDescent="0.3">
      <c r="A849" s="4">
        <v>32176</v>
      </c>
      <c r="B849" s="5">
        <v>1987</v>
      </c>
      <c r="C849" s="6">
        <v>1</v>
      </c>
      <c r="D849" s="7">
        <v>0</v>
      </c>
      <c r="E849" s="7">
        <v>0</v>
      </c>
      <c r="F849" s="8">
        <v>0</v>
      </c>
      <c r="G849" s="7" t="str">
        <f t="shared" si="79"/>
        <v>NAO+</v>
      </c>
      <c r="H849" s="6">
        <v>0.99781846647278105</v>
      </c>
      <c r="I849" s="80">
        <v>1.2461587030890299E-5</v>
      </c>
      <c r="J849" s="7">
        <v>1.3179871378387399E-4</v>
      </c>
      <c r="K849" s="8">
        <v>2.0372732263915999E-3</v>
      </c>
      <c r="L849" s="7" t="str">
        <f t="shared" si="84"/>
        <v>NAO+</v>
      </c>
      <c r="M849" s="6">
        <v>0.99697562181989297</v>
      </c>
      <c r="N849" s="80">
        <v>1.8719691706136801E-5</v>
      </c>
      <c r="O849" s="7">
        <v>1.44090125355436E-4</v>
      </c>
      <c r="P849" s="8">
        <v>2.8615683630448898E-3</v>
      </c>
      <c r="Q849" s="7" t="str">
        <f t="shared" si="80"/>
        <v>NAO+</v>
      </c>
      <c r="R849" s="6">
        <v>1</v>
      </c>
      <c r="S849" s="7">
        <v>0</v>
      </c>
      <c r="T849" s="7">
        <v>0</v>
      </c>
      <c r="U849" s="8">
        <v>0</v>
      </c>
      <c r="V849" s="7" t="str">
        <f t="shared" si="81"/>
        <v>NAO+</v>
      </c>
      <c r="W849" s="6">
        <v>0.74</v>
      </c>
      <c r="X849" s="7">
        <v>6.6000000000000003E-2</v>
      </c>
      <c r="Y849" s="7">
        <v>2.1000000000000001E-2</v>
      </c>
      <c r="Z849" s="8">
        <v>0.17299999999999999</v>
      </c>
      <c r="AA849" s="7" t="str">
        <f t="shared" si="82"/>
        <v>NAO+</v>
      </c>
      <c r="AB849" s="6">
        <v>0.88800000000000001</v>
      </c>
      <c r="AC849" s="7">
        <v>2.5000000000000001E-2</v>
      </c>
      <c r="AD849" s="7">
        <v>0.01</v>
      </c>
      <c r="AE849" s="8">
        <v>7.6999999999999999E-2</v>
      </c>
      <c r="AF849" s="7" t="str">
        <f t="shared" si="83"/>
        <v>NAO+</v>
      </c>
    </row>
    <row r="850" spans="1:32" x14ac:dyDescent="0.3">
      <c r="A850" s="4">
        <v>32177</v>
      </c>
      <c r="B850" s="5">
        <v>1987</v>
      </c>
      <c r="C850" s="6">
        <v>1</v>
      </c>
      <c r="D850" s="7">
        <v>0</v>
      </c>
      <c r="E850" s="7">
        <v>0</v>
      </c>
      <c r="F850" s="8">
        <v>0</v>
      </c>
      <c r="G850" s="7" t="str">
        <f t="shared" si="79"/>
        <v>NAO+</v>
      </c>
      <c r="H850" s="6">
        <v>0.99510235164860605</v>
      </c>
      <c r="I850" s="80">
        <v>2.4091110798618598E-5</v>
      </c>
      <c r="J850" s="7">
        <v>2.84184371644934E-4</v>
      </c>
      <c r="K850" s="8">
        <v>4.5893728689441696E-3</v>
      </c>
      <c r="L850" s="7" t="str">
        <f t="shared" si="84"/>
        <v>NAO+</v>
      </c>
      <c r="M850" s="6">
        <v>0.99469099825197904</v>
      </c>
      <c r="N850" s="80">
        <v>4.3963088142008299E-5</v>
      </c>
      <c r="O850" s="7">
        <v>2.5736081551165001E-4</v>
      </c>
      <c r="P850" s="8">
        <v>5.0076778443741404E-3</v>
      </c>
      <c r="Q850" s="7" t="str">
        <f t="shared" si="80"/>
        <v>NAO+</v>
      </c>
      <c r="R850" s="6">
        <v>1</v>
      </c>
      <c r="S850" s="7">
        <v>0</v>
      </c>
      <c r="T850" s="7">
        <v>0</v>
      </c>
      <c r="U850" s="8">
        <v>0</v>
      </c>
      <c r="V850" s="7" t="str">
        <f t="shared" si="81"/>
        <v>NAO+</v>
      </c>
      <c r="W850" s="6">
        <v>0.622</v>
      </c>
      <c r="X850" s="7">
        <v>0.153</v>
      </c>
      <c r="Y850" s="7">
        <v>5.0999999999999997E-2</v>
      </c>
      <c r="Z850" s="8">
        <v>0.17399999999999999</v>
      </c>
      <c r="AA850" s="7" t="str">
        <f t="shared" si="82"/>
        <v>NAO+</v>
      </c>
      <c r="AB850" s="6">
        <v>0.78</v>
      </c>
      <c r="AC850" s="7">
        <v>8.2000000000000003E-2</v>
      </c>
      <c r="AD850" s="7">
        <v>0.02</v>
      </c>
      <c r="AE850" s="8">
        <v>0.11799999999999999</v>
      </c>
      <c r="AF850" s="7" t="str">
        <f t="shared" si="83"/>
        <v>NAO+</v>
      </c>
    </row>
    <row r="851" spans="1:32" x14ac:dyDescent="0.3">
      <c r="A851" s="4">
        <v>32178</v>
      </c>
      <c r="B851" s="5">
        <v>1987</v>
      </c>
      <c r="C851" s="6">
        <v>1</v>
      </c>
      <c r="D851" s="7">
        <v>0</v>
      </c>
      <c r="E851" s="7">
        <v>0</v>
      </c>
      <c r="F851" s="8">
        <v>0</v>
      </c>
      <c r="G851" s="7" t="str">
        <f t="shared" si="79"/>
        <v>NAO+</v>
      </c>
      <c r="H851" s="6">
        <v>0.99364228068577598</v>
      </c>
      <c r="I851" s="80">
        <v>2.8254738547644798E-7</v>
      </c>
      <c r="J851" s="7">
        <v>3.0569403945170902E-3</v>
      </c>
      <c r="K851" s="8">
        <v>3.3004963723264401E-3</v>
      </c>
      <c r="L851" s="7" t="str">
        <f t="shared" si="84"/>
        <v>NAO+</v>
      </c>
      <c r="M851" s="6">
        <v>0.99289853216194102</v>
      </c>
      <c r="N851" s="80">
        <v>3.6490371118779801E-7</v>
      </c>
      <c r="O851" s="7">
        <v>3.2275774781975598E-3</v>
      </c>
      <c r="P851" s="8">
        <v>3.87352545616342E-3</v>
      </c>
      <c r="Q851" s="7" t="str">
        <f t="shared" si="80"/>
        <v>NAO+</v>
      </c>
      <c r="R851" s="6">
        <v>1</v>
      </c>
      <c r="S851" s="7">
        <v>0</v>
      </c>
      <c r="T851" s="7">
        <v>0</v>
      </c>
      <c r="U851" s="8">
        <v>0</v>
      </c>
      <c r="V851" s="7" t="str">
        <f t="shared" si="81"/>
        <v>NAO+</v>
      </c>
      <c r="W851" s="6">
        <v>0.92500000000000004</v>
      </c>
      <c r="X851" s="7">
        <v>2.3E-2</v>
      </c>
      <c r="Y851" s="7">
        <v>1.9E-2</v>
      </c>
      <c r="Z851" s="8">
        <v>3.4000000000000002E-2</v>
      </c>
      <c r="AA851" s="7" t="str">
        <f t="shared" si="82"/>
        <v>NAO+</v>
      </c>
      <c r="AB851" s="6">
        <v>0.91100000000000003</v>
      </c>
      <c r="AC851" s="7">
        <v>1.9E-2</v>
      </c>
      <c r="AD851" s="7">
        <v>4.3999999999999997E-2</v>
      </c>
      <c r="AE851" s="8">
        <v>2.7E-2</v>
      </c>
      <c r="AF851" s="7" t="str">
        <f t="shared" si="83"/>
        <v>NAO+</v>
      </c>
    </row>
    <row r="852" spans="1:32" x14ac:dyDescent="0.3">
      <c r="A852" s="4">
        <v>32179</v>
      </c>
      <c r="B852" s="5">
        <v>1987</v>
      </c>
      <c r="C852" s="6">
        <v>1</v>
      </c>
      <c r="D852" s="7">
        <v>0</v>
      </c>
      <c r="E852" s="7">
        <v>0</v>
      </c>
      <c r="F852" s="8">
        <v>0</v>
      </c>
      <c r="G852" s="7" t="str">
        <f t="shared" si="79"/>
        <v>NAO+</v>
      </c>
      <c r="H852" s="6">
        <v>0.95741755153378005</v>
      </c>
      <c r="I852" s="80">
        <v>1.2580914354144199E-5</v>
      </c>
      <c r="J852" s="7">
        <v>2.1831398775951302E-2</v>
      </c>
      <c r="K852" s="8">
        <v>2.0738468775915699E-2</v>
      </c>
      <c r="L852" s="7" t="str">
        <f t="shared" si="84"/>
        <v>NAO+</v>
      </c>
      <c r="M852" s="6">
        <v>0.95310702842480399</v>
      </c>
      <c r="N852" s="80">
        <v>1.8325729878758799E-5</v>
      </c>
      <c r="O852" s="7">
        <v>2.03966173324861E-2</v>
      </c>
      <c r="P852" s="8">
        <v>2.6478028512843602E-2</v>
      </c>
      <c r="Q852" s="7" t="str">
        <f t="shared" si="80"/>
        <v>NAO+</v>
      </c>
      <c r="R852" s="6">
        <v>1</v>
      </c>
      <c r="S852" s="7">
        <v>0</v>
      </c>
      <c r="T852" s="7">
        <v>0</v>
      </c>
      <c r="U852" s="8">
        <v>0</v>
      </c>
      <c r="V852" s="7" t="str">
        <f t="shared" si="81"/>
        <v>NAO+</v>
      </c>
      <c r="W852" s="6">
        <v>0.98599999999999999</v>
      </c>
      <c r="X852" s="7">
        <v>1.0999999999999999E-2</v>
      </c>
      <c r="Y852" s="7">
        <v>2E-3</v>
      </c>
      <c r="Z852" s="8">
        <v>1E-3</v>
      </c>
      <c r="AA852" s="7" t="str">
        <f t="shared" si="82"/>
        <v>NAO+</v>
      </c>
      <c r="AB852" s="6">
        <v>0.96599999999999997</v>
      </c>
      <c r="AC852" s="7">
        <v>1.4999999999999999E-2</v>
      </c>
      <c r="AD852" s="7">
        <v>1.9E-2</v>
      </c>
      <c r="AE852" s="8">
        <v>1E-3</v>
      </c>
      <c r="AF852" s="7" t="str">
        <f t="shared" si="83"/>
        <v>NAO+</v>
      </c>
    </row>
    <row r="853" spans="1:32" x14ac:dyDescent="0.3">
      <c r="A853" s="4">
        <v>32180</v>
      </c>
      <c r="B853" s="5">
        <v>1987</v>
      </c>
      <c r="C853" s="6">
        <v>1</v>
      </c>
      <c r="D853" s="7">
        <v>0</v>
      </c>
      <c r="E853" s="7">
        <v>0</v>
      </c>
      <c r="F853" s="8">
        <v>0</v>
      </c>
      <c r="G853" s="7" t="str">
        <f t="shared" si="79"/>
        <v>NAO+</v>
      </c>
      <c r="H853" s="6">
        <v>0.99059430134830895</v>
      </c>
      <c r="I853" s="7">
        <v>1.0436010404203601E-3</v>
      </c>
      <c r="J853" s="7">
        <v>7.1664317454370697E-3</v>
      </c>
      <c r="K853" s="8">
        <v>1.19566586584572E-3</v>
      </c>
      <c r="L853" s="7" t="str">
        <f t="shared" si="84"/>
        <v>NAO+</v>
      </c>
      <c r="M853" s="6">
        <v>0.98989802054601095</v>
      </c>
      <c r="N853" s="7">
        <v>2.0874661398018399E-3</v>
      </c>
      <c r="O853" s="7">
        <v>6.4484949831299602E-3</v>
      </c>
      <c r="P853" s="8">
        <v>1.56601833104842E-3</v>
      </c>
      <c r="Q853" s="7" t="str">
        <f t="shared" si="80"/>
        <v>NAO+</v>
      </c>
      <c r="R853" s="6">
        <v>1</v>
      </c>
      <c r="S853" s="7">
        <v>0</v>
      </c>
      <c r="T853" s="7">
        <v>0</v>
      </c>
      <c r="U853" s="8">
        <v>0</v>
      </c>
      <c r="V853" s="7" t="str">
        <f t="shared" si="81"/>
        <v>NAO+</v>
      </c>
      <c r="W853" s="6">
        <v>0.99</v>
      </c>
      <c r="X853" s="7">
        <v>7.0000000000000001E-3</v>
      </c>
      <c r="Y853" s="7">
        <v>2E-3</v>
      </c>
      <c r="Z853" s="8">
        <v>0</v>
      </c>
      <c r="AA853" s="7" t="str">
        <f t="shared" si="82"/>
        <v>NAO+</v>
      </c>
      <c r="AB853" s="6">
        <v>0.95499999999999996</v>
      </c>
      <c r="AC853" s="7">
        <v>1.0999999999999999E-2</v>
      </c>
      <c r="AD853" s="7">
        <v>3.4000000000000002E-2</v>
      </c>
      <c r="AE853" s="8">
        <v>0</v>
      </c>
      <c r="AF853" s="7" t="str">
        <f t="shared" si="83"/>
        <v>NAO+</v>
      </c>
    </row>
    <row r="854" spans="1:32" x14ac:dyDescent="0.3">
      <c r="A854" s="4">
        <v>32181</v>
      </c>
      <c r="B854" s="5">
        <v>1987</v>
      </c>
      <c r="C854" s="6">
        <v>1</v>
      </c>
      <c r="D854" s="7">
        <v>0</v>
      </c>
      <c r="E854" s="7">
        <v>0</v>
      </c>
      <c r="F854" s="8">
        <v>0</v>
      </c>
      <c r="G854" s="7" t="str">
        <f t="shared" si="79"/>
        <v>NAO+</v>
      </c>
      <c r="H854" s="6">
        <v>0.98926914630018004</v>
      </c>
      <c r="I854" s="7">
        <v>2.10731931484316E-4</v>
      </c>
      <c r="J854" s="7">
        <v>9.2866999650095504E-3</v>
      </c>
      <c r="K854" s="8">
        <v>1.2334218033369401E-3</v>
      </c>
      <c r="L854" s="7" t="str">
        <f t="shared" si="84"/>
        <v>NAO+</v>
      </c>
      <c r="M854" s="6">
        <v>0.98924433012159696</v>
      </c>
      <c r="N854" s="7">
        <v>3.8541810574060399E-4</v>
      </c>
      <c r="O854" s="7">
        <v>8.6335121321325006E-3</v>
      </c>
      <c r="P854" s="8">
        <v>1.7367396405322799E-3</v>
      </c>
      <c r="Q854" s="7" t="str">
        <f t="shared" si="80"/>
        <v>NAO+</v>
      </c>
      <c r="R854" s="6">
        <v>1</v>
      </c>
      <c r="S854" s="7">
        <v>0</v>
      </c>
      <c r="T854" s="7">
        <v>0</v>
      </c>
      <c r="U854" s="8">
        <v>0</v>
      </c>
      <c r="V854" s="7" t="str">
        <f t="shared" si="81"/>
        <v>NAO+</v>
      </c>
      <c r="W854" s="6">
        <v>0.97699999999999998</v>
      </c>
      <c r="X854" s="7">
        <v>1.9E-2</v>
      </c>
      <c r="Y854" s="7">
        <v>2E-3</v>
      </c>
      <c r="Z854" s="8">
        <v>3.0000000000000001E-3</v>
      </c>
      <c r="AA854" s="7" t="str">
        <f t="shared" si="82"/>
        <v>NAO+</v>
      </c>
      <c r="AB854" s="6">
        <v>0.97799999999999998</v>
      </c>
      <c r="AC854" s="7">
        <v>0.01</v>
      </c>
      <c r="AD854" s="7">
        <v>1.0999999999999999E-2</v>
      </c>
      <c r="AE854" s="8">
        <v>1E-3</v>
      </c>
      <c r="AF854" s="7" t="str">
        <f t="shared" si="83"/>
        <v>NAO+</v>
      </c>
    </row>
    <row r="855" spans="1:32" x14ac:dyDescent="0.3">
      <c r="A855" s="4">
        <v>32182</v>
      </c>
      <c r="B855" s="5">
        <v>1987</v>
      </c>
      <c r="C855" s="6">
        <v>1</v>
      </c>
      <c r="D855" s="7">
        <v>0</v>
      </c>
      <c r="E855" s="7">
        <v>0</v>
      </c>
      <c r="F855" s="8">
        <v>0</v>
      </c>
      <c r="G855" s="7" t="str">
        <f t="shared" si="79"/>
        <v>NAO+</v>
      </c>
      <c r="H855" s="6">
        <v>0.99730366736688603</v>
      </c>
      <c r="I855" s="80">
        <v>4.2010032587811998E-7</v>
      </c>
      <c r="J855" s="7">
        <v>2.60312179475929E-3</v>
      </c>
      <c r="K855" s="28">
        <v>9.2790738040254993E-5</v>
      </c>
      <c r="L855" s="7" t="str">
        <f t="shared" si="84"/>
        <v>NAO+</v>
      </c>
      <c r="M855" s="6">
        <v>0.99724592048358396</v>
      </c>
      <c r="N855" s="80">
        <v>5.6649654829069903E-7</v>
      </c>
      <c r="O855" s="7">
        <v>2.6489735963922101E-3</v>
      </c>
      <c r="P855" s="8">
        <v>1.04539423487168E-4</v>
      </c>
      <c r="Q855" s="7" t="str">
        <f t="shared" si="80"/>
        <v>NAO+</v>
      </c>
      <c r="R855" s="6">
        <v>1</v>
      </c>
      <c r="S855" s="7">
        <v>0</v>
      </c>
      <c r="T855" s="7">
        <v>0</v>
      </c>
      <c r="U855" s="8">
        <v>0</v>
      </c>
      <c r="V855" s="7" t="str">
        <f t="shared" si="81"/>
        <v>NAO+</v>
      </c>
      <c r="W855" s="6">
        <v>0.98099999999999998</v>
      </c>
      <c r="X855" s="7">
        <v>1.6E-2</v>
      </c>
      <c r="Y855" s="7">
        <v>1E-3</v>
      </c>
      <c r="Z855" s="8">
        <v>2E-3</v>
      </c>
      <c r="AA855" s="7" t="str">
        <f t="shared" si="82"/>
        <v>NAO+</v>
      </c>
      <c r="AB855" s="6">
        <v>0.98</v>
      </c>
      <c r="AC855" s="7">
        <v>0.01</v>
      </c>
      <c r="AD855" s="7">
        <v>0.01</v>
      </c>
      <c r="AE855" s="8">
        <v>1E-3</v>
      </c>
      <c r="AF855" s="7" t="str">
        <f t="shared" si="83"/>
        <v>NAO+</v>
      </c>
    </row>
    <row r="856" spans="1:32" x14ac:dyDescent="0.3">
      <c r="A856" s="4">
        <v>32183</v>
      </c>
      <c r="B856" s="5">
        <v>1987</v>
      </c>
      <c r="C856" s="6">
        <v>1</v>
      </c>
      <c r="D856" s="7">
        <v>0</v>
      </c>
      <c r="E856" s="7">
        <v>0</v>
      </c>
      <c r="F856" s="8">
        <v>0</v>
      </c>
      <c r="G856" s="7" t="str">
        <f t="shared" si="79"/>
        <v>NAO+</v>
      </c>
      <c r="H856" s="6">
        <v>0.98849183463644497</v>
      </c>
      <c r="I856" s="80">
        <v>1.40090019288234E-7</v>
      </c>
      <c r="J856" s="7">
        <v>1.12455373500021E-2</v>
      </c>
      <c r="K856" s="8">
        <v>2.6248792352386897E-4</v>
      </c>
      <c r="L856" s="7" t="str">
        <f t="shared" si="84"/>
        <v>NAO+</v>
      </c>
      <c r="M856" s="6">
        <v>0.98866591866128695</v>
      </c>
      <c r="N856" s="80">
        <v>1.40250772859378E-7</v>
      </c>
      <c r="O856" s="7">
        <v>1.10290737277007E-2</v>
      </c>
      <c r="P856" s="8">
        <v>3.0486736025266001E-4</v>
      </c>
      <c r="Q856" s="7" t="str">
        <f t="shared" si="80"/>
        <v>NAO+</v>
      </c>
      <c r="R856" s="6">
        <v>1</v>
      </c>
      <c r="S856" s="7">
        <v>0</v>
      </c>
      <c r="T856" s="7">
        <v>0</v>
      </c>
      <c r="U856" s="8">
        <v>0</v>
      </c>
      <c r="V856" s="7" t="str">
        <f t="shared" si="81"/>
        <v>NAO+</v>
      </c>
      <c r="W856" s="6">
        <v>0.98099999999999998</v>
      </c>
      <c r="X856" s="7">
        <v>1.4999999999999999E-2</v>
      </c>
      <c r="Y856" s="7">
        <v>1E-3</v>
      </c>
      <c r="Z856" s="8">
        <v>2E-3</v>
      </c>
      <c r="AA856" s="7" t="str">
        <f t="shared" si="82"/>
        <v>NAO+</v>
      </c>
      <c r="AB856" s="6">
        <v>0.98</v>
      </c>
      <c r="AC856" s="7">
        <v>1.0999999999999999E-2</v>
      </c>
      <c r="AD856" s="7">
        <v>8.0000000000000002E-3</v>
      </c>
      <c r="AE856" s="8">
        <v>1E-3</v>
      </c>
      <c r="AF856" s="7" t="str">
        <f t="shared" si="83"/>
        <v>NAO+</v>
      </c>
    </row>
    <row r="857" spans="1:32" x14ac:dyDescent="0.3">
      <c r="A857" s="4">
        <v>32184</v>
      </c>
      <c r="B857" s="5">
        <v>1987</v>
      </c>
      <c r="C857" s="6">
        <v>1</v>
      </c>
      <c r="D857" s="7">
        <v>0</v>
      </c>
      <c r="E857" s="7">
        <v>0</v>
      </c>
      <c r="F857" s="8">
        <v>0</v>
      </c>
      <c r="G857" s="7" t="str">
        <f t="shared" si="79"/>
        <v>NAO+</v>
      </c>
      <c r="H857" s="6">
        <v>0.983151766868267</v>
      </c>
      <c r="I857" s="80">
        <v>1.3194927871039801E-6</v>
      </c>
      <c r="J857" s="7">
        <v>1.6624404509563699E-2</v>
      </c>
      <c r="K857" s="8">
        <v>2.2250912937383499E-4</v>
      </c>
      <c r="L857" s="7" t="str">
        <f t="shared" si="84"/>
        <v>NAO+</v>
      </c>
      <c r="M857" s="6">
        <v>0.98100111793937605</v>
      </c>
      <c r="N857" s="80">
        <v>1.22899604498988E-6</v>
      </c>
      <c r="O857" s="7">
        <v>1.8723152574066902E-2</v>
      </c>
      <c r="P857" s="8">
        <v>2.7450049052063703E-4</v>
      </c>
      <c r="Q857" s="7" t="str">
        <f t="shared" si="80"/>
        <v>NAO+</v>
      </c>
      <c r="R857" s="6">
        <v>1</v>
      </c>
      <c r="S857" s="7">
        <v>0</v>
      </c>
      <c r="T857" s="7">
        <v>0</v>
      </c>
      <c r="U857" s="8">
        <v>0</v>
      </c>
      <c r="V857" s="7" t="str">
        <f t="shared" si="81"/>
        <v>NAO+</v>
      </c>
      <c r="W857" s="6">
        <v>0.96399999999999997</v>
      </c>
      <c r="X857" s="7">
        <v>2.5000000000000001E-2</v>
      </c>
      <c r="Y857" s="7">
        <v>2E-3</v>
      </c>
      <c r="Z857" s="8">
        <v>0.01</v>
      </c>
      <c r="AA857" s="7" t="str">
        <f t="shared" si="82"/>
        <v>NAO+</v>
      </c>
      <c r="AB857" s="6">
        <v>0.98</v>
      </c>
      <c r="AC857" s="7">
        <v>1.2E-2</v>
      </c>
      <c r="AD857" s="7">
        <v>4.0000000000000001E-3</v>
      </c>
      <c r="AE857" s="8">
        <v>3.0000000000000001E-3</v>
      </c>
      <c r="AF857" s="7" t="str">
        <f t="shared" si="83"/>
        <v>NAO+</v>
      </c>
    </row>
    <row r="858" spans="1:32" x14ac:dyDescent="0.3">
      <c r="A858" s="4">
        <v>32185</v>
      </c>
      <c r="B858" s="5">
        <v>1987</v>
      </c>
      <c r="C858" s="6">
        <v>1</v>
      </c>
      <c r="D858" s="7">
        <v>0</v>
      </c>
      <c r="E858" s="7">
        <v>0</v>
      </c>
      <c r="F858" s="8">
        <v>0</v>
      </c>
      <c r="G858" s="7" t="str">
        <f t="shared" si="79"/>
        <v>NAO+</v>
      </c>
      <c r="H858" s="6">
        <v>0.953125039205309</v>
      </c>
      <c r="I858" s="7">
        <v>3.2890414041910297E-4</v>
      </c>
      <c r="J858" s="7">
        <v>1.9189901559262999E-2</v>
      </c>
      <c r="K858" s="8">
        <v>2.7356155094995002E-2</v>
      </c>
      <c r="L858" s="7" t="str">
        <f t="shared" si="84"/>
        <v>NAO+</v>
      </c>
      <c r="M858" s="6">
        <v>0.94601521231683094</v>
      </c>
      <c r="N858" s="7">
        <v>1.8880019512968301E-4</v>
      </c>
      <c r="O858" s="7">
        <v>2.17841765921237E-2</v>
      </c>
      <c r="P858" s="8">
        <v>3.2011810895928201E-2</v>
      </c>
      <c r="Q858" s="7" t="str">
        <f t="shared" si="80"/>
        <v>NAO+</v>
      </c>
      <c r="R858" s="6">
        <v>1</v>
      </c>
      <c r="S858" s="7">
        <v>0</v>
      </c>
      <c r="T858" s="7">
        <v>0</v>
      </c>
      <c r="U858" s="8">
        <v>0</v>
      </c>
      <c r="V858" s="7" t="str">
        <f t="shared" si="81"/>
        <v>NAO+</v>
      </c>
      <c r="W858" s="6">
        <v>0.85199999999999998</v>
      </c>
      <c r="X858" s="7">
        <v>4.9000000000000002E-2</v>
      </c>
      <c r="Y858" s="7">
        <v>1.0999999999999999E-2</v>
      </c>
      <c r="Z858" s="8">
        <v>8.7999999999999995E-2</v>
      </c>
      <c r="AA858" s="7" t="str">
        <f t="shared" si="82"/>
        <v>NAO+</v>
      </c>
      <c r="AB858" s="6">
        <v>0.94699999999999995</v>
      </c>
      <c r="AC858" s="7">
        <v>1.7999999999999999E-2</v>
      </c>
      <c r="AD858" s="7">
        <v>6.0000000000000001E-3</v>
      </c>
      <c r="AE858" s="8">
        <v>2.9000000000000001E-2</v>
      </c>
      <c r="AF858" s="7" t="str">
        <f t="shared" si="83"/>
        <v>NAO+</v>
      </c>
    </row>
    <row r="859" spans="1:32" x14ac:dyDescent="0.3">
      <c r="A859" s="4">
        <v>32186</v>
      </c>
      <c r="B859" s="5">
        <v>1987</v>
      </c>
      <c r="C859" s="6">
        <v>1</v>
      </c>
      <c r="D859" s="7">
        <v>0</v>
      </c>
      <c r="E859" s="7">
        <v>0</v>
      </c>
      <c r="F859" s="8">
        <v>0</v>
      </c>
      <c r="G859" s="7" t="str">
        <f t="shared" si="79"/>
        <v>NAO+</v>
      </c>
      <c r="H859" s="6">
        <v>0.975181482908419</v>
      </c>
      <c r="I859" s="7">
        <v>4.0349989492426298E-4</v>
      </c>
      <c r="J859" s="7">
        <v>6.98627504132944E-3</v>
      </c>
      <c r="K859" s="8">
        <v>1.7428742155331401E-2</v>
      </c>
      <c r="L859" s="7" t="str">
        <f t="shared" si="84"/>
        <v>NAO+</v>
      </c>
      <c r="M859" s="6">
        <v>0.96593996162718399</v>
      </c>
      <c r="N859" s="7">
        <v>1.12316343847048E-4</v>
      </c>
      <c r="O859" s="7">
        <v>1.2451541858929299E-2</v>
      </c>
      <c r="P859" s="8">
        <v>2.1496180170032599E-2</v>
      </c>
      <c r="Q859" s="7" t="str">
        <f t="shared" si="80"/>
        <v>NAO+</v>
      </c>
      <c r="R859" s="6">
        <v>1</v>
      </c>
      <c r="S859" s="7">
        <v>0</v>
      </c>
      <c r="T859" s="7">
        <v>0</v>
      </c>
      <c r="U859" s="8">
        <v>0</v>
      </c>
      <c r="V859" s="7" t="str">
        <f t="shared" si="81"/>
        <v>NAO+</v>
      </c>
      <c r="W859" s="6">
        <v>0.78900000000000003</v>
      </c>
      <c r="X859" s="7">
        <v>8.2000000000000003E-2</v>
      </c>
      <c r="Y859" s="7">
        <v>5.3999999999999999E-2</v>
      </c>
      <c r="Z859" s="8">
        <v>7.4999999999999997E-2</v>
      </c>
      <c r="AA859" s="7" t="str">
        <f t="shared" si="82"/>
        <v>NAO+</v>
      </c>
      <c r="AB859" s="6">
        <v>0.81</v>
      </c>
      <c r="AC859" s="7">
        <v>7.2999999999999995E-2</v>
      </c>
      <c r="AD859" s="7">
        <v>3.7999999999999999E-2</v>
      </c>
      <c r="AE859" s="8">
        <v>0.08</v>
      </c>
      <c r="AF859" s="7" t="str">
        <f t="shared" si="83"/>
        <v>NAO+</v>
      </c>
    </row>
    <row r="860" spans="1:32" x14ac:dyDescent="0.3">
      <c r="A860" s="4">
        <v>32187</v>
      </c>
      <c r="B860" s="5">
        <v>1987</v>
      </c>
      <c r="C860" s="6">
        <v>0</v>
      </c>
      <c r="D860" s="7">
        <v>1</v>
      </c>
      <c r="E860" s="7">
        <v>0</v>
      </c>
      <c r="F860" s="8">
        <v>0</v>
      </c>
      <c r="G860" s="7" t="str">
        <f t="shared" si="79"/>
        <v>SB</v>
      </c>
      <c r="H860" s="6">
        <v>0.21912391070555101</v>
      </c>
      <c r="I860" s="7">
        <v>8.99930548586597E-4</v>
      </c>
      <c r="J860" s="7">
        <v>0.77934441132236099</v>
      </c>
      <c r="K860" s="8">
        <v>6.3174742348905198E-4</v>
      </c>
      <c r="L860" s="7" t="str">
        <f t="shared" si="84"/>
        <v>AR</v>
      </c>
      <c r="M860" s="6">
        <v>8.4573647261417598E-2</v>
      </c>
      <c r="N860" s="7">
        <v>2.89763206295937E-4</v>
      </c>
      <c r="O860" s="7">
        <v>0.914760630913935</v>
      </c>
      <c r="P860" s="8">
        <v>3.7595861834249599E-4</v>
      </c>
      <c r="Q860" s="7" t="str">
        <f t="shared" si="80"/>
        <v>AR</v>
      </c>
      <c r="R860" s="6">
        <v>0</v>
      </c>
      <c r="S860" s="7">
        <v>1</v>
      </c>
      <c r="T860" s="7">
        <v>0</v>
      </c>
      <c r="U860" s="8">
        <v>0</v>
      </c>
      <c r="V860" s="7" t="str">
        <f t="shared" si="81"/>
        <v>SB</v>
      </c>
      <c r="W860" s="6">
        <v>1.2E-2</v>
      </c>
      <c r="X860" s="7">
        <v>0.80900000000000005</v>
      </c>
      <c r="Y860" s="7">
        <v>3.2000000000000001E-2</v>
      </c>
      <c r="Z860" s="8">
        <v>0.14699999999999999</v>
      </c>
      <c r="AA860" s="7" t="str">
        <f t="shared" si="82"/>
        <v>SB</v>
      </c>
      <c r="AB860" s="6">
        <v>5.7000000000000002E-2</v>
      </c>
      <c r="AC860" s="7">
        <v>0.72899999999999998</v>
      </c>
      <c r="AD860" s="7">
        <v>2E-3</v>
      </c>
      <c r="AE860" s="8">
        <v>0.21199999999999999</v>
      </c>
      <c r="AF860" s="7" t="str">
        <f t="shared" si="83"/>
        <v>SB</v>
      </c>
    </row>
    <row r="861" spans="1:32" x14ac:dyDescent="0.3">
      <c r="A861" s="4">
        <v>32188</v>
      </c>
      <c r="B861" s="5">
        <v>1987</v>
      </c>
      <c r="C861" s="6">
        <v>0</v>
      </c>
      <c r="D861" s="7">
        <v>1</v>
      </c>
      <c r="E861" s="7">
        <v>0</v>
      </c>
      <c r="F861" s="8">
        <v>0</v>
      </c>
      <c r="G861" s="7" t="str">
        <f t="shared" si="79"/>
        <v>SB</v>
      </c>
      <c r="H861" s="6">
        <v>0.50104558515954101</v>
      </c>
      <c r="I861" s="7">
        <v>0.44302715502290402</v>
      </c>
      <c r="J861" s="7">
        <v>5.4670555407188903E-2</v>
      </c>
      <c r="K861" s="8">
        <v>1.2567044103553901E-3</v>
      </c>
      <c r="L861" s="7" t="str">
        <f t="shared" si="84"/>
        <v>NAO+</v>
      </c>
      <c r="M861" s="6">
        <v>0.32236081977342901</v>
      </c>
      <c r="N861" s="7">
        <v>0.602840049908278</v>
      </c>
      <c r="O861" s="7">
        <v>7.2919754460266897E-2</v>
      </c>
      <c r="P861" s="8">
        <v>1.8793758580170001E-3</v>
      </c>
      <c r="Q861" s="7" t="str">
        <f t="shared" si="80"/>
        <v>SB</v>
      </c>
      <c r="R861" s="6">
        <v>0</v>
      </c>
      <c r="S861" s="7">
        <v>1</v>
      </c>
      <c r="T861" s="7">
        <v>0</v>
      </c>
      <c r="U861" s="8">
        <v>0</v>
      </c>
      <c r="V861" s="7" t="str">
        <f t="shared" si="81"/>
        <v>SB</v>
      </c>
      <c r="W861" s="6">
        <v>0</v>
      </c>
      <c r="X861" s="7">
        <v>0.96</v>
      </c>
      <c r="Y861" s="7">
        <v>1.2E-2</v>
      </c>
      <c r="Z861" s="8">
        <v>2.8000000000000001E-2</v>
      </c>
      <c r="AA861" s="7" t="str">
        <f t="shared" si="82"/>
        <v>SB</v>
      </c>
      <c r="AB861" s="6">
        <v>0</v>
      </c>
      <c r="AC861" s="7">
        <v>0.89</v>
      </c>
      <c r="AD861" s="7">
        <v>0</v>
      </c>
      <c r="AE861" s="8">
        <v>0.11</v>
      </c>
      <c r="AF861" s="7" t="str">
        <f t="shared" si="83"/>
        <v>SB</v>
      </c>
    </row>
    <row r="862" spans="1:32" x14ac:dyDescent="0.3">
      <c r="A862" s="4">
        <v>32189</v>
      </c>
      <c r="B862" s="5">
        <v>1987</v>
      </c>
      <c r="C862" s="6">
        <v>0</v>
      </c>
      <c r="D862" s="7">
        <v>1</v>
      </c>
      <c r="E862" s="7">
        <v>0</v>
      </c>
      <c r="F862" s="8">
        <v>0</v>
      </c>
      <c r="G862" s="7" t="str">
        <f t="shared" si="79"/>
        <v>SB</v>
      </c>
      <c r="H862" s="6">
        <v>0.16645297508477999</v>
      </c>
      <c r="I862" s="7">
        <v>0.72006173164478404</v>
      </c>
      <c r="J862" s="7">
        <v>0.112709539238216</v>
      </c>
      <c r="K862" s="8">
        <v>7.7575403221422003E-4</v>
      </c>
      <c r="L862" s="7" t="str">
        <f t="shared" si="84"/>
        <v>SB</v>
      </c>
      <c r="M862" s="6">
        <v>0.101220857212115</v>
      </c>
      <c r="N862" s="7">
        <v>0.73010987609657196</v>
      </c>
      <c r="O862" s="7">
        <v>0.16686813062578401</v>
      </c>
      <c r="P862" s="8">
        <v>1.80113606552654E-3</v>
      </c>
      <c r="Q862" s="7" t="str">
        <f t="shared" si="80"/>
        <v>SB</v>
      </c>
      <c r="R862" s="6">
        <v>0</v>
      </c>
      <c r="S862" s="7">
        <v>1</v>
      </c>
      <c r="T862" s="7">
        <v>0</v>
      </c>
      <c r="U862" s="8">
        <v>0</v>
      </c>
      <c r="V862" s="7" t="str">
        <f t="shared" si="81"/>
        <v>SB</v>
      </c>
      <c r="W862" s="6">
        <v>0</v>
      </c>
      <c r="X862" s="7">
        <v>0.89700000000000002</v>
      </c>
      <c r="Y862" s="7">
        <v>0.08</v>
      </c>
      <c r="Z862" s="8">
        <v>2.4E-2</v>
      </c>
      <c r="AA862" s="7" t="str">
        <f t="shared" si="82"/>
        <v>SB</v>
      </c>
      <c r="AB862" s="6">
        <v>0</v>
      </c>
      <c r="AC862" s="7">
        <v>0.90900000000000003</v>
      </c>
      <c r="AD862" s="7">
        <v>1.2E-2</v>
      </c>
      <c r="AE862" s="8">
        <v>7.9000000000000001E-2</v>
      </c>
      <c r="AF862" s="7" t="str">
        <f t="shared" si="83"/>
        <v>SB</v>
      </c>
    </row>
    <row r="863" spans="1:32" x14ac:dyDescent="0.3">
      <c r="A863" s="4">
        <v>32190</v>
      </c>
      <c r="B863" s="5">
        <v>1987</v>
      </c>
      <c r="C863" s="6">
        <v>0</v>
      </c>
      <c r="D863" s="7">
        <v>1</v>
      </c>
      <c r="E863" s="7">
        <v>0</v>
      </c>
      <c r="F863" s="8">
        <v>0</v>
      </c>
      <c r="G863" s="7" t="str">
        <f t="shared" si="79"/>
        <v>SB</v>
      </c>
      <c r="H863" s="6">
        <v>5.4979716273807003E-3</v>
      </c>
      <c r="I863" s="7">
        <v>0.92021046310145704</v>
      </c>
      <c r="J863" s="7">
        <v>7.4252892740719195E-2</v>
      </c>
      <c r="K863" s="28">
        <v>3.8672530438974698E-5</v>
      </c>
      <c r="L863" s="7" t="str">
        <f t="shared" si="84"/>
        <v>SB</v>
      </c>
      <c r="M863" s="6">
        <v>3.9380530833423499E-3</v>
      </c>
      <c r="N863" s="7">
        <v>0.89023003907348497</v>
      </c>
      <c r="O863" s="7">
        <v>0.10569625631583</v>
      </c>
      <c r="P863" s="8">
        <v>1.3565152733917599E-4</v>
      </c>
      <c r="Q863" s="7" t="str">
        <f t="shared" si="80"/>
        <v>SB</v>
      </c>
      <c r="R863" s="6">
        <v>0</v>
      </c>
      <c r="S863" s="7">
        <v>1</v>
      </c>
      <c r="T863" s="7">
        <v>0</v>
      </c>
      <c r="U863" s="8">
        <v>0</v>
      </c>
      <c r="V863" s="7" t="str">
        <f t="shared" si="81"/>
        <v>SB</v>
      </c>
      <c r="W863" s="6">
        <v>0</v>
      </c>
      <c r="X863" s="7">
        <v>0.57699999999999996</v>
      </c>
      <c r="Y863" s="7">
        <v>0.42</v>
      </c>
      <c r="Z863" s="8">
        <v>2E-3</v>
      </c>
      <c r="AA863" s="7" t="str">
        <f t="shared" si="82"/>
        <v>SB</v>
      </c>
      <c r="AB863" s="6">
        <v>0</v>
      </c>
      <c r="AC863" s="7">
        <v>0.73799999999999999</v>
      </c>
      <c r="AD863" s="7">
        <v>0.247</v>
      </c>
      <c r="AE863" s="8">
        <v>1.6E-2</v>
      </c>
      <c r="AF863" s="7" t="str">
        <f t="shared" si="83"/>
        <v>SB</v>
      </c>
    </row>
    <row r="864" spans="1:32" x14ac:dyDescent="0.3">
      <c r="A864" s="4">
        <v>32191</v>
      </c>
      <c r="B864" s="5">
        <v>1987</v>
      </c>
      <c r="C864" s="6">
        <v>0</v>
      </c>
      <c r="D864" s="7">
        <v>0</v>
      </c>
      <c r="E864" s="7">
        <v>1</v>
      </c>
      <c r="F864" s="8">
        <v>0</v>
      </c>
      <c r="G864" s="7" t="str">
        <f t="shared" si="79"/>
        <v>AR</v>
      </c>
      <c r="H864" s="6">
        <v>2.70465980742382E-3</v>
      </c>
      <c r="I864" s="7">
        <v>0.90132197327593999</v>
      </c>
      <c r="J864" s="7">
        <v>9.5899269556123906E-2</v>
      </c>
      <c r="K864" s="28">
        <v>7.4097360505802001E-5</v>
      </c>
      <c r="L864" s="7" t="str">
        <f t="shared" si="84"/>
        <v>SB</v>
      </c>
      <c r="M864" s="6">
        <v>2.58490264096101E-3</v>
      </c>
      <c r="N864" s="7">
        <v>0.85266315961608596</v>
      </c>
      <c r="O864" s="7">
        <v>0.144483880680045</v>
      </c>
      <c r="P864" s="8">
        <v>2.6805706291538502E-4</v>
      </c>
      <c r="Q864" s="7" t="str">
        <f t="shared" si="80"/>
        <v>SB</v>
      </c>
      <c r="R864" s="6">
        <v>0</v>
      </c>
      <c r="S864" s="7">
        <v>0</v>
      </c>
      <c r="T864" s="7">
        <v>1</v>
      </c>
      <c r="U864" s="8">
        <v>0</v>
      </c>
      <c r="V864" s="7" t="str">
        <f t="shared" si="81"/>
        <v>AR</v>
      </c>
      <c r="W864" s="6">
        <v>8.5000000000000006E-2</v>
      </c>
      <c r="X864" s="7">
        <v>0.40799999999999997</v>
      </c>
      <c r="Y864" s="7">
        <v>0.5</v>
      </c>
      <c r="Z864" s="8">
        <v>6.0000000000000001E-3</v>
      </c>
      <c r="AA864" s="7" t="str">
        <f t="shared" si="82"/>
        <v>AR</v>
      </c>
      <c r="AB864" s="6">
        <v>2E-3</v>
      </c>
      <c r="AC864" s="7">
        <v>0.51800000000000002</v>
      </c>
      <c r="AD864" s="7">
        <v>0.46500000000000002</v>
      </c>
      <c r="AE864" s="8">
        <v>1.4999999999999999E-2</v>
      </c>
      <c r="AF864" s="7" t="str">
        <f t="shared" si="83"/>
        <v>SB</v>
      </c>
    </row>
    <row r="865" spans="1:32" x14ac:dyDescent="0.3">
      <c r="A865" s="4">
        <v>32192</v>
      </c>
      <c r="B865" s="5">
        <v>1987</v>
      </c>
      <c r="C865" s="6">
        <v>0</v>
      </c>
      <c r="D865" s="7">
        <v>1</v>
      </c>
      <c r="E865" s="7">
        <v>0</v>
      </c>
      <c r="F865" s="8">
        <v>0</v>
      </c>
      <c r="G865" s="7" t="str">
        <f t="shared" si="79"/>
        <v>SB</v>
      </c>
      <c r="H865" s="6">
        <v>1.0256212546353101E-2</v>
      </c>
      <c r="I865" s="7">
        <v>0.96902342018145804</v>
      </c>
      <c r="J865" s="7">
        <v>2.06603780963736E-2</v>
      </c>
      <c r="K865" s="28">
        <v>5.9989175814178101E-5</v>
      </c>
      <c r="L865" s="7" t="str">
        <f t="shared" si="84"/>
        <v>SB</v>
      </c>
      <c r="M865" s="6">
        <v>9.8953328408038794E-3</v>
      </c>
      <c r="N865" s="7">
        <v>0.95167776093220002</v>
      </c>
      <c r="O865" s="7">
        <v>3.8219228088997498E-2</v>
      </c>
      <c r="P865" s="8">
        <v>2.07678137983756E-4</v>
      </c>
      <c r="Q865" s="7" t="str">
        <f t="shared" si="80"/>
        <v>SB</v>
      </c>
      <c r="R865" s="6">
        <v>0</v>
      </c>
      <c r="S865" s="7">
        <v>1</v>
      </c>
      <c r="T865" s="7">
        <v>0</v>
      </c>
      <c r="U865" s="8">
        <v>0</v>
      </c>
      <c r="V865" s="7" t="str">
        <f t="shared" si="81"/>
        <v>SB</v>
      </c>
      <c r="W865" s="6">
        <v>1.2999999999999999E-2</v>
      </c>
      <c r="X865" s="7">
        <v>0.81299999999999994</v>
      </c>
      <c r="Y865" s="7">
        <v>0.129</v>
      </c>
      <c r="Z865" s="8">
        <v>4.4999999999999998E-2</v>
      </c>
      <c r="AA865" s="7" t="str">
        <f t="shared" si="82"/>
        <v>SB</v>
      </c>
      <c r="AB865" s="6">
        <v>7.0000000000000001E-3</v>
      </c>
      <c r="AC865" s="7">
        <v>0.83299999999999996</v>
      </c>
      <c r="AD865" s="7">
        <v>0.109</v>
      </c>
      <c r="AE865" s="8">
        <v>5.0999999999999997E-2</v>
      </c>
      <c r="AF865" s="7" t="str">
        <f t="shared" si="83"/>
        <v>SB</v>
      </c>
    </row>
    <row r="866" spans="1:32" x14ac:dyDescent="0.3">
      <c r="A866" s="4">
        <v>32193</v>
      </c>
      <c r="B866" s="5">
        <v>1987</v>
      </c>
      <c r="C866" s="6">
        <v>0</v>
      </c>
      <c r="D866" s="7">
        <v>1</v>
      </c>
      <c r="E866" s="7">
        <v>0</v>
      </c>
      <c r="F866" s="8">
        <v>0</v>
      </c>
      <c r="G866" s="7" t="str">
        <f t="shared" si="79"/>
        <v>SB</v>
      </c>
      <c r="H866" s="6">
        <v>1.0467971894159401E-3</v>
      </c>
      <c r="I866" s="7">
        <v>0.97049634205796798</v>
      </c>
      <c r="J866" s="7">
        <v>2.8424291704683802E-2</v>
      </c>
      <c r="K866" s="28">
        <v>3.2569047940701403E-5</v>
      </c>
      <c r="L866" s="7" t="str">
        <f t="shared" si="84"/>
        <v>SB</v>
      </c>
      <c r="M866" s="6">
        <v>1.16691608920815E-3</v>
      </c>
      <c r="N866" s="7">
        <v>0.93973604540613997</v>
      </c>
      <c r="O866" s="7">
        <v>5.8831846016610602E-2</v>
      </c>
      <c r="P866" s="8">
        <v>2.65192488027095E-4</v>
      </c>
      <c r="Q866" s="7" t="str">
        <f t="shared" si="80"/>
        <v>SB</v>
      </c>
      <c r="R866" s="6">
        <v>0</v>
      </c>
      <c r="S866" s="7">
        <v>1</v>
      </c>
      <c r="T866" s="7">
        <v>0</v>
      </c>
      <c r="U866" s="8">
        <v>0</v>
      </c>
      <c r="V866" s="7" t="str">
        <f t="shared" si="81"/>
        <v>SB</v>
      </c>
      <c r="W866" s="6">
        <v>2E-3</v>
      </c>
      <c r="X866" s="7">
        <v>0.56999999999999995</v>
      </c>
      <c r="Y866" s="7">
        <v>0.39300000000000002</v>
      </c>
      <c r="Z866" s="8">
        <v>3.4000000000000002E-2</v>
      </c>
      <c r="AA866" s="7" t="str">
        <f t="shared" si="82"/>
        <v>SB</v>
      </c>
      <c r="AB866" s="6">
        <v>1E-3</v>
      </c>
      <c r="AC866" s="7">
        <v>0.61299999999999999</v>
      </c>
      <c r="AD866" s="7">
        <v>0.28399999999999997</v>
      </c>
      <c r="AE866" s="8">
        <v>0.10199999999999999</v>
      </c>
      <c r="AF866" s="7" t="str">
        <f t="shared" si="83"/>
        <v>SB</v>
      </c>
    </row>
    <row r="867" spans="1:32" x14ac:dyDescent="0.3">
      <c r="A867" s="4">
        <v>32194</v>
      </c>
      <c r="B867" s="5">
        <v>1987</v>
      </c>
      <c r="C867" s="6">
        <v>0</v>
      </c>
      <c r="D867" s="7">
        <v>0</v>
      </c>
      <c r="E867" s="7">
        <v>1</v>
      </c>
      <c r="F867" s="8">
        <v>0</v>
      </c>
      <c r="G867" s="7" t="str">
        <f t="shared" si="79"/>
        <v>AR</v>
      </c>
      <c r="H867" s="6">
        <v>3.8489007780544501E-4</v>
      </c>
      <c r="I867" s="7">
        <v>0.97506873437080199</v>
      </c>
      <c r="J867" s="7">
        <v>2.34617017975235E-2</v>
      </c>
      <c r="K867" s="8">
        <v>1.0846737538737299E-3</v>
      </c>
      <c r="L867" s="7" t="str">
        <f t="shared" si="84"/>
        <v>SB</v>
      </c>
      <c r="M867" s="6">
        <v>4.0112845195282602E-4</v>
      </c>
      <c r="N867" s="7">
        <v>0.94365047878765596</v>
      </c>
      <c r="O867" s="7">
        <v>4.8403872858960098E-2</v>
      </c>
      <c r="P867" s="8">
        <v>7.5445199014173604E-3</v>
      </c>
      <c r="Q867" s="7" t="str">
        <f t="shared" si="80"/>
        <v>SB</v>
      </c>
      <c r="R867" s="6">
        <v>0</v>
      </c>
      <c r="S867" s="7">
        <v>0</v>
      </c>
      <c r="T867" s="7">
        <v>1</v>
      </c>
      <c r="U867" s="8">
        <v>0</v>
      </c>
      <c r="V867" s="7" t="str">
        <f t="shared" si="81"/>
        <v>AR</v>
      </c>
      <c r="W867" s="6">
        <v>0</v>
      </c>
      <c r="X867" s="7">
        <v>5.0000000000000001E-3</v>
      </c>
      <c r="Y867" s="7">
        <v>0.92300000000000004</v>
      </c>
      <c r="Z867" s="8">
        <v>7.1999999999999995E-2</v>
      </c>
      <c r="AA867" s="7" t="str">
        <f t="shared" si="82"/>
        <v>AR</v>
      </c>
      <c r="AB867" s="6">
        <v>0</v>
      </c>
      <c r="AC867" s="7">
        <v>7.0000000000000001E-3</v>
      </c>
      <c r="AD867" s="7">
        <v>0.72399999999999998</v>
      </c>
      <c r="AE867" s="8">
        <v>0.26800000000000002</v>
      </c>
      <c r="AF867" s="7" t="str">
        <f t="shared" si="83"/>
        <v>AR</v>
      </c>
    </row>
    <row r="868" spans="1:32" x14ac:dyDescent="0.3">
      <c r="A868" s="4">
        <v>32195</v>
      </c>
      <c r="B868" s="5">
        <v>1987</v>
      </c>
      <c r="C868" s="6">
        <v>0</v>
      </c>
      <c r="D868" s="7">
        <v>0</v>
      </c>
      <c r="E868" s="7">
        <v>1</v>
      </c>
      <c r="F868" s="8">
        <v>0</v>
      </c>
      <c r="G868" s="7" t="str">
        <f t="shared" si="79"/>
        <v>AR</v>
      </c>
      <c r="H868" s="6">
        <v>9.9472672530045297E-4</v>
      </c>
      <c r="I868" s="7">
        <v>0.98865330504526105</v>
      </c>
      <c r="J868" s="7">
        <v>8.7781986489153894E-3</v>
      </c>
      <c r="K868" s="8">
        <v>1.5737695805367101E-3</v>
      </c>
      <c r="L868" s="7" t="str">
        <f t="shared" si="84"/>
        <v>SB</v>
      </c>
      <c r="M868" s="6">
        <v>6.3606241160971697E-4</v>
      </c>
      <c r="N868" s="7">
        <v>0.984756826430777</v>
      </c>
      <c r="O868" s="7">
        <v>1.1517381385113899E-2</v>
      </c>
      <c r="P868" s="8">
        <v>3.0897297724966802E-3</v>
      </c>
      <c r="Q868" s="7" t="str">
        <f t="shared" si="80"/>
        <v>SB</v>
      </c>
      <c r="R868" s="6">
        <v>0</v>
      </c>
      <c r="S868" s="7">
        <v>0</v>
      </c>
      <c r="T868" s="7">
        <v>1</v>
      </c>
      <c r="U868" s="8">
        <v>0</v>
      </c>
      <c r="V868" s="7" t="str">
        <f t="shared" si="81"/>
        <v>AR</v>
      </c>
      <c r="W868" s="6">
        <v>0</v>
      </c>
      <c r="X868" s="7">
        <v>3.7999999999999999E-2</v>
      </c>
      <c r="Y868" s="7">
        <v>0.78200000000000003</v>
      </c>
      <c r="Z868" s="8">
        <v>0.17899999999999999</v>
      </c>
      <c r="AA868" s="7" t="str">
        <f t="shared" si="82"/>
        <v>AR</v>
      </c>
      <c r="AB868" s="6">
        <v>0</v>
      </c>
      <c r="AC868" s="7">
        <v>2.7E-2</v>
      </c>
      <c r="AD868" s="7">
        <v>0.83199999999999996</v>
      </c>
      <c r="AE868" s="8">
        <v>0.14099999999999999</v>
      </c>
      <c r="AF868" s="7" t="str">
        <f t="shared" si="83"/>
        <v>AR</v>
      </c>
    </row>
    <row r="869" spans="1:32" x14ac:dyDescent="0.3">
      <c r="A869" s="4">
        <v>32196</v>
      </c>
      <c r="B869" s="5">
        <v>1987</v>
      </c>
      <c r="C869" s="6">
        <v>0</v>
      </c>
      <c r="D869" s="7">
        <v>0</v>
      </c>
      <c r="E869" s="7">
        <v>1</v>
      </c>
      <c r="F869" s="8">
        <v>0</v>
      </c>
      <c r="G869" s="7" t="str">
        <f t="shared" si="79"/>
        <v>AR</v>
      </c>
      <c r="H869" s="6">
        <v>3.5435290544330702E-3</v>
      </c>
      <c r="I869" s="7">
        <v>0.98265180984695599</v>
      </c>
      <c r="J869" s="7">
        <v>1.2705151783185001E-2</v>
      </c>
      <c r="K869" s="8">
        <v>1.0995093154185999E-3</v>
      </c>
      <c r="L869" s="7" t="str">
        <f t="shared" si="84"/>
        <v>SB</v>
      </c>
      <c r="M869" s="6">
        <v>3.3207697001978202E-3</v>
      </c>
      <c r="N869" s="7">
        <v>0.97102241883252505</v>
      </c>
      <c r="O869" s="7">
        <v>2.1397396181277801E-2</v>
      </c>
      <c r="P869" s="8">
        <v>4.2594152859945101E-3</v>
      </c>
      <c r="Q869" s="7" t="str">
        <f t="shared" si="80"/>
        <v>SB</v>
      </c>
      <c r="R869" s="6">
        <v>0</v>
      </c>
      <c r="S869" s="7">
        <v>1</v>
      </c>
      <c r="T869" s="7">
        <v>0</v>
      </c>
      <c r="U869" s="8">
        <v>0</v>
      </c>
      <c r="V869" s="7" t="str">
        <f t="shared" si="81"/>
        <v>SB</v>
      </c>
      <c r="W869" s="6">
        <v>0</v>
      </c>
      <c r="X869" s="7">
        <v>0.40600000000000003</v>
      </c>
      <c r="Y869" s="7">
        <v>0.29699999999999999</v>
      </c>
      <c r="Z869" s="8">
        <v>0.29699999999999999</v>
      </c>
      <c r="AA869" s="7" t="str">
        <f t="shared" si="82"/>
        <v>SB</v>
      </c>
      <c r="AB869" s="6">
        <v>0</v>
      </c>
      <c r="AC869" s="7">
        <v>0.41599999999999998</v>
      </c>
      <c r="AD869" s="7">
        <v>0.36699999999999999</v>
      </c>
      <c r="AE869" s="8">
        <v>0.217</v>
      </c>
      <c r="AF869" s="7" t="str">
        <f t="shared" si="83"/>
        <v>SB</v>
      </c>
    </row>
    <row r="870" spans="1:32" x14ac:dyDescent="0.3">
      <c r="A870" s="4">
        <v>32197</v>
      </c>
      <c r="B870" s="5">
        <v>1987</v>
      </c>
      <c r="C870" s="6">
        <v>0</v>
      </c>
      <c r="D870" s="7">
        <v>0</v>
      </c>
      <c r="E870" s="7">
        <v>1</v>
      </c>
      <c r="F870" s="8">
        <v>0</v>
      </c>
      <c r="G870" s="7" t="str">
        <f t="shared" si="79"/>
        <v>AR</v>
      </c>
      <c r="H870" s="6">
        <v>1.7420154326011899E-4</v>
      </c>
      <c r="I870" s="7">
        <v>0.66507087404090603</v>
      </c>
      <c r="J870" s="7">
        <v>0.33471654413415702</v>
      </c>
      <c r="K870" s="28">
        <v>3.8380281669715298E-5</v>
      </c>
      <c r="L870" s="7" t="str">
        <f t="shared" si="84"/>
        <v>SB</v>
      </c>
      <c r="M870" s="6">
        <v>1.6861672626632701E-4</v>
      </c>
      <c r="N870" s="7">
        <v>0.49202077319490101</v>
      </c>
      <c r="O870" s="7">
        <v>0.50755644641539799</v>
      </c>
      <c r="P870" s="8">
        <v>2.54163663442057E-4</v>
      </c>
      <c r="Q870" s="7" t="str">
        <f t="shared" si="80"/>
        <v>AR</v>
      </c>
      <c r="R870" s="6">
        <v>0</v>
      </c>
      <c r="S870" s="7">
        <v>0</v>
      </c>
      <c r="T870" s="7">
        <v>1</v>
      </c>
      <c r="U870" s="8">
        <v>0</v>
      </c>
      <c r="V870" s="7" t="str">
        <f t="shared" si="81"/>
        <v>AR</v>
      </c>
      <c r="W870" s="6">
        <v>0</v>
      </c>
      <c r="X870" s="7">
        <v>6.2E-2</v>
      </c>
      <c r="Y870" s="7">
        <v>0.93700000000000006</v>
      </c>
      <c r="Z870" s="8">
        <v>2E-3</v>
      </c>
      <c r="AA870" s="7" t="str">
        <f t="shared" si="82"/>
        <v>AR</v>
      </c>
      <c r="AB870" s="6">
        <v>0</v>
      </c>
      <c r="AC870" s="7">
        <v>0.20399999999999999</v>
      </c>
      <c r="AD870" s="7">
        <v>0.77800000000000002</v>
      </c>
      <c r="AE870" s="8">
        <v>1.7999999999999999E-2</v>
      </c>
      <c r="AF870" s="7" t="str">
        <f t="shared" si="83"/>
        <v>AR</v>
      </c>
    </row>
    <row r="871" spans="1:32" x14ac:dyDescent="0.3">
      <c r="A871" s="4">
        <v>32198</v>
      </c>
      <c r="B871" s="5">
        <v>1987</v>
      </c>
      <c r="C871" s="6">
        <v>0</v>
      </c>
      <c r="D871" s="7">
        <v>0</v>
      </c>
      <c r="E871" s="7">
        <v>1</v>
      </c>
      <c r="F871" s="8">
        <v>0</v>
      </c>
      <c r="G871" s="7" t="str">
        <f t="shared" si="79"/>
        <v>AR</v>
      </c>
      <c r="H871" s="79">
        <v>5.5799929291591797E-5</v>
      </c>
      <c r="I871" s="7">
        <v>9.7263294531547192E-3</v>
      </c>
      <c r="J871" s="7">
        <v>0.99020940502686405</v>
      </c>
      <c r="K871" s="28">
        <v>8.46559069457453E-6</v>
      </c>
      <c r="L871" s="7" t="str">
        <f t="shared" si="84"/>
        <v>AR</v>
      </c>
      <c r="M871" s="79">
        <v>4.6755597287745497E-5</v>
      </c>
      <c r="N871" s="7">
        <v>6.34495704047368E-3</v>
      </c>
      <c r="O871" s="7">
        <v>0.99356639872605401</v>
      </c>
      <c r="P871" s="28">
        <v>4.1888636197089702E-5</v>
      </c>
      <c r="Q871" s="7" t="str">
        <f t="shared" si="80"/>
        <v>AR</v>
      </c>
      <c r="R871" s="6">
        <v>0</v>
      </c>
      <c r="S871" s="7">
        <v>0</v>
      </c>
      <c r="T871" s="7">
        <v>1</v>
      </c>
      <c r="U871" s="8">
        <v>0</v>
      </c>
      <c r="V871" s="7" t="str">
        <f t="shared" si="81"/>
        <v>AR</v>
      </c>
      <c r="W871" s="6">
        <v>0</v>
      </c>
      <c r="X871" s="7">
        <v>1E-3</v>
      </c>
      <c r="Y871" s="7">
        <v>0.999</v>
      </c>
      <c r="Z871" s="8">
        <v>0</v>
      </c>
      <c r="AA871" s="7" t="str">
        <f t="shared" si="82"/>
        <v>AR</v>
      </c>
      <c r="AB871" s="6">
        <v>0</v>
      </c>
      <c r="AC871" s="7">
        <v>0.01</v>
      </c>
      <c r="AD871" s="7">
        <v>0.98899999999999999</v>
      </c>
      <c r="AE871" s="8">
        <v>1E-3</v>
      </c>
      <c r="AF871" s="7" t="str">
        <f t="shared" si="83"/>
        <v>AR</v>
      </c>
    </row>
    <row r="872" spans="1:32" x14ac:dyDescent="0.3">
      <c r="A872" s="4">
        <v>32199</v>
      </c>
      <c r="B872" s="5">
        <v>1987</v>
      </c>
      <c r="C872" s="6">
        <v>0</v>
      </c>
      <c r="D872" s="7">
        <v>0</v>
      </c>
      <c r="E872" s="7">
        <v>1</v>
      </c>
      <c r="F872" s="8">
        <v>0</v>
      </c>
      <c r="G872" s="7" t="str">
        <f t="shared" si="79"/>
        <v>AR</v>
      </c>
      <c r="H872" s="79">
        <v>2.5974963079688201E-6</v>
      </c>
      <c r="I872" s="7">
        <v>2.7802348975197498E-3</v>
      </c>
      <c r="J872" s="7">
        <v>0.99721023324948399</v>
      </c>
      <c r="K872" s="28">
        <v>6.9343567001027596E-6</v>
      </c>
      <c r="L872" s="7" t="str">
        <f t="shared" si="84"/>
        <v>AR</v>
      </c>
      <c r="M872" s="79">
        <v>1.90275914916918E-6</v>
      </c>
      <c r="N872" s="7">
        <v>1.73253970208138E-3</v>
      </c>
      <c r="O872" s="7">
        <v>0.99822918316751297</v>
      </c>
      <c r="P872" s="28">
        <v>3.6374371248359102E-5</v>
      </c>
      <c r="Q872" s="7" t="str">
        <f t="shared" si="80"/>
        <v>AR</v>
      </c>
      <c r="R872" s="6">
        <v>0</v>
      </c>
      <c r="S872" s="7">
        <v>0</v>
      </c>
      <c r="T872" s="7">
        <v>1</v>
      </c>
      <c r="U872" s="8">
        <v>0</v>
      </c>
      <c r="V872" s="7" t="str">
        <f t="shared" si="81"/>
        <v>AR</v>
      </c>
      <c r="W872" s="6">
        <v>0</v>
      </c>
      <c r="X872" s="7">
        <v>0</v>
      </c>
      <c r="Y872" s="7">
        <v>1</v>
      </c>
      <c r="Z872" s="8">
        <v>0</v>
      </c>
      <c r="AA872" s="7" t="str">
        <f t="shared" si="82"/>
        <v>AR</v>
      </c>
      <c r="AB872" s="6">
        <v>0</v>
      </c>
      <c r="AC872" s="7">
        <v>0</v>
      </c>
      <c r="AD872" s="7">
        <v>1</v>
      </c>
      <c r="AE872" s="8">
        <v>0</v>
      </c>
      <c r="AF872" s="7" t="str">
        <f t="shared" si="83"/>
        <v>AR</v>
      </c>
    </row>
    <row r="873" spans="1:32" x14ac:dyDescent="0.3">
      <c r="A873" s="4">
        <v>32200</v>
      </c>
      <c r="B873" s="5">
        <v>1987</v>
      </c>
      <c r="C873" s="6">
        <v>0</v>
      </c>
      <c r="D873" s="7">
        <v>0</v>
      </c>
      <c r="E873" s="7">
        <v>1</v>
      </c>
      <c r="F873" s="8">
        <v>0</v>
      </c>
      <c r="G873" s="7" t="str">
        <f t="shared" si="79"/>
        <v>AR</v>
      </c>
      <c r="H873" s="79">
        <v>1.0519461315904601E-9</v>
      </c>
      <c r="I873" s="80">
        <v>4.2100704822890502E-5</v>
      </c>
      <c r="J873" s="7">
        <v>0.99995712146404603</v>
      </c>
      <c r="K873" s="28">
        <v>7.7677918930427501E-7</v>
      </c>
      <c r="L873" s="7" t="str">
        <f t="shared" si="84"/>
        <v>AR</v>
      </c>
      <c r="M873" s="79">
        <v>5.9539830237952504E-10</v>
      </c>
      <c r="N873" s="80">
        <v>2.4438831928619901E-5</v>
      </c>
      <c r="O873" s="7">
        <v>0.99996885250654599</v>
      </c>
      <c r="P873" s="28">
        <v>6.7080661394296899E-6</v>
      </c>
      <c r="Q873" s="7" t="str">
        <f t="shared" si="80"/>
        <v>AR</v>
      </c>
      <c r="R873" s="6">
        <v>0</v>
      </c>
      <c r="S873" s="7">
        <v>0</v>
      </c>
      <c r="T873" s="7">
        <v>1</v>
      </c>
      <c r="U873" s="8">
        <v>0</v>
      </c>
      <c r="V873" s="7" t="str">
        <f t="shared" si="81"/>
        <v>AR</v>
      </c>
      <c r="W873" s="6">
        <v>0</v>
      </c>
      <c r="X873" s="7">
        <v>0</v>
      </c>
      <c r="Y873" s="7">
        <v>1</v>
      </c>
      <c r="Z873" s="8">
        <v>0</v>
      </c>
      <c r="AA873" s="7" t="str">
        <f t="shared" si="82"/>
        <v>AR</v>
      </c>
      <c r="AB873" s="6">
        <v>0</v>
      </c>
      <c r="AC873" s="7">
        <v>0</v>
      </c>
      <c r="AD873" s="7">
        <v>1</v>
      </c>
      <c r="AE873" s="8">
        <v>0</v>
      </c>
      <c r="AF873" s="7" t="str">
        <f t="shared" si="83"/>
        <v>AR</v>
      </c>
    </row>
    <row r="874" spans="1:32" x14ac:dyDescent="0.3">
      <c r="A874" s="4">
        <v>32201</v>
      </c>
      <c r="B874" s="5">
        <v>1987</v>
      </c>
      <c r="C874" s="6">
        <v>0</v>
      </c>
      <c r="D874" s="7">
        <v>0</v>
      </c>
      <c r="E874" s="7">
        <v>1</v>
      </c>
      <c r="F874" s="8">
        <v>0</v>
      </c>
      <c r="G874" s="7" t="str">
        <f t="shared" si="79"/>
        <v>AR</v>
      </c>
      <c r="H874" s="79">
        <v>1.6714362962290999E-10</v>
      </c>
      <c r="I874" s="80">
        <v>1.37049300135502E-5</v>
      </c>
      <c r="J874" s="7">
        <v>0.999971356089707</v>
      </c>
      <c r="K874" s="28">
        <v>1.49388131370175E-5</v>
      </c>
      <c r="L874" s="7" t="str">
        <f t="shared" si="84"/>
        <v>AR</v>
      </c>
      <c r="M874" s="79">
        <v>1.0906849864657301E-10</v>
      </c>
      <c r="N874" s="80">
        <v>4.3846023658473103E-6</v>
      </c>
      <c r="O874" s="7">
        <v>0.99988624043518604</v>
      </c>
      <c r="P874" s="8">
        <v>1.0937485337506E-4</v>
      </c>
      <c r="Q874" s="7" t="str">
        <f t="shared" si="80"/>
        <v>AR</v>
      </c>
      <c r="R874" s="6">
        <v>0</v>
      </c>
      <c r="S874" s="7">
        <v>0</v>
      </c>
      <c r="T874" s="7">
        <v>1</v>
      </c>
      <c r="U874" s="8">
        <v>0</v>
      </c>
      <c r="V874" s="7" t="str">
        <f t="shared" si="81"/>
        <v>AR</v>
      </c>
      <c r="W874" s="6">
        <v>0</v>
      </c>
      <c r="X874" s="7">
        <v>0</v>
      </c>
      <c r="Y874" s="7">
        <v>1</v>
      </c>
      <c r="Z874" s="8">
        <v>0</v>
      </c>
      <c r="AA874" s="7" t="str">
        <f t="shared" si="82"/>
        <v>AR</v>
      </c>
      <c r="AB874" s="6">
        <v>0</v>
      </c>
      <c r="AC874" s="7">
        <v>0</v>
      </c>
      <c r="AD874" s="7">
        <v>1</v>
      </c>
      <c r="AE874" s="8">
        <v>0</v>
      </c>
      <c r="AF874" s="7" t="str">
        <f t="shared" si="83"/>
        <v>AR</v>
      </c>
    </row>
    <row r="875" spans="1:32" x14ac:dyDescent="0.3">
      <c r="A875" s="4">
        <v>32202</v>
      </c>
      <c r="B875" s="5">
        <v>1987</v>
      </c>
      <c r="C875" s="6">
        <v>0</v>
      </c>
      <c r="D875" s="7">
        <v>0</v>
      </c>
      <c r="E875" s="7">
        <v>1</v>
      </c>
      <c r="F875" s="8">
        <v>0</v>
      </c>
      <c r="G875" s="7" t="str">
        <f t="shared" si="79"/>
        <v>AR</v>
      </c>
      <c r="H875" s="79">
        <v>2.0080323803991899E-9</v>
      </c>
      <c r="I875" s="7">
        <v>2.84125563513444E-4</v>
      </c>
      <c r="J875" s="7">
        <v>0.99956361226468904</v>
      </c>
      <c r="K875" s="8">
        <v>1.5226016375704499E-4</v>
      </c>
      <c r="L875" s="7" t="str">
        <f t="shared" si="84"/>
        <v>AR</v>
      </c>
      <c r="M875" s="79">
        <v>1.74247425851751E-9</v>
      </c>
      <c r="N875" s="7">
        <v>1.0677884469938399E-4</v>
      </c>
      <c r="O875" s="7">
        <v>0.99896338501973503</v>
      </c>
      <c r="P875" s="8">
        <v>9.2983439309139704E-4</v>
      </c>
      <c r="Q875" s="7" t="str">
        <f t="shared" si="80"/>
        <v>AR</v>
      </c>
      <c r="R875" s="6">
        <v>0</v>
      </c>
      <c r="S875" s="7">
        <v>0</v>
      </c>
      <c r="T875" s="7">
        <v>1</v>
      </c>
      <c r="U875" s="8">
        <v>0</v>
      </c>
      <c r="V875" s="7" t="str">
        <f t="shared" si="81"/>
        <v>AR</v>
      </c>
      <c r="W875" s="6">
        <v>0</v>
      </c>
      <c r="X875" s="7">
        <v>0</v>
      </c>
      <c r="Y875" s="7">
        <v>1</v>
      </c>
      <c r="Z875" s="8">
        <v>0</v>
      </c>
      <c r="AA875" s="7" t="str">
        <f t="shared" si="82"/>
        <v>AR</v>
      </c>
      <c r="AB875" s="6">
        <v>0</v>
      </c>
      <c r="AC875" s="7">
        <v>0</v>
      </c>
      <c r="AD875" s="7">
        <v>1</v>
      </c>
      <c r="AE875" s="8">
        <v>0</v>
      </c>
      <c r="AF875" s="7" t="str">
        <f t="shared" si="83"/>
        <v>AR</v>
      </c>
    </row>
    <row r="876" spans="1:32" x14ac:dyDescent="0.3">
      <c r="A876" s="4">
        <v>32478</v>
      </c>
      <c r="B876" s="5">
        <v>1988</v>
      </c>
      <c r="C876" s="6">
        <v>0</v>
      </c>
      <c r="D876" s="7">
        <v>0</v>
      </c>
      <c r="E876" s="7">
        <v>1</v>
      </c>
      <c r="F876" s="8">
        <v>0</v>
      </c>
      <c r="G876" s="7" t="str">
        <f t="shared" si="79"/>
        <v>AR</v>
      </c>
      <c r="H876" s="6">
        <v>1.2502675546928599E-2</v>
      </c>
      <c r="I876" s="7">
        <v>1.53577258120061E-2</v>
      </c>
      <c r="J876" s="7">
        <v>0.97081223015590701</v>
      </c>
      <c r="K876" s="8">
        <v>1.32736848516936E-3</v>
      </c>
      <c r="L876" s="7" t="str">
        <f t="shared" si="84"/>
        <v>AR</v>
      </c>
      <c r="M876" s="6">
        <v>9.5820418914631198E-3</v>
      </c>
      <c r="N876" s="7">
        <v>9.7246213599236908E-3</v>
      </c>
      <c r="O876" s="7">
        <v>0.97741249021934395</v>
      </c>
      <c r="P876" s="8">
        <v>3.2808465292786101E-3</v>
      </c>
      <c r="Q876" s="7" t="str">
        <f t="shared" si="80"/>
        <v>AR</v>
      </c>
      <c r="R876" s="6">
        <v>1</v>
      </c>
      <c r="S876" s="7">
        <v>0</v>
      </c>
      <c r="T876" s="7">
        <v>0</v>
      </c>
      <c r="U876" s="8">
        <v>0</v>
      </c>
      <c r="V876" s="7" t="str">
        <f t="shared" si="81"/>
        <v>NAO+</v>
      </c>
      <c r="W876" s="6">
        <v>0.876</v>
      </c>
      <c r="X876" s="7">
        <v>9.2999999999999999E-2</v>
      </c>
      <c r="Y876" s="7">
        <v>1.7000000000000001E-2</v>
      </c>
      <c r="Z876" s="8">
        <v>1.4E-2</v>
      </c>
      <c r="AA876" s="7" t="str">
        <f t="shared" si="82"/>
        <v>NAO+</v>
      </c>
      <c r="AB876" s="6">
        <v>0.80900000000000005</v>
      </c>
      <c r="AC876" s="7">
        <v>0.13400000000000001</v>
      </c>
      <c r="AD876" s="7">
        <v>4.3999999999999997E-2</v>
      </c>
      <c r="AE876" s="8">
        <v>1.2999999999999999E-2</v>
      </c>
      <c r="AF876" s="7" t="str">
        <f t="shared" si="83"/>
        <v>NAO+</v>
      </c>
    </row>
    <row r="877" spans="1:32" x14ac:dyDescent="0.3">
      <c r="A877" s="4">
        <v>32479</v>
      </c>
      <c r="B877" s="5">
        <v>1988</v>
      </c>
      <c r="C877" s="6">
        <v>1</v>
      </c>
      <c r="D877" s="7">
        <v>0</v>
      </c>
      <c r="E877" s="7">
        <v>0</v>
      </c>
      <c r="F877" s="8">
        <v>0</v>
      </c>
      <c r="G877" s="7" t="str">
        <f t="shared" si="79"/>
        <v>NAO+</v>
      </c>
      <c r="H877" s="6">
        <v>0.15637677613914</v>
      </c>
      <c r="I877" s="7">
        <v>1.75260650966985E-2</v>
      </c>
      <c r="J877" s="7">
        <v>0.81864906065821097</v>
      </c>
      <c r="K877" s="8">
        <v>7.4480981059383599E-3</v>
      </c>
      <c r="L877" s="7" t="str">
        <f t="shared" si="84"/>
        <v>AR</v>
      </c>
      <c r="M877" s="6">
        <v>0.121311271592268</v>
      </c>
      <c r="N877" s="7">
        <v>1.25324036306092E-2</v>
      </c>
      <c r="O877" s="7">
        <v>0.85843890173467496</v>
      </c>
      <c r="P877" s="8">
        <v>7.7174230424561004E-3</v>
      </c>
      <c r="Q877" s="7" t="str">
        <f t="shared" si="80"/>
        <v>AR</v>
      </c>
      <c r="R877" s="6">
        <v>1</v>
      </c>
      <c r="S877" s="7">
        <v>0</v>
      </c>
      <c r="T877" s="7">
        <v>0</v>
      </c>
      <c r="U877" s="8">
        <v>0</v>
      </c>
      <c r="V877" s="7" t="str">
        <f t="shared" si="81"/>
        <v>NAO+</v>
      </c>
      <c r="W877" s="6">
        <v>0.90100000000000002</v>
      </c>
      <c r="X877" s="7">
        <v>7.8E-2</v>
      </c>
      <c r="Y877" s="7">
        <v>4.0000000000000001E-3</v>
      </c>
      <c r="Z877" s="8">
        <v>1.7999999999999999E-2</v>
      </c>
      <c r="AA877" s="7" t="str">
        <f t="shared" si="82"/>
        <v>NAO+</v>
      </c>
      <c r="AB877" s="6">
        <v>0.94299999999999995</v>
      </c>
      <c r="AC877" s="7">
        <v>4.7E-2</v>
      </c>
      <c r="AD877" s="7">
        <v>4.0000000000000001E-3</v>
      </c>
      <c r="AE877" s="8">
        <v>5.0000000000000001E-3</v>
      </c>
      <c r="AF877" s="7" t="str">
        <f t="shared" si="83"/>
        <v>NAO+</v>
      </c>
    </row>
    <row r="878" spans="1:32" x14ac:dyDescent="0.3">
      <c r="A878" s="4">
        <v>32480</v>
      </c>
      <c r="B878" s="5">
        <v>1988</v>
      </c>
      <c r="C878" s="6">
        <v>1</v>
      </c>
      <c r="D878" s="7">
        <v>0</v>
      </c>
      <c r="E878" s="7">
        <v>0</v>
      </c>
      <c r="F878" s="8">
        <v>0</v>
      </c>
      <c r="G878" s="7" t="str">
        <f t="shared" si="79"/>
        <v>NAO+</v>
      </c>
      <c r="H878" s="6">
        <v>0.53250506484176396</v>
      </c>
      <c r="I878" s="7">
        <v>6.22760675280263E-4</v>
      </c>
      <c r="J878" s="7">
        <v>0.46558851902064602</v>
      </c>
      <c r="K878" s="8">
        <v>1.28365546231901E-3</v>
      </c>
      <c r="L878" s="7" t="str">
        <f t="shared" si="84"/>
        <v>NAO+</v>
      </c>
      <c r="M878" s="6">
        <v>0.52042955345252495</v>
      </c>
      <c r="N878" s="7">
        <v>5.0426548854169305E-4</v>
      </c>
      <c r="O878" s="7">
        <v>0.47760720974916598</v>
      </c>
      <c r="P878" s="8">
        <v>1.4589713097569799E-3</v>
      </c>
      <c r="Q878" s="7" t="str">
        <f t="shared" si="80"/>
        <v>NAO+</v>
      </c>
      <c r="R878" s="6">
        <v>1</v>
      </c>
      <c r="S878" s="7">
        <v>0</v>
      </c>
      <c r="T878" s="7">
        <v>0</v>
      </c>
      <c r="U878" s="8">
        <v>0</v>
      </c>
      <c r="V878" s="7" t="str">
        <f t="shared" si="81"/>
        <v>NAO+</v>
      </c>
      <c r="W878" s="6">
        <v>0.92700000000000005</v>
      </c>
      <c r="X878" s="7">
        <v>5.8999999999999997E-2</v>
      </c>
      <c r="Y878" s="7">
        <v>3.0000000000000001E-3</v>
      </c>
      <c r="Z878" s="8">
        <v>1.0999999999999999E-2</v>
      </c>
      <c r="AA878" s="7" t="str">
        <f t="shared" si="82"/>
        <v>NAO+</v>
      </c>
      <c r="AB878" s="6">
        <v>0.95499999999999996</v>
      </c>
      <c r="AC878" s="7">
        <v>3.7999999999999999E-2</v>
      </c>
      <c r="AD878" s="7">
        <v>4.0000000000000001E-3</v>
      </c>
      <c r="AE878" s="8">
        <v>3.0000000000000001E-3</v>
      </c>
      <c r="AF878" s="7" t="str">
        <f t="shared" si="83"/>
        <v>NAO+</v>
      </c>
    </row>
    <row r="879" spans="1:32" x14ac:dyDescent="0.3">
      <c r="A879" s="4">
        <v>32481</v>
      </c>
      <c r="B879" s="5">
        <v>1988</v>
      </c>
      <c r="C879" s="6">
        <v>1</v>
      </c>
      <c r="D879" s="7">
        <v>0</v>
      </c>
      <c r="E879" s="7">
        <v>0</v>
      </c>
      <c r="F879" s="8">
        <v>0</v>
      </c>
      <c r="G879" s="7" t="str">
        <f t="shared" si="79"/>
        <v>NAO+</v>
      </c>
      <c r="H879" s="6">
        <v>0.93291815195084105</v>
      </c>
      <c r="I879" s="80">
        <v>9.9463055527979802E-7</v>
      </c>
      <c r="J879" s="7">
        <v>6.6605828698076006E-2</v>
      </c>
      <c r="K879" s="8">
        <v>4.7502472051315098E-4</v>
      </c>
      <c r="L879" s="7" t="str">
        <f t="shared" si="84"/>
        <v>NAO+</v>
      </c>
      <c r="M879" s="6">
        <v>0.93488054208040205</v>
      </c>
      <c r="N879" s="80">
        <v>6.7303848412129999E-7</v>
      </c>
      <c r="O879" s="7">
        <v>6.4422211572869606E-2</v>
      </c>
      <c r="P879" s="8">
        <v>6.96573308237048E-4</v>
      </c>
      <c r="Q879" s="7" t="str">
        <f t="shared" si="80"/>
        <v>NAO+</v>
      </c>
      <c r="R879" s="6">
        <v>1</v>
      </c>
      <c r="S879" s="7">
        <v>0</v>
      </c>
      <c r="T879" s="7">
        <v>0</v>
      </c>
      <c r="U879" s="8">
        <v>0</v>
      </c>
      <c r="V879" s="7" t="str">
        <f t="shared" si="81"/>
        <v>NAO+</v>
      </c>
      <c r="W879" s="6">
        <v>0.97099999999999997</v>
      </c>
      <c r="X879" s="7">
        <v>2.3E-2</v>
      </c>
      <c r="Y879" s="7">
        <v>2E-3</v>
      </c>
      <c r="Z879" s="8">
        <v>4.0000000000000001E-3</v>
      </c>
      <c r="AA879" s="7" t="str">
        <f t="shared" si="82"/>
        <v>NAO+</v>
      </c>
      <c r="AB879" s="6">
        <v>0.97699999999999998</v>
      </c>
      <c r="AC879" s="7">
        <v>1.4999999999999999E-2</v>
      </c>
      <c r="AD879" s="7">
        <v>7.0000000000000001E-3</v>
      </c>
      <c r="AE879" s="8">
        <v>1E-3</v>
      </c>
      <c r="AF879" s="7" t="str">
        <f t="shared" si="83"/>
        <v>NAO+</v>
      </c>
    </row>
    <row r="880" spans="1:32" x14ac:dyDescent="0.3">
      <c r="A880" s="4">
        <v>32482</v>
      </c>
      <c r="B880" s="5">
        <v>1988</v>
      </c>
      <c r="C880" s="6">
        <v>0</v>
      </c>
      <c r="D880" s="7">
        <v>0</v>
      </c>
      <c r="E880" s="7">
        <v>1</v>
      </c>
      <c r="F880" s="8">
        <v>0</v>
      </c>
      <c r="G880" s="7" t="str">
        <f t="shared" si="79"/>
        <v>AR</v>
      </c>
      <c r="H880" s="6">
        <v>0.148776813434192</v>
      </c>
      <c r="I880" s="80">
        <v>3.1986544539097799E-8</v>
      </c>
      <c r="J880" s="7">
        <v>0.85067121082691199</v>
      </c>
      <c r="K880" s="8">
        <v>5.5194375234219998E-4</v>
      </c>
      <c r="L880" s="7" t="str">
        <f t="shared" si="84"/>
        <v>AR</v>
      </c>
      <c r="M880" s="6">
        <v>0.161982904063773</v>
      </c>
      <c r="N880" s="80">
        <v>9.4535800677798593E-9</v>
      </c>
      <c r="O880" s="7">
        <v>0.83719378173894898</v>
      </c>
      <c r="P880" s="8">
        <v>8.2330474370010699E-4</v>
      </c>
      <c r="Q880" s="7" t="str">
        <f t="shared" si="80"/>
        <v>AR</v>
      </c>
      <c r="R880" s="6">
        <v>1</v>
      </c>
      <c r="S880" s="7">
        <v>0</v>
      </c>
      <c r="T880" s="7">
        <v>0</v>
      </c>
      <c r="U880" s="8">
        <v>0</v>
      </c>
      <c r="V880" s="7" t="str">
        <f t="shared" si="81"/>
        <v>NAO+</v>
      </c>
      <c r="W880" s="6">
        <v>0.98599999999999999</v>
      </c>
      <c r="X880" s="7">
        <v>8.0000000000000002E-3</v>
      </c>
      <c r="Y880" s="7">
        <v>6.0000000000000001E-3</v>
      </c>
      <c r="Z880" s="8">
        <v>0</v>
      </c>
      <c r="AA880" s="7" t="str">
        <f t="shared" si="82"/>
        <v>NAO+</v>
      </c>
      <c r="AB880" s="6">
        <v>0.88200000000000001</v>
      </c>
      <c r="AC880" s="7">
        <v>3.1E-2</v>
      </c>
      <c r="AD880" s="7">
        <v>8.5999999999999993E-2</v>
      </c>
      <c r="AE880" s="8">
        <v>1E-3</v>
      </c>
      <c r="AF880" s="7" t="str">
        <f t="shared" si="83"/>
        <v>NAO+</v>
      </c>
    </row>
    <row r="881" spans="1:32" x14ac:dyDescent="0.3">
      <c r="A881" s="4">
        <v>32483</v>
      </c>
      <c r="B881" s="5">
        <v>1988</v>
      </c>
      <c r="C881" s="6">
        <v>0</v>
      </c>
      <c r="D881" s="7">
        <v>0</v>
      </c>
      <c r="E881" s="7">
        <v>1</v>
      </c>
      <c r="F881" s="8">
        <v>0</v>
      </c>
      <c r="G881" s="7" t="str">
        <f t="shared" si="79"/>
        <v>AR</v>
      </c>
      <c r="H881" s="6">
        <v>1.5379430121259701E-3</v>
      </c>
      <c r="I881" s="80">
        <v>9.6468545253022405E-5</v>
      </c>
      <c r="J881" s="7">
        <v>0.99788024768970496</v>
      </c>
      <c r="K881" s="8">
        <v>4.8534075292027703E-4</v>
      </c>
      <c r="L881" s="7" t="str">
        <f t="shared" si="84"/>
        <v>AR</v>
      </c>
      <c r="M881" s="6">
        <v>1.4763622428010999E-3</v>
      </c>
      <c r="N881" s="80">
        <v>6.4081503325070301E-5</v>
      </c>
      <c r="O881" s="7">
        <v>0.99738900355647298</v>
      </c>
      <c r="P881" s="8">
        <v>1.0705526973888799E-3</v>
      </c>
      <c r="Q881" s="7" t="str">
        <f t="shared" si="80"/>
        <v>AR</v>
      </c>
      <c r="R881" s="6">
        <v>0</v>
      </c>
      <c r="S881" s="7">
        <v>0</v>
      </c>
      <c r="T881" s="7">
        <v>1</v>
      </c>
      <c r="U881" s="8">
        <v>0</v>
      </c>
      <c r="V881" s="7" t="str">
        <f t="shared" si="81"/>
        <v>AR</v>
      </c>
      <c r="W881" s="6">
        <v>0.59799999999999998</v>
      </c>
      <c r="X881" s="7">
        <v>0.1</v>
      </c>
      <c r="Y881" s="7">
        <v>0.30099999999999999</v>
      </c>
      <c r="Z881" s="8">
        <v>0</v>
      </c>
      <c r="AA881" s="7" t="str">
        <f t="shared" si="82"/>
        <v>NAO+</v>
      </c>
      <c r="AB881" s="6">
        <v>1.9E-2</v>
      </c>
      <c r="AC881" s="7">
        <v>0.36299999999999999</v>
      </c>
      <c r="AD881" s="7">
        <v>0.61299999999999999</v>
      </c>
      <c r="AE881" s="8">
        <v>5.0000000000000001E-3</v>
      </c>
      <c r="AF881" s="7" t="str">
        <f t="shared" si="83"/>
        <v>AR</v>
      </c>
    </row>
    <row r="882" spans="1:32" x14ac:dyDescent="0.3">
      <c r="A882" s="4">
        <v>32484</v>
      </c>
      <c r="B882" s="5">
        <v>1988</v>
      </c>
      <c r="C882" s="6">
        <v>0</v>
      </c>
      <c r="D882" s="7">
        <v>1</v>
      </c>
      <c r="E882" s="7">
        <v>0</v>
      </c>
      <c r="F882" s="8">
        <v>0</v>
      </c>
      <c r="G882" s="7" t="str">
        <f t="shared" si="79"/>
        <v>SB</v>
      </c>
      <c r="H882" s="6">
        <v>3.3773473820848801E-4</v>
      </c>
      <c r="I882" s="7">
        <v>0.194770961750766</v>
      </c>
      <c r="J882" s="7">
        <v>0.80489033392332499</v>
      </c>
      <c r="K882" s="28">
        <v>9.6958769397126593E-7</v>
      </c>
      <c r="L882" s="7" t="str">
        <f t="shared" si="84"/>
        <v>AR</v>
      </c>
      <c r="M882" s="6">
        <v>2.1721381062078399E-4</v>
      </c>
      <c r="N882" s="7">
        <v>0.21020552805523601</v>
      </c>
      <c r="O882" s="7">
        <v>0.78957138114666303</v>
      </c>
      <c r="P882" s="28">
        <v>5.8769874930342397E-6</v>
      </c>
      <c r="Q882" s="7" t="str">
        <f t="shared" si="80"/>
        <v>AR</v>
      </c>
      <c r="R882" s="6">
        <v>0</v>
      </c>
      <c r="S882" s="7">
        <v>0</v>
      </c>
      <c r="T882" s="7">
        <v>1</v>
      </c>
      <c r="U882" s="8">
        <v>0</v>
      </c>
      <c r="V882" s="7" t="str">
        <f t="shared" si="81"/>
        <v>AR</v>
      </c>
      <c r="W882" s="6">
        <v>3.4000000000000002E-2</v>
      </c>
      <c r="X882" s="7">
        <v>0.58099999999999996</v>
      </c>
      <c r="Y882" s="7">
        <v>0.38400000000000001</v>
      </c>
      <c r="Z882" s="8">
        <v>1E-3</v>
      </c>
      <c r="AA882" s="7" t="str">
        <f t="shared" si="82"/>
        <v>SB</v>
      </c>
      <c r="AB882" s="6">
        <v>1E-3</v>
      </c>
      <c r="AC882" s="7">
        <v>0.77500000000000002</v>
      </c>
      <c r="AD882" s="7">
        <v>0.21099999999999999</v>
      </c>
      <c r="AE882" s="8">
        <v>1.2E-2</v>
      </c>
      <c r="AF882" s="7" t="str">
        <f t="shared" si="83"/>
        <v>SB</v>
      </c>
    </row>
    <row r="883" spans="1:32" x14ac:dyDescent="0.3">
      <c r="A883" s="4">
        <v>32485</v>
      </c>
      <c r="B883" s="5">
        <v>1988</v>
      </c>
      <c r="C883" s="6">
        <v>0</v>
      </c>
      <c r="D883" s="7">
        <v>0</v>
      </c>
      <c r="E883" s="7">
        <v>1</v>
      </c>
      <c r="F883" s="8">
        <v>0</v>
      </c>
      <c r="G883" s="7" t="str">
        <f t="shared" si="79"/>
        <v>AR</v>
      </c>
      <c r="H883" s="6">
        <v>3.3624983535923401E-3</v>
      </c>
      <c r="I883" s="7">
        <v>0.184408783616482</v>
      </c>
      <c r="J883" s="7">
        <v>0.81222867347574002</v>
      </c>
      <c r="K883" s="28">
        <v>4.4554183496422398E-8</v>
      </c>
      <c r="L883" s="7" t="str">
        <f t="shared" si="84"/>
        <v>AR</v>
      </c>
      <c r="M883" s="6">
        <v>2.5622529413695302E-3</v>
      </c>
      <c r="N883" s="7">
        <v>0.19457575126767401</v>
      </c>
      <c r="O883" s="7">
        <v>0.802861506629302</v>
      </c>
      <c r="P883" s="28">
        <v>4.8916166305063295E-7</v>
      </c>
      <c r="Q883" s="7" t="str">
        <f t="shared" si="80"/>
        <v>AR</v>
      </c>
      <c r="R883" s="6">
        <v>0</v>
      </c>
      <c r="S883" s="7">
        <v>0</v>
      </c>
      <c r="T883" s="7">
        <v>1</v>
      </c>
      <c r="U883" s="8">
        <v>0</v>
      </c>
      <c r="V883" s="7" t="str">
        <f t="shared" si="81"/>
        <v>AR</v>
      </c>
      <c r="W883" s="6">
        <v>1E-3</v>
      </c>
      <c r="X883" s="7">
        <v>0.14199999999999999</v>
      </c>
      <c r="Y883" s="7">
        <v>0.85699999999999998</v>
      </c>
      <c r="Z883" s="8">
        <v>0</v>
      </c>
      <c r="AA883" s="7" t="str">
        <f t="shared" si="82"/>
        <v>AR</v>
      </c>
      <c r="AB883" s="6">
        <v>0</v>
      </c>
      <c r="AC883" s="7">
        <v>0.34799999999999998</v>
      </c>
      <c r="AD883" s="7">
        <v>0.65</v>
      </c>
      <c r="AE883" s="8">
        <v>2E-3</v>
      </c>
      <c r="AF883" s="7" t="str">
        <f t="shared" si="83"/>
        <v>AR</v>
      </c>
    </row>
    <row r="884" spans="1:32" x14ac:dyDescent="0.3">
      <c r="A884" s="4">
        <v>32486</v>
      </c>
      <c r="B884" s="5">
        <v>1988</v>
      </c>
      <c r="C884" s="6">
        <v>0</v>
      </c>
      <c r="D884" s="7">
        <v>0</v>
      </c>
      <c r="E884" s="7">
        <v>1</v>
      </c>
      <c r="F884" s="8">
        <v>0</v>
      </c>
      <c r="G884" s="7" t="str">
        <f t="shared" si="79"/>
        <v>AR</v>
      </c>
      <c r="H884" s="6">
        <v>1.1077634207267199E-2</v>
      </c>
      <c r="I884" s="7">
        <v>0.17860127046246099</v>
      </c>
      <c r="J884" s="7">
        <v>0.81031856509028499</v>
      </c>
      <c r="K884" s="28">
        <v>2.53023999903167E-6</v>
      </c>
      <c r="L884" s="7" t="str">
        <f t="shared" si="84"/>
        <v>AR</v>
      </c>
      <c r="M884" s="6">
        <v>1.04221727037255E-2</v>
      </c>
      <c r="N884" s="7">
        <v>0.171465574931945</v>
      </c>
      <c r="O884" s="7">
        <v>0.81808551924311901</v>
      </c>
      <c r="P884" s="28">
        <v>2.67331212120702E-5</v>
      </c>
      <c r="Q884" s="7" t="str">
        <f t="shared" si="80"/>
        <v>AR</v>
      </c>
      <c r="R884" s="6">
        <v>0</v>
      </c>
      <c r="S884" s="7">
        <v>0</v>
      </c>
      <c r="T884" s="7">
        <v>1</v>
      </c>
      <c r="U884" s="8">
        <v>0</v>
      </c>
      <c r="V884" s="7" t="str">
        <f t="shared" si="81"/>
        <v>AR</v>
      </c>
      <c r="W884" s="6">
        <v>1E-3</v>
      </c>
      <c r="X884" s="7">
        <v>5.1999999999999998E-2</v>
      </c>
      <c r="Y884" s="7">
        <v>0.94799999999999995</v>
      </c>
      <c r="Z884" s="8">
        <v>0</v>
      </c>
      <c r="AA884" s="7" t="str">
        <f t="shared" si="82"/>
        <v>AR</v>
      </c>
      <c r="AB884" s="6">
        <v>0</v>
      </c>
      <c r="AC884" s="7">
        <v>0.13100000000000001</v>
      </c>
      <c r="AD884" s="7">
        <v>0.86799999999999999</v>
      </c>
      <c r="AE884" s="8">
        <v>1E-3</v>
      </c>
      <c r="AF884" s="7" t="str">
        <f t="shared" si="83"/>
        <v>AR</v>
      </c>
    </row>
    <row r="885" spans="1:32" x14ac:dyDescent="0.3">
      <c r="A885" s="4">
        <v>32487</v>
      </c>
      <c r="B885" s="5">
        <v>1988</v>
      </c>
      <c r="C885" s="6">
        <v>0</v>
      </c>
      <c r="D885" s="7">
        <v>0</v>
      </c>
      <c r="E885" s="7">
        <v>1</v>
      </c>
      <c r="F885" s="8">
        <v>0</v>
      </c>
      <c r="G885" s="7" t="str">
        <f t="shared" si="79"/>
        <v>AR</v>
      </c>
      <c r="H885" s="6">
        <v>4.7243052227070703E-2</v>
      </c>
      <c r="I885" s="7">
        <v>0.58003868149106697</v>
      </c>
      <c r="J885" s="7">
        <v>0.372558956788829</v>
      </c>
      <c r="K885" s="8">
        <v>1.5930949301991599E-4</v>
      </c>
      <c r="L885" s="7" t="str">
        <f t="shared" si="84"/>
        <v>SB</v>
      </c>
      <c r="M885" s="6">
        <v>4.7602509461166002E-2</v>
      </c>
      <c r="N885" s="7">
        <v>0.55196217515873403</v>
      </c>
      <c r="O885" s="7">
        <v>0.39971375650358698</v>
      </c>
      <c r="P885" s="8">
        <v>7.2155887651097303E-4</v>
      </c>
      <c r="Q885" s="7" t="str">
        <f t="shared" si="80"/>
        <v>SB</v>
      </c>
      <c r="R885" s="6">
        <v>0</v>
      </c>
      <c r="S885" s="7">
        <v>0</v>
      </c>
      <c r="T885" s="7">
        <v>1</v>
      </c>
      <c r="U885" s="8">
        <v>0</v>
      </c>
      <c r="V885" s="7" t="str">
        <f t="shared" si="81"/>
        <v>AR</v>
      </c>
      <c r="W885" s="6">
        <v>2E-3</v>
      </c>
      <c r="X885" s="7">
        <v>0.22</v>
      </c>
      <c r="Y885" s="7">
        <v>0.77700000000000002</v>
      </c>
      <c r="Z885" s="8">
        <v>0</v>
      </c>
      <c r="AA885" s="7" t="str">
        <f t="shared" si="82"/>
        <v>AR</v>
      </c>
      <c r="AB885" s="6">
        <v>0</v>
      </c>
      <c r="AC885" s="7">
        <v>0.33500000000000002</v>
      </c>
      <c r="AD885" s="7">
        <v>0.66300000000000003</v>
      </c>
      <c r="AE885" s="8">
        <v>2E-3</v>
      </c>
      <c r="AF885" s="7" t="str">
        <f t="shared" si="83"/>
        <v>AR</v>
      </c>
    </row>
    <row r="886" spans="1:32" x14ac:dyDescent="0.3">
      <c r="A886" s="4">
        <v>32488</v>
      </c>
      <c r="B886" s="5">
        <v>1988</v>
      </c>
      <c r="C886" s="6">
        <v>0</v>
      </c>
      <c r="D886" s="7">
        <v>0</v>
      </c>
      <c r="E886" s="7">
        <v>1</v>
      </c>
      <c r="F886" s="8">
        <v>0</v>
      </c>
      <c r="G886" s="7" t="str">
        <f t="shared" si="79"/>
        <v>AR</v>
      </c>
      <c r="H886" s="6">
        <v>7.3619022358367606E-2</v>
      </c>
      <c r="I886" s="7">
        <v>0.57255637316925101</v>
      </c>
      <c r="J886" s="7">
        <v>0.35317767986984</v>
      </c>
      <c r="K886" s="8">
        <v>6.4692460252852805E-4</v>
      </c>
      <c r="L886" s="7" t="str">
        <f t="shared" si="84"/>
        <v>SB</v>
      </c>
      <c r="M886" s="6">
        <v>6.8184434211170902E-2</v>
      </c>
      <c r="N886" s="7">
        <v>0.54960650727437199</v>
      </c>
      <c r="O886" s="7">
        <v>0.38003941564219101</v>
      </c>
      <c r="P886" s="8">
        <v>2.16964287225632E-3</v>
      </c>
      <c r="Q886" s="7" t="str">
        <f t="shared" si="80"/>
        <v>SB</v>
      </c>
      <c r="R886" s="6">
        <v>0</v>
      </c>
      <c r="S886" s="7">
        <v>0</v>
      </c>
      <c r="T886" s="7">
        <v>1</v>
      </c>
      <c r="U886" s="8">
        <v>0</v>
      </c>
      <c r="V886" s="7" t="str">
        <f t="shared" si="81"/>
        <v>AR</v>
      </c>
      <c r="W886" s="6">
        <v>1E-3</v>
      </c>
      <c r="X886" s="7">
        <v>3.9E-2</v>
      </c>
      <c r="Y886" s="7">
        <v>0.96</v>
      </c>
      <c r="Z886" s="8">
        <v>0</v>
      </c>
      <c r="AA886" s="7" t="str">
        <f t="shared" si="82"/>
        <v>AR</v>
      </c>
      <c r="AB886" s="6">
        <v>0</v>
      </c>
      <c r="AC886" s="7">
        <v>0.104</v>
      </c>
      <c r="AD886" s="7">
        <v>0.89600000000000002</v>
      </c>
      <c r="AE886" s="8">
        <v>0</v>
      </c>
      <c r="AF886" s="7" t="str">
        <f t="shared" si="83"/>
        <v>AR</v>
      </c>
    </row>
    <row r="887" spans="1:32" x14ac:dyDescent="0.3">
      <c r="A887" s="4">
        <v>32489</v>
      </c>
      <c r="B887" s="5">
        <v>1988</v>
      </c>
      <c r="C887" s="6">
        <v>0</v>
      </c>
      <c r="D887" s="7">
        <v>0</v>
      </c>
      <c r="E887" s="7">
        <v>1</v>
      </c>
      <c r="F887" s="8">
        <v>0</v>
      </c>
      <c r="G887" s="7" t="str">
        <f t="shared" si="79"/>
        <v>AR</v>
      </c>
      <c r="H887" s="6">
        <v>2.80639456195006E-2</v>
      </c>
      <c r="I887" s="7">
        <v>0.40552282350154401</v>
      </c>
      <c r="J887" s="7">
        <v>0.56476989027910995</v>
      </c>
      <c r="K887" s="8">
        <v>1.6433405998398801E-3</v>
      </c>
      <c r="L887" s="7" t="str">
        <f t="shared" si="84"/>
        <v>AR</v>
      </c>
      <c r="M887" s="6">
        <v>2.4636882838223E-2</v>
      </c>
      <c r="N887" s="7">
        <v>0.38697520669694402</v>
      </c>
      <c r="O887" s="7">
        <v>0.58346464752659899</v>
      </c>
      <c r="P887" s="8">
        <v>4.9232629382248497E-3</v>
      </c>
      <c r="Q887" s="7" t="str">
        <f t="shared" si="80"/>
        <v>AR</v>
      </c>
      <c r="R887" s="6">
        <v>0</v>
      </c>
      <c r="S887" s="7">
        <v>0</v>
      </c>
      <c r="T887" s="7">
        <v>1</v>
      </c>
      <c r="U887" s="8">
        <v>0</v>
      </c>
      <c r="V887" s="7" t="str">
        <f t="shared" si="81"/>
        <v>AR</v>
      </c>
      <c r="W887" s="6">
        <v>0</v>
      </c>
      <c r="X887" s="7">
        <v>1.4E-2</v>
      </c>
      <c r="Y887" s="7">
        <v>0.98599999999999999</v>
      </c>
      <c r="Z887" s="8">
        <v>0</v>
      </c>
      <c r="AA887" s="7" t="str">
        <f t="shared" si="82"/>
        <v>AR</v>
      </c>
      <c r="AB887" s="6">
        <v>0</v>
      </c>
      <c r="AC887" s="7">
        <v>5.7000000000000002E-2</v>
      </c>
      <c r="AD887" s="7">
        <v>0.94299999999999995</v>
      </c>
      <c r="AE887" s="8">
        <v>0</v>
      </c>
      <c r="AF887" s="7" t="str">
        <f t="shared" si="83"/>
        <v>AR</v>
      </c>
    </row>
    <row r="888" spans="1:32" x14ac:dyDescent="0.3">
      <c r="A888" s="4">
        <v>32490</v>
      </c>
      <c r="B888" s="5">
        <v>1988</v>
      </c>
      <c r="C888" s="6">
        <v>0</v>
      </c>
      <c r="D888" s="7">
        <v>0</v>
      </c>
      <c r="E888" s="7">
        <v>1</v>
      </c>
      <c r="F888" s="8">
        <v>0</v>
      </c>
      <c r="G888" s="7" t="str">
        <f t="shared" si="79"/>
        <v>AR</v>
      </c>
      <c r="H888" s="6">
        <v>1.0062415887287301E-2</v>
      </c>
      <c r="I888" s="7">
        <v>0.50404976865902695</v>
      </c>
      <c r="J888" s="7">
        <v>0.48317133132044499</v>
      </c>
      <c r="K888" s="8">
        <v>2.7164841332419699E-3</v>
      </c>
      <c r="L888" s="7" t="str">
        <f t="shared" si="84"/>
        <v>SB</v>
      </c>
      <c r="M888" s="6">
        <v>9.2591042730377007E-3</v>
      </c>
      <c r="N888" s="7">
        <v>0.43954009875267303</v>
      </c>
      <c r="O888" s="7">
        <v>0.54100929148072396</v>
      </c>
      <c r="P888" s="8">
        <v>1.0191505493577099E-2</v>
      </c>
      <c r="Q888" s="7" t="str">
        <f t="shared" si="80"/>
        <v>AR</v>
      </c>
      <c r="R888" s="6">
        <v>0</v>
      </c>
      <c r="S888" s="7">
        <v>0</v>
      </c>
      <c r="T888" s="7">
        <v>1</v>
      </c>
      <c r="U888" s="8">
        <v>0</v>
      </c>
      <c r="V888" s="7" t="str">
        <f t="shared" si="81"/>
        <v>AR</v>
      </c>
      <c r="W888" s="6">
        <v>0</v>
      </c>
      <c r="X888" s="7">
        <v>3.2000000000000001E-2</v>
      </c>
      <c r="Y888" s="7">
        <v>0.96799999999999997</v>
      </c>
      <c r="Z888" s="8">
        <v>0</v>
      </c>
      <c r="AA888" s="7" t="str">
        <f t="shared" si="82"/>
        <v>AR</v>
      </c>
      <c r="AB888" s="6">
        <v>0</v>
      </c>
      <c r="AC888" s="7">
        <v>8.3000000000000004E-2</v>
      </c>
      <c r="AD888" s="7">
        <v>0.91700000000000004</v>
      </c>
      <c r="AE888" s="8">
        <v>1E-3</v>
      </c>
      <c r="AF888" s="7" t="str">
        <f t="shared" si="83"/>
        <v>AR</v>
      </c>
    </row>
    <row r="889" spans="1:32" x14ac:dyDescent="0.3">
      <c r="A889" s="4">
        <v>32491</v>
      </c>
      <c r="B889" s="5">
        <v>1988</v>
      </c>
      <c r="C889" s="6">
        <v>0</v>
      </c>
      <c r="D889" s="7">
        <v>0</v>
      </c>
      <c r="E889" s="7">
        <v>1</v>
      </c>
      <c r="F889" s="8">
        <v>0</v>
      </c>
      <c r="G889" s="7" t="str">
        <f t="shared" si="79"/>
        <v>AR</v>
      </c>
      <c r="H889" s="6">
        <v>3.4111927367231398E-2</v>
      </c>
      <c r="I889" s="7">
        <v>0.59616315745463599</v>
      </c>
      <c r="J889" s="7">
        <v>0.36230762946567802</v>
      </c>
      <c r="K889" s="8">
        <v>7.4172857124591698E-3</v>
      </c>
      <c r="L889" s="7" t="str">
        <f t="shared" si="84"/>
        <v>SB</v>
      </c>
      <c r="M889" s="6">
        <v>3.1982945633800698E-2</v>
      </c>
      <c r="N889" s="7">
        <v>0.40713548276564698</v>
      </c>
      <c r="O889" s="7">
        <v>0.53645640856532095</v>
      </c>
      <c r="P889" s="8">
        <v>2.4425163035224001E-2</v>
      </c>
      <c r="Q889" s="7" t="str">
        <f t="shared" si="80"/>
        <v>AR</v>
      </c>
      <c r="R889" s="6">
        <v>0</v>
      </c>
      <c r="S889" s="7">
        <v>1</v>
      </c>
      <c r="T889" s="7">
        <v>0</v>
      </c>
      <c r="U889" s="8">
        <v>0</v>
      </c>
      <c r="V889" s="7" t="str">
        <f t="shared" si="81"/>
        <v>SB</v>
      </c>
      <c r="W889" s="6">
        <v>0</v>
      </c>
      <c r="X889" s="7">
        <v>0.443</v>
      </c>
      <c r="Y889" s="7">
        <v>0.55700000000000005</v>
      </c>
      <c r="Z889" s="8">
        <v>0</v>
      </c>
      <c r="AA889" s="7" t="str">
        <f t="shared" si="82"/>
        <v>AR</v>
      </c>
      <c r="AB889" s="6">
        <v>0</v>
      </c>
      <c r="AC889" s="7">
        <v>0.77400000000000002</v>
      </c>
      <c r="AD889" s="7">
        <v>0.218</v>
      </c>
      <c r="AE889" s="8">
        <v>8.0000000000000002E-3</v>
      </c>
      <c r="AF889" s="7" t="str">
        <f t="shared" si="83"/>
        <v>SB</v>
      </c>
    </row>
    <row r="890" spans="1:32" x14ac:dyDescent="0.3">
      <c r="A890" s="4">
        <v>32492</v>
      </c>
      <c r="B890" s="5">
        <v>1988</v>
      </c>
      <c r="C890" s="6">
        <v>0</v>
      </c>
      <c r="D890" s="7">
        <v>1</v>
      </c>
      <c r="E890" s="7">
        <v>0</v>
      </c>
      <c r="F890" s="8">
        <v>0</v>
      </c>
      <c r="G890" s="7" t="str">
        <f t="shared" si="79"/>
        <v>SB</v>
      </c>
      <c r="H890" s="6">
        <v>1.8933993408169501E-2</v>
      </c>
      <c r="I890" s="7">
        <v>0.49433582799157999</v>
      </c>
      <c r="J890" s="7">
        <v>0.48672449505828402</v>
      </c>
      <c r="K890" s="28">
        <v>5.6835419639084104E-6</v>
      </c>
      <c r="L890" s="7" t="str">
        <f t="shared" si="84"/>
        <v>SB</v>
      </c>
      <c r="M890" s="6">
        <v>1.47584089358397E-2</v>
      </c>
      <c r="N890" s="7">
        <v>0.41204591485715097</v>
      </c>
      <c r="O890" s="7">
        <v>0.57317945812078497</v>
      </c>
      <c r="P890" s="28">
        <v>1.6218086211887001E-5</v>
      </c>
      <c r="Q890" s="7" t="str">
        <f t="shared" si="80"/>
        <v>AR</v>
      </c>
      <c r="R890" s="6">
        <v>0</v>
      </c>
      <c r="S890" s="7">
        <v>1</v>
      </c>
      <c r="T890" s="7">
        <v>0</v>
      </c>
      <c r="U890" s="8">
        <v>0</v>
      </c>
      <c r="V890" s="7" t="str">
        <f t="shared" si="81"/>
        <v>SB</v>
      </c>
      <c r="W890" s="6">
        <v>0</v>
      </c>
      <c r="X890" s="7">
        <v>0.58099999999999996</v>
      </c>
      <c r="Y890" s="7">
        <v>0.41799999999999998</v>
      </c>
      <c r="Z890" s="8">
        <v>1E-3</v>
      </c>
      <c r="AA890" s="7" t="str">
        <f t="shared" si="82"/>
        <v>SB</v>
      </c>
      <c r="AB890" s="6">
        <v>0</v>
      </c>
      <c r="AC890" s="7">
        <v>0.72499999999999998</v>
      </c>
      <c r="AD890" s="7">
        <v>0.26200000000000001</v>
      </c>
      <c r="AE890" s="8">
        <v>1.2E-2</v>
      </c>
      <c r="AF890" s="7" t="str">
        <f t="shared" si="83"/>
        <v>SB</v>
      </c>
    </row>
    <row r="891" spans="1:32" x14ac:dyDescent="0.3">
      <c r="A891" s="4">
        <v>32493</v>
      </c>
      <c r="B891" s="5">
        <v>1988</v>
      </c>
      <c r="C891" s="6">
        <v>0</v>
      </c>
      <c r="D891" s="7">
        <v>0</v>
      </c>
      <c r="E891" s="7">
        <v>1</v>
      </c>
      <c r="F891" s="8">
        <v>0</v>
      </c>
      <c r="G891" s="7" t="str">
        <f t="shared" si="79"/>
        <v>AR</v>
      </c>
      <c r="H891" s="6">
        <v>2.7264358797378398E-2</v>
      </c>
      <c r="I891" s="7">
        <v>2.54700297954417E-2</v>
      </c>
      <c r="J891" s="7">
        <v>0.94653460370003895</v>
      </c>
      <c r="K891" s="8">
        <v>7.3100770713281399E-4</v>
      </c>
      <c r="L891" s="7" t="str">
        <f t="shared" si="84"/>
        <v>AR</v>
      </c>
      <c r="M891" s="6">
        <v>2.5824927858755099E-2</v>
      </c>
      <c r="N891" s="7">
        <v>1.9767874867546002E-2</v>
      </c>
      <c r="O891" s="7">
        <v>0.95317172494315505</v>
      </c>
      <c r="P891" s="8">
        <v>1.23547233055665E-3</v>
      </c>
      <c r="Q891" s="7" t="str">
        <f t="shared" si="80"/>
        <v>AR</v>
      </c>
      <c r="R891" s="6">
        <v>0</v>
      </c>
      <c r="S891" s="7">
        <v>0</v>
      </c>
      <c r="T891" s="7">
        <v>1</v>
      </c>
      <c r="U891" s="8">
        <v>0</v>
      </c>
      <c r="V891" s="7" t="str">
        <f t="shared" si="81"/>
        <v>AR</v>
      </c>
      <c r="W891" s="6">
        <v>0.19600000000000001</v>
      </c>
      <c r="X891" s="7">
        <v>0.26800000000000002</v>
      </c>
      <c r="Y891" s="7">
        <v>0.52300000000000002</v>
      </c>
      <c r="Z891" s="8">
        <v>1.4E-2</v>
      </c>
      <c r="AA891" s="7" t="str">
        <f t="shared" si="82"/>
        <v>AR</v>
      </c>
      <c r="AB891" s="6">
        <v>5.0000000000000001E-3</v>
      </c>
      <c r="AC891" s="7">
        <v>0.27</v>
      </c>
      <c r="AD891" s="7">
        <v>0.71</v>
      </c>
      <c r="AE891" s="8">
        <v>1.4999999999999999E-2</v>
      </c>
      <c r="AF891" s="7" t="str">
        <f t="shared" si="83"/>
        <v>AR</v>
      </c>
    </row>
    <row r="892" spans="1:32" x14ac:dyDescent="0.3">
      <c r="A892" s="4">
        <v>32494</v>
      </c>
      <c r="B892" s="5">
        <v>1988</v>
      </c>
      <c r="C892" s="6">
        <v>0</v>
      </c>
      <c r="D892" s="7">
        <v>0</v>
      </c>
      <c r="E892" s="7">
        <v>1</v>
      </c>
      <c r="F892" s="8">
        <v>0</v>
      </c>
      <c r="G892" s="7" t="str">
        <f t="shared" si="79"/>
        <v>AR</v>
      </c>
      <c r="H892" s="6">
        <v>2.2355504412966298E-2</v>
      </c>
      <c r="I892" s="7">
        <v>5.3946515411101596E-3</v>
      </c>
      <c r="J892" s="7">
        <v>0.97042646796660303</v>
      </c>
      <c r="K892" s="8">
        <v>1.82337607932395E-3</v>
      </c>
      <c r="L892" s="7" t="str">
        <f t="shared" si="84"/>
        <v>AR</v>
      </c>
      <c r="M892" s="6">
        <v>2.1561649252525E-2</v>
      </c>
      <c r="N892" s="7">
        <v>2.6453991469541599E-3</v>
      </c>
      <c r="O892" s="7">
        <v>0.97156676454205104</v>
      </c>
      <c r="P892" s="8">
        <v>4.2261870584570397E-3</v>
      </c>
      <c r="Q892" s="7" t="str">
        <f t="shared" si="80"/>
        <v>AR</v>
      </c>
      <c r="R892" s="6">
        <v>0</v>
      </c>
      <c r="S892" s="7">
        <v>0</v>
      </c>
      <c r="T892" s="7">
        <v>1</v>
      </c>
      <c r="U892" s="8">
        <v>0</v>
      </c>
      <c r="V892" s="7" t="str">
        <f t="shared" si="81"/>
        <v>AR</v>
      </c>
      <c r="W892" s="6">
        <v>0.61199999999999999</v>
      </c>
      <c r="X892" s="7">
        <v>3.1E-2</v>
      </c>
      <c r="Y892" s="7">
        <v>0.35699999999999998</v>
      </c>
      <c r="Z892" s="8">
        <v>0</v>
      </c>
      <c r="AA892" s="7" t="str">
        <f t="shared" si="82"/>
        <v>NAO+</v>
      </c>
      <c r="AB892" s="6">
        <v>4.0000000000000001E-3</v>
      </c>
      <c r="AC892" s="7">
        <v>7.0999999999999994E-2</v>
      </c>
      <c r="AD892" s="7">
        <v>0.92500000000000004</v>
      </c>
      <c r="AE892" s="8">
        <v>1E-3</v>
      </c>
      <c r="AF892" s="7" t="str">
        <f t="shared" si="83"/>
        <v>AR</v>
      </c>
    </row>
    <row r="893" spans="1:32" x14ac:dyDescent="0.3">
      <c r="A893" s="4">
        <v>32495</v>
      </c>
      <c r="B893" s="5">
        <v>1988</v>
      </c>
      <c r="C893" s="6">
        <v>0</v>
      </c>
      <c r="D893" s="7">
        <v>0</v>
      </c>
      <c r="E893" s="7">
        <v>1</v>
      </c>
      <c r="F893" s="8">
        <v>0</v>
      </c>
      <c r="G893" s="7" t="str">
        <f t="shared" si="79"/>
        <v>AR</v>
      </c>
      <c r="H893" s="6">
        <v>8.5100148041243103E-3</v>
      </c>
      <c r="I893" s="7">
        <v>5.27217683622182E-3</v>
      </c>
      <c r="J893" s="7">
        <v>0.98617541002161602</v>
      </c>
      <c r="K893" s="28">
        <v>4.2398338034389301E-5</v>
      </c>
      <c r="L893" s="7" t="str">
        <f t="shared" si="84"/>
        <v>AR</v>
      </c>
      <c r="M893" s="6">
        <v>8.3591052681538294E-3</v>
      </c>
      <c r="N893" s="7">
        <v>3.1923994580099501E-3</v>
      </c>
      <c r="O893" s="7">
        <v>0.98829384396946696</v>
      </c>
      <c r="P893" s="8">
        <v>1.5465130437456801E-4</v>
      </c>
      <c r="Q893" s="7" t="str">
        <f t="shared" si="80"/>
        <v>AR</v>
      </c>
      <c r="R893" s="6">
        <v>0</v>
      </c>
      <c r="S893" s="7">
        <v>0</v>
      </c>
      <c r="T893" s="7">
        <v>1</v>
      </c>
      <c r="U893" s="8">
        <v>0</v>
      </c>
      <c r="V893" s="7" t="str">
        <f t="shared" si="81"/>
        <v>AR</v>
      </c>
      <c r="W893" s="6">
        <v>0.19800000000000001</v>
      </c>
      <c r="X893" s="7">
        <v>1E-3</v>
      </c>
      <c r="Y893" s="7">
        <v>0.80100000000000005</v>
      </c>
      <c r="Z893" s="8">
        <v>0</v>
      </c>
      <c r="AA893" s="7" t="str">
        <f t="shared" si="82"/>
        <v>AR</v>
      </c>
      <c r="AB893" s="6">
        <v>0</v>
      </c>
      <c r="AC893" s="7">
        <v>6.0000000000000001E-3</v>
      </c>
      <c r="AD893" s="7">
        <v>0.99399999999999999</v>
      </c>
      <c r="AE893" s="8">
        <v>0</v>
      </c>
      <c r="AF893" s="7" t="str">
        <f t="shared" si="83"/>
        <v>AR</v>
      </c>
    </row>
    <row r="894" spans="1:32" x14ac:dyDescent="0.3">
      <c r="A894" s="4">
        <v>32496</v>
      </c>
      <c r="B894" s="5">
        <v>1988</v>
      </c>
      <c r="C894" s="6">
        <v>0</v>
      </c>
      <c r="D894" s="7">
        <v>0</v>
      </c>
      <c r="E894" s="7">
        <v>1</v>
      </c>
      <c r="F894" s="8">
        <v>0</v>
      </c>
      <c r="G894" s="7" t="str">
        <f t="shared" si="79"/>
        <v>AR</v>
      </c>
      <c r="H894" s="6">
        <v>1.0550748599540199E-2</v>
      </c>
      <c r="I894" s="7">
        <v>2.36544049239691E-2</v>
      </c>
      <c r="J894" s="7">
        <v>0.96543790801784901</v>
      </c>
      <c r="K894" s="8">
        <v>3.5693845863790001E-4</v>
      </c>
      <c r="L894" s="7" t="str">
        <f t="shared" si="84"/>
        <v>AR</v>
      </c>
      <c r="M894" s="6">
        <v>1.13629076324005E-2</v>
      </c>
      <c r="N894" s="7">
        <v>2.9625180064561201E-2</v>
      </c>
      <c r="O894" s="7">
        <v>0.95805651739701003</v>
      </c>
      <c r="P894" s="8">
        <v>9.5539490601356499E-4</v>
      </c>
      <c r="Q894" s="7" t="str">
        <f t="shared" si="80"/>
        <v>AR</v>
      </c>
      <c r="R894" s="6">
        <v>0</v>
      </c>
      <c r="S894" s="7">
        <v>0</v>
      </c>
      <c r="T894" s="7">
        <v>1</v>
      </c>
      <c r="U894" s="8">
        <v>0</v>
      </c>
      <c r="V894" s="7" t="str">
        <f t="shared" si="81"/>
        <v>AR</v>
      </c>
      <c r="W894" s="6">
        <v>0.246</v>
      </c>
      <c r="X894" s="7">
        <v>1E-3</v>
      </c>
      <c r="Y894" s="7">
        <v>0.753</v>
      </c>
      <c r="Z894" s="8">
        <v>0</v>
      </c>
      <c r="AA894" s="7" t="str">
        <f t="shared" si="82"/>
        <v>AR</v>
      </c>
      <c r="AB894" s="6">
        <v>0</v>
      </c>
      <c r="AC894" s="7">
        <v>6.0000000000000001E-3</v>
      </c>
      <c r="AD894" s="7">
        <v>0.99399999999999999</v>
      </c>
      <c r="AE894" s="8">
        <v>0</v>
      </c>
      <c r="AF894" s="7" t="str">
        <f t="shared" si="83"/>
        <v>AR</v>
      </c>
    </row>
    <row r="895" spans="1:32" x14ac:dyDescent="0.3">
      <c r="A895" s="4">
        <v>32497</v>
      </c>
      <c r="B895" s="5">
        <v>1988</v>
      </c>
      <c r="C895" s="6">
        <v>0</v>
      </c>
      <c r="D895" s="7">
        <v>0</v>
      </c>
      <c r="E895" s="7">
        <v>1</v>
      </c>
      <c r="F895" s="8">
        <v>0</v>
      </c>
      <c r="G895" s="7" t="str">
        <f t="shared" si="79"/>
        <v>AR</v>
      </c>
      <c r="H895" s="6">
        <v>2.82851212903934E-2</v>
      </c>
      <c r="I895" s="7">
        <v>2.56017773889483E-2</v>
      </c>
      <c r="J895" s="7">
        <v>0.94610646179498803</v>
      </c>
      <c r="K895" s="28">
        <v>6.6395256744795599E-6</v>
      </c>
      <c r="L895" s="7" t="str">
        <f t="shared" si="84"/>
        <v>AR</v>
      </c>
      <c r="M895" s="6">
        <v>2.68671212974693E-2</v>
      </c>
      <c r="N895" s="7">
        <v>3.21887223118838E-2</v>
      </c>
      <c r="O895" s="7">
        <v>0.94091830755439898</v>
      </c>
      <c r="P895" s="28">
        <v>2.5848836237479701E-5</v>
      </c>
      <c r="Q895" s="7" t="str">
        <f t="shared" si="80"/>
        <v>AR</v>
      </c>
      <c r="R895" s="6">
        <v>0</v>
      </c>
      <c r="S895" s="7">
        <v>0</v>
      </c>
      <c r="T895" s="7">
        <v>1</v>
      </c>
      <c r="U895" s="8">
        <v>0</v>
      </c>
      <c r="V895" s="7" t="str">
        <f t="shared" si="81"/>
        <v>AR</v>
      </c>
      <c r="W895" s="6">
        <v>0.47499999999999998</v>
      </c>
      <c r="X895" s="7">
        <v>0.123</v>
      </c>
      <c r="Y895" s="7">
        <v>0.40200000000000002</v>
      </c>
      <c r="Z895" s="8">
        <v>0</v>
      </c>
      <c r="AA895" s="7" t="str">
        <f t="shared" si="82"/>
        <v>NAO+</v>
      </c>
      <c r="AB895" s="6">
        <v>0.01</v>
      </c>
      <c r="AC895" s="7">
        <v>0.34200000000000003</v>
      </c>
      <c r="AD895" s="7">
        <v>0.64400000000000002</v>
      </c>
      <c r="AE895" s="8">
        <v>4.0000000000000001E-3</v>
      </c>
      <c r="AF895" s="7" t="str">
        <f t="shared" si="83"/>
        <v>AR</v>
      </c>
    </row>
    <row r="896" spans="1:32" x14ac:dyDescent="0.3">
      <c r="A896" s="4">
        <v>32498</v>
      </c>
      <c r="B896" s="5">
        <v>1988</v>
      </c>
      <c r="C896" s="6">
        <v>1</v>
      </c>
      <c r="D896" s="7">
        <v>0</v>
      </c>
      <c r="E896" s="7">
        <v>0</v>
      </c>
      <c r="F896" s="8">
        <v>0</v>
      </c>
      <c r="G896" s="7" t="str">
        <f t="shared" si="79"/>
        <v>NAO+</v>
      </c>
      <c r="H896" s="6">
        <v>0.30260116188363601</v>
      </c>
      <c r="I896" s="7">
        <v>8.67573350407667E-2</v>
      </c>
      <c r="J896" s="7">
        <v>0.61064144870805404</v>
      </c>
      <c r="K896" s="28">
        <v>5.4367540110573997E-8</v>
      </c>
      <c r="L896" s="7" t="str">
        <f t="shared" si="84"/>
        <v>AR</v>
      </c>
      <c r="M896" s="6">
        <v>0.26826009371409498</v>
      </c>
      <c r="N896" s="7">
        <v>0.105386938695404</v>
      </c>
      <c r="O896" s="7">
        <v>0.62635275666336299</v>
      </c>
      <c r="P896" s="28">
        <v>2.1092714515518699E-7</v>
      </c>
      <c r="Q896" s="7" t="str">
        <f t="shared" si="80"/>
        <v>AR</v>
      </c>
      <c r="R896" s="6">
        <v>1</v>
      </c>
      <c r="S896" s="7">
        <v>0</v>
      </c>
      <c r="T896" s="7">
        <v>0</v>
      </c>
      <c r="U896" s="8">
        <v>0</v>
      </c>
      <c r="V896" s="7" t="str">
        <f t="shared" si="81"/>
        <v>NAO+</v>
      </c>
      <c r="W896" s="6">
        <v>0.38500000000000001</v>
      </c>
      <c r="X896" s="7">
        <v>0.30599999999999999</v>
      </c>
      <c r="Y896" s="7">
        <v>0.30399999999999999</v>
      </c>
      <c r="Z896" s="8">
        <v>5.0000000000000001E-3</v>
      </c>
      <c r="AA896" s="7" t="str">
        <f t="shared" si="82"/>
        <v>NAO+</v>
      </c>
      <c r="AB896" s="6">
        <v>0.27700000000000002</v>
      </c>
      <c r="AC896" s="7">
        <v>0.44500000000000001</v>
      </c>
      <c r="AD896" s="7">
        <v>0.16700000000000001</v>
      </c>
      <c r="AE896" s="8">
        <v>0.111</v>
      </c>
      <c r="AF896" s="7" t="str">
        <f t="shared" si="83"/>
        <v>SB</v>
      </c>
    </row>
    <row r="897" spans="1:32" x14ac:dyDescent="0.3">
      <c r="A897" s="4">
        <v>32499</v>
      </c>
      <c r="B897" s="5">
        <v>1988</v>
      </c>
      <c r="C897" s="6">
        <v>1</v>
      </c>
      <c r="D897" s="7">
        <v>0</v>
      </c>
      <c r="E897" s="7">
        <v>0</v>
      </c>
      <c r="F897" s="8">
        <v>0</v>
      </c>
      <c r="G897" s="7" t="str">
        <f t="shared" si="79"/>
        <v>NAO+</v>
      </c>
      <c r="H897" s="6">
        <v>0.49622351375132001</v>
      </c>
      <c r="I897" s="7">
        <v>1.0655693912634901E-2</v>
      </c>
      <c r="J897" s="7">
        <v>0.493120759683292</v>
      </c>
      <c r="K897" s="28">
        <v>3.2652740950437602E-8</v>
      </c>
      <c r="L897" s="7" t="str">
        <f t="shared" si="84"/>
        <v>NAO+</v>
      </c>
      <c r="M897" s="6">
        <v>0.466256206990799</v>
      </c>
      <c r="N897" s="7">
        <v>1.8848062211840998E-2</v>
      </c>
      <c r="O897" s="7">
        <v>0.51489563736349298</v>
      </c>
      <c r="P897" s="28">
        <v>9.3433855699483598E-8</v>
      </c>
      <c r="Q897" s="7" t="str">
        <f t="shared" si="80"/>
        <v>AR</v>
      </c>
      <c r="R897" s="6">
        <v>1</v>
      </c>
      <c r="S897" s="7">
        <v>0</v>
      </c>
      <c r="T897" s="7">
        <v>0</v>
      </c>
      <c r="U897" s="8">
        <v>0</v>
      </c>
      <c r="V897" s="7" t="str">
        <f t="shared" si="81"/>
        <v>NAO+</v>
      </c>
      <c r="W897" s="6">
        <v>0.04</v>
      </c>
      <c r="X897" s="7">
        <v>8.1000000000000003E-2</v>
      </c>
      <c r="Y897" s="7">
        <v>0.84399999999999997</v>
      </c>
      <c r="Z897" s="8">
        <v>3.5000000000000003E-2</v>
      </c>
      <c r="AA897" s="7" t="str">
        <f t="shared" si="82"/>
        <v>AR</v>
      </c>
      <c r="AB897" s="6">
        <v>6.6000000000000003E-2</v>
      </c>
      <c r="AC897" s="7">
        <v>5.8999999999999997E-2</v>
      </c>
      <c r="AD897" s="7">
        <v>5.8000000000000003E-2</v>
      </c>
      <c r="AE897" s="8">
        <v>0.81699999999999995</v>
      </c>
      <c r="AF897" s="7" t="str">
        <f t="shared" si="83"/>
        <v>NAO-</v>
      </c>
    </row>
    <row r="898" spans="1:32" x14ac:dyDescent="0.3">
      <c r="A898" s="4">
        <v>32500</v>
      </c>
      <c r="B898" s="5">
        <v>1988</v>
      </c>
      <c r="C898" s="6">
        <v>1</v>
      </c>
      <c r="D898" s="7">
        <v>0</v>
      </c>
      <c r="E898" s="7">
        <v>0</v>
      </c>
      <c r="F898" s="8">
        <v>0</v>
      </c>
      <c r="G898" s="7" t="str">
        <f t="shared" si="79"/>
        <v>NAO+</v>
      </c>
      <c r="H898" s="6">
        <v>0.65207903257775901</v>
      </c>
      <c r="I898" s="7">
        <v>4.88057727028834E-3</v>
      </c>
      <c r="J898" s="7">
        <v>0.34297245722159198</v>
      </c>
      <c r="K898" s="28">
        <v>6.7932930362867705E-5</v>
      </c>
      <c r="L898" s="7" t="str">
        <f t="shared" si="84"/>
        <v>NAO+</v>
      </c>
      <c r="M898" s="6">
        <v>0.66724638313295104</v>
      </c>
      <c r="N898" s="7">
        <v>5.9012001844116601E-3</v>
      </c>
      <c r="O898" s="7">
        <v>0.32670358629908097</v>
      </c>
      <c r="P898" s="8">
        <v>1.4883038355735799E-4</v>
      </c>
      <c r="Q898" s="7" t="str">
        <f t="shared" si="80"/>
        <v>NAO+</v>
      </c>
      <c r="R898" s="6">
        <v>1</v>
      </c>
      <c r="S898" s="7">
        <v>0</v>
      </c>
      <c r="T898" s="7">
        <v>0</v>
      </c>
      <c r="U898" s="8">
        <v>0</v>
      </c>
      <c r="V898" s="7" t="str">
        <f t="shared" si="81"/>
        <v>NAO+</v>
      </c>
      <c r="W898" s="6">
        <v>1.4E-2</v>
      </c>
      <c r="X898" s="7">
        <v>1.0999999999999999E-2</v>
      </c>
      <c r="Y898" s="7">
        <v>0.68</v>
      </c>
      <c r="Z898" s="8">
        <v>0.29599999999999999</v>
      </c>
      <c r="AA898" s="7" t="str">
        <f t="shared" si="82"/>
        <v>AR</v>
      </c>
      <c r="AB898" s="6">
        <v>2.3E-2</v>
      </c>
      <c r="AC898" s="7">
        <v>3.0000000000000001E-3</v>
      </c>
      <c r="AD898" s="7">
        <v>1.7000000000000001E-2</v>
      </c>
      <c r="AE898" s="8">
        <v>0.95799999999999996</v>
      </c>
      <c r="AF898" s="7" t="str">
        <f t="shared" si="83"/>
        <v>NAO-</v>
      </c>
    </row>
    <row r="899" spans="1:32" x14ac:dyDescent="0.3">
      <c r="A899" s="4">
        <v>32501</v>
      </c>
      <c r="B899" s="5">
        <v>1988</v>
      </c>
      <c r="C899" s="6">
        <v>1</v>
      </c>
      <c r="D899" s="7">
        <v>0</v>
      </c>
      <c r="E899" s="7">
        <v>0</v>
      </c>
      <c r="F899" s="8">
        <v>0</v>
      </c>
      <c r="G899" s="7" t="str">
        <f t="shared" si="79"/>
        <v>NAO+</v>
      </c>
      <c r="H899" s="6">
        <v>0.714264360044639</v>
      </c>
      <c r="I899" s="7">
        <v>7.61715199053178E-2</v>
      </c>
      <c r="J899" s="7">
        <v>0.16089577674730501</v>
      </c>
      <c r="K899" s="8">
        <v>4.86683433027379E-2</v>
      </c>
      <c r="L899" s="7" t="str">
        <f t="shared" si="84"/>
        <v>NAO+</v>
      </c>
      <c r="M899" s="6">
        <v>0.71546952811366304</v>
      </c>
      <c r="N899" s="7">
        <v>5.7627094665345997E-2</v>
      </c>
      <c r="O899" s="7">
        <v>0.14484238612040801</v>
      </c>
      <c r="P899" s="8">
        <v>8.2060991100596406E-2</v>
      </c>
      <c r="Q899" s="7" t="str">
        <f t="shared" si="80"/>
        <v>NAO+</v>
      </c>
      <c r="R899" s="6">
        <v>1</v>
      </c>
      <c r="S899" s="7">
        <v>0</v>
      </c>
      <c r="T899" s="7">
        <v>0</v>
      </c>
      <c r="U899" s="8">
        <v>0</v>
      </c>
      <c r="V899" s="7" t="str">
        <f t="shared" si="81"/>
        <v>NAO+</v>
      </c>
      <c r="W899" s="6">
        <v>5.5E-2</v>
      </c>
      <c r="X899" s="7">
        <v>2.1000000000000001E-2</v>
      </c>
      <c r="Y899" s="7">
        <v>0.41899999999999998</v>
      </c>
      <c r="Z899" s="8">
        <v>0.505</v>
      </c>
      <c r="AA899" s="7" t="str">
        <f t="shared" si="82"/>
        <v>NAO-</v>
      </c>
      <c r="AB899" s="6">
        <v>9.6000000000000002E-2</v>
      </c>
      <c r="AC899" s="7">
        <v>6.0000000000000001E-3</v>
      </c>
      <c r="AD899" s="7">
        <v>1.4999999999999999E-2</v>
      </c>
      <c r="AE899" s="8">
        <v>0.88200000000000001</v>
      </c>
      <c r="AF899" s="7" t="str">
        <f t="shared" si="83"/>
        <v>NAO-</v>
      </c>
    </row>
    <row r="900" spans="1:32" x14ac:dyDescent="0.3">
      <c r="A900" s="4">
        <v>32502</v>
      </c>
      <c r="B900" s="5">
        <v>1988</v>
      </c>
      <c r="C900" s="6">
        <v>1</v>
      </c>
      <c r="D900" s="7">
        <v>0</v>
      </c>
      <c r="E900" s="7">
        <v>0</v>
      </c>
      <c r="F900" s="8">
        <v>0</v>
      </c>
      <c r="G900" s="7" t="str">
        <f t="shared" si="79"/>
        <v>NAO+</v>
      </c>
      <c r="H900" s="6">
        <v>0.67183330244311301</v>
      </c>
      <c r="I900" s="7">
        <v>0.24186728889669201</v>
      </c>
      <c r="J900" s="7">
        <v>4.6402806177279297E-3</v>
      </c>
      <c r="K900" s="8">
        <v>8.1659128042466805E-2</v>
      </c>
      <c r="L900" s="7" t="str">
        <f t="shared" si="84"/>
        <v>NAO+</v>
      </c>
      <c r="M900" s="6">
        <v>0.65407394312961997</v>
      </c>
      <c r="N900" s="7">
        <v>0.24169451796810701</v>
      </c>
      <c r="O900" s="7">
        <v>8.0245859980354901E-3</v>
      </c>
      <c r="P900" s="8">
        <v>9.6206952904240195E-2</v>
      </c>
      <c r="Q900" s="7" t="str">
        <f t="shared" si="80"/>
        <v>NAO+</v>
      </c>
      <c r="R900" s="6">
        <v>1</v>
      </c>
      <c r="S900" s="7">
        <v>0</v>
      </c>
      <c r="T900" s="7">
        <v>0</v>
      </c>
      <c r="U900" s="8">
        <v>0</v>
      </c>
      <c r="V900" s="7" t="str">
        <f t="shared" si="81"/>
        <v>NAO+</v>
      </c>
      <c r="W900" s="6">
        <v>0.40600000000000003</v>
      </c>
      <c r="X900" s="7">
        <v>0.25700000000000001</v>
      </c>
      <c r="Y900" s="7">
        <v>0.13100000000000001</v>
      </c>
      <c r="Z900" s="8">
        <v>0.20599999999999999</v>
      </c>
      <c r="AA900" s="7" t="str">
        <f t="shared" si="82"/>
        <v>NAO+</v>
      </c>
      <c r="AB900" s="6">
        <v>0.626</v>
      </c>
      <c r="AC900" s="7">
        <v>9.6000000000000002E-2</v>
      </c>
      <c r="AD900" s="7">
        <v>5.0000000000000001E-3</v>
      </c>
      <c r="AE900" s="8">
        <v>0.27300000000000002</v>
      </c>
      <c r="AF900" s="7" t="str">
        <f t="shared" si="83"/>
        <v>NAO+</v>
      </c>
    </row>
    <row r="901" spans="1:32" x14ac:dyDescent="0.3">
      <c r="A901" s="4">
        <v>32503</v>
      </c>
      <c r="B901" s="5">
        <v>1988</v>
      </c>
      <c r="C901" s="6">
        <v>1</v>
      </c>
      <c r="D901" s="7">
        <v>0</v>
      </c>
      <c r="E901" s="7">
        <v>0</v>
      </c>
      <c r="F901" s="8">
        <v>0</v>
      </c>
      <c r="G901" s="7" t="str">
        <f t="shared" ref="G901:G964" si="85">INDEX($C$3:$F$3, MATCH(1,$C901:$F901,0))</f>
        <v>NAO+</v>
      </c>
      <c r="H901" s="6">
        <v>0.92498497012526903</v>
      </c>
      <c r="I901" s="7">
        <v>5.9013112417257797E-2</v>
      </c>
      <c r="J901" s="7">
        <v>1.37694262537127E-2</v>
      </c>
      <c r="K901" s="8">
        <v>2.23249120375273E-3</v>
      </c>
      <c r="L901" s="7" t="str">
        <f t="shared" si="84"/>
        <v>NAO+</v>
      </c>
      <c r="M901" s="6">
        <v>0.91755162986702099</v>
      </c>
      <c r="N901" s="7">
        <v>6.1155123600109898E-2</v>
      </c>
      <c r="O901" s="7">
        <v>1.8609136617622399E-2</v>
      </c>
      <c r="P901" s="8">
        <v>2.6841099152450599E-3</v>
      </c>
      <c r="Q901" s="7" t="str">
        <f t="shared" ref="Q901:Q964" si="86">INDEX($M$3:$P$3, MATCH(MAX($M901:$P901),$M901:$P901,0))</f>
        <v>NAO+</v>
      </c>
      <c r="R901" s="6">
        <v>1</v>
      </c>
      <c r="S901" s="7">
        <v>0</v>
      </c>
      <c r="T901" s="7">
        <v>0</v>
      </c>
      <c r="U901" s="8">
        <v>0</v>
      </c>
      <c r="V901" s="7" t="str">
        <f t="shared" ref="V901:V964" si="87">INDEX($R$3:$U$3, MATCH(MAX($R901:$U901),$R901:$U901,0))</f>
        <v>NAO+</v>
      </c>
      <c r="W901" s="6">
        <v>0.17100000000000001</v>
      </c>
      <c r="X901" s="7">
        <v>0.63800000000000001</v>
      </c>
      <c r="Y901" s="7">
        <v>0.126</v>
      </c>
      <c r="Z901" s="8">
        <v>6.6000000000000003E-2</v>
      </c>
      <c r="AA901" s="7" t="str">
        <f t="shared" ref="AA901:AA964" si="88">INDEX($W$3:$Z$3, MATCH(MAX($W901:$Z901),$W901:$Z901,0))</f>
        <v>SB</v>
      </c>
      <c r="AB901" s="6">
        <v>0.39900000000000002</v>
      </c>
      <c r="AC901" s="7">
        <v>0.32</v>
      </c>
      <c r="AD901" s="7">
        <v>2E-3</v>
      </c>
      <c r="AE901" s="8">
        <v>0.27900000000000003</v>
      </c>
      <c r="AF901" s="7" t="str">
        <f t="shared" ref="AF901:AF964" si="89">INDEX($AB$3:$AE$3, MATCH(MAX($AB901:$AE901),$AB901:$AE901,0))</f>
        <v>NAO+</v>
      </c>
    </row>
    <row r="902" spans="1:32" x14ac:dyDescent="0.3">
      <c r="A902" s="4">
        <v>32504</v>
      </c>
      <c r="B902" s="5">
        <v>1988</v>
      </c>
      <c r="C902" s="6">
        <v>1</v>
      </c>
      <c r="D902" s="7">
        <v>0</v>
      </c>
      <c r="E902" s="7">
        <v>0</v>
      </c>
      <c r="F902" s="8">
        <v>0</v>
      </c>
      <c r="G902" s="7" t="str">
        <f t="shared" si="85"/>
        <v>NAO+</v>
      </c>
      <c r="H902" s="6">
        <v>0.86853343178518005</v>
      </c>
      <c r="I902" s="7">
        <v>0.11932522574248999</v>
      </c>
      <c r="J902" s="7">
        <v>1.1971057094208501E-2</v>
      </c>
      <c r="K902" s="8">
        <v>1.7028537811171501E-4</v>
      </c>
      <c r="L902" s="7" t="str">
        <f t="shared" ref="L902:L965" si="90">INDEX($H$3:$K$3, MATCH(MAX($H902:$K902),$H902:$K902,0))</f>
        <v>NAO+</v>
      </c>
      <c r="M902" s="6">
        <v>0.88482508954027606</v>
      </c>
      <c r="N902" s="7">
        <v>0.100666457103574</v>
      </c>
      <c r="O902" s="7">
        <v>1.42099608620029E-2</v>
      </c>
      <c r="P902" s="8">
        <v>2.9849249415837701E-4</v>
      </c>
      <c r="Q902" s="7" t="str">
        <f t="shared" si="86"/>
        <v>NAO+</v>
      </c>
      <c r="R902" s="6">
        <v>1</v>
      </c>
      <c r="S902" s="7">
        <v>0</v>
      </c>
      <c r="T902" s="7">
        <v>0</v>
      </c>
      <c r="U902" s="8">
        <v>0</v>
      </c>
      <c r="V902" s="7" t="str">
        <f t="shared" si="87"/>
        <v>NAO+</v>
      </c>
      <c r="W902" s="6">
        <v>0.161</v>
      </c>
      <c r="X902" s="7">
        <v>0.70899999999999996</v>
      </c>
      <c r="Y902" s="7">
        <v>0.11</v>
      </c>
      <c r="Z902" s="8">
        <v>2.1000000000000001E-2</v>
      </c>
      <c r="AA902" s="7" t="str">
        <f t="shared" si="88"/>
        <v>SB</v>
      </c>
      <c r="AB902" s="6">
        <v>0.376</v>
      </c>
      <c r="AC902" s="7">
        <v>0.45400000000000001</v>
      </c>
      <c r="AD902" s="7">
        <v>3.0000000000000001E-3</v>
      </c>
      <c r="AE902" s="8">
        <v>0.16700000000000001</v>
      </c>
      <c r="AF902" s="7" t="str">
        <f t="shared" si="89"/>
        <v>SB</v>
      </c>
    </row>
    <row r="903" spans="1:32" x14ac:dyDescent="0.3">
      <c r="A903" s="4">
        <v>32505</v>
      </c>
      <c r="B903" s="5">
        <v>1988</v>
      </c>
      <c r="C903" s="6">
        <v>0</v>
      </c>
      <c r="D903" s="7">
        <v>1</v>
      </c>
      <c r="E903" s="7">
        <v>0</v>
      </c>
      <c r="F903" s="8">
        <v>0</v>
      </c>
      <c r="G903" s="7" t="str">
        <f t="shared" si="85"/>
        <v>SB</v>
      </c>
      <c r="H903" s="6">
        <v>4.9457737081236602E-2</v>
      </c>
      <c r="I903" s="7">
        <v>0.95000876289750502</v>
      </c>
      <c r="J903" s="7">
        <v>5.3342816930668398E-4</v>
      </c>
      <c r="K903" s="28">
        <v>7.1851960013668598E-8</v>
      </c>
      <c r="L903" s="7" t="str">
        <f t="shared" si="90"/>
        <v>SB</v>
      </c>
      <c r="M903" s="6">
        <v>4.5356249688037198E-2</v>
      </c>
      <c r="N903" s="7">
        <v>0.953749044648325</v>
      </c>
      <c r="O903" s="7">
        <v>8.9434055194476201E-4</v>
      </c>
      <c r="P903" s="28">
        <v>3.6511167797455298E-7</v>
      </c>
      <c r="Q903" s="7" t="str">
        <f t="shared" si="86"/>
        <v>SB</v>
      </c>
      <c r="R903" s="6">
        <v>0</v>
      </c>
      <c r="S903" s="7">
        <v>1</v>
      </c>
      <c r="T903" s="7">
        <v>0</v>
      </c>
      <c r="U903" s="8">
        <v>0</v>
      </c>
      <c r="V903" s="7" t="str">
        <f t="shared" si="87"/>
        <v>SB</v>
      </c>
      <c r="W903" s="6">
        <v>4.0000000000000001E-3</v>
      </c>
      <c r="X903" s="7">
        <v>0.92900000000000005</v>
      </c>
      <c r="Y903" s="7">
        <v>6.4000000000000001E-2</v>
      </c>
      <c r="Z903" s="8">
        <v>3.0000000000000001E-3</v>
      </c>
      <c r="AA903" s="7" t="str">
        <f t="shared" si="88"/>
        <v>SB</v>
      </c>
      <c r="AB903" s="6">
        <v>0.02</v>
      </c>
      <c r="AC903" s="7">
        <v>0.86699999999999999</v>
      </c>
      <c r="AD903" s="7">
        <v>1E-3</v>
      </c>
      <c r="AE903" s="8">
        <v>0.112</v>
      </c>
      <c r="AF903" s="7" t="str">
        <f t="shared" si="89"/>
        <v>SB</v>
      </c>
    </row>
    <row r="904" spans="1:32" x14ac:dyDescent="0.3">
      <c r="A904" s="4">
        <v>32506</v>
      </c>
      <c r="B904" s="5">
        <v>1988</v>
      </c>
      <c r="C904" s="6">
        <v>0</v>
      </c>
      <c r="D904" s="7">
        <v>1</v>
      </c>
      <c r="E904" s="7">
        <v>0</v>
      </c>
      <c r="F904" s="8">
        <v>0</v>
      </c>
      <c r="G904" s="7" t="str">
        <f t="shared" si="85"/>
        <v>SB</v>
      </c>
      <c r="H904" s="6">
        <v>0.486638448285175</v>
      </c>
      <c r="I904" s="7">
        <v>0.51329129937950901</v>
      </c>
      <c r="J904" s="80">
        <v>7.0151255110420107E-5</v>
      </c>
      <c r="K904" s="28">
        <v>1.01080205195014E-7</v>
      </c>
      <c r="L904" s="7" t="str">
        <f t="shared" si="90"/>
        <v>SB</v>
      </c>
      <c r="M904" s="6">
        <v>0.44324913300454599</v>
      </c>
      <c r="N904" s="7">
        <v>0.55662540966131702</v>
      </c>
      <c r="O904" s="7">
        <v>1.2508080136193001E-4</v>
      </c>
      <c r="P904" s="28">
        <v>3.7653278586562298E-7</v>
      </c>
      <c r="Q904" s="7" t="str">
        <f t="shared" si="86"/>
        <v>SB</v>
      </c>
      <c r="R904" s="6">
        <v>0</v>
      </c>
      <c r="S904" s="7">
        <v>1</v>
      </c>
      <c r="T904" s="7">
        <v>0</v>
      </c>
      <c r="U904" s="8">
        <v>0</v>
      </c>
      <c r="V904" s="7" t="str">
        <f t="shared" si="87"/>
        <v>SB</v>
      </c>
      <c r="W904" s="6">
        <v>0</v>
      </c>
      <c r="X904" s="7">
        <v>0.93200000000000005</v>
      </c>
      <c r="Y904" s="7">
        <v>6.8000000000000005E-2</v>
      </c>
      <c r="Z904" s="8">
        <v>1E-3</v>
      </c>
      <c r="AA904" s="7" t="str">
        <f t="shared" si="88"/>
        <v>SB</v>
      </c>
      <c r="AB904" s="6">
        <v>1E-3</v>
      </c>
      <c r="AC904" s="7">
        <v>0.873</v>
      </c>
      <c r="AD904" s="7">
        <v>0</v>
      </c>
      <c r="AE904" s="8">
        <v>0.126</v>
      </c>
      <c r="AF904" s="7" t="str">
        <f t="shared" si="89"/>
        <v>SB</v>
      </c>
    </row>
    <row r="905" spans="1:32" x14ac:dyDescent="0.3">
      <c r="A905" s="4">
        <v>32507</v>
      </c>
      <c r="B905" s="5">
        <v>1988</v>
      </c>
      <c r="C905" s="6">
        <v>0</v>
      </c>
      <c r="D905" s="7">
        <v>1</v>
      </c>
      <c r="E905" s="7">
        <v>0</v>
      </c>
      <c r="F905" s="8">
        <v>0</v>
      </c>
      <c r="G905" s="7" t="str">
        <f t="shared" si="85"/>
        <v>SB</v>
      </c>
      <c r="H905" s="6">
        <v>0.40253272748535601</v>
      </c>
      <c r="I905" s="7">
        <v>0.59677179165280203</v>
      </c>
      <c r="J905" s="7">
        <v>2.9804100377043701E-4</v>
      </c>
      <c r="K905" s="8">
        <v>3.9743985807815798E-4</v>
      </c>
      <c r="L905" s="7" t="str">
        <f t="shared" si="90"/>
        <v>SB</v>
      </c>
      <c r="M905" s="6">
        <v>0.42589250023827602</v>
      </c>
      <c r="N905" s="7">
        <v>0.57270055197437997</v>
      </c>
      <c r="O905" s="7">
        <v>4.40842908590255E-4</v>
      </c>
      <c r="P905" s="8">
        <v>9.6610487875591305E-4</v>
      </c>
      <c r="Q905" s="7" t="str">
        <f t="shared" si="86"/>
        <v>SB</v>
      </c>
      <c r="R905" s="6">
        <v>0</v>
      </c>
      <c r="S905" s="7">
        <v>1</v>
      </c>
      <c r="T905" s="7">
        <v>0</v>
      </c>
      <c r="U905" s="8">
        <v>0</v>
      </c>
      <c r="V905" s="7" t="str">
        <f t="shared" si="87"/>
        <v>SB</v>
      </c>
      <c r="W905" s="6">
        <v>0</v>
      </c>
      <c r="X905" s="7">
        <v>0.95</v>
      </c>
      <c r="Y905" s="7">
        <v>0.05</v>
      </c>
      <c r="Z905" s="8">
        <v>0</v>
      </c>
      <c r="AA905" s="7" t="str">
        <f t="shared" si="88"/>
        <v>SB</v>
      </c>
      <c r="AB905" s="6">
        <v>0</v>
      </c>
      <c r="AC905" s="7">
        <v>0.93799999999999994</v>
      </c>
      <c r="AD905" s="7">
        <v>1E-3</v>
      </c>
      <c r="AE905" s="8">
        <v>6.0999999999999999E-2</v>
      </c>
      <c r="AF905" s="7" t="str">
        <f t="shared" si="89"/>
        <v>SB</v>
      </c>
    </row>
    <row r="906" spans="1:32" x14ac:dyDescent="0.3">
      <c r="A906" s="4">
        <v>32508</v>
      </c>
      <c r="B906" s="5">
        <v>1988</v>
      </c>
      <c r="C906" s="6">
        <v>0</v>
      </c>
      <c r="D906" s="7">
        <v>1</v>
      </c>
      <c r="E906" s="7">
        <v>0</v>
      </c>
      <c r="F906" s="8">
        <v>0</v>
      </c>
      <c r="G906" s="7" t="str">
        <f t="shared" si="85"/>
        <v>SB</v>
      </c>
      <c r="H906" s="6">
        <v>0.21390577778624001</v>
      </c>
      <c r="I906" s="7">
        <v>0.78153923050695695</v>
      </c>
      <c r="J906" s="7">
        <v>6.3971680907852003E-4</v>
      </c>
      <c r="K906" s="8">
        <v>3.9152748977195496E-3</v>
      </c>
      <c r="L906" s="7" t="str">
        <f t="shared" si="90"/>
        <v>SB</v>
      </c>
      <c r="M906" s="6">
        <v>0.189155915570318</v>
      </c>
      <c r="N906" s="7">
        <v>0.80346577121193397</v>
      </c>
      <c r="O906" s="7">
        <v>8.7276387477111105E-4</v>
      </c>
      <c r="P906" s="8">
        <v>6.5055493429657602E-3</v>
      </c>
      <c r="Q906" s="7" t="str">
        <f t="shared" si="86"/>
        <v>SB</v>
      </c>
      <c r="R906" s="6">
        <v>0</v>
      </c>
      <c r="S906" s="7">
        <v>1</v>
      </c>
      <c r="T906" s="7">
        <v>0</v>
      </c>
      <c r="U906" s="8">
        <v>0</v>
      </c>
      <c r="V906" s="7" t="str">
        <f t="shared" si="87"/>
        <v>SB</v>
      </c>
      <c r="W906" s="6">
        <v>0</v>
      </c>
      <c r="X906" s="7">
        <v>0.97799999999999998</v>
      </c>
      <c r="Y906" s="7">
        <v>2.1999999999999999E-2</v>
      </c>
      <c r="Z906" s="8">
        <v>0</v>
      </c>
      <c r="AA906" s="7" t="str">
        <f t="shared" si="88"/>
        <v>SB</v>
      </c>
      <c r="AB906" s="6">
        <v>0</v>
      </c>
      <c r="AC906" s="7">
        <v>0.97899999999999998</v>
      </c>
      <c r="AD906" s="7">
        <v>0</v>
      </c>
      <c r="AE906" s="8">
        <v>2.1000000000000001E-2</v>
      </c>
      <c r="AF906" s="7" t="str">
        <f t="shared" si="89"/>
        <v>SB</v>
      </c>
    </row>
    <row r="907" spans="1:32" x14ac:dyDescent="0.3">
      <c r="A907" s="4">
        <v>32509</v>
      </c>
      <c r="B907" s="5">
        <v>1988</v>
      </c>
      <c r="C907" s="6">
        <v>0</v>
      </c>
      <c r="D907" s="7">
        <v>1</v>
      </c>
      <c r="E907" s="7">
        <v>0</v>
      </c>
      <c r="F907" s="8">
        <v>0</v>
      </c>
      <c r="G907" s="7" t="str">
        <f t="shared" si="85"/>
        <v>SB</v>
      </c>
      <c r="H907" s="6">
        <v>0.23356637019174301</v>
      </c>
      <c r="I907" s="7">
        <v>0.76308808606484602</v>
      </c>
      <c r="J907" s="7">
        <v>3.1724473123039298E-3</v>
      </c>
      <c r="K907" s="8">
        <v>1.7309643109201099E-4</v>
      </c>
      <c r="L907" s="7" t="str">
        <f t="shared" si="90"/>
        <v>SB</v>
      </c>
      <c r="M907" s="6">
        <v>0.191875369857163</v>
      </c>
      <c r="N907" s="7">
        <v>0.80374886058157402</v>
      </c>
      <c r="O907" s="7">
        <v>4.1354801488658497E-3</v>
      </c>
      <c r="P907" s="8">
        <v>2.4028941238312001E-4</v>
      </c>
      <c r="Q907" s="7" t="str">
        <f t="shared" si="86"/>
        <v>SB</v>
      </c>
      <c r="R907" s="6">
        <v>0</v>
      </c>
      <c r="S907" s="7">
        <v>1</v>
      </c>
      <c r="T907" s="7">
        <v>0</v>
      </c>
      <c r="U907" s="8">
        <v>0</v>
      </c>
      <c r="V907" s="7" t="str">
        <f t="shared" si="87"/>
        <v>SB</v>
      </c>
      <c r="W907" s="6">
        <v>0</v>
      </c>
      <c r="X907" s="7">
        <v>0.98599999999999999</v>
      </c>
      <c r="Y907" s="7">
        <v>1.4E-2</v>
      </c>
      <c r="Z907" s="8">
        <v>0</v>
      </c>
      <c r="AA907" s="7" t="str">
        <f t="shared" si="88"/>
        <v>SB</v>
      </c>
      <c r="AB907" s="6">
        <v>0</v>
      </c>
      <c r="AC907" s="7">
        <v>0.97199999999999998</v>
      </c>
      <c r="AD907" s="7">
        <v>0</v>
      </c>
      <c r="AE907" s="8">
        <v>2.8000000000000001E-2</v>
      </c>
      <c r="AF907" s="7" t="str">
        <f t="shared" si="89"/>
        <v>SB</v>
      </c>
    </row>
    <row r="908" spans="1:32" x14ac:dyDescent="0.3">
      <c r="A908" s="4">
        <v>32510</v>
      </c>
      <c r="B908" s="5">
        <v>1988</v>
      </c>
      <c r="C908" s="6">
        <v>0</v>
      </c>
      <c r="D908" s="7">
        <v>1</v>
      </c>
      <c r="E908" s="7">
        <v>0</v>
      </c>
      <c r="F908" s="8">
        <v>0</v>
      </c>
      <c r="G908" s="7" t="str">
        <f t="shared" si="85"/>
        <v>SB</v>
      </c>
      <c r="H908" s="6">
        <v>0.27251302439533198</v>
      </c>
      <c r="I908" s="7">
        <v>0.72447178915855004</v>
      </c>
      <c r="J908" s="7">
        <v>2.2543520928007799E-3</v>
      </c>
      <c r="K908" s="8">
        <v>7.6083435332561101E-4</v>
      </c>
      <c r="L908" s="7" t="str">
        <f t="shared" si="90"/>
        <v>SB</v>
      </c>
      <c r="M908" s="6">
        <v>0.208512474742194</v>
      </c>
      <c r="N908" s="7">
        <v>0.78776100103899205</v>
      </c>
      <c r="O908" s="7">
        <v>2.90024203178429E-3</v>
      </c>
      <c r="P908" s="8">
        <v>8.2628218702469295E-4</v>
      </c>
      <c r="Q908" s="7" t="str">
        <f t="shared" si="86"/>
        <v>SB</v>
      </c>
      <c r="R908" s="6">
        <v>0</v>
      </c>
      <c r="S908" s="7">
        <v>1</v>
      </c>
      <c r="T908" s="7">
        <v>0</v>
      </c>
      <c r="U908" s="8">
        <v>0</v>
      </c>
      <c r="V908" s="7" t="str">
        <f t="shared" si="87"/>
        <v>SB</v>
      </c>
      <c r="W908" s="6">
        <v>0</v>
      </c>
      <c r="X908" s="7">
        <v>0.97599999999999998</v>
      </c>
      <c r="Y908" s="7">
        <v>2.3E-2</v>
      </c>
      <c r="Z908" s="8">
        <v>1E-3</v>
      </c>
      <c r="AA908" s="7" t="str">
        <f t="shared" si="88"/>
        <v>SB</v>
      </c>
      <c r="AB908" s="6">
        <v>0</v>
      </c>
      <c r="AC908" s="7">
        <v>0.96399999999999997</v>
      </c>
      <c r="AD908" s="7">
        <v>0</v>
      </c>
      <c r="AE908" s="8">
        <v>3.5999999999999997E-2</v>
      </c>
      <c r="AF908" s="7" t="str">
        <f t="shared" si="89"/>
        <v>SB</v>
      </c>
    </row>
    <row r="909" spans="1:32" x14ac:dyDescent="0.3">
      <c r="A909" s="4">
        <v>32511</v>
      </c>
      <c r="B909" s="5">
        <v>1988</v>
      </c>
      <c r="C909" s="6">
        <v>0</v>
      </c>
      <c r="D909" s="7">
        <v>1</v>
      </c>
      <c r="E909" s="7">
        <v>0</v>
      </c>
      <c r="F909" s="8">
        <v>0</v>
      </c>
      <c r="G909" s="7" t="str">
        <f t="shared" si="85"/>
        <v>SB</v>
      </c>
      <c r="H909" s="6">
        <v>0.90839277483889802</v>
      </c>
      <c r="I909" s="7">
        <v>8.9936718467307705E-2</v>
      </c>
      <c r="J909" s="7">
        <v>1.59400908177744E-3</v>
      </c>
      <c r="K909" s="28">
        <v>7.6497612029210904E-5</v>
      </c>
      <c r="L909" s="7" t="str">
        <f t="shared" si="90"/>
        <v>NAO+</v>
      </c>
      <c r="M909" s="6">
        <v>0.87687900118976403</v>
      </c>
      <c r="N909" s="7">
        <v>0.120667792793791</v>
      </c>
      <c r="O909" s="7">
        <v>2.36098253766874E-3</v>
      </c>
      <c r="P909" s="28">
        <v>9.2223478762534E-5</v>
      </c>
      <c r="Q909" s="7" t="str">
        <f t="shared" si="86"/>
        <v>NAO+</v>
      </c>
      <c r="R909" s="6">
        <v>0</v>
      </c>
      <c r="S909" s="7">
        <v>1</v>
      </c>
      <c r="T909" s="7">
        <v>0</v>
      </c>
      <c r="U909" s="8">
        <v>0</v>
      </c>
      <c r="V909" s="7" t="str">
        <f t="shared" si="87"/>
        <v>SB</v>
      </c>
      <c r="W909" s="6">
        <v>0</v>
      </c>
      <c r="X909" s="7">
        <v>0.97499999999999998</v>
      </c>
      <c r="Y909" s="7">
        <v>2.1000000000000001E-2</v>
      </c>
      <c r="Z909" s="8">
        <v>4.0000000000000001E-3</v>
      </c>
      <c r="AA909" s="7" t="str">
        <f t="shared" si="88"/>
        <v>SB</v>
      </c>
      <c r="AB909" s="6">
        <v>1E-3</v>
      </c>
      <c r="AC909" s="7">
        <v>0.94</v>
      </c>
      <c r="AD909" s="7">
        <v>0</v>
      </c>
      <c r="AE909" s="8">
        <v>5.8999999999999997E-2</v>
      </c>
      <c r="AF909" s="7" t="str">
        <f t="shared" si="89"/>
        <v>SB</v>
      </c>
    </row>
    <row r="910" spans="1:32" x14ac:dyDescent="0.3">
      <c r="A910" s="4">
        <v>32512</v>
      </c>
      <c r="B910" s="5">
        <v>1988</v>
      </c>
      <c r="C910" s="6">
        <v>0</v>
      </c>
      <c r="D910" s="7">
        <v>1</v>
      </c>
      <c r="E910" s="7">
        <v>0</v>
      </c>
      <c r="F910" s="8">
        <v>0</v>
      </c>
      <c r="G910" s="7" t="str">
        <f t="shared" si="85"/>
        <v>SB</v>
      </c>
      <c r="H910" s="6">
        <v>0.99337224871318996</v>
      </c>
      <c r="I910" s="7">
        <v>2.4844228469608499E-4</v>
      </c>
      <c r="J910" s="7">
        <v>6.1841374676599196E-3</v>
      </c>
      <c r="K910" s="8">
        <v>1.95171534461326E-4</v>
      </c>
      <c r="L910" s="7" t="str">
        <f t="shared" si="90"/>
        <v>NAO+</v>
      </c>
      <c r="M910" s="6">
        <v>0.99200645880077298</v>
      </c>
      <c r="N910" s="7">
        <v>2.8563674912609598E-4</v>
      </c>
      <c r="O910" s="7">
        <v>7.3729873911633102E-3</v>
      </c>
      <c r="P910" s="8">
        <v>3.3491705893788702E-4</v>
      </c>
      <c r="Q910" s="7" t="str">
        <f t="shared" si="86"/>
        <v>NAO+</v>
      </c>
      <c r="R910" s="6">
        <v>1</v>
      </c>
      <c r="S910" s="7">
        <v>0</v>
      </c>
      <c r="T910" s="7">
        <v>0</v>
      </c>
      <c r="U910" s="8">
        <v>0</v>
      </c>
      <c r="V910" s="7" t="str">
        <f t="shared" si="87"/>
        <v>NAO+</v>
      </c>
      <c r="W910" s="6">
        <v>0.34200000000000003</v>
      </c>
      <c r="X910" s="7">
        <v>0.57199999999999995</v>
      </c>
      <c r="Y910" s="7">
        <v>3.1E-2</v>
      </c>
      <c r="Z910" s="8">
        <v>5.3999999999999999E-2</v>
      </c>
      <c r="AA910" s="7" t="str">
        <f t="shared" si="88"/>
        <v>SB</v>
      </c>
      <c r="AB910" s="6">
        <v>0.58099999999999996</v>
      </c>
      <c r="AC910" s="7">
        <v>0.375</v>
      </c>
      <c r="AD910" s="7">
        <v>6.0000000000000001E-3</v>
      </c>
      <c r="AE910" s="8">
        <v>3.7999999999999999E-2</v>
      </c>
      <c r="AF910" s="7" t="str">
        <f t="shared" si="89"/>
        <v>NAO+</v>
      </c>
    </row>
    <row r="911" spans="1:32" x14ac:dyDescent="0.3">
      <c r="A911" s="4">
        <v>32513</v>
      </c>
      <c r="B911" s="5">
        <v>1988</v>
      </c>
      <c r="C911" s="6">
        <v>0</v>
      </c>
      <c r="D911" s="7">
        <v>0</v>
      </c>
      <c r="E911" s="7">
        <v>1</v>
      </c>
      <c r="F911" s="8">
        <v>0</v>
      </c>
      <c r="G911" s="7" t="str">
        <f t="shared" si="85"/>
        <v>AR</v>
      </c>
      <c r="H911" s="6">
        <v>0.92351405647348594</v>
      </c>
      <c r="I911" s="7">
        <v>1.3284003473149501E-4</v>
      </c>
      <c r="J911" s="7">
        <v>6.3159564943894603E-2</v>
      </c>
      <c r="K911" s="8">
        <v>1.31935385478885E-2</v>
      </c>
      <c r="L911" s="7" t="str">
        <f t="shared" si="90"/>
        <v>NAO+</v>
      </c>
      <c r="M911" s="6">
        <v>0.88750183532948201</v>
      </c>
      <c r="N911" s="7">
        <v>1.07773567067506E-4</v>
      </c>
      <c r="O911" s="7">
        <v>9.4038751388429806E-2</v>
      </c>
      <c r="P911" s="8">
        <v>1.83516397150267E-2</v>
      </c>
      <c r="Q911" s="7" t="str">
        <f t="shared" si="86"/>
        <v>NAO+</v>
      </c>
      <c r="R911" s="6">
        <v>0</v>
      </c>
      <c r="S911" s="7">
        <v>0</v>
      </c>
      <c r="T911" s="7">
        <v>1</v>
      </c>
      <c r="U911" s="8">
        <v>0</v>
      </c>
      <c r="V911" s="7" t="str">
        <f t="shared" si="87"/>
        <v>AR</v>
      </c>
      <c r="W911" s="6">
        <v>0.96499999999999997</v>
      </c>
      <c r="X911" s="7">
        <v>6.0000000000000001E-3</v>
      </c>
      <c r="Y911" s="7">
        <v>2.8000000000000001E-2</v>
      </c>
      <c r="Z911" s="8">
        <v>0</v>
      </c>
      <c r="AA911" s="7" t="str">
        <f t="shared" si="88"/>
        <v>NAO+</v>
      </c>
      <c r="AB911" s="6">
        <v>0.308</v>
      </c>
      <c r="AC911" s="7">
        <v>7.1999999999999995E-2</v>
      </c>
      <c r="AD911" s="7">
        <v>0.62</v>
      </c>
      <c r="AE911" s="8">
        <v>0</v>
      </c>
      <c r="AF911" s="7" t="str">
        <f t="shared" si="89"/>
        <v>AR</v>
      </c>
    </row>
    <row r="912" spans="1:32" x14ac:dyDescent="0.3">
      <c r="A912" s="4">
        <v>32514</v>
      </c>
      <c r="B912" s="5">
        <v>1988</v>
      </c>
      <c r="C912" s="6">
        <v>0</v>
      </c>
      <c r="D912" s="7">
        <v>0</v>
      </c>
      <c r="E912" s="7">
        <v>1</v>
      </c>
      <c r="F912" s="8">
        <v>0</v>
      </c>
      <c r="G912" s="7" t="str">
        <f t="shared" si="85"/>
        <v>AR</v>
      </c>
      <c r="H912" s="6">
        <v>9.86056807183784E-2</v>
      </c>
      <c r="I912" s="7">
        <v>2.0181986502281701E-2</v>
      </c>
      <c r="J912" s="7">
        <v>0.86635973056590798</v>
      </c>
      <c r="K912" s="8">
        <v>1.48526022134215E-2</v>
      </c>
      <c r="L912" s="7" t="str">
        <f t="shared" si="90"/>
        <v>AR</v>
      </c>
      <c r="M912" s="6">
        <v>7.8678553905423304E-2</v>
      </c>
      <c r="N912" s="7">
        <v>2.7872523590736799E-2</v>
      </c>
      <c r="O912" s="7">
        <v>0.86737925374116798</v>
      </c>
      <c r="P912" s="8">
        <v>2.6069668762674601E-2</v>
      </c>
      <c r="Q912" s="7" t="str">
        <f t="shared" si="86"/>
        <v>AR</v>
      </c>
      <c r="R912" s="6">
        <v>0</v>
      </c>
      <c r="S912" s="7">
        <v>0</v>
      </c>
      <c r="T912" s="7">
        <v>1</v>
      </c>
      <c r="U912" s="8">
        <v>0</v>
      </c>
      <c r="V912" s="7" t="str">
        <f t="shared" si="87"/>
        <v>AR</v>
      </c>
      <c r="W912" s="6">
        <v>2.8000000000000001E-2</v>
      </c>
      <c r="X912" s="7">
        <v>5.0000000000000001E-3</v>
      </c>
      <c r="Y912" s="7">
        <v>0.96699999999999997</v>
      </c>
      <c r="Z912" s="8">
        <v>0</v>
      </c>
      <c r="AA912" s="7" t="str">
        <f t="shared" si="88"/>
        <v>AR</v>
      </c>
      <c r="AB912" s="6">
        <v>0</v>
      </c>
      <c r="AC912" s="7">
        <v>1.4999999999999999E-2</v>
      </c>
      <c r="AD912" s="7">
        <v>0.98499999999999999</v>
      </c>
      <c r="AE912" s="8">
        <v>0</v>
      </c>
      <c r="AF912" s="7" t="str">
        <f t="shared" si="89"/>
        <v>AR</v>
      </c>
    </row>
    <row r="913" spans="1:32" x14ac:dyDescent="0.3">
      <c r="A913" s="4">
        <v>32515</v>
      </c>
      <c r="B913" s="5">
        <v>1988</v>
      </c>
      <c r="C913" s="6">
        <v>0</v>
      </c>
      <c r="D913" s="7">
        <v>1</v>
      </c>
      <c r="E913" s="7">
        <v>0</v>
      </c>
      <c r="F913" s="8">
        <v>0</v>
      </c>
      <c r="G913" s="7" t="str">
        <f t="shared" si="85"/>
        <v>SB</v>
      </c>
      <c r="H913" s="6">
        <v>3.2852140631850303E-2</v>
      </c>
      <c r="I913" s="7">
        <v>0.55158977282003996</v>
      </c>
      <c r="J913" s="7">
        <v>0.41545823530613002</v>
      </c>
      <c r="K913" s="28">
        <v>9.9851241990848004E-5</v>
      </c>
      <c r="L913" s="7" t="str">
        <f t="shared" si="90"/>
        <v>SB</v>
      </c>
      <c r="M913" s="6">
        <v>2.4721939388960799E-2</v>
      </c>
      <c r="N913" s="7">
        <v>0.56771128511992697</v>
      </c>
      <c r="O913" s="7">
        <v>0.40730062460856498</v>
      </c>
      <c r="P913" s="8">
        <v>2.6615088255953098E-4</v>
      </c>
      <c r="Q913" s="7" t="str">
        <f t="shared" si="86"/>
        <v>SB</v>
      </c>
      <c r="R913" s="6">
        <v>0</v>
      </c>
      <c r="S913" s="7">
        <v>0</v>
      </c>
      <c r="T913" s="7">
        <v>1</v>
      </c>
      <c r="U913" s="8">
        <v>0</v>
      </c>
      <c r="V913" s="7" t="str">
        <f t="shared" si="87"/>
        <v>AR</v>
      </c>
      <c r="W913" s="6">
        <v>1.9E-2</v>
      </c>
      <c r="X913" s="7">
        <v>0.45400000000000001</v>
      </c>
      <c r="Y913" s="7">
        <v>0.52600000000000002</v>
      </c>
      <c r="Z913" s="8">
        <v>0</v>
      </c>
      <c r="AA913" s="7" t="str">
        <f t="shared" si="88"/>
        <v>AR</v>
      </c>
      <c r="AB913" s="6">
        <v>1E-3</v>
      </c>
      <c r="AC913" s="7">
        <v>0.67900000000000005</v>
      </c>
      <c r="AD913" s="7">
        <v>0.312</v>
      </c>
      <c r="AE913" s="8">
        <v>8.9999999999999993E-3</v>
      </c>
      <c r="AF913" s="7" t="str">
        <f t="shared" si="89"/>
        <v>SB</v>
      </c>
    </row>
    <row r="914" spans="1:32" x14ac:dyDescent="0.3">
      <c r="A914" s="4">
        <v>32516</v>
      </c>
      <c r="B914" s="5">
        <v>1988</v>
      </c>
      <c r="C914" s="6">
        <v>1</v>
      </c>
      <c r="D914" s="7">
        <v>0</v>
      </c>
      <c r="E914" s="7">
        <v>0</v>
      </c>
      <c r="F914" s="8">
        <v>0</v>
      </c>
      <c r="G914" s="7" t="str">
        <f t="shared" si="85"/>
        <v>NAO+</v>
      </c>
      <c r="H914" s="6">
        <v>0.111409800077653</v>
      </c>
      <c r="I914" s="7">
        <v>0.858838966762699</v>
      </c>
      <c r="J914" s="7">
        <v>2.97512311218944E-2</v>
      </c>
      <c r="K914" s="28">
        <v>2.0377592664563401E-9</v>
      </c>
      <c r="L914" s="7" t="str">
        <f t="shared" si="90"/>
        <v>SB</v>
      </c>
      <c r="M914" s="6">
        <v>8.0533613855032105E-2</v>
      </c>
      <c r="N914" s="7">
        <v>0.866889492940772</v>
      </c>
      <c r="O914" s="7">
        <v>5.2576884934891398E-2</v>
      </c>
      <c r="P914" s="28">
        <v>8.2693080077642796E-9</v>
      </c>
      <c r="Q914" s="7" t="str">
        <f t="shared" si="86"/>
        <v>SB</v>
      </c>
      <c r="R914" s="6">
        <v>1</v>
      </c>
      <c r="S914" s="7">
        <v>0</v>
      </c>
      <c r="T914" s="7">
        <v>0</v>
      </c>
      <c r="U914" s="8">
        <v>0</v>
      </c>
      <c r="V914" s="7" t="str">
        <f t="shared" si="87"/>
        <v>NAO+</v>
      </c>
      <c r="W914" s="6">
        <v>0.254</v>
      </c>
      <c r="X914" s="7">
        <v>0.47299999999999998</v>
      </c>
      <c r="Y914" s="7">
        <v>0.27</v>
      </c>
      <c r="Z914" s="8">
        <v>2E-3</v>
      </c>
      <c r="AA914" s="7" t="str">
        <f t="shared" si="88"/>
        <v>SB</v>
      </c>
      <c r="AB914" s="6">
        <v>0.18</v>
      </c>
      <c r="AC914" s="7">
        <v>0.63500000000000001</v>
      </c>
      <c r="AD914" s="7">
        <v>9.7000000000000003E-2</v>
      </c>
      <c r="AE914" s="8">
        <v>8.7999999999999995E-2</v>
      </c>
      <c r="AF914" s="7" t="str">
        <f t="shared" si="89"/>
        <v>SB</v>
      </c>
    </row>
    <row r="915" spans="1:32" x14ac:dyDescent="0.3">
      <c r="A915" s="4">
        <v>32517</v>
      </c>
      <c r="B915" s="5">
        <v>1988</v>
      </c>
      <c r="C915" s="6">
        <v>1</v>
      </c>
      <c r="D915" s="7">
        <v>0</v>
      </c>
      <c r="E915" s="7">
        <v>0</v>
      </c>
      <c r="F915" s="8">
        <v>0</v>
      </c>
      <c r="G915" s="7" t="str">
        <f t="shared" si="85"/>
        <v>NAO+</v>
      </c>
      <c r="H915" s="6">
        <v>0.921796347895803</v>
      </c>
      <c r="I915" s="7">
        <v>7.7101441361687895E-2</v>
      </c>
      <c r="J915" s="7">
        <v>1.1017853458025601E-3</v>
      </c>
      <c r="K915" s="28">
        <v>4.2539670801354899E-7</v>
      </c>
      <c r="L915" s="7" t="str">
        <f t="shared" si="90"/>
        <v>NAO+</v>
      </c>
      <c r="M915" s="6">
        <v>0.84708432670247003</v>
      </c>
      <c r="N915" s="7">
        <v>0.15013300596946499</v>
      </c>
      <c r="O915" s="7">
        <v>2.7816209410587499E-3</v>
      </c>
      <c r="P915" s="28">
        <v>1.0463870022396399E-6</v>
      </c>
      <c r="Q915" s="7" t="str">
        <f t="shared" si="86"/>
        <v>NAO+</v>
      </c>
      <c r="R915" s="6">
        <v>1</v>
      </c>
      <c r="S915" s="7">
        <v>0</v>
      </c>
      <c r="T915" s="7">
        <v>0</v>
      </c>
      <c r="U915" s="8">
        <v>0</v>
      </c>
      <c r="V915" s="7" t="str">
        <f t="shared" si="87"/>
        <v>NAO+</v>
      </c>
      <c r="W915" s="6">
        <v>0.84799999999999998</v>
      </c>
      <c r="X915" s="7">
        <v>0.113</v>
      </c>
      <c r="Y915" s="7">
        <v>3.4000000000000002E-2</v>
      </c>
      <c r="Z915" s="8">
        <v>4.0000000000000001E-3</v>
      </c>
      <c r="AA915" s="7" t="str">
        <f t="shared" si="88"/>
        <v>NAO+</v>
      </c>
      <c r="AB915" s="6">
        <v>0.80300000000000005</v>
      </c>
      <c r="AC915" s="7">
        <v>0.14599999999999999</v>
      </c>
      <c r="AD915" s="7">
        <v>3.9E-2</v>
      </c>
      <c r="AE915" s="8">
        <v>1.2E-2</v>
      </c>
      <c r="AF915" s="7" t="str">
        <f t="shared" si="89"/>
        <v>NAO+</v>
      </c>
    </row>
    <row r="916" spans="1:32" x14ac:dyDescent="0.3">
      <c r="A916" s="4">
        <v>32518</v>
      </c>
      <c r="B916" s="5">
        <v>1988</v>
      </c>
      <c r="C916" s="6">
        <v>1</v>
      </c>
      <c r="D916" s="7">
        <v>0</v>
      </c>
      <c r="E916" s="7">
        <v>0</v>
      </c>
      <c r="F916" s="8">
        <v>0</v>
      </c>
      <c r="G916" s="7" t="str">
        <f t="shared" si="85"/>
        <v>NAO+</v>
      </c>
      <c r="H916" s="6">
        <v>0.97172141035054505</v>
      </c>
      <c r="I916" s="7">
        <v>2.7811842568712199E-2</v>
      </c>
      <c r="J916" s="7">
        <v>4.0150118127190701E-4</v>
      </c>
      <c r="K916" s="28">
        <v>6.5245899459814006E-5</v>
      </c>
      <c r="L916" s="7" t="str">
        <f t="shared" si="90"/>
        <v>NAO+</v>
      </c>
      <c r="M916" s="6">
        <v>0.95012037983309205</v>
      </c>
      <c r="N916" s="7">
        <v>4.9128258804756499E-2</v>
      </c>
      <c r="O916" s="7">
        <v>6.0613523760105401E-4</v>
      </c>
      <c r="P916" s="8">
        <v>1.45226124543649E-4</v>
      </c>
      <c r="Q916" s="7" t="str">
        <f t="shared" si="86"/>
        <v>NAO+</v>
      </c>
      <c r="R916" s="6">
        <v>1</v>
      </c>
      <c r="S916" s="7">
        <v>0</v>
      </c>
      <c r="T916" s="7">
        <v>0</v>
      </c>
      <c r="U916" s="8">
        <v>0</v>
      </c>
      <c r="V916" s="7" t="str">
        <f t="shared" si="87"/>
        <v>NAO+</v>
      </c>
      <c r="W916" s="6">
        <v>0.91500000000000004</v>
      </c>
      <c r="X916" s="7">
        <v>6.6000000000000003E-2</v>
      </c>
      <c r="Y916" s="7">
        <v>1.4E-2</v>
      </c>
      <c r="Z916" s="8">
        <v>5.0000000000000001E-3</v>
      </c>
      <c r="AA916" s="7" t="str">
        <f t="shared" si="88"/>
        <v>NAO+</v>
      </c>
      <c r="AB916" s="6">
        <v>0.92100000000000004</v>
      </c>
      <c r="AC916" s="7">
        <v>0.06</v>
      </c>
      <c r="AD916" s="7">
        <v>1.4999999999999999E-2</v>
      </c>
      <c r="AE916" s="8">
        <v>4.0000000000000001E-3</v>
      </c>
      <c r="AF916" s="7" t="str">
        <f t="shared" si="89"/>
        <v>NAO+</v>
      </c>
    </row>
    <row r="917" spans="1:32" x14ac:dyDescent="0.3">
      <c r="A917" s="4">
        <v>32519</v>
      </c>
      <c r="B917" s="5">
        <v>1988</v>
      </c>
      <c r="C917" s="6">
        <v>1</v>
      </c>
      <c r="D917" s="7">
        <v>0</v>
      </c>
      <c r="E917" s="7">
        <v>0</v>
      </c>
      <c r="F917" s="8">
        <v>0</v>
      </c>
      <c r="G917" s="7" t="str">
        <f t="shared" si="85"/>
        <v>NAO+</v>
      </c>
      <c r="H917" s="6">
        <v>0.903063327770675</v>
      </c>
      <c r="I917" s="7">
        <v>9.6564917742636106E-2</v>
      </c>
      <c r="J917" s="7">
        <v>3.6657932430680099E-4</v>
      </c>
      <c r="K917" s="28">
        <v>5.1751623767296502E-6</v>
      </c>
      <c r="L917" s="7" t="str">
        <f t="shared" si="90"/>
        <v>NAO+</v>
      </c>
      <c r="M917" s="6">
        <v>0.85556428412880403</v>
      </c>
      <c r="N917" s="7">
        <v>0.14394319879654999</v>
      </c>
      <c r="O917" s="7">
        <v>4.8345953846078599E-4</v>
      </c>
      <c r="P917" s="28">
        <v>9.0575361814902508E-6</v>
      </c>
      <c r="Q917" s="7" t="str">
        <f t="shared" si="86"/>
        <v>NAO+</v>
      </c>
      <c r="R917" s="6">
        <v>1</v>
      </c>
      <c r="S917" s="7">
        <v>0</v>
      </c>
      <c r="T917" s="7">
        <v>0</v>
      </c>
      <c r="U917" s="8">
        <v>0</v>
      </c>
      <c r="V917" s="7" t="str">
        <f t="shared" si="87"/>
        <v>NAO+</v>
      </c>
      <c r="W917" s="6">
        <v>0.65700000000000003</v>
      </c>
      <c r="X917" s="7">
        <v>0.27500000000000002</v>
      </c>
      <c r="Y917" s="7">
        <v>2.9000000000000001E-2</v>
      </c>
      <c r="Z917" s="8">
        <v>3.9E-2</v>
      </c>
      <c r="AA917" s="7" t="str">
        <f t="shared" si="88"/>
        <v>NAO+</v>
      </c>
      <c r="AB917" s="6">
        <v>0.81200000000000006</v>
      </c>
      <c r="AC917" s="7">
        <v>0.153</v>
      </c>
      <c r="AD917" s="7">
        <v>4.0000000000000001E-3</v>
      </c>
      <c r="AE917" s="8">
        <v>3.1E-2</v>
      </c>
      <c r="AF917" s="7" t="str">
        <f t="shared" si="89"/>
        <v>NAO+</v>
      </c>
    </row>
    <row r="918" spans="1:32" x14ac:dyDescent="0.3">
      <c r="A918" s="4">
        <v>32520</v>
      </c>
      <c r="B918" s="5">
        <v>1988</v>
      </c>
      <c r="C918" s="6">
        <v>1</v>
      </c>
      <c r="D918" s="7">
        <v>0</v>
      </c>
      <c r="E918" s="7">
        <v>0</v>
      </c>
      <c r="F918" s="8">
        <v>0</v>
      </c>
      <c r="G918" s="7" t="str">
        <f t="shared" si="85"/>
        <v>NAO+</v>
      </c>
      <c r="H918" s="6">
        <v>0.97607585784989104</v>
      </c>
      <c r="I918" s="7">
        <v>2.30712898808022E-2</v>
      </c>
      <c r="J918" s="7">
        <v>8.3645513284823301E-4</v>
      </c>
      <c r="K918" s="28">
        <v>1.63971364704118E-5</v>
      </c>
      <c r="L918" s="7" t="str">
        <f t="shared" si="90"/>
        <v>NAO+</v>
      </c>
      <c r="M918" s="6">
        <v>0.96611583709249105</v>
      </c>
      <c r="N918" s="7">
        <v>3.2947343591310997E-2</v>
      </c>
      <c r="O918" s="7">
        <v>9.0863724703281598E-4</v>
      </c>
      <c r="P918" s="28">
        <v>2.8182069157418899E-5</v>
      </c>
      <c r="Q918" s="7" t="str">
        <f t="shared" si="86"/>
        <v>NAO+</v>
      </c>
      <c r="R918" s="6">
        <v>1</v>
      </c>
      <c r="S918" s="7">
        <v>0</v>
      </c>
      <c r="T918" s="7">
        <v>0</v>
      </c>
      <c r="U918" s="8">
        <v>0</v>
      </c>
      <c r="V918" s="7" t="str">
        <f t="shared" si="87"/>
        <v>NAO+</v>
      </c>
      <c r="W918" s="6">
        <v>0.221</v>
      </c>
      <c r="X918" s="7">
        <v>0.63400000000000001</v>
      </c>
      <c r="Y918" s="7">
        <v>8.1000000000000003E-2</v>
      </c>
      <c r="Z918" s="8">
        <v>6.4000000000000001E-2</v>
      </c>
      <c r="AA918" s="7" t="str">
        <f t="shared" si="88"/>
        <v>SB</v>
      </c>
      <c r="AB918" s="6">
        <v>0.47699999999999998</v>
      </c>
      <c r="AC918" s="7">
        <v>0.33600000000000002</v>
      </c>
      <c r="AD918" s="7">
        <v>1E-3</v>
      </c>
      <c r="AE918" s="8">
        <v>0.186</v>
      </c>
      <c r="AF918" s="7" t="str">
        <f t="shared" si="89"/>
        <v>NAO+</v>
      </c>
    </row>
    <row r="919" spans="1:32" x14ac:dyDescent="0.3">
      <c r="A919" s="4">
        <v>32521</v>
      </c>
      <c r="B919" s="5">
        <v>1988</v>
      </c>
      <c r="C919" s="6">
        <v>1</v>
      </c>
      <c r="D919" s="7">
        <v>0</v>
      </c>
      <c r="E919" s="7">
        <v>0</v>
      </c>
      <c r="F919" s="8">
        <v>0</v>
      </c>
      <c r="G919" s="7" t="str">
        <f t="shared" si="85"/>
        <v>NAO+</v>
      </c>
      <c r="H919" s="6">
        <v>0.98978252018314905</v>
      </c>
      <c r="I919" s="7">
        <v>1.0018764422677399E-2</v>
      </c>
      <c r="J919" s="7">
        <v>1.81163025722967E-4</v>
      </c>
      <c r="K919" s="28">
        <v>1.7552368447150499E-5</v>
      </c>
      <c r="L919" s="7" t="str">
        <f t="shared" si="90"/>
        <v>NAO+</v>
      </c>
      <c r="M919" s="6">
        <v>0.98459015794058702</v>
      </c>
      <c r="N919" s="7">
        <v>1.5103620724616001E-2</v>
      </c>
      <c r="O919" s="7">
        <v>2.81096019350524E-4</v>
      </c>
      <c r="P919" s="28">
        <v>2.5125315451428001E-5</v>
      </c>
      <c r="Q919" s="7" t="str">
        <f t="shared" si="86"/>
        <v>NAO+</v>
      </c>
      <c r="R919" s="6">
        <v>1</v>
      </c>
      <c r="S919" s="7">
        <v>0</v>
      </c>
      <c r="T919" s="7">
        <v>0</v>
      </c>
      <c r="U919" s="8">
        <v>0</v>
      </c>
      <c r="V919" s="7" t="str">
        <f t="shared" si="87"/>
        <v>NAO+</v>
      </c>
      <c r="W919" s="6">
        <v>0.7</v>
      </c>
      <c r="X919" s="7">
        <v>0.249</v>
      </c>
      <c r="Y919" s="7">
        <v>1.7999999999999999E-2</v>
      </c>
      <c r="Z919" s="8">
        <v>3.3000000000000002E-2</v>
      </c>
      <c r="AA919" s="7" t="str">
        <f t="shared" si="88"/>
        <v>NAO+</v>
      </c>
      <c r="AB919" s="6">
        <v>0.84899999999999998</v>
      </c>
      <c r="AC919" s="7">
        <v>0.125</v>
      </c>
      <c r="AD919" s="7">
        <v>3.0000000000000001E-3</v>
      </c>
      <c r="AE919" s="8">
        <v>2.4E-2</v>
      </c>
      <c r="AF919" s="7" t="str">
        <f t="shared" si="89"/>
        <v>NAO+</v>
      </c>
    </row>
    <row r="920" spans="1:32" x14ac:dyDescent="0.3">
      <c r="A920" s="4">
        <v>32522</v>
      </c>
      <c r="B920" s="5">
        <v>1988</v>
      </c>
      <c r="C920" s="6">
        <v>1</v>
      </c>
      <c r="D920" s="7">
        <v>0</v>
      </c>
      <c r="E920" s="7">
        <v>0</v>
      </c>
      <c r="F920" s="8">
        <v>0</v>
      </c>
      <c r="G920" s="7" t="str">
        <f t="shared" si="85"/>
        <v>NAO+</v>
      </c>
      <c r="H920" s="6">
        <v>0.94736724961756602</v>
      </c>
      <c r="I920" s="7">
        <v>4.8681180990420903E-2</v>
      </c>
      <c r="J920" s="7">
        <v>3.9514481026627704E-3</v>
      </c>
      <c r="K920" s="28">
        <v>1.2128935591493901E-7</v>
      </c>
      <c r="L920" s="7" t="str">
        <f t="shared" si="90"/>
        <v>NAO+</v>
      </c>
      <c r="M920" s="6">
        <v>0.93523416171091001</v>
      </c>
      <c r="N920" s="7">
        <v>6.0984884668819898E-2</v>
      </c>
      <c r="O920" s="7">
        <v>3.7806960372617601E-3</v>
      </c>
      <c r="P920" s="28">
        <v>2.5758301345532699E-7</v>
      </c>
      <c r="Q920" s="7" t="str">
        <f t="shared" si="86"/>
        <v>NAO+</v>
      </c>
      <c r="R920" s="6">
        <v>1</v>
      </c>
      <c r="S920" s="7">
        <v>0</v>
      </c>
      <c r="T920" s="7">
        <v>0</v>
      </c>
      <c r="U920" s="8">
        <v>0</v>
      </c>
      <c r="V920" s="7" t="str">
        <f t="shared" si="87"/>
        <v>NAO+</v>
      </c>
      <c r="W920" s="6">
        <v>0.33500000000000002</v>
      </c>
      <c r="X920" s="7">
        <v>0.52800000000000002</v>
      </c>
      <c r="Y920" s="7">
        <v>0.125</v>
      </c>
      <c r="Z920" s="8">
        <v>1.2E-2</v>
      </c>
      <c r="AA920" s="7" t="str">
        <f t="shared" si="88"/>
        <v>SB</v>
      </c>
      <c r="AB920" s="6">
        <v>0.51300000000000001</v>
      </c>
      <c r="AC920" s="7">
        <v>0.39900000000000002</v>
      </c>
      <c r="AD920" s="7">
        <v>1.2E-2</v>
      </c>
      <c r="AE920" s="8">
        <v>7.5999999999999998E-2</v>
      </c>
      <c r="AF920" s="7" t="str">
        <f t="shared" si="89"/>
        <v>NAO+</v>
      </c>
    </row>
    <row r="921" spans="1:32" x14ac:dyDescent="0.3">
      <c r="A921" s="4">
        <v>32523</v>
      </c>
      <c r="B921" s="5">
        <v>1988</v>
      </c>
      <c r="C921" s="6">
        <v>1</v>
      </c>
      <c r="D921" s="7">
        <v>0</v>
      </c>
      <c r="E921" s="7">
        <v>0</v>
      </c>
      <c r="F921" s="8">
        <v>0</v>
      </c>
      <c r="G921" s="7" t="str">
        <f t="shared" si="85"/>
        <v>NAO+</v>
      </c>
      <c r="H921" s="6">
        <v>0.31789000048098498</v>
      </c>
      <c r="I921" s="7">
        <v>0.67836934689720096</v>
      </c>
      <c r="J921" s="7">
        <v>3.7406452761491798E-3</v>
      </c>
      <c r="K921" s="28">
        <v>7.3456643799926299E-9</v>
      </c>
      <c r="L921" s="7" t="str">
        <f t="shared" si="90"/>
        <v>SB</v>
      </c>
      <c r="M921" s="6">
        <v>0.24804288230947</v>
      </c>
      <c r="N921" s="7">
        <v>0.74797511603911804</v>
      </c>
      <c r="O921" s="7">
        <v>3.9819604641414697E-3</v>
      </c>
      <c r="P921" s="28">
        <v>4.1187266762420797E-8</v>
      </c>
      <c r="Q921" s="7" t="str">
        <f t="shared" si="86"/>
        <v>SB</v>
      </c>
      <c r="R921" s="6">
        <v>1</v>
      </c>
      <c r="S921" s="7">
        <v>0</v>
      </c>
      <c r="T921" s="7">
        <v>0</v>
      </c>
      <c r="U921" s="8">
        <v>0</v>
      </c>
      <c r="V921" s="7" t="str">
        <f t="shared" si="87"/>
        <v>NAO+</v>
      </c>
      <c r="W921" s="6">
        <v>6.0000000000000001E-3</v>
      </c>
      <c r="X921" s="7">
        <v>0.83099999999999996</v>
      </c>
      <c r="Y921" s="7">
        <v>0.16200000000000001</v>
      </c>
      <c r="Z921" s="8">
        <v>1E-3</v>
      </c>
      <c r="AA921" s="7" t="str">
        <f t="shared" si="88"/>
        <v>SB</v>
      </c>
      <c r="AB921" s="6">
        <v>1.2999999999999999E-2</v>
      </c>
      <c r="AC921" s="7">
        <v>0.85899999999999999</v>
      </c>
      <c r="AD921" s="7">
        <v>8.0000000000000002E-3</v>
      </c>
      <c r="AE921" s="8">
        <v>0.121</v>
      </c>
      <c r="AF921" s="7" t="str">
        <f t="shared" si="89"/>
        <v>SB</v>
      </c>
    </row>
    <row r="922" spans="1:32" x14ac:dyDescent="0.3">
      <c r="A922" s="4">
        <v>32524</v>
      </c>
      <c r="B922" s="5">
        <v>1988</v>
      </c>
      <c r="C922" s="6">
        <v>1</v>
      </c>
      <c r="D922" s="7">
        <v>0</v>
      </c>
      <c r="E922" s="7">
        <v>0</v>
      </c>
      <c r="F922" s="8">
        <v>0</v>
      </c>
      <c r="G922" s="7" t="str">
        <f t="shared" si="85"/>
        <v>NAO+</v>
      </c>
      <c r="H922" s="6">
        <v>0.36880337995527102</v>
      </c>
      <c r="I922" s="7">
        <v>0.62985192151660396</v>
      </c>
      <c r="J922" s="7">
        <v>1.34411292607408E-3</v>
      </c>
      <c r="K922" s="28">
        <v>5.8560204573075296E-7</v>
      </c>
      <c r="L922" s="7" t="str">
        <f t="shared" si="90"/>
        <v>SB</v>
      </c>
      <c r="M922" s="6">
        <v>0.27052611444457703</v>
      </c>
      <c r="N922" s="7">
        <v>0.72781396080740701</v>
      </c>
      <c r="O922" s="7">
        <v>1.6579119371367399E-3</v>
      </c>
      <c r="P922" s="28">
        <v>2.0128108870964002E-6</v>
      </c>
      <c r="Q922" s="7" t="str">
        <f t="shared" si="86"/>
        <v>SB</v>
      </c>
      <c r="R922" s="6">
        <v>1</v>
      </c>
      <c r="S922" s="7">
        <v>0</v>
      </c>
      <c r="T922" s="7">
        <v>0</v>
      </c>
      <c r="U922" s="8">
        <v>0</v>
      </c>
      <c r="V922" s="7" t="str">
        <f t="shared" si="87"/>
        <v>NAO+</v>
      </c>
      <c r="W922" s="6">
        <v>5.1999999999999998E-2</v>
      </c>
      <c r="X922" s="7">
        <v>0.77900000000000003</v>
      </c>
      <c r="Y922" s="7">
        <v>0.16600000000000001</v>
      </c>
      <c r="Z922" s="8">
        <v>2E-3</v>
      </c>
      <c r="AA922" s="7" t="str">
        <f t="shared" si="88"/>
        <v>SB</v>
      </c>
      <c r="AB922" s="6">
        <v>6.3E-2</v>
      </c>
      <c r="AC922" s="7">
        <v>0.82799999999999996</v>
      </c>
      <c r="AD922" s="7">
        <v>0.02</v>
      </c>
      <c r="AE922" s="8">
        <v>0.09</v>
      </c>
      <c r="AF922" s="7" t="str">
        <f t="shared" si="89"/>
        <v>SB</v>
      </c>
    </row>
    <row r="923" spans="1:32" x14ac:dyDescent="0.3">
      <c r="A923" s="4">
        <v>32525</v>
      </c>
      <c r="B923" s="5">
        <v>1988</v>
      </c>
      <c r="C923" s="6">
        <v>1</v>
      </c>
      <c r="D923" s="7">
        <v>0</v>
      </c>
      <c r="E923" s="7">
        <v>0</v>
      </c>
      <c r="F923" s="8">
        <v>0</v>
      </c>
      <c r="G923" s="7" t="str">
        <f t="shared" si="85"/>
        <v>NAO+</v>
      </c>
      <c r="H923" s="6">
        <v>0.34418206341806401</v>
      </c>
      <c r="I923" s="7">
        <v>0.65021487586667304</v>
      </c>
      <c r="J923" s="7">
        <v>5.4821147267068498E-3</v>
      </c>
      <c r="K923" s="8">
        <v>1.20945988556396E-4</v>
      </c>
      <c r="L923" s="7" t="str">
        <f t="shared" si="90"/>
        <v>SB</v>
      </c>
      <c r="M923" s="6">
        <v>0.27651063915224</v>
      </c>
      <c r="N923" s="7">
        <v>0.71689609958468503</v>
      </c>
      <c r="O923" s="7">
        <v>6.2604308532362204E-3</v>
      </c>
      <c r="P923" s="8">
        <v>3.3283040982811897E-4</v>
      </c>
      <c r="Q923" s="7" t="str">
        <f t="shared" si="86"/>
        <v>SB</v>
      </c>
      <c r="R923" s="6">
        <v>1</v>
      </c>
      <c r="S923" s="7">
        <v>0</v>
      </c>
      <c r="T923" s="7">
        <v>0</v>
      </c>
      <c r="U923" s="8">
        <v>0</v>
      </c>
      <c r="V923" s="7" t="str">
        <f t="shared" si="87"/>
        <v>NAO+</v>
      </c>
      <c r="W923" s="6">
        <v>0.29799999999999999</v>
      </c>
      <c r="X923" s="7">
        <v>0.53400000000000003</v>
      </c>
      <c r="Y923" s="7">
        <v>0.16500000000000001</v>
      </c>
      <c r="Z923" s="8">
        <v>3.0000000000000001E-3</v>
      </c>
      <c r="AA923" s="7" t="str">
        <f t="shared" si="88"/>
        <v>SB</v>
      </c>
      <c r="AB923" s="6">
        <v>0.11600000000000001</v>
      </c>
      <c r="AC923" s="7">
        <v>0.72199999999999998</v>
      </c>
      <c r="AD923" s="7">
        <v>0.14000000000000001</v>
      </c>
      <c r="AE923" s="8">
        <v>2.1999999999999999E-2</v>
      </c>
      <c r="AF923" s="7" t="str">
        <f t="shared" si="89"/>
        <v>SB</v>
      </c>
    </row>
    <row r="924" spans="1:32" x14ac:dyDescent="0.3">
      <c r="A924" s="4">
        <v>32526</v>
      </c>
      <c r="B924" s="5">
        <v>1988</v>
      </c>
      <c r="C924" s="6">
        <v>0</v>
      </c>
      <c r="D924" s="7">
        <v>1</v>
      </c>
      <c r="E924" s="7">
        <v>0</v>
      </c>
      <c r="F924" s="8">
        <v>0</v>
      </c>
      <c r="G924" s="7" t="str">
        <f t="shared" si="85"/>
        <v>SB</v>
      </c>
      <c r="H924" s="6">
        <v>3.39574139169916E-2</v>
      </c>
      <c r="I924" s="7">
        <v>0.96241509119030499</v>
      </c>
      <c r="J924" s="7">
        <v>3.6188768893017698E-3</v>
      </c>
      <c r="K924" s="28">
        <v>8.6180034022822396E-6</v>
      </c>
      <c r="L924" s="7" t="str">
        <f t="shared" si="90"/>
        <v>SB</v>
      </c>
      <c r="M924" s="6">
        <v>2.64856682415139E-2</v>
      </c>
      <c r="N924" s="7">
        <v>0.96898667549621198</v>
      </c>
      <c r="O924" s="7">
        <v>4.5049719881070302E-3</v>
      </c>
      <c r="P924" s="28">
        <v>2.2684274154666899E-5</v>
      </c>
      <c r="Q924" s="7" t="str">
        <f t="shared" si="86"/>
        <v>SB</v>
      </c>
      <c r="R924" s="6">
        <v>1</v>
      </c>
      <c r="S924" s="7">
        <v>0</v>
      </c>
      <c r="T924" s="7">
        <v>0</v>
      </c>
      <c r="U924" s="8">
        <v>0</v>
      </c>
      <c r="V924" s="7" t="str">
        <f t="shared" si="87"/>
        <v>NAO+</v>
      </c>
      <c r="W924" s="6">
        <v>4.2999999999999997E-2</v>
      </c>
      <c r="X924" s="7">
        <v>0.83299999999999996</v>
      </c>
      <c r="Y924" s="7">
        <v>0.11899999999999999</v>
      </c>
      <c r="Z924" s="8">
        <v>6.0000000000000001E-3</v>
      </c>
      <c r="AA924" s="7" t="str">
        <f t="shared" si="88"/>
        <v>SB</v>
      </c>
      <c r="AB924" s="6">
        <v>3.5000000000000003E-2</v>
      </c>
      <c r="AC924" s="7">
        <v>0.88600000000000001</v>
      </c>
      <c r="AD924" s="7">
        <v>4.4999999999999998E-2</v>
      </c>
      <c r="AE924" s="8">
        <v>3.4000000000000002E-2</v>
      </c>
      <c r="AF924" s="7" t="str">
        <f t="shared" si="89"/>
        <v>SB</v>
      </c>
    </row>
    <row r="925" spans="1:32" x14ac:dyDescent="0.3">
      <c r="A925" s="4">
        <v>32527</v>
      </c>
      <c r="B925" s="5">
        <v>1988</v>
      </c>
      <c r="C925" s="6">
        <v>0</v>
      </c>
      <c r="D925" s="7">
        <v>1</v>
      </c>
      <c r="E925" s="7">
        <v>0</v>
      </c>
      <c r="F925" s="8">
        <v>0</v>
      </c>
      <c r="G925" s="7" t="str">
        <f t="shared" si="85"/>
        <v>SB</v>
      </c>
      <c r="H925" s="6">
        <v>3.7638177122427799E-2</v>
      </c>
      <c r="I925" s="7">
        <v>0.95793922156229905</v>
      </c>
      <c r="J925" s="7">
        <v>4.42202938842832E-3</v>
      </c>
      <c r="K925" s="28">
        <v>5.7192683162513097E-7</v>
      </c>
      <c r="L925" s="7" t="str">
        <f t="shared" si="90"/>
        <v>SB</v>
      </c>
      <c r="M925" s="6">
        <v>2.5398015465173701E-2</v>
      </c>
      <c r="N925" s="7">
        <v>0.96958462068607099</v>
      </c>
      <c r="O925" s="7">
        <v>5.0163795619979096E-3</v>
      </c>
      <c r="P925" s="28">
        <v>9.84286757316587E-7</v>
      </c>
      <c r="Q925" s="7" t="str">
        <f t="shared" si="86"/>
        <v>SB</v>
      </c>
      <c r="R925" s="6">
        <v>0</v>
      </c>
      <c r="S925" s="7">
        <v>1</v>
      </c>
      <c r="T925" s="7">
        <v>0</v>
      </c>
      <c r="U925" s="8">
        <v>0</v>
      </c>
      <c r="V925" s="7" t="str">
        <f t="shared" si="87"/>
        <v>SB</v>
      </c>
      <c r="W925" s="6">
        <v>2.1000000000000001E-2</v>
      </c>
      <c r="X925" s="7">
        <v>0.91900000000000004</v>
      </c>
      <c r="Y925" s="7">
        <v>0.05</v>
      </c>
      <c r="Z925" s="8">
        <v>0.01</v>
      </c>
      <c r="AA925" s="7" t="str">
        <f t="shared" si="88"/>
        <v>SB</v>
      </c>
      <c r="AB925" s="6">
        <v>5.7000000000000002E-2</v>
      </c>
      <c r="AC925" s="7">
        <v>0.86299999999999999</v>
      </c>
      <c r="AD925" s="7">
        <v>3.0000000000000001E-3</v>
      </c>
      <c r="AE925" s="8">
        <v>7.8E-2</v>
      </c>
      <c r="AF925" s="7" t="str">
        <f t="shared" si="89"/>
        <v>SB</v>
      </c>
    </row>
    <row r="926" spans="1:32" x14ac:dyDescent="0.3">
      <c r="A926" s="4">
        <v>32528</v>
      </c>
      <c r="B926" s="5">
        <v>1988</v>
      </c>
      <c r="C926" s="6">
        <v>1</v>
      </c>
      <c r="D926" s="7">
        <v>0</v>
      </c>
      <c r="E926" s="7">
        <v>0</v>
      </c>
      <c r="F926" s="8">
        <v>0</v>
      </c>
      <c r="G926" s="7" t="str">
        <f t="shared" si="85"/>
        <v>NAO+</v>
      </c>
      <c r="H926" s="6">
        <v>0.25360109952091497</v>
      </c>
      <c r="I926" s="7">
        <v>0.73955352442060196</v>
      </c>
      <c r="J926" s="7">
        <v>6.83130555996532E-3</v>
      </c>
      <c r="K926" s="28">
        <v>1.40704985216182E-5</v>
      </c>
      <c r="L926" s="7" t="str">
        <f t="shared" si="90"/>
        <v>SB</v>
      </c>
      <c r="M926" s="6">
        <v>0.18417199947600099</v>
      </c>
      <c r="N926" s="7">
        <v>0.80934121761961697</v>
      </c>
      <c r="O926" s="7">
        <v>6.4644468236671696E-3</v>
      </c>
      <c r="P926" s="28">
        <v>2.23360807002934E-5</v>
      </c>
      <c r="Q926" s="7" t="str">
        <f t="shared" si="86"/>
        <v>SB</v>
      </c>
      <c r="R926" s="6">
        <v>1</v>
      </c>
      <c r="S926" s="7">
        <v>0</v>
      </c>
      <c r="T926" s="7">
        <v>0</v>
      </c>
      <c r="U926" s="8">
        <v>0</v>
      </c>
      <c r="V926" s="7" t="str">
        <f t="shared" si="87"/>
        <v>NAO+</v>
      </c>
      <c r="W926" s="6">
        <v>0.29899999999999999</v>
      </c>
      <c r="X926" s="7">
        <v>0.621</v>
      </c>
      <c r="Y926" s="7">
        <v>3.9E-2</v>
      </c>
      <c r="Z926" s="8">
        <v>4.1000000000000002E-2</v>
      </c>
      <c r="AA926" s="7" t="str">
        <f t="shared" si="88"/>
        <v>SB</v>
      </c>
      <c r="AB926" s="6">
        <v>0.54700000000000004</v>
      </c>
      <c r="AC926" s="7">
        <v>0.38800000000000001</v>
      </c>
      <c r="AD926" s="7">
        <v>5.0000000000000001E-3</v>
      </c>
      <c r="AE926" s="8">
        <v>6.0999999999999999E-2</v>
      </c>
      <c r="AF926" s="7" t="str">
        <f t="shared" si="89"/>
        <v>NAO+</v>
      </c>
    </row>
    <row r="927" spans="1:32" x14ac:dyDescent="0.3">
      <c r="A927" s="4">
        <v>32529</v>
      </c>
      <c r="B927" s="5">
        <v>1988</v>
      </c>
      <c r="C927" s="6">
        <v>1</v>
      </c>
      <c r="D927" s="7">
        <v>0</v>
      </c>
      <c r="E927" s="7">
        <v>0</v>
      </c>
      <c r="F927" s="8">
        <v>0</v>
      </c>
      <c r="G927" s="7" t="str">
        <f t="shared" si="85"/>
        <v>NAO+</v>
      </c>
      <c r="H927" s="6">
        <v>0.958909237271929</v>
      </c>
      <c r="I927" s="7">
        <v>1.7439667148794899E-2</v>
      </c>
      <c r="J927" s="7">
        <v>2.0041509963023299E-2</v>
      </c>
      <c r="K927" s="8">
        <v>3.6095856162601399E-3</v>
      </c>
      <c r="L927" s="7" t="str">
        <f t="shared" si="90"/>
        <v>NAO+</v>
      </c>
      <c r="M927" s="6">
        <v>0.95197163318285105</v>
      </c>
      <c r="N927" s="7">
        <v>2.22655116808845E-2</v>
      </c>
      <c r="O927" s="7">
        <v>2.13577945591376E-2</v>
      </c>
      <c r="P927" s="8">
        <v>4.4050605771165799E-3</v>
      </c>
      <c r="Q927" s="7" t="str">
        <f t="shared" si="86"/>
        <v>NAO+</v>
      </c>
      <c r="R927" s="6">
        <v>1</v>
      </c>
      <c r="S927" s="7">
        <v>0</v>
      </c>
      <c r="T927" s="7">
        <v>0</v>
      </c>
      <c r="U927" s="8">
        <v>0</v>
      </c>
      <c r="V927" s="7" t="str">
        <f t="shared" si="87"/>
        <v>NAO+</v>
      </c>
      <c r="W927" s="6">
        <v>0.85599999999999998</v>
      </c>
      <c r="X927" s="7">
        <v>0.115</v>
      </c>
      <c r="Y927" s="7">
        <v>8.0000000000000002E-3</v>
      </c>
      <c r="Z927" s="8">
        <v>2.1000000000000001E-2</v>
      </c>
      <c r="AA927" s="7" t="str">
        <f t="shared" si="88"/>
        <v>NAO+</v>
      </c>
      <c r="AB927" s="6">
        <v>0.91500000000000004</v>
      </c>
      <c r="AC927" s="7">
        <v>7.0000000000000007E-2</v>
      </c>
      <c r="AD927" s="7">
        <v>6.0000000000000001E-3</v>
      </c>
      <c r="AE927" s="8">
        <v>0.01</v>
      </c>
      <c r="AF927" s="7" t="str">
        <f t="shared" si="89"/>
        <v>NAO+</v>
      </c>
    </row>
    <row r="928" spans="1:32" x14ac:dyDescent="0.3">
      <c r="A928" s="4">
        <v>32530</v>
      </c>
      <c r="B928" s="5">
        <v>1988</v>
      </c>
      <c r="C928" s="6">
        <v>0</v>
      </c>
      <c r="D928" s="7">
        <v>1</v>
      </c>
      <c r="E928" s="7">
        <v>0</v>
      </c>
      <c r="F928" s="8">
        <v>0</v>
      </c>
      <c r="G928" s="7" t="str">
        <f t="shared" si="85"/>
        <v>SB</v>
      </c>
      <c r="H928" s="6">
        <v>0.58618890658043499</v>
      </c>
      <c r="I928" s="7">
        <v>0.35929585235122602</v>
      </c>
      <c r="J928" s="7">
        <v>4.0907007986187099E-2</v>
      </c>
      <c r="K928" s="8">
        <v>1.36082330821391E-2</v>
      </c>
      <c r="L928" s="7" t="str">
        <f t="shared" si="90"/>
        <v>NAO+</v>
      </c>
      <c r="M928" s="6">
        <v>0.49157227504026701</v>
      </c>
      <c r="N928" s="7">
        <v>0.457496664444621</v>
      </c>
      <c r="O928" s="7">
        <v>3.5796436452190702E-2</v>
      </c>
      <c r="P928" s="8">
        <v>1.51346240629236E-2</v>
      </c>
      <c r="Q928" s="7" t="str">
        <f t="shared" si="86"/>
        <v>NAO+</v>
      </c>
      <c r="R928" s="6">
        <v>1</v>
      </c>
      <c r="S928" s="7">
        <v>0</v>
      </c>
      <c r="T928" s="7">
        <v>0</v>
      </c>
      <c r="U928" s="8">
        <v>0</v>
      </c>
      <c r="V928" s="7" t="str">
        <f t="shared" si="87"/>
        <v>NAO+</v>
      </c>
      <c r="W928" s="6">
        <v>0.749</v>
      </c>
      <c r="X928" s="7">
        <v>0.216</v>
      </c>
      <c r="Y928" s="7">
        <v>0.02</v>
      </c>
      <c r="Z928" s="8">
        <v>1.4999999999999999E-2</v>
      </c>
      <c r="AA928" s="7" t="str">
        <f t="shared" si="88"/>
        <v>NAO+</v>
      </c>
      <c r="AB928" s="6">
        <v>0.79700000000000004</v>
      </c>
      <c r="AC928" s="7">
        <v>0.17599999999999999</v>
      </c>
      <c r="AD928" s="7">
        <v>1.4E-2</v>
      </c>
      <c r="AE928" s="8">
        <v>1.2999999999999999E-2</v>
      </c>
      <c r="AF928" s="7" t="str">
        <f t="shared" si="89"/>
        <v>NAO+</v>
      </c>
    </row>
    <row r="929" spans="1:32" x14ac:dyDescent="0.3">
      <c r="A929" s="4">
        <v>32531</v>
      </c>
      <c r="B929" s="5">
        <v>1988</v>
      </c>
      <c r="C929" s="6">
        <v>0</v>
      </c>
      <c r="D929" s="7">
        <v>1</v>
      </c>
      <c r="E929" s="7">
        <v>0</v>
      </c>
      <c r="F929" s="8">
        <v>0</v>
      </c>
      <c r="G929" s="7" t="str">
        <f t="shared" si="85"/>
        <v>SB</v>
      </c>
      <c r="H929" s="6">
        <v>0.34771147654353701</v>
      </c>
      <c r="I929" s="7">
        <v>0.64716881544301696</v>
      </c>
      <c r="J929" s="7">
        <v>4.9121038386460104E-3</v>
      </c>
      <c r="K929" s="8">
        <v>2.0760417480361699E-4</v>
      </c>
      <c r="L929" s="7" t="str">
        <f t="shared" si="90"/>
        <v>SB</v>
      </c>
      <c r="M929" s="6">
        <v>0.25861242364309001</v>
      </c>
      <c r="N929" s="7">
        <v>0.73357619874158597</v>
      </c>
      <c r="O929" s="7">
        <v>7.5505970270434196E-3</v>
      </c>
      <c r="P929" s="8">
        <v>2.6078058826666201E-4</v>
      </c>
      <c r="Q929" s="7" t="str">
        <f t="shared" si="86"/>
        <v>SB</v>
      </c>
      <c r="R929" s="6">
        <v>1</v>
      </c>
      <c r="S929" s="7">
        <v>0</v>
      </c>
      <c r="T929" s="7">
        <v>0</v>
      </c>
      <c r="U929" s="8">
        <v>0</v>
      </c>
      <c r="V929" s="7" t="str">
        <f t="shared" si="87"/>
        <v>NAO+</v>
      </c>
      <c r="W929" s="6">
        <v>1.4999999999999999E-2</v>
      </c>
      <c r="X929" s="7">
        <v>0.90800000000000003</v>
      </c>
      <c r="Y929" s="7">
        <v>7.0999999999999994E-2</v>
      </c>
      <c r="Z929" s="8">
        <v>6.0000000000000001E-3</v>
      </c>
      <c r="AA929" s="7" t="str">
        <f t="shared" si="88"/>
        <v>SB</v>
      </c>
      <c r="AB929" s="6">
        <v>5.2999999999999999E-2</v>
      </c>
      <c r="AC929" s="7">
        <v>0.83899999999999997</v>
      </c>
      <c r="AD929" s="7">
        <v>2E-3</v>
      </c>
      <c r="AE929" s="8">
        <v>0.106</v>
      </c>
      <c r="AF929" s="7" t="str">
        <f t="shared" si="89"/>
        <v>SB</v>
      </c>
    </row>
    <row r="930" spans="1:32" x14ac:dyDescent="0.3">
      <c r="A930" s="4">
        <v>32532</v>
      </c>
      <c r="B930" s="5">
        <v>1988</v>
      </c>
      <c r="C930" s="6">
        <v>0</v>
      </c>
      <c r="D930" s="7">
        <v>1</v>
      </c>
      <c r="E930" s="7">
        <v>0</v>
      </c>
      <c r="F930" s="8">
        <v>0</v>
      </c>
      <c r="G930" s="7" t="str">
        <f t="shared" si="85"/>
        <v>SB</v>
      </c>
      <c r="H930" s="6">
        <v>0.56456924534969199</v>
      </c>
      <c r="I930" s="7">
        <v>0.43341875625749998</v>
      </c>
      <c r="J930" s="7">
        <v>2.0110525412435501E-3</v>
      </c>
      <c r="K930" s="28">
        <v>9.4585155024995596E-7</v>
      </c>
      <c r="L930" s="7" t="str">
        <f t="shared" si="90"/>
        <v>NAO+</v>
      </c>
      <c r="M930" s="6">
        <v>0.41194551369303201</v>
      </c>
      <c r="N930" s="7">
        <v>0.58229530451051104</v>
      </c>
      <c r="O930" s="7">
        <v>5.7579775156172998E-3</v>
      </c>
      <c r="P930" s="28">
        <v>1.20428084565297E-6</v>
      </c>
      <c r="Q930" s="7" t="str">
        <f t="shared" si="86"/>
        <v>SB</v>
      </c>
      <c r="R930" s="6">
        <v>0</v>
      </c>
      <c r="S930" s="7">
        <v>1</v>
      </c>
      <c r="T930" s="7">
        <v>0</v>
      </c>
      <c r="U930" s="8">
        <v>0</v>
      </c>
      <c r="V930" s="7" t="str">
        <f t="shared" si="87"/>
        <v>SB</v>
      </c>
      <c r="W930" s="6">
        <v>1E-3</v>
      </c>
      <c r="X930" s="7">
        <v>0.95</v>
      </c>
      <c r="Y930" s="7">
        <v>4.5999999999999999E-2</v>
      </c>
      <c r="Z930" s="8">
        <v>2E-3</v>
      </c>
      <c r="AA930" s="7" t="str">
        <f t="shared" si="88"/>
        <v>SB</v>
      </c>
      <c r="AB930" s="6">
        <v>8.0000000000000002E-3</v>
      </c>
      <c r="AC930" s="7">
        <v>0.88700000000000001</v>
      </c>
      <c r="AD930" s="7">
        <v>0</v>
      </c>
      <c r="AE930" s="8">
        <v>0.105</v>
      </c>
      <c r="AF930" s="7" t="str">
        <f t="shared" si="89"/>
        <v>SB</v>
      </c>
    </row>
    <row r="931" spans="1:32" x14ac:dyDescent="0.3">
      <c r="A931" s="4">
        <v>32533</v>
      </c>
      <c r="B931" s="5">
        <v>1988</v>
      </c>
      <c r="C931" s="6">
        <v>0</v>
      </c>
      <c r="D931" s="7">
        <v>1</v>
      </c>
      <c r="E931" s="7">
        <v>0</v>
      </c>
      <c r="F931" s="8">
        <v>0</v>
      </c>
      <c r="G931" s="7" t="str">
        <f t="shared" si="85"/>
        <v>SB</v>
      </c>
      <c r="H931" s="6">
        <v>0.59600868406475305</v>
      </c>
      <c r="I931" s="7">
        <v>0.39791269029198001</v>
      </c>
      <c r="J931" s="7">
        <v>6.0783176373778204E-3</v>
      </c>
      <c r="K931" s="28">
        <v>3.0800589024289801E-7</v>
      </c>
      <c r="L931" s="7" t="str">
        <f t="shared" si="90"/>
        <v>NAO+</v>
      </c>
      <c r="M931" s="6">
        <v>0.39752697931927</v>
      </c>
      <c r="N931" s="7">
        <v>0.589710968825926</v>
      </c>
      <c r="O931" s="7">
        <v>1.27616881198997E-2</v>
      </c>
      <c r="P931" s="28">
        <v>3.6373491636788301E-7</v>
      </c>
      <c r="Q931" s="7" t="str">
        <f t="shared" si="86"/>
        <v>SB</v>
      </c>
      <c r="R931" s="6">
        <v>0</v>
      </c>
      <c r="S931" s="7">
        <v>1</v>
      </c>
      <c r="T931" s="7">
        <v>0</v>
      </c>
      <c r="U931" s="8">
        <v>0</v>
      </c>
      <c r="V931" s="7" t="str">
        <f t="shared" si="87"/>
        <v>SB</v>
      </c>
      <c r="W931" s="6">
        <v>4.0000000000000001E-3</v>
      </c>
      <c r="X931" s="7">
        <v>0.95</v>
      </c>
      <c r="Y931" s="7">
        <v>0.04</v>
      </c>
      <c r="Z931" s="8">
        <v>6.0000000000000001E-3</v>
      </c>
      <c r="AA931" s="7" t="str">
        <f t="shared" si="88"/>
        <v>SB</v>
      </c>
      <c r="AB931" s="6">
        <v>2.4E-2</v>
      </c>
      <c r="AC931" s="7">
        <v>0.86799999999999999</v>
      </c>
      <c r="AD931" s="7">
        <v>0</v>
      </c>
      <c r="AE931" s="8">
        <v>0.108</v>
      </c>
      <c r="AF931" s="7" t="str">
        <f t="shared" si="89"/>
        <v>SB</v>
      </c>
    </row>
    <row r="932" spans="1:32" x14ac:dyDescent="0.3">
      <c r="A932" s="4">
        <v>32534</v>
      </c>
      <c r="B932" s="5">
        <v>1988</v>
      </c>
      <c r="C932" s="6">
        <v>1</v>
      </c>
      <c r="D932" s="7">
        <v>0</v>
      </c>
      <c r="E932" s="7">
        <v>0</v>
      </c>
      <c r="F932" s="8">
        <v>0</v>
      </c>
      <c r="G932" s="7" t="str">
        <f t="shared" si="85"/>
        <v>NAO+</v>
      </c>
      <c r="H932" s="6">
        <v>0.55848744324349398</v>
      </c>
      <c r="I932" s="7">
        <v>0.43828542426897399</v>
      </c>
      <c r="J932" s="7">
        <v>3.2261324683888599E-3</v>
      </c>
      <c r="K932" s="28">
        <v>1.00001914397763E-6</v>
      </c>
      <c r="L932" s="7" t="str">
        <f t="shared" si="90"/>
        <v>NAO+</v>
      </c>
      <c r="M932" s="6">
        <v>0.388372148400144</v>
      </c>
      <c r="N932" s="7">
        <v>0.60876642697706895</v>
      </c>
      <c r="O932" s="7">
        <v>2.8601844666717902E-3</v>
      </c>
      <c r="P932" s="28">
        <v>1.24015610870243E-6</v>
      </c>
      <c r="Q932" s="7" t="str">
        <f t="shared" si="86"/>
        <v>SB</v>
      </c>
      <c r="R932" s="6">
        <v>1</v>
      </c>
      <c r="S932" s="7">
        <v>0</v>
      </c>
      <c r="T932" s="7">
        <v>0</v>
      </c>
      <c r="U932" s="8">
        <v>0</v>
      </c>
      <c r="V932" s="7" t="str">
        <f t="shared" si="87"/>
        <v>NAO+</v>
      </c>
      <c r="W932" s="6">
        <v>5.1999999999999998E-2</v>
      </c>
      <c r="X932" s="7">
        <v>0.88900000000000001</v>
      </c>
      <c r="Y932" s="7">
        <v>3.2000000000000001E-2</v>
      </c>
      <c r="Z932" s="8">
        <v>2.7E-2</v>
      </c>
      <c r="AA932" s="7" t="str">
        <f t="shared" si="88"/>
        <v>SB</v>
      </c>
      <c r="AB932" s="6">
        <v>0.19400000000000001</v>
      </c>
      <c r="AC932" s="7">
        <v>0.71</v>
      </c>
      <c r="AD932" s="7">
        <v>1E-3</v>
      </c>
      <c r="AE932" s="8">
        <v>9.5000000000000001E-2</v>
      </c>
      <c r="AF932" s="7" t="str">
        <f t="shared" si="89"/>
        <v>SB</v>
      </c>
    </row>
    <row r="933" spans="1:32" x14ac:dyDescent="0.3">
      <c r="A933" s="4">
        <v>32535</v>
      </c>
      <c r="B933" s="5">
        <v>1988</v>
      </c>
      <c r="C933" s="6">
        <v>1</v>
      </c>
      <c r="D933" s="7">
        <v>0</v>
      </c>
      <c r="E933" s="7">
        <v>0</v>
      </c>
      <c r="F933" s="8">
        <v>0</v>
      </c>
      <c r="G933" s="7" t="str">
        <f t="shared" si="85"/>
        <v>NAO+</v>
      </c>
      <c r="H933" s="6">
        <v>0.63268090152422496</v>
      </c>
      <c r="I933" s="7">
        <v>0.36383619192656902</v>
      </c>
      <c r="J933" s="7">
        <v>3.4828629354400099E-3</v>
      </c>
      <c r="K933" s="28">
        <v>4.3613768221157803E-8</v>
      </c>
      <c r="L933" s="7" t="str">
        <f t="shared" si="90"/>
        <v>NAO+</v>
      </c>
      <c r="M933" s="6">
        <v>0.47455685722670898</v>
      </c>
      <c r="N933" s="7">
        <v>0.52186004901920502</v>
      </c>
      <c r="O933" s="7">
        <v>3.5830336123270899E-3</v>
      </c>
      <c r="P933" s="28">
        <v>6.0141768003777002E-8</v>
      </c>
      <c r="Q933" s="7" t="str">
        <f t="shared" si="86"/>
        <v>SB</v>
      </c>
      <c r="R933" s="6">
        <v>0</v>
      </c>
      <c r="S933" s="7">
        <v>1</v>
      </c>
      <c r="T933" s="7">
        <v>0</v>
      </c>
      <c r="U933" s="8">
        <v>0</v>
      </c>
      <c r="V933" s="7" t="str">
        <f t="shared" si="87"/>
        <v>SB</v>
      </c>
      <c r="W933" s="6">
        <v>1.7999999999999999E-2</v>
      </c>
      <c r="X933" s="7">
        <v>0.92300000000000004</v>
      </c>
      <c r="Y933" s="7">
        <v>4.8000000000000001E-2</v>
      </c>
      <c r="Z933" s="8">
        <v>1.0999999999999999E-2</v>
      </c>
      <c r="AA933" s="7" t="str">
        <f t="shared" si="88"/>
        <v>SB</v>
      </c>
      <c r="AB933" s="6">
        <v>6.4000000000000001E-2</v>
      </c>
      <c r="AC933" s="7">
        <v>0.85199999999999998</v>
      </c>
      <c r="AD933" s="7">
        <v>2E-3</v>
      </c>
      <c r="AE933" s="8">
        <v>8.3000000000000004E-2</v>
      </c>
      <c r="AF933" s="7" t="str">
        <f t="shared" si="89"/>
        <v>SB</v>
      </c>
    </row>
    <row r="934" spans="1:32" x14ac:dyDescent="0.3">
      <c r="A934" s="4">
        <v>32536</v>
      </c>
      <c r="B934" s="5">
        <v>1988</v>
      </c>
      <c r="C934" s="6">
        <v>1</v>
      </c>
      <c r="D934" s="7">
        <v>0</v>
      </c>
      <c r="E934" s="7">
        <v>0</v>
      </c>
      <c r="F934" s="8">
        <v>0</v>
      </c>
      <c r="G934" s="7" t="str">
        <f t="shared" si="85"/>
        <v>NAO+</v>
      </c>
      <c r="H934" s="6">
        <v>4.5592486705429203E-2</v>
      </c>
      <c r="I934" s="7">
        <v>0.92967866755962802</v>
      </c>
      <c r="J934" s="7">
        <v>2.4728844623209501E-2</v>
      </c>
      <c r="K934" s="28">
        <v>1.1117181829003199E-9</v>
      </c>
      <c r="L934" s="7" t="str">
        <f t="shared" si="90"/>
        <v>SB</v>
      </c>
      <c r="M934" s="6">
        <v>2.6899304853549001E-2</v>
      </c>
      <c r="N934" s="7">
        <v>0.95557192646942601</v>
      </c>
      <c r="O934" s="7">
        <v>1.7528766626304201E-2</v>
      </c>
      <c r="P934" s="28">
        <v>2.05071083908853E-9</v>
      </c>
      <c r="Q934" s="7" t="str">
        <f t="shared" si="86"/>
        <v>SB</v>
      </c>
      <c r="R934" s="6">
        <v>1</v>
      </c>
      <c r="S934" s="7">
        <v>0</v>
      </c>
      <c r="T934" s="7">
        <v>0</v>
      </c>
      <c r="U934" s="8">
        <v>0</v>
      </c>
      <c r="V934" s="7" t="str">
        <f t="shared" si="87"/>
        <v>NAO+</v>
      </c>
      <c r="W934" s="6">
        <v>4.4999999999999998E-2</v>
      </c>
      <c r="X934" s="7">
        <v>0.77400000000000002</v>
      </c>
      <c r="Y934" s="7">
        <v>0.17899999999999999</v>
      </c>
      <c r="Z934" s="8">
        <v>2E-3</v>
      </c>
      <c r="AA934" s="7" t="str">
        <f t="shared" si="88"/>
        <v>SB</v>
      </c>
      <c r="AB934" s="6">
        <v>4.1000000000000002E-2</v>
      </c>
      <c r="AC934" s="7">
        <v>0.86799999999999999</v>
      </c>
      <c r="AD934" s="7">
        <v>2.1000000000000001E-2</v>
      </c>
      <c r="AE934" s="8">
        <v>7.0000000000000007E-2</v>
      </c>
      <c r="AF934" s="7" t="str">
        <f t="shared" si="89"/>
        <v>SB</v>
      </c>
    </row>
    <row r="935" spans="1:32" x14ac:dyDescent="0.3">
      <c r="A935" s="4">
        <v>32537</v>
      </c>
      <c r="B935" s="5">
        <v>1988</v>
      </c>
      <c r="C935" s="6">
        <v>0</v>
      </c>
      <c r="D935" s="7">
        <v>1</v>
      </c>
      <c r="E935" s="7">
        <v>0</v>
      </c>
      <c r="F935" s="8">
        <v>0</v>
      </c>
      <c r="G935" s="7" t="str">
        <f t="shared" si="85"/>
        <v>SB</v>
      </c>
      <c r="H935" s="6">
        <v>1.26516488419021E-2</v>
      </c>
      <c r="I935" s="7">
        <v>0.97566699465856599</v>
      </c>
      <c r="J935" s="7">
        <v>1.1681356342159799E-2</v>
      </c>
      <c r="K935" s="28">
        <v>1.5735922115414399E-10</v>
      </c>
      <c r="L935" s="7" t="str">
        <f t="shared" si="90"/>
        <v>SB</v>
      </c>
      <c r="M935" s="6">
        <v>7.4500081071937497E-3</v>
      </c>
      <c r="N935" s="7">
        <v>0.98272819386376498</v>
      </c>
      <c r="O935" s="7">
        <v>9.8217974484394992E-3</v>
      </c>
      <c r="P935" s="28">
        <v>5.8061427373794597E-10</v>
      </c>
      <c r="Q935" s="7" t="str">
        <f t="shared" si="86"/>
        <v>SB</v>
      </c>
      <c r="R935" s="6">
        <v>0</v>
      </c>
      <c r="S935" s="7">
        <v>1</v>
      </c>
      <c r="T935" s="7">
        <v>0</v>
      </c>
      <c r="U935" s="8">
        <v>0</v>
      </c>
      <c r="V935" s="7" t="str">
        <f t="shared" si="87"/>
        <v>SB</v>
      </c>
      <c r="W935" s="6">
        <v>2E-3</v>
      </c>
      <c r="X935" s="7">
        <v>0.54600000000000004</v>
      </c>
      <c r="Y935" s="7">
        <v>0.45200000000000001</v>
      </c>
      <c r="Z935" s="8">
        <v>0</v>
      </c>
      <c r="AA935" s="7" t="str">
        <f t="shared" si="88"/>
        <v>SB</v>
      </c>
      <c r="AB935" s="6">
        <v>0</v>
      </c>
      <c r="AC935" s="7">
        <v>0.89900000000000002</v>
      </c>
      <c r="AD935" s="7">
        <v>0.04</v>
      </c>
      <c r="AE935" s="8">
        <v>6.0999999999999999E-2</v>
      </c>
      <c r="AF935" s="7" t="str">
        <f t="shared" si="89"/>
        <v>SB</v>
      </c>
    </row>
    <row r="936" spans="1:32" x14ac:dyDescent="0.3">
      <c r="A936" s="4">
        <v>32538</v>
      </c>
      <c r="B936" s="5">
        <v>1988</v>
      </c>
      <c r="C936" s="6">
        <v>0</v>
      </c>
      <c r="D936" s="7">
        <v>1</v>
      </c>
      <c r="E936" s="7">
        <v>0</v>
      </c>
      <c r="F936" s="8">
        <v>0</v>
      </c>
      <c r="G936" s="7" t="str">
        <f t="shared" si="85"/>
        <v>SB</v>
      </c>
      <c r="H936" s="6">
        <v>3.5485763047511401E-2</v>
      </c>
      <c r="I936" s="7">
        <v>0.95875004645630502</v>
      </c>
      <c r="J936" s="7">
        <v>5.7637216937968198E-3</v>
      </c>
      <c r="K936" s="28">
        <v>4.6880237643339902E-7</v>
      </c>
      <c r="L936" s="7" t="str">
        <f t="shared" si="90"/>
        <v>SB</v>
      </c>
      <c r="M936" s="6">
        <v>2.6217326650040101E-2</v>
      </c>
      <c r="N936" s="7">
        <v>0.96693934554583305</v>
      </c>
      <c r="O936" s="7">
        <v>6.8412998474349897E-3</v>
      </c>
      <c r="P936" s="28">
        <v>2.0279566863433E-6</v>
      </c>
      <c r="Q936" s="7" t="str">
        <f t="shared" si="86"/>
        <v>SB</v>
      </c>
      <c r="R936" s="6">
        <v>0</v>
      </c>
      <c r="S936" s="7">
        <v>1</v>
      </c>
      <c r="T936" s="7">
        <v>0</v>
      </c>
      <c r="U936" s="8">
        <v>0</v>
      </c>
      <c r="V936" s="7" t="str">
        <f t="shared" si="87"/>
        <v>SB</v>
      </c>
      <c r="W936" s="6">
        <v>0</v>
      </c>
      <c r="X936" s="7">
        <v>0.877</v>
      </c>
      <c r="Y936" s="7">
        <v>0.123</v>
      </c>
      <c r="Z936" s="8">
        <v>0</v>
      </c>
      <c r="AA936" s="7" t="str">
        <f t="shared" si="88"/>
        <v>SB</v>
      </c>
      <c r="AB936" s="6">
        <v>0</v>
      </c>
      <c r="AC936" s="7">
        <v>0.96199999999999997</v>
      </c>
      <c r="AD936" s="7">
        <v>5.0000000000000001E-3</v>
      </c>
      <c r="AE936" s="8">
        <v>3.3000000000000002E-2</v>
      </c>
      <c r="AF936" s="7" t="str">
        <f t="shared" si="89"/>
        <v>SB</v>
      </c>
    </row>
    <row r="937" spans="1:32" x14ac:dyDescent="0.3">
      <c r="A937" s="4">
        <v>32539</v>
      </c>
      <c r="B937" s="5">
        <v>1988</v>
      </c>
      <c r="C937" s="6">
        <v>0</v>
      </c>
      <c r="D937" s="7">
        <v>1</v>
      </c>
      <c r="E937" s="7">
        <v>0</v>
      </c>
      <c r="F937" s="8">
        <v>0</v>
      </c>
      <c r="G937" s="7" t="str">
        <f t="shared" si="85"/>
        <v>SB</v>
      </c>
      <c r="H937" s="6">
        <v>3.8222634505769598E-2</v>
      </c>
      <c r="I937" s="7">
        <v>0.96070168844022996</v>
      </c>
      <c r="J937" s="7">
        <v>1.0754010243398701E-3</v>
      </c>
      <c r="K937" s="28">
        <v>2.76029672089828E-7</v>
      </c>
      <c r="L937" s="7" t="str">
        <f t="shared" si="90"/>
        <v>SB</v>
      </c>
      <c r="M937" s="6">
        <v>2.4376600279823898E-2</v>
      </c>
      <c r="N937" s="7">
        <v>0.97368171326986697</v>
      </c>
      <c r="O937" s="7">
        <v>1.9409702908432501E-3</v>
      </c>
      <c r="P937" s="28">
        <v>7.1615945994952904E-7</v>
      </c>
      <c r="Q937" s="7" t="str">
        <f t="shared" si="86"/>
        <v>SB</v>
      </c>
      <c r="R937" s="6">
        <v>0</v>
      </c>
      <c r="S937" s="7">
        <v>1</v>
      </c>
      <c r="T937" s="7">
        <v>0</v>
      </c>
      <c r="U937" s="8">
        <v>0</v>
      </c>
      <c r="V937" s="7" t="str">
        <f t="shared" si="87"/>
        <v>SB</v>
      </c>
      <c r="W937" s="6">
        <v>0</v>
      </c>
      <c r="X937" s="7">
        <v>0.97399999999999998</v>
      </c>
      <c r="Y937" s="7">
        <v>2.5999999999999999E-2</v>
      </c>
      <c r="Z937" s="8">
        <v>0</v>
      </c>
      <c r="AA937" s="7" t="str">
        <f t="shared" si="88"/>
        <v>SB</v>
      </c>
      <c r="AB937" s="6">
        <v>0</v>
      </c>
      <c r="AC937" s="7">
        <v>0.97499999999999998</v>
      </c>
      <c r="AD937" s="7">
        <v>0</v>
      </c>
      <c r="AE937" s="8">
        <v>2.4E-2</v>
      </c>
      <c r="AF937" s="7" t="str">
        <f t="shared" si="89"/>
        <v>SB</v>
      </c>
    </row>
    <row r="938" spans="1:32" x14ac:dyDescent="0.3">
      <c r="A938" s="4">
        <v>32540</v>
      </c>
      <c r="B938" s="5">
        <v>1988</v>
      </c>
      <c r="C938" s="6">
        <v>0</v>
      </c>
      <c r="D938" s="7">
        <v>1</v>
      </c>
      <c r="E938" s="7">
        <v>0</v>
      </c>
      <c r="F938" s="8">
        <v>0</v>
      </c>
      <c r="G938" s="7" t="str">
        <f t="shared" si="85"/>
        <v>SB</v>
      </c>
      <c r="H938" s="6">
        <v>7.2893925402103599E-2</v>
      </c>
      <c r="I938" s="7">
        <v>0.926716983837237</v>
      </c>
      <c r="J938" s="7">
        <v>3.8903056558195801E-4</v>
      </c>
      <c r="K938" s="28">
        <v>6.0195079267502494E-8</v>
      </c>
      <c r="L938" s="7" t="str">
        <f t="shared" si="90"/>
        <v>SB</v>
      </c>
      <c r="M938" s="6">
        <v>5.0485285990195299E-2</v>
      </c>
      <c r="N938" s="7">
        <v>0.94904539252375397</v>
      </c>
      <c r="O938" s="7">
        <v>4.6918350823455299E-4</v>
      </c>
      <c r="P938" s="28">
        <v>1.37977814698241E-7</v>
      </c>
      <c r="Q938" s="7" t="str">
        <f t="shared" si="86"/>
        <v>SB</v>
      </c>
      <c r="R938" s="6">
        <v>0</v>
      </c>
      <c r="S938" s="7">
        <v>1</v>
      </c>
      <c r="T938" s="7">
        <v>0</v>
      </c>
      <c r="U938" s="8">
        <v>0</v>
      </c>
      <c r="V938" s="7" t="str">
        <f t="shared" si="87"/>
        <v>SB</v>
      </c>
      <c r="W938" s="6">
        <v>0</v>
      </c>
      <c r="X938" s="7">
        <v>0.94899999999999995</v>
      </c>
      <c r="Y938" s="7">
        <v>5.0999999999999997E-2</v>
      </c>
      <c r="Z938" s="8">
        <v>0</v>
      </c>
      <c r="AA938" s="7" t="str">
        <f t="shared" si="88"/>
        <v>SB</v>
      </c>
      <c r="AB938" s="6">
        <v>0</v>
      </c>
      <c r="AC938" s="7">
        <v>0.94599999999999995</v>
      </c>
      <c r="AD938" s="7">
        <v>0</v>
      </c>
      <c r="AE938" s="8">
        <v>5.3999999999999999E-2</v>
      </c>
      <c r="AF938" s="7" t="str">
        <f t="shared" si="89"/>
        <v>SB</v>
      </c>
    </row>
    <row r="939" spans="1:32" x14ac:dyDescent="0.3">
      <c r="A939" s="4">
        <v>32541</v>
      </c>
      <c r="B939" s="5">
        <v>1988</v>
      </c>
      <c r="C939" s="6">
        <v>1</v>
      </c>
      <c r="D939" s="7">
        <v>0</v>
      </c>
      <c r="E939" s="7">
        <v>0</v>
      </c>
      <c r="F939" s="8">
        <v>0</v>
      </c>
      <c r="G939" s="7" t="str">
        <f t="shared" si="85"/>
        <v>NAO+</v>
      </c>
      <c r="H939" s="6">
        <v>0.47258579572910397</v>
      </c>
      <c r="I939" s="7">
        <v>0.523251572989194</v>
      </c>
      <c r="J939" s="7">
        <v>4.1619743863540804E-3</v>
      </c>
      <c r="K939" s="28">
        <v>6.5689533733971001E-7</v>
      </c>
      <c r="L939" s="7" t="str">
        <f t="shared" si="90"/>
        <v>SB</v>
      </c>
      <c r="M939" s="6">
        <v>0.320739168016133</v>
      </c>
      <c r="N939" s="7">
        <v>0.67520992853129302</v>
      </c>
      <c r="O939" s="7">
        <v>4.0495658323226498E-3</v>
      </c>
      <c r="P939" s="28">
        <v>1.33762023825043E-6</v>
      </c>
      <c r="Q939" s="7" t="str">
        <f t="shared" si="86"/>
        <v>SB</v>
      </c>
      <c r="R939" s="6">
        <v>1</v>
      </c>
      <c r="S939" s="7">
        <v>0</v>
      </c>
      <c r="T939" s="7">
        <v>0</v>
      </c>
      <c r="U939" s="8">
        <v>0</v>
      </c>
      <c r="V939" s="7" t="str">
        <f t="shared" si="87"/>
        <v>NAO+</v>
      </c>
      <c r="W939" s="6">
        <v>1E-3</v>
      </c>
      <c r="X939" s="7">
        <v>0.871</v>
      </c>
      <c r="Y939" s="7">
        <v>0.127</v>
      </c>
      <c r="Z939" s="8">
        <v>1E-3</v>
      </c>
      <c r="AA939" s="7" t="str">
        <f t="shared" si="88"/>
        <v>SB</v>
      </c>
      <c r="AB939" s="6">
        <v>2E-3</v>
      </c>
      <c r="AC939" s="7">
        <v>0.93500000000000005</v>
      </c>
      <c r="AD939" s="7">
        <v>0.01</v>
      </c>
      <c r="AE939" s="8">
        <v>5.3999999999999999E-2</v>
      </c>
      <c r="AF939" s="7" t="str">
        <f t="shared" si="89"/>
        <v>SB</v>
      </c>
    </row>
    <row r="940" spans="1:32" x14ac:dyDescent="0.3">
      <c r="A940" s="4">
        <v>32542</v>
      </c>
      <c r="B940" s="5">
        <v>1988</v>
      </c>
      <c r="C940" s="6">
        <v>1</v>
      </c>
      <c r="D940" s="7">
        <v>0</v>
      </c>
      <c r="E940" s="7">
        <v>0</v>
      </c>
      <c r="F940" s="8">
        <v>0</v>
      </c>
      <c r="G940" s="7" t="str">
        <f t="shared" si="85"/>
        <v>NAO+</v>
      </c>
      <c r="H940" s="6">
        <v>0.144107172014177</v>
      </c>
      <c r="I940" s="7">
        <v>0.85483472777535896</v>
      </c>
      <c r="J940" s="7">
        <v>1.0580961454564599E-3</v>
      </c>
      <c r="K940" s="28">
        <v>4.0650041830973599E-9</v>
      </c>
      <c r="L940" s="7" t="str">
        <f t="shared" si="90"/>
        <v>SB</v>
      </c>
      <c r="M940" s="6">
        <v>7.8822184655597899E-2</v>
      </c>
      <c r="N940" s="7">
        <v>0.92028468559851895</v>
      </c>
      <c r="O940" s="7">
        <v>8.9312079559752998E-4</v>
      </c>
      <c r="P940" s="28">
        <v>8.9502760254719593E-9</v>
      </c>
      <c r="Q940" s="7" t="str">
        <f t="shared" si="86"/>
        <v>SB</v>
      </c>
      <c r="R940" s="6">
        <v>1</v>
      </c>
      <c r="S940" s="7">
        <v>0</v>
      </c>
      <c r="T940" s="7">
        <v>0</v>
      </c>
      <c r="U940" s="8">
        <v>0</v>
      </c>
      <c r="V940" s="7" t="str">
        <f t="shared" si="87"/>
        <v>NAO+</v>
      </c>
      <c r="W940" s="6">
        <v>0.151</v>
      </c>
      <c r="X940" s="7">
        <v>0.72899999999999998</v>
      </c>
      <c r="Y940" s="7">
        <v>0.112</v>
      </c>
      <c r="Z940" s="8">
        <v>8.0000000000000002E-3</v>
      </c>
      <c r="AA940" s="7" t="str">
        <f t="shared" si="88"/>
        <v>SB</v>
      </c>
      <c r="AB940" s="6">
        <v>0.23200000000000001</v>
      </c>
      <c r="AC940" s="7">
        <v>0.68</v>
      </c>
      <c r="AD940" s="7">
        <v>2.3E-2</v>
      </c>
      <c r="AE940" s="8">
        <v>6.6000000000000003E-2</v>
      </c>
      <c r="AF940" s="7" t="str">
        <f t="shared" si="89"/>
        <v>SB</v>
      </c>
    </row>
    <row r="941" spans="1:32" x14ac:dyDescent="0.3">
      <c r="A941" s="4">
        <v>32543</v>
      </c>
      <c r="B941" s="5">
        <v>1988</v>
      </c>
      <c r="C941" s="6">
        <v>1</v>
      </c>
      <c r="D941" s="7">
        <v>0</v>
      </c>
      <c r="E941" s="7">
        <v>0</v>
      </c>
      <c r="F941" s="8">
        <v>0</v>
      </c>
      <c r="G941" s="7" t="str">
        <f t="shared" si="85"/>
        <v>NAO+</v>
      </c>
      <c r="H941" s="6">
        <v>0.85804608132236204</v>
      </c>
      <c r="I941" s="7">
        <v>0.141360597554755</v>
      </c>
      <c r="J941" s="7">
        <v>5.9331609997504201E-4</v>
      </c>
      <c r="K941" s="28">
        <v>5.0229113494158703E-9</v>
      </c>
      <c r="L941" s="7" t="str">
        <f t="shared" si="90"/>
        <v>NAO+</v>
      </c>
      <c r="M941" s="6">
        <v>0.74825855266571595</v>
      </c>
      <c r="N941" s="7">
        <v>0.25117700696422401</v>
      </c>
      <c r="O941" s="7">
        <v>5.6442528525470497E-4</v>
      </c>
      <c r="P941" s="28">
        <v>1.5084805570876E-8</v>
      </c>
      <c r="Q941" s="7" t="str">
        <f t="shared" si="86"/>
        <v>NAO+</v>
      </c>
      <c r="R941" s="6">
        <v>1</v>
      </c>
      <c r="S941" s="7">
        <v>0</v>
      </c>
      <c r="T941" s="7">
        <v>0</v>
      </c>
      <c r="U941" s="8">
        <v>0</v>
      </c>
      <c r="V941" s="7" t="str">
        <f t="shared" si="87"/>
        <v>NAO+</v>
      </c>
      <c r="W941" s="6">
        <v>0.751</v>
      </c>
      <c r="X941" s="7">
        <v>0.20899999999999999</v>
      </c>
      <c r="Y941" s="7">
        <v>3.1E-2</v>
      </c>
      <c r="Z941" s="8">
        <v>8.9999999999999993E-3</v>
      </c>
      <c r="AA941" s="7" t="str">
        <f t="shared" si="88"/>
        <v>NAO+</v>
      </c>
      <c r="AB941" s="6">
        <v>0.77500000000000002</v>
      </c>
      <c r="AC941" s="7">
        <v>0.19500000000000001</v>
      </c>
      <c r="AD941" s="7">
        <v>1.6E-2</v>
      </c>
      <c r="AE941" s="8">
        <v>1.4999999999999999E-2</v>
      </c>
      <c r="AF941" s="7" t="str">
        <f t="shared" si="89"/>
        <v>NAO+</v>
      </c>
    </row>
    <row r="942" spans="1:32" x14ac:dyDescent="0.3">
      <c r="A942" s="4">
        <v>32544</v>
      </c>
      <c r="B942" s="5">
        <v>1988</v>
      </c>
      <c r="C942" s="6">
        <v>1</v>
      </c>
      <c r="D942" s="7">
        <v>0</v>
      </c>
      <c r="E942" s="7">
        <v>0</v>
      </c>
      <c r="F942" s="8">
        <v>0</v>
      </c>
      <c r="G942" s="7" t="str">
        <f t="shared" si="85"/>
        <v>NAO+</v>
      </c>
      <c r="H942" s="6">
        <v>0.90091454684417105</v>
      </c>
      <c r="I942" s="7">
        <v>9.8906631581860499E-2</v>
      </c>
      <c r="J942" s="7">
        <v>1.78671955819491E-4</v>
      </c>
      <c r="K942" s="28">
        <v>1.4961814373357299E-7</v>
      </c>
      <c r="L942" s="7" t="str">
        <f t="shared" si="90"/>
        <v>NAO+</v>
      </c>
      <c r="M942" s="6">
        <v>0.84560915938362802</v>
      </c>
      <c r="N942" s="7">
        <v>0.15421474876412</v>
      </c>
      <c r="O942" s="7">
        <v>1.7553832017857599E-4</v>
      </c>
      <c r="P942" s="28">
        <v>5.5353206459274797E-7</v>
      </c>
      <c r="Q942" s="7" t="str">
        <f t="shared" si="86"/>
        <v>NAO+</v>
      </c>
      <c r="R942" s="6">
        <v>1</v>
      </c>
      <c r="S942" s="7">
        <v>0</v>
      </c>
      <c r="T942" s="7">
        <v>0</v>
      </c>
      <c r="U942" s="8">
        <v>0</v>
      </c>
      <c r="V942" s="7" t="str">
        <f t="shared" si="87"/>
        <v>NAO+</v>
      </c>
      <c r="W942" s="6">
        <v>0.83699999999999997</v>
      </c>
      <c r="X942" s="7">
        <v>0.13800000000000001</v>
      </c>
      <c r="Y942" s="7">
        <v>1.4999999999999999E-2</v>
      </c>
      <c r="Z942" s="8">
        <v>1.0999999999999999E-2</v>
      </c>
      <c r="AA942" s="7" t="str">
        <f t="shared" si="88"/>
        <v>NAO+</v>
      </c>
      <c r="AB942" s="6">
        <v>0.86299999999999999</v>
      </c>
      <c r="AC942" s="7">
        <v>0.112</v>
      </c>
      <c r="AD942" s="7">
        <v>1.7000000000000001E-2</v>
      </c>
      <c r="AE942" s="8">
        <v>7.0000000000000001E-3</v>
      </c>
      <c r="AF942" s="7" t="str">
        <f t="shared" si="89"/>
        <v>NAO+</v>
      </c>
    </row>
    <row r="943" spans="1:32" x14ac:dyDescent="0.3">
      <c r="A943" s="4">
        <v>32545</v>
      </c>
      <c r="B943" s="5">
        <v>1988</v>
      </c>
      <c r="C943" s="6">
        <v>1</v>
      </c>
      <c r="D943" s="7">
        <v>0</v>
      </c>
      <c r="E943" s="7">
        <v>0</v>
      </c>
      <c r="F943" s="8">
        <v>0</v>
      </c>
      <c r="G943" s="7" t="str">
        <f t="shared" si="85"/>
        <v>NAO+</v>
      </c>
      <c r="H943" s="6">
        <v>0.90721853943233499</v>
      </c>
      <c r="I943" s="7">
        <v>9.2773991972725595E-2</v>
      </c>
      <c r="J943" s="80">
        <v>7.4681398091570996E-6</v>
      </c>
      <c r="K943" s="28">
        <v>4.5513282019548E-10</v>
      </c>
      <c r="L943" s="7" t="str">
        <f t="shared" si="90"/>
        <v>NAO+</v>
      </c>
      <c r="M943" s="6">
        <v>0.83663851400942602</v>
      </c>
      <c r="N943" s="7">
        <v>0.163351551260455</v>
      </c>
      <c r="O943" s="80">
        <v>9.9327200823042792E-6</v>
      </c>
      <c r="P943" s="28">
        <v>2.0100238455467202E-9</v>
      </c>
      <c r="Q943" s="7" t="str">
        <f t="shared" si="86"/>
        <v>NAO+</v>
      </c>
      <c r="R943" s="6">
        <v>1</v>
      </c>
      <c r="S943" s="7">
        <v>0</v>
      </c>
      <c r="T943" s="7">
        <v>0</v>
      </c>
      <c r="U943" s="8">
        <v>0</v>
      </c>
      <c r="V943" s="7" t="str">
        <f t="shared" si="87"/>
        <v>NAO+</v>
      </c>
      <c r="W943" s="6">
        <v>0.27900000000000003</v>
      </c>
      <c r="X943" s="7">
        <v>0.64600000000000002</v>
      </c>
      <c r="Y943" s="7">
        <v>4.8000000000000001E-2</v>
      </c>
      <c r="Z943" s="8">
        <v>2.7E-2</v>
      </c>
      <c r="AA943" s="7" t="str">
        <f t="shared" si="88"/>
        <v>SB</v>
      </c>
      <c r="AB943" s="6">
        <v>0.496</v>
      </c>
      <c r="AC943" s="7">
        <v>0.45</v>
      </c>
      <c r="AD943" s="7">
        <v>7.0000000000000001E-3</v>
      </c>
      <c r="AE943" s="8">
        <v>4.8000000000000001E-2</v>
      </c>
      <c r="AF943" s="7" t="str">
        <f t="shared" si="89"/>
        <v>NAO+</v>
      </c>
    </row>
    <row r="944" spans="1:32" x14ac:dyDescent="0.3">
      <c r="A944" s="4">
        <v>32546</v>
      </c>
      <c r="B944" s="5">
        <v>1988</v>
      </c>
      <c r="C944" s="6">
        <v>1</v>
      </c>
      <c r="D944" s="7">
        <v>0</v>
      </c>
      <c r="E944" s="7">
        <v>0</v>
      </c>
      <c r="F944" s="8">
        <v>0</v>
      </c>
      <c r="G944" s="7" t="str">
        <f t="shared" si="85"/>
        <v>NAO+</v>
      </c>
      <c r="H944" s="6">
        <v>0.98416639785895699</v>
      </c>
      <c r="I944" s="7">
        <v>1.5830168931105799E-2</v>
      </c>
      <c r="J944" s="80">
        <v>3.4136320934931702E-6</v>
      </c>
      <c r="K944" s="28">
        <v>1.9577841429730301E-8</v>
      </c>
      <c r="L944" s="7" t="str">
        <f t="shared" si="90"/>
        <v>NAO+</v>
      </c>
      <c r="M944" s="6">
        <v>0.96675261606773299</v>
      </c>
      <c r="N944" s="7">
        <v>3.3241175868776097E-2</v>
      </c>
      <c r="O944" s="80">
        <v>6.1500623094909396E-6</v>
      </c>
      <c r="P944" s="28">
        <v>5.8001184057580602E-8</v>
      </c>
      <c r="Q944" s="7" t="str">
        <f t="shared" si="86"/>
        <v>NAO+</v>
      </c>
      <c r="R944" s="6">
        <v>1</v>
      </c>
      <c r="S944" s="7">
        <v>0</v>
      </c>
      <c r="T944" s="7">
        <v>0</v>
      </c>
      <c r="U944" s="8">
        <v>0</v>
      </c>
      <c r="V944" s="7" t="str">
        <f t="shared" si="87"/>
        <v>NAO+</v>
      </c>
      <c r="W944" s="6">
        <v>0.19600000000000001</v>
      </c>
      <c r="X944" s="7">
        <v>0.72899999999999998</v>
      </c>
      <c r="Y944" s="7">
        <v>4.3999999999999997E-2</v>
      </c>
      <c r="Z944" s="8">
        <v>0.03</v>
      </c>
      <c r="AA944" s="7" t="str">
        <f t="shared" si="88"/>
        <v>SB</v>
      </c>
      <c r="AB944" s="6">
        <v>0.436</v>
      </c>
      <c r="AC944" s="7">
        <v>0.48899999999999999</v>
      </c>
      <c r="AD944" s="7">
        <v>3.0000000000000001E-3</v>
      </c>
      <c r="AE944" s="8">
        <v>7.2999999999999995E-2</v>
      </c>
      <c r="AF944" s="7" t="str">
        <f t="shared" si="89"/>
        <v>SB</v>
      </c>
    </row>
    <row r="945" spans="1:32" x14ac:dyDescent="0.3">
      <c r="A945" s="4">
        <v>32547</v>
      </c>
      <c r="B945" s="5">
        <v>1988</v>
      </c>
      <c r="C945" s="6">
        <v>1</v>
      </c>
      <c r="D945" s="7">
        <v>0</v>
      </c>
      <c r="E945" s="7">
        <v>0</v>
      </c>
      <c r="F945" s="8">
        <v>0</v>
      </c>
      <c r="G945" s="7" t="str">
        <f t="shared" si="85"/>
        <v>NAO+</v>
      </c>
      <c r="H945" s="6">
        <v>0.98616670530375705</v>
      </c>
      <c r="I945" s="7">
        <v>1.38033146301805E-2</v>
      </c>
      <c r="J945" s="80">
        <v>7.7766821125957902E-6</v>
      </c>
      <c r="K945" s="28">
        <v>2.22033839606829E-5</v>
      </c>
      <c r="L945" s="7" t="str">
        <f t="shared" si="90"/>
        <v>NAO+</v>
      </c>
      <c r="M945" s="6">
        <v>0.96963252178127002</v>
      </c>
      <c r="N945" s="7">
        <v>3.0309330483552801E-2</v>
      </c>
      <c r="O945" s="80">
        <v>2.2342474744993599E-5</v>
      </c>
      <c r="P945" s="28">
        <v>3.5805260428143298E-5</v>
      </c>
      <c r="Q945" s="7" t="str">
        <f t="shared" si="86"/>
        <v>NAO+</v>
      </c>
      <c r="R945" s="6">
        <v>1</v>
      </c>
      <c r="S945" s="7">
        <v>0</v>
      </c>
      <c r="T945" s="7">
        <v>0</v>
      </c>
      <c r="U945" s="8">
        <v>0</v>
      </c>
      <c r="V945" s="7" t="str">
        <f t="shared" si="87"/>
        <v>NAO+</v>
      </c>
      <c r="W945" s="6">
        <v>0.35</v>
      </c>
      <c r="X945" s="7">
        <v>0.57899999999999996</v>
      </c>
      <c r="Y945" s="7">
        <v>2.9000000000000001E-2</v>
      </c>
      <c r="Z945" s="8">
        <v>4.2000000000000003E-2</v>
      </c>
      <c r="AA945" s="7" t="str">
        <f t="shared" si="88"/>
        <v>SB</v>
      </c>
      <c r="AB945" s="6">
        <v>0.61</v>
      </c>
      <c r="AC945" s="7">
        <v>0.34200000000000003</v>
      </c>
      <c r="AD945" s="7">
        <v>3.0000000000000001E-3</v>
      </c>
      <c r="AE945" s="8">
        <v>4.4999999999999998E-2</v>
      </c>
      <c r="AF945" s="7" t="str">
        <f t="shared" si="89"/>
        <v>NAO+</v>
      </c>
    </row>
    <row r="946" spans="1:32" x14ac:dyDescent="0.3">
      <c r="A946" s="4">
        <v>32548</v>
      </c>
      <c r="B946" s="5">
        <v>1988</v>
      </c>
      <c r="C946" s="6">
        <v>1</v>
      </c>
      <c r="D946" s="7">
        <v>0</v>
      </c>
      <c r="E946" s="7">
        <v>0</v>
      </c>
      <c r="F946" s="8">
        <v>0</v>
      </c>
      <c r="G946" s="7" t="str">
        <f t="shared" si="85"/>
        <v>NAO+</v>
      </c>
      <c r="H946" s="6">
        <v>0.99627446586222801</v>
      </c>
      <c r="I946" s="7">
        <v>3.54265378910373E-3</v>
      </c>
      <c r="J946" s="7">
        <v>1.79197324772419E-4</v>
      </c>
      <c r="K946" s="28">
        <v>3.6830239033871001E-6</v>
      </c>
      <c r="L946" s="7" t="str">
        <f t="shared" si="90"/>
        <v>NAO+</v>
      </c>
      <c r="M946" s="6">
        <v>0.99203811932483399</v>
      </c>
      <c r="N946" s="7">
        <v>7.5770664641331403E-3</v>
      </c>
      <c r="O946" s="7">
        <v>3.8011913146253698E-4</v>
      </c>
      <c r="P946" s="28">
        <v>4.69507956488353E-6</v>
      </c>
      <c r="Q946" s="7" t="str">
        <f t="shared" si="86"/>
        <v>NAO+</v>
      </c>
      <c r="R946" s="6">
        <v>0</v>
      </c>
      <c r="S946" s="7">
        <v>1</v>
      </c>
      <c r="T946" s="7">
        <v>0</v>
      </c>
      <c r="U946" s="8">
        <v>0</v>
      </c>
      <c r="V946" s="7" t="str">
        <f t="shared" si="87"/>
        <v>SB</v>
      </c>
      <c r="W946" s="6">
        <v>1.6E-2</v>
      </c>
      <c r="X946" s="7">
        <v>0.90400000000000003</v>
      </c>
      <c r="Y946" s="7">
        <v>2.1999999999999999E-2</v>
      </c>
      <c r="Z946" s="8">
        <v>5.8000000000000003E-2</v>
      </c>
      <c r="AA946" s="7" t="str">
        <f t="shared" si="88"/>
        <v>SB</v>
      </c>
      <c r="AB946" s="6">
        <v>7.4999999999999997E-2</v>
      </c>
      <c r="AC946" s="7">
        <v>0.83399999999999996</v>
      </c>
      <c r="AD946" s="7">
        <v>1E-3</v>
      </c>
      <c r="AE946" s="8">
        <v>0.09</v>
      </c>
      <c r="AF946" s="7" t="str">
        <f t="shared" si="89"/>
        <v>SB</v>
      </c>
    </row>
    <row r="947" spans="1:32" x14ac:dyDescent="0.3">
      <c r="A947" s="4">
        <v>32549</v>
      </c>
      <c r="B947" s="5">
        <v>1988</v>
      </c>
      <c r="C947" s="6">
        <v>0</v>
      </c>
      <c r="D947" s="7">
        <v>1</v>
      </c>
      <c r="E947" s="7">
        <v>0</v>
      </c>
      <c r="F947" s="8">
        <v>0</v>
      </c>
      <c r="G947" s="7" t="str">
        <f t="shared" si="85"/>
        <v>SB</v>
      </c>
      <c r="H947" s="6">
        <v>0.93635949778354499</v>
      </c>
      <c r="I947" s="7">
        <v>5.3615542150841397E-2</v>
      </c>
      <c r="J947" s="7">
        <v>1.00246158763969E-2</v>
      </c>
      <c r="K947" s="28">
        <v>3.4418922032748098E-7</v>
      </c>
      <c r="L947" s="7" t="str">
        <f t="shared" si="90"/>
        <v>NAO+</v>
      </c>
      <c r="M947" s="6">
        <v>0.87857244949914604</v>
      </c>
      <c r="N947" s="7">
        <v>0.11121886419669599</v>
      </c>
      <c r="O947" s="7">
        <v>1.02079535895476E-2</v>
      </c>
      <c r="P947" s="28">
        <v>7.3271461847665103E-7</v>
      </c>
      <c r="Q947" s="7" t="str">
        <f t="shared" si="86"/>
        <v>NAO+</v>
      </c>
      <c r="R947" s="6">
        <v>0</v>
      </c>
      <c r="S947" s="7">
        <v>1</v>
      </c>
      <c r="T947" s="7">
        <v>0</v>
      </c>
      <c r="U947" s="8">
        <v>0</v>
      </c>
      <c r="V947" s="7" t="str">
        <f t="shared" si="87"/>
        <v>SB</v>
      </c>
      <c r="W947" s="6">
        <v>1.9E-2</v>
      </c>
      <c r="X947" s="7">
        <v>0.84699999999999998</v>
      </c>
      <c r="Y947" s="7">
        <v>3.5999999999999997E-2</v>
      </c>
      <c r="Z947" s="8">
        <v>9.8000000000000004E-2</v>
      </c>
      <c r="AA947" s="7" t="str">
        <f t="shared" si="88"/>
        <v>SB</v>
      </c>
      <c r="AB947" s="6">
        <v>8.2000000000000003E-2</v>
      </c>
      <c r="AC947" s="7">
        <v>0.81200000000000006</v>
      </c>
      <c r="AD947" s="7">
        <v>4.0000000000000001E-3</v>
      </c>
      <c r="AE947" s="8">
        <v>0.10100000000000001</v>
      </c>
      <c r="AF947" s="7" t="str">
        <f t="shared" si="89"/>
        <v>SB</v>
      </c>
    </row>
    <row r="948" spans="1:32" x14ac:dyDescent="0.3">
      <c r="A948" s="4">
        <v>32550</v>
      </c>
      <c r="B948" s="5">
        <v>1988</v>
      </c>
      <c r="C948" s="6">
        <v>1</v>
      </c>
      <c r="D948" s="7">
        <v>0</v>
      </c>
      <c r="E948" s="7">
        <v>0</v>
      </c>
      <c r="F948" s="8">
        <v>0</v>
      </c>
      <c r="G948" s="7" t="str">
        <f t="shared" si="85"/>
        <v>NAO+</v>
      </c>
      <c r="H948" s="6">
        <v>0.53571856649372496</v>
      </c>
      <c r="I948" s="7">
        <v>0.45700912784848402</v>
      </c>
      <c r="J948" s="7">
        <v>7.2723048420976297E-3</v>
      </c>
      <c r="K948" s="28">
        <v>8.1567987415231697E-10</v>
      </c>
      <c r="L948" s="7" t="str">
        <f t="shared" si="90"/>
        <v>NAO+</v>
      </c>
      <c r="M948" s="6">
        <v>0.37114957713276697</v>
      </c>
      <c r="N948" s="7">
        <v>0.62312289953856903</v>
      </c>
      <c r="O948" s="7">
        <v>5.7275210198756499E-3</v>
      </c>
      <c r="P948" s="28">
        <v>2.30877815288133E-9</v>
      </c>
      <c r="Q948" s="7" t="str">
        <f t="shared" si="86"/>
        <v>SB</v>
      </c>
      <c r="R948" s="6">
        <v>1</v>
      </c>
      <c r="S948" s="7">
        <v>0</v>
      </c>
      <c r="T948" s="7">
        <v>0</v>
      </c>
      <c r="U948" s="8">
        <v>0</v>
      </c>
      <c r="V948" s="7" t="str">
        <f t="shared" si="87"/>
        <v>NAO+</v>
      </c>
      <c r="W948" s="6">
        <v>0.22800000000000001</v>
      </c>
      <c r="X948" s="7">
        <v>0.503</v>
      </c>
      <c r="Y948" s="7">
        <v>0.245</v>
      </c>
      <c r="Z948" s="8">
        <v>2.4E-2</v>
      </c>
      <c r="AA948" s="7" t="str">
        <f t="shared" si="88"/>
        <v>SB</v>
      </c>
      <c r="AB948" s="6">
        <v>0.29099999999999998</v>
      </c>
      <c r="AC948" s="7">
        <v>0.53600000000000003</v>
      </c>
      <c r="AD948" s="7">
        <v>0.123</v>
      </c>
      <c r="AE948" s="8">
        <v>0.05</v>
      </c>
      <c r="AF948" s="7" t="str">
        <f t="shared" si="89"/>
        <v>SB</v>
      </c>
    </row>
    <row r="949" spans="1:32" x14ac:dyDescent="0.3">
      <c r="A949" s="4">
        <v>32551</v>
      </c>
      <c r="B949" s="5">
        <v>1988</v>
      </c>
      <c r="C949" s="6">
        <v>1</v>
      </c>
      <c r="D949" s="7">
        <v>0</v>
      </c>
      <c r="E949" s="7">
        <v>0</v>
      </c>
      <c r="F949" s="8">
        <v>0</v>
      </c>
      <c r="G949" s="7" t="str">
        <f t="shared" si="85"/>
        <v>NAO+</v>
      </c>
      <c r="H949" s="6">
        <v>0.75363194171681502</v>
      </c>
      <c r="I949" s="7">
        <v>0.226649592705611</v>
      </c>
      <c r="J949" s="7">
        <v>1.9718453897864599E-2</v>
      </c>
      <c r="K949" s="28">
        <v>1.16797122792716E-8</v>
      </c>
      <c r="L949" s="7" t="str">
        <f t="shared" si="90"/>
        <v>NAO+</v>
      </c>
      <c r="M949" s="6">
        <v>0.65128488582468202</v>
      </c>
      <c r="N949" s="7">
        <v>0.33006783097414899</v>
      </c>
      <c r="O949" s="7">
        <v>1.8647234836278E-2</v>
      </c>
      <c r="P949" s="28">
        <v>4.8364885276942097E-8</v>
      </c>
      <c r="Q949" s="7" t="str">
        <f t="shared" si="86"/>
        <v>NAO+</v>
      </c>
      <c r="R949" s="6">
        <v>1</v>
      </c>
      <c r="S949" s="7">
        <v>0</v>
      </c>
      <c r="T949" s="7">
        <v>0</v>
      </c>
      <c r="U949" s="8">
        <v>0</v>
      </c>
      <c r="V949" s="7" t="str">
        <f t="shared" si="87"/>
        <v>NAO+</v>
      </c>
      <c r="W949" s="6">
        <v>0.83699999999999997</v>
      </c>
      <c r="X949" s="7">
        <v>1.2E-2</v>
      </c>
      <c r="Y949" s="7">
        <v>0.151</v>
      </c>
      <c r="Z949" s="8">
        <v>0</v>
      </c>
      <c r="AA949" s="7" t="str">
        <f t="shared" si="88"/>
        <v>NAO+</v>
      </c>
      <c r="AB949" s="6">
        <v>0.185</v>
      </c>
      <c r="AC949" s="7">
        <v>5.1999999999999998E-2</v>
      </c>
      <c r="AD949" s="7">
        <v>0.76300000000000001</v>
      </c>
      <c r="AE949" s="8">
        <v>1E-3</v>
      </c>
      <c r="AF949" s="7" t="str">
        <f t="shared" si="89"/>
        <v>AR</v>
      </c>
    </row>
    <row r="950" spans="1:32" x14ac:dyDescent="0.3">
      <c r="A950" s="4">
        <v>32552</v>
      </c>
      <c r="B950" s="5">
        <v>1988</v>
      </c>
      <c r="C950" s="6">
        <v>0</v>
      </c>
      <c r="D950" s="7">
        <v>0</v>
      </c>
      <c r="E950" s="7">
        <v>1</v>
      </c>
      <c r="F950" s="8">
        <v>0</v>
      </c>
      <c r="G950" s="7" t="str">
        <f t="shared" si="85"/>
        <v>AR</v>
      </c>
      <c r="H950" s="6">
        <v>0.37162287787744802</v>
      </c>
      <c r="I950" s="7">
        <v>0.139983954133133</v>
      </c>
      <c r="J950" s="7">
        <v>0.48839313978982601</v>
      </c>
      <c r="K950" s="28">
        <v>2.8199583858152201E-8</v>
      </c>
      <c r="L950" s="7" t="str">
        <f t="shared" si="90"/>
        <v>AR</v>
      </c>
      <c r="M950" s="6">
        <v>0.35029202166805101</v>
      </c>
      <c r="N950" s="7">
        <v>0.16957269366495301</v>
      </c>
      <c r="O950" s="7">
        <v>0.480135166677156</v>
      </c>
      <c r="P950" s="28">
        <v>1.1798985237101499E-7</v>
      </c>
      <c r="Q950" s="7" t="str">
        <f t="shared" si="86"/>
        <v>AR</v>
      </c>
      <c r="R950" s="6">
        <v>0</v>
      </c>
      <c r="S950" s="7">
        <v>0</v>
      </c>
      <c r="T950" s="7">
        <v>1</v>
      </c>
      <c r="U950" s="8">
        <v>0</v>
      </c>
      <c r="V950" s="7" t="str">
        <f t="shared" si="87"/>
        <v>AR</v>
      </c>
      <c r="W950" s="6">
        <v>0.80700000000000005</v>
      </c>
      <c r="X950" s="7">
        <v>1E-3</v>
      </c>
      <c r="Y950" s="7">
        <v>0.192</v>
      </c>
      <c r="Z950" s="8">
        <v>0</v>
      </c>
      <c r="AA950" s="7" t="str">
        <f t="shared" si="88"/>
        <v>NAO+</v>
      </c>
      <c r="AB950" s="6">
        <v>8.0000000000000002E-3</v>
      </c>
      <c r="AC950" s="7">
        <v>8.0000000000000002E-3</v>
      </c>
      <c r="AD950" s="7">
        <v>0.98399999999999999</v>
      </c>
      <c r="AE950" s="8">
        <v>0</v>
      </c>
      <c r="AF950" s="7" t="str">
        <f t="shared" si="89"/>
        <v>AR</v>
      </c>
    </row>
    <row r="951" spans="1:32" x14ac:dyDescent="0.3">
      <c r="A951" s="4">
        <v>32553</v>
      </c>
      <c r="B951" s="5">
        <v>1988</v>
      </c>
      <c r="C951" s="6">
        <v>0</v>
      </c>
      <c r="D951" s="7">
        <v>0</v>
      </c>
      <c r="E951" s="7">
        <v>1</v>
      </c>
      <c r="F951" s="8">
        <v>0</v>
      </c>
      <c r="G951" s="7" t="str">
        <f t="shared" si="85"/>
        <v>AR</v>
      </c>
      <c r="H951" s="6">
        <v>0.122554887259336</v>
      </c>
      <c r="I951" s="7">
        <v>0.158500389472989</v>
      </c>
      <c r="J951" s="7">
        <v>0.718944723218919</v>
      </c>
      <c r="K951" s="28">
        <v>4.87655240919543E-11</v>
      </c>
      <c r="L951" s="7" t="str">
        <f t="shared" si="90"/>
        <v>AR</v>
      </c>
      <c r="M951" s="6">
        <v>0.102130589975897</v>
      </c>
      <c r="N951" s="7">
        <v>0.22559844301112</v>
      </c>
      <c r="O951" s="7">
        <v>0.67227096663758201</v>
      </c>
      <c r="P951" s="28">
        <v>3.7540836460111102E-10</v>
      </c>
      <c r="Q951" s="7" t="str">
        <f t="shared" si="86"/>
        <v>AR</v>
      </c>
      <c r="R951" s="6">
        <v>0</v>
      </c>
      <c r="S951" s="7">
        <v>0</v>
      </c>
      <c r="T951" s="7">
        <v>1</v>
      </c>
      <c r="U951" s="8">
        <v>0</v>
      </c>
      <c r="V951" s="7" t="str">
        <f t="shared" si="87"/>
        <v>AR</v>
      </c>
      <c r="W951" s="6">
        <v>0.70499999999999996</v>
      </c>
      <c r="X951" s="7">
        <v>4.0000000000000001E-3</v>
      </c>
      <c r="Y951" s="7">
        <v>0.29199999999999998</v>
      </c>
      <c r="Z951" s="8">
        <v>0</v>
      </c>
      <c r="AA951" s="7" t="str">
        <f t="shared" si="88"/>
        <v>NAO+</v>
      </c>
      <c r="AB951" s="6">
        <v>1.0999999999999999E-2</v>
      </c>
      <c r="AC951" s="7">
        <v>4.2000000000000003E-2</v>
      </c>
      <c r="AD951" s="7">
        <v>0.94699999999999995</v>
      </c>
      <c r="AE951" s="8">
        <v>0</v>
      </c>
      <c r="AF951" s="7" t="str">
        <f t="shared" si="89"/>
        <v>AR</v>
      </c>
    </row>
    <row r="952" spans="1:32" x14ac:dyDescent="0.3">
      <c r="A952" s="4">
        <v>32554</v>
      </c>
      <c r="B952" s="5">
        <v>1988</v>
      </c>
      <c r="C952" s="6">
        <v>1</v>
      </c>
      <c r="D952" s="7">
        <v>0</v>
      </c>
      <c r="E952" s="7">
        <v>0</v>
      </c>
      <c r="F952" s="8">
        <v>0</v>
      </c>
      <c r="G952" s="7" t="str">
        <f t="shared" si="85"/>
        <v>NAO+</v>
      </c>
      <c r="H952" s="6">
        <v>0.83745242378765405</v>
      </c>
      <c r="I952" s="7">
        <v>1.21064167851434E-2</v>
      </c>
      <c r="J952" s="7">
        <v>0.15044115942710001</v>
      </c>
      <c r="K952" s="28">
        <v>1.13668961895293E-13</v>
      </c>
      <c r="L952" s="7" t="str">
        <f t="shared" si="90"/>
        <v>NAO+</v>
      </c>
      <c r="M952" s="6">
        <v>0.81235912413976397</v>
      </c>
      <c r="N952" s="7">
        <v>3.3674936491853498E-2</v>
      </c>
      <c r="O952" s="7">
        <v>0.153965939367289</v>
      </c>
      <c r="P952" s="28">
        <v>1.0966856603358E-12</v>
      </c>
      <c r="Q952" s="7" t="str">
        <f t="shared" si="86"/>
        <v>NAO+</v>
      </c>
      <c r="R952" s="6">
        <v>1</v>
      </c>
      <c r="S952" s="7">
        <v>0</v>
      </c>
      <c r="T952" s="7">
        <v>0</v>
      </c>
      <c r="U952" s="8">
        <v>0</v>
      </c>
      <c r="V952" s="7" t="str">
        <f t="shared" si="87"/>
        <v>NAO+</v>
      </c>
      <c r="W952" s="6">
        <v>0.92600000000000005</v>
      </c>
      <c r="X952" s="7">
        <v>3.7999999999999999E-2</v>
      </c>
      <c r="Y952" s="7">
        <v>3.5999999999999997E-2</v>
      </c>
      <c r="Z952" s="8">
        <v>0</v>
      </c>
      <c r="AA952" s="7" t="str">
        <f t="shared" si="88"/>
        <v>NAO+</v>
      </c>
      <c r="AB952" s="6">
        <v>0.76100000000000001</v>
      </c>
      <c r="AC952" s="7">
        <v>0.106</v>
      </c>
      <c r="AD952" s="7">
        <v>0.13</v>
      </c>
      <c r="AE952" s="8">
        <v>3.0000000000000001E-3</v>
      </c>
      <c r="AF952" s="7" t="str">
        <f t="shared" si="89"/>
        <v>NAO+</v>
      </c>
    </row>
    <row r="953" spans="1:32" x14ac:dyDescent="0.3">
      <c r="A953" s="4">
        <v>32555</v>
      </c>
      <c r="B953" s="5">
        <v>1988</v>
      </c>
      <c r="C953" s="6">
        <v>1</v>
      </c>
      <c r="D953" s="7">
        <v>0</v>
      </c>
      <c r="E953" s="7">
        <v>0</v>
      </c>
      <c r="F953" s="8">
        <v>0</v>
      </c>
      <c r="G953" s="7" t="str">
        <f t="shared" si="85"/>
        <v>NAO+</v>
      </c>
      <c r="H953" s="6">
        <v>0.99798485125101</v>
      </c>
      <c r="I953" s="7">
        <v>9.0012565515443601E-4</v>
      </c>
      <c r="J953" s="7">
        <v>1.11502133867409E-3</v>
      </c>
      <c r="K953" s="28">
        <v>1.7551712549114099E-9</v>
      </c>
      <c r="L953" s="7" t="str">
        <f t="shared" si="90"/>
        <v>NAO+</v>
      </c>
      <c r="M953" s="6">
        <v>0.99627053168373803</v>
      </c>
      <c r="N953" s="7">
        <v>2.3437903183788798E-3</v>
      </c>
      <c r="O953" s="7">
        <v>1.3856705313288801E-3</v>
      </c>
      <c r="P953" s="28">
        <v>7.4665437082880008E-9</v>
      </c>
      <c r="Q953" s="7" t="str">
        <f t="shared" si="86"/>
        <v>NAO+</v>
      </c>
      <c r="R953" s="6">
        <v>1</v>
      </c>
      <c r="S953" s="7">
        <v>0</v>
      </c>
      <c r="T953" s="7">
        <v>0</v>
      </c>
      <c r="U953" s="8">
        <v>0</v>
      </c>
      <c r="V953" s="7" t="str">
        <f t="shared" si="87"/>
        <v>NAO+</v>
      </c>
      <c r="W953" s="6">
        <v>0.85699999999999998</v>
      </c>
      <c r="X953" s="7">
        <v>0.114</v>
      </c>
      <c r="Y953" s="7">
        <v>1.0999999999999999E-2</v>
      </c>
      <c r="Z953" s="8">
        <v>1.7000000000000001E-2</v>
      </c>
      <c r="AA953" s="7" t="str">
        <f t="shared" si="88"/>
        <v>NAO+</v>
      </c>
      <c r="AB953" s="6">
        <v>0.90700000000000003</v>
      </c>
      <c r="AC953" s="7">
        <v>7.8E-2</v>
      </c>
      <c r="AD953" s="7">
        <v>7.0000000000000001E-3</v>
      </c>
      <c r="AE953" s="8">
        <v>8.0000000000000002E-3</v>
      </c>
      <c r="AF953" s="7" t="str">
        <f t="shared" si="89"/>
        <v>NAO+</v>
      </c>
    </row>
    <row r="954" spans="1:32" x14ac:dyDescent="0.3">
      <c r="A954" s="4">
        <v>32556</v>
      </c>
      <c r="B954" s="5">
        <v>1988</v>
      </c>
      <c r="C954" s="6">
        <v>1</v>
      </c>
      <c r="D954" s="7">
        <v>0</v>
      </c>
      <c r="E954" s="7">
        <v>0</v>
      </c>
      <c r="F954" s="8">
        <v>0</v>
      </c>
      <c r="G954" s="7" t="str">
        <f t="shared" si="85"/>
        <v>NAO+</v>
      </c>
      <c r="H954" s="6">
        <v>0.99748981013094595</v>
      </c>
      <c r="I954" s="7">
        <v>2.2847490966317599E-3</v>
      </c>
      <c r="J954" s="7">
        <v>2.1391139870555201E-4</v>
      </c>
      <c r="K954" s="28">
        <v>1.15293737297363E-5</v>
      </c>
      <c r="L954" s="7" t="str">
        <f t="shared" si="90"/>
        <v>NAO+</v>
      </c>
      <c r="M954" s="6">
        <v>0.99558027028787</v>
      </c>
      <c r="N954" s="7">
        <v>4.1241441452039302E-3</v>
      </c>
      <c r="O954" s="7">
        <v>2.7136838278428498E-4</v>
      </c>
      <c r="P954" s="28">
        <v>2.4217184136970701E-5</v>
      </c>
      <c r="Q954" s="7" t="str">
        <f t="shared" si="86"/>
        <v>NAO+</v>
      </c>
      <c r="R954" s="6">
        <v>1</v>
      </c>
      <c r="S954" s="7">
        <v>0</v>
      </c>
      <c r="T954" s="7">
        <v>0</v>
      </c>
      <c r="U954" s="8">
        <v>0</v>
      </c>
      <c r="V954" s="7" t="str">
        <f t="shared" si="87"/>
        <v>NAO+</v>
      </c>
      <c r="W954" s="6">
        <v>0.85399999999999998</v>
      </c>
      <c r="X954" s="7">
        <v>0.11600000000000001</v>
      </c>
      <c r="Y954" s="7">
        <v>5.0000000000000001E-3</v>
      </c>
      <c r="Z954" s="8">
        <v>2.5999999999999999E-2</v>
      </c>
      <c r="AA954" s="7" t="str">
        <f t="shared" si="88"/>
        <v>NAO+</v>
      </c>
      <c r="AB954" s="6">
        <v>0.92400000000000004</v>
      </c>
      <c r="AC954" s="7">
        <v>6.6000000000000003E-2</v>
      </c>
      <c r="AD954" s="7">
        <v>3.0000000000000001E-3</v>
      </c>
      <c r="AE954" s="8">
        <v>8.0000000000000002E-3</v>
      </c>
      <c r="AF954" s="7" t="str">
        <f t="shared" si="89"/>
        <v>NAO+</v>
      </c>
    </row>
    <row r="955" spans="1:32" x14ac:dyDescent="0.3">
      <c r="A955" s="4">
        <v>32557</v>
      </c>
      <c r="B955" s="5">
        <v>1988</v>
      </c>
      <c r="C955" s="6">
        <v>1</v>
      </c>
      <c r="D955" s="7">
        <v>0</v>
      </c>
      <c r="E955" s="7">
        <v>0</v>
      </c>
      <c r="F955" s="8">
        <v>0</v>
      </c>
      <c r="G955" s="7" t="str">
        <f t="shared" si="85"/>
        <v>NAO+</v>
      </c>
      <c r="H955" s="6">
        <v>0.99981347690324096</v>
      </c>
      <c r="I955" s="7">
        <v>1.70117523325471E-4</v>
      </c>
      <c r="J955" s="80">
        <v>7.52240440932334E-6</v>
      </c>
      <c r="K955" s="28">
        <v>8.8831690197311397E-6</v>
      </c>
      <c r="L955" s="7" t="str">
        <f t="shared" si="90"/>
        <v>NAO+</v>
      </c>
      <c r="M955" s="6">
        <v>0.999714497084078</v>
      </c>
      <c r="N955" s="7">
        <v>2.6130709272509199E-4</v>
      </c>
      <c r="O955" s="80">
        <v>1.1513502763034101E-5</v>
      </c>
      <c r="P955" s="28">
        <v>1.26823204404078E-5</v>
      </c>
      <c r="Q955" s="7" t="str">
        <f t="shared" si="86"/>
        <v>NAO+</v>
      </c>
      <c r="R955" s="6">
        <v>1</v>
      </c>
      <c r="S955" s="7">
        <v>0</v>
      </c>
      <c r="T955" s="7">
        <v>0</v>
      </c>
      <c r="U955" s="8">
        <v>0</v>
      </c>
      <c r="V955" s="7" t="str">
        <f t="shared" si="87"/>
        <v>NAO+</v>
      </c>
      <c r="W955" s="6">
        <v>0.91100000000000003</v>
      </c>
      <c r="X955" s="7">
        <v>6.9000000000000006E-2</v>
      </c>
      <c r="Y955" s="7">
        <v>3.0000000000000001E-3</v>
      </c>
      <c r="Z955" s="8">
        <v>1.7000000000000001E-2</v>
      </c>
      <c r="AA955" s="7" t="str">
        <f t="shared" si="88"/>
        <v>NAO+</v>
      </c>
      <c r="AB955" s="6">
        <v>0.95499999999999996</v>
      </c>
      <c r="AC955" s="7">
        <v>3.6999999999999998E-2</v>
      </c>
      <c r="AD955" s="7">
        <v>2E-3</v>
      </c>
      <c r="AE955" s="8">
        <v>5.0000000000000001E-3</v>
      </c>
      <c r="AF955" s="7" t="str">
        <f t="shared" si="89"/>
        <v>NAO+</v>
      </c>
    </row>
    <row r="956" spans="1:32" x14ac:dyDescent="0.3">
      <c r="A956" s="4">
        <v>32558</v>
      </c>
      <c r="B956" s="5">
        <v>1988</v>
      </c>
      <c r="C956" s="6">
        <v>1</v>
      </c>
      <c r="D956" s="7">
        <v>0</v>
      </c>
      <c r="E956" s="7">
        <v>0</v>
      </c>
      <c r="F956" s="8">
        <v>0</v>
      </c>
      <c r="G956" s="7" t="str">
        <f t="shared" si="85"/>
        <v>NAO+</v>
      </c>
      <c r="H956" s="6">
        <v>0.99996440922881202</v>
      </c>
      <c r="I956" s="80">
        <v>1.4223975115152099E-5</v>
      </c>
      <c r="J956" s="80">
        <v>1.53531436447406E-5</v>
      </c>
      <c r="K956" s="28">
        <v>6.0136524264575898E-6</v>
      </c>
      <c r="L956" s="7" t="str">
        <f t="shared" si="90"/>
        <v>NAO+</v>
      </c>
      <c r="M956" s="6">
        <v>0.99993883778764703</v>
      </c>
      <c r="N956" s="80">
        <v>2.4255223236165099E-5</v>
      </c>
      <c r="O956" s="80">
        <v>2.81684000172468E-5</v>
      </c>
      <c r="P956" s="28">
        <v>8.7385890854098705E-6</v>
      </c>
      <c r="Q956" s="7" t="str">
        <f t="shared" si="86"/>
        <v>NAO+</v>
      </c>
      <c r="R956" s="6">
        <v>1</v>
      </c>
      <c r="S956" s="7">
        <v>0</v>
      </c>
      <c r="T956" s="7">
        <v>0</v>
      </c>
      <c r="U956" s="8">
        <v>0</v>
      </c>
      <c r="V956" s="7" t="str">
        <f t="shared" si="87"/>
        <v>NAO+</v>
      </c>
      <c r="W956" s="6">
        <v>0.85499999999999998</v>
      </c>
      <c r="X956" s="7">
        <v>0.111</v>
      </c>
      <c r="Y956" s="7">
        <v>5.0000000000000001E-3</v>
      </c>
      <c r="Z956" s="8">
        <v>2.9000000000000001E-2</v>
      </c>
      <c r="AA956" s="7" t="str">
        <f t="shared" si="88"/>
        <v>NAO+</v>
      </c>
      <c r="AB956" s="6">
        <v>0.92900000000000005</v>
      </c>
      <c r="AC956" s="7">
        <v>5.7000000000000002E-2</v>
      </c>
      <c r="AD956" s="7">
        <v>2E-3</v>
      </c>
      <c r="AE956" s="8">
        <v>1.2E-2</v>
      </c>
      <c r="AF956" s="7" t="str">
        <f t="shared" si="89"/>
        <v>NAO+</v>
      </c>
    </row>
    <row r="957" spans="1:32" x14ac:dyDescent="0.3">
      <c r="A957" s="4">
        <v>32559</v>
      </c>
      <c r="B957" s="5">
        <v>1988</v>
      </c>
      <c r="C957" s="6">
        <v>1</v>
      </c>
      <c r="D957" s="7">
        <v>0</v>
      </c>
      <c r="E957" s="7">
        <v>0</v>
      </c>
      <c r="F957" s="8">
        <v>0</v>
      </c>
      <c r="G957" s="7" t="str">
        <f t="shared" si="85"/>
        <v>NAO+</v>
      </c>
      <c r="H957" s="6">
        <v>0.99941699027286701</v>
      </c>
      <c r="I957" s="80">
        <v>5.4785309736426501E-5</v>
      </c>
      <c r="J957" s="7">
        <v>4.3933238761557198E-4</v>
      </c>
      <c r="K957" s="28">
        <v>8.8892029769656103E-5</v>
      </c>
      <c r="L957" s="7" t="str">
        <f t="shared" si="90"/>
        <v>NAO+</v>
      </c>
      <c r="M957" s="6">
        <v>0.99923148078576096</v>
      </c>
      <c r="N957" s="80">
        <v>7.8610939239077797E-5</v>
      </c>
      <c r="O957" s="7">
        <v>5.6085835387706395E-4</v>
      </c>
      <c r="P957" s="8">
        <v>1.29049921137044E-4</v>
      </c>
      <c r="Q957" s="7" t="str">
        <f t="shared" si="86"/>
        <v>NAO+</v>
      </c>
      <c r="R957" s="6">
        <v>1</v>
      </c>
      <c r="S957" s="7">
        <v>0</v>
      </c>
      <c r="T957" s="7">
        <v>0</v>
      </c>
      <c r="U957" s="8">
        <v>0</v>
      </c>
      <c r="V957" s="7" t="str">
        <f t="shared" si="87"/>
        <v>NAO+</v>
      </c>
      <c r="W957" s="6">
        <v>0.88200000000000001</v>
      </c>
      <c r="X957" s="7">
        <v>8.6999999999999994E-2</v>
      </c>
      <c r="Y957" s="7">
        <v>4.0000000000000001E-3</v>
      </c>
      <c r="Z957" s="8">
        <v>2.8000000000000001E-2</v>
      </c>
      <c r="AA957" s="7" t="str">
        <f t="shared" si="88"/>
        <v>NAO+</v>
      </c>
      <c r="AB957" s="6">
        <v>0.93100000000000005</v>
      </c>
      <c r="AC957" s="7">
        <v>5.3999999999999999E-2</v>
      </c>
      <c r="AD957" s="7">
        <v>4.0000000000000001E-3</v>
      </c>
      <c r="AE957" s="8">
        <v>1.0999999999999999E-2</v>
      </c>
      <c r="AF957" s="7" t="str">
        <f t="shared" si="89"/>
        <v>NAO+</v>
      </c>
    </row>
    <row r="958" spans="1:32" x14ac:dyDescent="0.3">
      <c r="A958" s="4">
        <v>32560</v>
      </c>
      <c r="B958" s="5">
        <v>1988</v>
      </c>
      <c r="C958" s="6">
        <v>1</v>
      </c>
      <c r="D958" s="7">
        <v>0</v>
      </c>
      <c r="E958" s="7">
        <v>0</v>
      </c>
      <c r="F958" s="8">
        <v>0</v>
      </c>
      <c r="G958" s="7" t="str">
        <f t="shared" si="85"/>
        <v>NAO+</v>
      </c>
      <c r="H958" s="6">
        <v>0.99429913820620996</v>
      </c>
      <c r="I958" s="7">
        <v>3.9373185289014604E-3</v>
      </c>
      <c r="J958" s="7">
        <v>1.47412835043969E-3</v>
      </c>
      <c r="K958" s="8">
        <v>2.8941491443864399E-4</v>
      </c>
      <c r="L958" s="7" t="str">
        <f t="shared" si="90"/>
        <v>NAO+</v>
      </c>
      <c r="M958" s="6">
        <v>0.99206679322813496</v>
      </c>
      <c r="N958" s="7">
        <v>5.6114839652104996E-3</v>
      </c>
      <c r="O958" s="7">
        <v>1.9153315818259201E-3</v>
      </c>
      <c r="P958" s="8">
        <v>4.0639122482538501E-4</v>
      </c>
      <c r="Q958" s="7" t="str">
        <f t="shared" si="86"/>
        <v>NAO+</v>
      </c>
      <c r="R958" s="6">
        <v>1</v>
      </c>
      <c r="S958" s="7">
        <v>0</v>
      </c>
      <c r="T958" s="7">
        <v>0</v>
      </c>
      <c r="U958" s="8">
        <v>0</v>
      </c>
      <c r="V958" s="7" t="str">
        <f t="shared" si="87"/>
        <v>NAO+</v>
      </c>
      <c r="W958" s="6">
        <v>0.90600000000000003</v>
      </c>
      <c r="X958" s="7">
        <v>6.8000000000000005E-2</v>
      </c>
      <c r="Y958" s="7">
        <v>3.0000000000000001E-3</v>
      </c>
      <c r="Z958" s="8">
        <v>2.3E-2</v>
      </c>
      <c r="AA958" s="7" t="str">
        <f t="shared" si="88"/>
        <v>NAO+</v>
      </c>
      <c r="AB958" s="6">
        <v>0.94899999999999995</v>
      </c>
      <c r="AC958" s="7">
        <v>3.5999999999999997E-2</v>
      </c>
      <c r="AD958" s="7">
        <v>7.0000000000000001E-3</v>
      </c>
      <c r="AE958" s="8">
        <v>7.0000000000000001E-3</v>
      </c>
      <c r="AF958" s="7" t="str">
        <f t="shared" si="89"/>
        <v>NAO+</v>
      </c>
    </row>
    <row r="959" spans="1:32" x14ac:dyDescent="0.3">
      <c r="A959" s="4">
        <v>32561</v>
      </c>
      <c r="B959" s="5">
        <v>1988</v>
      </c>
      <c r="C959" s="6">
        <v>1</v>
      </c>
      <c r="D959" s="7">
        <v>0</v>
      </c>
      <c r="E959" s="7">
        <v>0</v>
      </c>
      <c r="F959" s="8">
        <v>0</v>
      </c>
      <c r="G959" s="7" t="str">
        <f t="shared" si="85"/>
        <v>NAO+</v>
      </c>
      <c r="H959" s="6">
        <v>0.996610193241941</v>
      </c>
      <c r="I959" s="7">
        <v>1.4139535453780601E-4</v>
      </c>
      <c r="J959" s="7">
        <v>3.0371696849153802E-3</v>
      </c>
      <c r="K959" s="8">
        <v>2.1124171860302101E-4</v>
      </c>
      <c r="L959" s="7" t="str">
        <f t="shared" si="90"/>
        <v>NAO+</v>
      </c>
      <c r="M959" s="6">
        <v>0.99451615436248997</v>
      </c>
      <c r="N959" s="7">
        <v>1.80733747631431E-4</v>
      </c>
      <c r="O959" s="7">
        <v>5.0307667290886496E-3</v>
      </c>
      <c r="P959" s="8">
        <v>2.72345160799058E-4</v>
      </c>
      <c r="Q959" s="7" t="str">
        <f t="shared" si="86"/>
        <v>NAO+</v>
      </c>
      <c r="R959" s="6">
        <v>1</v>
      </c>
      <c r="S959" s="7">
        <v>0</v>
      </c>
      <c r="T959" s="7">
        <v>0</v>
      </c>
      <c r="U959" s="8">
        <v>0</v>
      </c>
      <c r="V959" s="7" t="str">
        <f t="shared" si="87"/>
        <v>NAO+</v>
      </c>
      <c r="W959" s="6">
        <v>0.93500000000000005</v>
      </c>
      <c r="X959" s="7">
        <v>4.2000000000000003E-2</v>
      </c>
      <c r="Y959" s="7">
        <v>2.1000000000000001E-2</v>
      </c>
      <c r="Z959" s="8">
        <v>2E-3</v>
      </c>
      <c r="AA959" s="7" t="str">
        <f t="shared" si="88"/>
        <v>NAO+</v>
      </c>
      <c r="AB959" s="6">
        <v>0.84799999999999998</v>
      </c>
      <c r="AC959" s="7">
        <v>5.1999999999999998E-2</v>
      </c>
      <c r="AD959" s="7">
        <v>9.6000000000000002E-2</v>
      </c>
      <c r="AE959" s="8">
        <v>3.0000000000000001E-3</v>
      </c>
      <c r="AF959" s="7" t="str">
        <f t="shared" si="89"/>
        <v>NAO+</v>
      </c>
    </row>
    <row r="960" spans="1:32" x14ac:dyDescent="0.3">
      <c r="A960" s="4">
        <v>32562</v>
      </c>
      <c r="B960" s="5">
        <v>1988</v>
      </c>
      <c r="C960" s="6">
        <v>1</v>
      </c>
      <c r="D960" s="7">
        <v>0</v>
      </c>
      <c r="E960" s="7">
        <v>0</v>
      </c>
      <c r="F960" s="8">
        <v>0</v>
      </c>
      <c r="G960" s="7" t="str">
        <f t="shared" si="85"/>
        <v>NAO+</v>
      </c>
      <c r="H960" s="6">
        <v>0.96155128098828702</v>
      </c>
      <c r="I960" s="80">
        <v>8.8749594733491798E-7</v>
      </c>
      <c r="J960" s="7">
        <v>3.7843519392697103E-2</v>
      </c>
      <c r="K960" s="8">
        <v>6.0431212305697398E-4</v>
      </c>
      <c r="L960" s="7" t="str">
        <f t="shared" si="90"/>
        <v>NAO+</v>
      </c>
      <c r="M960" s="6">
        <v>0.94481440675378803</v>
      </c>
      <c r="N960" s="80">
        <v>8.4131340087825798E-7</v>
      </c>
      <c r="O960" s="7">
        <v>5.4391205961821502E-2</v>
      </c>
      <c r="P960" s="8">
        <v>7.9354597099171205E-4</v>
      </c>
      <c r="Q960" s="7" t="str">
        <f t="shared" si="86"/>
        <v>NAO+</v>
      </c>
      <c r="R960" s="6">
        <v>1</v>
      </c>
      <c r="S960" s="7">
        <v>0</v>
      </c>
      <c r="T960" s="7">
        <v>0</v>
      </c>
      <c r="U960" s="8">
        <v>0</v>
      </c>
      <c r="V960" s="7" t="str">
        <f t="shared" si="87"/>
        <v>NAO+</v>
      </c>
      <c r="W960" s="6">
        <v>0.94199999999999995</v>
      </c>
      <c r="X960" s="7">
        <v>1.4999999999999999E-2</v>
      </c>
      <c r="Y960" s="7">
        <v>4.2999999999999997E-2</v>
      </c>
      <c r="Z960" s="8">
        <v>0</v>
      </c>
      <c r="AA960" s="7" t="str">
        <f t="shared" si="88"/>
        <v>NAO+</v>
      </c>
      <c r="AB960" s="6">
        <v>0.51300000000000001</v>
      </c>
      <c r="AC960" s="7">
        <v>5.2999999999999999E-2</v>
      </c>
      <c r="AD960" s="7">
        <v>0.433</v>
      </c>
      <c r="AE960" s="8">
        <v>1E-3</v>
      </c>
      <c r="AF960" s="7" t="str">
        <f t="shared" si="89"/>
        <v>NAO+</v>
      </c>
    </row>
    <row r="961" spans="1:32" x14ac:dyDescent="0.3">
      <c r="A961" s="4">
        <v>32563</v>
      </c>
      <c r="B961" s="5">
        <v>1988</v>
      </c>
      <c r="C961" s="6">
        <v>1</v>
      </c>
      <c r="D961" s="7">
        <v>0</v>
      </c>
      <c r="E961" s="7">
        <v>0</v>
      </c>
      <c r="F961" s="8">
        <v>0</v>
      </c>
      <c r="G961" s="7" t="str">
        <f t="shared" si="85"/>
        <v>NAO+</v>
      </c>
      <c r="H961" s="6">
        <v>0.99247431974273803</v>
      </c>
      <c r="I961" s="80">
        <v>5.2637553533924097E-7</v>
      </c>
      <c r="J961" s="7">
        <v>6.3639708524773899E-3</v>
      </c>
      <c r="K961" s="8">
        <v>1.1611830292541699E-3</v>
      </c>
      <c r="L961" s="7" t="str">
        <f t="shared" si="90"/>
        <v>NAO+</v>
      </c>
      <c r="M961" s="6">
        <v>0.985186009154978</v>
      </c>
      <c r="N961" s="80">
        <v>4.60179623637688E-7</v>
      </c>
      <c r="O961" s="7">
        <v>1.3024474356004E-2</v>
      </c>
      <c r="P961" s="8">
        <v>1.7890563093897001E-3</v>
      </c>
      <c r="Q961" s="7" t="str">
        <f t="shared" si="86"/>
        <v>NAO+</v>
      </c>
      <c r="R961" s="6">
        <v>1</v>
      </c>
      <c r="S961" s="7">
        <v>0</v>
      </c>
      <c r="T961" s="7">
        <v>0</v>
      </c>
      <c r="U961" s="8">
        <v>0</v>
      </c>
      <c r="V961" s="7" t="str">
        <f t="shared" si="87"/>
        <v>NAO+</v>
      </c>
      <c r="W961" s="6">
        <v>0.90100000000000002</v>
      </c>
      <c r="X961" s="7">
        <v>0.05</v>
      </c>
      <c r="Y961" s="7">
        <v>4.5999999999999999E-2</v>
      </c>
      <c r="Z961" s="8">
        <v>3.0000000000000001E-3</v>
      </c>
      <c r="AA961" s="7" t="str">
        <f t="shared" si="88"/>
        <v>NAO+</v>
      </c>
      <c r="AB961" s="6">
        <v>0.72399999999999998</v>
      </c>
      <c r="AC961" s="7">
        <v>0.06</v>
      </c>
      <c r="AD961" s="7">
        <v>0.21099999999999999</v>
      </c>
      <c r="AE961" s="8">
        <v>5.0000000000000001E-3</v>
      </c>
      <c r="AF961" s="7" t="str">
        <f t="shared" si="89"/>
        <v>NAO+</v>
      </c>
    </row>
    <row r="962" spans="1:32" x14ac:dyDescent="0.3">
      <c r="A962" s="4">
        <v>32564</v>
      </c>
      <c r="B962" s="5">
        <v>1988</v>
      </c>
      <c r="C962" s="6">
        <v>1</v>
      </c>
      <c r="D962" s="7">
        <v>0</v>
      </c>
      <c r="E962" s="7">
        <v>0</v>
      </c>
      <c r="F962" s="8">
        <v>0</v>
      </c>
      <c r="G962" s="7" t="str">
        <f t="shared" si="85"/>
        <v>NAO+</v>
      </c>
      <c r="H962" s="6">
        <v>0.99969174768390101</v>
      </c>
      <c r="I962" s="80">
        <v>3.8670039670753402E-12</v>
      </c>
      <c r="J962" s="80">
        <v>7.7813045143453898E-5</v>
      </c>
      <c r="K962" s="8">
        <v>2.3043926709198799E-4</v>
      </c>
      <c r="L962" s="7" t="str">
        <f t="shared" si="90"/>
        <v>NAO+</v>
      </c>
      <c r="M962" s="6">
        <v>0.99942722046801502</v>
      </c>
      <c r="N962" s="80">
        <v>1.6414845392916201E-12</v>
      </c>
      <c r="O962" s="7">
        <v>1.7795772621194899E-4</v>
      </c>
      <c r="P962" s="8">
        <v>3.94821804122291E-4</v>
      </c>
      <c r="Q962" s="7" t="str">
        <f t="shared" si="86"/>
        <v>NAO+</v>
      </c>
      <c r="R962" s="6">
        <v>1</v>
      </c>
      <c r="S962" s="7">
        <v>0</v>
      </c>
      <c r="T962" s="7">
        <v>0</v>
      </c>
      <c r="U962" s="8">
        <v>0</v>
      </c>
      <c r="V962" s="7" t="str">
        <f t="shared" si="87"/>
        <v>NAO+</v>
      </c>
      <c r="W962" s="6">
        <v>0.89</v>
      </c>
      <c r="X962" s="7">
        <v>4.4999999999999998E-2</v>
      </c>
      <c r="Y962" s="7">
        <v>4.4999999999999998E-2</v>
      </c>
      <c r="Z962" s="8">
        <v>0.02</v>
      </c>
      <c r="AA962" s="7" t="str">
        <f t="shared" si="88"/>
        <v>NAO+</v>
      </c>
      <c r="AB962" s="6">
        <v>0.82499999999999996</v>
      </c>
      <c r="AC962" s="7">
        <v>3.6999999999999998E-2</v>
      </c>
      <c r="AD962" s="7">
        <v>0.11899999999999999</v>
      </c>
      <c r="AE962" s="8">
        <v>1.9E-2</v>
      </c>
      <c r="AF962" s="7" t="str">
        <f t="shared" si="89"/>
        <v>NAO+</v>
      </c>
    </row>
    <row r="963" spans="1:32" x14ac:dyDescent="0.3">
      <c r="A963" s="4">
        <v>32565</v>
      </c>
      <c r="B963" s="5">
        <v>1988</v>
      </c>
      <c r="C963" s="6">
        <v>1</v>
      </c>
      <c r="D963" s="7">
        <v>0</v>
      </c>
      <c r="E963" s="7">
        <v>0</v>
      </c>
      <c r="F963" s="8">
        <v>0</v>
      </c>
      <c r="G963" s="7" t="str">
        <f t="shared" si="85"/>
        <v>NAO+</v>
      </c>
      <c r="H963" s="6">
        <v>0.98799643173869101</v>
      </c>
      <c r="I963" s="80">
        <v>7.8227993903146494E-12</v>
      </c>
      <c r="J963" s="7">
        <v>7.0690051659879098E-3</v>
      </c>
      <c r="K963" s="8">
        <v>4.9345630874933601E-3</v>
      </c>
      <c r="L963" s="7" t="str">
        <f t="shared" si="90"/>
        <v>NAO+</v>
      </c>
      <c r="M963" s="6">
        <v>0.98648619427683104</v>
      </c>
      <c r="N963" s="80">
        <v>1.8442705005191601E-12</v>
      </c>
      <c r="O963" s="7">
        <v>7.4208855878245801E-3</v>
      </c>
      <c r="P963" s="8">
        <v>6.0929201335122403E-3</v>
      </c>
      <c r="Q963" s="7" t="str">
        <f t="shared" si="86"/>
        <v>NAO+</v>
      </c>
      <c r="R963" s="6">
        <v>1</v>
      </c>
      <c r="S963" s="7">
        <v>0</v>
      </c>
      <c r="T963" s="7">
        <v>0</v>
      </c>
      <c r="U963" s="8">
        <v>0</v>
      </c>
      <c r="V963" s="7" t="str">
        <f t="shared" si="87"/>
        <v>NAO+</v>
      </c>
      <c r="W963" s="6">
        <v>0.92400000000000004</v>
      </c>
      <c r="X963" s="7">
        <v>4.1000000000000002E-2</v>
      </c>
      <c r="Y963" s="7">
        <v>3.3000000000000002E-2</v>
      </c>
      <c r="Z963" s="8">
        <v>2E-3</v>
      </c>
      <c r="AA963" s="7" t="str">
        <f t="shared" si="88"/>
        <v>NAO+</v>
      </c>
      <c r="AB963" s="6">
        <v>0.77100000000000002</v>
      </c>
      <c r="AC963" s="7">
        <v>8.7999999999999995E-2</v>
      </c>
      <c r="AD963" s="7">
        <v>0.13500000000000001</v>
      </c>
      <c r="AE963" s="8">
        <v>6.0000000000000001E-3</v>
      </c>
      <c r="AF963" s="7" t="str">
        <f t="shared" si="89"/>
        <v>NAO+</v>
      </c>
    </row>
    <row r="964" spans="1:32" x14ac:dyDescent="0.3">
      <c r="A964" s="4">
        <v>32566</v>
      </c>
      <c r="B964" s="5">
        <v>1988</v>
      </c>
      <c r="C964" s="6">
        <v>0</v>
      </c>
      <c r="D964" s="7">
        <v>0</v>
      </c>
      <c r="E964" s="7">
        <v>1</v>
      </c>
      <c r="F964" s="8">
        <v>0</v>
      </c>
      <c r="G964" s="7" t="str">
        <f t="shared" si="85"/>
        <v>AR</v>
      </c>
      <c r="H964" s="6">
        <v>0.93976426110700195</v>
      </c>
      <c r="I964" s="80">
        <v>5.2659690740303597E-10</v>
      </c>
      <c r="J964" s="7">
        <v>5.5745996501256799E-2</v>
      </c>
      <c r="K964" s="8">
        <v>4.4897418651477497E-3</v>
      </c>
      <c r="L964" s="7" t="str">
        <f t="shared" si="90"/>
        <v>NAO+</v>
      </c>
      <c r="M964" s="6">
        <v>0.94780406594518096</v>
      </c>
      <c r="N964" s="80">
        <v>1.63863899082418E-10</v>
      </c>
      <c r="O964" s="7">
        <v>4.6132786825319801E-2</v>
      </c>
      <c r="P964" s="8">
        <v>6.06314706562906E-3</v>
      </c>
      <c r="Q964" s="7" t="str">
        <f t="shared" si="86"/>
        <v>NAO+</v>
      </c>
      <c r="R964" s="6">
        <v>1</v>
      </c>
      <c r="S964" s="7">
        <v>0</v>
      </c>
      <c r="T964" s="7">
        <v>0</v>
      </c>
      <c r="U964" s="8">
        <v>0</v>
      </c>
      <c r="V964" s="7" t="str">
        <f t="shared" si="87"/>
        <v>NAO+</v>
      </c>
      <c r="W964" s="6">
        <v>0.98099999999999998</v>
      </c>
      <c r="X964" s="7">
        <v>1.4E-2</v>
      </c>
      <c r="Y964" s="7">
        <v>3.0000000000000001E-3</v>
      </c>
      <c r="Z964" s="8">
        <v>2E-3</v>
      </c>
      <c r="AA964" s="7" t="str">
        <f t="shared" si="88"/>
        <v>NAO+</v>
      </c>
      <c r="AB964" s="6">
        <v>0.95799999999999996</v>
      </c>
      <c r="AC964" s="7">
        <v>1.7000000000000001E-2</v>
      </c>
      <c r="AD964" s="7">
        <v>2.3E-2</v>
      </c>
      <c r="AE964" s="8">
        <v>2E-3</v>
      </c>
      <c r="AF964" s="7" t="str">
        <f t="shared" si="89"/>
        <v>NAO+</v>
      </c>
    </row>
    <row r="965" spans="1:32" x14ac:dyDescent="0.3">
      <c r="A965" s="4">
        <v>32567</v>
      </c>
      <c r="B965" s="5">
        <v>1988</v>
      </c>
      <c r="C965" s="6">
        <v>0</v>
      </c>
      <c r="D965" s="7">
        <v>0</v>
      </c>
      <c r="E965" s="7">
        <v>0</v>
      </c>
      <c r="F965" s="8">
        <v>1</v>
      </c>
      <c r="G965" s="7" t="str">
        <f t="shared" ref="G965:G1028" si="91">INDEX($C$3:$F$3, MATCH(1,$C965:$F965,0))</f>
        <v>NAO-</v>
      </c>
      <c r="H965" s="6">
        <v>0.872045187481576</v>
      </c>
      <c r="I965" s="80">
        <v>3.8584206866758001E-9</v>
      </c>
      <c r="J965" s="7">
        <v>0.11713572803814599</v>
      </c>
      <c r="K965" s="8">
        <v>1.0819080621852399E-2</v>
      </c>
      <c r="L965" s="7" t="str">
        <f t="shared" si="90"/>
        <v>NAO+</v>
      </c>
      <c r="M965" s="6">
        <v>0.89068054595284996</v>
      </c>
      <c r="N965" s="80">
        <v>1.5515648550100401E-9</v>
      </c>
      <c r="O965" s="7">
        <v>9.4255990649791399E-2</v>
      </c>
      <c r="P965" s="8">
        <v>1.50634618458074E-2</v>
      </c>
      <c r="Q965" s="7" t="str">
        <f t="shared" ref="Q965:Q1028" si="92">INDEX($M$3:$P$3, MATCH(MAX($M965:$P965),$M965:$P965,0))</f>
        <v>NAO+</v>
      </c>
      <c r="R965" s="6">
        <v>1</v>
      </c>
      <c r="S965" s="7">
        <v>0</v>
      </c>
      <c r="T965" s="7">
        <v>0</v>
      </c>
      <c r="U965" s="8">
        <v>0</v>
      </c>
      <c r="V965" s="7" t="str">
        <f t="shared" ref="V965:V1028" si="93">INDEX($R$3:$U$3, MATCH(MAX($R965:$U965),$R965:$U965,0))</f>
        <v>NAO+</v>
      </c>
      <c r="W965" s="6">
        <v>0.96599999999999997</v>
      </c>
      <c r="X965" s="7">
        <v>1.7999999999999999E-2</v>
      </c>
      <c r="Y965" s="7">
        <v>3.0000000000000001E-3</v>
      </c>
      <c r="Z965" s="8">
        <v>1.2999999999999999E-2</v>
      </c>
      <c r="AA965" s="7" t="str">
        <f t="shared" ref="AA965:AA1028" si="94">INDEX($W$3:$Z$3, MATCH(MAX($W965:$Z965),$W965:$Z965,0))</f>
        <v>NAO+</v>
      </c>
      <c r="AB965" s="6">
        <v>0.97699999999999998</v>
      </c>
      <c r="AC965" s="7">
        <v>0.01</v>
      </c>
      <c r="AD965" s="7">
        <v>7.0000000000000001E-3</v>
      </c>
      <c r="AE965" s="8">
        <v>6.0000000000000001E-3</v>
      </c>
      <c r="AF965" s="7" t="str">
        <f t="shared" ref="AF965:AF1028" si="95">INDEX($AB$3:$AE$3, MATCH(MAX($AB965:$AE965),$AB965:$AE965,0))</f>
        <v>NAO+</v>
      </c>
    </row>
    <row r="966" spans="1:32" x14ac:dyDescent="0.3">
      <c r="A966" s="4">
        <v>32843</v>
      </c>
      <c r="B966" s="5">
        <v>1989</v>
      </c>
      <c r="C966" s="6">
        <v>0</v>
      </c>
      <c r="D966" s="7">
        <v>1</v>
      </c>
      <c r="E966" s="7">
        <v>0</v>
      </c>
      <c r="F966" s="8">
        <v>0</v>
      </c>
      <c r="G966" s="7" t="str">
        <f t="shared" si="91"/>
        <v>SB</v>
      </c>
      <c r="H966" s="6">
        <v>6.2214779610544604E-3</v>
      </c>
      <c r="I966" s="7">
        <v>0.97816896241226203</v>
      </c>
      <c r="J966" s="7">
        <v>1.5491284868507E-2</v>
      </c>
      <c r="K966" s="8">
        <v>1.18274758170373E-4</v>
      </c>
      <c r="L966" s="7" t="str">
        <f t="shared" ref="L966:L1029" si="96">INDEX($H$3:$K$3, MATCH(MAX($H966:$K966),$H966:$K966,0))</f>
        <v>SB</v>
      </c>
      <c r="M966" s="6">
        <v>4.2031616807314204E-3</v>
      </c>
      <c r="N966" s="7">
        <v>0.97874758563140196</v>
      </c>
      <c r="O966" s="7">
        <v>1.6859212928532302E-2</v>
      </c>
      <c r="P966" s="8">
        <v>1.9003975933426401E-4</v>
      </c>
      <c r="Q966" s="7" t="str">
        <f t="shared" si="92"/>
        <v>SB</v>
      </c>
      <c r="R966" s="6">
        <v>0</v>
      </c>
      <c r="S966" s="7">
        <v>1</v>
      </c>
      <c r="T966" s="7">
        <v>0</v>
      </c>
      <c r="U966" s="8">
        <v>0</v>
      </c>
      <c r="V966" s="7" t="str">
        <f t="shared" si="93"/>
        <v>SB</v>
      </c>
      <c r="W966" s="6">
        <v>0</v>
      </c>
      <c r="X966" s="7">
        <v>0.99299999999999999</v>
      </c>
      <c r="Y966" s="7">
        <v>7.0000000000000001E-3</v>
      </c>
      <c r="Z966" s="8">
        <v>0</v>
      </c>
      <c r="AA966" s="7" t="str">
        <f t="shared" si="94"/>
        <v>SB</v>
      </c>
      <c r="AB966" s="6">
        <v>0</v>
      </c>
      <c r="AC966" s="7">
        <v>0.99099999999999999</v>
      </c>
      <c r="AD966" s="7">
        <v>0</v>
      </c>
      <c r="AE966" s="8">
        <v>8.9999999999999993E-3</v>
      </c>
      <c r="AF966" s="7" t="str">
        <f t="shared" si="95"/>
        <v>SB</v>
      </c>
    </row>
    <row r="967" spans="1:32" x14ac:dyDescent="0.3">
      <c r="A967" s="4">
        <v>32844</v>
      </c>
      <c r="B967" s="5">
        <v>1989</v>
      </c>
      <c r="C967" s="6">
        <v>0</v>
      </c>
      <c r="D967" s="7">
        <v>1</v>
      </c>
      <c r="E967" s="7">
        <v>0</v>
      </c>
      <c r="F967" s="8">
        <v>0</v>
      </c>
      <c r="G967" s="7" t="str">
        <f t="shared" si="91"/>
        <v>SB</v>
      </c>
      <c r="H967" s="6">
        <v>6.8226798335878002E-3</v>
      </c>
      <c r="I967" s="7">
        <v>0.98840029455469203</v>
      </c>
      <c r="J967" s="7">
        <v>4.7656679540879999E-3</v>
      </c>
      <c r="K967" s="28">
        <v>1.1357657624301701E-5</v>
      </c>
      <c r="L967" s="7" t="str">
        <f t="shared" si="96"/>
        <v>SB</v>
      </c>
      <c r="M967" s="6">
        <v>4.62753951926137E-3</v>
      </c>
      <c r="N967" s="7">
        <v>0.99049675160375505</v>
      </c>
      <c r="O967" s="7">
        <v>4.8527948082207296E-3</v>
      </c>
      <c r="P967" s="28">
        <v>2.2914068772589401E-5</v>
      </c>
      <c r="Q967" s="7" t="str">
        <f t="shared" si="92"/>
        <v>SB</v>
      </c>
      <c r="R967" s="6">
        <v>0</v>
      </c>
      <c r="S967" s="7">
        <v>1</v>
      </c>
      <c r="T967" s="7">
        <v>0</v>
      </c>
      <c r="U967" s="8">
        <v>0</v>
      </c>
      <c r="V967" s="7" t="str">
        <f t="shared" si="93"/>
        <v>SB</v>
      </c>
      <c r="W967" s="6">
        <v>0</v>
      </c>
      <c r="X967" s="7">
        <v>0.98299999999999998</v>
      </c>
      <c r="Y967" s="7">
        <v>1.7000000000000001E-2</v>
      </c>
      <c r="Z967" s="8">
        <v>0</v>
      </c>
      <c r="AA967" s="7" t="str">
        <f t="shared" si="94"/>
        <v>SB</v>
      </c>
      <c r="AB967" s="6">
        <v>0</v>
      </c>
      <c r="AC967" s="7">
        <v>0.99099999999999999</v>
      </c>
      <c r="AD967" s="7">
        <v>0</v>
      </c>
      <c r="AE967" s="8">
        <v>8.9999999999999993E-3</v>
      </c>
      <c r="AF967" s="7" t="str">
        <f t="shared" si="95"/>
        <v>SB</v>
      </c>
    </row>
    <row r="968" spans="1:32" x14ac:dyDescent="0.3">
      <c r="A968" s="4">
        <v>32845</v>
      </c>
      <c r="B968" s="5">
        <v>1989</v>
      </c>
      <c r="C968" s="6">
        <v>0</v>
      </c>
      <c r="D968" s="7">
        <v>1</v>
      </c>
      <c r="E968" s="7">
        <v>0</v>
      </c>
      <c r="F968" s="8">
        <v>0</v>
      </c>
      <c r="G968" s="7" t="str">
        <f t="shared" si="91"/>
        <v>SB</v>
      </c>
      <c r="H968" s="6">
        <v>3.1245257596513899E-3</v>
      </c>
      <c r="I968" s="7">
        <v>0.99495916318628996</v>
      </c>
      <c r="J968" s="7">
        <v>1.83705623789038E-3</v>
      </c>
      <c r="K968" s="28">
        <v>7.92548161596274E-5</v>
      </c>
      <c r="L968" s="7" t="str">
        <f t="shared" si="96"/>
        <v>SB</v>
      </c>
      <c r="M968" s="6">
        <v>3.1841629733431699E-3</v>
      </c>
      <c r="N968" s="7">
        <v>0.99384862731199297</v>
      </c>
      <c r="O968" s="7">
        <v>2.7073750441522501E-3</v>
      </c>
      <c r="P968" s="8">
        <v>2.5983467052072599E-4</v>
      </c>
      <c r="Q968" s="7" t="str">
        <f t="shared" si="92"/>
        <v>SB</v>
      </c>
      <c r="R968" s="6">
        <v>0</v>
      </c>
      <c r="S968" s="7">
        <v>1</v>
      </c>
      <c r="T968" s="7">
        <v>0</v>
      </c>
      <c r="U968" s="8">
        <v>0</v>
      </c>
      <c r="V968" s="7" t="str">
        <f t="shared" si="93"/>
        <v>SB</v>
      </c>
      <c r="W968" s="6">
        <v>0</v>
      </c>
      <c r="X968" s="7">
        <v>5.1999999999999998E-2</v>
      </c>
      <c r="Y968" s="7">
        <v>0.94699999999999995</v>
      </c>
      <c r="Z968" s="8">
        <v>0</v>
      </c>
      <c r="AA968" s="7" t="str">
        <f t="shared" si="94"/>
        <v>AR</v>
      </c>
      <c r="AB968" s="6">
        <v>0</v>
      </c>
      <c r="AC968" s="7">
        <v>0.21</v>
      </c>
      <c r="AD968" s="7">
        <v>0.27500000000000002</v>
      </c>
      <c r="AE968" s="8">
        <v>0.51500000000000001</v>
      </c>
      <c r="AF968" s="7" t="str">
        <f t="shared" si="95"/>
        <v>NAO-</v>
      </c>
    </row>
    <row r="969" spans="1:32" x14ac:dyDescent="0.3">
      <c r="A969" s="4">
        <v>32846</v>
      </c>
      <c r="B969" s="5">
        <v>1989</v>
      </c>
      <c r="C969" s="6">
        <v>0</v>
      </c>
      <c r="D969" s="7">
        <v>0</v>
      </c>
      <c r="E969" s="7">
        <v>0</v>
      </c>
      <c r="F969" s="8">
        <v>1</v>
      </c>
      <c r="G969" s="7" t="str">
        <f t="shared" si="91"/>
        <v>NAO-</v>
      </c>
      <c r="H969" s="6">
        <v>1.1415416060299501E-4</v>
      </c>
      <c r="I969" s="7">
        <v>0.94173042102024895</v>
      </c>
      <c r="J969" s="7">
        <v>4.4266610427844098E-2</v>
      </c>
      <c r="K969" s="8">
        <v>1.38888143913149E-2</v>
      </c>
      <c r="L969" s="7" t="str">
        <f t="shared" si="96"/>
        <v>SB</v>
      </c>
      <c r="M969" s="6">
        <v>1.3590346003743999E-4</v>
      </c>
      <c r="N969" s="7">
        <v>0.83996453095285895</v>
      </c>
      <c r="O969" s="7">
        <v>0.121551977677091</v>
      </c>
      <c r="P969" s="8">
        <v>3.83475879100037E-2</v>
      </c>
      <c r="Q969" s="7" t="str">
        <f t="shared" si="92"/>
        <v>SB</v>
      </c>
      <c r="R969" s="6">
        <v>0</v>
      </c>
      <c r="S969" s="7">
        <v>1</v>
      </c>
      <c r="T969" s="7">
        <v>0</v>
      </c>
      <c r="U969" s="8">
        <v>0</v>
      </c>
      <c r="V969" s="7" t="str">
        <f t="shared" si="93"/>
        <v>SB</v>
      </c>
      <c r="W969" s="6">
        <v>0</v>
      </c>
      <c r="X969" s="7">
        <v>0</v>
      </c>
      <c r="Y969" s="7">
        <v>0.998</v>
      </c>
      <c r="Z969" s="8">
        <v>2E-3</v>
      </c>
      <c r="AA969" s="7" t="str">
        <f t="shared" si="94"/>
        <v>AR</v>
      </c>
      <c r="AB969" s="6">
        <v>0</v>
      </c>
      <c r="AC969" s="7">
        <v>0</v>
      </c>
      <c r="AD969" s="7">
        <v>0.54300000000000004</v>
      </c>
      <c r="AE969" s="8">
        <v>0.45600000000000002</v>
      </c>
      <c r="AF969" s="7" t="str">
        <f t="shared" si="95"/>
        <v>AR</v>
      </c>
    </row>
    <row r="970" spans="1:32" x14ac:dyDescent="0.3">
      <c r="A970" s="4">
        <v>32847</v>
      </c>
      <c r="B970" s="5">
        <v>1989</v>
      </c>
      <c r="C970" s="6">
        <v>0</v>
      </c>
      <c r="D970" s="7">
        <v>0</v>
      </c>
      <c r="E970" s="7">
        <v>0</v>
      </c>
      <c r="F970" s="8">
        <v>1</v>
      </c>
      <c r="G970" s="7" t="str">
        <f t="shared" si="91"/>
        <v>NAO-</v>
      </c>
      <c r="H970" s="79">
        <v>2.9062416041227399E-5</v>
      </c>
      <c r="I970" s="7">
        <v>0.84601517785396096</v>
      </c>
      <c r="J970" s="7">
        <v>4.5222410751447603E-2</v>
      </c>
      <c r="K970" s="8">
        <v>0.108733348978552</v>
      </c>
      <c r="L970" s="7" t="str">
        <f t="shared" si="96"/>
        <v>SB</v>
      </c>
      <c r="M970" s="79">
        <v>2.0244009994664301E-5</v>
      </c>
      <c r="N970" s="7">
        <v>0.81077449707724003</v>
      </c>
      <c r="O970" s="7">
        <v>5.4889728718585301E-2</v>
      </c>
      <c r="P970" s="8">
        <v>0.13431553019418199</v>
      </c>
      <c r="Q970" s="7" t="str">
        <f t="shared" si="92"/>
        <v>SB</v>
      </c>
      <c r="R970" s="6">
        <v>0</v>
      </c>
      <c r="S970" s="7">
        <v>1</v>
      </c>
      <c r="T970" s="7">
        <v>0</v>
      </c>
      <c r="U970" s="8">
        <v>0</v>
      </c>
      <c r="V970" s="7" t="str">
        <f t="shared" si="93"/>
        <v>SB</v>
      </c>
      <c r="W970" s="6">
        <v>0</v>
      </c>
      <c r="X970" s="7">
        <v>0</v>
      </c>
      <c r="Y970" s="7">
        <v>0.98399999999999999</v>
      </c>
      <c r="Z970" s="8">
        <v>1.6E-2</v>
      </c>
      <c r="AA970" s="7" t="str">
        <f t="shared" si="94"/>
        <v>AR</v>
      </c>
      <c r="AB970" s="6">
        <v>0</v>
      </c>
      <c r="AC970" s="7">
        <v>0</v>
      </c>
      <c r="AD970" s="7">
        <v>0.59399999999999997</v>
      </c>
      <c r="AE970" s="8">
        <v>0.40600000000000003</v>
      </c>
      <c r="AF970" s="7" t="str">
        <f t="shared" si="95"/>
        <v>AR</v>
      </c>
    </row>
    <row r="971" spans="1:32" x14ac:dyDescent="0.3">
      <c r="A971" s="4">
        <v>32848</v>
      </c>
      <c r="B971" s="5">
        <v>1989</v>
      </c>
      <c r="C971" s="6">
        <v>0</v>
      </c>
      <c r="D971" s="7">
        <v>0</v>
      </c>
      <c r="E971" s="7">
        <v>1</v>
      </c>
      <c r="F971" s="8">
        <v>0</v>
      </c>
      <c r="G971" s="7" t="str">
        <f t="shared" si="91"/>
        <v>AR</v>
      </c>
      <c r="H971" s="6">
        <v>1.9528092091782999E-4</v>
      </c>
      <c r="I971" s="7">
        <v>0.80517747768755799</v>
      </c>
      <c r="J971" s="7">
        <v>7.2540310140766003E-3</v>
      </c>
      <c r="K971" s="8">
        <v>0.18737321037745799</v>
      </c>
      <c r="L971" s="7" t="str">
        <f t="shared" si="96"/>
        <v>SB</v>
      </c>
      <c r="M971" s="6">
        <v>1.30492351888533E-4</v>
      </c>
      <c r="N971" s="7">
        <v>0.75466853594536198</v>
      </c>
      <c r="O971" s="7">
        <v>8.3421434272568304E-3</v>
      </c>
      <c r="P971" s="8">
        <v>0.23685882827548599</v>
      </c>
      <c r="Q971" s="7" t="str">
        <f t="shared" si="92"/>
        <v>SB</v>
      </c>
      <c r="R971" s="6">
        <v>0</v>
      </c>
      <c r="S971" s="7">
        <v>1</v>
      </c>
      <c r="T971" s="7">
        <v>0</v>
      </c>
      <c r="U971" s="8">
        <v>0</v>
      </c>
      <c r="V971" s="7" t="str">
        <f t="shared" si="93"/>
        <v>SB</v>
      </c>
      <c r="W971" s="6">
        <v>0</v>
      </c>
      <c r="X971" s="7">
        <v>4.0000000000000001E-3</v>
      </c>
      <c r="Y971" s="7">
        <v>0.58499999999999996</v>
      </c>
      <c r="Z971" s="8">
        <v>0.41099999999999998</v>
      </c>
      <c r="AA971" s="7" t="str">
        <f t="shared" si="94"/>
        <v>AR</v>
      </c>
      <c r="AB971" s="6">
        <v>0</v>
      </c>
      <c r="AC971" s="7">
        <v>5.0000000000000001E-3</v>
      </c>
      <c r="AD971" s="7">
        <v>0.254</v>
      </c>
      <c r="AE971" s="8">
        <v>0.74199999999999999</v>
      </c>
      <c r="AF971" s="7" t="str">
        <f t="shared" si="95"/>
        <v>NAO-</v>
      </c>
    </row>
    <row r="972" spans="1:32" x14ac:dyDescent="0.3">
      <c r="A972" s="4">
        <v>32849</v>
      </c>
      <c r="B972" s="5">
        <v>1989</v>
      </c>
      <c r="C972" s="6">
        <v>0</v>
      </c>
      <c r="D972" s="7">
        <v>0</v>
      </c>
      <c r="E972" s="7">
        <v>1</v>
      </c>
      <c r="F972" s="8">
        <v>0</v>
      </c>
      <c r="G972" s="7" t="str">
        <f t="shared" si="91"/>
        <v>AR</v>
      </c>
      <c r="H972" s="6">
        <v>2.9900769132358503E-4</v>
      </c>
      <c r="I972" s="7">
        <v>0.90491439739725099</v>
      </c>
      <c r="J972" s="7">
        <v>2.5596488119576698E-3</v>
      </c>
      <c r="K972" s="8">
        <v>9.2226946099470103E-2</v>
      </c>
      <c r="L972" s="7" t="str">
        <f t="shared" si="96"/>
        <v>SB</v>
      </c>
      <c r="M972" s="6">
        <v>1.99543122462335E-4</v>
      </c>
      <c r="N972" s="7">
        <v>0.83541454244083402</v>
      </c>
      <c r="O972" s="7">
        <v>4.3146772886424904E-3</v>
      </c>
      <c r="P972" s="8">
        <v>0.16007123714806701</v>
      </c>
      <c r="Q972" s="7" t="str">
        <f t="shared" si="92"/>
        <v>SB</v>
      </c>
      <c r="R972" s="6">
        <v>0</v>
      </c>
      <c r="S972" s="7">
        <v>1</v>
      </c>
      <c r="T972" s="7">
        <v>0</v>
      </c>
      <c r="U972" s="8">
        <v>0</v>
      </c>
      <c r="V972" s="7" t="str">
        <f t="shared" si="93"/>
        <v>SB</v>
      </c>
      <c r="W972" s="6">
        <v>0</v>
      </c>
      <c r="X972" s="7">
        <v>1.7999999999999999E-2</v>
      </c>
      <c r="Y972" s="7">
        <v>0.55000000000000004</v>
      </c>
      <c r="Z972" s="8">
        <v>0.43099999999999999</v>
      </c>
      <c r="AA972" s="7" t="str">
        <f t="shared" si="94"/>
        <v>AR</v>
      </c>
      <c r="AB972" s="6">
        <v>0</v>
      </c>
      <c r="AC972" s="7">
        <v>1.4999999999999999E-2</v>
      </c>
      <c r="AD972" s="7">
        <v>0.247</v>
      </c>
      <c r="AE972" s="8">
        <v>0.73799999999999999</v>
      </c>
      <c r="AF972" s="7" t="str">
        <f t="shared" si="95"/>
        <v>NAO-</v>
      </c>
    </row>
    <row r="973" spans="1:32" x14ac:dyDescent="0.3">
      <c r="A973" s="4">
        <v>32850</v>
      </c>
      <c r="B973" s="5">
        <v>1989</v>
      </c>
      <c r="C973" s="6">
        <v>0</v>
      </c>
      <c r="D973" s="7">
        <v>0</v>
      </c>
      <c r="E973" s="7">
        <v>0</v>
      </c>
      <c r="F973" s="8">
        <v>1</v>
      </c>
      <c r="G973" s="7" t="str">
        <f t="shared" si="91"/>
        <v>NAO-</v>
      </c>
      <c r="H973" s="6">
        <v>2.6500562891632398E-3</v>
      </c>
      <c r="I973" s="7">
        <v>0.301352258838883</v>
      </c>
      <c r="J973" s="7">
        <v>1.33511090520803E-2</v>
      </c>
      <c r="K973" s="8">
        <v>0.68264657581987698</v>
      </c>
      <c r="L973" s="7" t="str">
        <f t="shared" si="96"/>
        <v>NAO-</v>
      </c>
      <c r="M973" s="6">
        <v>1.7583569066245599E-3</v>
      </c>
      <c r="N973" s="7">
        <v>0.24114058649348699</v>
      </c>
      <c r="O973" s="7">
        <v>1.6099788874297E-2</v>
      </c>
      <c r="P973" s="8">
        <v>0.74100126772560104</v>
      </c>
      <c r="Q973" s="7" t="str">
        <f t="shared" si="92"/>
        <v>NAO-</v>
      </c>
      <c r="R973" s="6">
        <v>0</v>
      </c>
      <c r="S973" s="7">
        <v>1</v>
      </c>
      <c r="T973" s="7">
        <v>0</v>
      </c>
      <c r="U973" s="8">
        <v>0</v>
      </c>
      <c r="V973" s="7" t="str">
        <f t="shared" si="93"/>
        <v>SB</v>
      </c>
      <c r="W973" s="6">
        <v>0</v>
      </c>
      <c r="X973" s="7">
        <v>1.7999999999999999E-2</v>
      </c>
      <c r="Y973" s="7">
        <v>0.13400000000000001</v>
      </c>
      <c r="Z973" s="8">
        <v>0.84799999999999998</v>
      </c>
      <c r="AA973" s="7" t="str">
        <f t="shared" si="94"/>
        <v>NAO-</v>
      </c>
      <c r="AB973" s="6">
        <v>0</v>
      </c>
      <c r="AC973" s="7">
        <v>1.4999999999999999E-2</v>
      </c>
      <c r="AD973" s="7">
        <v>4.8000000000000001E-2</v>
      </c>
      <c r="AE973" s="8">
        <v>0.93600000000000005</v>
      </c>
      <c r="AF973" s="7" t="str">
        <f t="shared" si="95"/>
        <v>NAO-</v>
      </c>
    </row>
    <row r="974" spans="1:32" x14ac:dyDescent="0.3">
      <c r="A974" s="4">
        <v>32851</v>
      </c>
      <c r="B974" s="5">
        <v>1989</v>
      </c>
      <c r="C974" s="6">
        <v>0</v>
      </c>
      <c r="D974" s="7">
        <v>0</v>
      </c>
      <c r="E974" s="7">
        <v>0</v>
      </c>
      <c r="F974" s="8">
        <v>1</v>
      </c>
      <c r="G974" s="7" t="str">
        <f t="shared" si="91"/>
        <v>NAO-</v>
      </c>
      <c r="H974" s="6">
        <v>2.6587368692987902E-3</v>
      </c>
      <c r="I974" s="7">
        <v>2.03438601095054E-2</v>
      </c>
      <c r="J974" s="7">
        <v>1.73007739487513E-3</v>
      </c>
      <c r="K974" s="8">
        <v>0.975267325626333</v>
      </c>
      <c r="L974" s="7" t="str">
        <f t="shared" si="96"/>
        <v>NAO-</v>
      </c>
      <c r="M974" s="6">
        <v>2.3650133512067599E-3</v>
      </c>
      <c r="N974" s="7">
        <v>2.3917939694276399E-2</v>
      </c>
      <c r="O974" s="7">
        <v>1.6664248819114201E-3</v>
      </c>
      <c r="P974" s="8">
        <v>0.97205062207261494</v>
      </c>
      <c r="Q974" s="7" t="str">
        <f t="shared" si="92"/>
        <v>NAO-</v>
      </c>
      <c r="R974" s="6">
        <v>0</v>
      </c>
      <c r="S974" s="7">
        <v>0</v>
      </c>
      <c r="T974" s="7">
        <v>0</v>
      </c>
      <c r="U974" s="8">
        <v>1</v>
      </c>
      <c r="V974" s="7" t="str">
        <f t="shared" si="93"/>
        <v>NAO-</v>
      </c>
      <c r="W974" s="6">
        <v>0</v>
      </c>
      <c r="X974" s="7">
        <v>0</v>
      </c>
      <c r="Y974" s="7">
        <v>1.7000000000000001E-2</v>
      </c>
      <c r="Z974" s="8">
        <v>0.98299999999999998</v>
      </c>
      <c r="AA974" s="7" t="str">
        <f t="shared" si="94"/>
        <v>NAO-</v>
      </c>
      <c r="AB974" s="6">
        <v>0</v>
      </c>
      <c r="AC974" s="7">
        <v>0</v>
      </c>
      <c r="AD974" s="7">
        <v>3.0000000000000001E-3</v>
      </c>
      <c r="AE974" s="8">
        <v>0.997</v>
      </c>
      <c r="AF974" s="7" t="str">
        <f t="shared" si="95"/>
        <v>NAO-</v>
      </c>
    </row>
    <row r="975" spans="1:32" x14ac:dyDescent="0.3">
      <c r="A975" s="4">
        <v>32852</v>
      </c>
      <c r="B975" s="5">
        <v>1989</v>
      </c>
      <c r="C975" s="6">
        <v>0</v>
      </c>
      <c r="D975" s="7">
        <v>0</v>
      </c>
      <c r="E975" s="7">
        <v>0</v>
      </c>
      <c r="F975" s="8">
        <v>1</v>
      </c>
      <c r="G975" s="7" t="str">
        <f t="shared" si="91"/>
        <v>NAO-</v>
      </c>
      <c r="H975" s="6">
        <v>1.6030820154342099E-4</v>
      </c>
      <c r="I975" s="7">
        <v>1.39308954785911E-3</v>
      </c>
      <c r="J975" s="80">
        <v>2.2739605235544899E-5</v>
      </c>
      <c r="K975" s="8">
        <v>0.99842386264536698</v>
      </c>
      <c r="L975" s="7" t="str">
        <f t="shared" si="96"/>
        <v>NAO-</v>
      </c>
      <c r="M975" s="6">
        <v>1.5846862705846501E-4</v>
      </c>
      <c r="N975" s="7">
        <v>1.77566610250768E-3</v>
      </c>
      <c r="O975" s="80">
        <v>2.2647862497976999E-5</v>
      </c>
      <c r="P975" s="8">
        <v>0.99804321740792501</v>
      </c>
      <c r="Q975" s="7" t="str">
        <f t="shared" si="92"/>
        <v>NAO-</v>
      </c>
      <c r="R975" s="6">
        <v>0</v>
      </c>
      <c r="S975" s="7">
        <v>0</v>
      </c>
      <c r="T975" s="7">
        <v>0</v>
      </c>
      <c r="U975" s="8">
        <v>1</v>
      </c>
      <c r="V975" s="7" t="str">
        <f t="shared" si="93"/>
        <v>NAO-</v>
      </c>
      <c r="W975" s="6">
        <v>0</v>
      </c>
      <c r="X975" s="7">
        <v>0</v>
      </c>
      <c r="Y975" s="7">
        <v>1E-3</v>
      </c>
      <c r="Z975" s="8">
        <v>0.999</v>
      </c>
      <c r="AA975" s="7" t="str">
        <f t="shared" si="94"/>
        <v>NAO-</v>
      </c>
      <c r="AB975" s="6">
        <v>0</v>
      </c>
      <c r="AC975" s="7">
        <v>0</v>
      </c>
      <c r="AD975" s="7">
        <v>0</v>
      </c>
      <c r="AE975" s="8">
        <v>1</v>
      </c>
      <c r="AF975" s="7" t="str">
        <f t="shared" si="95"/>
        <v>NAO-</v>
      </c>
    </row>
    <row r="976" spans="1:32" x14ac:dyDescent="0.3">
      <c r="A976" s="4">
        <v>32853</v>
      </c>
      <c r="B976" s="5">
        <v>1989</v>
      </c>
      <c r="C976" s="6">
        <v>0</v>
      </c>
      <c r="D976" s="7">
        <v>0</v>
      </c>
      <c r="E976" s="7">
        <v>0</v>
      </c>
      <c r="F976" s="8">
        <v>1</v>
      </c>
      <c r="G976" s="7" t="str">
        <f t="shared" si="91"/>
        <v>NAO-</v>
      </c>
      <c r="H976" s="79">
        <v>8.8674132031597296E-5</v>
      </c>
      <c r="I976" s="80">
        <v>1.45252386125979E-5</v>
      </c>
      <c r="J976" s="80">
        <v>1.8595983344887101E-6</v>
      </c>
      <c r="K976" s="8">
        <v>0.99989494103102605</v>
      </c>
      <c r="L976" s="7" t="str">
        <f t="shared" si="96"/>
        <v>NAO-</v>
      </c>
      <c r="M976" s="79">
        <v>9.0464253659023805E-5</v>
      </c>
      <c r="N976" s="80">
        <v>2.0160738492301599E-5</v>
      </c>
      <c r="O976" s="80">
        <v>1.54600191519993E-6</v>
      </c>
      <c r="P976" s="8">
        <v>0.99988782900593598</v>
      </c>
      <c r="Q976" s="7" t="str">
        <f t="shared" si="92"/>
        <v>NAO-</v>
      </c>
      <c r="R976" s="6">
        <v>0</v>
      </c>
      <c r="S976" s="7">
        <v>0</v>
      </c>
      <c r="T976" s="7">
        <v>0</v>
      </c>
      <c r="U976" s="8">
        <v>1</v>
      </c>
      <c r="V976" s="7" t="str">
        <f t="shared" si="93"/>
        <v>NAO-</v>
      </c>
      <c r="W976" s="6">
        <v>0</v>
      </c>
      <c r="X976" s="7">
        <v>0</v>
      </c>
      <c r="Y976" s="7">
        <v>1E-3</v>
      </c>
      <c r="Z976" s="8">
        <v>0.999</v>
      </c>
      <c r="AA976" s="7" t="str">
        <f t="shared" si="94"/>
        <v>NAO-</v>
      </c>
      <c r="AB976" s="6">
        <v>0</v>
      </c>
      <c r="AC976" s="7">
        <v>0</v>
      </c>
      <c r="AD976" s="7">
        <v>0</v>
      </c>
      <c r="AE976" s="8">
        <v>1</v>
      </c>
      <c r="AF976" s="7" t="str">
        <f t="shared" si="95"/>
        <v>NAO-</v>
      </c>
    </row>
    <row r="977" spans="1:32" x14ac:dyDescent="0.3">
      <c r="A977" s="4">
        <v>32854</v>
      </c>
      <c r="B977" s="5">
        <v>1989</v>
      </c>
      <c r="C977" s="6">
        <v>0</v>
      </c>
      <c r="D977" s="7">
        <v>0</v>
      </c>
      <c r="E977" s="7">
        <v>0</v>
      </c>
      <c r="F977" s="8">
        <v>1</v>
      </c>
      <c r="G977" s="7" t="str">
        <f t="shared" si="91"/>
        <v>NAO-</v>
      </c>
      <c r="H977" s="79">
        <v>3.6065450597293798E-6</v>
      </c>
      <c r="I977" s="80">
        <v>1.04903059365518E-7</v>
      </c>
      <c r="J977" s="80">
        <v>8.5394472664707406E-8</v>
      </c>
      <c r="K977" s="8">
        <v>0.999996203157411</v>
      </c>
      <c r="L977" s="7" t="str">
        <f t="shared" si="96"/>
        <v>NAO-</v>
      </c>
      <c r="M977" s="79">
        <v>3.7900581844838302E-6</v>
      </c>
      <c r="N977" s="80">
        <v>1.1026442755818401E-7</v>
      </c>
      <c r="O977" s="80">
        <v>6.1212087068486601E-8</v>
      </c>
      <c r="P977" s="8">
        <v>0.99999603846530005</v>
      </c>
      <c r="Q977" s="7" t="str">
        <f t="shared" si="92"/>
        <v>NAO-</v>
      </c>
      <c r="R977" s="6">
        <v>0</v>
      </c>
      <c r="S977" s="7">
        <v>0</v>
      </c>
      <c r="T977" s="7">
        <v>0</v>
      </c>
      <c r="U977" s="8">
        <v>1</v>
      </c>
      <c r="V977" s="7" t="str">
        <f t="shared" si="93"/>
        <v>NAO-</v>
      </c>
      <c r="W977" s="6">
        <v>0</v>
      </c>
      <c r="X977" s="7">
        <v>0</v>
      </c>
      <c r="Y977" s="7">
        <v>1E-3</v>
      </c>
      <c r="Z977" s="8">
        <v>0.999</v>
      </c>
      <c r="AA977" s="7" t="str">
        <f t="shared" si="94"/>
        <v>NAO-</v>
      </c>
      <c r="AB977" s="6">
        <v>0</v>
      </c>
      <c r="AC977" s="7">
        <v>0</v>
      </c>
      <c r="AD977" s="7">
        <v>0</v>
      </c>
      <c r="AE977" s="8">
        <v>1</v>
      </c>
      <c r="AF977" s="7" t="str">
        <f t="shared" si="95"/>
        <v>NAO-</v>
      </c>
    </row>
    <row r="978" spans="1:32" x14ac:dyDescent="0.3">
      <c r="A978" s="4">
        <v>32855</v>
      </c>
      <c r="B978" s="5">
        <v>1989</v>
      </c>
      <c r="C978" s="6">
        <v>0</v>
      </c>
      <c r="D978" s="7">
        <v>0</v>
      </c>
      <c r="E978" s="7">
        <v>0</v>
      </c>
      <c r="F978" s="8">
        <v>1</v>
      </c>
      <c r="G978" s="7" t="str">
        <f t="shared" si="91"/>
        <v>NAO-</v>
      </c>
      <c r="H978" s="79">
        <v>2.98291907448415E-5</v>
      </c>
      <c r="I978" s="80">
        <v>2.3032806204053601E-10</v>
      </c>
      <c r="J978" s="80">
        <v>1.17935315679988E-7</v>
      </c>
      <c r="K978" s="8">
        <v>0.99997005264361105</v>
      </c>
      <c r="L978" s="7" t="str">
        <f t="shared" si="96"/>
        <v>NAO-</v>
      </c>
      <c r="M978" s="79">
        <v>2.55712403500169E-5</v>
      </c>
      <c r="N978" s="80">
        <v>1.12231453799176E-10</v>
      </c>
      <c r="O978" s="80">
        <v>9.3719585548684502E-8</v>
      </c>
      <c r="P978" s="8">
        <v>0.99997433492783006</v>
      </c>
      <c r="Q978" s="7" t="str">
        <f t="shared" si="92"/>
        <v>NAO-</v>
      </c>
      <c r="R978" s="6">
        <v>0</v>
      </c>
      <c r="S978" s="7">
        <v>0</v>
      </c>
      <c r="T978" s="7">
        <v>0</v>
      </c>
      <c r="U978" s="8">
        <v>1</v>
      </c>
      <c r="V978" s="7" t="str">
        <f t="shared" si="93"/>
        <v>NAO-</v>
      </c>
      <c r="W978" s="6">
        <v>0</v>
      </c>
      <c r="X978" s="7">
        <v>0</v>
      </c>
      <c r="Y978" s="7">
        <v>2E-3</v>
      </c>
      <c r="Z978" s="8">
        <v>0.998</v>
      </c>
      <c r="AA978" s="7" t="str">
        <f t="shared" si="94"/>
        <v>NAO-</v>
      </c>
      <c r="AB978" s="6">
        <v>0</v>
      </c>
      <c r="AC978" s="7">
        <v>0</v>
      </c>
      <c r="AD978" s="7">
        <v>0</v>
      </c>
      <c r="AE978" s="8">
        <v>1</v>
      </c>
      <c r="AF978" s="7" t="str">
        <f t="shared" si="95"/>
        <v>NAO-</v>
      </c>
    </row>
    <row r="979" spans="1:32" x14ac:dyDescent="0.3">
      <c r="A979" s="4">
        <v>32856</v>
      </c>
      <c r="B979" s="5">
        <v>1989</v>
      </c>
      <c r="C979" s="6">
        <v>0</v>
      </c>
      <c r="D979" s="7">
        <v>0</v>
      </c>
      <c r="E979" s="7">
        <v>0</v>
      </c>
      <c r="F979" s="8">
        <v>1</v>
      </c>
      <c r="G979" s="7" t="str">
        <f t="shared" si="91"/>
        <v>NAO-</v>
      </c>
      <c r="H979" s="79">
        <v>2.6299284240166499E-5</v>
      </c>
      <c r="I979" s="80">
        <v>3.2367958569932899E-13</v>
      </c>
      <c r="J979" s="80">
        <v>1.0932780963932E-7</v>
      </c>
      <c r="K979" s="8">
        <v>0.99997359138763597</v>
      </c>
      <c r="L979" s="7" t="str">
        <f t="shared" si="96"/>
        <v>NAO-</v>
      </c>
      <c r="M979" s="79">
        <v>2.5239256555602599E-5</v>
      </c>
      <c r="N979" s="80">
        <v>9.2425420924457002E-14</v>
      </c>
      <c r="O979" s="80">
        <v>8.0028416640756199E-8</v>
      </c>
      <c r="P979" s="8">
        <v>0.99997468071492601</v>
      </c>
      <c r="Q979" s="7" t="str">
        <f t="shared" si="92"/>
        <v>NAO-</v>
      </c>
      <c r="R979" s="6">
        <v>0</v>
      </c>
      <c r="S979" s="7">
        <v>0</v>
      </c>
      <c r="T979" s="7">
        <v>0</v>
      </c>
      <c r="U979" s="8">
        <v>1</v>
      </c>
      <c r="V979" s="7" t="str">
        <f t="shared" si="93"/>
        <v>NAO-</v>
      </c>
      <c r="W979" s="6">
        <v>0</v>
      </c>
      <c r="X979" s="7">
        <v>0</v>
      </c>
      <c r="Y979" s="7">
        <v>5.0000000000000001E-3</v>
      </c>
      <c r="Z979" s="8">
        <v>0.995</v>
      </c>
      <c r="AA979" s="7" t="str">
        <f t="shared" si="94"/>
        <v>NAO-</v>
      </c>
      <c r="AB979" s="6">
        <v>0</v>
      </c>
      <c r="AC979" s="7">
        <v>0</v>
      </c>
      <c r="AD979" s="7">
        <v>0</v>
      </c>
      <c r="AE979" s="8">
        <v>1</v>
      </c>
      <c r="AF979" s="7" t="str">
        <f t="shared" si="95"/>
        <v>NAO-</v>
      </c>
    </row>
    <row r="980" spans="1:32" x14ac:dyDescent="0.3">
      <c r="A980" s="4">
        <v>32857</v>
      </c>
      <c r="B980" s="5">
        <v>1989</v>
      </c>
      <c r="C980" s="6">
        <v>0</v>
      </c>
      <c r="D980" s="7">
        <v>0</v>
      </c>
      <c r="E980" s="7">
        <v>0</v>
      </c>
      <c r="F980" s="8">
        <v>1</v>
      </c>
      <c r="G980" s="7" t="str">
        <f t="shared" si="91"/>
        <v>NAO-</v>
      </c>
      <c r="H980" s="79">
        <v>1.6576397011917701E-6</v>
      </c>
      <c r="I980" s="80">
        <v>4.1366944957891898E-14</v>
      </c>
      <c r="J980" s="80">
        <v>1.2049714339266501E-8</v>
      </c>
      <c r="K980" s="8">
        <v>0.99999833031054697</v>
      </c>
      <c r="L980" s="7" t="str">
        <f t="shared" si="96"/>
        <v>NAO-</v>
      </c>
      <c r="M980" s="79">
        <v>1.9279153283236902E-6</v>
      </c>
      <c r="N980" s="80">
        <v>6.9712358881317502E-15</v>
      </c>
      <c r="O980" s="80">
        <v>8.6931281317305407E-9</v>
      </c>
      <c r="P980" s="8">
        <v>0.99999806339152897</v>
      </c>
      <c r="Q980" s="7" t="str">
        <f t="shared" si="92"/>
        <v>NAO-</v>
      </c>
      <c r="R980" s="6">
        <v>0</v>
      </c>
      <c r="S980" s="7">
        <v>0</v>
      </c>
      <c r="T980" s="7">
        <v>0</v>
      </c>
      <c r="U980" s="8">
        <v>1</v>
      </c>
      <c r="V980" s="7" t="str">
        <f t="shared" si="93"/>
        <v>NAO-</v>
      </c>
      <c r="W980" s="6">
        <v>0</v>
      </c>
      <c r="X980" s="7">
        <v>0</v>
      </c>
      <c r="Y980" s="7">
        <v>4.2999999999999997E-2</v>
      </c>
      <c r="Z980" s="8">
        <v>0.95699999999999996</v>
      </c>
      <c r="AA980" s="7" t="str">
        <f t="shared" si="94"/>
        <v>NAO-</v>
      </c>
      <c r="AB980" s="6">
        <v>0</v>
      </c>
      <c r="AC980" s="7">
        <v>0</v>
      </c>
      <c r="AD980" s="7">
        <v>0</v>
      </c>
      <c r="AE980" s="8">
        <v>1</v>
      </c>
      <c r="AF980" s="7" t="str">
        <f t="shared" si="95"/>
        <v>NAO-</v>
      </c>
    </row>
    <row r="981" spans="1:32" x14ac:dyDescent="0.3">
      <c r="A981" s="4">
        <v>32858</v>
      </c>
      <c r="B981" s="5">
        <v>1989</v>
      </c>
      <c r="C981" s="6">
        <v>0</v>
      </c>
      <c r="D981" s="7">
        <v>0</v>
      </c>
      <c r="E981" s="7">
        <v>0</v>
      </c>
      <c r="F981" s="8">
        <v>1</v>
      </c>
      <c r="G981" s="7" t="str">
        <f t="shared" si="91"/>
        <v>NAO-</v>
      </c>
      <c r="H981" s="79">
        <v>1.4263657699614301E-6</v>
      </c>
      <c r="I981" s="80">
        <v>2.9286839959433902E-14</v>
      </c>
      <c r="J981" s="80">
        <v>2.21615731924455E-9</v>
      </c>
      <c r="K981" s="8">
        <v>0.99999857141804405</v>
      </c>
      <c r="L981" s="7" t="str">
        <f t="shared" si="96"/>
        <v>NAO-</v>
      </c>
      <c r="M981" s="79">
        <v>1.67058399615669E-6</v>
      </c>
      <c r="N981" s="80">
        <v>7.3123103089298406E-15</v>
      </c>
      <c r="O981" s="80">
        <v>2.5629608622366299E-9</v>
      </c>
      <c r="P981" s="8">
        <v>0.99999832685302403</v>
      </c>
      <c r="Q981" s="7" t="str">
        <f t="shared" si="92"/>
        <v>NAO-</v>
      </c>
      <c r="R981" s="6">
        <v>0</v>
      </c>
      <c r="S981" s="7">
        <v>0</v>
      </c>
      <c r="T981" s="7">
        <v>0</v>
      </c>
      <c r="U981" s="8">
        <v>1</v>
      </c>
      <c r="V981" s="7" t="str">
        <f t="shared" si="93"/>
        <v>NAO-</v>
      </c>
      <c r="W981" s="6">
        <v>0</v>
      </c>
      <c r="X981" s="7">
        <v>0</v>
      </c>
      <c r="Y981" s="7">
        <v>0.04</v>
      </c>
      <c r="Z981" s="8">
        <v>0.96</v>
      </c>
      <c r="AA981" s="7" t="str">
        <f t="shared" si="94"/>
        <v>NAO-</v>
      </c>
      <c r="AB981" s="6">
        <v>0</v>
      </c>
      <c r="AC981" s="7">
        <v>0</v>
      </c>
      <c r="AD981" s="7">
        <v>1E-3</v>
      </c>
      <c r="AE981" s="8">
        <v>0.999</v>
      </c>
      <c r="AF981" s="7" t="str">
        <f t="shared" si="95"/>
        <v>NAO-</v>
      </c>
    </row>
    <row r="982" spans="1:32" x14ac:dyDescent="0.3">
      <c r="A982" s="4">
        <v>32859</v>
      </c>
      <c r="B982" s="5">
        <v>1989</v>
      </c>
      <c r="C982" s="6">
        <v>0</v>
      </c>
      <c r="D982" s="7">
        <v>0</v>
      </c>
      <c r="E982" s="7">
        <v>0</v>
      </c>
      <c r="F982" s="8">
        <v>1</v>
      </c>
      <c r="G982" s="7" t="str">
        <f t="shared" si="91"/>
        <v>NAO-</v>
      </c>
      <c r="H982" s="79">
        <v>4.7759642836224403E-6</v>
      </c>
      <c r="I982" s="80">
        <v>4.7331812870327398E-14</v>
      </c>
      <c r="J982" s="80">
        <v>1.09846263142208E-7</v>
      </c>
      <c r="K982" s="8">
        <v>0.99999511418940101</v>
      </c>
      <c r="L982" s="7" t="str">
        <f t="shared" si="96"/>
        <v>NAO-</v>
      </c>
      <c r="M982" s="79">
        <v>4.77166574751813E-6</v>
      </c>
      <c r="N982" s="80">
        <v>1.8933844365172599E-14</v>
      </c>
      <c r="O982" s="80">
        <v>1.03939953864566E-7</v>
      </c>
      <c r="P982" s="8">
        <v>0.99999512439427996</v>
      </c>
      <c r="Q982" s="7" t="str">
        <f t="shared" si="92"/>
        <v>NAO-</v>
      </c>
      <c r="R982" s="6">
        <v>0</v>
      </c>
      <c r="S982" s="7">
        <v>0</v>
      </c>
      <c r="T982" s="7">
        <v>0</v>
      </c>
      <c r="U982" s="8">
        <v>1</v>
      </c>
      <c r="V982" s="7" t="str">
        <f t="shared" si="93"/>
        <v>NAO-</v>
      </c>
      <c r="W982" s="6">
        <v>0</v>
      </c>
      <c r="X982" s="7">
        <v>0</v>
      </c>
      <c r="Y982" s="7">
        <v>6.6000000000000003E-2</v>
      </c>
      <c r="Z982" s="8">
        <v>0.93400000000000005</v>
      </c>
      <c r="AA982" s="7" t="str">
        <f t="shared" si="94"/>
        <v>NAO-</v>
      </c>
      <c r="AB982" s="6">
        <v>0</v>
      </c>
      <c r="AC982" s="7">
        <v>0</v>
      </c>
      <c r="AD982" s="7">
        <v>1E-3</v>
      </c>
      <c r="AE982" s="8">
        <v>0.999</v>
      </c>
      <c r="AF982" s="7" t="str">
        <f t="shared" si="95"/>
        <v>NAO-</v>
      </c>
    </row>
    <row r="983" spans="1:32" x14ac:dyDescent="0.3">
      <c r="A983" s="4">
        <v>32860</v>
      </c>
      <c r="B983" s="5">
        <v>1989</v>
      </c>
      <c r="C983" s="6">
        <v>0</v>
      </c>
      <c r="D983" s="7">
        <v>0</v>
      </c>
      <c r="E983" s="7">
        <v>0</v>
      </c>
      <c r="F983" s="8">
        <v>1</v>
      </c>
      <c r="G983" s="7" t="str">
        <f t="shared" si="91"/>
        <v>NAO-</v>
      </c>
      <c r="H983" s="79">
        <v>2.4869912919486099E-6</v>
      </c>
      <c r="I983" s="80">
        <v>1.5282650490537E-12</v>
      </c>
      <c r="J983" s="80">
        <v>1.14702059338143E-6</v>
      </c>
      <c r="K983" s="8">
        <v>0.99999636598659902</v>
      </c>
      <c r="L983" s="7" t="str">
        <f t="shared" si="96"/>
        <v>NAO-</v>
      </c>
      <c r="M983" s="79">
        <v>2.5041959840481601E-6</v>
      </c>
      <c r="N983" s="80">
        <v>7.2720207133207402E-13</v>
      </c>
      <c r="O983" s="80">
        <v>6.2959980077803003E-7</v>
      </c>
      <c r="P983" s="8">
        <v>0.99999686620349604</v>
      </c>
      <c r="Q983" s="7" t="str">
        <f t="shared" si="92"/>
        <v>NAO-</v>
      </c>
      <c r="R983" s="6">
        <v>0</v>
      </c>
      <c r="S983" s="7">
        <v>0</v>
      </c>
      <c r="T983" s="7">
        <v>0</v>
      </c>
      <c r="U983" s="8">
        <v>1</v>
      </c>
      <c r="V983" s="7" t="str">
        <f t="shared" si="93"/>
        <v>NAO-</v>
      </c>
      <c r="W983" s="6">
        <v>0</v>
      </c>
      <c r="X983" s="7">
        <v>0</v>
      </c>
      <c r="Y983" s="7">
        <v>2.4E-2</v>
      </c>
      <c r="Z983" s="8">
        <v>0.97499999999999998</v>
      </c>
      <c r="AA983" s="7" t="str">
        <f t="shared" si="94"/>
        <v>NAO-</v>
      </c>
      <c r="AB983" s="6">
        <v>0</v>
      </c>
      <c r="AC983" s="7">
        <v>0</v>
      </c>
      <c r="AD983" s="7">
        <v>1E-3</v>
      </c>
      <c r="AE983" s="8">
        <v>0.999</v>
      </c>
      <c r="AF983" s="7" t="str">
        <f t="shared" si="95"/>
        <v>NAO-</v>
      </c>
    </row>
    <row r="984" spans="1:32" x14ac:dyDescent="0.3">
      <c r="A984" s="4">
        <v>32861</v>
      </c>
      <c r="B984" s="5">
        <v>1989</v>
      </c>
      <c r="C984" s="6">
        <v>0</v>
      </c>
      <c r="D984" s="7">
        <v>0</v>
      </c>
      <c r="E984" s="7">
        <v>0</v>
      </c>
      <c r="F984" s="8">
        <v>1</v>
      </c>
      <c r="G984" s="7" t="str">
        <f t="shared" si="91"/>
        <v>NAO-</v>
      </c>
      <c r="H984" s="79">
        <v>4.27401181497722E-5</v>
      </c>
      <c r="I984" s="80">
        <v>5.1485680845447299E-12</v>
      </c>
      <c r="J984" s="80">
        <v>4.3392503564007401E-7</v>
      </c>
      <c r="K984" s="8">
        <v>0.99995682595166302</v>
      </c>
      <c r="L984" s="7" t="str">
        <f t="shared" si="96"/>
        <v>NAO-</v>
      </c>
      <c r="M984" s="79">
        <v>4.4592305659074002E-5</v>
      </c>
      <c r="N984" s="80">
        <v>2.04007650319094E-12</v>
      </c>
      <c r="O984" s="80">
        <v>2.08235476223743E-7</v>
      </c>
      <c r="P984" s="8">
        <v>0.99995519945682398</v>
      </c>
      <c r="Q984" s="7" t="str">
        <f t="shared" si="92"/>
        <v>NAO-</v>
      </c>
      <c r="R984" s="6">
        <v>1</v>
      </c>
      <c r="S984" s="7">
        <v>0</v>
      </c>
      <c r="T984" s="7">
        <v>0</v>
      </c>
      <c r="U984" s="8">
        <v>0</v>
      </c>
      <c r="V984" s="7" t="str">
        <f t="shared" si="93"/>
        <v>NAO+</v>
      </c>
      <c r="W984" s="6">
        <v>2E-3</v>
      </c>
      <c r="X984" s="7">
        <v>0</v>
      </c>
      <c r="Y984" s="7">
        <v>3.5999999999999997E-2</v>
      </c>
      <c r="Z984" s="8">
        <v>0.96199999999999997</v>
      </c>
      <c r="AA984" s="7" t="str">
        <f t="shared" si="94"/>
        <v>NAO-</v>
      </c>
      <c r="AB984" s="6">
        <v>8.0000000000000002E-3</v>
      </c>
      <c r="AC984" s="7">
        <v>0</v>
      </c>
      <c r="AD984" s="7">
        <v>3.0000000000000001E-3</v>
      </c>
      <c r="AE984" s="8">
        <v>0.99</v>
      </c>
      <c r="AF984" s="7" t="str">
        <f t="shared" si="95"/>
        <v>NAO-</v>
      </c>
    </row>
    <row r="985" spans="1:32" x14ac:dyDescent="0.3">
      <c r="A985" s="4">
        <v>32862</v>
      </c>
      <c r="B985" s="5">
        <v>1989</v>
      </c>
      <c r="C985" s="6">
        <v>1</v>
      </c>
      <c r="D985" s="7">
        <v>0</v>
      </c>
      <c r="E985" s="7">
        <v>0</v>
      </c>
      <c r="F985" s="8">
        <v>0</v>
      </c>
      <c r="G985" s="7" t="str">
        <f t="shared" si="91"/>
        <v>NAO+</v>
      </c>
      <c r="H985" s="6">
        <v>2.9195930613709099E-3</v>
      </c>
      <c r="I985" s="80">
        <v>3.6472069640944297E-10</v>
      </c>
      <c r="J985" s="80">
        <v>1.79044579295645E-7</v>
      </c>
      <c r="K985" s="8">
        <v>0.997080227529342</v>
      </c>
      <c r="L985" s="7" t="str">
        <f t="shared" si="96"/>
        <v>NAO-</v>
      </c>
      <c r="M985" s="6">
        <v>2.9761580391220099E-3</v>
      </c>
      <c r="N985" s="80">
        <v>1.69236684379723E-10</v>
      </c>
      <c r="O985" s="80">
        <v>1.8590389113543501E-7</v>
      </c>
      <c r="P985" s="8">
        <v>0.99702365588776298</v>
      </c>
      <c r="Q985" s="7" t="str">
        <f t="shared" si="92"/>
        <v>NAO-</v>
      </c>
      <c r="R985" s="6">
        <v>1</v>
      </c>
      <c r="S985" s="7">
        <v>0</v>
      </c>
      <c r="T985" s="7">
        <v>0</v>
      </c>
      <c r="U985" s="8">
        <v>0</v>
      </c>
      <c r="V985" s="7" t="str">
        <f t="shared" si="93"/>
        <v>NAO+</v>
      </c>
      <c r="W985" s="6">
        <v>0.56399999999999995</v>
      </c>
      <c r="X985" s="7">
        <v>5.8999999999999997E-2</v>
      </c>
      <c r="Y985" s="7">
        <v>1.0999999999999999E-2</v>
      </c>
      <c r="Z985" s="8">
        <v>0.36599999999999999</v>
      </c>
      <c r="AA985" s="7" t="str">
        <f t="shared" si="94"/>
        <v>NAO+</v>
      </c>
      <c r="AB985" s="6">
        <v>0.72599999999999998</v>
      </c>
      <c r="AC985" s="7">
        <v>2.1000000000000001E-2</v>
      </c>
      <c r="AD985" s="7">
        <v>3.0000000000000001E-3</v>
      </c>
      <c r="AE985" s="8">
        <v>0.25</v>
      </c>
      <c r="AF985" s="7" t="str">
        <f t="shared" si="95"/>
        <v>NAO+</v>
      </c>
    </row>
    <row r="986" spans="1:32" x14ac:dyDescent="0.3">
      <c r="A986" s="4">
        <v>32863</v>
      </c>
      <c r="B986" s="5">
        <v>1989</v>
      </c>
      <c r="C986" s="6">
        <v>1</v>
      </c>
      <c r="D986" s="7">
        <v>0</v>
      </c>
      <c r="E986" s="7">
        <v>0</v>
      </c>
      <c r="F986" s="8">
        <v>0</v>
      </c>
      <c r="G986" s="7" t="str">
        <f t="shared" si="91"/>
        <v>NAO+</v>
      </c>
      <c r="H986" s="6">
        <v>0.34894884990624803</v>
      </c>
      <c r="I986" s="80">
        <v>7.0890367834319203E-10</v>
      </c>
      <c r="J986" s="80">
        <v>1.0234681494558499E-5</v>
      </c>
      <c r="K986" s="8">
        <v>0.65104091470334002</v>
      </c>
      <c r="L986" s="7" t="str">
        <f t="shared" si="96"/>
        <v>NAO-</v>
      </c>
      <c r="M986" s="6">
        <v>0.27820753713224999</v>
      </c>
      <c r="N986" s="80">
        <v>4.5679362216951E-10</v>
      </c>
      <c r="O986" s="80">
        <v>9.8545658782225094E-6</v>
      </c>
      <c r="P986" s="8">
        <v>0.72178260784508497</v>
      </c>
      <c r="Q986" s="7" t="str">
        <f t="shared" si="92"/>
        <v>NAO-</v>
      </c>
      <c r="R986" s="6">
        <v>1</v>
      </c>
      <c r="S986" s="7">
        <v>0</v>
      </c>
      <c r="T986" s="7">
        <v>0</v>
      </c>
      <c r="U986" s="8">
        <v>0</v>
      </c>
      <c r="V986" s="7" t="str">
        <f t="shared" si="93"/>
        <v>NAO+</v>
      </c>
      <c r="W986" s="6">
        <v>0.85199999999999998</v>
      </c>
      <c r="X986" s="7">
        <v>7.4999999999999997E-2</v>
      </c>
      <c r="Y986" s="7">
        <v>2E-3</v>
      </c>
      <c r="Z986" s="8">
        <v>7.0000000000000007E-2</v>
      </c>
      <c r="AA986" s="7" t="str">
        <f t="shared" si="94"/>
        <v>NAO+</v>
      </c>
      <c r="AB986" s="6">
        <v>0.873</v>
      </c>
      <c r="AC986" s="7">
        <v>5.3999999999999999E-2</v>
      </c>
      <c r="AD986" s="7">
        <v>2E-3</v>
      </c>
      <c r="AE986" s="8">
        <v>7.0999999999999994E-2</v>
      </c>
      <c r="AF986" s="7" t="str">
        <f t="shared" si="95"/>
        <v>NAO+</v>
      </c>
    </row>
    <row r="987" spans="1:32" x14ac:dyDescent="0.3">
      <c r="A987" s="4">
        <v>32864</v>
      </c>
      <c r="B987" s="5">
        <v>1989</v>
      </c>
      <c r="C987" s="6">
        <v>1</v>
      </c>
      <c r="D987" s="7">
        <v>0</v>
      </c>
      <c r="E987" s="7">
        <v>0</v>
      </c>
      <c r="F987" s="8">
        <v>0</v>
      </c>
      <c r="G987" s="7" t="str">
        <f t="shared" si="91"/>
        <v>NAO+</v>
      </c>
      <c r="H987" s="6">
        <v>0.76604903993837603</v>
      </c>
      <c r="I987" s="80">
        <v>4.0422751689732703E-8</v>
      </c>
      <c r="J987" s="80">
        <v>3.4199964384279102E-5</v>
      </c>
      <c r="K987" s="8">
        <v>0.23391671967449401</v>
      </c>
      <c r="L987" s="7" t="str">
        <f t="shared" si="96"/>
        <v>NAO+</v>
      </c>
      <c r="M987" s="6">
        <v>0.67383975545460595</v>
      </c>
      <c r="N987" s="80">
        <v>5.3374569841198E-8</v>
      </c>
      <c r="O987" s="80">
        <v>3.88110500868692E-5</v>
      </c>
      <c r="P987" s="8">
        <v>0.326121380120725</v>
      </c>
      <c r="Q987" s="7" t="str">
        <f t="shared" si="92"/>
        <v>NAO+</v>
      </c>
      <c r="R987" s="6">
        <v>1</v>
      </c>
      <c r="S987" s="7">
        <v>0</v>
      </c>
      <c r="T987" s="7">
        <v>0</v>
      </c>
      <c r="U987" s="8">
        <v>0</v>
      </c>
      <c r="V987" s="7" t="str">
        <f t="shared" si="93"/>
        <v>NAO+</v>
      </c>
      <c r="W987" s="6">
        <v>0.873</v>
      </c>
      <c r="X987" s="7">
        <v>5.5E-2</v>
      </c>
      <c r="Y987" s="7">
        <v>1E-3</v>
      </c>
      <c r="Z987" s="8">
        <v>7.0999999999999994E-2</v>
      </c>
      <c r="AA987" s="7" t="str">
        <f t="shared" si="94"/>
        <v>NAO+</v>
      </c>
      <c r="AB987" s="6">
        <v>0.84799999999999998</v>
      </c>
      <c r="AC987" s="7">
        <v>0.04</v>
      </c>
      <c r="AD987" s="7">
        <v>3.0000000000000001E-3</v>
      </c>
      <c r="AE987" s="8">
        <v>0.109</v>
      </c>
      <c r="AF987" s="7" t="str">
        <f t="shared" si="95"/>
        <v>NAO+</v>
      </c>
    </row>
    <row r="988" spans="1:32" x14ac:dyDescent="0.3">
      <c r="A988" s="4">
        <v>32865</v>
      </c>
      <c r="B988" s="5">
        <v>1989</v>
      </c>
      <c r="C988" s="6">
        <v>1</v>
      </c>
      <c r="D988" s="7">
        <v>0</v>
      </c>
      <c r="E988" s="7">
        <v>0</v>
      </c>
      <c r="F988" s="8">
        <v>0</v>
      </c>
      <c r="G988" s="7" t="str">
        <f t="shared" si="91"/>
        <v>NAO+</v>
      </c>
      <c r="H988" s="6">
        <v>0.52683729940471602</v>
      </c>
      <c r="I988" s="80">
        <v>4.8315541494220003E-6</v>
      </c>
      <c r="J988" s="80">
        <v>2.1868684286878999E-5</v>
      </c>
      <c r="K988" s="8">
        <v>0.473136000356841</v>
      </c>
      <c r="L988" s="7" t="str">
        <f t="shared" si="96"/>
        <v>NAO+</v>
      </c>
      <c r="M988" s="6">
        <v>0.47035972208249999</v>
      </c>
      <c r="N988" s="80">
        <v>5.7936739243662299E-6</v>
      </c>
      <c r="O988" s="80">
        <v>2.6687342059913801E-5</v>
      </c>
      <c r="P988" s="8">
        <v>0.52960779690150095</v>
      </c>
      <c r="Q988" s="7" t="str">
        <f t="shared" si="92"/>
        <v>NAO-</v>
      </c>
      <c r="R988" s="6">
        <v>1</v>
      </c>
      <c r="S988" s="7">
        <v>0</v>
      </c>
      <c r="T988" s="7">
        <v>0</v>
      </c>
      <c r="U988" s="8">
        <v>0</v>
      </c>
      <c r="V988" s="7" t="str">
        <f t="shared" si="93"/>
        <v>NAO+</v>
      </c>
      <c r="W988" s="6">
        <v>0.90700000000000003</v>
      </c>
      <c r="X988" s="7">
        <v>4.4999999999999998E-2</v>
      </c>
      <c r="Y988" s="7">
        <v>1E-3</v>
      </c>
      <c r="Z988" s="8">
        <v>4.8000000000000001E-2</v>
      </c>
      <c r="AA988" s="7" t="str">
        <f t="shared" si="94"/>
        <v>NAO+</v>
      </c>
      <c r="AB988" s="6">
        <v>0.93</v>
      </c>
      <c r="AC988" s="7">
        <v>2.3E-2</v>
      </c>
      <c r="AD988" s="7">
        <v>3.0000000000000001E-3</v>
      </c>
      <c r="AE988" s="8">
        <v>4.2999999999999997E-2</v>
      </c>
      <c r="AF988" s="7" t="str">
        <f t="shared" si="95"/>
        <v>NAO+</v>
      </c>
    </row>
    <row r="989" spans="1:32" x14ac:dyDescent="0.3">
      <c r="A989" s="4">
        <v>32866</v>
      </c>
      <c r="B989" s="5">
        <v>1989</v>
      </c>
      <c r="C989" s="6">
        <v>1</v>
      </c>
      <c r="D989" s="7">
        <v>0</v>
      </c>
      <c r="E989" s="7">
        <v>0</v>
      </c>
      <c r="F989" s="8">
        <v>0</v>
      </c>
      <c r="G989" s="7" t="str">
        <f t="shared" si="91"/>
        <v>NAO+</v>
      </c>
      <c r="H989" s="6">
        <v>0.99550379730518401</v>
      </c>
      <c r="I989" s="80">
        <v>4.0971547751653801E-6</v>
      </c>
      <c r="J989" s="80">
        <v>3.0316631825513301E-7</v>
      </c>
      <c r="K989" s="8">
        <v>4.4918023737130098E-3</v>
      </c>
      <c r="L989" s="7" t="str">
        <f t="shared" si="96"/>
        <v>NAO+</v>
      </c>
      <c r="M989" s="6">
        <v>0.995174723439331</v>
      </c>
      <c r="N989" s="80">
        <v>3.9521702534571399E-6</v>
      </c>
      <c r="O989" s="80">
        <v>1.1190927307790301E-6</v>
      </c>
      <c r="P989" s="8">
        <v>4.8202052976959201E-3</v>
      </c>
      <c r="Q989" s="7" t="str">
        <f t="shared" si="92"/>
        <v>NAO+</v>
      </c>
      <c r="R989" s="6">
        <v>1</v>
      </c>
      <c r="S989" s="7">
        <v>0</v>
      </c>
      <c r="T989" s="7">
        <v>0</v>
      </c>
      <c r="U989" s="8">
        <v>0</v>
      </c>
      <c r="V989" s="7" t="str">
        <f t="shared" si="93"/>
        <v>NAO+</v>
      </c>
      <c r="W989" s="6">
        <v>0.94399999999999995</v>
      </c>
      <c r="X989" s="7">
        <v>3.6999999999999998E-2</v>
      </c>
      <c r="Y989" s="7">
        <v>1E-3</v>
      </c>
      <c r="Z989" s="8">
        <v>1.7999999999999999E-2</v>
      </c>
      <c r="AA989" s="7" t="str">
        <f t="shared" si="94"/>
        <v>NAO+</v>
      </c>
      <c r="AB989" s="6">
        <v>0.97299999999999998</v>
      </c>
      <c r="AC989" s="7">
        <v>1.9E-2</v>
      </c>
      <c r="AD989" s="7">
        <v>2E-3</v>
      </c>
      <c r="AE989" s="8">
        <v>6.0000000000000001E-3</v>
      </c>
      <c r="AF989" s="7" t="str">
        <f t="shared" si="95"/>
        <v>NAO+</v>
      </c>
    </row>
    <row r="990" spans="1:32" x14ac:dyDescent="0.3">
      <c r="A990" s="4">
        <v>32867</v>
      </c>
      <c r="B990" s="5">
        <v>1989</v>
      </c>
      <c r="C990" s="6">
        <v>1</v>
      </c>
      <c r="D990" s="7">
        <v>0</v>
      </c>
      <c r="E990" s="7">
        <v>0</v>
      </c>
      <c r="F990" s="8">
        <v>0</v>
      </c>
      <c r="G990" s="7" t="str">
        <f t="shared" si="91"/>
        <v>NAO+</v>
      </c>
      <c r="H990" s="6">
        <v>0.99998473096941698</v>
      </c>
      <c r="I990" s="80">
        <v>8.6477558383275702E-6</v>
      </c>
      <c r="J990" s="80">
        <v>5.9898087292098698E-6</v>
      </c>
      <c r="K990" s="28">
        <v>6.3146600124756902E-7</v>
      </c>
      <c r="L990" s="7" t="str">
        <f t="shared" si="96"/>
        <v>NAO+</v>
      </c>
      <c r="M990" s="6">
        <v>0.99996257766171204</v>
      </c>
      <c r="N990" s="80">
        <v>1.8841007120766699E-5</v>
      </c>
      <c r="O990" s="80">
        <v>1.77666163756888E-5</v>
      </c>
      <c r="P990" s="28">
        <v>8.1471478787465805E-7</v>
      </c>
      <c r="Q990" s="7" t="str">
        <f t="shared" si="92"/>
        <v>NAO+</v>
      </c>
      <c r="R990" s="6">
        <v>1</v>
      </c>
      <c r="S990" s="7">
        <v>0</v>
      </c>
      <c r="T990" s="7">
        <v>0</v>
      </c>
      <c r="U990" s="8">
        <v>0</v>
      </c>
      <c r="V990" s="7" t="str">
        <f t="shared" si="93"/>
        <v>NAO+</v>
      </c>
      <c r="W990" s="6">
        <v>0.77500000000000002</v>
      </c>
      <c r="X990" s="7">
        <v>0.16</v>
      </c>
      <c r="Y990" s="7">
        <v>3.0000000000000001E-3</v>
      </c>
      <c r="Z990" s="8">
        <v>6.3E-2</v>
      </c>
      <c r="AA990" s="7" t="str">
        <f t="shared" si="94"/>
        <v>NAO+</v>
      </c>
      <c r="AB990" s="6">
        <v>0.90700000000000003</v>
      </c>
      <c r="AC990" s="7">
        <v>7.6999999999999999E-2</v>
      </c>
      <c r="AD990" s="7">
        <v>1E-3</v>
      </c>
      <c r="AE990" s="8">
        <v>1.4999999999999999E-2</v>
      </c>
      <c r="AF990" s="7" t="str">
        <f t="shared" si="95"/>
        <v>NAO+</v>
      </c>
    </row>
    <row r="991" spans="1:32" x14ac:dyDescent="0.3">
      <c r="A991" s="4">
        <v>32868</v>
      </c>
      <c r="B991" s="5">
        <v>1989</v>
      </c>
      <c r="C991" s="6">
        <v>1</v>
      </c>
      <c r="D991" s="7">
        <v>0</v>
      </c>
      <c r="E991" s="7">
        <v>0</v>
      </c>
      <c r="F991" s="8">
        <v>0</v>
      </c>
      <c r="G991" s="7" t="str">
        <f t="shared" si="91"/>
        <v>NAO+</v>
      </c>
      <c r="H991" s="6">
        <v>0.99225836392116096</v>
      </c>
      <c r="I991" s="7">
        <v>7.2423206814650398E-3</v>
      </c>
      <c r="J991" s="7">
        <v>4.9693887586056197E-4</v>
      </c>
      <c r="K991" s="28">
        <v>2.3765215231854099E-6</v>
      </c>
      <c r="L991" s="7" t="str">
        <f t="shared" si="96"/>
        <v>NAO+</v>
      </c>
      <c r="M991" s="6">
        <v>0.98568091732995899</v>
      </c>
      <c r="N991" s="7">
        <v>1.34241717664012E-2</v>
      </c>
      <c r="O991" s="7">
        <v>8.90743526368323E-4</v>
      </c>
      <c r="P991" s="28">
        <v>4.1673772658691499E-6</v>
      </c>
      <c r="Q991" s="7" t="str">
        <f t="shared" si="92"/>
        <v>NAO+</v>
      </c>
      <c r="R991" s="6">
        <v>1</v>
      </c>
      <c r="S991" s="7">
        <v>0</v>
      </c>
      <c r="T991" s="7">
        <v>0</v>
      </c>
      <c r="U991" s="8">
        <v>0</v>
      </c>
      <c r="V991" s="7" t="str">
        <f t="shared" si="93"/>
        <v>NAO+</v>
      </c>
      <c r="W991" s="6">
        <v>0.82899999999999996</v>
      </c>
      <c r="X991" s="7">
        <v>0.122</v>
      </c>
      <c r="Y991" s="7">
        <v>3.0000000000000001E-3</v>
      </c>
      <c r="Z991" s="8">
        <v>4.5999999999999999E-2</v>
      </c>
      <c r="AA991" s="7" t="str">
        <f t="shared" si="94"/>
        <v>NAO+</v>
      </c>
      <c r="AB991" s="6">
        <v>0.92600000000000005</v>
      </c>
      <c r="AC991" s="7">
        <v>6.2E-2</v>
      </c>
      <c r="AD991" s="7">
        <v>2E-3</v>
      </c>
      <c r="AE991" s="8">
        <v>1.0999999999999999E-2</v>
      </c>
      <c r="AF991" s="7" t="str">
        <f t="shared" si="95"/>
        <v>NAO+</v>
      </c>
    </row>
    <row r="992" spans="1:32" x14ac:dyDescent="0.3">
      <c r="A992" s="4">
        <v>32869</v>
      </c>
      <c r="B992" s="5">
        <v>1989</v>
      </c>
      <c r="C992" s="6">
        <v>0</v>
      </c>
      <c r="D992" s="7">
        <v>1</v>
      </c>
      <c r="E992" s="7">
        <v>0</v>
      </c>
      <c r="F992" s="8">
        <v>0</v>
      </c>
      <c r="G992" s="7" t="str">
        <f t="shared" si="91"/>
        <v>SB</v>
      </c>
      <c r="H992" s="6">
        <v>5.33179998462932E-2</v>
      </c>
      <c r="I992" s="7">
        <v>0.94130107037826405</v>
      </c>
      <c r="J992" s="7">
        <v>5.3788282748887502E-3</v>
      </c>
      <c r="K992" s="28">
        <v>2.10150056593978E-6</v>
      </c>
      <c r="L992" s="7" t="str">
        <f t="shared" si="96"/>
        <v>SB</v>
      </c>
      <c r="M992" s="6">
        <v>2.96506939501727E-2</v>
      </c>
      <c r="N992" s="7">
        <v>0.96376715982524197</v>
      </c>
      <c r="O992" s="7">
        <v>6.5798445130388098E-3</v>
      </c>
      <c r="P992" s="28">
        <v>2.3017115457294599E-6</v>
      </c>
      <c r="Q992" s="7" t="str">
        <f t="shared" si="92"/>
        <v>SB</v>
      </c>
      <c r="R992" s="6">
        <v>1</v>
      </c>
      <c r="S992" s="7">
        <v>0</v>
      </c>
      <c r="T992" s="7">
        <v>0</v>
      </c>
      <c r="U992" s="8">
        <v>0</v>
      </c>
      <c r="V992" s="7" t="str">
        <f t="shared" si="93"/>
        <v>NAO+</v>
      </c>
      <c r="W992" s="6">
        <v>0.82099999999999995</v>
      </c>
      <c r="X992" s="7">
        <v>0.13300000000000001</v>
      </c>
      <c r="Y992" s="7">
        <v>5.0000000000000001E-3</v>
      </c>
      <c r="Z992" s="8">
        <v>4.1000000000000002E-2</v>
      </c>
      <c r="AA992" s="7" t="str">
        <f t="shared" si="94"/>
        <v>NAO+</v>
      </c>
      <c r="AB992" s="6">
        <v>0.91800000000000004</v>
      </c>
      <c r="AC992" s="7">
        <v>6.7000000000000004E-2</v>
      </c>
      <c r="AD992" s="7">
        <v>6.0000000000000001E-3</v>
      </c>
      <c r="AE992" s="8">
        <v>8.9999999999999993E-3</v>
      </c>
      <c r="AF992" s="7" t="str">
        <f t="shared" si="95"/>
        <v>NAO+</v>
      </c>
    </row>
    <row r="993" spans="1:32" x14ac:dyDescent="0.3">
      <c r="A993" s="4">
        <v>32870</v>
      </c>
      <c r="B993" s="5">
        <v>1989</v>
      </c>
      <c r="C993" s="6">
        <v>0</v>
      </c>
      <c r="D993" s="7">
        <v>1</v>
      </c>
      <c r="E993" s="7">
        <v>0</v>
      </c>
      <c r="F993" s="8">
        <v>0</v>
      </c>
      <c r="G993" s="7" t="str">
        <f t="shared" si="91"/>
        <v>SB</v>
      </c>
      <c r="H993" s="6">
        <v>2.0479042966440701E-2</v>
      </c>
      <c r="I993" s="7">
        <v>0.97853517028133596</v>
      </c>
      <c r="J993" s="7">
        <v>8.9696422359859004E-4</v>
      </c>
      <c r="K993" s="28">
        <v>8.8822528633753197E-5</v>
      </c>
      <c r="L993" s="7" t="str">
        <f t="shared" si="96"/>
        <v>SB</v>
      </c>
      <c r="M993" s="6">
        <v>1.4080429292409101E-2</v>
      </c>
      <c r="N993" s="7">
        <v>0.98453970497322096</v>
      </c>
      <c r="O993" s="7">
        <v>1.2458591640640601E-3</v>
      </c>
      <c r="P993" s="8">
        <v>1.3400657030702E-4</v>
      </c>
      <c r="Q993" s="7" t="str">
        <f t="shared" si="92"/>
        <v>SB</v>
      </c>
      <c r="R993" s="6">
        <v>0</v>
      </c>
      <c r="S993" s="7">
        <v>1</v>
      </c>
      <c r="T993" s="7">
        <v>0</v>
      </c>
      <c r="U993" s="8">
        <v>0</v>
      </c>
      <c r="V993" s="7" t="str">
        <f t="shared" si="93"/>
        <v>SB</v>
      </c>
      <c r="W993" s="6">
        <v>7.6999999999999999E-2</v>
      </c>
      <c r="X993" s="7">
        <v>0.78800000000000003</v>
      </c>
      <c r="Y993" s="7">
        <v>3.4000000000000002E-2</v>
      </c>
      <c r="Z993" s="8">
        <v>0.10100000000000001</v>
      </c>
      <c r="AA993" s="7" t="str">
        <f t="shared" si="94"/>
        <v>SB</v>
      </c>
      <c r="AB993" s="6">
        <v>0.22700000000000001</v>
      </c>
      <c r="AC993" s="7">
        <v>0.67200000000000004</v>
      </c>
      <c r="AD993" s="7">
        <v>1.2999999999999999E-2</v>
      </c>
      <c r="AE993" s="8">
        <v>8.7999999999999995E-2</v>
      </c>
      <c r="AF993" s="7" t="str">
        <f t="shared" si="95"/>
        <v>SB</v>
      </c>
    </row>
    <row r="994" spans="1:32" x14ac:dyDescent="0.3">
      <c r="A994" s="4">
        <v>32871</v>
      </c>
      <c r="B994" s="5">
        <v>1989</v>
      </c>
      <c r="C994" s="6">
        <v>0</v>
      </c>
      <c r="D994" s="7">
        <v>1</v>
      </c>
      <c r="E994" s="7">
        <v>0</v>
      </c>
      <c r="F994" s="8">
        <v>0</v>
      </c>
      <c r="G994" s="7" t="str">
        <f t="shared" si="91"/>
        <v>SB</v>
      </c>
      <c r="H994" s="6">
        <v>5.4101138767812799E-2</v>
      </c>
      <c r="I994" s="7">
        <v>0.94387639234724496</v>
      </c>
      <c r="J994" s="7">
        <v>1.9623410143549502E-3</v>
      </c>
      <c r="K994" s="28">
        <v>6.0127870595096701E-5</v>
      </c>
      <c r="L994" s="7" t="str">
        <f t="shared" si="96"/>
        <v>SB</v>
      </c>
      <c r="M994" s="6">
        <v>2.97452928016184E-2</v>
      </c>
      <c r="N994" s="7">
        <v>0.968092344114449</v>
      </c>
      <c r="O994" s="7">
        <v>2.0990270657181699E-3</v>
      </c>
      <c r="P994" s="28">
        <v>6.3336018222100794E-5</v>
      </c>
      <c r="Q994" s="7" t="str">
        <f t="shared" si="92"/>
        <v>SB</v>
      </c>
      <c r="R994" s="6">
        <v>0</v>
      </c>
      <c r="S994" s="7">
        <v>1</v>
      </c>
      <c r="T994" s="7">
        <v>0</v>
      </c>
      <c r="U994" s="8">
        <v>0</v>
      </c>
      <c r="V994" s="7" t="str">
        <f t="shared" si="93"/>
        <v>SB</v>
      </c>
      <c r="W994" s="6">
        <v>0</v>
      </c>
      <c r="X994" s="7">
        <v>0.96099999999999997</v>
      </c>
      <c r="Y994" s="7">
        <v>1.6E-2</v>
      </c>
      <c r="Z994" s="8">
        <v>2.3E-2</v>
      </c>
      <c r="AA994" s="7" t="str">
        <f t="shared" si="94"/>
        <v>SB</v>
      </c>
      <c r="AB994" s="6">
        <v>2E-3</v>
      </c>
      <c r="AC994" s="7">
        <v>0.92700000000000005</v>
      </c>
      <c r="AD994" s="7">
        <v>0</v>
      </c>
      <c r="AE994" s="8">
        <v>7.0999999999999994E-2</v>
      </c>
      <c r="AF994" s="7" t="str">
        <f t="shared" si="95"/>
        <v>SB</v>
      </c>
    </row>
    <row r="995" spans="1:32" x14ac:dyDescent="0.3">
      <c r="A995" s="4">
        <v>32872</v>
      </c>
      <c r="B995" s="5">
        <v>1989</v>
      </c>
      <c r="C995" s="6">
        <v>0</v>
      </c>
      <c r="D995" s="7">
        <v>1</v>
      </c>
      <c r="E995" s="7">
        <v>0</v>
      </c>
      <c r="F995" s="8">
        <v>0</v>
      </c>
      <c r="G995" s="7" t="str">
        <f t="shared" si="91"/>
        <v>SB</v>
      </c>
      <c r="H995" s="6">
        <v>0.17414659317358899</v>
      </c>
      <c r="I995" s="7">
        <v>0.81070756246928899</v>
      </c>
      <c r="J995" s="7">
        <v>1.2071360346246601E-2</v>
      </c>
      <c r="K995" s="8">
        <v>3.07448401087409E-3</v>
      </c>
      <c r="L995" s="7" t="str">
        <f t="shared" si="96"/>
        <v>SB</v>
      </c>
      <c r="M995" s="6">
        <v>0.107162127130787</v>
      </c>
      <c r="N995" s="7">
        <v>0.87709271785152698</v>
      </c>
      <c r="O995" s="7">
        <v>1.25452887902293E-2</v>
      </c>
      <c r="P995" s="8">
        <v>3.1998662274641001E-3</v>
      </c>
      <c r="Q995" s="7" t="str">
        <f t="shared" si="92"/>
        <v>SB</v>
      </c>
      <c r="R995" s="6">
        <v>0</v>
      </c>
      <c r="S995" s="7">
        <v>1</v>
      </c>
      <c r="T995" s="7">
        <v>0</v>
      </c>
      <c r="U995" s="8">
        <v>0</v>
      </c>
      <c r="V995" s="7" t="str">
        <f t="shared" si="93"/>
        <v>SB</v>
      </c>
      <c r="W995" s="6">
        <v>0</v>
      </c>
      <c r="X995" s="7">
        <v>0.98499999999999999</v>
      </c>
      <c r="Y995" s="7">
        <v>7.0000000000000001E-3</v>
      </c>
      <c r="Z995" s="8">
        <v>8.9999999999999993E-3</v>
      </c>
      <c r="AA995" s="7" t="str">
        <f t="shared" si="94"/>
        <v>SB</v>
      </c>
      <c r="AB995" s="6">
        <v>0</v>
      </c>
      <c r="AC995" s="7">
        <v>0.94499999999999995</v>
      </c>
      <c r="AD995" s="7">
        <v>0</v>
      </c>
      <c r="AE995" s="8">
        <v>5.5E-2</v>
      </c>
      <c r="AF995" s="7" t="str">
        <f t="shared" si="95"/>
        <v>SB</v>
      </c>
    </row>
    <row r="996" spans="1:32" x14ac:dyDescent="0.3">
      <c r="A996" s="4">
        <v>32873</v>
      </c>
      <c r="B996" s="5">
        <v>1989</v>
      </c>
      <c r="C996" s="6">
        <v>0</v>
      </c>
      <c r="D996" s="7">
        <v>1</v>
      </c>
      <c r="E996" s="7">
        <v>0</v>
      </c>
      <c r="F996" s="8">
        <v>0</v>
      </c>
      <c r="G996" s="7" t="str">
        <f t="shared" si="91"/>
        <v>SB</v>
      </c>
      <c r="H996" s="6">
        <v>0.83041418637960696</v>
      </c>
      <c r="I996" s="7">
        <v>0.14329354165875299</v>
      </c>
      <c r="J996" s="7">
        <v>5.2290599891920001E-4</v>
      </c>
      <c r="K996" s="8">
        <v>2.57693659627126E-2</v>
      </c>
      <c r="L996" s="7" t="str">
        <f t="shared" si="96"/>
        <v>NAO+</v>
      </c>
      <c r="M996" s="6">
        <v>0.75074188548878595</v>
      </c>
      <c r="N996" s="7">
        <v>0.21745649811103299</v>
      </c>
      <c r="O996" s="7">
        <v>1.2150449876461101E-3</v>
      </c>
      <c r="P996" s="8">
        <v>3.0586571412543302E-2</v>
      </c>
      <c r="Q996" s="7" t="str">
        <f t="shared" si="92"/>
        <v>NAO+</v>
      </c>
      <c r="R996" s="6">
        <v>0</v>
      </c>
      <c r="S996" s="7">
        <v>1</v>
      </c>
      <c r="T996" s="7">
        <v>0</v>
      </c>
      <c r="U996" s="8">
        <v>0</v>
      </c>
      <c r="V996" s="7" t="str">
        <f t="shared" si="93"/>
        <v>SB</v>
      </c>
      <c r="W996" s="6">
        <v>0</v>
      </c>
      <c r="X996" s="7">
        <v>0.96199999999999997</v>
      </c>
      <c r="Y996" s="7">
        <v>0.01</v>
      </c>
      <c r="Z996" s="8">
        <v>2.8000000000000001E-2</v>
      </c>
      <c r="AA996" s="7" t="str">
        <f t="shared" si="94"/>
        <v>SB</v>
      </c>
      <c r="AB996" s="6">
        <v>1E-3</v>
      </c>
      <c r="AC996" s="7">
        <v>0.88900000000000001</v>
      </c>
      <c r="AD996" s="7">
        <v>0</v>
      </c>
      <c r="AE996" s="8">
        <v>0.109</v>
      </c>
      <c r="AF996" s="7" t="str">
        <f t="shared" si="95"/>
        <v>SB</v>
      </c>
    </row>
    <row r="997" spans="1:32" x14ac:dyDescent="0.3">
      <c r="A997" s="4">
        <v>32874</v>
      </c>
      <c r="B997" s="5">
        <v>1989</v>
      </c>
      <c r="C997" s="6">
        <v>0</v>
      </c>
      <c r="D997" s="7">
        <v>1</v>
      </c>
      <c r="E997" s="7">
        <v>0</v>
      </c>
      <c r="F997" s="8">
        <v>0</v>
      </c>
      <c r="G997" s="7" t="str">
        <f t="shared" si="91"/>
        <v>SB</v>
      </c>
      <c r="H997" s="6">
        <v>0.98959498360710796</v>
      </c>
      <c r="I997" s="7">
        <v>6.2963898092615097E-3</v>
      </c>
      <c r="J997" s="7">
        <v>1.32474148317723E-4</v>
      </c>
      <c r="K997" s="8">
        <v>3.9761524353087198E-3</v>
      </c>
      <c r="L997" s="7" t="str">
        <f t="shared" si="96"/>
        <v>NAO+</v>
      </c>
      <c r="M997" s="6">
        <v>0.98666222765448597</v>
      </c>
      <c r="N997" s="7">
        <v>8.1962992392953099E-3</v>
      </c>
      <c r="O997" s="7">
        <v>4.2935115219208301E-4</v>
      </c>
      <c r="P997" s="8">
        <v>4.7121219540199799E-3</v>
      </c>
      <c r="Q997" s="7" t="str">
        <f t="shared" si="92"/>
        <v>NAO+</v>
      </c>
      <c r="R997" s="6">
        <v>0</v>
      </c>
      <c r="S997" s="7">
        <v>1</v>
      </c>
      <c r="T997" s="7">
        <v>0</v>
      </c>
      <c r="U997" s="8">
        <v>0</v>
      </c>
      <c r="V997" s="7" t="str">
        <f t="shared" si="93"/>
        <v>SB</v>
      </c>
      <c r="W997" s="6">
        <v>2E-3</v>
      </c>
      <c r="X997" s="7">
        <v>0.79800000000000004</v>
      </c>
      <c r="Y997" s="7">
        <v>1.2E-2</v>
      </c>
      <c r="Z997" s="8">
        <v>0.188</v>
      </c>
      <c r="AA997" s="7" t="str">
        <f t="shared" si="94"/>
        <v>SB</v>
      </c>
      <c r="AB997" s="6">
        <v>1.6E-2</v>
      </c>
      <c r="AC997" s="7">
        <v>0.746</v>
      </c>
      <c r="AD997" s="7">
        <v>1E-3</v>
      </c>
      <c r="AE997" s="8">
        <v>0.23699999999999999</v>
      </c>
      <c r="AF997" s="7" t="str">
        <f t="shared" si="95"/>
        <v>SB</v>
      </c>
    </row>
    <row r="998" spans="1:32" x14ac:dyDescent="0.3">
      <c r="A998" s="4">
        <v>32875</v>
      </c>
      <c r="B998" s="5">
        <v>1989</v>
      </c>
      <c r="C998" s="6">
        <v>0</v>
      </c>
      <c r="D998" s="7">
        <v>1</v>
      </c>
      <c r="E998" s="7">
        <v>0</v>
      </c>
      <c r="F998" s="8">
        <v>0</v>
      </c>
      <c r="G998" s="7" t="str">
        <f t="shared" si="91"/>
        <v>SB</v>
      </c>
      <c r="H998" s="6">
        <v>0.92029672382553995</v>
      </c>
      <c r="I998" s="7">
        <v>7.0043432924412105E-2</v>
      </c>
      <c r="J998" s="7">
        <v>3.9302922313894598E-3</v>
      </c>
      <c r="K998" s="8">
        <v>5.7295510186493401E-3</v>
      </c>
      <c r="L998" s="7" t="str">
        <f t="shared" si="96"/>
        <v>NAO+</v>
      </c>
      <c r="M998" s="6">
        <v>0.88361522545777504</v>
      </c>
      <c r="N998" s="7">
        <v>0.101350418270986</v>
      </c>
      <c r="O998" s="7">
        <v>8.3819963752161906E-3</v>
      </c>
      <c r="P998" s="8">
        <v>6.6523598960213596E-3</v>
      </c>
      <c r="Q998" s="7" t="str">
        <f t="shared" si="92"/>
        <v>NAO+</v>
      </c>
      <c r="R998" s="6">
        <v>0</v>
      </c>
      <c r="S998" s="7">
        <v>1</v>
      </c>
      <c r="T998" s="7">
        <v>0</v>
      </c>
      <c r="U998" s="8">
        <v>0</v>
      </c>
      <c r="V998" s="7" t="str">
        <f t="shared" si="93"/>
        <v>SB</v>
      </c>
      <c r="W998" s="6">
        <v>1E-3</v>
      </c>
      <c r="X998" s="7">
        <v>0.78200000000000003</v>
      </c>
      <c r="Y998" s="7">
        <v>4.0000000000000001E-3</v>
      </c>
      <c r="Z998" s="8">
        <v>0.21299999999999999</v>
      </c>
      <c r="AA998" s="7" t="str">
        <f t="shared" si="94"/>
        <v>SB</v>
      </c>
      <c r="AB998" s="6">
        <v>1.6E-2</v>
      </c>
      <c r="AC998" s="7">
        <v>0.81399999999999995</v>
      </c>
      <c r="AD998" s="7">
        <v>0</v>
      </c>
      <c r="AE998" s="8">
        <v>0.17</v>
      </c>
      <c r="AF998" s="7" t="str">
        <f t="shared" si="95"/>
        <v>SB</v>
      </c>
    </row>
    <row r="999" spans="1:32" x14ac:dyDescent="0.3">
      <c r="A999" s="4">
        <v>32876</v>
      </c>
      <c r="B999" s="5">
        <v>1989</v>
      </c>
      <c r="C999" s="6">
        <v>0</v>
      </c>
      <c r="D999" s="7">
        <v>1</v>
      </c>
      <c r="E999" s="7">
        <v>0</v>
      </c>
      <c r="F999" s="8">
        <v>0</v>
      </c>
      <c r="G999" s="7" t="str">
        <f t="shared" si="91"/>
        <v>SB</v>
      </c>
      <c r="H999" s="6">
        <v>0.42249701726585098</v>
      </c>
      <c r="I999" s="7">
        <v>0.57439676224796699</v>
      </c>
      <c r="J999" s="7">
        <v>2.4313128010357101E-3</v>
      </c>
      <c r="K999" s="8">
        <v>6.7490768513400496E-4</v>
      </c>
      <c r="L999" s="7" t="str">
        <f t="shared" si="96"/>
        <v>SB</v>
      </c>
      <c r="M999" s="6">
        <v>0.31028433501847102</v>
      </c>
      <c r="N999" s="7">
        <v>0.686232775645223</v>
      </c>
      <c r="O999" s="7">
        <v>2.7766383812645799E-3</v>
      </c>
      <c r="P999" s="8">
        <v>7.0625095504288598E-4</v>
      </c>
      <c r="Q999" s="7" t="str">
        <f t="shared" si="92"/>
        <v>SB</v>
      </c>
      <c r="R999" s="6">
        <v>0</v>
      </c>
      <c r="S999" s="7">
        <v>1</v>
      </c>
      <c r="T999" s="7">
        <v>0</v>
      </c>
      <c r="U999" s="8">
        <v>0</v>
      </c>
      <c r="V999" s="7" t="str">
        <f t="shared" si="93"/>
        <v>SB</v>
      </c>
      <c r="W999" s="6">
        <v>8.0000000000000002E-3</v>
      </c>
      <c r="X999" s="7">
        <v>0.9</v>
      </c>
      <c r="Y999" s="7">
        <v>8.9999999999999993E-3</v>
      </c>
      <c r="Z999" s="8">
        <v>8.3000000000000004E-2</v>
      </c>
      <c r="AA999" s="7" t="str">
        <f t="shared" si="94"/>
        <v>SB</v>
      </c>
      <c r="AB999" s="6">
        <v>5.8000000000000003E-2</v>
      </c>
      <c r="AC999" s="7">
        <v>0.83199999999999996</v>
      </c>
      <c r="AD999" s="7">
        <v>0</v>
      </c>
      <c r="AE999" s="8">
        <v>0.11</v>
      </c>
      <c r="AF999" s="7" t="str">
        <f t="shared" si="95"/>
        <v>SB</v>
      </c>
    </row>
    <row r="1000" spans="1:32" x14ac:dyDescent="0.3">
      <c r="A1000" s="4">
        <v>32877</v>
      </c>
      <c r="B1000" s="5">
        <v>1989</v>
      </c>
      <c r="C1000" s="6">
        <v>0</v>
      </c>
      <c r="D1000" s="7">
        <v>1</v>
      </c>
      <c r="E1000" s="7">
        <v>0</v>
      </c>
      <c r="F1000" s="8">
        <v>0</v>
      </c>
      <c r="G1000" s="7" t="str">
        <f t="shared" si="91"/>
        <v>SB</v>
      </c>
      <c r="H1000" s="6">
        <v>0.52218355025475904</v>
      </c>
      <c r="I1000" s="7">
        <v>0.47602274782086001</v>
      </c>
      <c r="J1000" s="7">
        <v>1.5430352675618901E-3</v>
      </c>
      <c r="K1000" s="8">
        <v>2.50666656831613E-4</v>
      </c>
      <c r="L1000" s="7" t="str">
        <f t="shared" si="96"/>
        <v>NAO+</v>
      </c>
      <c r="M1000" s="6">
        <v>0.39779875711593998</v>
      </c>
      <c r="N1000" s="7">
        <v>0.59994792402150499</v>
      </c>
      <c r="O1000" s="7">
        <v>1.9630984882026302E-3</v>
      </c>
      <c r="P1000" s="8">
        <v>2.90220374347589E-4</v>
      </c>
      <c r="Q1000" s="7" t="str">
        <f t="shared" si="92"/>
        <v>SB</v>
      </c>
      <c r="R1000" s="6">
        <v>0</v>
      </c>
      <c r="S1000" s="7">
        <v>1</v>
      </c>
      <c r="T1000" s="7">
        <v>0</v>
      </c>
      <c r="U1000" s="8">
        <v>0</v>
      </c>
      <c r="V1000" s="7" t="str">
        <f t="shared" si="93"/>
        <v>SB</v>
      </c>
      <c r="W1000" s="6">
        <v>3.6999999999999998E-2</v>
      </c>
      <c r="X1000" s="7">
        <v>0.877</v>
      </c>
      <c r="Y1000" s="7">
        <v>2.5000000000000001E-2</v>
      </c>
      <c r="Z1000" s="8">
        <v>6.0999999999999999E-2</v>
      </c>
      <c r="AA1000" s="7" t="str">
        <f t="shared" si="94"/>
        <v>SB</v>
      </c>
      <c r="AB1000" s="6">
        <v>0.154</v>
      </c>
      <c r="AC1000" s="7">
        <v>0.745</v>
      </c>
      <c r="AD1000" s="7">
        <v>2E-3</v>
      </c>
      <c r="AE1000" s="8">
        <v>9.9000000000000005E-2</v>
      </c>
      <c r="AF1000" s="7" t="str">
        <f t="shared" si="95"/>
        <v>SB</v>
      </c>
    </row>
    <row r="1001" spans="1:32" x14ac:dyDescent="0.3">
      <c r="A1001" s="4">
        <v>32878</v>
      </c>
      <c r="B1001" s="5">
        <v>1989</v>
      </c>
      <c r="C1001" s="6">
        <v>0</v>
      </c>
      <c r="D1001" s="7">
        <v>1</v>
      </c>
      <c r="E1001" s="7">
        <v>0</v>
      </c>
      <c r="F1001" s="8">
        <v>0</v>
      </c>
      <c r="G1001" s="7" t="str">
        <f t="shared" si="91"/>
        <v>SB</v>
      </c>
      <c r="H1001" s="6">
        <v>0.87351662472952296</v>
      </c>
      <c r="I1001" s="7">
        <v>0.125928919780391</v>
      </c>
      <c r="J1001" s="7">
        <v>5.4057357549182003E-4</v>
      </c>
      <c r="K1001" s="28">
        <v>1.3881914584582401E-5</v>
      </c>
      <c r="L1001" s="7" t="str">
        <f t="shared" si="96"/>
        <v>NAO+</v>
      </c>
      <c r="M1001" s="6">
        <v>0.80376433346041398</v>
      </c>
      <c r="N1001" s="7">
        <v>0.195085566975818</v>
      </c>
      <c r="O1001" s="7">
        <v>1.13155600758075E-3</v>
      </c>
      <c r="P1001" s="28">
        <v>1.8543556185810802E-5</v>
      </c>
      <c r="Q1001" s="7" t="str">
        <f t="shared" si="92"/>
        <v>NAO+</v>
      </c>
      <c r="R1001" s="6">
        <v>0</v>
      </c>
      <c r="S1001" s="7">
        <v>1</v>
      </c>
      <c r="T1001" s="7">
        <v>0</v>
      </c>
      <c r="U1001" s="8">
        <v>0</v>
      </c>
      <c r="V1001" s="7" t="str">
        <f t="shared" si="93"/>
        <v>SB</v>
      </c>
      <c r="W1001" s="6">
        <v>5.5E-2</v>
      </c>
      <c r="X1001" s="7">
        <v>0.85299999999999998</v>
      </c>
      <c r="Y1001" s="7">
        <v>1.7000000000000001E-2</v>
      </c>
      <c r="Z1001" s="8">
        <v>7.5999999999999998E-2</v>
      </c>
      <c r="AA1001" s="7" t="str">
        <f t="shared" si="94"/>
        <v>SB</v>
      </c>
      <c r="AB1001" s="6">
        <v>0.19900000000000001</v>
      </c>
      <c r="AC1001" s="7">
        <v>0.72799999999999998</v>
      </c>
      <c r="AD1001" s="7">
        <v>1E-3</v>
      </c>
      <c r="AE1001" s="8">
        <v>7.0999999999999994E-2</v>
      </c>
      <c r="AF1001" s="7" t="str">
        <f t="shared" si="95"/>
        <v>SB</v>
      </c>
    </row>
    <row r="1002" spans="1:32" x14ac:dyDescent="0.3">
      <c r="A1002" s="4">
        <v>32879</v>
      </c>
      <c r="B1002" s="5">
        <v>1989</v>
      </c>
      <c r="C1002" s="6">
        <v>0</v>
      </c>
      <c r="D1002" s="7">
        <v>1</v>
      </c>
      <c r="E1002" s="7">
        <v>0</v>
      </c>
      <c r="F1002" s="8">
        <v>0</v>
      </c>
      <c r="G1002" s="7" t="str">
        <f t="shared" si="91"/>
        <v>SB</v>
      </c>
      <c r="H1002" s="6">
        <v>0.94221217373772903</v>
      </c>
      <c r="I1002" s="7">
        <v>5.6795601366152401E-2</v>
      </c>
      <c r="J1002" s="7">
        <v>9.8618730859605899E-4</v>
      </c>
      <c r="K1002" s="28">
        <v>6.0375875196558497E-6</v>
      </c>
      <c r="L1002" s="7" t="str">
        <f t="shared" si="96"/>
        <v>NAO+</v>
      </c>
      <c r="M1002" s="6">
        <v>0.90441013851102203</v>
      </c>
      <c r="N1002" s="7">
        <v>9.4256290670705303E-2</v>
      </c>
      <c r="O1002" s="7">
        <v>1.32562058245982E-3</v>
      </c>
      <c r="P1002" s="28">
        <v>7.9502358149400798E-6</v>
      </c>
      <c r="Q1002" s="7" t="str">
        <f t="shared" si="92"/>
        <v>NAO+</v>
      </c>
      <c r="R1002" s="6">
        <v>1</v>
      </c>
      <c r="S1002" s="7">
        <v>0</v>
      </c>
      <c r="T1002" s="7">
        <v>0</v>
      </c>
      <c r="U1002" s="8">
        <v>0</v>
      </c>
      <c r="V1002" s="7" t="str">
        <f t="shared" si="93"/>
        <v>NAO+</v>
      </c>
      <c r="W1002" s="6">
        <v>7.6999999999999999E-2</v>
      </c>
      <c r="X1002" s="7">
        <v>0.81899999999999995</v>
      </c>
      <c r="Y1002" s="7">
        <v>1.6E-2</v>
      </c>
      <c r="Z1002" s="8">
        <v>8.7999999999999995E-2</v>
      </c>
      <c r="AA1002" s="7" t="str">
        <f t="shared" si="94"/>
        <v>SB</v>
      </c>
      <c r="AB1002" s="6">
        <v>0.26900000000000002</v>
      </c>
      <c r="AC1002" s="7">
        <v>0.65900000000000003</v>
      </c>
      <c r="AD1002" s="7">
        <v>1E-3</v>
      </c>
      <c r="AE1002" s="8">
        <v>7.0999999999999994E-2</v>
      </c>
      <c r="AF1002" s="7" t="str">
        <f t="shared" si="95"/>
        <v>SB</v>
      </c>
    </row>
    <row r="1003" spans="1:32" x14ac:dyDescent="0.3">
      <c r="A1003" s="4">
        <v>32880</v>
      </c>
      <c r="B1003" s="5">
        <v>1989</v>
      </c>
      <c r="C1003" s="6">
        <v>1</v>
      </c>
      <c r="D1003" s="7">
        <v>0</v>
      </c>
      <c r="E1003" s="7">
        <v>0</v>
      </c>
      <c r="F1003" s="8">
        <v>0</v>
      </c>
      <c r="G1003" s="7" t="str">
        <f t="shared" si="91"/>
        <v>NAO+</v>
      </c>
      <c r="H1003" s="6">
        <v>0.87876753864714197</v>
      </c>
      <c r="I1003" s="7">
        <v>0.118705152230318</v>
      </c>
      <c r="J1003" s="7">
        <v>2.51700206242912E-3</v>
      </c>
      <c r="K1003" s="28">
        <v>1.03070601012561E-5</v>
      </c>
      <c r="L1003" s="7" t="str">
        <f t="shared" si="96"/>
        <v>NAO+</v>
      </c>
      <c r="M1003" s="6">
        <v>0.82767534494081396</v>
      </c>
      <c r="N1003" s="7">
        <v>0.16989441999844099</v>
      </c>
      <c r="O1003" s="7">
        <v>2.4151345303637401E-3</v>
      </c>
      <c r="P1003" s="28">
        <v>1.5100530373783801E-5</v>
      </c>
      <c r="Q1003" s="7" t="str">
        <f t="shared" si="92"/>
        <v>NAO+</v>
      </c>
      <c r="R1003" s="6">
        <v>1</v>
      </c>
      <c r="S1003" s="7">
        <v>0</v>
      </c>
      <c r="T1003" s="7">
        <v>0</v>
      </c>
      <c r="U1003" s="8">
        <v>0</v>
      </c>
      <c r="V1003" s="7" t="str">
        <f t="shared" si="93"/>
        <v>NAO+</v>
      </c>
      <c r="W1003" s="6">
        <v>0.28999999999999998</v>
      </c>
      <c r="X1003" s="7">
        <v>0.63300000000000001</v>
      </c>
      <c r="Y1003" s="7">
        <v>3.2000000000000001E-2</v>
      </c>
      <c r="Z1003" s="8">
        <v>4.5999999999999999E-2</v>
      </c>
      <c r="AA1003" s="7" t="str">
        <f t="shared" si="94"/>
        <v>SB</v>
      </c>
      <c r="AB1003" s="6">
        <v>0.51200000000000001</v>
      </c>
      <c r="AC1003" s="7">
        <v>0.442</v>
      </c>
      <c r="AD1003" s="7">
        <v>7.0000000000000001E-3</v>
      </c>
      <c r="AE1003" s="8">
        <v>0.04</v>
      </c>
      <c r="AF1003" s="7" t="str">
        <f t="shared" si="95"/>
        <v>NAO+</v>
      </c>
    </row>
    <row r="1004" spans="1:32" x14ac:dyDescent="0.3">
      <c r="A1004" s="4">
        <v>32881</v>
      </c>
      <c r="B1004" s="5">
        <v>1989</v>
      </c>
      <c r="C1004" s="6">
        <v>1</v>
      </c>
      <c r="D1004" s="7">
        <v>0</v>
      </c>
      <c r="E1004" s="7">
        <v>0</v>
      </c>
      <c r="F1004" s="8">
        <v>0</v>
      </c>
      <c r="G1004" s="7" t="str">
        <f t="shared" si="91"/>
        <v>NAO+</v>
      </c>
      <c r="H1004" s="6">
        <v>0.61722445391101199</v>
      </c>
      <c r="I1004" s="7">
        <v>0.37744318785987402</v>
      </c>
      <c r="J1004" s="7">
        <v>5.3088343372896703E-3</v>
      </c>
      <c r="K1004" s="28">
        <v>2.3523891813875801E-5</v>
      </c>
      <c r="L1004" s="7" t="str">
        <f t="shared" si="96"/>
        <v>NAO+</v>
      </c>
      <c r="M1004" s="6">
        <v>0.556808095596101</v>
      </c>
      <c r="N1004" s="7">
        <v>0.43804819314167798</v>
      </c>
      <c r="O1004" s="7">
        <v>5.1035368345680801E-3</v>
      </c>
      <c r="P1004" s="28">
        <v>4.0174427653353998E-5</v>
      </c>
      <c r="Q1004" s="7" t="str">
        <f t="shared" si="92"/>
        <v>NAO+</v>
      </c>
      <c r="R1004" s="6">
        <v>1</v>
      </c>
      <c r="S1004" s="7">
        <v>0</v>
      </c>
      <c r="T1004" s="7">
        <v>0</v>
      </c>
      <c r="U1004" s="8">
        <v>0</v>
      </c>
      <c r="V1004" s="7" t="str">
        <f t="shared" si="93"/>
        <v>NAO+</v>
      </c>
      <c r="W1004" s="6">
        <v>0.249</v>
      </c>
      <c r="X1004" s="7">
        <v>0.66400000000000003</v>
      </c>
      <c r="Y1004" s="7">
        <v>6.5000000000000002E-2</v>
      </c>
      <c r="Z1004" s="8">
        <v>2.1999999999999999E-2</v>
      </c>
      <c r="AA1004" s="7" t="str">
        <f t="shared" si="94"/>
        <v>SB</v>
      </c>
      <c r="AB1004" s="6">
        <v>0.38400000000000001</v>
      </c>
      <c r="AC1004" s="7">
        <v>0.55500000000000005</v>
      </c>
      <c r="AD1004" s="7">
        <v>2.1999999999999999E-2</v>
      </c>
      <c r="AE1004" s="8">
        <v>3.9E-2</v>
      </c>
      <c r="AF1004" s="7" t="str">
        <f t="shared" si="95"/>
        <v>SB</v>
      </c>
    </row>
    <row r="1005" spans="1:32" x14ac:dyDescent="0.3">
      <c r="A1005" s="4">
        <v>32882</v>
      </c>
      <c r="B1005" s="5">
        <v>1989</v>
      </c>
      <c r="C1005" s="6">
        <v>1</v>
      </c>
      <c r="D1005" s="7">
        <v>0</v>
      </c>
      <c r="E1005" s="7">
        <v>0</v>
      </c>
      <c r="F1005" s="8">
        <v>0</v>
      </c>
      <c r="G1005" s="7" t="str">
        <f t="shared" si="91"/>
        <v>NAO+</v>
      </c>
      <c r="H1005" s="6">
        <v>0.57560708439262298</v>
      </c>
      <c r="I1005" s="7">
        <v>0.38852475777513401</v>
      </c>
      <c r="J1005" s="7">
        <v>3.5833669185010401E-2</v>
      </c>
      <c r="K1005" s="28">
        <v>3.44886472361358E-5</v>
      </c>
      <c r="L1005" s="7" t="str">
        <f t="shared" si="96"/>
        <v>NAO+</v>
      </c>
      <c r="M1005" s="6">
        <v>0.52781936302454402</v>
      </c>
      <c r="N1005" s="7">
        <v>0.43505702061852403</v>
      </c>
      <c r="O1005" s="7">
        <v>3.7058821793697301E-2</v>
      </c>
      <c r="P1005" s="28">
        <v>6.4794563230033498E-5</v>
      </c>
      <c r="Q1005" s="7" t="str">
        <f t="shared" si="92"/>
        <v>NAO+</v>
      </c>
      <c r="R1005" s="6">
        <v>1</v>
      </c>
      <c r="S1005" s="7">
        <v>0</v>
      </c>
      <c r="T1005" s="7">
        <v>0</v>
      </c>
      <c r="U1005" s="8">
        <v>0</v>
      </c>
      <c r="V1005" s="7" t="str">
        <f t="shared" si="93"/>
        <v>NAO+</v>
      </c>
      <c r="W1005" s="6">
        <v>0.52200000000000002</v>
      </c>
      <c r="X1005" s="7">
        <v>0.42</v>
      </c>
      <c r="Y1005" s="7">
        <v>0.04</v>
      </c>
      <c r="Z1005" s="8">
        <v>1.7999999999999999E-2</v>
      </c>
      <c r="AA1005" s="7" t="str">
        <f t="shared" si="94"/>
        <v>NAO+</v>
      </c>
      <c r="AB1005" s="6">
        <v>0.65200000000000002</v>
      </c>
      <c r="AC1005" s="7">
        <v>0.31</v>
      </c>
      <c r="AD1005" s="7">
        <v>1.2E-2</v>
      </c>
      <c r="AE1005" s="8">
        <v>2.5999999999999999E-2</v>
      </c>
      <c r="AF1005" s="7" t="str">
        <f t="shared" si="95"/>
        <v>NAO+</v>
      </c>
    </row>
    <row r="1006" spans="1:32" x14ac:dyDescent="0.3">
      <c r="A1006" s="4">
        <v>32883</v>
      </c>
      <c r="B1006" s="5">
        <v>1989</v>
      </c>
      <c r="C1006" s="6">
        <v>1</v>
      </c>
      <c r="D1006" s="7">
        <v>0</v>
      </c>
      <c r="E1006" s="7">
        <v>0</v>
      </c>
      <c r="F1006" s="8">
        <v>0</v>
      </c>
      <c r="G1006" s="7" t="str">
        <f t="shared" si="91"/>
        <v>NAO+</v>
      </c>
      <c r="H1006" s="6">
        <v>0.620411818760364</v>
      </c>
      <c r="I1006" s="7">
        <v>0.27175604511336798</v>
      </c>
      <c r="J1006" s="7">
        <v>0.107503425047328</v>
      </c>
      <c r="K1006" s="8">
        <v>3.2871107895186E-4</v>
      </c>
      <c r="L1006" s="7" t="str">
        <f t="shared" si="96"/>
        <v>NAO+</v>
      </c>
      <c r="M1006" s="6">
        <v>0.57917950578922495</v>
      </c>
      <c r="N1006" s="7">
        <v>0.301450819662338</v>
      </c>
      <c r="O1006" s="7">
        <v>0.118790422326676</v>
      </c>
      <c r="P1006" s="8">
        <v>5.7925222176676298E-4</v>
      </c>
      <c r="Q1006" s="7" t="str">
        <f t="shared" si="92"/>
        <v>NAO+</v>
      </c>
      <c r="R1006" s="6">
        <v>1</v>
      </c>
      <c r="S1006" s="7">
        <v>0</v>
      </c>
      <c r="T1006" s="7">
        <v>0</v>
      </c>
      <c r="U1006" s="8">
        <v>0</v>
      </c>
      <c r="V1006" s="7" t="str">
        <f t="shared" si="93"/>
        <v>NAO+</v>
      </c>
      <c r="W1006" s="6">
        <v>0.56999999999999995</v>
      </c>
      <c r="X1006" s="7">
        <v>0.36499999999999999</v>
      </c>
      <c r="Y1006" s="7">
        <v>2.8000000000000001E-2</v>
      </c>
      <c r="Z1006" s="8">
        <v>3.6999999999999998E-2</v>
      </c>
      <c r="AA1006" s="7" t="str">
        <f t="shared" si="94"/>
        <v>NAO+</v>
      </c>
      <c r="AB1006" s="6">
        <v>0.754</v>
      </c>
      <c r="AC1006" s="7">
        <v>0.20599999999999999</v>
      </c>
      <c r="AD1006" s="7">
        <v>8.9999999999999993E-3</v>
      </c>
      <c r="AE1006" s="8">
        <v>3.1E-2</v>
      </c>
      <c r="AF1006" s="7" t="str">
        <f t="shared" si="95"/>
        <v>NAO+</v>
      </c>
    </row>
    <row r="1007" spans="1:32" x14ac:dyDescent="0.3">
      <c r="A1007" s="4">
        <v>32884</v>
      </c>
      <c r="B1007" s="5">
        <v>1989</v>
      </c>
      <c r="C1007" s="6">
        <v>1</v>
      </c>
      <c r="D1007" s="7">
        <v>0</v>
      </c>
      <c r="E1007" s="7">
        <v>0</v>
      </c>
      <c r="F1007" s="8">
        <v>0</v>
      </c>
      <c r="G1007" s="7" t="str">
        <f t="shared" si="91"/>
        <v>NAO+</v>
      </c>
      <c r="H1007" s="6">
        <v>0.74174580510087995</v>
      </c>
      <c r="I1007" s="7">
        <v>0.19373858633115301</v>
      </c>
      <c r="J1007" s="7">
        <v>6.3184080777620596E-2</v>
      </c>
      <c r="K1007" s="8">
        <v>1.3315277903523501E-3</v>
      </c>
      <c r="L1007" s="7" t="str">
        <f t="shared" si="96"/>
        <v>NAO+</v>
      </c>
      <c r="M1007" s="6">
        <v>0.68822961064301102</v>
      </c>
      <c r="N1007" s="7">
        <v>0.23846248370321599</v>
      </c>
      <c r="O1007" s="7">
        <v>7.14318495499459E-2</v>
      </c>
      <c r="P1007" s="8">
        <v>1.8760561038399001E-3</v>
      </c>
      <c r="Q1007" s="7" t="str">
        <f t="shared" si="92"/>
        <v>NAO+</v>
      </c>
      <c r="R1007" s="6">
        <v>1</v>
      </c>
      <c r="S1007" s="7">
        <v>0</v>
      </c>
      <c r="T1007" s="7">
        <v>0</v>
      </c>
      <c r="U1007" s="8">
        <v>0</v>
      </c>
      <c r="V1007" s="7" t="str">
        <f t="shared" si="93"/>
        <v>NAO+</v>
      </c>
      <c r="W1007" s="6">
        <v>0.59499999999999997</v>
      </c>
      <c r="X1007" s="7">
        <v>0.32100000000000001</v>
      </c>
      <c r="Y1007" s="7">
        <v>2.1999999999999999E-2</v>
      </c>
      <c r="Z1007" s="8">
        <v>6.3E-2</v>
      </c>
      <c r="AA1007" s="7" t="str">
        <f t="shared" si="94"/>
        <v>NAO+</v>
      </c>
      <c r="AB1007" s="6">
        <v>0.79900000000000004</v>
      </c>
      <c r="AC1007" s="7">
        <v>0.158</v>
      </c>
      <c r="AD1007" s="7">
        <v>7.0000000000000001E-3</v>
      </c>
      <c r="AE1007" s="8">
        <v>3.6999999999999998E-2</v>
      </c>
      <c r="AF1007" s="7" t="str">
        <f t="shared" si="95"/>
        <v>NAO+</v>
      </c>
    </row>
    <row r="1008" spans="1:32" x14ac:dyDescent="0.3">
      <c r="A1008" s="4">
        <v>32885</v>
      </c>
      <c r="B1008" s="5">
        <v>1989</v>
      </c>
      <c r="C1008" s="6">
        <v>0</v>
      </c>
      <c r="D1008" s="7">
        <v>1</v>
      </c>
      <c r="E1008" s="7">
        <v>0</v>
      </c>
      <c r="F1008" s="8">
        <v>0</v>
      </c>
      <c r="G1008" s="7" t="str">
        <f t="shared" si="91"/>
        <v>SB</v>
      </c>
      <c r="H1008" s="6">
        <v>0.82284443051887202</v>
      </c>
      <c r="I1008" s="7">
        <v>2.3433193086933798E-2</v>
      </c>
      <c r="J1008" s="7">
        <v>0.14655939803071399</v>
      </c>
      <c r="K1008" s="8">
        <v>7.1629783634754697E-3</v>
      </c>
      <c r="L1008" s="7" t="str">
        <f t="shared" si="96"/>
        <v>NAO+</v>
      </c>
      <c r="M1008" s="6">
        <v>0.79441033618340595</v>
      </c>
      <c r="N1008" s="7">
        <v>2.65523098874728E-2</v>
      </c>
      <c r="O1008" s="7">
        <v>0.16710971058705101</v>
      </c>
      <c r="P1008" s="8">
        <v>1.1927643342077099E-2</v>
      </c>
      <c r="Q1008" s="7" t="str">
        <f t="shared" si="92"/>
        <v>NAO+</v>
      </c>
      <c r="R1008" s="6">
        <v>1</v>
      </c>
      <c r="S1008" s="7">
        <v>0</v>
      </c>
      <c r="T1008" s="7">
        <v>0</v>
      </c>
      <c r="U1008" s="8">
        <v>0</v>
      </c>
      <c r="V1008" s="7" t="str">
        <f t="shared" si="93"/>
        <v>NAO+</v>
      </c>
      <c r="W1008" s="6">
        <v>0.47499999999999998</v>
      </c>
      <c r="X1008" s="7">
        <v>0.42599999999999999</v>
      </c>
      <c r="Y1008" s="7">
        <v>1.6E-2</v>
      </c>
      <c r="Z1008" s="8">
        <v>8.3000000000000004E-2</v>
      </c>
      <c r="AA1008" s="7" t="str">
        <f t="shared" si="94"/>
        <v>NAO+</v>
      </c>
      <c r="AB1008" s="6">
        <v>0.74099999999999999</v>
      </c>
      <c r="AC1008" s="7">
        <v>0.215</v>
      </c>
      <c r="AD1008" s="7">
        <v>4.0000000000000001E-3</v>
      </c>
      <c r="AE1008" s="8">
        <v>0.04</v>
      </c>
      <c r="AF1008" s="7" t="str">
        <f t="shared" si="95"/>
        <v>NAO+</v>
      </c>
    </row>
    <row r="1009" spans="1:32" x14ac:dyDescent="0.3">
      <c r="A1009" s="4">
        <v>32886</v>
      </c>
      <c r="B1009" s="5">
        <v>1989</v>
      </c>
      <c r="C1009" s="6">
        <v>0</v>
      </c>
      <c r="D1009" s="7">
        <v>1</v>
      </c>
      <c r="E1009" s="7">
        <v>0</v>
      </c>
      <c r="F1009" s="8">
        <v>0</v>
      </c>
      <c r="G1009" s="7" t="str">
        <f t="shared" si="91"/>
        <v>SB</v>
      </c>
      <c r="H1009" s="6">
        <v>0.82475544599582695</v>
      </c>
      <c r="I1009" s="7">
        <v>1.7064894713882301E-2</v>
      </c>
      <c r="J1009" s="7">
        <v>0.14692829705016899</v>
      </c>
      <c r="K1009" s="8">
        <v>1.12513622401221E-2</v>
      </c>
      <c r="L1009" s="7" t="str">
        <f t="shared" si="96"/>
        <v>NAO+</v>
      </c>
      <c r="M1009" s="6">
        <v>0.79725270172766405</v>
      </c>
      <c r="N1009" s="7">
        <v>2.0834219114166198E-2</v>
      </c>
      <c r="O1009" s="7">
        <v>0.16795960832915299</v>
      </c>
      <c r="P1009" s="8">
        <v>1.39534708290119E-2</v>
      </c>
      <c r="Q1009" s="7" t="str">
        <f t="shared" si="92"/>
        <v>NAO+</v>
      </c>
      <c r="R1009" s="6">
        <v>1</v>
      </c>
      <c r="S1009" s="7">
        <v>0</v>
      </c>
      <c r="T1009" s="7">
        <v>0</v>
      </c>
      <c r="U1009" s="8">
        <v>0</v>
      </c>
      <c r="V1009" s="7" t="str">
        <f t="shared" si="93"/>
        <v>NAO+</v>
      </c>
      <c r="W1009" s="6">
        <v>0.94</v>
      </c>
      <c r="X1009" s="7">
        <v>4.9000000000000002E-2</v>
      </c>
      <c r="Y1009" s="7">
        <v>6.0000000000000001E-3</v>
      </c>
      <c r="Z1009" s="8">
        <v>6.0000000000000001E-3</v>
      </c>
      <c r="AA1009" s="7" t="str">
        <f t="shared" si="94"/>
        <v>NAO+</v>
      </c>
      <c r="AB1009" s="6">
        <v>0.93300000000000005</v>
      </c>
      <c r="AC1009" s="7">
        <v>4.7E-2</v>
      </c>
      <c r="AD1009" s="7">
        <v>1.7000000000000001E-2</v>
      </c>
      <c r="AE1009" s="8">
        <v>3.0000000000000001E-3</v>
      </c>
      <c r="AF1009" s="7" t="str">
        <f t="shared" si="95"/>
        <v>NAO+</v>
      </c>
    </row>
    <row r="1010" spans="1:32" x14ac:dyDescent="0.3">
      <c r="A1010" s="4">
        <v>32887</v>
      </c>
      <c r="B1010" s="5">
        <v>1989</v>
      </c>
      <c r="C1010" s="6">
        <v>0</v>
      </c>
      <c r="D1010" s="7">
        <v>1</v>
      </c>
      <c r="E1010" s="7">
        <v>0</v>
      </c>
      <c r="F1010" s="8">
        <v>0</v>
      </c>
      <c r="G1010" s="7" t="str">
        <f t="shared" si="91"/>
        <v>SB</v>
      </c>
      <c r="H1010" s="6">
        <v>0.69166358443497999</v>
      </c>
      <c r="I1010" s="7">
        <v>0.17500993029578699</v>
      </c>
      <c r="J1010" s="7">
        <v>0.13071768431713601</v>
      </c>
      <c r="K1010" s="8">
        <v>2.60880095208633E-3</v>
      </c>
      <c r="L1010" s="7" t="str">
        <f t="shared" si="96"/>
        <v>NAO+</v>
      </c>
      <c r="M1010" s="6">
        <v>0.62793075676446297</v>
      </c>
      <c r="N1010" s="7">
        <v>0.239399283947797</v>
      </c>
      <c r="O1010" s="7">
        <v>0.12972184717475399</v>
      </c>
      <c r="P1010" s="8">
        <v>2.9481121129882899E-3</v>
      </c>
      <c r="Q1010" s="7" t="str">
        <f t="shared" si="92"/>
        <v>NAO+</v>
      </c>
      <c r="R1010" s="6">
        <v>1</v>
      </c>
      <c r="S1010" s="7">
        <v>0</v>
      </c>
      <c r="T1010" s="7">
        <v>0</v>
      </c>
      <c r="U1010" s="8">
        <v>0</v>
      </c>
      <c r="V1010" s="7" t="str">
        <f t="shared" si="93"/>
        <v>NAO+</v>
      </c>
      <c r="W1010" s="6">
        <v>0.95</v>
      </c>
      <c r="X1010" s="7">
        <v>2.9000000000000001E-2</v>
      </c>
      <c r="Y1010" s="7">
        <v>0.02</v>
      </c>
      <c r="Z1010" s="8">
        <v>1E-3</v>
      </c>
      <c r="AA1010" s="7" t="str">
        <f t="shared" si="94"/>
        <v>NAO+</v>
      </c>
      <c r="AB1010" s="6">
        <v>0.77400000000000002</v>
      </c>
      <c r="AC1010" s="7">
        <v>0.08</v>
      </c>
      <c r="AD1010" s="7">
        <v>0.14399999999999999</v>
      </c>
      <c r="AE1010" s="8">
        <v>2E-3</v>
      </c>
      <c r="AF1010" s="7" t="str">
        <f t="shared" si="95"/>
        <v>NAO+</v>
      </c>
    </row>
    <row r="1011" spans="1:32" x14ac:dyDescent="0.3">
      <c r="A1011" s="4">
        <v>32888</v>
      </c>
      <c r="B1011" s="5">
        <v>1989</v>
      </c>
      <c r="C1011" s="6">
        <v>1</v>
      </c>
      <c r="D1011" s="7">
        <v>0</v>
      </c>
      <c r="E1011" s="7">
        <v>0</v>
      </c>
      <c r="F1011" s="8">
        <v>0</v>
      </c>
      <c r="G1011" s="7" t="str">
        <f t="shared" si="91"/>
        <v>NAO+</v>
      </c>
      <c r="H1011" s="6">
        <v>0.59806011430668005</v>
      </c>
      <c r="I1011" s="7">
        <v>0.33354659510221402</v>
      </c>
      <c r="J1011" s="7">
        <v>6.8365391418601401E-2</v>
      </c>
      <c r="K1011" s="28">
        <v>2.78991725137048E-5</v>
      </c>
      <c r="L1011" s="7" t="str">
        <f t="shared" si="96"/>
        <v>NAO+</v>
      </c>
      <c r="M1011" s="6">
        <v>0.50984254414548902</v>
      </c>
      <c r="N1011" s="7">
        <v>0.43017792530653398</v>
      </c>
      <c r="O1011" s="7">
        <v>5.9936848836119098E-2</v>
      </c>
      <c r="P1011" s="28">
        <v>4.2681711866614098E-5</v>
      </c>
      <c r="Q1011" s="7" t="str">
        <f t="shared" si="92"/>
        <v>NAO+</v>
      </c>
      <c r="R1011" s="6">
        <v>1</v>
      </c>
      <c r="S1011" s="7">
        <v>0</v>
      </c>
      <c r="T1011" s="7">
        <v>0</v>
      </c>
      <c r="U1011" s="8">
        <v>0</v>
      </c>
      <c r="V1011" s="7" t="str">
        <f t="shared" si="93"/>
        <v>NAO+</v>
      </c>
      <c r="W1011" s="6">
        <v>0.76300000000000001</v>
      </c>
      <c r="X1011" s="7">
        <v>0.191</v>
      </c>
      <c r="Y1011" s="7">
        <v>4.1000000000000002E-2</v>
      </c>
      <c r="Z1011" s="8">
        <v>6.0000000000000001E-3</v>
      </c>
      <c r="AA1011" s="7" t="str">
        <f t="shared" si="94"/>
        <v>NAO+</v>
      </c>
      <c r="AB1011" s="6">
        <v>0.74</v>
      </c>
      <c r="AC1011" s="7">
        <v>0.20599999999999999</v>
      </c>
      <c r="AD1011" s="7">
        <v>4.3999999999999997E-2</v>
      </c>
      <c r="AE1011" s="8">
        <v>0.01</v>
      </c>
      <c r="AF1011" s="7" t="str">
        <f t="shared" si="95"/>
        <v>NAO+</v>
      </c>
    </row>
    <row r="1012" spans="1:32" x14ac:dyDescent="0.3">
      <c r="A1012" s="4">
        <v>32889</v>
      </c>
      <c r="B1012" s="5">
        <v>1989</v>
      </c>
      <c r="C1012" s="6">
        <v>1</v>
      </c>
      <c r="D1012" s="7">
        <v>0</v>
      </c>
      <c r="E1012" s="7">
        <v>0</v>
      </c>
      <c r="F1012" s="8">
        <v>0</v>
      </c>
      <c r="G1012" s="7" t="str">
        <f t="shared" si="91"/>
        <v>NAO+</v>
      </c>
      <c r="H1012" s="6">
        <v>0.78497471416617504</v>
      </c>
      <c r="I1012" s="7">
        <v>0.17108211045013</v>
      </c>
      <c r="J1012" s="7">
        <v>4.3942017581812799E-2</v>
      </c>
      <c r="K1012" s="28">
        <v>1.15780187559121E-6</v>
      </c>
      <c r="L1012" s="7" t="str">
        <f t="shared" si="96"/>
        <v>NAO+</v>
      </c>
      <c r="M1012" s="6">
        <v>0.75861253464790102</v>
      </c>
      <c r="N1012" s="7">
        <v>0.19029441104692499</v>
      </c>
      <c r="O1012" s="7">
        <v>5.10907972046609E-2</v>
      </c>
      <c r="P1012" s="28">
        <v>2.25710051381498E-6</v>
      </c>
      <c r="Q1012" s="7" t="str">
        <f t="shared" si="92"/>
        <v>NAO+</v>
      </c>
      <c r="R1012" s="6">
        <v>1</v>
      </c>
      <c r="S1012" s="7">
        <v>0</v>
      </c>
      <c r="T1012" s="7">
        <v>0</v>
      </c>
      <c r="U1012" s="8">
        <v>0</v>
      </c>
      <c r="V1012" s="7" t="str">
        <f t="shared" si="93"/>
        <v>NAO+</v>
      </c>
      <c r="W1012" s="6">
        <v>0.38700000000000001</v>
      </c>
      <c r="X1012" s="7">
        <v>0.51700000000000002</v>
      </c>
      <c r="Y1012" s="7">
        <v>7.8E-2</v>
      </c>
      <c r="Z1012" s="8">
        <v>1.9E-2</v>
      </c>
      <c r="AA1012" s="7" t="str">
        <f t="shared" si="94"/>
        <v>SB</v>
      </c>
      <c r="AB1012" s="6">
        <v>0.59699999999999998</v>
      </c>
      <c r="AC1012" s="7">
        <v>0.32700000000000001</v>
      </c>
      <c r="AD1012" s="7">
        <v>8.9999999999999993E-3</v>
      </c>
      <c r="AE1012" s="8">
        <v>6.7000000000000004E-2</v>
      </c>
      <c r="AF1012" s="7" t="str">
        <f t="shared" si="95"/>
        <v>NAO+</v>
      </c>
    </row>
    <row r="1013" spans="1:32" x14ac:dyDescent="0.3">
      <c r="A1013" s="4">
        <v>32890</v>
      </c>
      <c r="B1013" s="5">
        <v>1989</v>
      </c>
      <c r="C1013" s="6">
        <v>1</v>
      </c>
      <c r="D1013" s="7">
        <v>0</v>
      </c>
      <c r="E1013" s="7">
        <v>0</v>
      </c>
      <c r="F1013" s="8">
        <v>0</v>
      </c>
      <c r="G1013" s="7" t="str">
        <f t="shared" si="91"/>
        <v>NAO+</v>
      </c>
      <c r="H1013" s="6">
        <v>0.86287481389016096</v>
      </c>
      <c r="I1013" s="7">
        <v>7.8499131709728595E-2</v>
      </c>
      <c r="J1013" s="7">
        <v>5.8619808404915402E-2</v>
      </c>
      <c r="K1013" s="28">
        <v>6.2459952011802197E-6</v>
      </c>
      <c r="L1013" s="7" t="str">
        <f t="shared" si="96"/>
        <v>NAO+</v>
      </c>
      <c r="M1013" s="6">
        <v>0.85592828510865404</v>
      </c>
      <c r="N1013" s="7">
        <v>8.1671853761006594E-2</v>
      </c>
      <c r="O1013" s="7">
        <v>6.2385250990590203E-2</v>
      </c>
      <c r="P1013" s="28">
        <v>1.46101397583591E-5</v>
      </c>
      <c r="Q1013" s="7" t="str">
        <f t="shared" si="92"/>
        <v>NAO+</v>
      </c>
      <c r="R1013" s="6">
        <v>1</v>
      </c>
      <c r="S1013" s="7">
        <v>0</v>
      </c>
      <c r="T1013" s="7">
        <v>0</v>
      </c>
      <c r="U1013" s="8">
        <v>0</v>
      </c>
      <c r="V1013" s="7" t="str">
        <f t="shared" si="93"/>
        <v>NAO+</v>
      </c>
      <c r="W1013" s="6">
        <v>0.48099999999999998</v>
      </c>
      <c r="X1013" s="7">
        <v>0.377</v>
      </c>
      <c r="Y1013" s="7">
        <v>0.106</v>
      </c>
      <c r="Z1013" s="8">
        <v>3.5999999999999997E-2</v>
      </c>
      <c r="AA1013" s="7" t="str">
        <f t="shared" si="94"/>
        <v>NAO+</v>
      </c>
      <c r="AB1013" s="6">
        <v>0.68100000000000005</v>
      </c>
      <c r="AC1013" s="7">
        <v>0.20300000000000001</v>
      </c>
      <c r="AD1013" s="7">
        <v>8.9999999999999993E-3</v>
      </c>
      <c r="AE1013" s="8">
        <v>0.107</v>
      </c>
      <c r="AF1013" s="7" t="str">
        <f t="shared" si="95"/>
        <v>NAO+</v>
      </c>
    </row>
    <row r="1014" spans="1:32" x14ac:dyDescent="0.3">
      <c r="A1014" s="4">
        <v>32891</v>
      </c>
      <c r="B1014" s="5">
        <v>1989</v>
      </c>
      <c r="C1014" s="6">
        <v>1</v>
      </c>
      <c r="D1014" s="7">
        <v>0</v>
      </c>
      <c r="E1014" s="7">
        <v>0</v>
      </c>
      <c r="F1014" s="8">
        <v>0</v>
      </c>
      <c r="G1014" s="7" t="str">
        <f t="shared" si="91"/>
        <v>NAO+</v>
      </c>
      <c r="H1014" s="6">
        <v>0.181202263851231</v>
      </c>
      <c r="I1014" s="7">
        <v>0.81062581399581501</v>
      </c>
      <c r="J1014" s="7">
        <v>8.1683677807747098E-3</v>
      </c>
      <c r="K1014" s="28">
        <v>3.5543721806035001E-6</v>
      </c>
      <c r="L1014" s="7" t="str">
        <f t="shared" si="96"/>
        <v>SB</v>
      </c>
      <c r="M1014" s="6">
        <v>0.13509769921672099</v>
      </c>
      <c r="N1014" s="7">
        <v>0.85807555712853201</v>
      </c>
      <c r="O1014" s="7">
        <v>6.8183630150871E-3</v>
      </c>
      <c r="P1014" s="28">
        <v>8.3806396477661805E-6</v>
      </c>
      <c r="Q1014" s="7" t="str">
        <f t="shared" si="92"/>
        <v>SB</v>
      </c>
      <c r="R1014" s="6">
        <v>1</v>
      </c>
      <c r="S1014" s="7">
        <v>0</v>
      </c>
      <c r="T1014" s="7">
        <v>0</v>
      </c>
      <c r="U1014" s="8">
        <v>0</v>
      </c>
      <c r="V1014" s="7" t="str">
        <f t="shared" si="93"/>
        <v>NAO+</v>
      </c>
      <c r="W1014" s="6">
        <v>0.88</v>
      </c>
      <c r="X1014" s="7">
        <v>9.4E-2</v>
      </c>
      <c r="Y1014" s="7">
        <v>1.2999999999999999E-2</v>
      </c>
      <c r="Z1014" s="8">
        <v>1.2999999999999999E-2</v>
      </c>
      <c r="AA1014" s="7" t="str">
        <f t="shared" si="94"/>
        <v>NAO+</v>
      </c>
      <c r="AB1014" s="6">
        <v>0.91400000000000003</v>
      </c>
      <c r="AC1014" s="7">
        <v>6.8000000000000005E-2</v>
      </c>
      <c r="AD1014" s="7">
        <v>8.0000000000000002E-3</v>
      </c>
      <c r="AE1014" s="8">
        <v>0.01</v>
      </c>
      <c r="AF1014" s="7" t="str">
        <f t="shared" si="95"/>
        <v>NAO+</v>
      </c>
    </row>
    <row r="1015" spans="1:32" x14ac:dyDescent="0.3">
      <c r="A1015" s="4">
        <v>32892</v>
      </c>
      <c r="B1015" s="5">
        <v>1989</v>
      </c>
      <c r="C1015" s="6">
        <v>1</v>
      </c>
      <c r="D1015" s="7">
        <v>0</v>
      </c>
      <c r="E1015" s="7">
        <v>0</v>
      </c>
      <c r="F1015" s="8">
        <v>0</v>
      </c>
      <c r="G1015" s="7" t="str">
        <f t="shared" si="91"/>
        <v>NAO+</v>
      </c>
      <c r="H1015" s="6">
        <v>0.81207848044324704</v>
      </c>
      <c r="I1015" s="7">
        <v>0.18232039688437901</v>
      </c>
      <c r="J1015" s="7">
        <v>5.6000477491925001E-3</v>
      </c>
      <c r="K1015" s="28">
        <v>1.07492319250332E-6</v>
      </c>
      <c r="L1015" s="7" t="str">
        <f t="shared" si="96"/>
        <v>NAO+</v>
      </c>
      <c r="M1015" s="6">
        <v>0.763053527391654</v>
      </c>
      <c r="N1015" s="7">
        <v>0.232127616114572</v>
      </c>
      <c r="O1015" s="7">
        <v>4.8166550270771404E-3</v>
      </c>
      <c r="P1015" s="28">
        <v>2.20146669358517E-6</v>
      </c>
      <c r="Q1015" s="7" t="str">
        <f t="shared" si="92"/>
        <v>NAO+</v>
      </c>
      <c r="R1015" s="6">
        <v>1</v>
      </c>
      <c r="S1015" s="7">
        <v>0</v>
      </c>
      <c r="T1015" s="7">
        <v>0</v>
      </c>
      <c r="U1015" s="8">
        <v>0</v>
      </c>
      <c r="V1015" s="7" t="str">
        <f t="shared" si="93"/>
        <v>NAO+</v>
      </c>
      <c r="W1015" s="6">
        <v>0.86</v>
      </c>
      <c r="X1015" s="7">
        <v>0.115</v>
      </c>
      <c r="Y1015" s="7">
        <v>1.2E-2</v>
      </c>
      <c r="Z1015" s="8">
        <v>1.2999999999999999E-2</v>
      </c>
      <c r="AA1015" s="7" t="str">
        <f t="shared" si="94"/>
        <v>NAO+</v>
      </c>
      <c r="AB1015" s="6">
        <v>0.88600000000000001</v>
      </c>
      <c r="AC1015" s="7">
        <v>9.9000000000000005E-2</v>
      </c>
      <c r="AD1015" s="7">
        <v>8.0000000000000002E-3</v>
      </c>
      <c r="AE1015" s="8">
        <v>8.0000000000000002E-3</v>
      </c>
      <c r="AF1015" s="7" t="str">
        <f t="shared" si="95"/>
        <v>NAO+</v>
      </c>
    </row>
    <row r="1016" spans="1:32" x14ac:dyDescent="0.3">
      <c r="A1016" s="4">
        <v>32893</v>
      </c>
      <c r="B1016" s="5">
        <v>1989</v>
      </c>
      <c r="C1016" s="6">
        <v>1</v>
      </c>
      <c r="D1016" s="7">
        <v>0</v>
      </c>
      <c r="E1016" s="7">
        <v>0</v>
      </c>
      <c r="F1016" s="8">
        <v>0</v>
      </c>
      <c r="G1016" s="7" t="str">
        <f t="shared" si="91"/>
        <v>NAO+</v>
      </c>
      <c r="H1016" s="6">
        <v>0.88845506207066405</v>
      </c>
      <c r="I1016" s="7">
        <v>0.110309118778024</v>
      </c>
      <c r="J1016" s="7">
        <v>1.0377220817104401E-3</v>
      </c>
      <c r="K1016" s="8">
        <v>1.9809706960469901E-4</v>
      </c>
      <c r="L1016" s="7" t="str">
        <f t="shared" si="96"/>
        <v>NAO+</v>
      </c>
      <c r="M1016" s="6">
        <v>0.86078477253566998</v>
      </c>
      <c r="N1016" s="7">
        <v>0.13801966570885299</v>
      </c>
      <c r="O1016" s="7">
        <v>8.6095958018569702E-4</v>
      </c>
      <c r="P1016" s="8">
        <v>3.3460217528755599E-4</v>
      </c>
      <c r="Q1016" s="7" t="str">
        <f t="shared" si="92"/>
        <v>NAO+</v>
      </c>
      <c r="R1016" s="6">
        <v>1</v>
      </c>
      <c r="S1016" s="7">
        <v>0</v>
      </c>
      <c r="T1016" s="7">
        <v>0</v>
      </c>
      <c r="U1016" s="8">
        <v>0</v>
      </c>
      <c r="V1016" s="7" t="str">
        <f t="shared" si="93"/>
        <v>NAO+</v>
      </c>
      <c r="W1016" s="6">
        <v>0.82299999999999995</v>
      </c>
      <c r="X1016" s="7">
        <v>0.14899999999999999</v>
      </c>
      <c r="Y1016" s="7">
        <v>1.2E-2</v>
      </c>
      <c r="Z1016" s="8">
        <v>1.6E-2</v>
      </c>
      <c r="AA1016" s="7" t="str">
        <f t="shared" si="94"/>
        <v>NAO+</v>
      </c>
      <c r="AB1016" s="6">
        <v>0.89100000000000001</v>
      </c>
      <c r="AC1016" s="7">
        <v>9.5000000000000001E-2</v>
      </c>
      <c r="AD1016" s="7">
        <v>5.0000000000000001E-3</v>
      </c>
      <c r="AE1016" s="8">
        <v>8.9999999999999993E-3</v>
      </c>
      <c r="AF1016" s="7" t="str">
        <f t="shared" si="95"/>
        <v>NAO+</v>
      </c>
    </row>
    <row r="1017" spans="1:32" x14ac:dyDescent="0.3">
      <c r="A1017" s="4">
        <v>32894</v>
      </c>
      <c r="B1017" s="5">
        <v>1989</v>
      </c>
      <c r="C1017" s="6">
        <v>1</v>
      </c>
      <c r="D1017" s="7">
        <v>0</v>
      </c>
      <c r="E1017" s="7">
        <v>0</v>
      </c>
      <c r="F1017" s="8">
        <v>0</v>
      </c>
      <c r="G1017" s="7" t="str">
        <f t="shared" si="91"/>
        <v>NAO+</v>
      </c>
      <c r="H1017" s="6">
        <v>0.65158966735521096</v>
      </c>
      <c r="I1017" s="7">
        <v>0.34663901830378901</v>
      </c>
      <c r="J1017" s="7">
        <v>1.7127176716812101E-3</v>
      </c>
      <c r="K1017" s="28">
        <v>5.8596669327325701E-5</v>
      </c>
      <c r="L1017" s="7" t="str">
        <f t="shared" si="96"/>
        <v>NAO+</v>
      </c>
      <c r="M1017" s="6">
        <v>0.58474336978563701</v>
      </c>
      <c r="N1017" s="7">
        <v>0.41306922296113202</v>
      </c>
      <c r="O1017" s="7">
        <v>2.1151090481097302E-3</v>
      </c>
      <c r="P1017" s="28">
        <v>7.2298205128023404E-5</v>
      </c>
      <c r="Q1017" s="7" t="str">
        <f t="shared" si="92"/>
        <v>NAO+</v>
      </c>
      <c r="R1017" s="6">
        <v>1</v>
      </c>
      <c r="S1017" s="7">
        <v>0</v>
      </c>
      <c r="T1017" s="7">
        <v>0</v>
      </c>
      <c r="U1017" s="8">
        <v>0</v>
      </c>
      <c r="V1017" s="7" t="str">
        <f t="shared" si="93"/>
        <v>NAO+</v>
      </c>
      <c r="W1017" s="6">
        <v>0.42399999999999999</v>
      </c>
      <c r="X1017" s="7">
        <v>0.505</v>
      </c>
      <c r="Y1017" s="7">
        <v>2.4E-2</v>
      </c>
      <c r="Z1017" s="8">
        <v>4.8000000000000001E-2</v>
      </c>
      <c r="AA1017" s="7" t="str">
        <f t="shared" si="94"/>
        <v>SB</v>
      </c>
      <c r="AB1017" s="6">
        <v>0.67</v>
      </c>
      <c r="AC1017" s="7">
        <v>0.29299999999999998</v>
      </c>
      <c r="AD1017" s="7">
        <v>3.0000000000000001E-3</v>
      </c>
      <c r="AE1017" s="8">
        <v>3.4000000000000002E-2</v>
      </c>
      <c r="AF1017" s="7" t="str">
        <f t="shared" si="95"/>
        <v>NAO+</v>
      </c>
    </row>
    <row r="1018" spans="1:32" x14ac:dyDescent="0.3">
      <c r="A1018" s="4">
        <v>32895</v>
      </c>
      <c r="B1018" s="5">
        <v>1989</v>
      </c>
      <c r="C1018" s="6">
        <v>1</v>
      </c>
      <c r="D1018" s="7">
        <v>0</v>
      </c>
      <c r="E1018" s="7">
        <v>0</v>
      </c>
      <c r="F1018" s="8">
        <v>0</v>
      </c>
      <c r="G1018" s="7" t="str">
        <f t="shared" si="91"/>
        <v>NAO+</v>
      </c>
      <c r="H1018" s="6">
        <v>0.72581949668239398</v>
      </c>
      <c r="I1018" s="7">
        <v>0.223935390914904</v>
      </c>
      <c r="J1018" s="7">
        <v>5.0240285231021101E-2</v>
      </c>
      <c r="K1018" s="28">
        <v>4.8271716794130603E-6</v>
      </c>
      <c r="L1018" s="7" t="str">
        <f t="shared" si="96"/>
        <v>NAO+</v>
      </c>
      <c r="M1018" s="6">
        <v>0.66542374656206404</v>
      </c>
      <c r="N1018" s="7">
        <v>0.27901470313634802</v>
      </c>
      <c r="O1018" s="7">
        <v>5.5554385526660602E-2</v>
      </c>
      <c r="P1018" s="28">
        <v>7.1647749120712601E-6</v>
      </c>
      <c r="Q1018" s="7" t="str">
        <f t="shared" si="92"/>
        <v>NAO+</v>
      </c>
      <c r="R1018" s="6">
        <v>1</v>
      </c>
      <c r="S1018" s="7">
        <v>0</v>
      </c>
      <c r="T1018" s="7">
        <v>0</v>
      </c>
      <c r="U1018" s="8">
        <v>0</v>
      </c>
      <c r="V1018" s="7" t="str">
        <f t="shared" si="93"/>
        <v>NAO+</v>
      </c>
      <c r="W1018" s="6">
        <v>0.61899999999999999</v>
      </c>
      <c r="X1018" s="7">
        <v>0.29599999999999999</v>
      </c>
      <c r="Y1018" s="7">
        <v>1.9E-2</v>
      </c>
      <c r="Z1018" s="8">
        <v>6.6000000000000003E-2</v>
      </c>
      <c r="AA1018" s="7" t="str">
        <f t="shared" si="94"/>
        <v>NAO+</v>
      </c>
      <c r="AB1018" s="6">
        <v>0.81100000000000005</v>
      </c>
      <c r="AC1018" s="7">
        <v>0.161</v>
      </c>
      <c r="AD1018" s="7">
        <v>5.0000000000000001E-3</v>
      </c>
      <c r="AE1018" s="8">
        <v>2.3E-2</v>
      </c>
      <c r="AF1018" s="7" t="str">
        <f t="shared" si="95"/>
        <v>NAO+</v>
      </c>
    </row>
    <row r="1019" spans="1:32" x14ac:dyDescent="0.3">
      <c r="A1019" s="4">
        <v>32896</v>
      </c>
      <c r="B1019" s="5">
        <v>1989</v>
      </c>
      <c r="C1019" s="6">
        <v>1</v>
      </c>
      <c r="D1019" s="7">
        <v>0</v>
      </c>
      <c r="E1019" s="7">
        <v>0</v>
      </c>
      <c r="F1019" s="8">
        <v>0</v>
      </c>
      <c r="G1019" s="7" t="str">
        <f t="shared" si="91"/>
        <v>NAO+</v>
      </c>
      <c r="H1019" s="6">
        <v>0.94355303892516096</v>
      </c>
      <c r="I1019" s="7">
        <v>6.5108594928926105E-4</v>
      </c>
      <c r="J1019" s="7">
        <v>5.5788381489074203E-2</v>
      </c>
      <c r="K1019" s="28">
        <v>7.49363648367012E-6</v>
      </c>
      <c r="L1019" s="7" t="str">
        <f t="shared" si="96"/>
        <v>NAO+</v>
      </c>
      <c r="M1019" s="6">
        <v>0.93742614456470597</v>
      </c>
      <c r="N1019" s="7">
        <v>9.7300200438378602E-4</v>
      </c>
      <c r="O1019" s="7">
        <v>6.1591541944603E-2</v>
      </c>
      <c r="P1019" s="28">
        <v>9.3114863041159605E-6</v>
      </c>
      <c r="Q1019" s="7" t="str">
        <f t="shared" si="92"/>
        <v>NAO+</v>
      </c>
      <c r="R1019" s="6">
        <v>1</v>
      </c>
      <c r="S1019" s="7">
        <v>0</v>
      </c>
      <c r="T1019" s="7">
        <v>0</v>
      </c>
      <c r="U1019" s="8">
        <v>0</v>
      </c>
      <c r="V1019" s="7" t="str">
        <f t="shared" si="93"/>
        <v>NAO+</v>
      </c>
      <c r="W1019" s="6">
        <v>0.96199999999999997</v>
      </c>
      <c r="X1019" s="7">
        <v>2.9000000000000001E-2</v>
      </c>
      <c r="Y1019" s="7">
        <v>5.0000000000000001E-3</v>
      </c>
      <c r="Z1019" s="8">
        <v>5.0000000000000001E-3</v>
      </c>
      <c r="AA1019" s="7" t="str">
        <f t="shared" si="94"/>
        <v>NAO+</v>
      </c>
      <c r="AB1019" s="6">
        <v>0.96199999999999997</v>
      </c>
      <c r="AC1019" s="7">
        <v>2.1999999999999999E-2</v>
      </c>
      <c r="AD1019" s="7">
        <v>1.4999999999999999E-2</v>
      </c>
      <c r="AE1019" s="8">
        <v>2E-3</v>
      </c>
      <c r="AF1019" s="7" t="str">
        <f t="shared" si="95"/>
        <v>NAO+</v>
      </c>
    </row>
    <row r="1020" spans="1:32" x14ac:dyDescent="0.3">
      <c r="A1020" s="4">
        <v>32897</v>
      </c>
      <c r="B1020" s="5">
        <v>1989</v>
      </c>
      <c r="C1020" s="6">
        <v>1</v>
      </c>
      <c r="D1020" s="7">
        <v>0</v>
      </c>
      <c r="E1020" s="7">
        <v>0</v>
      </c>
      <c r="F1020" s="8">
        <v>0</v>
      </c>
      <c r="G1020" s="7" t="str">
        <f t="shared" si="91"/>
        <v>NAO+</v>
      </c>
      <c r="H1020" s="6">
        <v>0.96308697478400496</v>
      </c>
      <c r="I1020" s="80">
        <v>6.16016591788324E-6</v>
      </c>
      <c r="J1020" s="7">
        <v>3.6858682035132401E-2</v>
      </c>
      <c r="K1020" s="28">
        <v>4.8183014956065401E-5</v>
      </c>
      <c r="L1020" s="7" t="str">
        <f t="shared" si="96"/>
        <v>NAO+</v>
      </c>
      <c r="M1020" s="6">
        <v>0.96031669570990397</v>
      </c>
      <c r="N1020" s="80">
        <v>1.0322090581082899E-5</v>
      </c>
      <c r="O1020" s="7">
        <v>3.96038671264171E-2</v>
      </c>
      <c r="P1020" s="28">
        <v>6.9115073100579793E-5</v>
      </c>
      <c r="Q1020" s="7" t="str">
        <f t="shared" si="92"/>
        <v>NAO+</v>
      </c>
      <c r="R1020" s="6">
        <v>1</v>
      </c>
      <c r="S1020" s="7">
        <v>0</v>
      </c>
      <c r="T1020" s="7">
        <v>0</v>
      </c>
      <c r="U1020" s="8">
        <v>0</v>
      </c>
      <c r="V1020" s="7" t="str">
        <f t="shared" si="93"/>
        <v>NAO+</v>
      </c>
      <c r="W1020" s="6">
        <v>0.94599999999999995</v>
      </c>
      <c r="X1020" s="7">
        <v>4.2000000000000003E-2</v>
      </c>
      <c r="Y1020" s="7">
        <v>8.9999999999999993E-3</v>
      </c>
      <c r="Z1020" s="8">
        <v>3.0000000000000001E-3</v>
      </c>
      <c r="AA1020" s="7" t="str">
        <f t="shared" si="94"/>
        <v>NAO+</v>
      </c>
      <c r="AB1020" s="6">
        <v>0.92600000000000005</v>
      </c>
      <c r="AC1020" s="7">
        <v>0.04</v>
      </c>
      <c r="AD1020" s="7">
        <v>3.2000000000000001E-2</v>
      </c>
      <c r="AE1020" s="8">
        <v>2E-3</v>
      </c>
      <c r="AF1020" s="7" t="str">
        <f t="shared" si="95"/>
        <v>NAO+</v>
      </c>
    </row>
    <row r="1021" spans="1:32" x14ac:dyDescent="0.3">
      <c r="A1021" s="4">
        <v>32898</v>
      </c>
      <c r="B1021" s="5">
        <v>1989</v>
      </c>
      <c r="C1021" s="6">
        <v>1</v>
      </c>
      <c r="D1021" s="7">
        <v>0</v>
      </c>
      <c r="E1021" s="7">
        <v>0</v>
      </c>
      <c r="F1021" s="8">
        <v>0</v>
      </c>
      <c r="G1021" s="7" t="str">
        <f t="shared" si="91"/>
        <v>NAO+</v>
      </c>
      <c r="H1021" s="6">
        <v>0.99876034345076603</v>
      </c>
      <c r="I1021" s="80">
        <v>2.97700481302504E-8</v>
      </c>
      <c r="J1021" s="7">
        <v>1.23423239230635E-3</v>
      </c>
      <c r="K1021" s="28">
        <v>5.3943868873372402E-6</v>
      </c>
      <c r="L1021" s="7" t="str">
        <f t="shared" si="96"/>
        <v>NAO+</v>
      </c>
      <c r="M1021" s="6">
        <v>0.99802712164615903</v>
      </c>
      <c r="N1021" s="80">
        <v>3.7096284510313E-8</v>
      </c>
      <c r="O1021" s="7">
        <v>1.9641377960695301E-3</v>
      </c>
      <c r="P1021" s="28">
        <v>8.7034614918228001E-6</v>
      </c>
      <c r="Q1021" s="7" t="str">
        <f t="shared" si="92"/>
        <v>NAO+</v>
      </c>
      <c r="R1021" s="6">
        <v>1</v>
      </c>
      <c r="S1021" s="7">
        <v>0</v>
      </c>
      <c r="T1021" s="7">
        <v>0</v>
      </c>
      <c r="U1021" s="8">
        <v>0</v>
      </c>
      <c r="V1021" s="7" t="str">
        <f t="shared" si="93"/>
        <v>NAO+</v>
      </c>
      <c r="W1021" s="6">
        <v>0.89200000000000002</v>
      </c>
      <c r="X1021" s="7">
        <v>8.2000000000000003E-2</v>
      </c>
      <c r="Y1021" s="7">
        <v>1.6E-2</v>
      </c>
      <c r="Z1021" s="8">
        <v>0.01</v>
      </c>
      <c r="AA1021" s="7" t="str">
        <f t="shared" si="94"/>
        <v>NAO+</v>
      </c>
      <c r="AB1021" s="6">
        <v>0.9</v>
      </c>
      <c r="AC1021" s="7">
        <v>0.06</v>
      </c>
      <c r="AD1021" s="7">
        <v>3.3000000000000002E-2</v>
      </c>
      <c r="AE1021" s="8">
        <v>7.0000000000000001E-3</v>
      </c>
      <c r="AF1021" s="7" t="str">
        <f t="shared" si="95"/>
        <v>NAO+</v>
      </c>
    </row>
    <row r="1022" spans="1:32" x14ac:dyDescent="0.3">
      <c r="A1022" s="4">
        <v>32899</v>
      </c>
      <c r="B1022" s="5">
        <v>1989</v>
      </c>
      <c r="C1022" s="6">
        <v>1</v>
      </c>
      <c r="D1022" s="7">
        <v>0</v>
      </c>
      <c r="E1022" s="7">
        <v>0</v>
      </c>
      <c r="F1022" s="8">
        <v>0</v>
      </c>
      <c r="G1022" s="7" t="str">
        <f t="shared" si="91"/>
        <v>NAO+</v>
      </c>
      <c r="H1022" s="6">
        <v>0.99947910108156401</v>
      </c>
      <c r="I1022" s="80">
        <v>4.20615303482074E-9</v>
      </c>
      <c r="J1022" s="7">
        <v>4.2967036932980702E-4</v>
      </c>
      <c r="K1022" s="28">
        <v>9.1224342962774899E-5</v>
      </c>
      <c r="L1022" s="7" t="str">
        <f t="shared" si="96"/>
        <v>NAO+</v>
      </c>
      <c r="M1022" s="6">
        <v>0.99900023010723105</v>
      </c>
      <c r="N1022" s="80">
        <v>3.16611902831106E-9</v>
      </c>
      <c r="O1022" s="7">
        <v>8.64079555788562E-4</v>
      </c>
      <c r="P1022" s="8">
        <v>1.35687170852524E-4</v>
      </c>
      <c r="Q1022" s="7" t="str">
        <f t="shared" si="92"/>
        <v>NAO+</v>
      </c>
      <c r="R1022" s="6">
        <v>1</v>
      </c>
      <c r="S1022" s="7">
        <v>0</v>
      </c>
      <c r="T1022" s="7">
        <v>0</v>
      </c>
      <c r="U1022" s="8">
        <v>0</v>
      </c>
      <c r="V1022" s="7" t="str">
        <f t="shared" si="93"/>
        <v>NAO+</v>
      </c>
      <c r="W1022" s="6">
        <v>0.85799999999999998</v>
      </c>
      <c r="X1022" s="7">
        <v>6.4000000000000001E-2</v>
      </c>
      <c r="Y1022" s="7">
        <v>0.06</v>
      </c>
      <c r="Z1022" s="8">
        <v>1.7999999999999999E-2</v>
      </c>
      <c r="AA1022" s="7" t="str">
        <f t="shared" si="94"/>
        <v>NAO+</v>
      </c>
      <c r="AB1022" s="6">
        <v>0.80700000000000005</v>
      </c>
      <c r="AC1022" s="7">
        <v>5.5E-2</v>
      </c>
      <c r="AD1022" s="7">
        <v>0.115</v>
      </c>
      <c r="AE1022" s="8">
        <v>2.3E-2</v>
      </c>
      <c r="AF1022" s="7" t="str">
        <f t="shared" si="95"/>
        <v>NAO+</v>
      </c>
    </row>
    <row r="1023" spans="1:32" x14ac:dyDescent="0.3">
      <c r="A1023" s="4">
        <v>32900</v>
      </c>
      <c r="B1023" s="5">
        <v>1989</v>
      </c>
      <c r="C1023" s="6">
        <v>1</v>
      </c>
      <c r="D1023" s="7">
        <v>0</v>
      </c>
      <c r="E1023" s="7">
        <v>0</v>
      </c>
      <c r="F1023" s="8">
        <v>0</v>
      </c>
      <c r="G1023" s="7" t="str">
        <f t="shared" si="91"/>
        <v>NAO+</v>
      </c>
      <c r="H1023" s="6">
        <v>0.98711669078284903</v>
      </c>
      <c r="I1023" s="80">
        <v>7.1163468385278597E-5</v>
      </c>
      <c r="J1023" s="7">
        <v>2.08958823362116E-3</v>
      </c>
      <c r="K1023" s="8">
        <v>1.07225575151538E-2</v>
      </c>
      <c r="L1023" s="7" t="str">
        <f t="shared" si="96"/>
        <v>NAO+</v>
      </c>
      <c r="M1023" s="6">
        <v>0.97884192898684097</v>
      </c>
      <c r="N1023" s="80">
        <v>8.9461990740343704E-5</v>
      </c>
      <c r="O1023" s="7">
        <v>4.4994865210976299E-3</v>
      </c>
      <c r="P1023" s="8">
        <v>1.6569122501330299E-2</v>
      </c>
      <c r="Q1023" s="7" t="str">
        <f t="shared" si="92"/>
        <v>NAO+</v>
      </c>
      <c r="R1023" s="6">
        <v>1</v>
      </c>
      <c r="S1023" s="7">
        <v>0</v>
      </c>
      <c r="T1023" s="7">
        <v>0</v>
      </c>
      <c r="U1023" s="8">
        <v>0</v>
      </c>
      <c r="V1023" s="7" t="str">
        <f t="shared" si="93"/>
        <v>NAO+</v>
      </c>
      <c r="W1023" s="6">
        <v>0.96399999999999997</v>
      </c>
      <c r="X1023" s="7">
        <v>2.9000000000000001E-2</v>
      </c>
      <c r="Y1023" s="7">
        <v>4.0000000000000001E-3</v>
      </c>
      <c r="Z1023" s="8">
        <v>4.0000000000000001E-3</v>
      </c>
      <c r="AA1023" s="7" t="str">
        <f t="shared" si="94"/>
        <v>NAO+</v>
      </c>
      <c r="AB1023" s="6">
        <v>0.96</v>
      </c>
      <c r="AC1023" s="7">
        <v>2.4E-2</v>
      </c>
      <c r="AD1023" s="7">
        <v>1.4E-2</v>
      </c>
      <c r="AE1023" s="8">
        <v>2E-3</v>
      </c>
      <c r="AF1023" s="7" t="str">
        <f t="shared" si="95"/>
        <v>NAO+</v>
      </c>
    </row>
    <row r="1024" spans="1:32" x14ac:dyDescent="0.3">
      <c r="A1024" s="4">
        <v>32901</v>
      </c>
      <c r="B1024" s="5">
        <v>1989</v>
      </c>
      <c r="C1024" s="6">
        <v>1</v>
      </c>
      <c r="D1024" s="7">
        <v>0</v>
      </c>
      <c r="E1024" s="7">
        <v>0</v>
      </c>
      <c r="F1024" s="8">
        <v>0</v>
      </c>
      <c r="G1024" s="7" t="str">
        <f t="shared" si="91"/>
        <v>NAO+</v>
      </c>
      <c r="H1024" s="6">
        <v>0.987032679584529</v>
      </c>
      <c r="I1024" s="7">
        <v>3.6556458574370498E-4</v>
      </c>
      <c r="J1024" s="80">
        <v>6.8075273946051595E-5</v>
      </c>
      <c r="K1024" s="8">
        <v>1.25336805557738E-2</v>
      </c>
      <c r="L1024" s="7" t="str">
        <f t="shared" si="96"/>
        <v>NAO+</v>
      </c>
      <c r="M1024" s="6">
        <v>0.98272866803586001</v>
      </c>
      <c r="N1024" s="7">
        <v>6.9002017064389697E-4</v>
      </c>
      <c r="O1024" s="80">
        <v>8.5804358824762106E-5</v>
      </c>
      <c r="P1024" s="8">
        <v>1.6495507434658101E-2</v>
      </c>
      <c r="Q1024" s="7" t="str">
        <f t="shared" si="92"/>
        <v>NAO+</v>
      </c>
      <c r="R1024" s="6">
        <v>1</v>
      </c>
      <c r="S1024" s="7">
        <v>0</v>
      </c>
      <c r="T1024" s="7">
        <v>0</v>
      </c>
      <c r="U1024" s="8">
        <v>0</v>
      </c>
      <c r="V1024" s="7" t="str">
        <f t="shared" si="93"/>
        <v>NAO+</v>
      </c>
      <c r="W1024" s="6">
        <v>0.89200000000000002</v>
      </c>
      <c r="X1024" s="7">
        <v>7.6999999999999999E-2</v>
      </c>
      <c r="Y1024" s="7">
        <v>5.0000000000000001E-3</v>
      </c>
      <c r="Z1024" s="8">
        <v>2.5999999999999999E-2</v>
      </c>
      <c r="AA1024" s="7" t="str">
        <f t="shared" si="94"/>
        <v>NAO+</v>
      </c>
      <c r="AB1024" s="6">
        <v>0.94799999999999995</v>
      </c>
      <c r="AC1024" s="7">
        <v>3.7999999999999999E-2</v>
      </c>
      <c r="AD1024" s="7">
        <v>3.0000000000000001E-3</v>
      </c>
      <c r="AE1024" s="8">
        <v>0.01</v>
      </c>
      <c r="AF1024" s="7" t="str">
        <f t="shared" si="95"/>
        <v>NAO+</v>
      </c>
    </row>
    <row r="1025" spans="1:32" x14ac:dyDescent="0.3">
      <c r="A1025" s="4">
        <v>32902</v>
      </c>
      <c r="B1025" s="5">
        <v>1989</v>
      </c>
      <c r="C1025" s="6">
        <v>1</v>
      </c>
      <c r="D1025" s="7">
        <v>0</v>
      </c>
      <c r="E1025" s="7">
        <v>0</v>
      </c>
      <c r="F1025" s="8">
        <v>0</v>
      </c>
      <c r="G1025" s="7" t="str">
        <f t="shared" si="91"/>
        <v>NAO+</v>
      </c>
      <c r="H1025" s="6">
        <v>0.99890788142159403</v>
      </c>
      <c r="I1025" s="80">
        <v>7.6452537920130002E-7</v>
      </c>
      <c r="J1025" s="80">
        <v>1.8225959373193599E-6</v>
      </c>
      <c r="K1025" s="8">
        <v>1.0895314570914701E-3</v>
      </c>
      <c r="L1025" s="7" t="str">
        <f t="shared" si="96"/>
        <v>NAO+</v>
      </c>
      <c r="M1025" s="6">
        <v>0.99874076270298295</v>
      </c>
      <c r="N1025" s="80">
        <v>1.67810053089355E-6</v>
      </c>
      <c r="O1025" s="80">
        <v>3.2801934576590198E-6</v>
      </c>
      <c r="P1025" s="8">
        <v>1.2542790030232701E-3</v>
      </c>
      <c r="Q1025" s="7" t="str">
        <f t="shared" si="92"/>
        <v>NAO+</v>
      </c>
      <c r="R1025" s="6">
        <v>1</v>
      </c>
      <c r="S1025" s="7">
        <v>0</v>
      </c>
      <c r="T1025" s="7">
        <v>0</v>
      </c>
      <c r="U1025" s="8">
        <v>0</v>
      </c>
      <c r="V1025" s="7" t="str">
        <f t="shared" si="93"/>
        <v>NAO+</v>
      </c>
      <c r="W1025" s="6">
        <v>0.94599999999999995</v>
      </c>
      <c r="X1025" s="7">
        <v>3.7999999999999999E-2</v>
      </c>
      <c r="Y1025" s="7">
        <v>2E-3</v>
      </c>
      <c r="Z1025" s="8">
        <v>1.4999999999999999E-2</v>
      </c>
      <c r="AA1025" s="7" t="str">
        <f t="shared" si="94"/>
        <v>NAO+</v>
      </c>
      <c r="AB1025" s="6">
        <v>0.97399999999999998</v>
      </c>
      <c r="AC1025" s="7">
        <v>1.9E-2</v>
      </c>
      <c r="AD1025" s="7">
        <v>3.0000000000000001E-3</v>
      </c>
      <c r="AE1025" s="8">
        <v>5.0000000000000001E-3</v>
      </c>
      <c r="AF1025" s="7" t="str">
        <f t="shared" si="95"/>
        <v>NAO+</v>
      </c>
    </row>
    <row r="1026" spans="1:32" x14ac:dyDescent="0.3">
      <c r="A1026" s="4">
        <v>32903</v>
      </c>
      <c r="B1026" s="5">
        <v>1989</v>
      </c>
      <c r="C1026" s="6">
        <v>1</v>
      </c>
      <c r="D1026" s="7">
        <v>0</v>
      </c>
      <c r="E1026" s="7">
        <v>0</v>
      </c>
      <c r="F1026" s="8">
        <v>0</v>
      </c>
      <c r="G1026" s="7" t="str">
        <f t="shared" si="91"/>
        <v>NAO+</v>
      </c>
      <c r="H1026" s="6">
        <v>0.99984875450656796</v>
      </c>
      <c r="I1026" s="80">
        <v>3.9967820497708698E-8</v>
      </c>
      <c r="J1026" s="80">
        <v>4.97174238203756E-6</v>
      </c>
      <c r="K1026" s="8">
        <v>1.4623378324168801E-4</v>
      </c>
      <c r="L1026" s="7" t="str">
        <f t="shared" si="96"/>
        <v>NAO+</v>
      </c>
      <c r="M1026" s="6">
        <v>0.99982049628351699</v>
      </c>
      <c r="N1026" s="80">
        <v>5.9735546432354806E-8</v>
      </c>
      <c r="O1026" s="80">
        <v>1.29608005270366E-5</v>
      </c>
      <c r="P1026" s="8">
        <v>1.66483180403673E-4</v>
      </c>
      <c r="Q1026" s="7" t="str">
        <f t="shared" si="92"/>
        <v>NAO+</v>
      </c>
      <c r="R1026" s="6">
        <v>1</v>
      </c>
      <c r="S1026" s="7">
        <v>0</v>
      </c>
      <c r="T1026" s="7">
        <v>0</v>
      </c>
      <c r="U1026" s="8">
        <v>0</v>
      </c>
      <c r="V1026" s="7" t="str">
        <f t="shared" si="93"/>
        <v>NAO+</v>
      </c>
      <c r="W1026" s="6">
        <v>0.93</v>
      </c>
      <c r="X1026" s="7">
        <v>4.5999999999999999E-2</v>
      </c>
      <c r="Y1026" s="7">
        <v>2E-3</v>
      </c>
      <c r="Z1026" s="8">
        <v>2.1999999999999999E-2</v>
      </c>
      <c r="AA1026" s="7" t="str">
        <f t="shared" si="94"/>
        <v>NAO+</v>
      </c>
      <c r="AB1026" s="6">
        <v>0.97</v>
      </c>
      <c r="AC1026" s="7">
        <v>2.1000000000000001E-2</v>
      </c>
      <c r="AD1026" s="7">
        <v>2E-3</v>
      </c>
      <c r="AE1026" s="8">
        <v>7.0000000000000001E-3</v>
      </c>
      <c r="AF1026" s="7" t="str">
        <f t="shared" si="95"/>
        <v>NAO+</v>
      </c>
    </row>
    <row r="1027" spans="1:32" x14ac:dyDescent="0.3">
      <c r="A1027" s="4">
        <v>32904</v>
      </c>
      <c r="B1027" s="5">
        <v>1989</v>
      </c>
      <c r="C1027" s="6">
        <v>1</v>
      </c>
      <c r="D1027" s="7">
        <v>0</v>
      </c>
      <c r="E1027" s="7">
        <v>0</v>
      </c>
      <c r="F1027" s="8">
        <v>0</v>
      </c>
      <c r="G1027" s="7" t="str">
        <f t="shared" si="91"/>
        <v>NAO+</v>
      </c>
      <c r="H1027" s="6">
        <v>0.99990708569148801</v>
      </c>
      <c r="I1027" s="80">
        <v>2.2634551667592101E-8</v>
      </c>
      <c r="J1027" s="80">
        <v>4.11593595357769E-5</v>
      </c>
      <c r="K1027" s="28">
        <v>5.17323144344253E-5</v>
      </c>
      <c r="L1027" s="7" t="str">
        <f t="shared" si="96"/>
        <v>NAO+</v>
      </c>
      <c r="M1027" s="6">
        <v>0.99985480180207098</v>
      </c>
      <c r="N1027" s="80">
        <v>2.9999258093668701E-8</v>
      </c>
      <c r="O1027" s="80">
        <v>8.1441675543103006E-5</v>
      </c>
      <c r="P1027" s="28">
        <v>6.3726523133094602E-5</v>
      </c>
      <c r="Q1027" s="7" t="str">
        <f t="shared" si="92"/>
        <v>NAO+</v>
      </c>
      <c r="R1027" s="6">
        <v>1</v>
      </c>
      <c r="S1027" s="7">
        <v>0</v>
      </c>
      <c r="T1027" s="7">
        <v>0</v>
      </c>
      <c r="U1027" s="8">
        <v>0</v>
      </c>
      <c r="V1027" s="7" t="str">
        <f t="shared" si="93"/>
        <v>NAO+</v>
      </c>
      <c r="W1027" s="6">
        <v>0.77100000000000002</v>
      </c>
      <c r="X1027" s="7">
        <v>0.16800000000000001</v>
      </c>
      <c r="Y1027" s="7">
        <v>6.0000000000000001E-3</v>
      </c>
      <c r="Z1027" s="8">
        <v>5.5E-2</v>
      </c>
      <c r="AA1027" s="7" t="str">
        <f t="shared" si="94"/>
        <v>NAO+</v>
      </c>
      <c r="AB1027" s="6">
        <v>0.90600000000000003</v>
      </c>
      <c r="AC1027" s="7">
        <v>7.2999999999999995E-2</v>
      </c>
      <c r="AD1027" s="7">
        <v>1E-3</v>
      </c>
      <c r="AE1027" s="8">
        <v>0.02</v>
      </c>
      <c r="AF1027" s="7" t="str">
        <f t="shared" si="95"/>
        <v>NAO+</v>
      </c>
    </row>
    <row r="1028" spans="1:32" x14ac:dyDescent="0.3">
      <c r="A1028" s="4">
        <v>32905</v>
      </c>
      <c r="B1028" s="5">
        <v>1989</v>
      </c>
      <c r="C1028" s="6">
        <v>1</v>
      </c>
      <c r="D1028" s="7">
        <v>0</v>
      </c>
      <c r="E1028" s="7">
        <v>0</v>
      </c>
      <c r="F1028" s="8">
        <v>0</v>
      </c>
      <c r="G1028" s="7" t="str">
        <f t="shared" si="91"/>
        <v>NAO+</v>
      </c>
      <c r="H1028" s="6">
        <v>0.99996902277083</v>
      </c>
      <c r="I1028" s="80">
        <v>1.11938128288116E-7</v>
      </c>
      <c r="J1028" s="80">
        <v>2.62335024032736E-5</v>
      </c>
      <c r="K1028" s="28">
        <v>4.6317886411552197E-6</v>
      </c>
      <c r="L1028" s="7" t="str">
        <f t="shared" si="96"/>
        <v>NAO+</v>
      </c>
      <c r="M1028" s="6">
        <v>0.99994837404733405</v>
      </c>
      <c r="N1028" s="80">
        <v>1.5152671649796199E-7</v>
      </c>
      <c r="O1028" s="80">
        <v>4.5616956073862201E-5</v>
      </c>
      <c r="P1028" s="28">
        <v>5.8574698744935898E-6</v>
      </c>
      <c r="Q1028" s="7" t="str">
        <f t="shared" si="92"/>
        <v>NAO+</v>
      </c>
      <c r="R1028" s="6">
        <v>1</v>
      </c>
      <c r="S1028" s="7">
        <v>0</v>
      </c>
      <c r="T1028" s="7">
        <v>0</v>
      </c>
      <c r="U1028" s="8">
        <v>0</v>
      </c>
      <c r="V1028" s="7" t="str">
        <f t="shared" si="93"/>
        <v>NAO+</v>
      </c>
      <c r="W1028" s="6">
        <v>0.51900000000000002</v>
      </c>
      <c r="X1028" s="7">
        <v>0.38400000000000001</v>
      </c>
      <c r="Y1028" s="7">
        <v>1.7999999999999999E-2</v>
      </c>
      <c r="Z1028" s="8">
        <v>7.9000000000000001E-2</v>
      </c>
      <c r="AA1028" s="7" t="str">
        <f t="shared" si="94"/>
        <v>NAO+</v>
      </c>
      <c r="AB1028" s="6">
        <v>0.77200000000000002</v>
      </c>
      <c r="AC1028" s="7">
        <v>0.17599999999999999</v>
      </c>
      <c r="AD1028" s="7">
        <v>1E-3</v>
      </c>
      <c r="AE1028" s="8">
        <v>5.0999999999999997E-2</v>
      </c>
      <c r="AF1028" s="7" t="str">
        <f t="shared" si="95"/>
        <v>NAO+</v>
      </c>
    </row>
    <row r="1029" spans="1:32" x14ac:dyDescent="0.3">
      <c r="A1029" s="4">
        <v>32906</v>
      </c>
      <c r="B1029" s="5">
        <v>1989</v>
      </c>
      <c r="C1029" s="6">
        <v>1</v>
      </c>
      <c r="D1029" s="7">
        <v>0</v>
      </c>
      <c r="E1029" s="7">
        <v>0</v>
      </c>
      <c r="F1029" s="8">
        <v>0</v>
      </c>
      <c r="G1029" s="7" t="str">
        <f t="shared" ref="G1029:G1092" si="97">INDEX($C$3:$F$3, MATCH(1,$C1029:$F1029,0))</f>
        <v>NAO+</v>
      </c>
      <c r="H1029" s="6">
        <v>0.99999627621426002</v>
      </c>
      <c r="I1029" s="80">
        <v>3.7909021032967497E-8</v>
      </c>
      <c r="J1029" s="80">
        <v>3.2070228881297002E-6</v>
      </c>
      <c r="K1029" s="28">
        <v>4.7885382476852695E-7</v>
      </c>
      <c r="L1029" s="7" t="str">
        <f t="shared" si="96"/>
        <v>NAO+</v>
      </c>
      <c r="M1029" s="6">
        <v>0.99999303182298704</v>
      </c>
      <c r="N1029" s="80">
        <v>6.6871735581824506E-8</v>
      </c>
      <c r="O1029" s="80">
        <v>6.06790971530983E-6</v>
      </c>
      <c r="P1029" s="28">
        <v>8.3339555618136501E-7</v>
      </c>
      <c r="Q1029" s="7" t="str">
        <f t="shared" ref="Q1029:Q1092" si="98">INDEX($M$3:$P$3, MATCH(MAX($M1029:$P1029),$M1029:$P1029,0))</f>
        <v>NAO+</v>
      </c>
      <c r="R1029" s="6">
        <v>1</v>
      </c>
      <c r="S1029" s="7">
        <v>0</v>
      </c>
      <c r="T1029" s="7">
        <v>0</v>
      </c>
      <c r="U1029" s="8">
        <v>0</v>
      </c>
      <c r="V1029" s="7" t="str">
        <f t="shared" ref="V1029:V1092" si="99">INDEX($R$3:$U$3, MATCH(MAX($R1029:$U1029),$R1029:$U1029,0))</f>
        <v>NAO+</v>
      </c>
      <c r="W1029" s="6">
        <v>0.65100000000000002</v>
      </c>
      <c r="X1029" s="7">
        <v>0.27300000000000002</v>
      </c>
      <c r="Y1029" s="7">
        <v>1.0999999999999999E-2</v>
      </c>
      <c r="Z1029" s="8">
        <v>6.4000000000000001E-2</v>
      </c>
      <c r="AA1029" s="7" t="str">
        <f t="shared" ref="AA1029:AA1092" si="100">INDEX($W$3:$Z$3, MATCH(MAX($W1029:$Z1029),$W1029:$Z1029,0))</f>
        <v>NAO+</v>
      </c>
      <c r="AB1029" s="6">
        <v>0.84099999999999997</v>
      </c>
      <c r="AC1029" s="7">
        <v>0.126</v>
      </c>
      <c r="AD1029" s="7">
        <v>1E-3</v>
      </c>
      <c r="AE1029" s="8">
        <v>3.2000000000000001E-2</v>
      </c>
      <c r="AF1029" s="7" t="str">
        <f t="shared" ref="AF1029:AF1092" si="101">INDEX($AB$3:$AE$3, MATCH(MAX($AB1029:$AE1029),$AB1029:$AE1029,0))</f>
        <v>NAO+</v>
      </c>
    </row>
    <row r="1030" spans="1:32" x14ac:dyDescent="0.3">
      <c r="A1030" s="4">
        <v>32907</v>
      </c>
      <c r="B1030" s="5">
        <v>1989</v>
      </c>
      <c r="C1030" s="6">
        <v>1</v>
      </c>
      <c r="D1030" s="7">
        <v>0</v>
      </c>
      <c r="E1030" s="7">
        <v>0</v>
      </c>
      <c r="F1030" s="8">
        <v>0</v>
      </c>
      <c r="G1030" s="7" t="str">
        <f t="shared" si="97"/>
        <v>NAO+</v>
      </c>
      <c r="H1030" s="6">
        <v>0.99980380173238304</v>
      </c>
      <c r="I1030" s="80">
        <v>1.03883424413473E-7</v>
      </c>
      <c r="J1030" s="80">
        <v>2.3975937133682201E-6</v>
      </c>
      <c r="K1030" s="8">
        <v>1.93696790485168E-4</v>
      </c>
      <c r="L1030" s="7" t="str">
        <f t="shared" ref="L1030:L1093" si="102">INDEX($H$3:$K$3, MATCH(MAX($H1030:$K1030),$H1030:$K1030,0))</f>
        <v>NAO+</v>
      </c>
      <c r="M1030" s="6">
        <v>0.99961181177486902</v>
      </c>
      <c r="N1030" s="80">
        <v>1.3084072522126E-7</v>
      </c>
      <c r="O1030" s="80">
        <v>3.27490089036109E-6</v>
      </c>
      <c r="P1030" s="8">
        <v>3.8478248352777502E-4</v>
      </c>
      <c r="Q1030" s="7" t="str">
        <f t="shared" si="98"/>
        <v>NAO+</v>
      </c>
      <c r="R1030" s="6">
        <v>1</v>
      </c>
      <c r="S1030" s="7">
        <v>0</v>
      </c>
      <c r="T1030" s="7">
        <v>0</v>
      </c>
      <c r="U1030" s="8">
        <v>0</v>
      </c>
      <c r="V1030" s="7" t="str">
        <f t="shared" si="99"/>
        <v>NAO+</v>
      </c>
      <c r="W1030" s="6">
        <v>0.66400000000000003</v>
      </c>
      <c r="X1030" s="7">
        <v>0.252</v>
      </c>
      <c r="Y1030" s="7">
        <v>1.2E-2</v>
      </c>
      <c r="Z1030" s="8">
        <v>7.0999999999999994E-2</v>
      </c>
      <c r="AA1030" s="7" t="str">
        <f t="shared" si="100"/>
        <v>NAO+</v>
      </c>
      <c r="AB1030" s="6">
        <v>0.84499999999999997</v>
      </c>
      <c r="AC1030" s="7">
        <v>0.113</v>
      </c>
      <c r="AD1030" s="7">
        <v>1E-3</v>
      </c>
      <c r="AE1030" s="8">
        <v>4.1000000000000002E-2</v>
      </c>
      <c r="AF1030" s="7" t="str">
        <f t="shared" si="101"/>
        <v>NAO+</v>
      </c>
    </row>
    <row r="1031" spans="1:32" x14ac:dyDescent="0.3">
      <c r="A1031" s="4">
        <v>32908</v>
      </c>
      <c r="B1031" s="5">
        <v>1989</v>
      </c>
      <c r="C1031" s="6">
        <v>1</v>
      </c>
      <c r="D1031" s="7">
        <v>0</v>
      </c>
      <c r="E1031" s="7">
        <v>0</v>
      </c>
      <c r="F1031" s="8">
        <v>0</v>
      </c>
      <c r="G1031" s="7" t="str">
        <f t="shared" si="97"/>
        <v>NAO+</v>
      </c>
      <c r="H1031" s="6">
        <v>0.99156664889102097</v>
      </c>
      <c r="I1031" s="80">
        <v>2.4207507596172699E-5</v>
      </c>
      <c r="J1031" s="80">
        <v>5.7671582122660497E-6</v>
      </c>
      <c r="K1031" s="8">
        <v>8.4033764431822103E-3</v>
      </c>
      <c r="L1031" s="7" t="str">
        <f t="shared" si="102"/>
        <v>NAO+</v>
      </c>
      <c r="M1031" s="6">
        <v>0.98997850257382003</v>
      </c>
      <c r="N1031" s="80">
        <v>2.1156891223476198E-5</v>
      </c>
      <c r="O1031" s="80">
        <v>7.61927247580819E-6</v>
      </c>
      <c r="P1031" s="8">
        <v>9.9927212624898107E-3</v>
      </c>
      <c r="Q1031" s="7" t="str">
        <f t="shared" si="98"/>
        <v>NAO+</v>
      </c>
      <c r="R1031" s="6">
        <v>1</v>
      </c>
      <c r="S1031" s="7">
        <v>0</v>
      </c>
      <c r="T1031" s="7">
        <v>0</v>
      </c>
      <c r="U1031" s="8">
        <v>0</v>
      </c>
      <c r="V1031" s="7" t="str">
        <f t="shared" si="99"/>
        <v>NAO+</v>
      </c>
      <c r="W1031" s="6">
        <v>0.74</v>
      </c>
      <c r="X1031" s="7">
        <v>0.19500000000000001</v>
      </c>
      <c r="Y1031" s="7">
        <v>1.2E-2</v>
      </c>
      <c r="Z1031" s="8">
        <v>5.2999999999999999E-2</v>
      </c>
      <c r="AA1031" s="7" t="str">
        <f t="shared" si="100"/>
        <v>NAO+</v>
      </c>
      <c r="AB1031" s="6">
        <v>0.877</v>
      </c>
      <c r="AC1031" s="7">
        <v>8.5999999999999993E-2</v>
      </c>
      <c r="AD1031" s="7">
        <v>2E-3</v>
      </c>
      <c r="AE1031" s="8">
        <v>3.5999999999999997E-2</v>
      </c>
      <c r="AF1031" s="7" t="str">
        <f t="shared" si="101"/>
        <v>NAO+</v>
      </c>
    </row>
    <row r="1032" spans="1:32" x14ac:dyDescent="0.3">
      <c r="A1032" s="4">
        <v>32909</v>
      </c>
      <c r="B1032" s="5">
        <v>1989</v>
      </c>
      <c r="C1032" s="6">
        <v>1</v>
      </c>
      <c r="D1032" s="7">
        <v>0</v>
      </c>
      <c r="E1032" s="7">
        <v>0</v>
      </c>
      <c r="F1032" s="8">
        <v>0</v>
      </c>
      <c r="G1032" s="7" t="str">
        <f t="shared" si="97"/>
        <v>NAO+</v>
      </c>
      <c r="H1032" s="6">
        <v>0.99991631795758096</v>
      </c>
      <c r="I1032" s="80">
        <v>4.11731670371771E-5</v>
      </c>
      <c r="J1032" s="80">
        <v>2.3534618365683799E-6</v>
      </c>
      <c r="K1032" s="28">
        <v>4.0155413530720603E-5</v>
      </c>
      <c r="L1032" s="7" t="str">
        <f t="shared" si="102"/>
        <v>NAO+</v>
      </c>
      <c r="M1032" s="6">
        <v>0.99989361382770303</v>
      </c>
      <c r="N1032" s="80">
        <v>4.7719425601628899E-5</v>
      </c>
      <c r="O1032" s="80">
        <v>6.8592589607916403E-6</v>
      </c>
      <c r="P1032" s="28">
        <v>5.1807487724221897E-5</v>
      </c>
      <c r="Q1032" s="7" t="str">
        <f t="shared" si="98"/>
        <v>NAO+</v>
      </c>
      <c r="R1032" s="6">
        <v>1</v>
      </c>
      <c r="S1032" s="7">
        <v>0</v>
      </c>
      <c r="T1032" s="7">
        <v>0</v>
      </c>
      <c r="U1032" s="8">
        <v>0</v>
      </c>
      <c r="V1032" s="7" t="str">
        <f t="shared" si="99"/>
        <v>NAO+</v>
      </c>
      <c r="W1032" s="6">
        <v>0.125</v>
      </c>
      <c r="X1032" s="7">
        <v>0.79200000000000004</v>
      </c>
      <c r="Y1032" s="7">
        <v>5.6000000000000001E-2</v>
      </c>
      <c r="Z1032" s="8">
        <v>2.7E-2</v>
      </c>
      <c r="AA1032" s="7" t="str">
        <f t="shared" si="100"/>
        <v>SB</v>
      </c>
      <c r="AB1032" s="6">
        <v>0.35399999999999998</v>
      </c>
      <c r="AC1032" s="7">
        <v>0.51700000000000002</v>
      </c>
      <c r="AD1032" s="7">
        <v>1E-3</v>
      </c>
      <c r="AE1032" s="8">
        <v>0.128</v>
      </c>
      <c r="AF1032" s="7" t="str">
        <f t="shared" si="101"/>
        <v>SB</v>
      </c>
    </row>
    <row r="1033" spans="1:32" x14ac:dyDescent="0.3">
      <c r="A1033" s="4">
        <v>32910</v>
      </c>
      <c r="B1033" s="5">
        <v>1989</v>
      </c>
      <c r="C1033" s="6">
        <v>1</v>
      </c>
      <c r="D1033" s="7">
        <v>0</v>
      </c>
      <c r="E1033" s="7">
        <v>0</v>
      </c>
      <c r="F1033" s="8">
        <v>0</v>
      </c>
      <c r="G1033" s="7" t="str">
        <f t="shared" si="97"/>
        <v>NAO+</v>
      </c>
      <c r="H1033" s="6">
        <v>0.99995883749725001</v>
      </c>
      <c r="I1033" s="80">
        <v>8.8171364858234794E-6</v>
      </c>
      <c r="J1033" s="80">
        <v>7.9231187604057795E-6</v>
      </c>
      <c r="K1033" s="28">
        <v>2.44222475170241E-5</v>
      </c>
      <c r="L1033" s="7" t="str">
        <f t="shared" si="102"/>
        <v>NAO+</v>
      </c>
      <c r="M1033" s="6">
        <v>0.99994885069054795</v>
      </c>
      <c r="N1033" s="80">
        <v>9.2687903979168792E-6</v>
      </c>
      <c r="O1033" s="80">
        <v>1.40847741393893E-5</v>
      </c>
      <c r="P1033" s="28">
        <v>2.7795744912731299E-5</v>
      </c>
      <c r="Q1033" s="7" t="str">
        <f t="shared" si="98"/>
        <v>NAO+</v>
      </c>
      <c r="R1033" s="6">
        <v>1</v>
      </c>
      <c r="S1033" s="7">
        <v>0</v>
      </c>
      <c r="T1033" s="7">
        <v>0</v>
      </c>
      <c r="U1033" s="8">
        <v>0</v>
      </c>
      <c r="V1033" s="7" t="str">
        <f t="shared" si="99"/>
        <v>NAO+</v>
      </c>
      <c r="W1033" s="6">
        <v>0.152</v>
      </c>
      <c r="X1033" s="7">
        <v>0.77300000000000002</v>
      </c>
      <c r="Y1033" s="7">
        <v>3.1E-2</v>
      </c>
      <c r="Z1033" s="8">
        <v>4.3999999999999997E-2</v>
      </c>
      <c r="AA1033" s="7" t="str">
        <f t="shared" si="100"/>
        <v>SB</v>
      </c>
      <c r="AB1033" s="6">
        <v>0.42299999999999999</v>
      </c>
      <c r="AC1033" s="7">
        <v>0.47299999999999998</v>
      </c>
      <c r="AD1033" s="7">
        <v>1E-3</v>
      </c>
      <c r="AE1033" s="8">
        <v>0.104</v>
      </c>
      <c r="AF1033" s="7" t="str">
        <f t="shared" si="101"/>
        <v>SB</v>
      </c>
    </row>
    <row r="1034" spans="1:32" x14ac:dyDescent="0.3">
      <c r="A1034" s="4">
        <v>32911</v>
      </c>
      <c r="B1034" s="5">
        <v>1989</v>
      </c>
      <c r="C1034" s="6">
        <v>1</v>
      </c>
      <c r="D1034" s="7">
        <v>0</v>
      </c>
      <c r="E1034" s="7">
        <v>0</v>
      </c>
      <c r="F1034" s="8">
        <v>0</v>
      </c>
      <c r="G1034" s="7" t="str">
        <f t="shared" si="97"/>
        <v>NAO+</v>
      </c>
      <c r="H1034" s="6">
        <v>0.999977116981141</v>
      </c>
      <c r="I1034" s="80">
        <v>5.74001478014332E-7</v>
      </c>
      <c r="J1034" s="80">
        <v>9.8751942971526293E-6</v>
      </c>
      <c r="K1034" s="28">
        <v>1.2433823085409501E-5</v>
      </c>
      <c r="L1034" s="7" t="str">
        <f t="shared" si="102"/>
        <v>NAO+</v>
      </c>
      <c r="M1034" s="6">
        <v>0.99997198701300705</v>
      </c>
      <c r="N1034" s="80">
        <v>8.4709330892899702E-7</v>
      </c>
      <c r="O1034" s="80">
        <v>1.3134805459968899E-5</v>
      </c>
      <c r="P1034" s="28">
        <v>1.4031088211658999E-5</v>
      </c>
      <c r="Q1034" s="7" t="str">
        <f t="shared" si="98"/>
        <v>NAO+</v>
      </c>
      <c r="R1034" s="6">
        <v>1</v>
      </c>
      <c r="S1034" s="7">
        <v>0</v>
      </c>
      <c r="T1034" s="7">
        <v>0</v>
      </c>
      <c r="U1034" s="8">
        <v>0</v>
      </c>
      <c r="V1034" s="7" t="str">
        <f t="shared" si="99"/>
        <v>NAO+</v>
      </c>
      <c r="W1034" s="6">
        <v>0.76100000000000001</v>
      </c>
      <c r="X1034" s="7">
        <v>0.191</v>
      </c>
      <c r="Y1034" s="7">
        <v>8.0000000000000002E-3</v>
      </c>
      <c r="Z1034" s="8">
        <v>0.04</v>
      </c>
      <c r="AA1034" s="7" t="str">
        <f t="shared" si="100"/>
        <v>NAO+</v>
      </c>
      <c r="AB1034" s="6">
        <v>0.88800000000000001</v>
      </c>
      <c r="AC1034" s="7">
        <v>9.0999999999999998E-2</v>
      </c>
      <c r="AD1034" s="7">
        <v>1E-3</v>
      </c>
      <c r="AE1034" s="8">
        <v>0.02</v>
      </c>
      <c r="AF1034" s="7" t="str">
        <f t="shared" si="101"/>
        <v>NAO+</v>
      </c>
    </row>
    <row r="1035" spans="1:32" x14ac:dyDescent="0.3">
      <c r="A1035" s="4">
        <v>32912</v>
      </c>
      <c r="B1035" s="5">
        <v>1989</v>
      </c>
      <c r="C1035" s="6">
        <v>1</v>
      </c>
      <c r="D1035" s="7">
        <v>0</v>
      </c>
      <c r="E1035" s="7">
        <v>0</v>
      </c>
      <c r="F1035" s="8">
        <v>0</v>
      </c>
      <c r="G1035" s="7" t="str">
        <f t="shared" si="97"/>
        <v>NAO+</v>
      </c>
      <c r="H1035" s="6">
        <v>0.99951404153089396</v>
      </c>
      <c r="I1035" s="80">
        <v>1.0325462649298101E-6</v>
      </c>
      <c r="J1035" s="7">
        <v>4.6728205641434701E-4</v>
      </c>
      <c r="K1035" s="28">
        <v>1.76438664173299E-5</v>
      </c>
      <c r="L1035" s="7" t="str">
        <f t="shared" si="102"/>
        <v>NAO+</v>
      </c>
      <c r="M1035" s="6">
        <v>0.99948402846356998</v>
      </c>
      <c r="N1035" s="80">
        <v>1.34118759923391E-6</v>
      </c>
      <c r="O1035" s="7">
        <v>4.9139997664020296E-4</v>
      </c>
      <c r="P1035" s="28">
        <v>2.32303721782609E-5</v>
      </c>
      <c r="Q1035" s="7" t="str">
        <f t="shared" si="98"/>
        <v>NAO+</v>
      </c>
      <c r="R1035" s="6">
        <v>1</v>
      </c>
      <c r="S1035" s="7">
        <v>0</v>
      </c>
      <c r="T1035" s="7">
        <v>0</v>
      </c>
      <c r="U1035" s="8">
        <v>0</v>
      </c>
      <c r="V1035" s="7" t="str">
        <f t="shared" si="99"/>
        <v>NAO+</v>
      </c>
      <c r="W1035" s="6">
        <v>0.84399999999999997</v>
      </c>
      <c r="X1035" s="7">
        <v>0.11600000000000001</v>
      </c>
      <c r="Y1035" s="7">
        <v>5.0000000000000001E-3</v>
      </c>
      <c r="Z1035" s="8">
        <v>3.5000000000000003E-2</v>
      </c>
      <c r="AA1035" s="7" t="str">
        <f t="shared" si="100"/>
        <v>NAO+</v>
      </c>
      <c r="AB1035" s="6">
        <v>0.92100000000000004</v>
      </c>
      <c r="AC1035" s="7">
        <v>6.0999999999999999E-2</v>
      </c>
      <c r="AD1035" s="7">
        <v>2E-3</v>
      </c>
      <c r="AE1035" s="8">
        <v>1.6E-2</v>
      </c>
      <c r="AF1035" s="7" t="str">
        <f t="shared" si="101"/>
        <v>NAO+</v>
      </c>
    </row>
    <row r="1036" spans="1:32" x14ac:dyDescent="0.3">
      <c r="A1036" s="4">
        <v>32913</v>
      </c>
      <c r="B1036" s="5">
        <v>1989</v>
      </c>
      <c r="C1036" s="6">
        <v>1</v>
      </c>
      <c r="D1036" s="7">
        <v>0</v>
      </c>
      <c r="E1036" s="7">
        <v>0</v>
      </c>
      <c r="F1036" s="8">
        <v>0</v>
      </c>
      <c r="G1036" s="7" t="str">
        <f t="shared" si="97"/>
        <v>NAO+</v>
      </c>
      <c r="H1036" s="6">
        <v>0.99597789237849699</v>
      </c>
      <c r="I1036" s="7">
        <v>3.3975695008073498E-4</v>
      </c>
      <c r="J1036" s="7">
        <v>3.52416499522305E-3</v>
      </c>
      <c r="K1036" s="8">
        <v>1.5818567620112E-4</v>
      </c>
      <c r="L1036" s="7" t="str">
        <f t="shared" si="102"/>
        <v>NAO+</v>
      </c>
      <c r="M1036" s="6">
        <v>0.99508736662186803</v>
      </c>
      <c r="N1036" s="7">
        <v>4.35546940657008E-4</v>
      </c>
      <c r="O1036" s="7">
        <v>4.2580563030781698E-3</v>
      </c>
      <c r="P1036" s="8">
        <v>2.1903013440519099E-4</v>
      </c>
      <c r="Q1036" s="7" t="str">
        <f t="shared" si="98"/>
        <v>NAO+</v>
      </c>
      <c r="R1036" s="6">
        <v>1</v>
      </c>
      <c r="S1036" s="7">
        <v>0</v>
      </c>
      <c r="T1036" s="7">
        <v>0</v>
      </c>
      <c r="U1036" s="8">
        <v>0</v>
      </c>
      <c r="V1036" s="7" t="str">
        <f t="shared" si="99"/>
        <v>NAO+</v>
      </c>
      <c r="W1036" s="6">
        <v>0.91</v>
      </c>
      <c r="X1036" s="7">
        <v>6.4000000000000001E-2</v>
      </c>
      <c r="Y1036" s="7">
        <v>3.0000000000000001E-3</v>
      </c>
      <c r="Z1036" s="8">
        <v>2.3E-2</v>
      </c>
      <c r="AA1036" s="7" t="str">
        <f t="shared" si="100"/>
        <v>NAO+</v>
      </c>
      <c r="AB1036" s="6">
        <v>0.95599999999999996</v>
      </c>
      <c r="AC1036" s="7">
        <v>3.3000000000000002E-2</v>
      </c>
      <c r="AD1036" s="7">
        <v>3.0000000000000001E-3</v>
      </c>
      <c r="AE1036" s="8">
        <v>8.0000000000000002E-3</v>
      </c>
      <c r="AF1036" s="7" t="str">
        <f t="shared" si="101"/>
        <v>NAO+</v>
      </c>
    </row>
    <row r="1037" spans="1:32" x14ac:dyDescent="0.3">
      <c r="A1037" s="4">
        <v>32914</v>
      </c>
      <c r="B1037" s="5">
        <v>1989</v>
      </c>
      <c r="C1037" s="6">
        <v>1</v>
      </c>
      <c r="D1037" s="7">
        <v>0</v>
      </c>
      <c r="E1037" s="7">
        <v>0</v>
      </c>
      <c r="F1037" s="8">
        <v>0</v>
      </c>
      <c r="G1037" s="7" t="str">
        <f t="shared" si="97"/>
        <v>NAO+</v>
      </c>
      <c r="H1037" s="6">
        <v>0.99680099475855999</v>
      </c>
      <c r="I1037" s="80">
        <v>2.9819595672405001E-5</v>
      </c>
      <c r="J1037" s="7">
        <v>3.1547846868135699E-3</v>
      </c>
      <c r="K1037" s="28">
        <v>1.44009589444972E-5</v>
      </c>
      <c r="L1037" s="7" t="str">
        <f t="shared" si="102"/>
        <v>NAO+</v>
      </c>
      <c r="M1037" s="6">
        <v>0.99511911987539003</v>
      </c>
      <c r="N1037" s="80">
        <v>3.6327715120160997E-5</v>
      </c>
      <c r="O1037" s="7">
        <v>4.8267596673468799E-3</v>
      </c>
      <c r="P1037" s="28">
        <v>1.7792742145232501E-5</v>
      </c>
      <c r="Q1037" s="7" t="str">
        <f t="shared" si="98"/>
        <v>NAO+</v>
      </c>
      <c r="R1037" s="6">
        <v>1</v>
      </c>
      <c r="S1037" s="7">
        <v>0</v>
      </c>
      <c r="T1037" s="7">
        <v>0</v>
      </c>
      <c r="U1037" s="8">
        <v>0</v>
      </c>
      <c r="V1037" s="7" t="str">
        <f t="shared" si="99"/>
        <v>NAO+</v>
      </c>
      <c r="W1037" s="6">
        <v>0.96</v>
      </c>
      <c r="X1037" s="7">
        <v>3.2000000000000001E-2</v>
      </c>
      <c r="Y1037" s="7">
        <v>2E-3</v>
      </c>
      <c r="Z1037" s="8">
        <v>7.0000000000000001E-3</v>
      </c>
      <c r="AA1037" s="7" t="str">
        <f t="shared" si="100"/>
        <v>NAO+</v>
      </c>
      <c r="AB1037" s="6">
        <v>0.97299999999999998</v>
      </c>
      <c r="AC1037" s="7">
        <v>1.7000000000000001E-2</v>
      </c>
      <c r="AD1037" s="7">
        <v>8.0000000000000002E-3</v>
      </c>
      <c r="AE1037" s="8">
        <v>2E-3</v>
      </c>
      <c r="AF1037" s="7" t="str">
        <f t="shared" si="101"/>
        <v>NAO+</v>
      </c>
    </row>
    <row r="1038" spans="1:32" x14ac:dyDescent="0.3">
      <c r="A1038" s="4">
        <v>32915</v>
      </c>
      <c r="B1038" s="5">
        <v>1989</v>
      </c>
      <c r="C1038" s="6">
        <v>1</v>
      </c>
      <c r="D1038" s="7">
        <v>0</v>
      </c>
      <c r="E1038" s="7">
        <v>0</v>
      </c>
      <c r="F1038" s="8">
        <v>0</v>
      </c>
      <c r="G1038" s="7" t="str">
        <f t="shared" si="97"/>
        <v>NAO+</v>
      </c>
      <c r="H1038" s="6">
        <v>0.97522253559357197</v>
      </c>
      <c r="I1038" s="80">
        <v>2.4576023135871899E-8</v>
      </c>
      <c r="J1038" s="7">
        <v>2.4771207280915999E-2</v>
      </c>
      <c r="K1038" s="28">
        <v>6.2325494906794896E-6</v>
      </c>
      <c r="L1038" s="7" t="str">
        <f t="shared" si="102"/>
        <v>NAO+</v>
      </c>
      <c r="M1038" s="6">
        <v>0.97324279700347904</v>
      </c>
      <c r="N1038" s="80">
        <v>1.87714637891684E-8</v>
      </c>
      <c r="O1038" s="7">
        <v>2.6749187117502401E-2</v>
      </c>
      <c r="P1038" s="28">
        <v>7.9971075442869505E-6</v>
      </c>
      <c r="Q1038" s="7" t="str">
        <f t="shared" si="98"/>
        <v>NAO+</v>
      </c>
      <c r="R1038" s="6">
        <v>1</v>
      </c>
      <c r="S1038" s="7">
        <v>0</v>
      </c>
      <c r="T1038" s="7">
        <v>0</v>
      </c>
      <c r="U1038" s="8">
        <v>0</v>
      </c>
      <c r="V1038" s="7" t="str">
        <f t="shared" si="99"/>
        <v>NAO+</v>
      </c>
      <c r="W1038" s="6">
        <v>0.98499999999999999</v>
      </c>
      <c r="X1038" s="7">
        <v>1.2E-2</v>
      </c>
      <c r="Y1038" s="7">
        <v>3.0000000000000001E-3</v>
      </c>
      <c r="Z1038" s="8">
        <v>0</v>
      </c>
      <c r="AA1038" s="7" t="str">
        <f t="shared" si="100"/>
        <v>NAO+</v>
      </c>
      <c r="AB1038" s="6">
        <v>0.95299999999999996</v>
      </c>
      <c r="AC1038" s="7">
        <v>1.4E-2</v>
      </c>
      <c r="AD1038" s="7">
        <v>3.3000000000000002E-2</v>
      </c>
      <c r="AE1038" s="8">
        <v>0</v>
      </c>
      <c r="AF1038" s="7" t="str">
        <f t="shared" si="101"/>
        <v>NAO+</v>
      </c>
    </row>
    <row r="1039" spans="1:32" x14ac:dyDescent="0.3">
      <c r="A1039" s="4">
        <v>32916</v>
      </c>
      <c r="B1039" s="5">
        <v>1989</v>
      </c>
      <c r="C1039" s="6">
        <v>1</v>
      </c>
      <c r="D1039" s="7">
        <v>0</v>
      </c>
      <c r="E1039" s="7">
        <v>0</v>
      </c>
      <c r="F1039" s="8">
        <v>0</v>
      </c>
      <c r="G1039" s="7" t="str">
        <f t="shared" si="97"/>
        <v>NAO+</v>
      </c>
      <c r="H1039" s="6">
        <v>0.84873785469878005</v>
      </c>
      <c r="I1039" s="80">
        <v>3.2387853907380801E-9</v>
      </c>
      <c r="J1039" s="7">
        <v>0.15124931095381</v>
      </c>
      <c r="K1039" s="28">
        <v>1.28311086331483E-5</v>
      </c>
      <c r="L1039" s="7" t="str">
        <f t="shared" si="102"/>
        <v>NAO+</v>
      </c>
      <c r="M1039" s="6">
        <v>0.86993621930140896</v>
      </c>
      <c r="N1039" s="80">
        <v>1.80673296260561E-9</v>
      </c>
      <c r="O1039" s="7">
        <v>0.13004760582182801</v>
      </c>
      <c r="P1039" s="28">
        <v>1.61730700168335E-5</v>
      </c>
      <c r="Q1039" s="7" t="str">
        <f t="shared" si="98"/>
        <v>NAO+</v>
      </c>
      <c r="R1039" s="6">
        <v>1</v>
      </c>
      <c r="S1039" s="7">
        <v>0</v>
      </c>
      <c r="T1039" s="7">
        <v>0</v>
      </c>
      <c r="U1039" s="8">
        <v>0</v>
      </c>
      <c r="V1039" s="7" t="str">
        <f t="shared" si="99"/>
        <v>NAO+</v>
      </c>
      <c r="W1039" s="6">
        <v>0.98899999999999999</v>
      </c>
      <c r="X1039" s="7">
        <v>8.9999999999999993E-3</v>
      </c>
      <c r="Y1039" s="7">
        <v>2E-3</v>
      </c>
      <c r="Z1039" s="8">
        <v>0</v>
      </c>
      <c r="AA1039" s="7" t="str">
        <f t="shared" si="100"/>
        <v>NAO+</v>
      </c>
      <c r="AB1039" s="6">
        <v>0.96699999999999997</v>
      </c>
      <c r="AC1039" s="7">
        <v>0.01</v>
      </c>
      <c r="AD1039" s="7">
        <v>2.1999999999999999E-2</v>
      </c>
      <c r="AE1039" s="8">
        <v>0</v>
      </c>
      <c r="AF1039" s="7" t="str">
        <f t="shared" si="101"/>
        <v>NAO+</v>
      </c>
    </row>
    <row r="1040" spans="1:32" x14ac:dyDescent="0.3">
      <c r="A1040" s="4">
        <v>32917</v>
      </c>
      <c r="B1040" s="5">
        <v>1989</v>
      </c>
      <c r="C1040" s="6">
        <v>1</v>
      </c>
      <c r="D1040" s="7">
        <v>0</v>
      </c>
      <c r="E1040" s="7">
        <v>0</v>
      </c>
      <c r="F1040" s="8">
        <v>0</v>
      </c>
      <c r="G1040" s="7" t="str">
        <f t="shared" si="97"/>
        <v>NAO+</v>
      </c>
      <c r="H1040" s="6">
        <v>0.47615588788111901</v>
      </c>
      <c r="I1040" s="80">
        <v>1.0801169124566501E-6</v>
      </c>
      <c r="J1040" s="7">
        <v>0.52383285339998797</v>
      </c>
      <c r="K1040" s="28">
        <v>1.0178601982487501E-5</v>
      </c>
      <c r="L1040" s="7" t="str">
        <f t="shared" si="102"/>
        <v>AR</v>
      </c>
      <c r="M1040" s="6">
        <v>0.53320136215675396</v>
      </c>
      <c r="N1040" s="80">
        <v>2.9743639018041E-7</v>
      </c>
      <c r="O1040" s="7">
        <v>0.466782788969477</v>
      </c>
      <c r="P1040" s="28">
        <v>1.5551437386840898E-5</v>
      </c>
      <c r="Q1040" s="7" t="str">
        <f t="shared" si="98"/>
        <v>NAO+</v>
      </c>
      <c r="R1040" s="6">
        <v>1</v>
      </c>
      <c r="S1040" s="7">
        <v>0</v>
      </c>
      <c r="T1040" s="7">
        <v>0</v>
      </c>
      <c r="U1040" s="8">
        <v>0</v>
      </c>
      <c r="V1040" s="7" t="str">
        <f t="shared" si="99"/>
        <v>NAO+</v>
      </c>
      <c r="W1040" s="6">
        <v>0.96199999999999997</v>
      </c>
      <c r="X1040" s="7">
        <v>0.03</v>
      </c>
      <c r="Y1040" s="7">
        <v>2E-3</v>
      </c>
      <c r="Z1040" s="8">
        <v>6.0000000000000001E-3</v>
      </c>
      <c r="AA1040" s="7" t="str">
        <f t="shared" si="100"/>
        <v>NAO+</v>
      </c>
      <c r="AB1040" s="6">
        <v>0.97299999999999998</v>
      </c>
      <c r="AC1040" s="7">
        <v>0.02</v>
      </c>
      <c r="AD1040" s="7">
        <v>5.0000000000000001E-3</v>
      </c>
      <c r="AE1040" s="8">
        <v>2E-3</v>
      </c>
      <c r="AF1040" s="7" t="str">
        <f t="shared" si="101"/>
        <v>NAO+</v>
      </c>
    </row>
    <row r="1041" spans="1:32" x14ac:dyDescent="0.3">
      <c r="A1041" s="4">
        <v>32918</v>
      </c>
      <c r="B1041" s="5">
        <v>1989</v>
      </c>
      <c r="C1041" s="6">
        <v>1</v>
      </c>
      <c r="D1041" s="7">
        <v>0</v>
      </c>
      <c r="E1041" s="7">
        <v>0</v>
      </c>
      <c r="F1041" s="8">
        <v>0</v>
      </c>
      <c r="G1041" s="7" t="str">
        <f t="shared" si="97"/>
        <v>NAO+</v>
      </c>
      <c r="H1041" s="6">
        <v>0.89408688403860803</v>
      </c>
      <c r="I1041" s="7">
        <v>2.9531910471634198E-4</v>
      </c>
      <c r="J1041" s="7">
        <v>0.105599148130346</v>
      </c>
      <c r="K1041" s="28">
        <v>1.8648726320370501E-5</v>
      </c>
      <c r="L1041" s="7" t="str">
        <f t="shared" si="102"/>
        <v>NAO+</v>
      </c>
      <c r="M1041" s="6">
        <v>0.89413219810843103</v>
      </c>
      <c r="N1041" s="80">
        <v>8.9070996410391804E-5</v>
      </c>
      <c r="O1041" s="7">
        <v>0.10573288547010699</v>
      </c>
      <c r="P1041" s="28">
        <v>4.5845425042727603E-5</v>
      </c>
      <c r="Q1041" s="7" t="str">
        <f t="shared" si="98"/>
        <v>NAO+</v>
      </c>
      <c r="R1041" s="6">
        <v>1</v>
      </c>
      <c r="S1041" s="7">
        <v>0</v>
      </c>
      <c r="T1041" s="7">
        <v>0</v>
      </c>
      <c r="U1041" s="8">
        <v>0</v>
      </c>
      <c r="V1041" s="7" t="str">
        <f t="shared" si="99"/>
        <v>NAO+</v>
      </c>
      <c r="W1041" s="6">
        <v>0.92700000000000005</v>
      </c>
      <c r="X1041" s="7">
        <v>5.2999999999999999E-2</v>
      </c>
      <c r="Y1041" s="7">
        <v>2E-3</v>
      </c>
      <c r="Z1041" s="8">
        <v>1.7999999999999999E-2</v>
      </c>
      <c r="AA1041" s="7" t="str">
        <f t="shared" si="100"/>
        <v>NAO+</v>
      </c>
      <c r="AB1041" s="6">
        <v>0.96599999999999997</v>
      </c>
      <c r="AC1041" s="7">
        <v>2.7E-2</v>
      </c>
      <c r="AD1041" s="7">
        <v>2E-3</v>
      </c>
      <c r="AE1041" s="8">
        <v>5.0000000000000001E-3</v>
      </c>
      <c r="AF1041" s="7" t="str">
        <f t="shared" si="101"/>
        <v>NAO+</v>
      </c>
    </row>
    <row r="1042" spans="1:32" x14ac:dyDescent="0.3">
      <c r="A1042" s="4">
        <v>32919</v>
      </c>
      <c r="B1042" s="5">
        <v>1989</v>
      </c>
      <c r="C1042" s="6">
        <v>1</v>
      </c>
      <c r="D1042" s="7">
        <v>0</v>
      </c>
      <c r="E1042" s="7">
        <v>0</v>
      </c>
      <c r="F1042" s="8">
        <v>0</v>
      </c>
      <c r="G1042" s="7" t="str">
        <f t="shared" si="97"/>
        <v>NAO+</v>
      </c>
      <c r="H1042" s="6">
        <v>0.99325450652654701</v>
      </c>
      <c r="I1042" s="7">
        <v>1.59654648280873E-3</v>
      </c>
      <c r="J1042" s="7">
        <v>5.1138843033670797E-3</v>
      </c>
      <c r="K1042" s="28">
        <v>3.5062687269098603E-5</v>
      </c>
      <c r="L1042" s="7" t="str">
        <f t="shared" si="102"/>
        <v>NAO+</v>
      </c>
      <c r="M1042" s="6">
        <v>0.99329735496865301</v>
      </c>
      <c r="N1042" s="7">
        <v>9.1075049253555205E-4</v>
      </c>
      <c r="O1042" s="7">
        <v>5.6842125792276902E-3</v>
      </c>
      <c r="P1042" s="8">
        <v>1.07681959582946E-4</v>
      </c>
      <c r="Q1042" s="7" t="str">
        <f t="shared" si="98"/>
        <v>NAO+</v>
      </c>
      <c r="R1042" s="6">
        <v>1</v>
      </c>
      <c r="S1042" s="7">
        <v>0</v>
      </c>
      <c r="T1042" s="7">
        <v>0</v>
      </c>
      <c r="U1042" s="8">
        <v>0</v>
      </c>
      <c r="V1042" s="7" t="str">
        <f t="shared" si="99"/>
        <v>NAO+</v>
      </c>
      <c r="W1042" s="6">
        <v>0.89100000000000001</v>
      </c>
      <c r="X1042" s="7">
        <v>6.2E-2</v>
      </c>
      <c r="Y1042" s="7">
        <v>3.0000000000000001E-3</v>
      </c>
      <c r="Z1042" s="8">
        <v>4.3999999999999997E-2</v>
      </c>
      <c r="AA1042" s="7" t="str">
        <f t="shared" si="100"/>
        <v>NAO+</v>
      </c>
      <c r="AB1042" s="6">
        <v>0.95799999999999996</v>
      </c>
      <c r="AC1042" s="7">
        <v>2.5000000000000001E-2</v>
      </c>
      <c r="AD1042" s="7">
        <v>2E-3</v>
      </c>
      <c r="AE1042" s="8">
        <v>1.6E-2</v>
      </c>
      <c r="AF1042" s="7" t="str">
        <f t="shared" si="101"/>
        <v>NAO+</v>
      </c>
    </row>
    <row r="1043" spans="1:32" x14ac:dyDescent="0.3">
      <c r="A1043" s="4">
        <v>32920</v>
      </c>
      <c r="B1043" s="5">
        <v>1989</v>
      </c>
      <c r="C1043" s="6">
        <v>1</v>
      </c>
      <c r="D1043" s="7">
        <v>0</v>
      </c>
      <c r="E1043" s="7">
        <v>0</v>
      </c>
      <c r="F1043" s="8">
        <v>0</v>
      </c>
      <c r="G1043" s="7" t="str">
        <f t="shared" si="97"/>
        <v>NAO+</v>
      </c>
      <c r="H1043" s="6">
        <v>0.92677891716001803</v>
      </c>
      <c r="I1043" s="7">
        <v>7.3206683716008997E-2</v>
      </c>
      <c r="J1043" s="80">
        <v>5.3752411938894596E-6</v>
      </c>
      <c r="K1043" s="28">
        <v>9.0238827789720907E-6</v>
      </c>
      <c r="L1043" s="7" t="str">
        <f t="shared" si="102"/>
        <v>NAO+</v>
      </c>
      <c r="M1043" s="6">
        <v>0.91371042400323099</v>
      </c>
      <c r="N1043" s="7">
        <v>8.6249694392226101E-2</v>
      </c>
      <c r="O1043" s="80">
        <v>1.23021794587229E-5</v>
      </c>
      <c r="P1043" s="28">
        <v>2.7579425070323298E-5</v>
      </c>
      <c r="Q1043" s="7" t="str">
        <f t="shared" si="98"/>
        <v>NAO+</v>
      </c>
      <c r="R1043" s="6">
        <v>1</v>
      </c>
      <c r="S1043" s="7">
        <v>0</v>
      </c>
      <c r="T1043" s="7">
        <v>0</v>
      </c>
      <c r="U1043" s="8">
        <v>0</v>
      </c>
      <c r="V1043" s="7" t="str">
        <f t="shared" si="99"/>
        <v>NAO+</v>
      </c>
      <c r="W1043" s="6">
        <v>0.88100000000000001</v>
      </c>
      <c r="X1043" s="7">
        <v>6.8000000000000005E-2</v>
      </c>
      <c r="Y1043" s="7">
        <v>3.0000000000000001E-3</v>
      </c>
      <c r="Z1043" s="8">
        <v>4.7E-2</v>
      </c>
      <c r="AA1043" s="7" t="str">
        <f t="shared" si="100"/>
        <v>NAO+</v>
      </c>
      <c r="AB1043" s="6">
        <v>0.95499999999999996</v>
      </c>
      <c r="AC1043" s="7">
        <v>2.7E-2</v>
      </c>
      <c r="AD1043" s="7">
        <v>2E-3</v>
      </c>
      <c r="AE1043" s="8">
        <v>1.6E-2</v>
      </c>
      <c r="AF1043" s="7" t="str">
        <f t="shared" si="101"/>
        <v>NAO+</v>
      </c>
    </row>
    <row r="1044" spans="1:32" x14ac:dyDescent="0.3">
      <c r="A1044" s="4">
        <v>32921</v>
      </c>
      <c r="B1044" s="5">
        <v>1989</v>
      </c>
      <c r="C1044" s="6">
        <v>1</v>
      </c>
      <c r="D1044" s="7">
        <v>0</v>
      </c>
      <c r="E1044" s="7">
        <v>0</v>
      </c>
      <c r="F1044" s="8">
        <v>0</v>
      </c>
      <c r="G1044" s="7" t="str">
        <f t="shared" si="97"/>
        <v>NAO+</v>
      </c>
      <c r="H1044" s="6">
        <v>0.99782836499659999</v>
      </c>
      <c r="I1044" s="7">
        <v>2.1709670761955102E-3</v>
      </c>
      <c r="J1044" s="80">
        <v>1.21206388137951E-7</v>
      </c>
      <c r="K1044" s="28">
        <v>5.4672081354375301E-7</v>
      </c>
      <c r="L1044" s="7" t="str">
        <f t="shared" si="102"/>
        <v>NAO+</v>
      </c>
      <c r="M1044" s="6">
        <v>0.99516860429327103</v>
      </c>
      <c r="N1044" s="7">
        <v>4.8298894955395699E-3</v>
      </c>
      <c r="O1044" s="80">
        <v>3.1299928193353602E-7</v>
      </c>
      <c r="P1044" s="28">
        <v>1.1932118973500501E-6</v>
      </c>
      <c r="Q1044" s="7" t="str">
        <f t="shared" si="98"/>
        <v>NAO+</v>
      </c>
      <c r="R1044" s="6">
        <v>1</v>
      </c>
      <c r="S1044" s="7">
        <v>0</v>
      </c>
      <c r="T1044" s="7">
        <v>0</v>
      </c>
      <c r="U1044" s="8">
        <v>0</v>
      </c>
      <c r="V1044" s="7" t="str">
        <f t="shared" si="99"/>
        <v>NAO+</v>
      </c>
      <c r="W1044" s="6">
        <v>0.91400000000000003</v>
      </c>
      <c r="X1044" s="7">
        <v>5.3999999999999999E-2</v>
      </c>
      <c r="Y1044" s="7">
        <v>2E-3</v>
      </c>
      <c r="Z1044" s="8">
        <v>0.03</v>
      </c>
      <c r="AA1044" s="7" t="str">
        <f t="shared" si="100"/>
        <v>NAO+</v>
      </c>
      <c r="AB1044" s="6">
        <v>0.96599999999999997</v>
      </c>
      <c r="AC1044" s="7">
        <v>2.3E-2</v>
      </c>
      <c r="AD1044" s="7">
        <v>2E-3</v>
      </c>
      <c r="AE1044" s="8">
        <v>8.9999999999999993E-3</v>
      </c>
      <c r="AF1044" s="7" t="str">
        <f t="shared" si="101"/>
        <v>NAO+</v>
      </c>
    </row>
    <row r="1045" spans="1:32" x14ac:dyDescent="0.3">
      <c r="A1045" s="4">
        <v>32922</v>
      </c>
      <c r="B1045" s="5">
        <v>1989</v>
      </c>
      <c r="C1045" s="6">
        <v>1</v>
      </c>
      <c r="D1045" s="7">
        <v>0</v>
      </c>
      <c r="E1045" s="7">
        <v>0</v>
      </c>
      <c r="F1045" s="8">
        <v>0</v>
      </c>
      <c r="G1045" s="7" t="str">
        <f t="shared" si="97"/>
        <v>NAO+</v>
      </c>
      <c r="H1045" s="6">
        <v>0.999940186813706</v>
      </c>
      <c r="I1045" s="80">
        <v>4.0460582769399702E-5</v>
      </c>
      <c r="J1045" s="80">
        <v>4.5017068894853801E-7</v>
      </c>
      <c r="K1045" s="28">
        <v>1.89024328486573E-5</v>
      </c>
      <c r="L1045" s="7" t="str">
        <f t="shared" si="102"/>
        <v>NAO+</v>
      </c>
      <c r="M1045" s="6">
        <v>0.99990627227308004</v>
      </c>
      <c r="N1045" s="80">
        <v>5.2888168813871003E-5</v>
      </c>
      <c r="O1045" s="80">
        <v>4.2187883951774501E-7</v>
      </c>
      <c r="P1045" s="28">
        <v>4.0417679280195999E-5</v>
      </c>
      <c r="Q1045" s="7" t="str">
        <f t="shared" si="98"/>
        <v>NAO+</v>
      </c>
      <c r="R1045" s="6">
        <v>1</v>
      </c>
      <c r="S1045" s="7">
        <v>0</v>
      </c>
      <c r="T1045" s="7">
        <v>0</v>
      </c>
      <c r="U1045" s="8">
        <v>0</v>
      </c>
      <c r="V1045" s="7" t="str">
        <f t="shared" si="99"/>
        <v>NAO+</v>
      </c>
      <c r="W1045" s="6">
        <v>0.86799999999999999</v>
      </c>
      <c r="X1045" s="7">
        <v>9.2999999999999999E-2</v>
      </c>
      <c r="Y1045" s="7">
        <v>3.0000000000000001E-3</v>
      </c>
      <c r="Z1045" s="8">
        <v>3.5999999999999997E-2</v>
      </c>
      <c r="AA1045" s="7" t="str">
        <f t="shared" si="100"/>
        <v>NAO+</v>
      </c>
      <c r="AB1045" s="6">
        <v>0.94699999999999995</v>
      </c>
      <c r="AC1045" s="7">
        <v>0.04</v>
      </c>
      <c r="AD1045" s="7">
        <v>1E-3</v>
      </c>
      <c r="AE1045" s="8">
        <v>1.2E-2</v>
      </c>
      <c r="AF1045" s="7" t="str">
        <f t="shared" si="101"/>
        <v>NAO+</v>
      </c>
    </row>
    <row r="1046" spans="1:32" x14ac:dyDescent="0.3">
      <c r="A1046" s="4">
        <v>32923</v>
      </c>
      <c r="B1046" s="5">
        <v>1989</v>
      </c>
      <c r="C1046" s="6">
        <v>1</v>
      </c>
      <c r="D1046" s="7">
        <v>0</v>
      </c>
      <c r="E1046" s="7">
        <v>0</v>
      </c>
      <c r="F1046" s="8">
        <v>0</v>
      </c>
      <c r="G1046" s="7" t="str">
        <f t="shared" si="97"/>
        <v>NAO+</v>
      </c>
      <c r="H1046" s="6">
        <v>0.99839098960394201</v>
      </c>
      <c r="I1046" s="80">
        <v>8.6457050684739597E-5</v>
      </c>
      <c r="J1046" s="80">
        <v>2.2973056391258399E-7</v>
      </c>
      <c r="K1046" s="8">
        <v>1.5223236147975301E-3</v>
      </c>
      <c r="L1046" s="7" t="str">
        <f t="shared" si="102"/>
        <v>NAO+</v>
      </c>
      <c r="M1046" s="6">
        <v>0.99771771685987898</v>
      </c>
      <c r="N1046" s="7">
        <v>1.23037723821475E-4</v>
      </c>
      <c r="O1046" s="80">
        <v>2.2671351201111199E-7</v>
      </c>
      <c r="P1046" s="8">
        <v>2.15901870278256E-3</v>
      </c>
      <c r="Q1046" s="7" t="str">
        <f t="shared" si="98"/>
        <v>NAO+</v>
      </c>
      <c r="R1046" s="6">
        <v>1</v>
      </c>
      <c r="S1046" s="7">
        <v>0</v>
      </c>
      <c r="T1046" s="7">
        <v>0</v>
      </c>
      <c r="U1046" s="8">
        <v>0</v>
      </c>
      <c r="V1046" s="7" t="str">
        <f t="shared" si="99"/>
        <v>NAO+</v>
      </c>
      <c r="W1046" s="6">
        <v>0.66800000000000004</v>
      </c>
      <c r="X1046" s="7">
        <v>0.26</v>
      </c>
      <c r="Y1046" s="7">
        <v>1.2999999999999999E-2</v>
      </c>
      <c r="Z1046" s="8">
        <v>5.8000000000000003E-2</v>
      </c>
      <c r="AA1046" s="7" t="str">
        <f t="shared" si="100"/>
        <v>NAO+</v>
      </c>
      <c r="AB1046" s="6">
        <v>0.83599999999999997</v>
      </c>
      <c r="AC1046" s="7">
        <v>0.125</v>
      </c>
      <c r="AD1046" s="7">
        <v>3.0000000000000001E-3</v>
      </c>
      <c r="AE1046" s="8">
        <v>3.5999999999999997E-2</v>
      </c>
      <c r="AF1046" s="7" t="str">
        <f t="shared" si="101"/>
        <v>NAO+</v>
      </c>
    </row>
    <row r="1047" spans="1:32" x14ac:dyDescent="0.3">
      <c r="A1047" s="4">
        <v>32924</v>
      </c>
      <c r="B1047" s="5">
        <v>1989</v>
      </c>
      <c r="C1047" s="6">
        <v>1</v>
      </c>
      <c r="D1047" s="7">
        <v>0</v>
      </c>
      <c r="E1047" s="7">
        <v>0</v>
      </c>
      <c r="F1047" s="8">
        <v>0</v>
      </c>
      <c r="G1047" s="7" t="str">
        <f t="shared" si="97"/>
        <v>NAO+</v>
      </c>
      <c r="H1047" s="6">
        <v>0.99998656910209005</v>
      </c>
      <c r="I1047" s="80">
        <v>8.5917679075798392E-6</v>
      </c>
      <c r="J1047" s="80">
        <v>3.2763003615404501E-7</v>
      </c>
      <c r="K1047" s="28">
        <v>4.5114999630456304E-6</v>
      </c>
      <c r="L1047" s="7" t="str">
        <f t="shared" si="102"/>
        <v>NAO+</v>
      </c>
      <c r="M1047" s="6">
        <v>0.99997455309050798</v>
      </c>
      <c r="N1047" s="80">
        <v>1.7975638589481401E-5</v>
      </c>
      <c r="O1047" s="80">
        <v>5.2430781536859505E-7</v>
      </c>
      <c r="P1047" s="28">
        <v>6.9469630930091899E-6</v>
      </c>
      <c r="Q1047" s="7" t="str">
        <f t="shared" si="98"/>
        <v>NAO+</v>
      </c>
      <c r="R1047" s="6">
        <v>1</v>
      </c>
      <c r="S1047" s="7">
        <v>0</v>
      </c>
      <c r="T1047" s="7">
        <v>0</v>
      </c>
      <c r="U1047" s="8">
        <v>0</v>
      </c>
      <c r="V1047" s="7" t="str">
        <f t="shared" si="99"/>
        <v>NAO+</v>
      </c>
      <c r="W1047" s="6">
        <v>0.17699999999999999</v>
      </c>
      <c r="X1047" s="7">
        <v>0.748</v>
      </c>
      <c r="Y1047" s="7">
        <v>4.4999999999999998E-2</v>
      </c>
      <c r="Z1047" s="8">
        <v>3.1E-2</v>
      </c>
      <c r="AA1047" s="7" t="str">
        <f t="shared" si="100"/>
        <v>SB</v>
      </c>
      <c r="AB1047" s="6">
        <v>0.42199999999999999</v>
      </c>
      <c r="AC1047" s="7">
        <v>0.48</v>
      </c>
      <c r="AD1047" s="7">
        <v>1E-3</v>
      </c>
      <c r="AE1047" s="8">
        <v>9.6000000000000002E-2</v>
      </c>
      <c r="AF1047" s="7" t="str">
        <f t="shared" si="101"/>
        <v>SB</v>
      </c>
    </row>
    <row r="1048" spans="1:32" x14ac:dyDescent="0.3">
      <c r="A1048" s="4">
        <v>32925</v>
      </c>
      <c r="B1048" s="5">
        <v>1989</v>
      </c>
      <c r="C1048" s="6">
        <v>1</v>
      </c>
      <c r="D1048" s="7">
        <v>0</v>
      </c>
      <c r="E1048" s="7">
        <v>0</v>
      </c>
      <c r="F1048" s="8">
        <v>0</v>
      </c>
      <c r="G1048" s="7" t="str">
        <f t="shared" si="97"/>
        <v>NAO+</v>
      </c>
      <c r="H1048" s="6">
        <v>0.99985811515538303</v>
      </c>
      <c r="I1048" s="7">
        <v>1.2968408374554601E-4</v>
      </c>
      <c r="J1048" s="80">
        <v>7.6537756023794501E-6</v>
      </c>
      <c r="K1048" s="28">
        <v>4.5469852778621301E-6</v>
      </c>
      <c r="L1048" s="7" t="str">
        <f t="shared" si="102"/>
        <v>NAO+</v>
      </c>
      <c r="M1048" s="6">
        <v>0.99981195525737698</v>
      </c>
      <c r="N1048" s="7">
        <v>1.7150152540553601E-4</v>
      </c>
      <c r="O1048" s="80">
        <v>9.1052699162475899E-6</v>
      </c>
      <c r="P1048" s="28">
        <v>7.4379472916332504E-6</v>
      </c>
      <c r="Q1048" s="7" t="str">
        <f t="shared" si="98"/>
        <v>NAO+</v>
      </c>
      <c r="R1048" s="6">
        <v>1</v>
      </c>
      <c r="S1048" s="7">
        <v>0</v>
      </c>
      <c r="T1048" s="7">
        <v>0</v>
      </c>
      <c r="U1048" s="8">
        <v>0</v>
      </c>
      <c r="V1048" s="7" t="str">
        <f t="shared" si="99"/>
        <v>NAO+</v>
      </c>
      <c r="W1048" s="6">
        <v>2.9000000000000001E-2</v>
      </c>
      <c r="X1048" s="7">
        <v>0.85699999999999998</v>
      </c>
      <c r="Y1048" s="7">
        <v>9.9000000000000005E-2</v>
      </c>
      <c r="Z1048" s="8">
        <v>1.4999999999999999E-2</v>
      </c>
      <c r="AA1048" s="7" t="str">
        <f t="shared" si="100"/>
        <v>SB</v>
      </c>
      <c r="AB1048" s="6">
        <v>0.128</v>
      </c>
      <c r="AC1048" s="7">
        <v>0.56799999999999995</v>
      </c>
      <c r="AD1048" s="7">
        <v>0</v>
      </c>
      <c r="AE1048" s="8">
        <v>0.30399999999999999</v>
      </c>
      <c r="AF1048" s="7" t="str">
        <f t="shared" si="101"/>
        <v>SB</v>
      </c>
    </row>
    <row r="1049" spans="1:32" x14ac:dyDescent="0.3">
      <c r="A1049" s="4">
        <v>32926</v>
      </c>
      <c r="B1049" s="5">
        <v>1989</v>
      </c>
      <c r="C1049" s="6">
        <v>0</v>
      </c>
      <c r="D1049" s="7">
        <v>1</v>
      </c>
      <c r="E1049" s="7">
        <v>0</v>
      </c>
      <c r="F1049" s="8">
        <v>0</v>
      </c>
      <c r="G1049" s="7" t="str">
        <f t="shared" si="97"/>
        <v>SB</v>
      </c>
      <c r="H1049" s="6">
        <v>0.98889920443135504</v>
      </c>
      <c r="I1049" s="7">
        <v>1.10978390477384E-2</v>
      </c>
      <c r="J1049" s="80">
        <v>2.5688226253418999E-6</v>
      </c>
      <c r="K1049" s="28">
        <v>3.8769827157472799E-7</v>
      </c>
      <c r="L1049" s="7" t="str">
        <f t="shared" si="102"/>
        <v>NAO+</v>
      </c>
      <c r="M1049" s="6">
        <v>0.98342996509580105</v>
      </c>
      <c r="N1049" s="7">
        <v>1.65639762580072E-2</v>
      </c>
      <c r="O1049" s="80">
        <v>5.2028454109471901E-6</v>
      </c>
      <c r="P1049" s="28">
        <v>8.5580078886678504E-7</v>
      </c>
      <c r="Q1049" s="7" t="str">
        <f t="shared" si="98"/>
        <v>NAO+</v>
      </c>
      <c r="R1049" s="6">
        <v>0</v>
      </c>
      <c r="S1049" s="7">
        <v>1</v>
      </c>
      <c r="T1049" s="7">
        <v>0</v>
      </c>
      <c r="U1049" s="8">
        <v>0</v>
      </c>
      <c r="V1049" s="7" t="str">
        <f t="shared" si="99"/>
        <v>SB</v>
      </c>
      <c r="W1049" s="6">
        <v>0</v>
      </c>
      <c r="X1049" s="7">
        <v>0.85099999999999998</v>
      </c>
      <c r="Y1049" s="7">
        <v>0.14899999999999999</v>
      </c>
      <c r="Z1049" s="8">
        <v>0</v>
      </c>
      <c r="AA1049" s="7" t="str">
        <f t="shared" si="100"/>
        <v>SB</v>
      </c>
      <c r="AB1049" s="6">
        <v>2E-3</v>
      </c>
      <c r="AC1049" s="7">
        <v>0.77400000000000002</v>
      </c>
      <c r="AD1049" s="7">
        <v>0</v>
      </c>
      <c r="AE1049" s="8">
        <v>0.224</v>
      </c>
      <c r="AF1049" s="7" t="str">
        <f t="shared" si="101"/>
        <v>SB</v>
      </c>
    </row>
    <row r="1050" spans="1:32" x14ac:dyDescent="0.3">
      <c r="A1050" s="4">
        <v>32927</v>
      </c>
      <c r="B1050" s="5">
        <v>1989</v>
      </c>
      <c r="C1050" s="6">
        <v>1</v>
      </c>
      <c r="D1050" s="7">
        <v>0</v>
      </c>
      <c r="E1050" s="7">
        <v>0</v>
      </c>
      <c r="F1050" s="8">
        <v>0</v>
      </c>
      <c r="G1050" s="7" t="str">
        <f t="shared" si="97"/>
        <v>NAO+</v>
      </c>
      <c r="H1050" s="6">
        <v>0.99421177487268497</v>
      </c>
      <c r="I1050" s="7">
        <v>5.7711440519839898E-3</v>
      </c>
      <c r="J1050" s="80">
        <v>1.4479679715051E-5</v>
      </c>
      <c r="K1050" s="28">
        <v>2.6013956263522101E-6</v>
      </c>
      <c r="L1050" s="7" t="str">
        <f t="shared" si="102"/>
        <v>NAO+</v>
      </c>
      <c r="M1050" s="6">
        <v>0.98734914792888895</v>
      </c>
      <c r="N1050" s="7">
        <v>1.26057410803116E-2</v>
      </c>
      <c r="O1050" s="80">
        <v>3.96968445982532E-5</v>
      </c>
      <c r="P1050" s="28">
        <v>5.4141461904578497E-6</v>
      </c>
      <c r="Q1050" s="7" t="str">
        <f t="shared" si="98"/>
        <v>NAO+</v>
      </c>
      <c r="R1050" s="6">
        <v>1</v>
      </c>
      <c r="S1050" s="7">
        <v>0</v>
      </c>
      <c r="T1050" s="7">
        <v>0</v>
      </c>
      <c r="U1050" s="8">
        <v>0</v>
      </c>
      <c r="V1050" s="7" t="str">
        <f t="shared" si="99"/>
        <v>NAO+</v>
      </c>
      <c r="W1050" s="6">
        <v>0</v>
      </c>
      <c r="X1050" s="7">
        <v>0.83199999999999996</v>
      </c>
      <c r="Y1050" s="7">
        <v>0.16600000000000001</v>
      </c>
      <c r="Z1050" s="8">
        <v>1E-3</v>
      </c>
      <c r="AA1050" s="7" t="str">
        <f t="shared" si="100"/>
        <v>SB</v>
      </c>
      <c r="AB1050" s="6">
        <v>2E-3</v>
      </c>
      <c r="AC1050" s="7">
        <v>0.86099999999999999</v>
      </c>
      <c r="AD1050" s="7">
        <v>0</v>
      </c>
      <c r="AE1050" s="8">
        <v>0.13700000000000001</v>
      </c>
      <c r="AF1050" s="7" t="str">
        <f t="shared" si="101"/>
        <v>SB</v>
      </c>
    </row>
    <row r="1051" spans="1:32" x14ac:dyDescent="0.3">
      <c r="A1051" s="4">
        <v>32928</v>
      </c>
      <c r="B1051" s="5">
        <v>1989</v>
      </c>
      <c r="C1051" s="6">
        <v>1</v>
      </c>
      <c r="D1051" s="7">
        <v>0</v>
      </c>
      <c r="E1051" s="7">
        <v>0</v>
      </c>
      <c r="F1051" s="8">
        <v>0</v>
      </c>
      <c r="G1051" s="7" t="str">
        <f t="shared" si="97"/>
        <v>NAO+</v>
      </c>
      <c r="H1051" s="6">
        <v>0.99767762350073996</v>
      </c>
      <c r="I1051" s="80">
        <v>7.0832801392790306E-5</v>
      </c>
      <c r="J1051" s="7">
        <v>1.7524472734123701E-3</v>
      </c>
      <c r="K1051" s="8">
        <v>4.9909642446538795E-4</v>
      </c>
      <c r="L1051" s="7" t="str">
        <f t="shared" si="102"/>
        <v>NAO+</v>
      </c>
      <c r="M1051" s="6">
        <v>0.99581343196431904</v>
      </c>
      <c r="N1051" s="7">
        <v>1.2456486108825701E-4</v>
      </c>
      <c r="O1051" s="7">
        <v>3.3454866776832298E-3</v>
      </c>
      <c r="P1051" s="8">
        <v>7.1651649691948402E-4</v>
      </c>
      <c r="Q1051" s="7" t="str">
        <f t="shared" si="98"/>
        <v>NAO+</v>
      </c>
      <c r="R1051" s="6">
        <v>1</v>
      </c>
      <c r="S1051" s="7">
        <v>0</v>
      </c>
      <c r="T1051" s="7">
        <v>0</v>
      </c>
      <c r="U1051" s="8">
        <v>0</v>
      </c>
      <c r="V1051" s="7" t="str">
        <f t="shared" si="99"/>
        <v>NAO+</v>
      </c>
      <c r="W1051" s="6">
        <v>0.46600000000000003</v>
      </c>
      <c r="X1051" s="7">
        <v>0.43099999999999999</v>
      </c>
      <c r="Y1051" s="7">
        <v>0.04</v>
      </c>
      <c r="Z1051" s="8">
        <v>6.4000000000000001E-2</v>
      </c>
      <c r="AA1051" s="7" t="str">
        <f t="shared" si="100"/>
        <v>NAO+</v>
      </c>
      <c r="AB1051" s="6">
        <v>0.67300000000000004</v>
      </c>
      <c r="AC1051" s="7">
        <v>0.25800000000000001</v>
      </c>
      <c r="AD1051" s="7">
        <v>1.0999999999999999E-2</v>
      </c>
      <c r="AE1051" s="8">
        <v>5.8000000000000003E-2</v>
      </c>
      <c r="AF1051" s="7" t="str">
        <f t="shared" si="101"/>
        <v>NAO+</v>
      </c>
    </row>
    <row r="1052" spans="1:32" x14ac:dyDescent="0.3">
      <c r="A1052" s="4">
        <v>32929</v>
      </c>
      <c r="B1052" s="5">
        <v>1989</v>
      </c>
      <c r="C1052" s="6">
        <v>1</v>
      </c>
      <c r="D1052" s="7">
        <v>0</v>
      </c>
      <c r="E1052" s="7">
        <v>0</v>
      </c>
      <c r="F1052" s="8">
        <v>0</v>
      </c>
      <c r="G1052" s="7" t="str">
        <f t="shared" si="97"/>
        <v>NAO+</v>
      </c>
      <c r="H1052" s="6">
        <v>0.99365774935998996</v>
      </c>
      <c r="I1052" s="80">
        <v>6.6691150615647506E-5</v>
      </c>
      <c r="J1052" s="7">
        <v>5.9215782318817302E-3</v>
      </c>
      <c r="K1052" s="8">
        <v>3.5398125750565602E-4</v>
      </c>
      <c r="L1052" s="7" t="str">
        <f t="shared" si="102"/>
        <v>NAO+</v>
      </c>
      <c r="M1052" s="6">
        <v>0.99331410556541699</v>
      </c>
      <c r="N1052" s="7">
        <v>1.1757000006241E-4</v>
      </c>
      <c r="O1052" s="7">
        <v>6.1428493811557698E-3</v>
      </c>
      <c r="P1052" s="8">
        <v>4.2547505335646598E-4</v>
      </c>
      <c r="Q1052" s="7" t="str">
        <f t="shared" si="98"/>
        <v>NAO+</v>
      </c>
      <c r="R1052" s="6">
        <v>1</v>
      </c>
      <c r="S1052" s="7">
        <v>0</v>
      </c>
      <c r="T1052" s="7">
        <v>0</v>
      </c>
      <c r="U1052" s="8">
        <v>0</v>
      </c>
      <c r="V1052" s="7" t="str">
        <f t="shared" si="99"/>
        <v>NAO+</v>
      </c>
      <c r="W1052" s="6">
        <v>0.60699999999999998</v>
      </c>
      <c r="X1052" s="7">
        <v>0.28899999999999998</v>
      </c>
      <c r="Y1052" s="7">
        <v>4.2999999999999997E-2</v>
      </c>
      <c r="Z1052" s="8">
        <v>0.06</v>
      </c>
      <c r="AA1052" s="7" t="str">
        <f t="shared" si="100"/>
        <v>NAO+</v>
      </c>
      <c r="AB1052" s="6">
        <v>0.81599999999999995</v>
      </c>
      <c r="AC1052" s="7">
        <v>0.106</v>
      </c>
      <c r="AD1052" s="7">
        <v>6.3E-2</v>
      </c>
      <c r="AE1052" s="8">
        <v>1.4E-2</v>
      </c>
      <c r="AF1052" s="7" t="str">
        <f t="shared" si="101"/>
        <v>NAO+</v>
      </c>
    </row>
    <row r="1053" spans="1:32" x14ac:dyDescent="0.3">
      <c r="A1053" s="4">
        <v>32930</v>
      </c>
      <c r="B1053" s="5">
        <v>1989</v>
      </c>
      <c r="C1053" s="6">
        <v>1</v>
      </c>
      <c r="D1053" s="7">
        <v>0</v>
      </c>
      <c r="E1053" s="7">
        <v>0</v>
      </c>
      <c r="F1053" s="8">
        <v>0</v>
      </c>
      <c r="G1053" s="7" t="str">
        <f t="shared" si="97"/>
        <v>NAO+</v>
      </c>
      <c r="H1053" s="6">
        <v>0.97990433295810297</v>
      </c>
      <c r="I1053" s="80">
        <v>6.0768585267479594E-8</v>
      </c>
      <c r="J1053" s="7">
        <v>2.00726245854616E-2</v>
      </c>
      <c r="K1053" s="28">
        <v>2.29816878485948E-5</v>
      </c>
      <c r="L1053" s="7" t="str">
        <f t="shared" si="102"/>
        <v>NAO+</v>
      </c>
      <c r="M1053" s="6">
        <v>0.98167207399078005</v>
      </c>
      <c r="N1053" s="80">
        <v>7.7337457287959905E-8</v>
      </c>
      <c r="O1053" s="7">
        <v>1.82939118597082E-2</v>
      </c>
      <c r="P1053" s="28">
        <v>3.3936812042346697E-5</v>
      </c>
      <c r="Q1053" s="7" t="str">
        <f t="shared" si="98"/>
        <v>NAO+</v>
      </c>
      <c r="R1053" s="6">
        <v>1</v>
      </c>
      <c r="S1053" s="7">
        <v>0</v>
      </c>
      <c r="T1053" s="7">
        <v>0</v>
      </c>
      <c r="U1053" s="8">
        <v>0</v>
      </c>
      <c r="V1053" s="7" t="str">
        <f t="shared" si="99"/>
        <v>NAO+</v>
      </c>
      <c r="W1053" s="6">
        <v>0.98</v>
      </c>
      <c r="X1053" s="7">
        <v>1.0999999999999999E-2</v>
      </c>
      <c r="Y1053" s="7">
        <v>8.9999999999999993E-3</v>
      </c>
      <c r="Z1053" s="8">
        <v>0</v>
      </c>
      <c r="AA1053" s="7" t="str">
        <f t="shared" si="100"/>
        <v>NAO+</v>
      </c>
      <c r="AB1053" s="6">
        <v>0.90500000000000003</v>
      </c>
      <c r="AC1053" s="7">
        <v>1.2999999999999999E-2</v>
      </c>
      <c r="AD1053" s="7">
        <v>8.2000000000000003E-2</v>
      </c>
      <c r="AE1053" s="8">
        <v>0</v>
      </c>
      <c r="AF1053" s="7" t="str">
        <f t="shared" si="101"/>
        <v>NAO+</v>
      </c>
    </row>
    <row r="1054" spans="1:32" x14ac:dyDescent="0.3">
      <c r="A1054" s="4">
        <v>32931</v>
      </c>
      <c r="B1054" s="5">
        <v>1989</v>
      </c>
      <c r="C1054" s="6">
        <v>1</v>
      </c>
      <c r="D1054" s="7">
        <v>0</v>
      </c>
      <c r="E1054" s="7">
        <v>0</v>
      </c>
      <c r="F1054" s="8">
        <v>0</v>
      </c>
      <c r="G1054" s="7" t="str">
        <f t="shared" si="97"/>
        <v>NAO+</v>
      </c>
      <c r="H1054" s="6">
        <v>0.86933267421877303</v>
      </c>
      <c r="I1054" s="80">
        <v>3.1749754131724E-7</v>
      </c>
      <c r="J1054" s="7">
        <v>0.13065670287514</v>
      </c>
      <c r="K1054" s="28">
        <v>1.03054085359948E-5</v>
      </c>
      <c r="L1054" s="7" t="str">
        <f t="shared" si="102"/>
        <v>NAO+</v>
      </c>
      <c r="M1054" s="6">
        <v>0.89165117064436406</v>
      </c>
      <c r="N1054" s="80">
        <v>1.62072154443456E-7</v>
      </c>
      <c r="O1054" s="7">
        <v>0.108322223184807</v>
      </c>
      <c r="P1054" s="28">
        <v>2.6444098686130902E-5</v>
      </c>
      <c r="Q1054" s="7" t="str">
        <f t="shared" si="98"/>
        <v>NAO+</v>
      </c>
      <c r="R1054" s="6">
        <v>1</v>
      </c>
      <c r="S1054" s="7">
        <v>0</v>
      </c>
      <c r="T1054" s="7">
        <v>0</v>
      </c>
      <c r="U1054" s="8">
        <v>0</v>
      </c>
      <c r="V1054" s="7" t="str">
        <f t="shared" si="99"/>
        <v>NAO+</v>
      </c>
      <c r="W1054" s="6">
        <v>0.97799999999999998</v>
      </c>
      <c r="X1054" s="7">
        <v>1.7000000000000001E-2</v>
      </c>
      <c r="Y1054" s="7">
        <v>4.0000000000000001E-3</v>
      </c>
      <c r="Z1054" s="8">
        <v>1E-3</v>
      </c>
      <c r="AA1054" s="7" t="str">
        <f t="shared" si="100"/>
        <v>NAO+</v>
      </c>
      <c r="AB1054" s="6">
        <v>0.95499999999999996</v>
      </c>
      <c r="AC1054" s="7">
        <v>1.6E-2</v>
      </c>
      <c r="AD1054" s="7">
        <v>2.8000000000000001E-2</v>
      </c>
      <c r="AE1054" s="8">
        <v>1E-3</v>
      </c>
      <c r="AF1054" s="7" t="str">
        <f t="shared" si="101"/>
        <v>NAO+</v>
      </c>
    </row>
    <row r="1055" spans="1:32" x14ac:dyDescent="0.3">
      <c r="A1055" s="4">
        <v>32932</v>
      </c>
      <c r="B1055" s="5">
        <v>1989</v>
      </c>
      <c r="C1055" s="6">
        <v>1</v>
      </c>
      <c r="D1055" s="7">
        <v>0</v>
      </c>
      <c r="E1055" s="7">
        <v>0</v>
      </c>
      <c r="F1055" s="8">
        <v>0</v>
      </c>
      <c r="G1055" s="7" t="str">
        <f t="shared" si="97"/>
        <v>NAO+</v>
      </c>
      <c r="H1055" s="6">
        <v>0.46854005820929001</v>
      </c>
      <c r="I1055" s="80">
        <v>1.00755936429714E-5</v>
      </c>
      <c r="J1055" s="7">
        <v>0.53140665332677905</v>
      </c>
      <c r="K1055" s="28">
        <v>4.3212870298127698E-5</v>
      </c>
      <c r="L1055" s="7" t="str">
        <f t="shared" si="102"/>
        <v>AR</v>
      </c>
      <c r="M1055" s="6">
        <v>0.50635022423405196</v>
      </c>
      <c r="N1055" s="80">
        <v>3.6156659604291498E-6</v>
      </c>
      <c r="O1055" s="7">
        <v>0.49354417602411899</v>
      </c>
      <c r="P1055" s="8">
        <v>1.01984075860645E-4</v>
      </c>
      <c r="Q1055" s="7" t="str">
        <f t="shared" si="98"/>
        <v>NAO+</v>
      </c>
      <c r="R1055" s="6">
        <v>1</v>
      </c>
      <c r="S1055" s="7">
        <v>0</v>
      </c>
      <c r="T1055" s="7">
        <v>0</v>
      </c>
      <c r="U1055" s="8">
        <v>0</v>
      </c>
      <c r="V1055" s="7" t="str">
        <f t="shared" si="99"/>
        <v>NAO+</v>
      </c>
      <c r="W1055" s="6">
        <v>0.95899999999999996</v>
      </c>
      <c r="X1055" s="7">
        <v>3.2000000000000001E-2</v>
      </c>
      <c r="Y1055" s="7">
        <v>6.0000000000000001E-3</v>
      </c>
      <c r="Z1055" s="8">
        <v>3.0000000000000001E-3</v>
      </c>
      <c r="AA1055" s="7" t="str">
        <f t="shared" si="100"/>
        <v>NAO+</v>
      </c>
      <c r="AB1055" s="6">
        <v>0.94499999999999995</v>
      </c>
      <c r="AC1055" s="7">
        <v>3.5000000000000003E-2</v>
      </c>
      <c r="AD1055" s="7">
        <v>1.7000000000000001E-2</v>
      </c>
      <c r="AE1055" s="8">
        <v>2E-3</v>
      </c>
      <c r="AF1055" s="7" t="str">
        <f t="shared" si="101"/>
        <v>NAO+</v>
      </c>
    </row>
    <row r="1056" spans="1:32" x14ac:dyDescent="0.3">
      <c r="A1056" s="4">
        <v>33208</v>
      </c>
      <c r="B1056" s="5">
        <v>1990</v>
      </c>
      <c r="C1056" s="6">
        <v>0</v>
      </c>
      <c r="D1056" s="7">
        <v>0</v>
      </c>
      <c r="E1056" s="7">
        <v>1</v>
      </c>
      <c r="F1056" s="8">
        <v>0</v>
      </c>
      <c r="G1056" s="7" t="str">
        <f t="shared" si="97"/>
        <v>AR</v>
      </c>
      <c r="H1056" s="79">
        <v>7.6857710148915204E-5</v>
      </c>
      <c r="I1056" s="7">
        <v>0.89014149625212802</v>
      </c>
      <c r="J1056" s="7">
        <v>0.109771802403167</v>
      </c>
      <c r="K1056" s="28">
        <v>9.8436345615148507E-6</v>
      </c>
      <c r="L1056" s="7" t="str">
        <f t="shared" si="102"/>
        <v>SB</v>
      </c>
      <c r="M1056" s="79">
        <v>4.01197008706956E-5</v>
      </c>
      <c r="N1056" s="7">
        <v>0.877086400191741</v>
      </c>
      <c r="O1056" s="7">
        <v>0.122848656234838</v>
      </c>
      <c r="P1056" s="28">
        <v>2.4823872548820099E-5</v>
      </c>
      <c r="Q1056" s="7" t="str">
        <f t="shared" si="98"/>
        <v>SB</v>
      </c>
      <c r="R1056" s="6">
        <v>0</v>
      </c>
      <c r="S1056" s="7">
        <v>0</v>
      </c>
      <c r="T1056" s="7">
        <v>1</v>
      </c>
      <c r="U1056" s="8">
        <v>0</v>
      </c>
      <c r="V1056" s="7" t="str">
        <f t="shared" si="99"/>
        <v>AR</v>
      </c>
      <c r="W1056" s="6">
        <v>0</v>
      </c>
      <c r="X1056" s="7">
        <v>0.14000000000000001</v>
      </c>
      <c r="Y1056" s="7">
        <v>0.86</v>
      </c>
      <c r="Z1056" s="8">
        <v>0</v>
      </c>
      <c r="AA1056" s="7" t="str">
        <f t="shared" si="100"/>
        <v>AR</v>
      </c>
      <c r="AB1056" s="6">
        <v>0</v>
      </c>
      <c r="AC1056" s="7">
        <v>0.59099999999999997</v>
      </c>
      <c r="AD1056" s="7">
        <v>0.39900000000000002</v>
      </c>
      <c r="AE1056" s="8">
        <v>0.01</v>
      </c>
      <c r="AF1056" s="7" t="str">
        <f t="shared" si="101"/>
        <v>SB</v>
      </c>
    </row>
    <row r="1057" spans="1:32" x14ac:dyDescent="0.3">
      <c r="A1057" s="4">
        <v>33209</v>
      </c>
      <c r="B1057" s="5">
        <v>1990</v>
      </c>
      <c r="C1057" s="6">
        <v>0</v>
      </c>
      <c r="D1057" s="7">
        <v>0</v>
      </c>
      <c r="E1057" s="7">
        <v>1</v>
      </c>
      <c r="F1057" s="8">
        <v>0</v>
      </c>
      <c r="G1057" s="7" t="str">
        <f t="shared" si="97"/>
        <v>AR</v>
      </c>
      <c r="H1057" s="6">
        <v>1.3458387467052001E-4</v>
      </c>
      <c r="I1057" s="7">
        <v>0.56273297177058501</v>
      </c>
      <c r="J1057" s="7">
        <v>0.437132419426146</v>
      </c>
      <c r="K1057" s="28">
        <v>2.4928606679868899E-8</v>
      </c>
      <c r="L1057" s="7" t="str">
        <f t="shared" si="102"/>
        <v>SB</v>
      </c>
      <c r="M1057" s="79">
        <v>8.4359982065131998E-5</v>
      </c>
      <c r="N1057" s="7">
        <v>0.494279181049812</v>
      </c>
      <c r="O1057" s="7">
        <v>0.50563629816565303</v>
      </c>
      <c r="P1057" s="28">
        <v>1.60802475294662E-7</v>
      </c>
      <c r="Q1057" s="7" t="str">
        <f t="shared" si="98"/>
        <v>AR</v>
      </c>
      <c r="R1057" s="6">
        <v>0</v>
      </c>
      <c r="S1057" s="7">
        <v>0</v>
      </c>
      <c r="T1057" s="7">
        <v>1</v>
      </c>
      <c r="U1057" s="8">
        <v>0</v>
      </c>
      <c r="V1057" s="7" t="str">
        <f t="shared" si="99"/>
        <v>AR</v>
      </c>
      <c r="W1057" s="6">
        <v>0</v>
      </c>
      <c r="X1057" s="7">
        <v>1E-3</v>
      </c>
      <c r="Y1057" s="7">
        <v>0.999</v>
      </c>
      <c r="Z1057" s="8">
        <v>0</v>
      </c>
      <c r="AA1057" s="7" t="str">
        <f t="shared" si="100"/>
        <v>AR</v>
      </c>
      <c r="AB1057" s="6">
        <v>0</v>
      </c>
      <c r="AC1057" s="7">
        <v>1.4E-2</v>
      </c>
      <c r="AD1057" s="7">
        <v>0.98</v>
      </c>
      <c r="AE1057" s="8">
        <v>6.0000000000000001E-3</v>
      </c>
      <c r="AF1057" s="7" t="str">
        <f t="shared" si="101"/>
        <v>AR</v>
      </c>
    </row>
    <row r="1058" spans="1:32" x14ac:dyDescent="0.3">
      <c r="A1058" s="4">
        <v>33210</v>
      </c>
      <c r="B1058" s="5">
        <v>1990</v>
      </c>
      <c r="C1058" s="6">
        <v>0</v>
      </c>
      <c r="D1058" s="7">
        <v>0</v>
      </c>
      <c r="E1058" s="7">
        <v>1</v>
      </c>
      <c r="F1058" s="8">
        <v>0</v>
      </c>
      <c r="G1058" s="7" t="str">
        <f t="shared" si="97"/>
        <v>AR</v>
      </c>
      <c r="H1058" s="6">
        <v>8.8035211136970105E-4</v>
      </c>
      <c r="I1058" s="7">
        <v>0.253123346461405</v>
      </c>
      <c r="J1058" s="7">
        <v>0.74598890576066101</v>
      </c>
      <c r="K1058" s="28">
        <v>7.39566656509074E-6</v>
      </c>
      <c r="L1058" s="7" t="str">
        <f t="shared" si="102"/>
        <v>AR</v>
      </c>
      <c r="M1058" s="6">
        <v>6.6831299570946899E-4</v>
      </c>
      <c r="N1058" s="7">
        <v>0.218918489989604</v>
      </c>
      <c r="O1058" s="7">
        <v>0.78038795605352695</v>
      </c>
      <c r="P1058" s="28">
        <v>2.5240961149596601E-5</v>
      </c>
      <c r="Q1058" s="7" t="str">
        <f t="shared" si="98"/>
        <v>AR</v>
      </c>
      <c r="R1058" s="6">
        <v>0</v>
      </c>
      <c r="S1058" s="7">
        <v>0</v>
      </c>
      <c r="T1058" s="7">
        <v>1</v>
      </c>
      <c r="U1058" s="8">
        <v>0</v>
      </c>
      <c r="V1058" s="7" t="str">
        <f t="shared" si="99"/>
        <v>AR</v>
      </c>
      <c r="W1058" s="6">
        <v>0</v>
      </c>
      <c r="X1058" s="7">
        <v>0</v>
      </c>
      <c r="Y1058" s="7">
        <v>1</v>
      </c>
      <c r="Z1058" s="8">
        <v>0</v>
      </c>
      <c r="AA1058" s="7" t="str">
        <f t="shared" si="100"/>
        <v>AR</v>
      </c>
      <c r="AB1058" s="6">
        <v>0</v>
      </c>
      <c r="AC1058" s="7">
        <v>1E-3</v>
      </c>
      <c r="AD1058" s="7">
        <v>0.995</v>
      </c>
      <c r="AE1058" s="8">
        <v>4.0000000000000001E-3</v>
      </c>
      <c r="AF1058" s="7" t="str">
        <f t="shared" si="101"/>
        <v>AR</v>
      </c>
    </row>
    <row r="1059" spans="1:32" x14ac:dyDescent="0.3">
      <c r="A1059" s="4">
        <v>33211</v>
      </c>
      <c r="B1059" s="5">
        <v>1990</v>
      </c>
      <c r="C1059" s="6">
        <v>0</v>
      </c>
      <c r="D1059" s="7">
        <v>0</v>
      </c>
      <c r="E1059" s="7">
        <v>1</v>
      </c>
      <c r="F1059" s="8">
        <v>0</v>
      </c>
      <c r="G1059" s="7" t="str">
        <f t="shared" si="97"/>
        <v>AR</v>
      </c>
      <c r="H1059" s="6">
        <v>2.4628120989421401E-3</v>
      </c>
      <c r="I1059" s="7">
        <v>7.3448023880988006E-2</v>
      </c>
      <c r="J1059" s="7">
        <v>0.91404282619333299</v>
      </c>
      <c r="K1059" s="8">
        <v>1.0046337826748899E-2</v>
      </c>
      <c r="L1059" s="7" t="str">
        <f t="shared" si="102"/>
        <v>AR</v>
      </c>
      <c r="M1059" s="6">
        <v>2.1404739943183802E-3</v>
      </c>
      <c r="N1059" s="7">
        <v>4.4498829182639102E-2</v>
      </c>
      <c r="O1059" s="7">
        <v>0.91140981782921204</v>
      </c>
      <c r="P1059" s="8">
        <v>4.1950878993817303E-2</v>
      </c>
      <c r="Q1059" s="7" t="str">
        <f t="shared" si="98"/>
        <v>AR</v>
      </c>
      <c r="R1059" s="6">
        <v>0</v>
      </c>
      <c r="S1059" s="7">
        <v>0</v>
      </c>
      <c r="T1059" s="7">
        <v>1</v>
      </c>
      <c r="U1059" s="8">
        <v>0</v>
      </c>
      <c r="V1059" s="7" t="str">
        <f t="shared" si="99"/>
        <v>AR</v>
      </c>
      <c r="W1059" s="6">
        <v>0</v>
      </c>
      <c r="X1059" s="7">
        <v>0</v>
      </c>
      <c r="Y1059" s="7">
        <v>1</v>
      </c>
      <c r="Z1059" s="8">
        <v>0</v>
      </c>
      <c r="AA1059" s="7" t="str">
        <f t="shared" si="100"/>
        <v>AR</v>
      </c>
      <c r="AB1059" s="6">
        <v>0</v>
      </c>
      <c r="AC1059" s="7">
        <v>0</v>
      </c>
      <c r="AD1059" s="7">
        <v>0.99399999999999999</v>
      </c>
      <c r="AE1059" s="8">
        <v>6.0000000000000001E-3</v>
      </c>
      <c r="AF1059" s="7" t="str">
        <f t="shared" si="101"/>
        <v>AR</v>
      </c>
    </row>
    <row r="1060" spans="1:32" x14ac:dyDescent="0.3">
      <c r="A1060" s="4">
        <v>33212</v>
      </c>
      <c r="B1060" s="5">
        <v>1990</v>
      </c>
      <c r="C1060" s="6">
        <v>0</v>
      </c>
      <c r="D1060" s="7">
        <v>0</v>
      </c>
      <c r="E1060" s="7">
        <v>1</v>
      </c>
      <c r="F1060" s="8">
        <v>0</v>
      </c>
      <c r="G1060" s="7" t="str">
        <f t="shared" si="97"/>
        <v>AR</v>
      </c>
      <c r="H1060" s="6">
        <v>5.0569478492468601E-4</v>
      </c>
      <c r="I1060" s="7">
        <v>6.9979408605899698E-2</v>
      </c>
      <c r="J1060" s="7">
        <v>0.92944859271120195</v>
      </c>
      <c r="K1060" s="28">
        <v>6.6303897966929796E-5</v>
      </c>
      <c r="L1060" s="7" t="str">
        <f t="shared" si="102"/>
        <v>AR</v>
      </c>
      <c r="M1060" s="6">
        <v>4.4722310521291299E-4</v>
      </c>
      <c r="N1060" s="7">
        <v>4.0761021335944198E-2</v>
      </c>
      <c r="O1060" s="7">
        <v>0.95849085274678003</v>
      </c>
      <c r="P1060" s="8">
        <v>3.0090281207020901E-4</v>
      </c>
      <c r="Q1060" s="7" t="str">
        <f t="shared" si="98"/>
        <v>AR</v>
      </c>
      <c r="R1060" s="6">
        <v>0</v>
      </c>
      <c r="S1060" s="7">
        <v>0</v>
      </c>
      <c r="T1060" s="7">
        <v>1</v>
      </c>
      <c r="U1060" s="8">
        <v>0</v>
      </c>
      <c r="V1060" s="7" t="str">
        <f t="shared" si="99"/>
        <v>AR</v>
      </c>
      <c r="W1060" s="6">
        <v>0</v>
      </c>
      <c r="X1060" s="7">
        <v>0</v>
      </c>
      <c r="Y1060" s="7">
        <v>1</v>
      </c>
      <c r="Z1060" s="8">
        <v>0</v>
      </c>
      <c r="AA1060" s="7" t="str">
        <f t="shared" si="100"/>
        <v>AR</v>
      </c>
      <c r="AB1060" s="6">
        <v>0</v>
      </c>
      <c r="AC1060" s="7">
        <v>0</v>
      </c>
      <c r="AD1060" s="7">
        <v>0.98199999999999998</v>
      </c>
      <c r="AE1060" s="8">
        <v>1.7999999999999999E-2</v>
      </c>
      <c r="AF1060" s="7" t="str">
        <f t="shared" si="101"/>
        <v>AR</v>
      </c>
    </row>
    <row r="1061" spans="1:32" x14ac:dyDescent="0.3">
      <c r="A1061" s="4">
        <v>33213</v>
      </c>
      <c r="B1061" s="5">
        <v>1990</v>
      </c>
      <c r="C1061" s="6">
        <v>0</v>
      </c>
      <c r="D1061" s="7">
        <v>0</v>
      </c>
      <c r="E1061" s="7">
        <v>1</v>
      </c>
      <c r="F1061" s="8">
        <v>0</v>
      </c>
      <c r="G1061" s="7" t="str">
        <f t="shared" si="97"/>
        <v>AR</v>
      </c>
      <c r="H1061" s="79">
        <v>4.2482070304792598E-5</v>
      </c>
      <c r="I1061" s="7">
        <v>4.3710884160862397E-3</v>
      </c>
      <c r="J1061" s="7">
        <v>0.995586292447039</v>
      </c>
      <c r="K1061" s="28">
        <v>1.37066559166717E-7</v>
      </c>
      <c r="L1061" s="7" t="str">
        <f t="shared" si="102"/>
        <v>AR</v>
      </c>
      <c r="M1061" s="79">
        <v>4.0249900955408003E-5</v>
      </c>
      <c r="N1061" s="7">
        <v>3.5280718117571899E-3</v>
      </c>
      <c r="O1061" s="7">
        <v>0.99643085790733799</v>
      </c>
      <c r="P1061" s="28">
        <v>8.2037995269521905E-7</v>
      </c>
      <c r="Q1061" s="7" t="str">
        <f t="shared" si="98"/>
        <v>AR</v>
      </c>
      <c r="R1061" s="6">
        <v>0</v>
      </c>
      <c r="S1061" s="7">
        <v>0</v>
      </c>
      <c r="T1061" s="7">
        <v>0</v>
      </c>
      <c r="U1061" s="8">
        <v>1</v>
      </c>
      <c r="V1061" s="7" t="str">
        <f t="shared" si="99"/>
        <v>NAO-</v>
      </c>
      <c r="W1061" s="6">
        <v>0</v>
      </c>
      <c r="X1061" s="7">
        <v>0</v>
      </c>
      <c r="Y1061" s="7">
        <v>1</v>
      </c>
      <c r="Z1061" s="8">
        <v>0</v>
      </c>
      <c r="AA1061" s="7" t="str">
        <f t="shared" si="100"/>
        <v>AR</v>
      </c>
      <c r="AB1061" s="6">
        <v>0</v>
      </c>
      <c r="AC1061" s="7">
        <v>0</v>
      </c>
      <c r="AD1061" s="7">
        <v>0.92400000000000004</v>
      </c>
      <c r="AE1061" s="8">
        <v>7.5999999999999998E-2</v>
      </c>
      <c r="AF1061" s="7" t="str">
        <f t="shared" si="101"/>
        <v>AR</v>
      </c>
    </row>
    <row r="1062" spans="1:32" x14ac:dyDescent="0.3">
      <c r="A1062" s="4">
        <v>33214</v>
      </c>
      <c r="B1062" s="5">
        <v>1990</v>
      </c>
      <c r="C1062" s="6">
        <v>0</v>
      </c>
      <c r="D1062" s="7">
        <v>0</v>
      </c>
      <c r="E1062" s="7">
        <v>1</v>
      </c>
      <c r="F1062" s="8">
        <v>0</v>
      </c>
      <c r="G1062" s="7" t="str">
        <f t="shared" si="97"/>
        <v>AR</v>
      </c>
      <c r="H1062" s="6">
        <v>5.6228208361423597E-4</v>
      </c>
      <c r="I1062" s="7">
        <v>3.9430803062615602E-4</v>
      </c>
      <c r="J1062" s="7">
        <v>0.99901445596666905</v>
      </c>
      <c r="K1062" s="28">
        <v>2.8953919086294801E-5</v>
      </c>
      <c r="L1062" s="7" t="str">
        <f t="shared" si="102"/>
        <v>AR</v>
      </c>
      <c r="M1062" s="6">
        <v>5.6395590852936902E-4</v>
      </c>
      <c r="N1062" s="7">
        <v>3.43093709091765E-4</v>
      </c>
      <c r="O1062" s="7">
        <v>0.99901558154428305</v>
      </c>
      <c r="P1062" s="28">
        <v>7.7368838105379797E-5</v>
      </c>
      <c r="Q1062" s="7" t="str">
        <f t="shared" si="98"/>
        <v>AR</v>
      </c>
      <c r="R1062" s="6">
        <v>0</v>
      </c>
      <c r="S1062" s="7">
        <v>0</v>
      </c>
      <c r="T1062" s="7">
        <v>0</v>
      </c>
      <c r="U1062" s="8">
        <v>1</v>
      </c>
      <c r="V1062" s="7" t="str">
        <f t="shared" si="99"/>
        <v>NAO-</v>
      </c>
      <c r="W1062" s="6">
        <v>0</v>
      </c>
      <c r="X1062" s="7">
        <v>0</v>
      </c>
      <c r="Y1062" s="7">
        <v>0.999</v>
      </c>
      <c r="Z1062" s="8">
        <v>1E-3</v>
      </c>
      <c r="AA1062" s="7" t="str">
        <f t="shared" si="100"/>
        <v>AR</v>
      </c>
      <c r="AB1062" s="6">
        <v>0</v>
      </c>
      <c r="AC1062" s="7">
        <v>0</v>
      </c>
      <c r="AD1062" s="7">
        <v>0.84099999999999997</v>
      </c>
      <c r="AE1062" s="8">
        <v>0.159</v>
      </c>
      <c r="AF1062" s="7" t="str">
        <f t="shared" si="101"/>
        <v>AR</v>
      </c>
    </row>
    <row r="1063" spans="1:32" x14ac:dyDescent="0.3">
      <c r="A1063" s="4">
        <v>33215</v>
      </c>
      <c r="B1063" s="5">
        <v>1990</v>
      </c>
      <c r="C1063" s="6">
        <v>0</v>
      </c>
      <c r="D1063" s="7">
        <v>0</v>
      </c>
      <c r="E1063" s="7">
        <v>1</v>
      </c>
      <c r="F1063" s="8">
        <v>0</v>
      </c>
      <c r="G1063" s="7" t="str">
        <f t="shared" si="97"/>
        <v>AR</v>
      </c>
      <c r="H1063" s="6">
        <v>3.9828585156863902E-4</v>
      </c>
      <c r="I1063" s="80">
        <v>3.3450894678386599E-5</v>
      </c>
      <c r="J1063" s="7">
        <v>0.999293346387927</v>
      </c>
      <c r="K1063" s="8">
        <v>2.7491686583379902E-4</v>
      </c>
      <c r="L1063" s="7" t="str">
        <f t="shared" si="102"/>
        <v>AR</v>
      </c>
      <c r="M1063" s="6">
        <v>3.4272666304379799E-4</v>
      </c>
      <c r="N1063" s="80">
        <v>1.4005605242948599E-5</v>
      </c>
      <c r="O1063" s="7">
        <v>0.999017938701246</v>
      </c>
      <c r="P1063" s="8">
        <v>6.2532903047092503E-4</v>
      </c>
      <c r="Q1063" s="7" t="str">
        <f t="shared" si="98"/>
        <v>AR</v>
      </c>
      <c r="R1063" s="6">
        <v>0</v>
      </c>
      <c r="S1063" s="7">
        <v>0</v>
      </c>
      <c r="T1063" s="7">
        <v>1</v>
      </c>
      <c r="U1063" s="8">
        <v>0</v>
      </c>
      <c r="V1063" s="7" t="str">
        <f t="shared" si="99"/>
        <v>AR</v>
      </c>
      <c r="W1063" s="6">
        <v>0</v>
      </c>
      <c r="X1063" s="7">
        <v>0</v>
      </c>
      <c r="Y1063" s="7">
        <v>1</v>
      </c>
      <c r="Z1063" s="8">
        <v>0</v>
      </c>
      <c r="AA1063" s="7" t="str">
        <f t="shared" si="100"/>
        <v>AR</v>
      </c>
      <c r="AB1063" s="6">
        <v>0</v>
      </c>
      <c r="AC1063" s="7">
        <v>0</v>
      </c>
      <c r="AD1063" s="7">
        <v>0.999</v>
      </c>
      <c r="AE1063" s="8">
        <v>1E-3</v>
      </c>
      <c r="AF1063" s="7" t="str">
        <f t="shared" si="101"/>
        <v>AR</v>
      </c>
    </row>
    <row r="1064" spans="1:32" x14ac:dyDescent="0.3">
      <c r="A1064" s="4">
        <v>33216</v>
      </c>
      <c r="B1064" s="5">
        <v>1990</v>
      </c>
      <c r="C1064" s="6">
        <v>0</v>
      </c>
      <c r="D1064" s="7">
        <v>0</v>
      </c>
      <c r="E1064" s="7">
        <v>1</v>
      </c>
      <c r="F1064" s="8">
        <v>0</v>
      </c>
      <c r="G1064" s="7" t="str">
        <f t="shared" si="97"/>
        <v>AR</v>
      </c>
      <c r="H1064" s="79">
        <v>7.3152776615536396E-6</v>
      </c>
      <c r="I1064" s="7">
        <v>2.88001273999556E-3</v>
      </c>
      <c r="J1064" s="7">
        <v>0.99693653467440202</v>
      </c>
      <c r="K1064" s="8">
        <v>1.76137307949827E-4</v>
      </c>
      <c r="L1064" s="7" t="str">
        <f t="shared" si="102"/>
        <v>AR</v>
      </c>
      <c r="M1064" s="79">
        <v>5.3672590237144998E-6</v>
      </c>
      <c r="N1064" s="7">
        <v>1.87650537676884E-3</v>
      </c>
      <c r="O1064" s="7">
        <v>0.99773525529453699</v>
      </c>
      <c r="P1064" s="8">
        <v>3.82872069679041E-4</v>
      </c>
      <c r="Q1064" s="7" t="str">
        <f t="shared" si="98"/>
        <v>AR</v>
      </c>
      <c r="R1064" s="6">
        <v>0</v>
      </c>
      <c r="S1064" s="7">
        <v>0</v>
      </c>
      <c r="T1064" s="7">
        <v>1</v>
      </c>
      <c r="U1064" s="8">
        <v>0</v>
      </c>
      <c r="V1064" s="7" t="str">
        <f t="shared" si="99"/>
        <v>AR</v>
      </c>
      <c r="W1064" s="6">
        <v>0</v>
      </c>
      <c r="X1064" s="7">
        <v>0</v>
      </c>
      <c r="Y1064" s="7">
        <v>1</v>
      </c>
      <c r="Z1064" s="8">
        <v>0</v>
      </c>
      <c r="AA1064" s="7" t="str">
        <f t="shared" si="100"/>
        <v>AR</v>
      </c>
      <c r="AB1064" s="6">
        <v>0</v>
      </c>
      <c r="AC1064" s="7">
        <v>2E-3</v>
      </c>
      <c r="AD1064" s="7">
        <v>0.98699999999999999</v>
      </c>
      <c r="AE1064" s="8">
        <v>1.0999999999999999E-2</v>
      </c>
      <c r="AF1064" s="7" t="str">
        <f t="shared" si="101"/>
        <v>AR</v>
      </c>
    </row>
    <row r="1065" spans="1:32" x14ac:dyDescent="0.3">
      <c r="A1065" s="4">
        <v>33217</v>
      </c>
      <c r="B1065" s="5">
        <v>1990</v>
      </c>
      <c r="C1065" s="6">
        <v>0</v>
      </c>
      <c r="D1065" s="7">
        <v>0</v>
      </c>
      <c r="E1065" s="7">
        <v>1</v>
      </c>
      <c r="F1065" s="8">
        <v>0</v>
      </c>
      <c r="G1065" s="7" t="str">
        <f t="shared" si="97"/>
        <v>AR</v>
      </c>
      <c r="H1065" s="79">
        <v>1.52576548444945E-5</v>
      </c>
      <c r="I1065" s="7">
        <v>1.0085662639238499E-2</v>
      </c>
      <c r="J1065" s="7">
        <v>0.98988543014119501</v>
      </c>
      <c r="K1065" s="28">
        <v>1.36495647223191E-5</v>
      </c>
      <c r="L1065" s="7" t="str">
        <f t="shared" si="102"/>
        <v>AR</v>
      </c>
      <c r="M1065" s="79">
        <v>1.1188370702243499E-5</v>
      </c>
      <c r="N1065" s="7">
        <v>1.13986328190548E-2</v>
      </c>
      <c r="O1065" s="7">
        <v>0.98855190321356301</v>
      </c>
      <c r="P1065" s="28">
        <v>3.8275596673266102E-5</v>
      </c>
      <c r="Q1065" s="7" t="str">
        <f t="shared" si="98"/>
        <v>AR</v>
      </c>
      <c r="R1065" s="6">
        <v>0</v>
      </c>
      <c r="S1065" s="7">
        <v>0</v>
      </c>
      <c r="T1065" s="7">
        <v>1</v>
      </c>
      <c r="U1065" s="8">
        <v>0</v>
      </c>
      <c r="V1065" s="7" t="str">
        <f t="shared" si="99"/>
        <v>AR</v>
      </c>
      <c r="W1065" s="6">
        <v>1.9E-2</v>
      </c>
      <c r="X1065" s="7">
        <v>3.0000000000000001E-3</v>
      </c>
      <c r="Y1065" s="7">
        <v>0.97799999999999998</v>
      </c>
      <c r="Z1065" s="8">
        <v>0</v>
      </c>
      <c r="AA1065" s="7" t="str">
        <f t="shared" si="100"/>
        <v>AR</v>
      </c>
      <c r="AB1065" s="6">
        <v>0</v>
      </c>
      <c r="AC1065" s="7">
        <v>7.0999999999999994E-2</v>
      </c>
      <c r="AD1065" s="7">
        <v>0.92700000000000005</v>
      </c>
      <c r="AE1065" s="8">
        <v>2E-3</v>
      </c>
      <c r="AF1065" s="7" t="str">
        <f t="shared" si="101"/>
        <v>AR</v>
      </c>
    </row>
    <row r="1066" spans="1:32" x14ac:dyDescent="0.3">
      <c r="A1066" s="4">
        <v>33218</v>
      </c>
      <c r="B1066" s="5">
        <v>1990</v>
      </c>
      <c r="C1066" s="6">
        <v>0</v>
      </c>
      <c r="D1066" s="7">
        <v>0</v>
      </c>
      <c r="E1066" s="7">
        <v>1</v>
      </c>
      <c r="F1066" s="8">
        <v>0</v>
      </c>
      <c r="G1066" s="7" t="str">
        <f t="shared" si="97"/>
        <v>AR</v>
      </c>
      <c r="H1066" s="6">
        <v>6.4702706248720898E-4</v>
      </c>
      <c r="I1066" s="7">
        <v>1.4675129957305E-3</v>
      </c>
      <c r="J1066" s="7">
        <v>0.99726703228323399</v>
      </c>
      <c r="K1066" s="8">
        <v>6.1842765855754905E-4</v>
      </c>
      <c r="L1066" s="7" t="str">
        <f t="shared" si="102"/>
        <v>AR</v>
      </c>
      <c r="M1066" s="6">
        <v>5.3338142247895003E-4</v>
      </c>
      <c r="N1066" s="7">
        <v>2.0344288420906E-3</v>
      </c>
      <c r="O1066" s="7">
        <v>0.99603312523529997</v>
      </c>
      <c r="P1066" s="8">
        <v>1.3990645001332499E-3</v>
      </c>
      <c r="Q1066" s="7" t="str">
        <f t="shared" si="98"/>
        <v>AR</v>
      </c>
      <c r="R1066" s="6">
        <v>0</v>
      </c>
      <c r="S1066" s="7">
        <v>0</v>
      </c>
      <c r="T1066" s="7">
        <v>1</v>
      </c>
      <c r="U1066" s="8">
        <v>0</v>
      </c>
      <c r="V1066" s="7" t="str">
        <f t="shared" si="99"/>
        <v>AR</v>
      </c>
      <c r="W1066" s="6">
        <v>0.105</v>
      </c>
      <c r="X1066" s="7">
        <v>8.9999999999999993E-3</v>
      </c>
      <c r="Y1066" s="7">
        <v>0.88600000000000001</v>
      </c>
      <c r="Z1066" s="8">
        <v>0</v>
      </c>
      <c r="AA1066" s="7" t="str">
        <f t="shared" si="100"/>
        <v>AR</v>
      </c>
      <c r="AB1066" s="6">
        <v>0</v>
      </c>
      <c r="AC1066" s="7">
        <v>2.5999999999999999E-2</v>
      </c>
      <c r="AD1066" s="7">
        <v>0.97299999999999998</v>
      </c>
      <c r="AE1066" s="8">
        <v>0</v>
      </c>
      <c r="AF1066" s="7" t="str">
        <f t="shared" si="101"/>
        <v>AR</v>
      </c>
    </row>
    <row r="1067" spans="1:32" x14ac:dyDescent="0.3">
      <c r="A1067" s="4">
        <v>33219</v>
      </c>
      <c r="B1067" s="5">
        <v>1990</v>
      </c>
      <c r="C1067" s="6">
        <v>0</v>
      </c>
      <c r="D1067" s="7">
        <v>0</v>
      </c>
      <c r="E1067" s="7">
        <v>1</v>
      </c>
      <c r="F1067" s="8">
        <v>0</v>
      </c>
      <c r="G1067" s="7" t="str">
        <f t="shared" si="97"/>
        <v>AR</v>
      </c>
      <c r="H1067" s="6">
        <v>3.7742488587926302E-4</v>
      </c>
      <c r="I1067" s="80">
        <v>9.8558786739012601E-5</v>
      </c>
      <c r="J1067" s="7">
        <v>0.99480458856218601</v>
      </c>
      <c r="K1067" s="8">
        <v>4.7194277651865903E-3</v>
      </c>
      <c r="L1067" s="7" t="str">
        <f t="shared" si="102"/>
        <v>AR</v>
      </c>
      <c r="M1067" s="6">
        <v>3.7232715309856598E-4</v>
      </c>
      <c r="N1067" s="7">
        <v>1.90123586105588E-4</v>
      </c>
      <c r="O1067" s="7">
        <v>0.99038585687071401</v>
      </c>
      <c r="P1067" s="8">
        <v>9.0516923900948905E-3</v>
      </c>
      <c r="Q1067" s="7" t="str">
        <f t="shared" si="98"/>
        <v>AR</v>
      </c>
      <c r="R1067" s="6">
        <v>0</v>
      </c>
      <c r="S1067" s="7">
        <v>0</v>
      </c>
      <c r="T1067" s="7">
        <v>1</v>
      </c>
      <c r="U1067" s="8">
        <v>0</v>
      </c>
      <c r="V1067" s="7" t="str">
        <f t="shared" si="99"/>
        <v>AR</v>
      </c>
      <c r="W1067" s="6">
        <v>8.9999999999999993E-3</v>
      </c>
      <c r="X1067" s="7">
        <v>6.4000000000000001E-2</v>
      </c>
      <c r="Y1067" s="7">
        <v>0.92700000000000005</v>
      </c>
      <c r="Z1067" s="8">
        <v>0</v>
      </c>
      <c r="AA1067" s="7" t="str">
        <f t="shared" si="100"/>
        <v>AR</v>
      </c>
      <c r="AB1067" s="6">
        <v>0</v>
      </c>
      <c r="AC1067" s="7">
        <v>0.13300000000000001</v>
      </c>
      <c r="AD1067" s="7">
        <v>0.86499999999999999</v>
      </c>
      <c r="AE1067" s="8">
        <v>2E-3</v>
      </c>
      <c r="AF1067" s="7" t="str">
        <f t="shared" si="101"/>
        <v>AR</v>
      </c>
    </row>
    <row r="1068" spans="1:32" x14ac:dyDescent="0.3">
      <c r="A1068" s="4">
        <v>33220</v>
      </c>
      <c r="B1068" s="5">
        <v>1990</v>
      </c>
      <c r="C1068" s="6">
        <v>0</v>
      </c>
      <c r="D1068" s="7">
        <v>1</v>
      </c>
      <c r="E1068" s="7">
        <v>0</v>
      </c>
      <c r="F1068" s="8">
        <v>0</v>
      </c>
      <c r="G1068" s="7" t="str">
        <f t="shared" si="97"/>
        <v>SB</v>
      </c>
      <c r="H1068" s="6">
        <v>3.5996789107876101E-3</v>
      </c>
      <c r="I1068" s="7">
        <v>9.5796480769553605E-2</v>
      </c>
      <c r="J1068" s="7">
        <v>0.54465803388846101</v>
      </c>
      <c r="K1068" s="8">
        <v>0.355945806431193</v>
      </c>
      <c r="L1068" s="7" t="str">
        <f t="shared" si="102"/>
        <v>AR</v>
      </c>
      <c r="M1068" s="6">
        <v>2.22145457129154E-3</v>
      </c>
      <c r="N1068" s="7">
        <v>9.7834253070408397E-2</v>
      </c>
      <c r="O1068" s="7">
        <v>0.43988815422335698</v>
      </c>
      <c r="P1068" s="8">
        <v>0.46005613813495499</v>
      </c>
      <c r="Q1068" s="7" t="str">
        <f t="shared" si="98"/>
        <v>NAO-</v>
      </c>
      <c r="R1068" s="6">
        <v>0</v>
      </c>
      <c r="S1068" s="7">
        <v>1</v>
      </c>
      <c r="T1068" s="7">
        <v>0</v>
      </c>
      <c r="U1068" s="8">
        <v>0</v>
      </c>
      <c r="V1068" s="7" t="str">
        <f t="shared" si="99"/>
        <v>SB</v>
      </c>
      <c r="W1068" s="6">
        <v>0</v>
      </c>
      <c r="X1068" s="7">
        <v>0.86899999999999999</v>
      </c>
      <c r="Y1068" s="7">
        <v>0.11799999999999999</v>
      </c>
      <c r="Z1068" s="8">
        <v>1.2999999999999999E-2</v>
      </c>
      <c r="AA1068" s="7" t="str">
        <f t="shared" si="100"/>
        <v>SB</v>
      </c>
      <c r="AB1068" s="6">
        <v>0</v>
      </c>
      <c r="AC1068" s="7">
        <v>0.93799999999999994</v>
      </c>
      <c r="AD1068" s="7">
        <v>2.8000000000000001E-2</v>
      </c>
      <c r="AE1068" s="8">
        <v>3.3000000000000002E-2</v>
      </c>
      <c r="AF1068" s="7" t="str">
        <f t="shared" si="101"/>
        <v>SB</v>
      </c>
    </row>
    <row r="1069" spans="1:32" x14ac:dyDescent="0.3">
      <c r="A1069" s="4">
        <v>33221</v>
      </c>
      <c r="B1069" s="5">
        <v>1990</v>
      </c>
      <c r="C1069" s="6">
        <v>0</v>
      </c>
      <c r="D1069" s="7">
        <v>1</v>
      </c>
      <c r="E1069" s="7">
        <v>0</v>
      </c>
      <c r="F1069" s="8">
        <v>0</v>
      </c>
      <c r="G1069" s="7" t="str">
        <f t="shared" si="97"/>
        <v>SB</v>
      </c>
      <c r="H1069" s="6">
        <v>1.92133850037552E-3</v>
      </c>
      <c r="I1069" s="7">
        <v>0.93393498592295499</v>
      </c>
      <c r="J1069" s="7">
        <v>6.2751264604511303E-2</v>
      </c>
      <c r="K1069" s="8">
        <v>1.3924109721690299E-3</v>
      </c>
      <c r="L1069" s="7" t="str">
        <f t="shared" si="102"/>
        <v>SB</v>
      </c>
      <c r="M1069" s="6">
        <v>1.4290433359864601E-3</v>
      </c>
      <c r="N1069" s="7">
        <v>0.87523383822045697</v>
      </c>
      <c r="O1069" s="7">
        <v>0.121404363900932</v>
      </c>
      <c r="P1069" s="8">
        <v>1.9327545426367301E-3</v>
      </c>
      <c r="Q1069" s="7" t="str">
        <f t="shared" si="98"/>
        <v>SB</v>
      </c>
      <c r="R1069" s="6">
        <v>0</v>
      </c>
      <c r="S1069" s="7">
        <v>1</v>
      </c>
      <c r="T1069" s="7">
        <v>0</v>
      </c>
      <c r="U1069" s="8">
        <v>0</v>
      </c>
      <c r="V1069" s="7" t="str">
        <f t="shared" si="99"/>
        <v>SB</v>
      </c>
      <c r="W1069" s="6">
        <v>0</v>
      </c>
      <c r="X1069" s="7">
        <v>0.98699999999999999</v>
      </c>
      <c r="Y1069" s="7">
        <v>1.2E-2</v>
      </c>
      <c r="Z1069" s="8">
        <v>2E-3</v>
      </c>
      <c r="AA1069" s="7" t="str">
        <f t="shared" si="100"/>
        <v>SB</v>
      </c>
      <c r="AB1069" s="6">
        <v>0</v>
      </c>
      <c r="AC1069" s="7">
        <v>0.98</v>
      </c>
      <c r="AD1069" s="7">
        <v>0</v>
      </c>
      <c r="AE1069" s="8">
        <v>0.02</v>
      </c>
      <c r="AF1069" s="7" t="str">
        <f t="shared" si="101"/>
        <v>SB</v>
      </c>
    </row>
    <row r="1070" spans="1:32" x14ac:dyDescent="0.3">
      <c r="A1070" s="4">
        <v>33222</v>
      </c>
      <c r="B1070" s="5">
        <v>1990</v>
      </c>
      <c r="C1070" s="6">
        <v>0</v>
      </c>
      <c r="D1070" s="7">
        <v>1</v>
      </c>
      <c r="E1070" s="7">
        <v>0</v>
      </c>
      <c r="F1070" s="8">
        <v>0</v>
      </c>
      <c r="G1070" s="7" t="str">
        <f t="shared" si="97"/>
        <v>SB</v>
      </c>
      <c r="H1070" s="79">
        <v>9.7097391783210795E-5</v>
      </c>
      <c r="I1070" s="7">
        <v>0.93484180433060404</v>
      </c>
      <c r="J1070" s="7">
        <v>6.4139676805128706E-2</v>
      </c>
      <c r="K1070" s="8">
        <v>9.2142147248923097E-4</v>
      </c>
      <c r="L1070" s="7" t="str">
        <f t="shared" si="102"/>
        <v>SB</v>
      </c>
      <c r="M1070" s="79">
        <v>5.4867077933448698E-5</v>
      </c>
      <c r="N1070" s="7">
        <v>0.91372235124110102</v>
      </c>
      <c r="O1070" s="7">
        <v>8.5226653128711694E-2</v>
      </c>
      <c r="P1070" s="8">
        <v>9.9612855226216502E-4</v>
      </c>
      <c r="Q1070" s="7" t="str">
        <f t="shared" si="98"/>
        <v>SB</v>
      </c>
      <c r="R1070" s="6">
        <v>0</v>
      </c>
      <c r="S1070" s="7">
        <v>1</v>
      </c>
      <c r="T1070" s="7">
        <v>0</v>
      </c>
      <c r="U1070" s="8">
        <v>0</v>
      </c>
      <c r="V1070" s="7" t="str">
        <f t="shared" si="99"/>
        <v>SB</v>
      </c>
      <c r="W1070" s="6">
        <v>0</v>
      </c>
      <c r="X1070" s="7">
        <v>0.98699999999999999</v>
      </c>
      <c r="Y1070" s="7">
        <v>1.2999999999999999E-2</v>
      </c>
      <c r="Z1070" s="8">
        <v>0</v>
      </c>
      <c r="AA1070" s="7" t="str">
        <f t="shared" si="100"/>
        <v>SB</v>
      </c>
      <c r="AB1070" s="6">
        <v>0</v>
      </c>
      <c r="AC1070" s="7">
        <v>0.98399999999999999</v>
      </c>
      <c r="AD1070" s="7">
        <v>0</v>
      </c>
      <c r="AE1070" s="8">
        <v>1.6E-2</v>
      </c>
      <c r="AF1070" s="7" t="str">
        <f t="shared" si="101"/>
        <v>SB</v>
      </c>
    </row>
    <row r="1071" spans="1:32" x14ac:dyDescent="0.3">
      <c r="A1071" s="4">
        <v>33223</v>
      </c>
      <c r="B1071" s="5">
        <v>1990</v>
      </c>
      <c r="C1071" s="6">
        <v>0</v>
      </c>
      <c r="D1071" s="7">
        <v>1</v>
      </c>
      <c r="E1071" s="7">
        <v>0</v>
      </c>
      <c r="F1071" s="8">
        <v>0</v>
      </c>
      <c r="G1071" s="7" t="str">
        <f t="shared" si="97"/>
        <v>SB</v>
      </c>
      <c r="H1071" s="6">
        <v>1.27297332823754E-4</v>
      </c>
      <c r="I1071" s="7">
        <v>0.89162124452126801</v>
      </c>
      <c r="J1071" s="7">
        <v>0.108242963464329</v>
      </c>
      <c r="K1071" s="28">
        <v>8.4946815900674997E-6</v>
      </c>
      <c r="L1071" s="7" t="str">
        <f t="shared" si="102"/>
        <v>SB</v>
      </c>
      <c r="M1071" s="79">
        <v>7.1217658972155603E-5</v>
      </c>
      <c r="N1071" s="7">
        <v>0.85073535930614996</v>
      </c>
      <c r="O1071" s="7">
        <v>0.14917520162599199</v>
      </c>
      <c r="P1071" s="28">
        <v>1.8221408890862101E-5</v>
      </c>
      <c r="Q1071" s="7" t="str">
        <f t="shared" si="98"/>
        <v>SB</v>
      </c>
      <c r="R1071" s="6">
        <v>0</v>
      </c>
      <c r="S1071" s="7">
        <v>1</v>
      </c>
      <c r="T1071" s="7">
        <v>0</v>
      </c>
      <c r="U1071" s="8">
        <v>0</v>
      </c>
      <c r="V1071" s="7" t="str">
        <f t="shared" si="99"/>
        <v>SB</v>
      </c>
      <c r="W1071" s="6">
        <v>0</v>
      </c>
      <c r="X1071" s="7">
        <v>0.98899999999999999</v>
      </c>
      <c r="Y1071" s="7">
        <v>1.0999999999999999E-2</v>
      </c>
      <c r="Z1071" s="8">
        <v>0</v>
      </c>
      <c r="AA1071" s="7" t="str">
        <f t="shared" si="100"/>
        <v>SB</v>
      </c>
      <c r="AB1071" s="6">
        <v>0</v>
      </c>
      <c r="AC1071" s="7">
        <v>0.99</v>
      </c>
      <c r="AD1071" s="7">
        <v>0</v>
      </c>
      <c r="AE1071" s="8">
        <v>0.01</v>
      </c>
      <c r="AF1071" s="7" t="str">
        <f t="shared" si="101"/>
        <v>SB</v>
      </c>
    </row>
    <row r="1072" spans="1:32" x14ac:dyDescent="0.3">
      <c r="A1072" s="4">
        <v>33224</v>
      </c>
      <c r="B1072" s="5">
        <v>1990</v>
      </c>
      <c r="C1072" s="6">
        <v>0</v>
      </c>
      <c r="D1072" s="7">
        <v>1</v>
      </c>
      <c r="E1072" s="7">
        <v>0</v>
      </c>
      <c r="F1072" s="8">
        <v>0</v>
      </c>
      <c r="G1072" s="7" t="str">
        <f t="shared" si="97"/>
        <v>SB</v>
      </c>
      <c r="H1072" s="79">
        <v>2.8299905563083101E-7</v>
      </c>
      <c r="I1072" s="7">
        <v>0.93038172364613603</v>
      </c>
      <c r="J1072" s="7">
        <v>6.9617990398429405E-2</v>
      </c>
      <c r="K1072" s="28">
        <v>2.9563683307877899E-9</v>
      </c>
      <c r="L1072" s="7" t="str">
        <f t="shared" si="102"/>
        <v>SB</v>
      </c>
      <c r="M1072" s="79">
        <v>1.4399788068456301E-7</v>
      </c>
      <c r="N1072" s="7">
        <v>0.897257913148514</v>
      </c>
      <c r="O1072" s="7">
        <v>0.102741936156967</v>
      </c>
      <c r="P1072" s="28">
        <v>6.6966329621828004E-9</v>
      </c>
      <c r="Q1072" s="7" t="str">
        <f t="shared" si="98"/>
        <v>SB</v>
      </c>
      <c r="R1072" s="6">
        <v>0</v>
      </c>
      <c r="S1072" s="7">
        <v>1</v>
      </c>
      <c r="T1072" s="7">
        <v>0</v>
      </c>
      <c r="U1072" s="8">
        <v>0</v>
      </c>
      <c r="V1072" s="7" t="str">
        <f t="shared" si="99"/>
        <v>SB</v>
      </c>
      <c r="W1072" s="6">
        <v>0</v>
      </c>
      <c r="X1072" s="7">
        <v>0.84599999999999997</v>
      </c>
      <c r="Y1072" s="7">
        <v>0.153</v>
      </c>
      <c r="Z1072" s="8">
        <v>0</v>
      </c>
      <c r="AA1072" s="7" t="str">
        <f t="shared" si="100"/>
        <v>SB</v>
      </c>
      <c r="AB1072" s="6">
        <v>0</v>
      </c>
      <c r="AC1072" s="7">
        <v>0.86499999999999999</v>
      </c>
      <c r="AD1072" s="7">
        <v>2E-3</v>
      </c>
      <c r="AE1072" s="8">
        <v>0.13200000000000001</v>
      </c>
      <c r="AF1072" s="7" t="str">
        <f t="shared" si="101"/>
        <v>SB</v>
      </c>
    </row>
    <row r="1073" spans="1:32" x14ac:dyDescent="0.3">
      <c r="A1073" s="4">
        <v>33225</v>
      </c>
      <c r="B1073" s="5">
        <v>1990</v>
      </c>
      <c r="C1073" s="6">
        <v>0</v>
      </c>
      <c r="D1073" s="7">
        <v>0</v>
      </c>
      <c r="E1073" s="7">
        <v>1</v>
      </c>
      <c r="F1073" s="8">
        <v>0</v>
      </c>
      <c r="G1073" s="7" t="str">
        <f t="shared" si="97"/>
        <v>AR</v>
      </c>
      <c r="H1073" s="79">
        <v>6.7933996384287001E-6</v>
      </c>
      <c r="I1073" s="7">
        <v>0.77926087080075801</v>
      </c>
      <c r="J1073" s="7">
        <v>0.22073217924093599</v>
      </c>
      <c r="K1073" s="28">
        <v>1.5655866021102701E-7</v>
      </c>
      <c r="L1073" s="7" t="str">
        <f t="shared" si="102"/>
        <v>SB</v>
      </c>
      <c r="M1073" s="79">
        <v>3.8446852407723802E-6</v>
      </c>
      <c r="N1073" s="7">
        <v>0.78347347592155403</v>
      </c>
      <c r="O1073" s="7">
        <v>0.21652228151097599</v>
      </c>
      <c r="P1073" s="28">
        <v>3.97882236155088E-7</v>
      </c>
      <c r="Q1073" s="7" t="str">
        <f t="shared" si="98"/>
        <v>SB</v>
      </c>
      <c r="R1073" s="6">
        <v>0</v>
      </c>
      <c r="S1073" s="7">
        <v>0</v>
      </c>
      <c r="T1073" s="7">
        <v>1</v>
      </c>
      <c r="U1073" s="8">
        <v>0</v>
      </c>
      <c r="V1073" s="7" t="str">
        <f t="shared" si="99"/>
        <v>AR</v>
      </c>
      <c r="W1073" s="6">
        <v>7.0000000000000001E-3</v>
      </c>
      <c r="X1073" s="7">
        <v>0.214</v>
      </c>
      <c r="Y1073" s="7">
        <v>0.77800000000000002</v>
      </c>
      <c r="Z1073" s="8">
        <v>1E-3</v>
      </c>
      <c r="AA1073" s="7" t="str">
        <f t="shared" si="100"/>
        <v>AR</v>
      </c>
      <c r="AB1073" s="6">
        <v>0</v>
      </c>
      <c r="AC1073" s="7">
        <v>0.61299999999999999</v>
      </c>
      <c r="AD1073" s="7">
        <v>0.28000000000000003</v>
      </c>
      <c r="AE1073" s="8">
        <v>0.107</v>
      </c>
      <c r="AF1073" s="7" t="str">
        <f t="shared" si="101"/>
        <v>SB</v>
      </c>
    </row>
    <row r="1074" spans="1:32" x14ac:dyDescent="0.3">
      <c r="A1074" s="4">
        <v>33226</v>
      </c>
      <c r="B1074" s="5">
        <v>1990</v>
      </c>
      <c r="C1074" s="6">
        <v>0</v>
      </c>
      <c r="D1074" s="7">
        <v>0</v>
      </c>
      <c r="E1074" s="7">
        <v>1</v>
      </c>
      <c r="F1074" s="8">
        <v>0</v>
      </c>
      <c r="G1074" s="7" t="str">
        <f t="shared" si="97"/>
        <v>AR</v>
      </c>
      <c r="H1074" s="6">
        <v>2.9725212032053398E-3</v>
      </c>
      <c r="I1074" s="7">
        <v>0.45311439305741102</v>
      </c>
      <c r="J1074" s="7">
        <v>0.54389648681178104</v>
      </c>
      <c r="K1074" s="28">
        <v>1.65989275970342E-5</v>
      </c>
      <c r="L1074" s="7" t="str">
        <f t="shared" si="102"/>
        <v>AR</v>
      </c>
      <c r="M1074" s="6">
        <v>2.0990797863946701E-3</v>
      </c>
      <c r="N1074" s="7">
        <v>0.52519636944944104</v>
      </c>
      <c r="O1074" s="7">
        <v>0.47265516988548101</v>
      </c>
      <c r="P1074" s="28">
        <v>4.9380878681187603E-5</v>
      </c>
      <c r="Q1074" s="7" t="str">
        <f t="shared" si="98"/>
        <v>SB</v>
      </c>
      <c r="R1074" s="6">
        <v>0</v>
      </c>
      <c r="S1074" s="7">
        <v>0</v>
      </c>
      <c r="T1074" s="7">
        <v>1</v>
      </c>
      <c r="U1074" s="8">
        <v>0</v>
      </c>
      <c r="V1074" s="7" t="str">
        <f t="shared" si="99"/>
        <v>AR</v>
      </c>
      <c r="W1074" s="6">
        <v>0.34399999999999997</v>
      </c>
      <c r="X1074" s="7">
        <v>5.0000000000000001E-3</v>
      </c>
      <c r="Y1074" s="7">
        <v>0.65100000000000002</v>
      </c>
      <c r="Z1074" s="8">
        <v>0</v>
      </c>
      <c r="AA1074" s="7" t="str">
        <f t="shared" si="100"/>
        <v>AR</v>
      </c>
      <c r="AB1074" s="6">
        <v>0</v>
      </c>
      <c r="AC1074" s="7">
        <v>0.03</v>
      </c>
      <c r="AD1074" s="7">
        <v>0.97</v>
      </c>
      <c r="AE1074" s="8">
        <v>0</v>
      </c>
      <c r="AF1074" s="7" t="str">
        <f t="shared" si="101"/>
        <v>AR</v>
      </c>
    </row>
    <row r="1075" spans="1:32" x14ac:dyDescent="0.3">
      <c r="A1075" s="4">
        <v>33227</v>
      </c>
      <c r="B1075" s="5">
        <v>1990</v>
      </c>
      <c r="C1075" s="6">
        <v>0</v>
      </c>
      <c r="D1075" s="7">
        <v>0</v>
      </c>
      <c r="E1075" s="7">
        <v>1</v>
      </c>
      <c r="F1075" s="8">
        <v>0</v>
      </c>
      <c r="G1075" s="7" t="str">
        <f t="shared" si="97"/>
        <v>AR</v>
      </c>
      <c r="H1075" s="6">
        <v>2.1876508345432599E-2</v>
      </c>
      <c r="I1075" s="7">
        <v>0.70344225026143203</v>
      </c>
      <c r="J1075" s="7">
        <v>0.27454797658083901</v>
      </c>
      <c r="K1075" s="8">
        <v>1.3326481229542501E-4</v>
      </c>
      <c r="L1075" s="7" t="str">
        <f t="shared" si="102"/>
        <v>SB</v>
      </c>
      <c r="M1075" s="6">
        <v>1.52239345107577E-2</v>
      </c>
      <c r="N1075" s="7">
        <v>0.78095515200100896</v>
      </c>
      <c r="O1075" s="7">
        <v>0.20354272491337899</v>
      </c>
      <c r="P1075" s="8">
        <v>2.7818857485133202E-4</v>
      </c>
      <c r="Q1075" s="7" t="str">
        <f t="shared" si="98"/>
        <v>SB</v>
      </c>
      <c r="R1075" s="6">
        <v>1</v>
      </c>
      <c r="S1075" s="7">
        <v>0</v>
      </c>
      <c r="T1075" s="7">
        <v>0</v>
      </c>
      <c r="U1075" s="8">
        <v>0</v>
      </c>
      <c r="V1075" s="7" t="str">
        <f t="shared" si="99"/>
        <v>NAO+</v>
      </c>
      <c r="W1075" s="6">
        <v>0.89300000000000002</v>
      </c>
      <c r="X1075" s="7">
        <v>1.7000000000000001E-2</v>
      </c>
      <c r="Y1075" s="7">
        <v>0.09</v>
      </c>
      <c r="Z1075" s="8">
        <v>0</v>
      </c>
      <c r="AA1075" s="7" t="str">
        <f t="shared" si="100"/>
        <v>NAO+</v>
      </c>
      <c r="AB1075" s="6">
        <v>0.23300000000000001</v>
      </c>
      <c r="AC1075" s="7">
        <v>0.18099999999999999</v>
      </c>
      <c r="AD1075" s="7">
        <v>0.58299999999999996</v>
      </c>
      <c r="AE1075" s="8">
        <v>3.0000000000000001E-3</v>
      </c>
      <c r="AF1075" s="7" t="str">
        <f t="shared" si="101"/>
        <v>AR</v>
      </c>
    </row>
    <row r="1076" spans="1:32" x14ac:dyDescent="0.3">
      <c r="A1076" s="4">
        <v>33228</v>
      </c>
      <c r="B1076" s="5">
        <v>1990</v>
      </c>
      <c r="C1076" s="6">
        <v>1</v>
      </c>
      <c r="D1076" s="7">
        <v>0</v>
      </c>
      <c r="E1076" s="7">
        <v>0</v>
      </c>
      <c r="F1076" s="8">
        <v>0</v>
      </c>
      <c r="G1076" s="7" t="str">
        <f t="shared" si="97"/>
        <v>NAO+</v>
      </c>
      <c r="H1076" s="6">
        <v>6.6067611191899097E-3</v>
      </c>
      <c r="I1076" s="7">
        <v>0.98744495192103998</v>
      </c>
      <c r="J1076" s="7">
        <v>5.9481850249673901E-3</v>
      </c>
      <c r="K1076" s="28">
        <v>1.01934807705883E-7</v>
      </c>
      <c r="L1076" s="7" t="str">
        <f t="shared" si="102"/>
        <v>SB</v>
      </c>
      <c r="M1076" s="6">
        <v>4.2619310587486501E-3</v>
      </c>
      <c r="N1076" s="7">
        <v>0.98969385542833899</v>
      </c>
      <c r="O1076" s="7">
        <v>6.0439139342245004E-3</v>
      </c>
      <c r="P1076" s="28">
        <v>2.9957868376770299E-7</v>
      </c>
      <c r="Q1076" s="7" t="str">
        <f t="shared" si="98"/>
        <v>SB</v>
      </c>
      <c r="R1076" s="6">
        <v>1</v>
      </c>
      <c r="S1076" s="7">
        <v>0</v>
      </c>
      <c r="T1076" s="7">
        <v>0</v>
      </c>
      <c r="U1076" s="8">
        <v>0</v>
      </c>
      <c r="V1076" s="7" t="str">
        <f t="shared" si="99"/>
        <v>NAO+</v>
      </c>
      <c r="W1076" s="6">
        <v>0.55500000000000005</v>
      </c>
      <c r="X1076" s="7">
        <v>0.309</v>
      </c>
      <c r="Y1076" s="7">
        <v>0.123</v>
      </c>
      <c r="Z1076" s="8">
        <v>1.2999999999999999E-2</v>
      </c>
      <c r="AA1076" s="7" t="str">
        <f t="shared" si="100"/>
        <v>NAO+</v>
      </c>
      <c r="AB1076" s="6">
        <v>0.65400000000000003</v>
      </c>
      <c r="AC1076" s="7">
        <v>0.249</v>
      </c>
      <c r="AD1076" s="7">
        <v>2.8000000000000001E-2</v>
      </c>
      <c r="AE1076" s="8">
        <v>7.0000000000000007E-2</v>
      </c>
      <c r="AF1076" s="7" t="str">
        <f t="shared" si="101"/>
        <v>NAO+</v>
      </c>
    </row>
    <row r="1077" spans="1:32" x14ac:dyDescent="0.3">
      <c r="A1077" s="4">
        <v>33229</v>
      </c>
      <c r="B1077" s="5">
        <v>1990</v>
      </c>
      <c r="C1077" s="6">
        <v>1</v>
      </c>
      <c r="D1077" s="7">
        <v>0</v>
      </c>
      <c r="E1077" s="7">
        <v>0</v>
      </c>
      <c r="F1077" s="8">
        <v>0</v>
      </c>
      <c r="G1077" s="7" t="str">
        <f t="shared" si="97"/>
        <v>NAO+</v>
      </c>
      <c r="H1077" s="6">
        <v>8.2979715856542897E-4</v>
      </c>
      <c r="I1077" s="7">
        <v>0.99768755230509198</v>
      </c>
      <c r="J1077" s="7">
        <v>1.4826505354806601E-3</v>
      </c>
      <c r="K1077" s="28">
        <v>8.6502337352851103E-13</v>
      </c>
      <c r="L1077" s="7" t="str">
        <f t="shared" si="102"/>
        <v>SB</v>
      </c>
      <c r="M1077" s="6">
        <v>4.89392059642983E-4</v>
      </c>
      <c r="N1077" s="7">
        <v>0.99747627362477798</v>
      </c>
      <c r="O1077" s="7">
        <v>2.0343343131697502E-3</v>
      </c>
      <c r="P1077" s="28">
        <v>2.3992826932308101E-12</v>
      </c>
      <c r="Q1077" s="7" t="str">
        <f t="shared" si="98"/>
        <v>SB</v>
      </c>
      <c r="R1077" s="6">
        <v>1</v>
      </c>
      <c r="S1077" s="7">
        <v>0</v>
      </c>
      <c r="T1077" s="7">
        <v>0</v>
      </c>
      <c r="U1077" s="8">
        <v>0</v>
      </c>
      <c r="V1077" s="7" t="str">
        <f t="shared" si="99"/>
        <v>NAO+</v>
      </c>
      <c r="W1077" s="6">
        <v>0.112</v>
      </c>
      <c r="X1077" s="7">
        <v>0.58299999999999996</v>
      </c>
      <c r="Y1077" s="7">
        <v>0.28299999999999997</v>
      </c>
      <c r="Z1077" s="8">
        <v>2.1999999999999999E-2</v>
      </c>
      <c r="AA1077" s="7" t="str">
        <f t="shared" si="100"/>
        <v>SB</v>
      </c>
      <c r="AB1077" s="6">
        <v>0.26800000000000002</v>
      </c>
      <c r="AC1077" s="7">
        <v>0.36499999999999999</v>
      </c>
      <c r="AD1077" s="7">
        <v>0.01</v>
      </c>
      <c r="AE1077" s="8">
        <v>0.35699999999999998</v>
      </c>
      <c r="AF1077" s="7" t="str">
        <f t="shared" si="101"/>
        <v>SB</v>
      </c>
    </row>
    <row r="1078" spans="1:32" x14ac:dyDescent="0.3">
      <c r="A1078" s="4">
        <v>33230</v>
      </c>
      <c r="B1078" s="5">
        <v>1990</v>
      </c>
      <c r="C1078" s="6">
        <v>1</v>
      </c>
      <c r="D1078" s="7">
        <v>0</v>
      </c>
      <c r="E1078" s="7">
        <v>0</v>
      </c>
      <c r="F1078" s="8">
        <v>0</v>
      </c>
      <c r="G1078" s="7" t="str">
        <f t="shared" si="97"/>
        <v>NAO+</v>
      </c>
      <c r="H1078" s="6">
        <v>2.0089675807833801E-3</v>
      </c>
      <c r="I1078" s="7">
        <v>0.99625832530383696</v>
      </c>
      <c r="J1078" s="7">
        <v>1.7327071151509901E-3</v>
      </c>
      <c r="K1078" s="28">
        <v>2.2522322968126499E-13</v>
      </c>
      <c r="L1078" s="7" t="str">
        <f t="shared" si="102"/>
        <v>SB</v>
      </c>
      <c r="M1078" s="6">
        <v>8.1109380241870996E-4</v>
      </c>
      <c r="N1078" s="7">
        <v>0.99727970400636601</v>
      </c>
      <c r="O1078" s="7">
        <v>1.90920219087967E-3</v>
      </c>
      <c r="P1078" s="28">
        <v>3.4110984200810698E-13</v>
      </c>
      <c r="Q1078" s="7" t="str">
        <f t="shared" si="98"/>
        <v>SB</v>
      </c>
      <c r="R1078" s="6">
        <v>1</v>
      </c>
      <c r="S1078" s="7">
        <v>0</v>
      </c>
      <c r="T1078" s="7">
        <v>0</v>
      </c>
      <c r="U1078" s="8">
        <v>0</v>
      </c>
      <c r="V1078" s="7" t="str">
        <f t="shared" si="99"/>
        <v>NAO+</v>
      </c>
      <c r="W1078" s="6">
        <v>0.219</v>
      </c>
      <c r="X1078" s="7">
        <v>0.61599999999999999</v>
      </c>
      <c r="Y1078" s="7">
        <v>0.15</v>
      </c>
      <c r="Z1078" s="8">
        <v>1.4E-2</v>
      </c>
      <c r="AA1078" s="7" t="str">
        <f t="shared" si="100"/>
        <v>SB</v>
      </c>
      <c r="AB1078" s="6">
        <v>0.40600000000000003</v>
      </c>
      <c r="AC1078" s="7">
        <v>0.435</v>
      </c>
      <c r="AD1078" s="7">
        <v>0.01</v>
      </c>
      <c r="AE1078" s="8">
        <v>0.14899999999999999</v>
      </c>
      <c r="AF1078" s="7" t="str">
        <f t="shared" si="101"/>
        <v>SB</v>
      </c>
    </row>
    <row r="1079" spans="1:32" x14ac:dyDescent="0.3">
      <c r="A1079" s="4">
        <v>33231</v>
      </c>
      <c r="B1079" s="5">
        <v>1990</v>
      </c>
      <c r="C1079" s="6">
        <v>1</v>
      </c>
      <c r="D1079" s="7">
        <v>0</v>
      </c>
      <c r="E1079" s="7">
        <v>0</v>
      </c>
      <c r="F1079" s="8">
        <v>0</v>
      </c>
      <c r="G1079" s="7" t="str">
        <f t="shared" si="97"/>
        <v>NAO+</v>
      </c>
      <c r="H1079" s="6">
        <v>0.17596955728298999</v>
      </c>
      <c r="I1079" s="7">
        <v>0.75555031605280099</v>
      </c>
      <c r="J1079" s="7">
        <v>6.8480126550838794E-2</v>
      </c>
      <c r="K1079" s="28">
        <v>1.13380724858354E-10</v>
      </c>
      <c r="L1079" s="7" t="str">
        <f t="shared" si="102"/>
        <v>SB</v>
      </c>
      <c r="M1079" s="6">
        <v>9.3931659114382199E-2</v>
      </c>
      <c r="N1079" s="7">
        <v>0.85219813292147695</v>
      </c>
      <c r="O1079" s="7">
        <v>5.38702077545321E-2</v>
      </c>
      <c r="P1079" s="28">
        <v>2.0960808987866099E-10</v>
      </c>
      <c r="Q1079" s="7" t="str">
        <f t="shared" si="98"/>
        <v>SB</v>
      </c>
      <c r="R1079" s="6">
        <v>1</v>
      </c>
      <c r="S1079" s="7">
        <v>0</v>
      </c>
      <c r="T1079" s="7">
        <v>0</v>
      </c>
      <c r="U1079" s="8">
        <v>0</v>
      </c>
      <c r="V1079" s="7" t="str">
        <f t="shared" si="99"/>
        <v>NAO+</v>
      </c>
      <c r="W1079" s="6">
        <v>0.83099999999999996</v>
      </c>
      <c r="X1079" s="7">
        <v>0.129</v>
      </c>
      <c r="Y1079" s="7">
        <v>3.5000000000000003E-2</v>
      </c>
      <c r="Z1079" s="8">
        <v>5.0000000000000001E-3</v>
      </c>
      <c r="AA1079" s="7" t="str">
        <f t="shared" si="100"/>
        <v>NAO+</v>
      </c>
      <c r="AB1079" s="6">
        <v>0.81799999999999995</v>
      </c>
      <c r="AC1079" s="7">
        <v>0.14799999999999999</v>
      </c>
      <c r="AD1079" s="7">
        <v>2.4E-2</v>
      </c>
      <c r="AE1079" s="8">
        <v>0.01</v>
      </c>
      <c r="AF1079" s="7" t="str">
        <f t="shared" si="101"/>
        <v>NAO+</v>
      </c>
    </row>
    <row r="1080" spans="1:32" x14ac:dyDescent="0.3">
      <c r="A1080" s="4">
        <v>33232</v>
      </c>
      <c r="B1080" s="5">
        <v>1990</v>
      </c>
      <c r="C1080" s="6">
        <v>1</v>
      </c>
      <c r="D1080" s="7">
        <v>0</v>
      </c>
      <c r="E1080" s="7">
        <v>0</v>
      </c>
      <c r="F1080" s="8">
        <v>0</v>
      </c>
      <c r="G1080" s="7" t="str">
        <f t="shared" si="97"/>
        <v>NAO+</v>
      </c>
      <c r="H1080" s="6">
        <v>0.94919802336343495</v>
      </c>
      <c r="I1080" s="7">
        <v>3.1354293108061702E-3</v>
      </c>
      <c r="J1080" s="7">
        <v>4.7666541044776398E-2</v>
      </c>
      <c r="K1080" s="28">
        <v>6.2809683467325902E-9</v>
      </c>
      <c r="L1080" s="7" t="str">
        <f t="shared" si="102"/>
        <v>NAO+</v>
      </c>
      <c r="M1080" s="6">
        <v>0.94290659038434199</v>
      </c>
      <c r="N1080" s="7">
        <v>7.47555931323383E-3</v>
      </c>
      <c r="O1080" s="7">
        <v>4.9617835561010799E-2</v>
      </c>
      <c r="P1080" s="28">
        <v>1.47413992745161E-8</v>
      </c>
      <c r="Q1080" s="7" t="str">
        <f t="shared" si="98"/>
        <v>NAO+</v>
      </c>
      <c r="R1080" s="6">
        <v>1</v>
      </c>
      <c r="S1080" s="7">
        <v>0</v>
      </c>
      <c r="T1080" s="7">
        <v>0</v>
      </c>
      <c r="U1080" s="8">
        <v>0</v>
      </c>
      <c r="V1080" s="7" t="str">
        <f t="shared" si="99"/>
        <v>NAO+</v>
      </c>
      <c r="W1080" s="6">
        <v>0.96699999999999997</v>
      </c>
      <c r="X1080" s="7">
        <v>6.0000000000000001E-3</v>
      </c>
      <c r="Y1080" s="7">
        <v>2.7E-2</v>
      </c>
      <c r="Z1080" s="8">
        <v>0</v>
      </c>
      <c r="AA1080" s="7" t="str">
        <f t="shared" si="100"/>
        <v>NAO+</v>
      </c>
      <c r="AB1080" s="6">
        <v>0.749</v>
      </c>
      <c r="AC1080" s="7">
        <v>2.7E-2</v>
      </c>
      <c r="AD1080" s="7">
        <v>0.224</v>
      </c>
      <c r="AE1080" s="8">
        <v>0</v>
      </c>
      <c r="AF1080" s="7" t="str">
        <f t="shared" si="101"/>
        <v>NAO+</v>
      </c>
    </row>
    <row r="1081" spans="1:32" x14ac:dyDescent="0.3">
      <c r="A1081" s="4">
        <v>33233</v>
      </c>
      <c r="B1081" s="5">
        <v>1990</v>
      </c>
      <c r="C1081" s="6">
        <v>1</v>
      </c>
      <c r="D1081" s="7">
        <v>0</v>
      </c>
      <c r="E1081" s="7">
        <v>0</v>
      </c>
      <c r="F1081" s="8">
        <v>0</v>
      </c>
      <c r="G1081" s="7" t="str">
        <f t="shared" si="97"/>
        <v>NAO+</v>
      </c>
      <c r="H1081" s="6">
        <v>0.94113855495471699</v>
      </c>
      <c r="I1081" s="7">
        <v>1.217227044422E-4</v>
      </c>
      <c r="J1081" s="7">
        <v>5.8739712408377699E-2</v>
      </c>
      <c r="K1081" s="28">
        <v>9.9324652394487102E-9</v>
      </c>
      <c r="L1081" s="7" t="str">
        <f t="shared" si="102"/>
        <v>NAO+</v>
      </c>
      <c r="M1081" s="6">
        <v>0.94419569425462502</v>
      </c>
      <c r="N1081" s="7">
        <v>3.57888868780362E-4</v>
      </c>
      <c r="O1081" s="7">
        <v>5.5446388587264299E-2</v>
      </c>
      <c r="P1081" s="28">
        <v>2.8289329195951102E-8</v>
      </c>
      <c r="Q1081" s="7" t="str">
        <f t="shared" si="98"/>
        <v>NAO+</v>
      </c>
      <c r="R1081" s="6">
        <v>1</v>
      </c>
      <c r="S1081" s="7">
        <v>0</v>
      </c>
      <c r="T1081" s="7">
        <v>0</v>
      </c>
      <c r="U1081" s="8">
        <v>0</v>
      </c>
      <c r="V1081" s="7" t="str">
        <f t="shared" si="99"/>
        <v>NAO+</v>
      </c>
      <c r="W1081" s="6">
        <v>0.97399999999999998</v>
      </c>
      <c r="X1081" s="7">
        <v>7.0000000000000001E-3</v>
      </c>
      <c r="Y1081" s="7">
        <v>1.9E-2</v>
      </c>
      <c r="Z1081" s="8">
        <v>0</v>
      </c>
      <c r="AA1081" s="7" t="str">
        <f t="shared" si="100"/>
        <v>NAO+</v>
      </c>
      <c r="AB1081" s="6">
        <v>0.79700000000000004</v>
      </c>
      <c r="AC1081" s="7">
        <v>8.9999999999999993E-3</v>
      </c>
      <c r="AD1081" s="7">
        <v>0.19400000000000001</v>
      </c>
      <c r="AE1081" s="8">
        <v>0</v>
      </c>
      <c r="AF1081" s="7" t="str">
        <f t="shared" si="101"/>
        <v>NAO+</v>
      </c>
    </row>
    <row r="1082" spans="1:32" x14ac:dyDescent="0.3">
      <c r="A1082" s="4">
        <v>33234</v>
      </c>
      <c r="B1082" s="5">
        <v>1990</v>
      </c>
      <c r="C1082" s="6">
        <v>1</v>
      </c>
      <c r="D1082" s="7">
        <v>0</v>
      </c>
      <c r="E1082" s="7">
        <v>0</v>
      </c>
      <c r="F1082" s="8">
        <v>0</v>
      </c>
      <c r="G1082" s="7" t="str">
        <f t="shared" si="97"/>
        <v>NAO+</v>
      </c>
      <c r="H1082" s="6">
        <v>0.99497441790372898</v>
      </c>
      <c r="I1082" s="80">
        <v>1.21112745450036E-7</v>
      </c>
      <c r="J1082" s="7">
        <v>5.0253954588430697E-3</v>
      </c>
      <c r="K1082" s="28">
        <v>6.5524687835894996E-8</v>
      </c>
      <c r="L1082" s="7" t="str">
        <f t="shared" si="102"/>
        <v>NAO+</v>
      </c>
      <c r="M1082" s="6">
        <v>0.99614364038092296</v>
      </c>
      <c r="N1082" s="80">
        <v>3.1828445390204098E-7</v>
      </c>
      <c r="O1082" s="7">
        <v>3.8558961820403699E-3</v>
      </c>
      <c r="P1082" s="28">
        <v>1.4515257511649199E-7</v>
      </c>
      <c r="Q1082" s="7" t="str">
        <f t="shared" si="98"/>
        <v>NAO+</v>
      </c>
      <c r="R1082" s="6">
        <v>1</v>
      </c>
      <c r="S1082" s="7">
        <v>0</v>
      </c>
      <c r="T1082" s="7">
        <v>0</v>
      </c>
      <c r="U1082" s="8">
        <v>0</v>
      </c>
      <c r="V1082" s="7" t="str">
        <f t="shared" si="99"/>
        <v>NAO+</v>
      </c>
      <c r="W1082" s="6">
        <v>0.96099999999999997</v>
      </c>
      <c r="X1082" s="7">
        <v>2.5000000000000001E-2</v>
      </c>
      <c r="Y1082" s="7">
        <v>7.0000000000000001E-3</v>
      </c>
      <c r="Z1082" s="8">
        <v>7.0000000000000001E-3</v>
      </c>
      <c r="AA1082" s="7" t="str">
        <f t="shared" si="100"/>
        <v>NAO+</v>
      </c>
      <c r="AB1082" s="6">
        <v>0.91</v>
      </c>
      <c r="AC1082" s="7">
        <v>1.4999999999999999E-2</v>
      </c>
      <c r="AD1082" s="7">
        <v>7.2999999999999995E-2</v>
      </c>
      <c r="AE1082" s="8">
        <v>2E-3</v>
      </c>
      <c r="AF1082" s="7" t="str">
        <f t="shared" si="101"/>
        <v>NAO+</v>
      </c>
    </row>
    <row r="1083" spans="1:32" x14ac:dyDescent="0.3">
      <c r="A1083" s="4">
        <v>33235</v>
      </c>
      <c r="B1083" s="5">
        <v>1990</v>
      </c>
      <c r="C1083" s="6">
        <v>1</v>
      </c>
      <c r="D1083" s="7">
        <v>0</v>
      </c>
      <c r="E1083" s="7">
        <v>0</v>
      </c>
      <c r="F1083" s="8">
        <v>0</v>
      </c>
      <c r="G1083" s="7" t="str">
        <f t="shared" si="97"/>
        <v>NAO+</v>
      </c>
      <c r="H1083" s="6">
        <v>0.99971761335754705</v>
      </c>
      <c r="I1083" s="80">
        <v>1.2980452297461401E-5</v>
      </c>
      <c r="J1083" s="7">
        <v>2.6930798956812697E-4</v>
      </c>
      <c r="K1083" s="28">
        <v>9.8200578390962799E-8</v>
      </c>
      <c r="L1083" s="7" t="str">
        <f t="shared" si="102"/>
        <v>NAO+</v>
      </c>
      <c r="M1083" s="6">
        <v>0.99963254639206101</v>
      </c>
      <c r="N1083" s="80">
        <v>2.8089317637626899E-5</v>
      </c>
      <c r="O1083" s="7">
        <v>3.3912275507208301E-4</v>
      </c>
      <c r="P1083" s="28">
        <v>2.4153521898938001E-7</v>
      </c>
      <c r="Q1083" s="7" t="str">
        <f t="shared" si="98"/>
        <v>NAO+</v>
      </c>
      <c r="R1083" s="6">
        <v>1</v>
      </c>
      <c r="S1083" s="7">
        <v>0</v>
      </c>
      <c r="T1083" s="7">
        <v>0</v>
      </c>
      <c r="U1083" s="8">
        <v>0</v>
      </c>
      <c r="V1083" s="7" t="str">
        <f t="shared" si="99"/>
        <v>NAO+</v>
      </c>
      <c r="W1083" s="6">
        <v>0.82399999999999995</v>
      </c>
      <c r="X1083" s="7">
        <v>0.127</v>
      </c>
      <c r="Y1083" s="7">
        <v>7.0000000000000001E-3</v>
      </c>
      <c r="Z1083" s="8">
        <v>4.2000000000000003E-2</v>
      </c>
      <c r="AA1083" s="7" t="str">
        <f t="shared" si="100"/>
        <v>NAO+</v>
      </c>
      <c r="AB1083" s="6">
        <v>0.89200000000000002</v>
      </c>
      <c r="AC1083" s="7">
        <v>8.1000000000000003E-2</v>
      </c>
      <c r="AD1083" s="7">
        <v>7.0000000000000001E-3</v>
      </c>
      <c r="AE1083" s="8">
        <v>0.02</v>
      </c>
      <c r="AF1083" s="7" t="str">
        <f t="shared" si="101"/>
        <v>NAO+</v>
      </c>
    </row>
    <row r="1084" spans="1:32" x14ac:dyDescent="0.3">
      <c r="A1084" s="4">
        <v>33236</v>
      </c>
      <c r="B1084" s="5">
        <v>1990</v>
      </c>
      <c r="C1084" s="6">
        <v>1</v>
      </c>
      <c r="D1084" s="7">
        <v>0</v>
      </c>
      <c r="E1084" s="7">
        <v>0</v>
      </c>
      <c r="F1084" s="8">
        <v>0</v>
      </c>
      <c r="G1084" s="7" t="str">
        <f t="shared" si="97"/>
        <v>NAO+</v>
      </c>
      <c r="H1084" s="6">
        <v>0.99997711900952402</v>
      </c>
      <c r="I1084" s="80">
        <v>3.3502517071123299E-8</v>
      </c>
      <c r="J1084" s="80">
        <v>2.28098931968176E-5</v>
      </c>
      <c r="K1084" s="28">
        <v>3.7594771866881699E-8</v>
      </c>
      <c r="L1084" s="7" t="str">
        <f t="shared" si="102"/>
        <v>NAO+</v>
      </c>
      <c r="M1084" s="6">
        <v>0.99995268953632799</v>
      </c>
      <c r="N1084" s="80">
        <v>4.0077777102391502E-8</v>
      </c>
      <c r="O1084" s="80">
        <v>4.7178005369603099E-5</v>
      </c>
      <c r="P1084" s="28">
        <v>9.2380522651659794E-8</v>
      </c>
      <c r="Q1084" s="7" t="str">
        <f t="shared" si="98"/>
        <v>NAO+</v>
      </c>
      <c r="R1084" s="6">
        <v>1</v>
      </c>
      <c r="S1084" s="7">
        <v>0</v>
      </c>
      <c r="T1084" s="7">
        <v>0</v>
      </c>
      <c r="U1084" s="8">
        <v>0</v>
      </c>
      <c r="V1084" s="7" t="str">
        <f t="shared" si="99"/>
        <v>NAO+</v>
      </c>
      <c r="W1084" s="6">
        <v>0.36199999999999999</v>
      </c>
      <c r="X1084" s="7">
        <v>0.45100000000000001</v>
      </c>
      <c r="Y1084" s="7">
        <v>8.2000000000000003E-2</v>
      </c>
      <c r="Z1084" s="8">
        <v>0.105</v>
      </c>
      <c r="AA1084" s="7" t="str">
        <f t="shared" si="100"/>
        <v>SB</v>
      </c>
      <c r="AB1084" s="6">
        <v>0.53400000000000003</v>
      </c>
      <c r="AC1084" s="7">
        <v>0.23200000000000001</v>
      </c>
      <c r="AD1084" s="7">
        <v>4.0000000000000001E-3</v>
      </c>
      <c r="AE1084" s="8">
        <v>0.22900000000000001</v>
      </c>
      <c r="AF1084" s="7" t="str">
        <f t="shared" si="101"/>
        <v>NAO+</v>
      </c>
    </row>
    <row r="1085" spans="1:32" x14ac:dyDescent="0.3">
      <c r="A1085" s="4">
        <v>33237</v>
      </c>
      <c r="B1085" s="5">
        <v>1990</v>
      </c>
      <c r="C1085" s="6">
        <v>1</v>
      </c>
      <c r="D1085" s="7">
        <v>0</v>
      </c>
      <c r="E1085" s="7">
        <v>0</v>
      </c>
      <c r="F1085" s="8">
        <v>0</v>
      </c>
      <c r="G1085" s="7" t="str">
        <f t="shared" si="97"/>
        <v>NAO+</v>
      </c>
      <c r="H1085" s="6">
        <v>0.99997753546077495</v>
      </c>
      <c r="I1085" s="80">
        <v>9.6433925587596697E-7</v>
      </c>
      <c r="J1085" s="80">
        <v>1.4261920783597199E-5</v>
      </c>
      <c r="K1085" s="28">
        <v>7.2382791819810602E-6</v>
      </c>
      <c r="L1085" s="7" t="str">
        <f t="shared" si="102"/>
        <v>NAO+</v>
      </c>
      <c r="M1085" s="6">
        <v>0.99995135760707099</v>
      </c>
      <c r="N1085" s="80">
        <v>1.1214336834461899E-6</v>
      </c>
      <c r="O1085" s="80">
        <v>3.2393389585749301E-5</v>
      </c>
      <c r="P1085" s="28">
        <v>1.51275696492242E-5</v>
      </c>
      <c r="Q1085" s="7" t="str">
        <f t="shared" si="98"/>
        <v>NAO+</v>
      </c>
      <c r="R1085" s="6">
        <v>1</v>
      </c>
      <c r="S1085" s="7">
        <v>0</v>
      </c>
      <c r="T1085" s="7">
        <v>0</v>
      </c>
      <c r="U1085" s="8">
        <v>0</v>
      </c>
      <c r="V1085" s="7" t="str">
        <f t="shared" si="99"/>
        <v>NAO+</v>
      </c>
      <c r="W1085" s="6">
        <v>0.38500000000000001</v>
      </c>
      <c r="X1085" s="7">
        <v>0.42099999999999999</v>
      </c>
      <c r="Y1085" s="7">
        <v>5.6000000000000001E-2</v>
      </c>
      <c r="Z1085" s="8">
        <v>0.13800000000000001</v>
      </c>
      <c r="AA1085" s="7" t="str">
        <f t="shared" si="100"/>
        <v>SB</v>
      </c>
      <c r="AB1085" s="6">
        <v>0.52600000000000002</v>
      </c>
      <c r="AC1085" s="7">
        <v>0.24</v>
      </c>
      <c r="AD1085" s="7">
        <v>5.0000000000000001E-3</v>
      </c>
      <c r="AE1085" s="8">
        <v>0.22900000000000001</v>
      </c>
      <c r="AF1085" s="7" t="str">
        <f t="shared" si="101"/>
        <v>NAO+</v>
      </c>
    </row>
    <row r="1086" spans="1:32" x14ac:dyDescent="0.3">
      <c r="A1086" s="4">
        <v>33238</v>
      </c>
      <c r="B1086" s="5">
        <v>1990</v>
      </c>
      <c r="C1086" s="6">
        <v>1</v>
      </c>
      <c r="D1086" s="7">
        <v>0</v>
      </c>
      <c r="E1086" s="7">
        <v>0</v>
      </c>
      <c r="F1086" s="8">
        <v>0</v>
      </c>
      <c r="G1086" s="7" t="str">
        <f t="shared" si="97"/>
        <v>NAO+</v>
      </c>
      <c r="H1086" s="6">
        <v>0.99973371697696001</v>
      </c>
      <c r="I1086" s="80">
        <v>2.9261597991051801E-5</v>
      </c>
      <c r="J1086" s="7">
        <v>1.0404849080642001E-4</v>
      </c>
      <c r="K1086" s="8">
        <v>1.3297293424453099E-4</v>
      </c>
      <c r="L1086" s="7" t="str">
        <f t="shared" si="102"/>
        <v>NAO+</v>
      </c>
      <c r="M1086" s="6">
        <v>0.99955096774846197</v>
      </c>
      <c r="N1086" s="80">
        <v>4.3100661784007101E-5</v>
      </c>
      <c r="O1086" s="7">
        <v>1.7978108176447801E-4</v>
      </c>
      <c r="P1086" s="8">
        <v>2.26150507978239E-4</v>
      </c>
      <c r="Q1086" s="7" t="str">
        <f t="shared" si="98"/>
        <v>NAO+</v>
      </c>
      <c r="R1086" s="6">
        <v>1</v>
      </c>
      <c r="S1086" s="7">
        <v>0</v>
      </c>
      <c r="T1086" s="7">
        <v>0</v>
      </c>
      <c r="U1086" s="8">
        <v>0</v>
      </c>
      <c r="V1086" s="7" t="str">
        <f t="shared" si="99"/>
        <v>NAO+</v>
      </c>
      <c r="W1086" s="6">
        <v>0.86399999999999999</v>
      </c>
      <c r="X1086" s="7">
        <v>9.2999999999999999E-2</v>
      </c>
      <c r="Y1086" s="7">
        <v>4.0000000000000001E-3</v>
      </c>
      <c r="Z1086" s="8">
        <v>3.9E-2</v>
      </c>
      <c r="AA1086" s="7" t="str">
        <f t="shared" si="100"/>
        <v>NAO+</v>
      </c>
      <c r="AB1086" s="6">
        <v>0.93200000000000005</v>
      </c>
      <c r="AC1086" s="7">
        <v>4.9000000000000002E-2</v>
      </c>
      <c r="AD1086" s="7">
        <v>4.0000000000000001E-3</v>
      </c>
      <c r="AE1086" s="8">
        <v>1.6E-2</v>
      </c>
      <c r="AF1086" s="7" t="str">
        <f t="shared" si="101"/>
        <v>NAO+</v>
      </c>
    </row>
    <row r="1087" spans="1:32" x14ac:dyDescent="0.3">
      <c r="A1087" s="4">
        <v>33239</v>
      </c>
      <c r="B1087" s="5">
        <v>1990</v>
      </c>
      <c r="C1087" s="6">
        <v>1</v>
      </c>
      <c r="D1087" s="7">
        <v>0</v>
      </c>
      <c r="E1087" s="7">
        <v>0</v>
      </c>
      <c r="F1087" s="8">
        <v>0</v>
      </c>
      <c r="G1087" s="7" t="str">
        <f t="shared" si="97"/>
        <v>NAO+</v>
      </c>
      <c r="H1087" s="6">
        <v>0.998882538998902</v>
      </c>
      <c r="I1087" s="7">
        <v>5.7020058413139103E-4</v>
      </c>
      <c r="J1087" s="7">
        <v>4.1051094105755501E-4</v>
      </c>
      <c r="K1087" s="8">
        <v>1.3674947589598199E-4</v>
      </c>
      <c r="L1087" s="7" t="str">
        <f t="shared" si="102"/>
        <v>NAO+</v>
      </c>
      <c r="M1087" s="6">
        <v>0.99856241298383597</v>
      </c>
      <c r="N1087" s="7">
        <v>8.0799233720600704E-4</v>
      </c>
      <c r="O1087" s="7">
        <v>4.3097360997647398E-4</v>
      </c>
      <c r="P1087" s="8">
        <v>1.9862106899265499E-4</v>
      </c>
      <c r="Q1087" s="7" t="str">
        <f t="shared" si="98"/>
        <v>NAO+</v>
      </c>
      <c r="R1087" s="6">
        <v>1</v>
      </c>
      <c r="S1087" s="7">
        <v>0</v>
      </c>
      <c r="T1087" s="7">
        <v>0</v>
      </c>
      <c r="U1087" s="8">
        <v>0</v>
      </c>
      <c r="V1087" s="7" t="str">
        <f t="shared" si="99"/>
        <v>NAO+</v>
      </c>
      <c r="W1087" s="6">
        <v>0.94499999999999995</v>
      </c>
      <c r="X1087" s="7">
        <v>4.2000000000000003E-2</v>
      </c>
      <c r="Y1087" s="7">
        <v>2E-3</v>
      </c>
      <c r="Z1087" s="8">
        <v>1.0999999999999999E-2</v>
      </c>
      <c r="AA1087" s="7" t="str">
        <f t="shared" si="100"/>
        <v>NAO+</v>
      </c>
      <c r="AB1087" s="6">
        <v>0.96499999999999997</v>
      </c>
      <c r="AC1087" s="7">
        <v>2.5999999999999999E-2</v>
      </c>
      <c r="AD1087" s="7">
        <v>6.0000000000000001E-3</v>
      </c>
      <c r="AE1087" s="8">
        <v>3.0000000000000001E-3</v>
      </c>
      <c r="AF1087" s="7" t="str">
        <f t="shared" si="101"/>
        <v>NAO+</v>
      </c>
    </row>
    <row r="1088" spans="1:32" x14ac:dyDescent="0.3">
      <c r="A1088" s="4">
        <v>33240</v>
      </c>
      <c r="B1088" s="5">
        <v>1990</v>
      </c>
      <c r="C1088" s="6">
        <v>1</v>
      </c>
      <c r="D1088" s="7">
        <v>0</v>
      </c>
      <c r="E1088" s="7">
        <v>0</v>
      </c>
      <c r="F1088" s="8">
        <v>0</v>
      </c>
      <c r="G1088" s="7" t="str">
        <f t="shared" si="97"/>
        <v>NAO+</v>
      </c>
      <c r="H1088" s="6">
        <v>0.99991833171092004</v>
      </c>
      <c r="I1088" s="80">
        <v>2.14546567266258E-5</v>
      </c>
      <c r="J1088" s="80">
        <v>5.1636488227322603E-5</v>
      </c>
      <c r="K1088" s="28">
        <v>8.5771441137357403E-6</v>
      </c>
      <c r="L1088" s="7" t="str">
        <f t="shared" si="102"/>
        <v>NAO+</v>
      </c>
      <c r="M1088" s="6">
        <v>0.99988373178379197</v>
      </c>
      <c r="N1088" s="80">
        <v>3.8042479748013999E-5</v>
      </c>
      <c r="O1088" s="80">
        <v>6.5124147621980106E-5</v>
      </c>
      <c r="P1088" s="28">
        <v>1.3101588841261399E-5</v>
      </c>
      <c r="Q1088" s="7" t="str">
        <f t="shared" si="98"/>
        <v>NAO+</v>
      </c>
      <c r="R1088" s="6">
        <v>1</v>
      </c>
      <c r="S1088" s="7">
        <v>0</v>
      </c>
      <c r="T1088" s="7">
        <v>0</v>
      </c>
      <c r="U1088" s="8">
        <v>0</v>
      </c>
      <c r="V1088" s="7" t="str">
        <f t="shared" si="99"/>
        <v>NAO+</v>
      </c>
      <c r="W1088" s="6">
        <v>0.872</v>
      </c>
      <c r="X1088" s="7">
        <v>0.1</v>
      </c>
      <c r="Y1088" s="7">
        <v>7.0000000000000001E-3</v>
      </c>
      <c r="Z1088" s="8">
        <v>2.1000000000000001E-2</v>
      </c>
      <c r="AA1088" s="7" t="str">
        <f t="shared" si="100"/>
        <v>NAO+</v>
      </c>
      <c r="AB1088" s="6">
        <v>0.92400000000000004</v>
      </c>
      <c r="AC1088" s="7">
        <v>6.3E-2</v>
      </c>
      <c r="AD1088" s="7">
        <v>6.0000000000000001E-3</v>
      </c>
      <c r="AE1088" s="8">
        <v>8.0000000000000002E-3</v>
      </c>
      <c r="AF1088" s="7" t="str">
        <f t="shared" si="101"/>
        <v>NAO+</v>
      </c>
    </row>
    <row r="1089" spans="1:32" x14ac:dyDescent="0.3">
      <c r="A1089" s="4">
        <v>33241</v>
      </c>
      <c r="B1089" s="5">
        <v>1990</v>
      </c>
      <c r="C1089" s="6">
        <v>1</v>
      </c>
      <c r="D1089" s="7">
        <v>0</v>
      </c>
      <c r="E1089" s="7">
        <v>0</v>
      </c>
      <c r="F1089" s="8">
        <v>0</v>
      </c>
      <c r="G1089" s="7" t="str">
        <f t="shared" si="97"/>
        <v>NAO+</v>
      </c>
      <c r="H1089" s="6">
        <v>0.99995524053023799</v>
      </c>
      <c r="I1089" s="80">
        <v>1.4630837758514299E-7</v>
      </c>
      <c r="J1089" s="80">
        <v>9.8210426113686806E-6</v>
      </c>
      <c r="K1089" s="28">
        <v>3.4792118765718297E-5</v>
      </c>
      <c r="L1089" s="7" t="str">
        <f t="shared" si="102"/>
        <v>NAO+</v>
      </c>
      <c r="M1089" s="6">
        <v>0.99993253769240198</v>
      </c>
      <c r="N1089" s="80">
        <v>2.5961391533857802E-7</v>
      </c>
      <c r="O1089" s="80">
        <v>1.46545933235029E-5</v>
      </c>
      <c r="P1089" s="28">
        <v>5.25481003552763E-5</v>
      </c>
      <c r="Q1089" s="7" t="str">
        <f t="shared" si="98"/>
        <v>NAO+</v>
      </c>
      <c r="R1089" s="6">
        <v>1</v>
      </c>
      <c r="S1089" s="7">
        <v>0</v>
      </c>
      <c r="T1089" s="7">
        <v>0</v>
      </c>
      <c r="U1089" s="8">
        <v>0</v>
      </c>
      <c r="V1089" s="7" t="str">
        <f t="shared" si="99"/>
        <v>NAO+</v>
      </c>
      <c r="W1089" s="6">
        <v>0.86299999999999999</v>
      </c>
      <c r="X1089" s="7">
        <v>0.107</v>
      </c>
      <c r="Y1089" s="7">
        <v>6.0000000000000001E-3</v>
      </c>
      <c r="Z1089" s="8">
        <v>2.4E-2</v>
      </c>
      <c r="AA1089" s="7" t="str">
        <f t="shared" si="100"/>
        <v>NAO+</v>
      </c>
      <c r="AB1089" s="6">
        <v>0.92600000000000005</v>
      </c>
      <c r="AC1089" s="7">
        <v>6.0999999999999999E-2</v>
      </c>
      <c r="AD1089" s="7">
        <v>4.0000000000000001E-3</v>
      </c>
      <c r="AE1089" s="8">
        <v>8.9999999999999993E-3</v>
      </c>
      <c r="AF1089" s="7" t="str">
        <f t="shared" si="101"/>
        <v>NAO+</v>
      </c>
    </row>
    <row r="1090" spans="1:32" x14ac:dyDescent="0.3">
      <c r="A1090" s="4">
        <v>33242</v>
      </c>
      <c r="B1090" s="5">
        <v>1990</v>
      </c>
      <c r="C1090" s="6">
        <v>1</v>
      </c>
      <c r="D1090" s="7">
        <v>0</v>
      </c>
      <c r="E1090" s="7">
        <v>0</v>
      </c>
      <c r="F1090" s="8">
        <v>0</v>
      </c>
      <c r="G1090" s="7" t="str">
        <f t="shared" si="97"/>
        <v>NAO+</v>
      </c>
      <c r="H1090" s="6">
        <v>0.999449398847709</v>
      </c>
      <c r="I1090" s="80">
        <v>2.9977258579677701E-6</v>
      </c>
      <c r="J1090" s="80">
        <v>3.94919641929594E-5</v>
      </c>
      <c r="K1090" s="8">
        <v>5.0811146225377996E-4</v>
      </c>
      <c r="L1090" s="7" t="str">
        <f t="shared" si="102"/>
        <v>NAO+</v>
      </c>
      <c r="M1090" s="6">
        <v>0.99928451329047696</v>
      </c>
      <c r="N1090" s="80">
        <v>5.9019513395376798E-6</v>
      </c>
      <c r="O1090" s="80">
        <v>3.5065583163822601E-5</v>
      </c>
      <c r="P1090" s="8">
        <v>6.74519175006196E-4</v>
      </c>
      <c r="Q1090" s="7" t="str">
        <f t="shared" si="98"/>
        <v>NAO+</v>
      </c>
      <c r="R1090" s="6">
        <v>1</v>
      </c>
      <c r="S1090" s="7">
        <v>0</v>
      </c>
      <c r="T1090" s="7">
        <v>0</v>
      </c>
      <c r="U1090" s="8">
        <v>0</v>
      </c>
      <c r="V1090" s="7" t="str">
        <f t="shared" si="99"/>
        <v>NAO+</v>
      </c>
      <c r="W1090" s="6">
        <v>0.94299999999999995</v>
      </c>
      <c r="X1090" s="7">
        <v>4.2999999999999997E-2</v>
      </c>
      <c r="Y1090" s="7">
        <v>2E-3</v>
      </c>
      <c r="Z1090" s="8">
        <v>1.2E-2</v>
      </c>
      <c r="AA1090" s="7" t="str">
        <f t="shared" si="100"/>
        <v>NAO+</v>
      </c>
      <c r="AB1090" s="6">
        <v>0.96799999999999997</v>
      </c>
      <c r="AC1090" s="7">
        <v>2.5000000000000001E-2</v>
      </c>
      <c r="AD1090" s="7">
        <v>3.0000000000000001E-3</v>
      </c>
      <c r="AE1090" s="8">
        <v>4.0000000000000001E-3</v>
      </c>
      <c r="AF1090" s="7" t="str">
        <f t="shared" si="101"/>
        <v>NAO+</v>
      </c>
    </row>
    <row r="1091" spans="1:32" x14ac:dyDescent="0.3">
      <c r="A1091" s="4">
        <v>33243</v>
      </c>
      <c r="B1091" s="5">
        <v>1990</v>
      </c>
      <c r="C1091" s="6">
        <v>1</v>
      </c>
      <c r="D1091" s="7">
        <v>0</v>
      </c>
      <c r="E1091" s="7">
        <v>0</v>
      </c>
      <c r="F1091" s="8">
        <v>0</v>
      </c>
      <c r="G1091" s="7" t="str">
        <f t="shared" si="97"/>
        <v>NAO+</v>
      </c>
      <c r="H1091" s="6">
        <v>0.99990451646988299</v>
      </c>
      <c r="I1091" s="80">
        <v>8.4587862424720803E-7</v>
      </c>
      <c r="J1091" s="80">
        <v>2.15159991656761E-5</v>
      </c>
      <c r="K1091" s="28">
        <v>7.3121652320512799E-5</v>
      </c>
      <c r="L1091" s="7" t="str">
        <f t="shared" si="102"/>
        <v>NAO+</v>
      </c>
      <c r="M1091" s="6">
        <v>0.99986834959712201</v>
      </c>
      <c r="N1091" s="80">
        <v>1.8253738952421599E-6</v>
      </c>
      <c r="O1091" s="80">
        <v>1.80247862209024E-5</v>
      </c>
      <c r="P1091" s="8">
        <v>1.1180024275835801E-4</v>
      </c>
      <c r="Q1091" s="7" t="str">
        <f t="shared" si="98"/>
        <v>NAO+</v>
      </c>
      <c r="R1091" s="6">
        <v>1</v>
      </c>
      <c r="S1091" s="7">
        <v>0</v>
      </c>
      <c r="T1091" s="7">
        <v>0</v>
      </c>
      <c r="U1091" s="8">
        <v>0</v>
      </c>
      <c r="V1091" s="7" t="str">
        <f t="shared" si="99"/>
        <v>NAO+</v>
      </c>
      <c r="W1091" s="6">
        <v>0.91600000000000004</v>
      </c>
      <c r="X1091" s="7">
        <v>6.2E-2</v>
      </c>
      <c r="Y1091" s="7">
        <v>2E-3</v>
      </c>
      <c r="Z1091" s="8">
        <v>0.02</v>
      </c>
      <c r="AA1091" s="7" t="str">
        <f t="shared" si="100"/>
        <v>NAO+</v>
      </c>
      <c r="AB1091" s="6">
        <v>0.95599999999999996</v>
      </c>
      <c r="AC1091" s="7">
        <v>3.5000000000000003E-2</v>
      </c>
      <c r="AD1091" s="7">
        <v>3.0000000000000001E-3</v>
      </c>
      <c r="AE1091" s="8">
        <v>6.0000000000000001E-3</v>
      </c>
      <c r="AF1091" s="7" t="str">
        <f t="shared" si="101"/>
        <v>NAO+</v>
      </c>
    </row>
    <row r="1092" spans="1:32" x14ac:dyDescent="0.3">
      <c r="A1092" s="4">
        <v>33244</v>
      </c>
      <c r="B1092" s="5">
        <v>1990</v>
      </c>
      <c r="C1092" s="6">
        <v>1</v>
      </c>
      <c r="D1092" s="7">
        <v>0</v>
      </c>
      <c r="E1092" s="7">
        <v>0</v>
      </c>
      <c r="F1092" s="8">
        <v>0</v>
      </c>
      <c r="G1092" s="7" t="str">
        <f t="shared" si="97"/>
        <v>NAO+</v>
      </c>
      <c r="H1092" s="6">
        <v>0.99999072264239797</v>
      </c>
      <c r="I1092" s="80">
        <v>3.8597817602352398E-7</v>
      </c>
      <c r="J1092" s="80">
        <v>1.6069878776840699E-6</v>
      </c>
      <c r="K1092" s="28">
        <v>7.2843915541108103E-6</v>
      </c>
      <c r="L1092" s="7" t="str">
        <f t="shared" si="102"/>
        <v>NAO+</v>
      </c>
      <c r="M1092" s="6">
        <v>0.99998266955596904</v>
      </c>
      <c r="N1092" s="80">
        <v>9.23150548129583E-7</v>
      </c>
      <c r="O1092" s="80">
        <v>1.8728157194223499E-6</v>
      </c>
      <c r="P1092" s="28">
        <v>1.4534477764958501E-5</v>
      </c>
      <c r="Q1092" s="7" t="str">
        <f t="shared" si="98"/>
        <v>NAO+</v>
      </c>
      <c r="R1092" s="6">
        <v>1</v>
      </c>
      <c r="S1092" s="7">
        <v>0</v>
      </c>
      <c r="T1092" s="7">
        <v>0</v>
      </c>
      <c r="U1092" s="8">
        <v>0</v>
      </c>
      <c r="V1092" s="7" t="str">
        <f t="shared" si="99"/>
        <v>NAO+</v>
      </c>
      <c r="W1092" s="6">
        <v>0.70599999999999996</v>
      </c>
      <c r="X1092" s="7">
        <v>0.216</v>
      </c>
      <c r="Y1092" s="7">
        <v>8.9999999999999993E-3</v>
      </c>
      <c r="Z1092" s="8">
        <v>7.0000000000000007E-2</v>
      </c>
      <c r="AA1092" s="7" t="str">
        <f t="shared" si="100"/>
        <v>NAO+</v>
      </c>
      <c r="AB1092" s="6">
        <v>0.85899999999999999</v>
      </c>
      <c r="AC1092" s="7">
        <v>0.108</v>
      </c>
      <c r="AD1092" s="7">
        <v>2E-3</v>
      </c>
      <c r="AE1092" s="8">
        <v>0.03</v>
      </c>
      <c r="AF1092" s="7" t="str">
        <f t="shared" si="101"/>
        <v>NAO+</v>
      </c>
    </row>
    <row r="1093" spans="1:32" x14ac:dyDescent="0.3">
      <c r="A1093" s="4">
        <v>33245</v>
      </c>
      <c r="B1093" s="5">
        <v>1990</v>
      </c>
      <c r="C1093" s="6">
        <v>1</v>
      </c>
      <c r="D1093" s="7">
        <v>0</v>
      </c>
      <c r="E1093" s="7">
        <v>0</v>
      </c>
      <c r="F1093" s="8">
        <v>0</v>
      </c>
      <c r="G1093" s="7" t="str">
        <f t="shared" ref="G1093:G1156" si="103">INDEX($C$3:$F$3, MATCH(1,$C1093:$F1093,0))</f>
        <v>NAO+</v>
      </c>
      <c r="H1093" s="6">
        <v>0.99997143671836997</v>
      </c>
      <c r="I1093" s="80">
        <v>3.7597187208320698E-8</v>
      </c>
      <c r="J1093" s="80">
        <v>3.4652390109530002E-7</v>
      </c>
      <c r="K1093" s="28">
        <v>2.8179160533231401E-5</v>
      </c>
      <c r="L1093" s="7" t="str">
        <f t="shared" si="102"/>
        <v>NAO+</v>
      </c>
      <c r="M1093" s="6">
        <v>0.99993691071825797</v>
      </c>
      <c r="N1093" s="80">
        <v>8.9194606754452801E-8</v>
      </c>
      <c r="O1093" s="80">
        <v>4.3931937303439398E-7</v>
      </c>
      <c r="P1093" s="28">
        <v>6.2560767754643901E-5</v>
      </c>
      <c r="Q1093" s="7" t="str">
        <f t="shared" ref="Q1093:Q1156" si="104">INDEX($M$3:$P$3, MATCH(MAX($M1093:$P1093),$M1093:$P1093,0))</f>
        <v>NAO+</v>
      </c>
      <c r="R1093" s="6">
        <v>1</v>
      </c>
      <c r="S1093" s="7">
        <v>0</v>
      </c>
      <c r="T1093" s="7">
        <v>0</v>
      </c>
      <c r="U1093" s="8">
        <v>0</v>
      </c>
      <c r="V1093" s="7" t="str">
        <f t="shared" ref="V1093:V1156" si="105">INDEX($R$3:$U$3, MATCH(MAX($R1093:$U1093),$R1093:$U1093,0))</f>
        <v>NAO+</v>
      </c>
      <c r="W1093" s="6">
        <v>0.72599999999999998</v>
      </c>
      <c r="X1093" s="7">
        <v>0.189</v>
      </c>
      <c r="Y1093" s="7">
        <v>0.01</v>
      </c>
      <c r="Z1093" s="8">
        <v>7.4999999999999997E-2</v>
      </c>
      <c r="AA1093" s="7" t="str">
        <f t="shared" ref="AA1093:AA1156" si="106">INDEX($W$3:$Z$3, MATCH(MAX($W1093:$Z1093),$W1093:$Z1093,0))</f>
        <v>NAO+</v>
      </c>
      <c r="AB1093" s="6">
        <v>0.878</v>
      </c>
      <c r="AC1093" s="7">
        <v>8.6999999999999994E-2</v>
      </c>
      <c r="AD1093" s="7">
        <v>2E-3</v>
      </c>
      <c r="AE1093" s="8">
        <v>3.2000000000000001E-2</v>
      </c>
      <c r="AF1093" s="7" t="str">
        <f t="shared" ref="AF1093:AF1156" si="107">INDEX($AB$3:$AE$3, MATCH(MAX($AB1093:$AE1093),$AB1093:$AE1093,0))</f>
        <v>NAO+</v>
      </c>
    </row>
    <row r="1094" spans="1:32" x14ac:dyDescent="0.3">
      <c r="A1094" s="4">
        <v>33246</v>
      </c>
      <c r="B1094" s="5">
        <v>1990</v>
      </c>
      <c r="C1094" s="6">
        <v>1</v>
      </c>
      <c r="D1094" s="7">
        <v>0</v>
      </c>
      <c r="E1094" s="7">
        <v>0</v>
      </c>
      <c r="F1094" s="8">
        <v>0</v>
      </c>
      <c r="G1094" s="7" t="str">
        <f t="shared" si="103"/>
        <v>NAO+</v>
      </c>
      <c r="H1094" s="6">
        <v>0.99932409186897697</v>
      </c>
      <c r="I1094" s="80">
        <v>9.7738022525472193E-9</v>
      </c>
      <c r="J1094" s="80">
        <v>1.429937250271E-6</v>
      </c>
      <c r="K1094" s="8">
        <v>6.7446841995601496E-4</v>
      </c>
      <c r="L1094" s="7" t="str">
        <f t="shared" ref="L1094:L1157" si="108">INDEX($H$3:$K$3, MATCH(MAX($H1094:$K1094),$H1094:$K1094,0))</f>
        <v>NAO+</v>
      </c>
      <c r="M1094" s="6">
        <v>0.99865654184030495</v>
      </c>
      <c r="N1094" s="80">
        <v>1.7745609540426201E-8</v>
      </c>
      <c r="O1094" s="80">
        <v>1.80819952046733E-6</v>
      </c>
      <c r="P1094" s="8">
        <v>1.3416322145792499E-3</v>
      </c>
      <c r="Q1094" s="7" t="str">
        <f t="shared" si="104"/>
        <v>NAO+</v>
      </c>
      <c r="R1094" s="6">
        <v>1</v>
      </c>
      <c r="S1094" s="7">
        <v>0</v>
      </c>
      <c r="T1094" s="7">
        <v>0</v>
      </c>
      <c r="U1094" s="8">
        <v>0</v>
      </c>
      <c r="V1094" s="7" t="str">
        <f t="shared" si="105"/>
        <v>NAO+</v>
      </c>
      <c r="W1094" s="6">
        <v>0.85399999999999998</v>
      </c>
      <c r="X1094" s="7">
        <v>6.8000000000000005E-2</v>
      </c>
      <c r="Y1094" s="7">
        <v>6.0000000000000001E-3</v>
      </c>
      <c r="Z1094" s="8">
        <v>7.1999999999999995E-2</v>
      </c>
      <c r="AA1094" s="7" t="str">
        <f t="shared" si="106"/>
        <v>NAO+</v>
      </c>
      <c r="AB1094" s="6">
        <v>0.94599999999999995</v>
      </c>
      <c r="AC1094" s="7">
        <v>2.4E-2</v>
      </c>
      <c r="AD1094" s="7">
        <v>2E-3</v>
      </c>
      <c r="AE1094" s="8">
        <v>2.8000000000000001E-2</v>
      </c>
      <c r="AF1094" s="7" t="str">
        <f t="shared" si="107"/>
        <v>NAO+</v>
      </c>
    </row>
    <row r="1095" spans="1:32" x14ac:dyDescent="0.3">
      <c r="A1095" s="4">
        <v>33247</v>
      </c>
      <c r="B1095" s="5">
        <v>1990</v>
      </c>
      <c r="C1095" s="6">
        <v>1</v>
      </c>
      <c r="D1095" s="7">
        <v>0</v>
      </c>
      <c r="E1095" s="7">
        <v>0</v>
      </c>
      <c r="F1095" s="8">
        <v>0</v>
      </c>
      <c r="G1095" s="7" t="str">
        <f t="shared" si="103"/>
        <v>NAO+</v>
      </c>
      <c r="H1095" s="6">
        <v>0.99760808459175998</v>
      </c>
      <c r="I1095" s="80">
        <v>1.0688833916680099E-8</v>
      </c>
      <c r="J1095" s="80">
        <v>2.2127917910774499E-6</v>
      </c>
      <c r="K1095" s="8">
        <v>2.3896919276122802E-3</v>
      </c>
      <c r="L1095" s="7" t="str">
        <f t="shared" si="108"/>
        <v>NAO+</v>
      </c>
      <c r="M1095" s="6">
        <v>0.99698260977201603</v>
      </c>
      <c r="N1095" s="80">
        <v>1.00193110414272E-8</v>
      </c>
      <c r="O1095" s="80">
        <v>3.70677046221055E-6</v>
      </c>
      <c r="P1095" s="8">
        <v>3.01367343821294E-3</v>
      </c>
      <c r="Q1095" s="7" t="str">
        <f t="shared" si="104"/>
        <v>NAO+</v>
      </c>
      <c r="R1095" s="6">
        <v>1</v>
      </c>
      <c r="S1095" s="7">
        <v>0</v>
      </c>
      <c r="T1095" s="7">
        <v>0</v>
      </c>
      <c r="U1095" s="8">
        <v>0</v>
      </c>
      <c r="V1095" s="7" t="str">
        <f t="shared" si="105"/>
        <v>NAO+</v>
      </c>
      <c r="W1095" s="6">
        <v>0.74199999999999999</v>
      </c>
      <c r="X1095" s="7">
        <v>0.13100000000000001</v>
      </c>
      <c r="Y1095" s="7">
        <v>2.1999999999999999E-2</v>
      </c>
      <c r="Z1095" s="8">
        <v>0.105</v>
      </c>
      <c r="AA1095" s="7" t="str">
        <f t="shared" si="106"/>
        <v>NAO+</v>
      </c>
      <c r="AB1095" s="6">
        <v>0.88900000000000001</v>
      </c>
      <c r="AC1095" s="7">
        <v>4.5999999999999999E-2</v>
      </c>
      <c r="AD1095" s="7">
        <v>4.0000000000000001E-3</v>
      </c>
      <c r="AE1095" s="8">
        <v>6.0999999999999999E-2</v>
      </c>
      <c r="AF1095" s="7" t="str">
        <f t="shared" si="107"/>
        <v>NAO+</v>
      </c>
    </row>
    <row r="1096" spans="1:32" x14ac:dyDescent="0.3">
      <c r="A1096" s="4">
        <v>33248</v>
      </c>
      <c r="B1096" s="5">
        <v>1990</v>
      </c>
      <c r="C1096" s="6">
        <v>1</v>
      </c>
      <c r="D1096" s="7">
        <v>0</v>
      </c>
      <c r="E1096" s="7">
        <v>0</v>
      </c>
      <c r="F1096" s="8">
        <v>0</v>
      </c>
      <c r="G1096" s="7" t="str">
        <f t="shared" si="103"/>
        <v>NAO+</v>
      </c>
      <c r="H1096" s="6">
        <v>0.99936568876824095</v>
      </c>
      <c r="I1096" s="80">
        <v>5.6223288991449E-9</v>
      </c>
      <c r="J1096" s="80">
        <v>1.8575148625609599E-5</v>
      </c>
      <c r="K1096" s="8">
        <v>6.1573046079999201E-4</v>
      </c>
      <c r="L1096" s="7" t="str">
        <f t="shared" si="108"/>
        <v>NAO+</v>
      </c>
      <c r="M1096" s="6">
        <v>0.99909251037935098</v>
      </c>
      <c r="N1096" s="80">
        <v>4.2488419013669902E-9</v>
      </c>
      <c r="O1096" s="80">
        <v>3.7701999584342501E-5</v>
      </c>
      <c r="P1096" s="8">
        <v>8.6978337223382596E-4</v>
      </c>
      <c r="Q1096" s="7" t="str">
        <f t="shared" si="104"/>
        <v>NAO+</v>
      </c>
      <c r="R1096" s="6">
        <v>1</v>
      </c>
      <c r="S1096" s="7">
        <v>0</v>
      </c>
      <c r="T1096" s="7">
        <v>0</v>
      </c>
      <c r="U1096" s="8">
        <v>0</v>
      </c>
      <c r="V1096" s="7" t="str">
        <f t="shared" si="105"/>
        <v>NAO+</v>
      </c>
      <c r="W1096" s="6">
        <v>0.64</v>
      </c>
      <c r="X1096" s="7">
        <v>0.27</v>
      </c>
      <c r="Y1096" s="7">
        <v>2.4E-2</v>
      </c>
      <c r="Z1096" s="8">
        <v>6.6000000000000003E-2</v>
      </c>
      <c r="AA1096" s="7" t="str">
        <f t="shared" si="106"/>
        <v>NAO+</v>
      </c>
      <c r="AB1096" s="6">
        <v>0.82699999999999996</v>
      </c>
      <c r="AC1096" s="7">
        <v>0.11899999999999999</v>
      </c>
      <c r="AD1096" s="7">
        <v>2E-3</v>
      </c>
      <c r="AE1096" s="8">
        <v>5.1999999999999998E-2</v>
      </c>
      <c r="AF1096" s="7" t="str">
        <f t="shared" si="107"/>
        <v>NAO+</v>
      </c>
    </row>
    <row r="1097" spans="1:32" x14ac:dyDescent="0.3">
      <c r="A1097" s="4">
        <v>33249</v>
      </c>
      <c r="B1097" s="5">
        <v>1990</v>
      </c>
      <c r="C1097" s="6">
        <v>1</v>
      </c>
      <c r="D1097" s="7">
        <v>0</v>
      </c>
      <c r="E1097" s="7">
        <v>0</v>
      </c>
      <c r="F1097" s="8">
        <v>0</v>
      </c>
      <c r="G1097" s="7" t="str">
        <f t="shared" si="103"/>
        <v>NAO+</v>
      </c>
      <c r="H1097" s="6">
        <v>0.96428618393378196</v>
      </c>
      <c r="I1097" s="80">
        <v>2.9383800667417E-7</v>
      </c>
      <c r="J1097" s="7">
        <v>1.90388650024432E-3</v>
      </c>
      <c r="K1097" s="8">
        <v>3.38096357279528E-2</v>
      </c>
      <c r="L1097" s="7" t="str">
        <f t="shared" si="108"/>
        <v>NAO+</v>
      </c>
      <c r="M1097" s="6">
        <v>0.95076929547308098</v>
      </c>
      <c r="N1097" s="80">
        <v>2.0914843416358599E-7</v>
      </c>
      <c r="O1097" s="7">
        <v>2.0688811070210802E-3</v>
      </c>
      <c r="P1097" s="8">
        <v>4.7161614271476499E-2</v>
      </c>
      <c r="Q1097" s="7" t="str">
        <f t="shared" si="104"/>
        <v>NAO+</v>
      </c>
      <c r="R1097" s="6">
        <v>1</v>
      </c>
      <c r="S1097" s="7">
        <v>0</v>
      </c>
      <c r="T1097" s="7">
        <v>0</v>
      </c>
      <c r="U1097" s="8">
        <v>0</v>
      </c>
      <c r="V1097" s="7" t="str">
        <f t="shared" si="105"/>
        <v>NAO+</v>
      </c>
      <c r="W1097" s="6">
        <v>0.55300000000000005</v>
      </c>
      <c r="X1097" s="7">
        <v>0.189</v>
      </c>
      <c r="Y1097" s="7">
        <v>6.4000000000000001E-2</v>
      </c>
      <c r="Z1097" s="8">
        <v>0.19400000000000001</v>
      </c>
      <c r="AA1097" s="7" t="str">
        <f t="shared" si="106"/>
        <v>NAO+</v>
      </c>
      <c r="AB1097" s="6">
        <v>0.74299999999999999</v>
      </c>
      <c r="AC1097" s="7">
        <v>6.0999999999999999E-2</v>
      </c>
      <c r="AD1097" s="7">
        <v>3.0000000000000001E-3</v>
      </c>
      <c r="AE1097" s="8">
        <v>0.193</v>
      </c>
      <c r="AF1097" s="7" t="str">
        <f t="shared" si="107"/>
        <v>NAO+</v>
      </c>
    </row>
    <row r="1098" spans="1:32" x14ac:dyDescent="0.3">
      <c r="A1098" s="4">
        <v>33250</v>
      </c>
      <c r="B1098" s="5">
        <v>1990</v>
      </c>
      <c r="C1098" s="6">
        <v>0</v>
      </c>
      <c r="D1098" s="7">
        <v>0</v>
      </c>
      <c r="E1098" s="7">
        <v>0</v>
      </c>
      <c r="F1098" s="8">
        <v>1</v>
      </c>
      <c r="G1098" s="7" t="str">
        <f t="shared" si="103"/>
        <v>NAO-</v>
      </c>
      <c r="H1098" s="6">
        <v>0.34911446318962402</v>
      </c>
      <c r="I1098" s="7">
        <v>2.8874504806445499E-3</v>
      </c>
      <c r="J1098" s="7">
        <v>4.6139835693409098E-3</v>
      </c>
      <c r="K1098" s="8">
        <v>0.64338410276038605</v>
      </c>
      <c r="L1098" s="7" t="str">
        <f t="shared" si="108"/>
        <v>NAO-</v>
      </c>
      <c r="M1098" s="6">
        <v>0.30467320894948802</v>
      </c>
      <c r="N1098" s="7">
        <v>2.5600453896626602E-3</v>
      </c>
      <c r="O1098" s="7">
        <v>4.3516493847953197E-3</v>
      </c>
      <c r="P1098" s="8">
        <v>0.68841509627605002</v>
      </c>
      <c r="Q1098" s="7" t="str">
        <f t="shared" si="104"/>
        <v>NAO-</v>
      </c>
      <c r="R1098" s="6">
        <v>1</v>
      </c>
      <c r="S1098" s="7">
        <v>0</v>
      </c>
      <c r="T1098" s="7">
        <v>0</v>
      </c>
      <c r="U1098" s="8">
        <v>0</v>
      </c>
      <c r="V1098" s="7" t="str">
        <f t="shared" si="105"/>
        <v>NAO+</v>
      </c>
      <c r="W1098" s="6">
        <v>0.56499999999999995</v>
      </c>
      <c r="X1098" s="7">
        <v>0.115</v>
      </c>
      <c r="Y1098" s="7">
        <v>3.3000000000000002E-2</v>
      </c>
      <c r="Z1098" s="8">
        <v>0.28699999999999998</v>
      </c>
      <c r="AA1098" s="7" t="str">
        <f t="shared" si="106"/>
        <v>NAO+</v>
      </c>
      <c r="AB1098" s="6">
        <v>0.82599999999999996</v>
      </c>
      <c r="AC1098" s="7">
        <v>3.9E-2</v>
      </c>
      <c r="AD1098" s="7">
        <v>7.0000000000000001E-3</v>
      </c>
      <c r="AE1098" s="8">
        <v>0.128</v>
      </c>
      <c r="AF1098" s="7" t="str">
        <f t="shared" si="107"/>
        <v>NAO+</v>
      </c>
    </row>
    <row r="1099" spans="1:32" x14ac:dyDescent="0.3">
      <c r="A1099" s="4">
        <v>33251</v>
      </c>
      <c r="B1099" s="5">
        <v>1990</v>
      </c>
      <c r="C1099" s="6">
        <v>0</v>
      </c>
      <c r="D1099" s="7">
        <v>1</v>
      </c>
      <c r="E1099" s="7">
        <v>0</v>
      </c>
      <c r="F1099" s="8">
        <v>0</v>
      </c>
      <c r="G1099" s="7" t="str">
        <f t="shared" si="103"/>
        <v>SB</v>
      </c>
      <c r="H1099" s="6">
        <v>0.63518409812273102</v>
      </c>
      <c r="I1099" s="7">
        <v>0.22648789659124199</v>
      </c>
      <c r="J1099" s="7">
        <v>7.17504996932235E-3</v>
      </c>
      <c r="K1099" s="8">
        <v>0.131152955316713</v>
      </c>
      <c r="L1099" s="7" t="str">
        <f t="shared" si="108"/>
        <v>NAO+</v>
      </c>
      <c r="M1099" s="6">
        <v>0.61514527047354395</v>
      </c>
      <c r="N1099" s="7">
        <v>0.21814598734709401</v>
      </c>
      <c r="O1099" s="7">
        <v>1.2173792764701199E-2</v>
      </c>
      <c r="P1099" s="8">
        <v>0.15453494941465301</v>
      </c>
      <c r="Q1099" s="7" t="str">
        <f t="shared" si="104"/>
        <v>NAO+</v>
      </c>
      <c r="R1099" s="6">
        <v>0</v>
      </c>
      <c r="S1099" s="7">
        <v>1</v>
      </c>
      <c r="T1099" s="7">
        <v>0</v>
      </c>
      <c r="U1099" s="8">
        <v>0</v>
      </c>
      <c r="V1099" s="7" t="str">
        <f t="shared" si="105"/>
        <v>SB</v>
      </c>
      <c r="W1099" s="6">
        <v>7.0000000000000007E-2</v>
      </c>
      <c r="X1099" s="7">
        <v>0.77800000000000002</v>
      </c>
      <c r="Y1099" s="7">
        <v>0.04</v>
      </c>
      <c r="Z1099" s="8">
        <v>0.112</v>
      </c>
      <c r="AA1099" s="7" t="str">
        <f t="shared" si="106"/>
        <v>SB</v>
      </c>
      <c r="AB1099" s="6">
        <v>0.17299999999999999</v>
      </c>
      <c r="AC1099" s="7">
        <v>0.71299999999999997</v>
      </c>
      <c r="AD1099" s="7">
        <v>2.1000000000000001E-2</v>
      </c>
      <c r="AE1099" s="8">
        <v>9.1999999999999998E-2</v>
      </c>
      <c r="AF1099" s="7" t="str">
        <f t="shared" si="107"/>
        <v>SB</v>
      </c>
    </row>
    <row r="1100" spans="1:32" x14ac:dyDescent="0.3">
      <c r="A1100" s="4">
        <v>33252</v>
      </c>
      <c r="B1100" s="5">
        <v>1990</v>
      </c>
      <c r="C1100" s="6">
        <v>0</v>
      </c>
      <c r="D1100" s="7">
        <v>1</v>
      </c>
      <c r="E1100" s="7">
        <v>0</v>
      </c>
      <c r="F1100" s="8">
        <v>0</v>
      </c>
      <c r="G1100" s="7" t="str">
        <f t="shared" si="103"/>
        <v>SB</v>
      </c>
      <c r="H1100" s="6">
        <v>0.123734760496037</v>
      </c>
      <c r="I1100" s="7">
        <v>0.79550714316611304</v>
      </c>
      <c r="J1100" s="7">
        <v>7.9824426717328104E-2</v>
      </c>
      <c r="K1100" s="8">
        <v>9.3366962052043997E-4</v>
      </c>
      <c r="L1100" s="7" t="str">
        <f t="shared" si="108"/>
        <v>SB</v>
      </c>
      <c r="M1100" s="6">
        <v>8.7612573340265607E-2</v>
      </c>
      <c r="N1100" s="7">
        <v>0.82742991885334904</v>
      </c>
      <c r="O1100" s="7">
        <v>8.3869077372656295E-2</v>
      </c>
      <c r="P1100" s="8">
        <v>1.0884304337156799E-3</v>
      </c>
      <c r="Q1100" s="7" t="str">
        <f t="shared" si="104"/>
        <v>SB</v>
      </c>
      <c r="R1100" s="6">
        <v>0</v>
      </c>
      <c r="S1100" s="7">
        <v>1</v>
      </c>
      <c r="T1100" s="7">
        <v>0</v>
      </c>
      <c r="U1100" s="8">
        <v>0</v>
      </c>
      <c r="V1100" s="7" t="str">
        <f t="shared" si="105"/>
        <v>SB</v>
      </c>
      <c r="W1100" s="6">
        <v>0</v>
      </c>
      <c r="X1100" s="7">
        <v>0.91500000000000004</v>
      </c>
      <c r="Y1100" s="7">
        <v>7.3999999999999996E-2</v>
      </c>
      <c r="Z1100" s="8">
        <v>1.0999999999999999E-2</v>
      </c>
      <c r="AA1100" s="7" t="str">
        <f t="shared" si="106"/>
        <v>SB</v>
      </c>
      <c r="AB1100" s="6">
        <v>0</v>
      </c>
      <c r="AC1100" s="7">
        <v>0.91200000000000003</v>
      </c>
      <c r="AD1100" s="7">
        <v>3.0000000000000001E-3</v>
      </c>
      <c r="AE1100" s="8">
        <v>8.5000000000000006E-2</v>
      </c>
      <c r="AF1100" s="7" t="str">
        <f t="shared" si="107"/>
        <v>SB</v>
      </c>
    </row>
    <row r="1101" spans="1:32" x14ac:dyDescent="0.3">
      <c r="A1101" s="4">
        <v>33253</v>
      </c>
      <c r="B1101" s="5">
        <v>1990</v>
      </c>
      <c r="C1101" s="6">
        <v>0</v>
      </c>
      <c r="D1101" s="7">
        <v>1</v>
      </c>
      <c r="E1101" s="7">
        <v>0</v>
      </c>
      <c r="F1101" s="8">
        <v>0</v>
      </c>
      <c r="G1101" s="7" t="str">
        <f t="shared" si="103"/>
        <v>SB</v>
      </c>
      <c r="H1101" s="6">
        <v>6.3400868076504593E-2</v>
      </c>
      <c r="I1101" s="7">
        <v>0.89195001857776302</v>
      </c>
      <c r="J1101" s="7">
        <v>4.4447440905305502E-2</v>
      </c>
      <c r="K1101" s="8">
        <v>2.0167244043556201E-4</v>
      </c>
      <c r="L1101" s="7" t="str">
        <f t="shared" si="108"/>
        <v>SB</v>
      </c>
      <c r="M1101" s="6">
        <v>3.9685196623857402E-2</v>
      </c>
      <c r="N1101" s="7">
        <v>0.906330685603008</v>
      </c>
      <c r="O1101" s="7">
        <v>5.3776753542256001E-2</v>
      </c>
      <c r="P1101" s="8">
        <v>2.0736423086650899E-4</v>
      </c>
      <c r="Q1101" s="7" t="str">
        <f t="shared" si="104"/>
        <v>SB</v>
      </c>
      <c r="R1101" s="6">
        <v>0</v>
      </c>
      <c r="S1101" s="7">
        <v>1</v>
      </c>
      <c r="T1101" s="7">
        <v>0</v>
      </c>
      <c r="U1101" s="8">
        <v>0</v>
      </c>
      <c r="V1101" s="7" t="str">
        <f t="shared" si="105"/>
        <v>SB</v>
      </c>
      <c r="W1101" s="6">
        <v>0</v>
      </c>
      <c r="X1101" s="7">
        <v>0.96099999999999997</v>
      </c>
      <c r="Y1101" s="7">
        <v>3.6999999999999998E-2</v>
      </c>
      <c r="Z1101" s="8">
        <v>2E-3</v>
      </c>
      <c r="AA1101" s="7" t="str">
        <f t="shared" si="106"/>
        <v>SB</v>
      </c>
      <c r="AB1101" s="6">
        <v>0</v>
      </c>
      <c r="AC1101" s="7">
        <v>0.95</v>
      </c>
      <c r="AD1101" s="7">
        <v>0</v>
      </c>
      <c r="AE1101" s="8">
        <v>0.05</v>
      </c>
      <c r="AF1101" s="7" t="str">
        <f t="shared" si="107"/>
        <v>SB</v>
      </c>
    </row>
    <row r="1102" spans="1:32" x14ac:dyDescent="0.3">
      <c r="A1102" s="4">
        <v>33254</v>
      </c>
      <c r="B1102" s="5">
        <v>1990</v>
      </c>
      <c r="C1102" s="6">
        <v>0</v>
      </c>
      <c r="D1102" s="7">
        <v>1</v>
      </c>
      <c r="E1102" s="7">
        <v>0</v>
      </c>
      <c r="F1102" s="8">
        <v>0</v>
      </c>
      <c r="G1102" s="7" t="str">
        <f t="shared" si="103"/>
        <v>SB</v>
      </c>
      <c r="H1102" s="6">
        <v>0.29153837324297299</v>
      </c>
      <c r="I1102" s="7">
        <v>0.67237084629973898</v>
      </c>
      <c r="J1102" s="7">
        <v>3.6022207494729598E-2</v>
      </c>
      <c r="K1102" s="28">
        <v>6.8572962549800004E-5</v>
      </c>
      <c r="L1102" s="7" t="str">
        <f t="shared" si="108"/>
        <v>SB</v>
      </c>
      <c r="M1102" s="6">
        <v>0.21814138358382801</v>
      </c>
      <c r="N1102" s="7">
        <v>0.71993007152611799</v>
      </c>
      <c r="O1102" s="7">
        <v>6.1841898119144902E-2</v>
      </c>
      <c r="P1102" s="28">
        <v>8.6646770916049202E-5</v>
      </c>
      <c r="Q1102" s="7" t="str">
        <f t="shared" si="104"/>
        <v>SB</v>
      </c>
      <c r="R1102" s="6">
        <v>0</v>
      </c>
      <c r="S1102" s="7">
        <v>1</v>
      </c>
      <c r="T1102" s="7">
        <v>0</v>
      </c>
      <c r="U1102" s="8">
        <v>0</v>
      </c>
      <c r="V1102" s="7" t="str">
        <f t="shared" si="105"/>
        <v>SB</v>
      </c>
      <c r="W1102" s="6">
        <v>0</v>
      </c>
      <c r="X1102" s="7">
        <v>0.96099999999999997</v>
      </c>
      <c r="Y1102" s="7">
        <v>3.7999999999999999E-2</v>
      </c>
      <c r="Z1102" s="8">
        <v>1E-3</v>
      </c>
      <c r="AA1102" s="7" t="str">
        <f t="shared" si="106"/>
        <v>SB</v>
      </c>
      <c r="AB1102" s="6">
        <v>0</v>
      </c>
      <c r="AC1102" s="7">
        <v>0.93400000000000005</v>
      </c>
      <c r="AD1102" s="7">
        <v>0</v>
      </c>
      <c r="AE1102" s="8">
        <v>6.5000000000000002E-2</v>
      </c>
      <c r="AF1102" s="7" t="str">
        <f t="shared" si="107"/>
        <v>SB</v>
      </c>
    </row>
    <row r="1103" spans="1:32" x14ac:dyDescent="0.3">
      <c r="A1103" s="4">
        <v>33255</v>
      </c>
      <c r="B1103" s="5">
        <v>1990</v>
      </c>
      <c r="C1103" s="6">
        <v>0</v>
      </c>
      <c r="D1103" s="7">
        <v>1</v>
      </c>
      <c r="E1103" s="7">
        <v>0</v>
      </c>
      <c r="F1103" s="8">
        <v>0</v>
      </c>
      <c r="G1103" s="7" t="str">
        <f t="shared" si="103"/>
        <v>SB</v>
      </c>
      <c r="H1103" s="6">
        <v>0.85058641460926598</v>
      </c>
      <c r="I1103" s="7">
        <v>0.14748440401617699</v>
      </c>
      <c r="J1103" s="7">
        <v>1.9079298690956E-3</v>
      </c>
      <c r="K1103" s="28">
        <v>2.1251505462534699E-5</v>
      </c>
      <c r="L1103" s="7" t="str">
        <f t="shared" si="108"/>
        <v>NAO+</v>
      </c>
      <c r="M1103" s="6">
        <v>0.81163829292093403</v>
      </c>
      <c r="N1103" s="7">
        <v>0.18349424476771301</v>
      </c>
      <c r="O1103" s="7">
        <v>4.8394765802666903E-3</v>
      </c>
      <c r="P1103" s="28">
        <v>2.7985731079878599E-5</v>
      </c>
      <c r="Q1103" s="7" t="str">
        <f t="shared" si="104"/>
        <v>NAO+</v>
      </c>
      <c r="R1103" s="6">
        <v>0</v>
      </c>
      <c r="S1103" s="7">
        <v>1</v>
      </c>
      <c r="T1103" s="7">
        <v>0</v>
      </c>
      <c r="U1103" s="8">
        <v>0</v>
      </c>
      <c r="V1103" s="7" t="str">
        <f t="shared" si="105"/>
        <v>SB</v>
      </c>
      <c r="W1103" s="6">
        <v>3.0000000000000001E-3</v>
      </c>
      <c r="X1103" s="7">
        <v>0.95599999999999996</v>
      </c>
      <c r="Y1103" s="7">
        <v>1.4999999999999999E-2</v>
      </c>
      <c r="Z1103" s="8">
        <v>2.5999999999999999E-2</v>
      </c>
      <c r="AA1103" s="7" t="str">
        <f t="shared" si="106"/>
        <v>SB</v>
      </c>
      <c r="AB1103" s="6">
        <v>0.02</v>
      </c>
      <c r="AC1103" s="7">
        <v>0.90200000000000002</v>
      </c>
      <c r="AD1103" s="7">
        <v>0</v>
      </c>
      <c r="AE1103" s="8">
        <v>7.8E-2</v>
      </c>
      <c r="AF1103" s="7" t="str">
        <f t="shared" si="107"/>
        <v>SB</v>
      </c>
    </row>
    <row r="1104" spans="1:32" x14ac:dyDescent="0.3">
      <c r="A1104" s="4">
        <v>33256</v>
      </c>
      <c r="B1104" s="5">
        <v>1990</v>
      </c>
      <c r="C1104" s="6">
        <v>0</v>
      </c>
      <c r="D1104" s="7">
        <v>1</v>
      </c>
      <c r="E1104" s="7">
        <v>0</v>
      </c>
      <c r="F1104" s="8">
        <v>0</v>
      </c>
      <c r="G1104" s="7" t="str">
        <f t="shared" si="103"/>
        <v>SB</v>
      </c>
      <c r="H1104" s="6">
        <v>0.94499923436214095</v>
      </c>
      <c r="I1104" s="7">
        <v>5.2769924807501499E-2</v>
      </c>
      <c r="J1104" s="7">
        <v>2.2279235303320501E-3</v>
      </c>
      <c r="K1104" s="28">
        <v>2.9173000147006998E-6</v>
      </c>
      <c r="L1104" s="7" t="str">
        <f t="shared" si="108"/>
        <v>NAO+</v>
      </c>
      <c r="M1104" s="6">
        <v>0.91591699178420505</v>
      </c>
      <c r="N1104" s="7">
        <v>7.9817182673825204E-2</v>
      </c>
      <c r="O1104" s="7">
        <v>4.2625027142985201E-3</v>
      </c>
      <c r="P1104" s="28">
        <v>3.3228276717905298E-6</v>
      </c>
      <c r="Q1104" s="7" t="str">
        <f t="shared" si="104"/>
        <v>NAO+</v>
      </c>
      <c r="R1104" s="6">
        <v>0</v>
      </c>
      <c r="S1104" s="7">
        <v>1</v>
      </c>
      <c r="T1104" s="7">
        <v>0</v>
      </c>
      <c r="U1104" s="8">
        <v>0</v>
      </c>
      <c r="V1104" s="7" t="str">
        <f t="shared" si="105"/>
        <v>SB</v>
      </c>
      <c r="W1104" s="6">
        <v>3.3000000000000002E-2</v>
      </c>
      <c r="X1104" s="7">
        <v>0.90200000000000002</v>
      </c>
      <c r="Y1104" s="7">
        <v>2.3E-2</v>
      </c>
      <c r="Z1104" s="8">
        <v>4.2000000000000003E-2</v>
      </c>
      <c r="AA1104" s="7" t="str">
        <f t="shared" si="106"/>
        <v>SB</v>
      </c>
      <c r="AB1104" s="6">
        <v>0.13500000000000001</v>
      </c>
      <c r="AC1104" s="7">
        <v>0.78200000000000003</v>
      </c>
      <c r="AD1104" s="7">
        <v>1E-3</v>
      </c>
      <c r="AE1104" s="8">
        <v>8.2000000000000003E-2</v>
      </c>
      <c r="AF1104" s="7" t="str">
        <f t="shared" si="107"/>
        <v>SB</v>
      </c>
    </row>
    <row r="1105" spans="1:32" x14ac:dyDescent="0.3">
      <c r="A1105" s="4">
        <v>33257</v>
      </c>
      <c r="B1105" s="5">
        <v>1990</v>
      </c>
      <c r="C1105" s="6">
        <v>0</v>
      </c>
      <c r="D1105" s="7">
        <v>1</v>
      </c>
      <c r="E1105" s="7">
        <v>0</v>
      </c>
      <c r="F1105" s="8">
        <v>0</v>
      </c>
      <c r="G1105" s="7" t="str">
        <f t="shared" si="103"/>
        <v>SB</v>
      </c>
      <c r="H1105" s="6">
        <v>0.93654260442900095</v>
      </c>
      <c r="I1105" s="7">
        <v>5.0314350679052003E-2</v>
      </c>
      <c r="J1105" s="7">
        <v>1.31393232487908E-2</v>
      </c>
      <c r="K1105" s="28">
        <v>3.7216431574586101E-6</v>
      </c>
      <c r="L1105" s="7" t="str">
        <f t="shared" si="108"/>
        <v>NAO+</v>
      </c>
      <c r="M1105" s="6">
        <v>0.92056791026024798</v>
      </c>
      <c r="N1105" s="7">
        <v>6.4891408144486296E-2</v>
      </c>
      <c r="O1105" s="7">
        <v>1.4535713630424401E-2</v>
      </c>
      <c r="P1105" s="28">
        <v>4.9679648294366903E-6</v>
      </c>
      <c r="Q1105" s="7" t="str">
        <f t="shared" si="104"/>
        <v>NAO+</v>
      </c>
      <c r="R1105" s="6">
        <v>0</v>
      </c>
      <c r="S1105" s="7">
        <v>1</v>
      </c>
      <c r="T1105" s="7">
        <v>0</v>
      </c>
      <c r="U1105" s="8">
        <v>0</v>
      </c>
      <c r="V1105" s="7" t="str">
        <f t="shared" si="105"/>
        <v>SB</v>
      </c>
      <c r="W1105" s="6">
        <v>4.7E-2</v>
      </c>
      <c r="X1105" s="7">
        <v>0.88100000000000001</v>
      </c>
      <c r="Y1105" s="7">
        <v>0.04</v>
      </c>
      <c r="Z1105" s="8">
        <v>3.2000000000000001E-2</v>
      </c>
      <c r="AA1105" s="7" t="str">
        <f t="shared" si="106"/>
        <v>SB</v>
      </c>
      <c r="AB1105" s="6">
        <v>0.13700000000000001</v>
      </c>
      <c r="AC1105" s="7">
        <v>0.79400000000000004</v>
      </c>
      <c r="AD1105" s="7">
        <v>5.0000000000000001E-3</v>
      </c>
      <c r="AE1105" s="8">
        <v>6.4000000000000001E-2</v>
      </c>
      <c r="AF1105" s="7" t="str">
        <f t="shared" si="107"/>
        <v>SB</v>
      </c>
    </row>
    <row r="1106" spans="1:32" x14ac:dyDescent="0.3">
      <c r="A1106" s="4">
        <v>33258</v>
      </c>
      <c r="B1106" s="5">
        <v>1990</v>
      </c>
      <c r="C1106" s="6">
        <v>0</v>
      </c>
      <c r="D1106" s="7">
        <v>1</v>
      </c>
      <c r="E1106" s="7">
        <v>0</v>
      </c>
      <c r="F1106" s="8">
        <v>0</v>
      </c>
      <c r="G1106" s="7" t="str">
        <f t="shared" si="103"/>
        <v>SB</v>
      </c>
      <c r="H1106" s="6">
        <v>0.120050654954858</v>
      </c>
      <c r="I1106" s="7">
        <v>0.86762181215461898</v>
      </c>
      <c r="J1106" s="7">
        <v>1.23241625196139E-2</v>
      </c>
      <c r="K1106" s="28">
        <v>3.3703709161467399E-6</v>
      </c>
      <c r="L1106" s="7" t="str">
        <f t="shared" si="108"/>
        <v>SB</v>
      </c>
      <c r="M1106" s="6">
        <v>8.5948415678470003E-2</v>
      </c>
      <c r="N1106" s="7">
        <v>0.90273850126941702</v>
      </c>
      <c r="O1106" s="7">
        <v>1.1303434738261699E-2</v>
      </c>
      <c r="P1106" s="28">
        <v>9.6483138637240103E-6</v>
      </c>
      <c r="Q1106" s="7" t="str">
        <f t="shared" si="104"/>
        <v>SB</v>
      </c>
      <c r="R1106" s="6">
        <v>0</v>
      </c>
      <c r="S1106" s="7">
        <v>1</v>
      </c>
      <c r="T1106" s="7">
        <v>0</v>
      </c>
      <c r="U1106" s="8">
        <v>0</v>
      </c>
      <c r="V1106" s="7" t="str">
        <f t="shared" si="105"/>
        <v>SB</v>
      </c>
      <c r="W1106" s="6">
        <v>2E-3</v>
      </c>
      <c r="X1106" s="7">
        <v>0.82299999999999995</v>
      </c>
      <c r="Y1106" s="7">
        <v>0.17399999999999999</v>
      </c>
      <c r="Z1106" s="8">
        <v>2E-3</v>
      </c>
      <c r="AA1106" s="7" t="str">
        <f t="shared" si="106"/>
        <v>SB</v>
      </c>
      <c r="AB1106" s="6">
        <v>0</v>
      </c>
      <c r="AC1106" s="7">
        <v>0.91300000000000003</v>
      </c>
      <c r="AD1106" s="7">
        <v>6.7000000000000004E-2</v>
      </c>
      <c r="AE1106" s="8">
        <v>1.9E-2</v>
      </c>
      <c r="AF1106" s="7" t="str">
        <f t="shared" si="107"/>
        <v>SB</v>
      </c>
    </row>
    <row r="1107" spans="1:32" x14ac:dyDescent="0.3">
      <c r="A1107" s="4">
        <v>33259</v>
      </c>
      <c r="B1107" s="5">
        <v>1990</v>
      </c>
      <c r="C1107" s="6">
        <v>0</v>
      </c>
      <c r="D1107" s="7">
        <v>1</v>
      </c>
      <c r="E1107" s="7">
        <v>0</v>
      </c>
      <c r="F1107" s="8">
        <v>0</v>
      </c>
      <c r="G1107" s="7" t="str">
        <f t="shared" si="103"/>
        <v>SB</v>
      </c>
      <c r="H1107" s="6">
        <v>5.6265505273196903E-2</v>
      </c>
      <c r="I1107" s="7">
        <v>0.80717083764757303</v>
      </c>
      <c r="J1107" s="7">
        <v>0.136553699908712</v>
      </c>
      <c r="K1107" s="28">
        <v>9.9571705028518408E-6</v>
      </c>
      <c r="L1107" s="7" t="str">
        <f t="shared" si="108"/>
        <v>SB</v>
      </c>
      <c r="M1107" s="6">
        <v>4.2198489919205398E-2</v>
      </c>
      <c r="N1107" s="7">
        <v>0.79577210276688903</v>
      </c>
      <c r="O1107" s="7">
        <v>0.161943241381558</v>
      </c>
      <c r="P1107" s="28">
        <v>8.6165932355370602E-5</v>
      </c>
      <c r="Q1107" s="7" t="str">
        <f t="shared" si="104"/>
        <v>SB</v>
      </c>
      <c r="R1107" s="6">
        <v>0</v>
      </c>
      <c r="S1107" s="7">
        <v>1</v>
      </c>
      <c r="T1107" s="7">
        <v>0</v>
      </c>
      <c r="U1107" s="8">
        <v>0</v>
      </c>
      <c r="V1107" s="7" t="str">
        <f t="shared" si="105"/>
        <v>SB</v>
      </c>
      <c r="W1107" s="6">
        <v>0</v>
      </c>
      <c r="X1107" s="7">
        <v>0.68500000000000005</v>
      </c>
      <c r="Y1107" s="7">
        <v>0.315</v>
      </c>
      <c r="Z1107" s="8">
        <v>0</v>
      </c>
      <c r="AA1107" s="7" t="str">
        <f t="shared" si="106"/>
        <v>SB</v>
      </c>
      <c r="AB1107" s="6">
        <v>0</v>
      </c>
      <c r="AC1107" s="7">
        <v>0.93200000000000005</v>
      </c>
      <c r="AD1107" s="7">
        <v>0.06</v>
      </c>
      <c r="AE1107" s="8">
        <v>7.0000000000000001E-3</v>
      </c>
      <c r="AF1107" s="7" t="str">
        <f t="shared" si="107"/>
        <v>SB</v>
      </c>
    </row>
    <row r="1108" spans="1:32" x14ac:dyDescent="0.3">
      <c r="A1108" s="4">
        <v>33260</v>
      </c>
      <c r="B1108" s="5">
        <v>1990</v>
      </c>
      <c r="C1108" s="6">
        <v>0</v>
      </c>
      <c r="D1108" s="7">
        <v>1</v>
      </c>
      <c r="E1108" s="7">
        <v>0</v>
      </c>
      <c r="F1108" s="8">
        <v>0</v>
      </c>
      <c r="G1108" s="7" t="str">
        <f t="shared" si="103"/>
        <v>SB</v>
      </c>
      <c r="H1108" s="6">
        <v>1.7251121250491702E-2</v>
      </c>
      <c r="I1108" s="7">
        <v>0.75350984725109904</v>
      </c>
      <c r="J1108" s="7">
        <v>0.22923822442465699</v>
      </c>
      <c r="K1108" s="28">
        <v>8.0707375460100201E-7</v>
      </c>
      <c r="L1108" s="7" t="str">
        <f t="shared" si="108"/>
        <v>SB</v>
      </c>
      <c r="M1108" s="6">
        <v>1.1302173551368399E-2</v>
      </c>
      <c r="N1108" s="7">
        <v>0.75277145330257</v>
      </c>
      <c r="O1108" s="7">
        <v>0.235920203290166</v>
      </c>
      <c r="P1108" s="28">
        <v>6.1698558829942801E-6</v>
      </c>
      <c r="Q1108" s="7" t="str">
        <f t="shared" si="104"/>
        <v>SB</v>
      </c>
      <c r="R1108" s="6">
        <v>0</v>
      </c>
      <c r="S1108" s="7">
        <v>1</v>
      </c>
      <c r="T1108" s="7">
        <v>0</v>
      </c>
      <c r="U1108" s="8">
        <v>0</v>
      </c>
      <c r="V1108" s="7" t="str">
        <f t="shared" si="105"/>
        <v>SB</v>
      </c>
      <c r="W1108" s="6">
        <v>0</v>
      </c>
      <c r="X1108" s="7">
        <v>0.68899999999999995</v>
      </c>
      <c r="Y1108" s="7">
        <v>0.311</v>
      </c>
      <c r="Z1108" s="8">
        <v>0</v>
      </c>
      <c r="AA1108" s="7" t="str">
        <f t="shared" si="106"/>
        <v>SB</v>
      </c>
      <c r="AB1108" s="6">
        <v>0</v>
      </c>
      <c r="AC1108" s="7">
        <v>0.96799999999999997</v>
      </c>
      <c r="AD1108" s="7">
        <v>2.7E-2</v>
      </c>
      <c r="AE1108" s="8">
        <v>5.0000000000000001E-3</v>
      </c>
      <c r="AF1108" s="7" t="str">
        <f t="shared" si="107"/>
        <v>SB</v>
      </c>
    </row>
    <row r="1109" spans="1:32" x14ac:dyDescent="0.3">
      <c r="A1109" s="4">
        <v>33261</v>
      </c>
      <c r="B1109" s="5">
        <v>1990</v>
      </c>
      <c r="C1109" s="6">
        <v>0</v>
      </c>
      <c r="D1109" s="7">
        <v>1</v>
      </c>
      <c r="E1109" s="7">
        <v>0</v>
      </c>
      <c r="F1109" s="8">
        <v>0</v>
      </c>
      <c r="G1109" s="7" t="str">
        <f t="shared" si="103"/>
        <v>SB</v>
      </c>
      <c r="H1109" s="6">
        <v>2.3251753678941601E-3</v>
      </c>
      <c r="I1109" s="7">
        <v>0.83841598330913503</v>
      </c>
      <c r="J1109" s="7">
        <v>0.15922378979062099</v>
      </c>
      <c r="K1109" s="28">
        <v>3.5051532340542802E-5</v>
      </c>
      <c r="L1109" s="7" t="str">
        <f t="shared" si="108"/>
        <v>SB</v>
      </c>
      <c r="M1109" s="6">
        <v>1.51816616078771E-3</v>
      </c>
      <c r="N1109" s="7">
        <v>0.82888825940353705</v>
      </c>
      <c r="O1109" s="7">
        <v>0.16941902808273701</v>
      </c>
      <c r="P1109" s="8">
        <v>1.74546352943227E-4</v>
      </c>
      <c r="Q1109" s="7" t="str">
        <f t="shared" si="104"/>
        <v>SB</v>
      </c>
      <c r="R1109" s="6">
        <v>0</v>
      </c>
      <c r="S1109" s="7">
        <v>1</v>
      </c>
      <c r="T1109" s="7">
        <v>0</v>
      </c>
      <c r="U1109" s="8">
        <v>0</v>
      </c>
      <c r="V1109" s="7" t="str">
        <f t="shared" si="105"/>
        <v>SB</v>
      </c>
      <c r="W1109" s="6">
        <v>0</v>
      </c>
      <c r="X1109" s="7">
        <v>0.67400000000000004</v>
      </c>
      <c r="Y1109" s="7">
        <v>0.32600000000000001</v>
      </c>
      <c r="Z1109" s="8">
        <v>0</v>
      </c>
      <c r="AA1109" s="7" t="str">
        <f t="shared" si="106"/>
        <v>SB</v>
      </c>
      <c r="AB1109" s="6">
        <v>0</v>
      </c>
      <c r="AC1109" s="7">
        <v>0.95699999999999996</v>
      </c>
      <c r="AD1109" s="7">
        <v>3.4000000000000002E-2</v>
      </c>
      <c r="AE1109" s="8">
        <v>0.01</v>
      </c>
      <c r="AF1109" s="7" t="str">
        <f t="shared" si="107"/>
        <v>SB</v>
      </c>
    </row>
    <row r="1110" spans="1:32" x14ac:dyDescent="0.3">
      <c r="A1110" s="4">
        <v>33262</v>
      </c>
      <c r="B1110" s="5">
        <v>1990</v>
      </c>
      <c r="C1110" s="6">
        <v>0</v>
      </c>
      <c r="D1110" s="7">
        <v>1</v>
      </c>
      <c r="E1110" s="7">
        <v>0</v>
      </c>
      <c r="F1110" s="8">
        <v>0</v>
      </c>
      <c r="G1110" s="7" t="str">
        <f t="shared" si="103"/>
        <v>SB</v>
      </c>
      <c r="H1110" s="6">
        <v>3.9580388536693701E-3</v>
      </c>
      <c r="I1110" s="7">
        <v>0.95326909759873102</v>
      </c>
      <c r="J1110" s="7">
        <v>4.27193295696165E-2</v>
      </c>
      <c r="K1110" s="28">
        <v>5.3533977984209503E-5</v>
      </c>
      <c r="L1110" s="7" t="str">
        <f t="shared" si="108"/>
        <v>SB</v>
      </c>
      <c r="M1110" s="6">
        <v>2.4179443374280798E-3</v>
      </c>
      <c r="N1110" s="7">
        <v>0.93742441334151205</v>
      </c>
      <c r="O1110" s="7">
        <v>5.9884606734236297E-2</v>
      </c>
      <c r="P1110" s="8">
        <v>2.73035586829695E-4</v>
      </c>
      <c r="Q1110" s="7" t="str">
        <f t="shared" si="104"/>
        <v>SB</v>
      </c>
      <c r="R1110" s="6">
        <v>0</v>
      </c>
      <c r="S1110" s="7">
        <v>1</v>
      </c>
      <c r="T1110" s="7">
        <v>0</v>
      </c>
      <c r="U1110" s="8">
        <v>0</v>
      </c>
      <c r="V1110" s="7" t="str">
        <f t="shared" si="105"/>
        <v>SB</v>
      </c>
      <c r="W1110" s="6">
        <v>0</v>
      </c>
      <c r="X1110" s="7">
        <v>0.93899999999999995</v>
      </c>
      <c r="Y1110" s="7">
        <v>0.06</v>
      </c>
      <c r="Z1110" s="8">
        <v>0</v>
      </c>
      <c r="AA1110" s="7" t="str">
        <f t="shared" si="106"/>
        <v>SB</v>
      </c>
      <c r="AB1110" s="6">
        <v>0</v>
      </c>
      <c r="AC1110" s="7">
        <v>0.98299999999999998</v>
      </c>
      <c r="AD1110" s="7">
        <v>3.0000000000000001E-3</v>
      </c>
      <c r="AE1110" s="8">
        <v>1.4E-2</v>
      </c>
      <c r="AF1110" s="7" t="str">
        <f t="shared" si="107"/>
        <v>SB</v>
      </c>
    </row>
    <row r="1111" spans="1:32" x14ac:dyDescent="0.3">
      <c r="A1111" s="4">
        <v>33263</v>
      </c>
      <c r="B1111" s="5">
        <v>1990</v>
      </c>
      <c r="C1111" s="6">
        <v>0</v>
      </c>
      <c r="D1111" s="7">
        <v>1</v>
      </c>
      <c r="E1111" s="7">
        <v>0</v>
      </c>
      <c r="F1111" s="8">
        <v>0</v>
      </c>
      <c r="G1111" s="7" t="str">
        <f t="shared" si="103"/>
        <v>SB</v>
      </c>
      <c r="H1111" s="6">
        <v>0.10275975377793301</v>
      </c>
      <c r="I1111" s="7">
        <v>0.894410200146177</v>
      </c>
      <c r="J1111" s="7">
        <v>2.5728736702765498E-3</v>
      </c>
      <c r="K1111" s="8">
        <v>2.5717240560995801E-4</v>
      </c>
      <c r="L1111" s="7" t="str">
        <f t="shared" si="108"/>
        <v>SB</v>
      </c>
      <c r="M1111" s="6">
        <v>6.8933247959494695E-2</v>
      </c>
      <c r="N1111" s="7">
        <v>0.92662958354317604</v>
      </c>
      <c r="O1111" s="7">
        <v>3.86554343974241E-3</v>
      </c>
      <c r="P1111" s="8">
        <v>5.7162505757885301E-4</v>
      </c>
      <c r="Q1111" s="7" t="str">
        <f t="shared" si="104"/>
        <v>SB</v>
      </c>
      <c r="R1111" s="6">
        <v>0</v>
      </c>
      <c r="S1111" s="7">
        <v>1</v>
      </c>
      <c r="T1111" s="7">
        <v>0</v>
      </c>
      <c r="U1111" s="8">
        <v>0</v>
      </c>
      <c r="V1111" s="7" t="str">
        <f t="shared" si="105"/>
        <v>SB</v>
      </c>
      <c r="W1111" s="6">
        <v>0</v>
      </c>
      <c r="X1111" s="7">
        <v>0.96599999999999997</v>
      </c>
      <c r="Y1111" s="7">
        <v>3.2000000000000001E-2</v>
      </c>
      <c r="Z1111" s="8">
        <v>2E-3</v>
      </c>
      <c r="AA1111" s="7" t="str">
        <f t="shared" si="106"/>
        <v>SB</v>
      </c>
      <c r="AB1111" s="6">
        <v>0</v>
      </c>
      <c r="AC1111" s="7">
        <v>0.96899999999999997</v>
      </c>
      <c r="AD1111" s="7">
        <v>1E-3</v>
      </c>
      <c r="AE1111" s="8">
        <v>0.03</v>
      </c>
      <c r="AF1111" s="7" t="str">
        <f t="shared" si="107"/>
        <v>SB</v>
      </c>
    </row>
    <row r="1112" spans="1:32" x14ac:dyDescent="0.3">
      <c r="A1112" s="4">
        <v>33264</v>
      </c>
      <c r="B1112" s="5">
        <v>1990</v>
      </c>
      <c r="C1112" s="6">
        <v>0</v>
      </c>
      <c r="D1112" s="7">
        <v>1</v>
      </c>
      <c r="E1112" s="7">
        <v>0</v>
      </c>
      <c r="F1112" s="8">
        <v>0</v>
      </c>
      <c r="G1112" s="7" t="str">
        <f t="shared" si="103"/>
        <v>SB</v>
      </c>
      <c r="H1112" s="6">
        <v>0.25589964263826398</v>
      </c>
      <c r="I1112" s="7">
        <v>0.73923061310643401</v>
      </c>
      <c r="J1112" s="7">
        <v>3.93167908348573E-3</v>
      </c>
      <c r="K1112" s="8">
        <v>9.3806517180448695E-4</v>
      </c>
      <c r="L1112" s="7" t="str">
        <f t="shared" si="108"/>
        <v>SB</v>
      </c>
      <c r="M1112" s="6">
        <v>0.193081119523561</v>
      </c>
      <c r="N1112" s="7">
        <v>0.79981102424723205</v>
      </c>
      <c r="O1112" s="7">
        <v>4.6045420417933003E-3</v>
      </c>
      <c r="P1112" s="8">
        <v>2.5033141874028601E-3</v>
      </c>
      <c r="Q1112" s="7" t="str">
        <f t="shared" si="104"/>
        <v>SB</v>
      </c>
      <c r="R1112" s="6">
        <v>0</v>
      </c>
      <c r="S1112" s="7">
        <v>1</v>
      </c>
      <c r="T1112" s="7">
        <v>0</v>
      </c>
      <c r="U1112" s="8">
        <v>0</v>
      </c>
      <c r="V1112" s="7" t="str">
        <f t="shared" si="105"/>
        <v>SB</v>
      </c>
      <c r="W1112" s="6">
        <v>0</v>
      </c>
      <c r="X1112" s="7">
        <v>0.96299999999999997</v>
      </c>
      <c r="Y1112" s="7">
        <v>2.9000000000000001E-2</v>
      </c>
      <c r="Z1112" s="8">
        <v>7.0000000000000001E-3</v>
      </c>
      <c r="AA1112" s="7" t="str">
        <f t="shared" si="106"/>
        <v>SB</v>
      </c>
      <c r="AB1112" s="6">
        <v>0</v>
      </c>
      <c r="AC1112" s="7">
        <v>0.95899999999999996</v>
      </c>
      <c r="AD1112" s="7">
        <v>2E-3</v>
      </c>
      <c r="AE1112" s="8">
        <v>3.9E-2</v>
      </c>
      <c r="AF1112" s="7" t="str">
        <f t="shared" si="107"/>
        <v>SB</v>
      </c>
    </row>
    <row r="1113" spans="1:32" x14ac:dyDescent="0.3">
      <c r="A1113" s="4">
        <v>33265</v>
      </c>
      <c r="B1113" s="5">
        <v>1990</v>
      </c>
      <c r="C1113" s="6">
        <v>0</v>
      </c>
      <c r="D1113" s="7">
        <v>1</v>
      </c>
      <c r="E1113" s="7">
        <v>0</v>
      </c>
      <c r="F1113" s="8">
        <v>0</v>
      </c>
      <c r="G1113" s="7" t="str">
        <f t="shared" si="103"/>
        <v>SB</v>
      </c>
      <c r="H1113" s="6">
        <v>0.54177228037393799</v>
      </c>
      <c r="I1113" s="7">
        <v>0.45008895253765702</v>
      </c>
      <c r="J1113" s="7">
        <v>1.86199066786058E-3</v>
      </c>
      <c r="K1113" s="8">
        <v>6.2767764205352702E-3</v>
      </c>
      <c r="L1113" s="7" t="str">
        <f t="shared" si="108"/>
        <v>NAO+</v>
      </c>
      <c r="M1113" s="6">
        <v>0.427170425889281</v>
      </c>
      <c r="N1113" s="7">
        <v>0.55418816337193499</v>
      </c>
      <c r="O1113" s="7">
        <v>3.0638563246916102E-3</v>
      </c>
      <c r="P1113" s="8">
        <v>1.55775544140978E-2</v>
      </c>
      <c r="Q1113" s="7" t="str">
        <f t="shared" si="104"/>
        <v>SB</v>
      </c>
      <c r="R1113" s="6">
        <v>0</v>
      </c>
      <c r="S1113" s="7">
        <v>1</v>
      </c>
      <c r="T1113" s="7">
        <v>0</v>
      </c>
      <c r="U1113" s="8">
        <v>0</v>
      </c>
      <c r="V1113" s="7" t="str">
        <f t="shared" si="105"/>
        <v>SB</v>
      </c>
      <c r="W1113" s="6">
        <v>0</v>
      </c>
      <c r="X1113" s="7">
        <v>0.95199999999999996</v>
      </c>
      <c r="Y1113" s="7">
        <v>2.3E-2</v>
      </c>
      <c r="Z1113" s="8">
        <v>2.5000000000000001E-2</v>
      </c>
      <c r="AA1113" s="7" t="str">
        <f t="shared" si="106"/>
        <v>SB</v>
      </c>
      <c r="AB1113" s="6">
        <v>0</v>
      </c>
      <c r="AC1113" s="7">
        <v>0.93500000000000005</v>
      </c>
      <c r="AD1113" s="7">
        <v>1E-3</v>
      </c>
      <c r="AE1113" s="8">
        <v>6.3E-2</v>
      </c>
      <c r="AF1113" s="7" t="str">
        <f t="shared" si="107"/>
        <v>SB</v>
      </c>
    </row>
    <row r="1114" spans="1:32" x14ac:dyDescent="0.3">
      <c r="A1114" s="4">
        <v>33266</v>
      </c>
      <c r="B1114" s="5">
        <v>1990</v>
      </c>
      <c r="C1114" s="6">
        <v>0</v>
      </c>
      <c r="D1114" s="7">
        <v>1</v>
      </c>
      <c r="E1114" s="7">
        <v>0</v>
      </c>
      <c r="F1114" s="8">
        <v>0</v>
      </c>
      <c r="G1114" s="7" t="str">
        <f t="shared" si="103"/>
        <v>SB</v>
      </c>
      <c r="H1114" s="6">
        <v>0.12957207291805001</v>
      </c>
      <c r="I1114" s="7">
        <v>0.86941633918877603</v>
      </c>
      <c r="J1114" s="7">
        <v>9.2683918175593305E-4</v>
      </c>
      <c r="K1114" s="28">
        <v>8.4748711429765897E-5</v>
      </c>
      <c r="L1114" s="7" t="str">
        <f t="shared" si="108"/>
        <v>SB</v>
      </c>
      <c r="M1114" s="6">
        <v>8.9640624882731806E-2</v>
      </c>
      <c r="N1114" s="7">
        <v>0.907841742838847</v>
      </c>
      <c r="O1114" s="7">
        <v>2.3315110263843102E-3</v>
      </c>
      <c r="P1114" s="8">
        <v>1.86121252040812E-4</v>
      </c>
      <c r="Q1114" s="7" t="str">
        <f t="shared" si="104"/>
        <v>SB</v>
      </c>
      <c r="R1114" s="6">
        <v>0</v>
      </c>
      <c r="S1114" s="7">
        <v>1</v>
      </c>
      <c r="T1114" s="7">
        <v>0</v>
      </c>
      <c r="U1114" s="8">
        <v>0</v>
      </c>
      <c r="V1114" s="7" t="str">
        <f t="shared" si="105"/>
        <v>SB</v>
      </c>
      <c r="W1114" s="6">
        <v>0</v>
      </c>
      <c r="X1114" s="7">
        <v>0.92700000000000005</v>
      </c>
      <c r="Y1114" s="7">
        <v>6.0000000000000001E-3</v>
      </c>
      <c r="Z1114" s="8">
        <v>6.6000000000000003E-2</v>
      </c>
      <c r="AA1114" s="7" t="str">
        <f t="shared" si="106"/>
        <v>SB</v>
      </c>
      <c r="AB1114" s="6">
        <v>0</v>
      </c>
      <c r="AC1114" s="7">
        <v>0.91200000000000003</v>
      </c>
      <c r="AD1114" s="7">
        <v>0</v>
      </c>
      <c r="AE1114" s="8">
        <v>8.6999999999999994E-2</v>
      </c>
      <c r="AF1114" s="7" t="str">
        <f t="shared" si="107"/>
        <v>SB</v>
      </c>
    </row>
    <row r="1115" spans="1:32" x14ac:dyDescent="0.3">
      <c r="A1115" s="4">
        <v>33267</v>
      </c>
      <c r="B1115" s="5">
        <v>1990</v>
      </c>
      <c r="C1115" s="6">
        <v>0</v>
      </c>
      <c r="D1115" s="7">
        <v>1</v>
      </c>
      <c r="E1115" s="7">
        <v>0</v>
      </c>
      <c r="F1115" s="8">
        <v>0</v>
      </c>
      <c r="G1115" s="7" t="str">
        <f t="shared" si="103"/>
        <v>SB</v>
      </c>
      <c r="H1115" s="6">
        <v>8.1275767719544798E-2</v>
      </c>
      <c r="I1115" s="7">
        <v>0.91786492384227703</v>
      </c>
      <c r="J1115" s="7">
        <v>8.5195873018927102E-4</v>
      </c>
      <c r="K1115" s="28">
        <v>7.34970799887536E-6</v>
      </c>
      <c r="L1115" s="7" t="str">
        <f t="shared" si="108"/>
        <v>SB</v>
      </c>
      <c r="M1115" s="6">
        <v>5.4255830485404999E-2</v>
      </c>
      <c r="N1115" s="7">
        <v>0.94395492063409203</v>
      </c>
      <c r="O1115" s="7">
        <v>1.7787642010426599E-3</v>
      </c>
      <c r="P1115" s="28">
        <v>1.04846794628693E-5</v>
      </c>
      <c r="Q1115" s="7" t="str">
        <f t="shared" si="104"/>
        <v>SB</v>
      </c>
      <c r="R1115" s="6">
        <v>0</v>
      </c>
      <c r="S1115" s="7">
        <v>1</v>
      </c>
      <c r="T1115" s="7">
        <v>0</v>
      </c>
      <c r="U1115" s="8">
        <v>0</v>
      </c>
      <c r="V1115" s="7" t="str">
        <f t="shared" si="105"/>
        <v>SB</v>
      </c>
      <c r="W1115" s="6">
        <v>1.6E-2</v>
      </c>
      <c r="X1115" s="7">
        <v>0.80200000000000005</v>
      </c>
      <c r="Y1115" s="7">
        <v>1.2999999999999999E-2</v>
      </c>
      <c r="Z1115" s="8">
        <v>0.16900000000000001</v>
      </c>
      <c r="AA1115" s="7" t="str">
        <f t="shared" si="106"/>
        <v>SB</v>
      </c>
      <c r="AB1115" s="6">
        <v>9.0999999999999998E-2</v>
      </c>
      <c r="AC1115" s="7">
        <v>0.79</v>
      </c>
      <c r="AD1115" s="7">
        <v>1E-3</v>
      </c>
      <c r="AE1115" s="8">
        <v>0.11799999999999999</v>
      </c>
      <c r="AF1115" s="7" t="str">
        <f t="shared" si="107"/>
        <v>SB</v>
      </c>
    </row>
    <row r="1116" spans="1:32" x14ac:dyDescent="0.3">
      <c r="A1116" s="4">
        <v>33268</v>
      </c>
      <c r="B1116" s="5">
        <v>1990</v>
      </c>
      <c r="C1116" s="6">
        <v>0</v>
      </c>
      <c r="D1116" s="7">
        <v>1</v>
      </c>
      <c r="E1116" s="7">
        <v>0</v>
      </c>
      <c r="F1116" s="8">
        <v>0</v>
      </c>
      <c r="G1116" s="7" t="str">
        <f t="shared" si="103"/>
        <v>SB</v>
      </c>
      <c r="H1116" s="6">
        <v>0.101938327775555</v>
      </c>
      <c r="I1116" s="7">
        <v>0.89562276477848002</v>
      </c>
      <c r="J1116" s="7">
        <v>2.4229889183738501E-3</v>
      </c>
      <c r="K1116" s="28">
        <v>1.5918527583591E-5</v>
      </c>
      <c r="L1116" s="7" t="str">
        <f t="shared" si="108"/>
        <v>SB</v>
      </c>
      <c r="M1116" s="6">
        <v>6.2199986173025502E-2</v>
      </c>
      <c r="N1116" s="7">
        <v>0.93351689236281798</v>
      </c>
      <c r="O1116" s="7">
        <v>4.26318936528921E-3</v>
      </c>
      <c r="P1116" s="28">
        <v>1.99320988790418E-5</v>
      </c>
      <c r="Q1116" s="7" t="str">
        <f t="shared" si="104"/>
        <v>SB</v>
      </c>
      <c r="R1116" s="6">
        <v>1</v>
      </c>
      <c r="S1116" s="7">
        <v>0</v>
      </c>
      <c r="T1116" s="7">
        <v>0</v>
      </c>
      <c r="U1116" s="8">
        <v>0</v>
      </c>
      <c r="V1116" s="7" t="str">
        <f t="shared" si="105"/>
        <v>NAO+</v>
      </c>
      <c r="W1116" s="6">
        <v>8.1000000000000003E-2</v>
      </c>
      <c r="X1116" s="7">
        <v>0.79300000000000004</v>
      </c>
      <c r="Y1116" s="7">
        <v>1.4999999999999999E-2</v>
      </c>
      <c r="Z1116" s="8">
        <v>0.112</v>
      </c>
      <c r="AA1116" s="7" t="str">
        <f t="shared" si="106"/>
        <v>SB</v>
      </c>
      <c r="AB1116" s="6">
        <v>0.28399999999999997</v>
      </c>
      <c r="AC1116" s="7">
        <v>0.64200000000000002</v>
      </c>
      <c r="AD1116" s="7">
        <v>1E-3</v>
      </c>
      <c r="AE1116" s="8">
        <v>7.2999999999999995E-2</v>
      </c>
      <c r="AF1116" s="7" t="str">
        <f t="shared" si="107"/>
        <v>SB</v>
      </c>
    </row>
    <row r="1117" spans="1:32" x14ac:dyDescent="0.3">
      <c r="A1117" s="4">
        <v>33269</v>
      </c>
      <c r="B1117" s="5">
        <v>1990</v>
      </c>
      <c r="C1117" s="6">
        <v>0</v>
      </c>
      <c r="D1117" s="7">
        <v>1</v>
      </c>
      <c r="E1117" s="7">
        <v>0</v>
      </c>
      <c r="F1117" s="8">
        <v>0</v>
      </c>
      <c r="G1117" s="7" t="str">
        <f t="shared" si="103"/>
        <v>SB</v>
      </c>
      <c r="H1117" s="6">
        <v>9.6028850223861997E-2</v>
      </c>
      <c r="I1117" s="7">
        <v>0.90159243426428204</v>
      </c>
      <c r="J1117" s="7">
        <v>2.3779748216878199E-3</v>
      </c>
      <c r="K1117" s="28">
        <v>7.4069018180883803E-7</v>
      </c>
      <c r="L1117" s="7" t="str">
        <f t="shared" si="108"/>
        <v>SB</v>
      </c>
      <c r="M1117" s="6">
        <v>6.1267958528162997E-2</v>
      </c>
      <c r="N1117" s="7">
        <v>0.93421378549487</v>
      </c>
      <c r="O1117" s="7">
        <v>4.5170958290275598E-3</v>
      </c>
      <c r="P1117" s="28">
        <v>1.1601479328046101E-6</v>
      </c>
      <c r="Q1117" s="7" t="str">
        <f t="shared" si="104"/>
        <v>SB</v>
      </c>
      <c r="R1117" s="6">
        <v>0</v>
      </c>
      <c r="S1117" s="7">
        <v>1</v>
      </c>
      <c r="T1117" s="7">
        <v>0</v>
      </c>
      <c r="U1117" s="8">
        <v>0</v>
      </c>
      <c r="V1117" s="7" t="str">
        <f t="shared" si="105"/>
        <v>SB</v>
      </c>
      <c r="W1117" s="6">
        <v>1.2999999999999999E-2</v>
      </c>
      <c r="X1117" s="7">
        <v>0.84199999999999997</v>
      </c>
      <c r="Y1117" s="7">
        <v>1.2E-2</v>
      </c>
      <c r="Z1117" s="8">
        <v>0.13300000000000001</v>
      </c>
      <c r="AA1117" s="7" t="str">
        <f t="shared" si="106"/>
        <v>SB</v>
      </c>
      <c r="AB1117" s="6">
        <v>6.6000000000000003E-2</v>
      </c>
      <c r="AC1117" s="7">
        <v>0.85499999999999998</v>
      </c>
      <c r="AD1117" s="7">
        <v>1E-3</v>
      </c>
      <c r="AE1117" s="8">
        <v>7.8E-2</v>
      </c>
      <c r="AF1117" s="7" t="str">
        <f t="shared" si="107"/>
        <v>SB</v>
      </c>
    </row>
    <row r="1118" spans="1:32" x14ac:dyDescent="0.3">
      <c r="A1118" s="4">
        <v>33270</v>
      </c>
      <c r="B1118" s="5">
        <v>1990</v>
      </c>
      <c r="C1118" s="6">
        <v>0</v>
      </c>
      <c r="D1118" s="7">
        <v>1</v>
      </c>
      <c r="E1118" s="7">
        <v>0</v>
      </c>
      <c r="F1118" s="8">
        <v>0</v>
      </c>
      <c r="G1118" s="7" t="str">
        <f t="shared" si="103"/>
        <v>SB</v>
      </c>
      <c r="H1118" s="6">
        <v>0.10020324436056199</v>
      </c>
      <c r="I1118" s="7">
        <v>0.77030275657272196</v>
      </c>
      <c r="J1118" s="7">
        <v>0.129478017569294</v>
      </c>
      <c r="K1118" s="28">
        <v>1.5981497432463399E-5</v>
      </c>
      <c r="L1118" s="7" t="str">
        <f t="shared" si="108"/>
        <v>SB</v>
      </c>
      <c r="M1118" s="6">
        <v>6.3202318449688905E-2</v>
      </c>
      <c r="N1118" s="7">
        <v>0.81157699819492002</v>
      </c>
      <c r="O1118" s="7">
        <v>0.12520507801767899</v>
      </c>
      <c r="P1118" s="28">
        <v>1.5605337709957699E-5</v>
      </c>
      <c r="Q1118" s="7" t="str">
        <f t="shared" si="104"/>
        <v>SB</v>
      </c>
      <c r="R1118" s="6">
        <v>0</v>
      </c>
      <c r="S1118" s="7">
        <v>1</v>
      </c>
      <c r="T1118" s="7">
        <v>0</v>
      </c>
      <c r="U1118" s="8">
        <v>0</v>
      </c>
      <c r="V1118" s="7" t="str">
        <f t="shared" si="105"/>
        <v>SB</v>
      </c>
      <c r="W1118" s="6">
        <v>0</v>
      </c>
      <c r="X1118" s="7">
        <v>0.81100000000000005</v>
      </c>
      <c r="Y1118" s="7">
        <v>8.0000000000000002E-3</v>
      </c>
      <c r="Z1118" s="8">
        <v>0.18099999999999999</v>
      </c>
      <c r="AA1118" s="7" t="str">
        <f t="shared" si="106"/>
        <v>SB</v>
      </c>
      <c r="AB1118" s="6">
        <v>0</v>
      </c>
      <c r="AC1118" s="7">
        <v>0.91300000000000003</v>
      </c>
      <c r="AD1118" s="7">
        <v>0</v>
      </c>
      <c r="AE1118" s="8">
        <v>8.6999999999999994E-2</v>
      </c>
      <c r="AF1118" s="7" t="str">
        <f t="shared" si="107"/>
        <v>SB</v>
      </c>
    </row>
    <row r="1119" spans="1:32" x14ac:dyDescent="0.3">
      <c r="A1119" s="4">
        <v>33271</v>
      </c>
      <c r="B1119" s="5">
        <v>1990</v>
      </c>
      <c r="C1119" s="6">
        <v>0</v>
      </c>
      <c r="D1119" s="7">
        <v>1</v>
      </c>
      <c r="E1119" s="7">
        <v>0</v>
      </c>
      <c r="F1119" s="8">
        <v>0</v>
      </c>
      <c r="G1119" s="7" t="str">
        <f t="shared" si="103"/>
        <v>SB</v>
      </c>
      <c r="H1119" s="6">
        <v>7.0039667699623798E-3</v>
      </c>
      <c r="I1119" s="7">
        <v>0.96782264168819199</v>
      </c>
      <c r="J1119" s="7">
        <v>2.5171185022441801E-2</v>
      </c>
      <c r="K1119" s="28">
        <v>2.20651940316237E-6</v>
      </c>
      <c r="L1119" s="7" t="str">
        <f t="shared" si="108"/>
        <v>SB</v>
      </c>
      <c r="M1119" s="6">
        <v>3.7265229632389902E-3</v>
      </c>
      <c r="N1119" s="7">
        <v>0.97581005394067599</v>
      </c>
      <c r="O1119" s="7">
        <v>2.0460525183157101E-2</v>
      </c>
      <c r="P1119" s="28">
        <v>2.8979129223672598E-6</v>
      </c>
      <c r="Q1119" s="7" t="str">
        <f t="shared" si="104"/>
        <v>SB</v>
      </c>
      <c r="R1119" s="6">
        <v>0</v>
      </c>
      <c r="S1119" s="7">
        <v>1</v>
      </c>
      <c r="T1119" s="7">
        <v>0</v>
      </c>
      <c r="U1119" s="8">
        <v>0</v>
      </c>
      <c r="V1119" s="7" t="str">
        <f t="shared" si="105"/>
        <v>SB</v>
      </c>
      <c r="W1119" s="6">
        <v>0</v>
      </c>
      <c r="X1119" s="7">
        <v>0.97599999999999998</v>
      </c>
      <c r="Y1119" s="7">
        <v>3.0000000000000001E-3</v>
      </c>
      <c r="Z1119" s="8">
        <v>2.1000000000000001E-2</v>
      </c>
      <c r="AA1119" s="7" t="str">
        <f t="shared" si="106"/>
        <v>SB</v>
      </c>
      <c r="AB1119" s="6">
        <v>0</v>
      </c>
      <c r="AC1119" s="7">
        <v>0.95</v>
      </c>
      <c r="AD1119" s="7">
        <v>0</v>
      </c>
      <c r="AE1119" s="8">
        <v>0.05</v>
      </c>
      <c r="AF1119" s="7" t="str">
        <f t="shared" si="107"/>
        <v>SB</v>
      </c>
    </row>
    <row r="1120" spans="1:32" x14ac:dyDescent="0.3">
      <c r="A1120" s="4">
        <v>33272</v>
      </c>
      <c r="B1120" s="5">
        <v>1990</v>
      </c>
      <c r="C1120" s="6">
        <v>0</v>
      </c>
      <c r="D1120" s="7">
        <v>1</v>
      </c>
      <c r="E1120" s="7">
        <v>0</v>
      </c>
      <c r="F1120" s="8">
        <v>0</v>
      </c>
      <c r="G1120" s="7" t="str">
        <f t="shared" si="103"/>
        <v>SB</v>
      </c>
      <c r="H1120" s="6">
        <v>2.1228657938194902E-2</v>
      </c>
      <c r="I1120" s="7">
        <v>0.94595618909090395</v>
      </c>
      <c r="J1120" s="7">
        <v>3.2815123130707703E-2</v>
      </c>
      <c r="K1120" s="28">
        <v>2.9840185238561301E-8</v>
      </c>
      <c r="L1120" s="7" t="str">
        <f t="shared" si="108"/>
        <v>SB</v>
      </c>
      <c r="M1120" s="6">
        <v>1.0963733903670499E-2</v>
      </c>
      <c r="N1120" s="7">
        <v>0.95721653657710604</v>
      </c>
      <c r="O1120" s="7">
        <v>3.1819695223583501E-2</v>
      </c>
      <c r="P1120" s="28">
        <v>3.4295642492575602E-8</v>
      </c>
      <c r="Q1120" s="7" t="str">
        <f t="shared" si="104"/>
        <v>SB</v>
      </c>
      <c r="R1120" s="6">
        <v>0</v>
      </c>
      <c r="S1120" s="7">
        <v>1</v>
      </c>
      <c r="T1120" s="7">
        <v>0</v>
      </c>
      <c r="U1120" s="8">
        <v>0</v>
      </c>
      <c r="V1120" s="7" t="str">
        <f t="shared" si="105"/>
        <v>SB</v>
      </c>
      <c r="W1120" s="6">
        <v>0</v>
      </c>
      <c r="X1120" s="7">
        <v>0.99199999999999999</v>
      </c>
      <c r="Y1120" s="7">
        <v>5.0000000000000001E-3</v>
      </c>
      <c r="Z1120" s="8">
        <v>3.0000000000000001E-3</v>
      </c>
      <c r="AA1120" s="7" t="str">
        <f t="shared" si="106"/>
        <v>SB</v>
      </c>
      <c r="AB1120" s="6">
        <v>0</v>
      </c>
      <c r="AC1120" s="7">
        <v>0.95</v>
      </c>
      <c r="AD1120" s="7">
        <v>0</v>
      </c>
      <c r="AE1120" s="8">
        <v>4.9000000000000002E-2</v>
      </c>
      <c r="AF1120" s="7" t="str">
        <f t="shared" si="107"/>
        <v>SB</v>
      </c>
    </row>
    <row r="1121" spans="1:32" x14ac:dyDescent="0.3">
      <c r="A1121" s="4">
        <v>33273</v>
      </c>
      <c r="B1121" s="5">
        <v>1990</v>
      </c>
      <c r="C1121" s="6">
        <v>0</v>
      </c>
      <c r="D1121" s="7">
        <v>1</v>
      </c>
      <c r="E1121" s="7">
        <v>0</v>
      </c>
      <c r="F1121" s="8">
        <v>0</v>
      </c>
      <c r="G1121" s="7" t="str">
        <f t="shared" si="103"/>
        <v>SB</v>
      </c>
      <c r="H1121" s="6">
        <v>9.4409283002655203E-3</v>
      </c>
      <c r="I1121" s="7">
        <v>0.64664733737839297</v>
      </c>
      <c r="J1121" s="7">
        <v>0.34391148763291601</v>
      </c>
      <c r="K1121" s="28">
        <v>2.4668842233460701E-7</v>
      </c>
      <c r="L1121" s="7" t="str">
        <f t="shared" si="108"/>
        <v>SB</v>
      </c>
      <c r="M1121" s="6">
        <v>5.0509426037741402E-3</v>
      </c>
      <c r="N1121" s="7">
        <v>0.635955658266115</v>
      </c>
      <c r="O1121" s="7">
        <v>0.35899314877204302</v>
      </c>
      <c r="P1121" s="28">
        <v>2.5035807435628998E-7</v>
      </c>
      <c r="Q1121" s="7" t="str">
        <f t="shared" si="104"/>
        <v>SB</v>
      </c>
      <c r="R1121" s="6">
        <v>0</v>
      </c>
      <c r="S1121" s="7">
        <v>1</v>
      </c>
      <c r="T1121" s="7">
        <v>0</v>
      </c>
      <c r="U1121" s="8">
        <v>0</v>
      </c>
      <c r="V1121" s="7" t="str">
        <f t="shared" si="105"/>
        <v>SB</v>
      </c>
      <c r="W1121" s="6">
        <v>0</v>
      </c>
      <c r="X1121" s="7">
        <v>0.96399999999999997</v>
      </c>
      <c r="Y1121" s="7">
        <v>3.5999999999999997E-2</v>
      </c>
      <c r="Z1121" s="8">
        <v>0</v>
      </c>
      <c r="AA1121" s="7" t="str">
        <f t="shared" si="106"/>
        <v>SB</v>
      </c>
      <c r="AB1121" s="6">
        <v>0</v>
      </c>
      <c r="AC1121" s="7">
        <v>0.91800000000000004</v>
      </c>
      <c r="AD1121" s="7">
        <v>0</v>
      </c>
      <c r="AE1121" s="8">
        <v>8.2000000000000003E-2</v>
      </c>
      <c r="AF1121" s="7" t="str">
        <f t="shared" si="107"/>
        <v>SB</v>
      </c>
    </row>
    <row r="1122" spans="1:32" x14ac:dyDescent="0.3">
      <c r="A1122" s="4">
        <v>33274</v>
      </c>
      <c r="B1122" s="5">
        <v>1990</v>
      </c>
      <c r="C1122" s="6">
        <v>0</v>
      </c>
      <c r="D1122" s="7">
        <v>1</v>
      </c>
      <c r="E1122" s="7">
        <v>0</v>
      </c>
      <c r="F1122" s="8">
        <v>0</v>
      </c>
      <c r="G1122" s="7" t="str">
        <f t="shared" si="103"/>
        <v>SB</v>
      </c>
      <c r="H1122" s="6">
        <v>3.2166804261335499E-3</v>
      </c>
      <c r="I1122" s="7">
        <v>0.89083205004062305</v>
      </c>
      <c r="J1122" s="7">
        <v>0.105944744472349</v>
      </c>
      <c r="K1122" s="28">
        <v>6.5250608859769804E-6</v>
      </c>
      <c r="L1122" s="7" t="str">
        <f t="shared" si="108"/>
        <v>SB</v>
      </c>
      <c r="M1122" s="6">
        <v>2.32696042232345E-3</v>
      </c>
      <c r="N1122" s="7">
        <v>0.78092263483395596</v>
      </c>
      <c r="O1122" s="7">
        <v>0.21674205388608</v>
      </c>
      <c r="P1122" s="28">
        <v>8.3508576277550592E-6</v>
      </c>
      <c r="Q1122" s="7" t="str">
        <f t="shared" si="104"/>
        <v>SB</v>
      </c>
      <c r="R1122" s="6">
        <v>0</v>
      </c>
      <c r="S1122" s="7">
        <v>1</v>
      </c>
      <c r="T1122" s="7">
        <v>0</v>
      </c>
      <c r="U1122" s="8">
        <v>0</v>
      </c>
      <c r="V1122" s="7" t="str">
        <f t="shared" si="105"/>
        <v>SB</v>
      </c>
      <c r="W1122" s="6">
        <v>0</v>
      </c>
      <c r="X1122" s="7">
        <v>0.98399999999999999</v>
      </c>
      <c r="Y1122" s="7">
        <v>1.6E-2</v>
      </c>
      <c r="Z1122" s="8">
        <v>0</v>
      </c>
      <c r="AA1122" s="7" t="str">
        <f t="shared" si="106"/>
        <v>SB</v>
      </c>
      <c r="AB1122" s="6">
        <v>0</v>
      </c>
      <c r="AC1122" s="7">
        <v>0.91300000000000003</v>
      </c>
      <c r="AD1122" s="7">
        <v>0</v>
      </c>
      <c r="AE1122" s="8">
        <v>8.6999999999999994E-2</v>
      </c>
      <c r="AF1122" s="7" t="str">
        <f t="shared" si="107"/>
        <v>SB</v>
      </c>
    </row>
    <row r="1123" spans="1:32" x14ac:dyDescent="0.3">
      <c r="A1123" s="4">
        <v>33275</v>
      </c>
      <c r="B1123" s="5">
        <v>1990</v>
      </c>
      <c r="C1123" s="6">
        <v>0</v>
      </c>
      <c r="D1123" s="7">
        <v>1</v>
      </c>
      <c r="E1123" s="7">
        <v>0</v>
      </c>
      <c r="F1123" s="8">
        <v>0</v>
      </c>
      <c r="G1123" s="7" t="str">
        <f t="shared" si="103"/>
        <v>SB</v>
      </c>
      <c r="H1123" s="6">
        <v>1.9128108881884199E-2</v>
      </c>
      <c r="I1123" s="7">
        <v>0.65955687394042395</v>
      </c>
      <c r="J1123" s="7">
        <v>0.32120625315322898</v>
      </c>
      <c r="K1123" s="8">
        <v>1.08764024460054E-4</v>
      </c>
      <c r="L1123" s="7" t="str">
        <f t="shared" si="108"/>
        <v>SB</v>
      </c>
      <c r="M1123" s="6">
        <v>1.00988003732158E-2</v>
      </c>
      <c r="N1123" s="7">
        <v>0.50098411886232996</v>
      </c>
      <c r="O1123" s="7">
        <v>0.488811565315736</v>
      </c>
      <c r="P1123" s="8">
        <v>1.05515448726258E-4</v>
      </c>
      <c r="Q1123" s="7" t="str">
        <f t="shared" si="104"/>
        <v>SB</v>
      </c>
      <c r="R1123" s="6">
        <v>0</v>
      </c>
      <c r="S1123" s="7">
        <v>1</v>
      </c>
      <c r="T1123" s="7">
        <v>0</v>
      </c>
      <c r="U1123" s="8">
        <v>0</v>
      </c>
      <c r="V1123" s="7" t="str">
        <f t="shared" si="105"/>
        <v>SB</v>
      </c>
      <c r="W1123" s="6">
        <v>0</v>
      </c>
      <c r="X1123" s="7">
        <v>0.89800000000000002</v>
      </c>
      <c r="Y1123" s="7">
        <v>9.9000000000000005E-2</v>
      </c>
      <c r="Z1123" s="8">
        <v>2E-3</v>
      </c>
      <c r="AA1123" s="7" t="str">
        <f t="shared" si="106"/>
        <v>SB</v>
      </c>
      <c r="AB1123" s="6">
        <v>0</v>
      </c>
      <c r="AC1123" s="7">
        <v>0.47799999999999998</v>
      </c>
      <c r="AD1123" s="7">
        <v>0</v>
      </c>
      <c r="AE1123" s="8">
        <v>0.52200000000000002</v>
      </c>
      <c r="AF1123" s="7" t="str">
        <f t="shared" si="107"/>
        <v>NAO-</v>
      </c>
    </row>
    <row r="1124" spans="1:32" x14ac:dyDescent="0.3">
      <c r="A1124" s="4">
        <v>33276</v>
      </c>
      <c r="B1124" s="5">
        <v>1990</v>
      </c>
      <c r="C1124" s="6">
        <v>0</v>
      </c>
      <c r="D1124" s="7">
        <v>1</v>
      </c>
      <c r="E1124" s="7">
        <v>0</v>
      </c>
      <c r="F1124" s="8">
        <v>0</v>
      </c>
      <c r="G1124" s="7" t="str">
        <f t="shared" si="103"/>
        <v>SB</v>
      </c>
      <c r="H1124" s="6">
        <v>0.30938487221232502</v>
      </c>
      <c r="I1124" s="7">
        <v>0.27860786085739903</v>
      </c>
      <c r="J1124" s="7">
        <v>0.40421023061064598</v>
      </c>
      <c r="K1124" s="8">
        <v>7.7970363196427899E-3</v>
      </c>
      <c r="L1124" s="7" t="str">
        <f t="shared" si="108"/>
        <v>AR</v>
      </c>
      <c r="M1124" s="6">
        <v>0.197367227500306</v>
      </c>
      <c r="N1124" s="7">
        <v>0.20524459458354699</v>
      </c>
      <c r="O1124" s="7">
        <v>0.58936188924278798</v>
      </c>
      <c r="P1124" s="8">
        <v>8.0262886733470408E-3</v>
      </c>
      <c r="Q1124" s="7" t="str">
        <f t="shared" si="104"/>
        <v>AR</v>
      </c>
      <c r="R1124" s="6">
        <v>0</v>
      </c>
      <c r="S1124" s="7">
        <v>1</v>
      </c>
      <c r="T1124" s="7">
        <v>0</v>
      </c>
      <c r="U1124" s="8">
        <v>0</v>
      </c>
      <c r="V1124" s="7" t="str">
        <f t="shared" si="105"/>
        <v>SB</v>
      </c>
      <c r="W1124" s="6">
        <v>0</v>
      </c>
      <c r="X1124" s="7">
        <v>0.48099999999999998</v>
      </c>
      <c r="Y1124" s="7">
        <v>0.35799999999999998</v>
      </c>
      <c r="Z1124" s="8">
        <v>0.161</v>
      </c>
      <c r="AA1124" s="7" t="str">
        <f t="shared" si="106"/>
        <v>SB</v>
      </c>
      <c r="AB1124" s="6">
        <v>0</v>
      </c>
      <c r="AC1124" s="7">
        <v>0.11600000000000001</v>
      </c>
      <c r="AD1124" s="7">
        <v>0</v>
      </c>
      <c r="AE1124" s="8">
        <v>0.88400000000000001</v>
      </c>
      <c r="AF1124" s="7" t="str">
        <f t="shared" si="107"/>
        <v>NAO-</v>
      </c>
    </row>
    <row r="1125" spans="1:32" x14ac:dyDescent="0.3">
      <c r="A1125" s="4">
        <v>33277</v>
      </c>
      <c r="B1125" s="5">
        <v>1990</v>
      </c>
      <c r="C1125" s="6">
        <v>0</v>
      </c>
      <c r="D1125" s="7">
        <v>0</v>
      </c>
      <c r="E1125" s="7">
        <v>0</v>
      </c>
      <c r="F1125" s="8">
        <v>1</v>
      </c>
      <c r="G1125" s="7" t="str">
        <f t="shared" si="103"/>
        <v>NAO-</v>
      </c>
      <c r="H1125" s="6">
        <v>0.71840274122667702</v>
      </c>
      <c r="I1125" s="7">
        <v>2.24134962367394E-2</v>
      </c>
      <c r="J1125" s="7">
        <v>0.229738882412375</v>
      </c>
      <c r="K1125" s="8">
        <v>2.9444880124220502E-2</v>
      </c>
      <c r="L1125" s="7" t="str">
        <f t="shared" si="108"/>
        <v>NAO+</v>
      </c>
      <c r="M1125" s="6">
        <v>0.55874134590277302</v>
      </c>
      <c r="N1125" s="7">
        <v>1.77623672814133E-2</v>
      </c>
      <c r="O1125" s="7">
        <v>0.387963845281318</v>
      </c>
      <c r="P1125" s="8">
        <v>3.5532441534480701E-2</v>
      </c>
      <c r="Q1125" s="7" t="str">
        <f t="shared" si="104"/>
        <v>NAO+</v>
      </c>
      <c r="R1125" s="6">
        <v>0</v>
      </c>
      <c r="S1125" s="7">
        <v>1</v>
      </c>
      <c r="T1125" s="7">
        <v>0</v>
      </c>
      <c r="U1125" s="8">
        <v>0</v>
      </c>
      <c r="V1125" s="7" t="str">
        <f t="shared" si="105"/>
        <v>SB</v>
      </c>
      <c r="W1125" s="6">
        <v>0</v>
      </c>
      <c r="X1125" s="7">
        <v>0.17399999999999999</v>
      </c>
      <c r="Y1125" s="7">
        <v>7.8E-2</v>
      </c>
      <c r="Z1125" s="8">
        <v>0.748</v>
      </c>
      <c r="AA1125" s="7" t="str">
        <f t="shared" si="106"/>
        <v>NAO-</v>
      </c>
      <c r="AB1125" s="6">
        <v>2E-3</v>
      </c>
      <c r="AC1125" s="7">
        <v>6.2E-2</v>
      </c>
      <c r="AD1125" s="7">
        <v>0</v>
      </c>
      <c r="AE1125" s="8">
        <v>0.93500000000000005</v>
      </c>
      <c r="AF1125" s="7" t="str">
        <f t="shared" si="107"/>
        <v>NAO-</v>
      </c>
    </row>
    <row r="1126" spans="1:32" x14ac:dyDescent="0.3">
      <c r="A1126" s="4">
        <v>33278</v>
      </c>
      <c r="B1126" s="5">
        <v>1990</v>
      </c>
      <c r="C1126" s="6">
        <v>0</v>
      </c>
      <c r="D1126" s="7">
        <v>0</v>
      </c>
      <c r="E1126" s="7">
        <v>0</v>
      </c>
      <c r="F1126" s="8">
        <v>1</v>
      </c>
      <c r="G1126" s="7" t="str">
        <f t="shared" si="103"/>
        <v>NAO-</v>
      </c>
      <c r="H1126" s="6">
        <v>0.61577619211935897</v>
      </c>
      <c r="I1126" s="7">
        <v>1.7019804756066698E-2</v>
      </c>
      <c r="J1126" s="7">
        <v>0.27866953530651201</v>
      </c>
      <c r="K1126" s="8">
        <v>8.8534467818067994E-2</v>
      </c>
      <c r="L1126" s="7" t="str">
        <f t="shared" si="108"/>
        <v>NAO+</v>
      </c>
      <c r="M1126" s="6">
        <v>0.52385533916814297</v>
      </c>
      <c r="N1126" s="7">
        <v>1.4823513093363799E-2</v>
      </c>
      <c r="O1126" s="7">
        <v>0.37150339875393701</v>
      </c>
      <c r="P1126" s="8">
        <v>8.98177489845602E-2</v>
      </c>
      <c r="Q1126" s="7" t="str">
        <f t="shared" si="104"/>
        <v>NAO+</v>
      </c>
      <c r="R1126" s="6">
        <v>0</v>
      </c>
      <c r="S1126" s="7">
        <v>1</v>
      </c>
      <c r="T1126" s="7">
        <v>0</v>
      </c>
      <c r="U1126" s="8">
        <v>0</v>
      </c>
      <c r="V1126" s="7" t="str">
        <f t="shared" si="105"/>
        <v>SB</v>
      </c>
      <c r="W1126" s="6">
        <v>1E-3</v>
      </c>
      <c r="X1126" s="7">
        <v>0.214</v>
      </c>
      <c r="Y1126" s="7">
        <v>8.9999999999999993E-3</v>
      </c>
      <c r="Z1126" s="8">
        <v>0.77600000000000002</v>
      </c>
      <c r="AA1126" s="7" t="str">
        <f t="shared" si="106"/>
        <v>NAO-</v>
      </c>
      <c r="AB1126" s="6">
        <v>1.4999999999999999E-2</v>
      </c>
      <c r="AC1126" s="7">
        <v>0.2</v>
      </c>
      <c r="AD1126" s="7">
        <v>1E-3</v>
      </c>
      <c r="AE1126" s="8">
        <v>0.78400000000000003</v>
      </c>
      <c r="AF1126" s="7" t="str">
        <f t="shared" si="107"/>
        <v>NAO-</v>
      </c>
    </row>
    <row r="1127" spans="1:32" x14ac:dyDescent="0.3">
      <c r="A1127" s="4">
        <v>33279</v>
      </c>
      <c r="B1127" s="5">
        <v>1990</v>
      </c>
      <c r="C1127" s="6">
        <v>0</v>
      </c>
      <c r="D1127" s="7">
        <v>0</v>
      </c>
      <c r="E1127" s="7">
        <v>0</v>
      </c>
      <c r="F1127" s="8">
        <v>1</v>
      </c>
      <c r="G1127" s="7" t="str">
        <f t="shared" si="103"/>
        <v>NAO-</v>
      </c>
      <c r="H1127" s="6">
        <v>0.51546279366591896</v>
      </c>
      <c r="I1127" s="7">
        <v>2.0504860994733299E-2</v>
      </c>
      <c r="J1127" s="7">
        <v>0.33048679901002598</v>
      </c>
      <c r="K1127" s="8">
        <v>0.133545546329326</v>
      </c>
      <c r="L1127" s="7" t="str">
        <f t="shared" si="108"/>
        <v>NAO+</v>
      </c>
      <c r="M1127" s="6">
        <v>0.47081961993798599</v>
      </c>
      <c r="N1127" s="7">
        <v>2.5116274468411099E-2</v>
      </c>
      <c r="O1127" s="7">
        <v>0.35414828952827598</v>
      </c>
      <c r="P1127" s="8">
        <v>0.14991581606531801</v>
      </c>
      <c r="Q1127" s="7" t="str">
        <f t="shared" si="104"/>
        <v>NAO+</v>
      </c>
      <c r="R1127" s="6">
        <v>0</v>
      </c>
      <c r="S1127" s="7">
        <v>1</v>
      </c>
      <c r="T1127" s="7">
        <v>0</v>
      </c>
      <c r="U1127" s="8">
        <v>0</v>
      </c>
      <c r="V1127" s="7" t="str">
        <f t="shared" si="105"/>
        <v>SB</v>
      </c>
      <c r="W1127" s="6">
        <v>2E-3</v>
      </c>
      <c r="X1127" s="7">
        <v>6.7000000000000004E-2</v>
      </c>
      <c r="Y1127" s="7">
        <v>1.0999999999999999E-2</v>
      </c>
      <c r="Z1127" s="8">
        <v>0.92</v>
      </c>
      <c r="AA1127" s="7" t="str">
        <f t="shared" si="106"/>
        <v>NAO-</v>
      </c>
      <c r="AB1127" s="6">
        <v>1.7000000000000001E-2</v>
      </c>
      <c r="AC1127" s="7">
        <v>9.6000000000000002E-2</v>
      </c>
      <c r="AD1127" s="7">
        <v>3.0000000000000001E-3</v>
      </c>
      <c r="AE1127" s="8">
        <v>0.88400000000000001</v>
      </c>
      <c r="AF1127" s="7" t="str">
        <f t="shared" si="107"/>
        <v>NAO-</v>
      </c>
    </row>
    <row r="1128" spans="1:32" x14ac:dyDescent="0.3">
      <c r="A1128" s="4">
        <v>33280</v>
      </c>
      <c r="B1128" s="5">
        <v>1990</v>
      </c>
      <c r="C1128" s="6">
        <v>0</v>
      </c>
      <c r="D1128" s="7">
        <v>0</v>
      </c>
      <c r="E1128" s="7">
        <v>1</v>
      </c>
      <c r="F1128" s="8">
        <v>0</v>
      </c>
      <c r="G1128" s="7" t="str">
        <f t="shared" si="103"/>
        <v>AR</v>
      </c>
      <c r="H1128" s="6">
        <v>0.11955775839303801</v>
      </c>
      <c r="I1128" s="7">
        <v>4.5276885270224502E-3</v>
      </c>
      <c r="J1128" s="7">
        <v>0.85600248548186397</v>
      </c>
      <c r="K1128" s="8">
        <v>1.9912067598071299E-2</v>
      </c>
      <c r="L1128" s="7" t="str">
        <f t="shared" si="108"/>
        <v>AR</v>
      </c>
      <c r="M1128" s="6">
        <v>0.110998473470816</v>
      </c>
      <c r="N1128" s="7">
        <v>5.23660283685234E-3</v>
      </c>
      <c r="O1128" s="7">
        <v>0.85249107040439598</v>
      </c>
      <c r="P1128" s="8">
        <v>3.12738532879204E-2</v>
      </c>
      <c r="Q1128" s="7" t="str">
        <f t="shared" si="104"/>
        <v>AR</v>
      </c>
      <c r="R1128" s="6">
        <v>0</v>
      </c>
      <c r="S1128" s="7">
        <v>0</v>
      </c>
      <c r="T1128" s="7">
        <v>1</v>
      </c>
      <c r="U1128" s="8">
        <v>0</v>
      </c>
      <c r="V1128" s="7" t="str">
        <f t="shared" si="105"/>
        <v>AR</v>
      </c>
      <c r="W1128" s="6">
        <v>2.7E-2</v>
      </c>
      <c r="X1128" s="7">
        <v>0.14699999999999999</v>
      </c>
      <c r="Y1128" s="7">
        <v>0.4</v>
      </c>
      <c r="Z1128" s="8">
        <v>0.42599999999999999</v>
      </c>
      <c r="AA1128" s="7" t="str">
        <f t="shared" si="106"/>
        <v>NAO-</v>
      </c>
      <c r="AB1128" s="6">
        <v>7.0000000000000001E-3</v>
      </c>
      <c r="AC1128" s="7">
        <v>0.219</v>
      </c>
      <c r="AD1128" s="7">
        <v>0.34899999999999998</v>
      </c>
      <c r="AE1128" s="8">
        <v>0.42599999999999999</v>
      </c>
      <c r="AF1128" s="7" t="str">
        <f t="shared" si="107"/>
        <v>NAO-</v>
      </c>
    </row>
    <row r="1129" spans="1:32" x14ac:dyDescent="0.3">
      <c r="A1129" s="4">
        <v>33281</v>
      </c>
      <c r="B1129" s="5">
        <v>1990</v>
      </c>
      <c r="C1129" s="6">
        <v>0</v>
      </c>
      <c r="D1129" s="7">
        <v>0</v>
      </c>
      <c r="E1129" s="7">
        <v>1</v>
      </c>
      <c r="F1129" s="8">
        <v>0</v>
      </c>
      <c r="G1129" s="7" t="str">
        <f t="shared" si="103"/>
        <v>AR</v>
      </c>
      <c r="H1129" s="6">
        <v>4.7603987270739096E-3</v>
      </c>
      <c r="I1129" s="7">
        <v>8.3225218277463897E-4</v>
      </c>
      <c r="J1129" s="7">
        <v>0.97615062574589595</v>
      </c>
      <c r="K1129" s="8">
        <v>1.8256723344248601E-2</v>
      </c>
      <c r="L1129" s="7" t="str">
        <f t="shared" si="108"/>
        <v>AR</v>
      </c>
      <c r="M1129" s="6">
        <v>4.2829284047272301E-3</v>
      </c>
      <c r="N1129" s="7">
        <v>9.3212745756895401E-4</v>
      </c>
      <c r="O1129" s="7">
        <v>0.96694904116951896</v>
      </c>
      <c r="P1129" s="8">
        <v>2.78359029681895E-2</v>
      </c>
      <c r="Q1129" s="7" t="str">
        <f t="shared" si="104"/>
        <v>AR</v>
      </c>
      <c r="R1129" s="6">
        <v>0</v>
      </c>
      <c r="S1129" s="7">
        <v>0</v>
      </c>
      <c r="T1129" s="7">
        <v>1</v>
      </c>
      <c r="U1129" s="8">
        <v>0</v>
      </c>
      <c r="V1129" s="7" t="str">
        <f t="shared" si="105"/>
        <v>AR</v>
      </c>
      <c r="W1129" s="6">
        <v>1E-3</v>
      </c>
      <c r="X1129" s="7">
        <v>6.3E-2</v>
      </c>
      <c r="Y1129" s="7">
        <v>0.90500000000000003</v>
      </c>
      <c r="Z1129" s="8">
        <v>3.1E-2</v>
      </c>
      <c r="AA1129" s="7" t="str">
        <f t="shared" si="106"/>
        <v>AR</v>
      </c>
      <c r="AB1129" s="6">
        <v>0</v>
      </c>
      <c r="AC1129" s="7">
        <v>9.0999999999999998E-2</v>
      </c>
      <c r="AD1129" s="7">
        <v>0.86699999999999999</v>
      </c>
      <c r="AE1129" s="8">
        <v>4.2999999999999997E-2</v>
      </c>
      <c r="AF1129" s="7" t="str">
        <f t="shared" si="107"/>
        <v>AR</v>
      </c>
    </row>
    <row r="1130" spans="1:32" x14ac:dyDescent="0.3">
      <c r="A1130" s="4">
        <v>33282</v>
      </c>
      <c r="B1130" s="5">
        <v>1990</v>
      </c>
      <c r="C1130" s="6">
        <v>0</v>
      </c>
      <c r="D1130" s="7">
        <v>0</v>
      </c>
      <c r="E1130" s="7">
        <v>1</v>
      </c>
      <c r="F1130" s="8">
        <v>0</v>
      </c>
      <c r="G1130" s="7" t="str">
        <f t="shared" si="103"/>
        <v>AR</v>
      </c>
      <c r="H1130" s="6">
        <v>5.9890549468600695E-4</v>
      </c>
      <c r="I1130" s="7">
        <v>1.5238245664578401E-3</v>
      </c>
      <c r="J1130" s="7">
        <v>0.95977122602475995</v>
      </c>
      <c r="K1130" s="8">
        <v>3.8106043914108399E-2</v>
      </c>
      <c r="L1130" s="7" t="str">
        <f t="shared" si="108"/>
        <v>AR</v>
      </c>
      <c r="M1130" s="6">
        <v>5.1745001767550996E-4</v>
      </c>
      <c r="N1130" s="7">
        <v>2.3366051090595698E-3</v>
      </c>
      <c r="O1130" s="7">
        <v>0.933285116745177</v>
      </c>
      <c r="P1130" s="8">
        <v>6.3860828128091199E-2</v>
      </c>
      <c r="Q1130" s="7" t="str">
        <f t="shared" si="104"/>
        <v>AR</v>
      </c>
      <c r="R1130" s="6">
        <v>0</v>
      </c>
      <c r="S1130" s="7">
        <v>0</v>
      </c>
      <c r="T1130" s="7">
        <v>1</v>
      </c>
      <c r="U1130" s="8">
        <v>0</v>
      </c>
      <c r="V1130" s="7" t="str">
        <f t="shared" si="105"/>
        <v>AR</v>
      </c>
      <c r="W1130" s="6">
        <v>0</v>
      </c>
      <c r="X1130" s="7">
        <v>2.5999999999999999E-2</v>
      </c>
      <c r="Y1130" s="7">
        <v>0.94599999999999995</v>
      </c>
      <c r="Z1130" s="8">
        <v>2.7E-2</v>
      </c>
      <c r="AA1130" s="7" t="str">
        <f t="shared" si="106"/>
        <v>AR</v>
      </c>
      <c r="AB1130" s="6">
        <v>0</v>
      </c>
      <c r="AC1130" s="7">
        <v>3.4000000000000002E-2</v>
      </c>
      <c r="AD1130" s="7">
        <v>0.92400000000000004</v>
      </c>
      <c r="AE1130" s="8">
        <v>4.1000000000000002E-2</v>
      </c>
      <c r="AF1130" s="7" t="str">
        <f t="shared" si="107"/>
        <v>AR</v>
      </c>
    </row>
    <row r="1131" spans="1:32" x14ac:dyDescent="0.3">
      <c r="A1131" s="4">
        <v>33283</v>
      </c>
      <c r="B1131" s="5">
        <v>1990</v>
      </c>
      <c r="C1131" s="6">
        <v>0</v>
      </c>
      <c r="D1131" s="7">
        <v>0</v>
      </c>
      <c r="E1131" s="7">
        <v>0</v>
      </c>
      <c r="F1131" s="8">
        <v>1</v>
      </c>
      <c r="G1131" s="7" t="str">
        <f t="shared" si="103"/>
        <v>NAO-</v>
      </c>
      <c r="H1131" s="6">
        <v>4.8760748410655301E-2</v>
      </c>
      <c r="I1131" s="7">
        <v>7.2888236499242101E-2</v>
      </c>
      <c r="J1131" s="7">
        <v>0.13351946470169801</v>
      </c>
      <c r="K1131" s="8">
        <v>0.74483155038839499</v>
      </c>
      <c r="L1131" s="7" t="str">
        <f t="shared" si="108"/>
        <v>NAO-</v>
      </c>
      <c r="M1131" s="6">
        <v>2.8577296088467999E-2</v>
      </c>
      <c r="N1131" s="7">
        <v>5.4142233763311898E-2</v>
      </c>
      <c r="O1131" s="7">
        <v>8.2658154980041906E-2</v>
      </c>
      <c r="P1131" s="8">
        <v>0.83462231516818697</v>
      </c>
      <c r="Q1131" s="7" t="str">
        <f t="shared" si="104"/>
        <v>NAO-</v>
      </c>
      <c r="R1131" s="6">
        <v>0</v>
      </c>
      <c r="S1131" s="7">
        <v>0</v>
      </c>
      <c r="T1131" s="7">
        <v>1</v>
      </c>
      <c r="U1131" s="8">
        <v>0</v>
      </c>
      <c r="V1131" s="7" t="str">
        <f t="shared" si="105"/>
        <v>AR</v>
      </c>
      <c r="W1131" s="6">
        <v>7.0000000000000001E-3</v>
      </c>
      <c r="X1131" s="7">
        <v>5.0999999999999997E-2</v>
      </c>
      <c r="Y1131" s="7">
        <v>0.19700000000000001</v>
      </c>
      <c r="Z1131" s="8">
        <v>0.746</v>
      </c>
      <c r="AA1131" s="7" t="str">
        <f t="shared" si="106"/>
        <v>NAO-</v>
      </c>
      <c r="AB1131" s="6">
        <v>4.0000000000000001E-3</v>
      </c>
      <c r="AC1131" s="7">
        <v>6.0999999999999999E-2</v>
      </c>
      <c r="AD1131" s="7">
        <v>0.27200000000000002</v>
      </c>
      <c r="AE1131" s="8">
        <v>0.66300000000000003</v>
      </c>
      <c r="AF1131" s="7" t="str">
        <f t="shared" si="107"/>
        <v>NAO-</v>
      </c>
    </row>
    <row r="1132" spans="1:32" x14ac:dyDescent="0.3">
      <c r="A1132" s="4">
        <v>33284</v>
      </c>
      <c r="B1132" s="5">
        <v>1990</v>
      </c>
      <c r="C1132" s="6">
        <v>0</v>
      </c>
      <c r="D1132" s="7">
        <v>0</v>
      </c>
      <c r="E1132" s="7">
        <v>1</v>
      </c>
      <c r="F1132" s="8">
        <v>0</v>
      </c>
      <c r="G1132" s="7" t="str">
        <f t="shared" si="103"/>
        <v>AR</v>
      </c>
      <c r="H1132" s="6">
        <v>0.31069514011527399</v>
      </c>
      <c r="I1132" s="7">
        <v>1.3636514343017599E-4</v>
      </c>
      <c r="J1132" s="7">
        <v>4.0549520096126298E-3</v>
      </c>
      <c r="K1132" s="8">
        <v>0.68511354273168901</v>
      </c>
      <c r="L1132" s="7" t="str">
        <f t="shared" si="108"/>
        <v>NAO-</v>
      </c>
      <c r="M1132" s="6">
        <v>0.20153143934474399</v>
      </c>
      <c r="N1132" s="80">
        <v>1.2140354013001301E-5</v>
      </c>
      <c r="O1132" s="7">
        <v>3.47912885494565E-3</v>
      </c>
      <c r="P1132" s="8">
        <v>0.79497729144629203</v>
      </c>
      <c r="Q1132" s="7" t="str">
        <f t="shared" si="104"/>
        <v>NAO-</v>
      </c>
      <c r="R1132" s="6">
        <v>0</v>
      </c>
      <c r="S1132" s="7">
        <v>0</v>
      </c>
      <c r="T1132" s="7">
        <v>0</v>
      </c>
      <c r="U1132" s="8">
        <v>1</v>
      </c>
      <c r="V1132" s="7" t="str">
        <f t="shared" si="105"/>
        <v>NAO-</v>
      </c>
      <c r="W1132" s="6">
        <v>0.122</v>
      </c>
      <c r="X1132" s="7">
        <v>3.0000000000000001E-3</v>
      </c>
      <c r="Y1132" s="7">
        <v>0.17499999999999999</v>
      </c>
      <c r="Z1132" s="8">
        <v>0.7</v>
      </c>
      <c r="AA1132" s="7" t="str">
        <f t="shared" si="106"/>
        <v>NAO-</v>
      </c>
      <c r="AB1132" s="6">
        <v>7.8E-2</v>
      </c>
      <c r="AC1132" s="7">
        <v>2E-3</v>
      </c>
      <c r="AD1132" s="7">
        <v>0.23899999999999999</v>
      </c>
      <c r="AE1132" s="8">
        <v>0.68100000000000005</v>
      </c>
      <c r="AF1132" s="7" t="str">
        <f t="shared" si="107"/>
        <v>NAO-</v>
      </c>
    </row>
    <row r="1133" spans="1:32" x14ac:dyDescent="0.3">
      <c r="A1133" s="4">
        <v>33285</v>
      </c>
      <c r="B1133" s="5">
        <v>1990</v>
      </c>
      <c r="C1133" s="6">
        <v>0</v>
      </c>
      <c r="D1133" s="7">
        <v>0</v>
      </c>
      <c r="E1133" s="7">
        <v>1</v>
      </c>
      <c r="F1133" s="8">
        <v>0</v>
      </c>
      <c r="G1133" s="7" t="str">
        <f t="shared" si="103"/>
        <v>AR</v>
      </c>
      <c r="H1133" s="6">
        <v>7.2737615516746401E-2</v>
      </c>
      <c r="I1133" s="7">
        <v>8.3092016718156901E-4</v>
      </c>
      <c r="J1133" s="7">
        <v>0.23293518273758401</v>
      </c>
      <c r="K1133" s="8">
        <v>0.69349628157847498</v>
      </c>
      <c r="L1133" s="7" t="str">
        <f t="shared" si="108"/>
        <v>NAO-</v>
      </c>
      <c r="M1133" s="6">
        <v>5.0367834686473101E-2</v>
      </c>
      <c r="N1133" s="7">
        <v>1.23512765987957E-4</v>
      </c>
      <c r="O1133" s="7">
        <v>0.21674630866507399</v>
      </c>
      <c r="P1133" s="8">
        <v>0.73276234388247496</v>
      </c>
      <c r="Q1133" s="7" t="str">
        <f t="shared" si="104"/>
        <v>NAO-</v>
      </c>
      <c r="R1133" s="6">
        <v>0</v>
      </c>
      <c r="S1133" s="7">
        <v>0</v>
      </c>
      <c r="T1133" s="7">
        <v>1</v>
      </c>
      <c r="U1133" s="8">
        <v>0</v>
      </c>
      <c r="V1133" s="7" t="str">
        <f t="shared" si="105"/>
        <v>AR</v>
      </c>
      <c r="W1133" s="6">
        <v>2E-3</v>
      </c>
      <c r="X1133" s="7">
        <v>0</v>
      </c>
      <c r="Y1133" s="7">
        <v>0.998</v>
      </c>
      <c r="Z1133" s="8">
        <v>0</v>
      </c>
      <c r="AA1133" s="7" t="str">
        <f t="shared" si="106"/>
        <v>AR</v>
      </c>
      <c r="AB1133" s="6">
        <v>0</v>
      </c>
      <c r="AC1133" s="7">
        <v>0</v>
      </c>
      <c r="AD1133" s="7">
        <v>0.997</v>
      </c>
      <c r="AE1133" s="8">
        <v>3.0000000000000001E-3</v>
      </c>
      <c r="AF1133" s="7" t="str">
        <f t="shared" si="107"/>
        <v>AR</v>
      </c>
    </row>
    <row r="1134" spans="1:32" x14ac:dyDescent="0.3">
      <c r="A1134" s="4">
        <v>33286</v>
      </c>
      <c r="B1134" s="5">
        <v>1990</v>
      </c>
      <c r="C1134" s="6">
        <v>0</v>
      </c>
      <c r="D1134" s="7">
        <v>0</v>
      </c>
      <c r="E1134" s="7">
        <v>1</v>
      </c>
      <c r="F1134" s="8">
        <v>0</v>
      </c>
      <c r="G1134" s="7" t="str">
        <f t="shared" si="103"/>
        <v>AR</v>
      </c>
      <c r="H1134" s="6">
        <v>3.1737760432901102E-4</v>
      </c>
      <c r="I1134" s="7">
        <v>0.74749540078722798</v>
      </c>
      <c r="J1134" s="7">
        <v>9.4914302612267604E-2</v>
      </c>
      <c r="K1134" s="8">
        <v>0.15727291899617499</v>
      </c>
      <c r="L1134" s="7" t="str">
        <f t="shared" si="108"/>
        <v>SB</v>
      </c>
      <c r="M1134" s="6">
        <v>2.3480876571227899E-4</v>
      </c>
      <c r="N1134" s="7">
        <v>0.66250337600834097</v>
      </c>
      <c r="O1134" s="7">
        <v>8.4294591313813796E-2</v>
      </c>
      <c r="P1134" s="8">
        <v>0.252967223912133</v>
      </c>
      <c r="Q1134" s="7" t="str">
        <f t="shared" si="104"/>
        <v>SB</v>
      </c>
      <c r="R1134" s="6">
        <v>0</v>
      </c>
      <c r="S1134" s="7">
        <v>0</v>
      </c>
      <c r="T1134" s="7">
        <v>1</v>
      </c>
      <c r="U1134" s="8">
        <v>0</v>
      </c>
      <c r="V1134" s="7" t="str">
        <f t="shared" si="105"/>
        <v>AR</v>
      </c>
      <c r="W1134" s="6">
        <v>3.6999999999999998E-2</v>
      </c>
      <c r="X1134" s="7">
        <v>0</v>
      </c>
      <c r="Y1134" s="7">
        <v>0.96199999999999997</v>
      </c>
      <c r="Z1134" s="8">
        <v>0</v>
      </c>
      <c r="AA1134" s="7" t="str">
        <f t="shared" si="106"/>
        <v>AR</v>
      </c>
      <c r="AB1134" s="6">
        <v>0</v>
      </c>
      <c r="AC1134" s="7">
        <v>2E-3</v>
      </c>
      <c r="AD1134" s="7">
        <v>0.998</v>
      </c>
      <c r="AE1134" s="8">
        <v>0</v>
      </c>
      <c r="AF1134" s="7" t="str">
        <f t="shared" si="107"/>
        <v>AR</v>
      </c>
    </row>
    <row r="1135" spans="1:32" x14ac:dyDescent="0.3">
      <c r="A1135" s="4">
        <v>33287</v>
      </c>
      <c r="B1135" s="5">
        <v>1990</v>
      </c>
      <c r="C1135" s="6">
        <v>0</v>
      </c>
      <c r="D1135" s="7">
        <v>0</v>
      </c>
      <c r="E1135" s="7">
        <v>1</v>
      </c>
      <c r="F1135" s="8">
        <v>0</v>
      </c>
      <c r="G1135" s="7" t="str">
        <f t="shared" si="103"/>
        <v>AR</v>
      </c>
      <c r="H1135" s="79">
        <v>5.6437142768638202E-5</v>
      </c>
      <c r="I1135" s="7">
        <v>0.99895006350573201</v>
      </c>
      <c r="J1135" s="7">
        <v>6.8506632953741799E-4</v>
      </c>
      <c r="K1135" s="8">
        <v>3.0843302194989399E-4</v>
      </c>
      <c r="L1135" s="7" t="str">
        <f t="shared" si="108"/>
        <v>SB</v>
      </c>
      <c r="M1135" s="79">
        <v>3.34671766302232E-5</v>
      </c>
      <c r="N1135" s="7">
        <v>0.99888107005318805</v>
      </c>
      <c r="O1135" s="7">
        <v>5.6888048849237298E-4</v>
      </c>
      <c r="P1135" s="8">
        <v>5.1658228169372696E-4</v>
      </c>
      <c r="Q1135" s="7" t="str">
        <f t="shared" si="104"/>
        <v>SB</v>
      </c>
      <c r="R1135" s="6">
        <v>1</v>
      </c>
      <c r="S1135" s="7">
        <v>0</v>
      </c>
      <c r="T1135" s="7">
        <v>0</v>
      </c>
      <c r="U1135" s="8">
        <v>0</v>
      </c>
      <c r="V1135" s="7" t="str">
        <f t="shared" si="105"/>
        <v>NAO+</v>
      </c>
      <c r="W1135" s="6">
        <v>0.96499999999999997</v>
      </c>
      <c r="X1135" s="7">
        <v>1.4E-2</v>
      </c>
      <c r="Y1135" s="7">
        <v>2.1000000000000001E-2</v>
      </c>
      <c r="Z1135" s="8">
        <v>0</v>
      </c>
      <c r="AA1135" s="7" t="str">
        <f t="shared" si="106"/>
        <v>NAO+</v>
      </c>
      <c r="AB1135" s="6">
        <v>0.47699999999999998</v>
      </c>
      <c r="AC1135" s="7">
        <v>0.11899999999999999</v>
      </c>
      <c r="AD1135" s="7">
        <v>0.40200000000000002</v>
      </c>
      <c r="AE1135" s="8">
        <v>1E-3</v>
      </c>
      <c r="AF1135" s="7" t="str">
        <f t="shared" si="107"/>
        <v>NAO+</v>
      </c>
    </row>
    <row r="1136" spans="1:32" x14ac:dyDescent="0.3">
      <c r="A1136" s="4">
        <v>33288</v>
      </c>
      <c r="B1136" s="5">
        <v>1990</v>
      </c>
      <c r="C1136" s="6">
        <v>1</v>
      </c>
      <c r="D1136" s="7">
        <v>0</v>
      </c>
      <c r="E1136" s="7">
        <v>0</v>
      </c>
      <c r="F1136" s="8">
        <v>0</v>
      </c>
      <c r="G1136" s="7" t="str">
        <f t="shared" si="103"/>
        <v>NAO+</v>
      </c>
      <c r="H1136" s="6">
        <v>5.9790987335040704E-3</v>
      </c>
      <c r="I1136" s="7">
        <v>0.99353906087956301</v>
      </c>
      <c r="J1136" s="7">
        <v>4.8072940835441397E-4</v>
      </c>
      <c r="K1136" s="28">
        <v>1.11097858595758E-6</v>
      </c>
      <c r="L1136" s="7" t="str">
        <f t="shared" si="108"/>
        <v>SB</v>
      </c>
      <c r="M1136" s="6">
        <v>3.6227318450979401E-3</v>
      </c>
      <c r="N1136" s="7">
        <v>0.99589055496890799</v>
      </c>
      <c r="O1136" s="7">
        <v>4.8468432318366498E-4</v>
      </c>
      <c r="P1136" s="28">
        <v>2.0288627998166101E-6</v>
      </c>
      <c r="Q1136" s="7" t="str">
        <f t="shared" si="104"/>
        <v>SB</v>
      </c>
      <c r="R1136" s="6">
        <v>1</v>
      </c>
      <c r="S1136" s="7">
        <v>0</v>
      </c>
      <c r="T1136" s="7">
        <v>0</v>
      </c>
      <c r="U1136" s="8">
        <v>0</v>
      </c>
      <c r="V1136" s="7" t="str">
        <f t="shared" si="105"/>
        <v>NAO+</v>
      </c>
      <c r="W1136" s="6">
        <v>0.79700000000000004</v>
      </c>
      <c r="X1136" s="7">
        <v>0.14299999999999999</v>
      </c>
      <c r="Y1136" s="7">
        <v>1.7999999999999999E-2</v>
      </c>
      <c r="Z1136" s="8">
        <v>4.2000000000000003E-2</v>
      </c>
      <c r="AA1136" s="7" t="str">
        <f t="shared" si="106"/>
        <v>NAO+</v>
      </c>
      <c r="AB1136" s="6">
        <v>0.90600000000000003</v>
      </c>
      <c r="AC1136" s="7">
        <v>6.2E-2</v>
      </c>
      <c r="AD1136" s="7">
        <v>5.0000000000000001E-3</v>
      </c>
      <c r="AE1136" s="8">
        <v>2.5999999999999999E-2</v>
      </c>
      <c r="AF1136" s="7" t="str">
        <f t="shared" si="107"/>
        <v>NAO+</v>
      </c>
    </row>
    <row r="1137" spans="1:32" x14ac:dyDescent="0.3">
      <c r="A1137" s="4">
        <v>33289</v>
      </c>
      <c r="B1137" s="5">
        <v>1990</v>
      </c>
      <c r="C1137" s="6">
        <v>1</v>
      </c>
      <c r="D1137" s="7">
        <v>0</v>
      </c>
      <c r="E1137" s="7">
        <v>0</v>
      </c>
      <c r="F1137" s="8">
        <v>0</v>
      </c>
      <c r="G1137" s="7" t="str">
        <f t="shared" si="103"/>
        <v>NAO+</v>
      </c>
      <c r="H1137" s="6">
        <v>0.95557919488778298</v>
      </c>
      <c r="I1137" s="7">
        <v>4.4273091351790701E-2</v>
      </c>
      <c r="J1137" s="7">
        <v>1.42341384898279E-4</v>
      </c>
      <c r="K1137" s="28">
        <v>5.3723755360612597E-6</v>
      </c>
      <c r="L1137" s="7" t="str">
        <f t="shared" si="108"/>
        <v>NAO+</v>
      </c>
      <c r="M1137" s="6">
        <v>0.90509344200932396</v>
      </c>
      <c r="N1137" s="7">
        <v>9.4645956465969697E-2</v>
      </c>
      <c r="O1137" s="7">
        <v>2.5156243955979897E-4</v>
      </c>
      <c r="P1137" s="28">
        <v>9.0390851363959895E-6</v>
      </c>
      <c r="Q1137" s="7" t="str">
        <f t="shared" si="104"/>
        <v>NAO+</v>
      </c>
      <c r="R1137" s="6">
        <v>1</v>
      </c>
      <c r="S1137" s="7">
        <v>0</v>
      </c>
      <c r="T1137" s="7">
        <v>0</v>
      </c>
      <c r="U1137" s="8">
        <v>0</v>
      </c>
      <c r="V1137" s="7" t="str">
        <f t="shared" si="105"/>
        <v>NAO+</v>
      </c>
      <c r="W1137" s="6">
        <v>0.81899999999999995</v>
      </c>
      <c r="X1137" s="7">
        <v>0.14000000000000001</v>
      </c>
      <c r="Y1137" s="7">
        <v>1.2E-2</v>
      </c>
      <c r="Z1137" s="8">
        <v>0.03</v>
      </c>
      <c r="AA1137" s="7" t="str">
        <f t="shared" si="106"/>
        <v>NAO+</v>
      </c>
      <c r="AB1137" s="6">
        <v>0.90800000000000003</v>
      </c>
      <c r="AC1137" s="7">
        <v>7.2999999999999995E-2</v>
      </c>
      <c r="AD1137" s="7">
        <v>3.0000000000000001E-3</v>
      </c>
      <c r="AE1137" s="8">
        <v>1.6E-2</v>
      </c>
      <c r="AF1137" s="7" t="str">
        <f t="shared" si="107"/>
        <v>NAO+</v>
      </c>
    </row>
    <row r="1138" spans="1:32" x14ac:dyDescent="0.3">
      <c r="A1138" s="4">
        <v>33290</v>
      </c>
      <c r="B1138" s="5">
        <v>1990</v>
      </c>
      <c r="C1138" s="6">
        <v>1</v>
      </c>
      <c r="D1138" s="7">
        <v>0</v>
      </c>
      <c r="E1138" s="7">
        <v>0</v>
      </c>
      <c r="F1138" s="8">
        <v>0</v>
      </c>
      <c r="G1138" s="7" t="str">
        <f t="shared" si="103"/>
        <v>NAO+</v>
      </c>
      <c r="H1138" s="6">
        <v>0.99989396478040204</v>
      </c>
      <c r="I1138" s="80">
        <v>6.5868174633375103E-5</v>
      </c>
      <c r="J1138" s="80">
        <v>1.6264921149312601E-5</v>
      </c>
      <c r="K1138" s="28">
        <v>2.39021238058866E-5</v>
      </c>
      <c r="L1138" s="7" t="str">
        <f t="shared" si="108"/>
        <v>NAO+</v>
      </c>
      <c r="M1138" s="6">
        <v>0.99979454423886105</v>
      </c>
      <c r="N1138" s="7">
        <v>1.4905690636431799E-4</v>
      </c>
      <c r="O1138" s="80">
        <v>2.35636298894998E-5</v>
      </c>
      <c r="P1138" s="28">
        <v>3.2835224893841397E-5</v>
      </c>
      <c r="Q1138" s="7" t="str">
        <f t="shared" si="104"/>
        <v>NAO+</v>
      </c>
      <c r="R1138" s="6">
        <v>1</v>
      </c>
      <c r="S1138" s="7">
        <v>0</v>
      </c>
      <c r="T1138" s="7">
        <v>0</v>
      </c>
      <c r="U1138" s="8">
        <v>0</v>
      </c>
      <c r="V1138" s="7" t="str">
        <f t="shared" si="105"/>
        <v>NAO+</v>
      </c>
      <c r="W1138" s="6">
        <v>0.82299999999999995</v>
      </c>
      <c r="X1138" s="7">
        <v>0.13800000000000001</v>
      </c>
      <c r="Y1138" s="7">
        <v>5.0000000000000001E-3</v>
      </c>
      <c r="Z1138" s="8">
        <v>3.4000000000000002E-2</v>
      </c>
      <c r="AA1138" s="7" t="str">
        <f t="shared" si="106"/>
        <v>NAO+</v>
      </c>
      <c r="AB1138" s="6">
        <v>0.91800000000000004</v>
      </c>
      <c r="AC1138" s="7">
        <v>7.0000000000000007E-2</v>
      </c>
      <c r="AD1138" s="7">
        <v>2E-3</v>
      </c>
      <c r="AE1138" s="8">
        <v>0.01</v>
      </c>
      <c r="AF1138" s="7" t="str">
        <f t="shared" si="107"/>
        <v>NAO+</v>
      </c>
    </row>
    <row r="1139" spans="1:32" x14ac:dyDescent="0.3">
      <c r="A1139" s="4">
        <v>33291</v>
      </c>
      <c r="B1139" s="5">
        <v>1990</v>
      </c>
      <c r="C1139" s="6">
        <v>1</v>
      </c>
      <c r="D1139" s="7">
        <v>0</v>
      </c>
      <c r="E1139" s="7">
        <v>0</v>
      </c>
      <c r="F1139" s="8">
        <v>0</v>
      </c>
      <c r="G1139" s="7" t="str">
        <f t="shared" si="103"/>
        <v>NAO+</v>
      </c>
      <c r="H1139" s="6">
        <v>0.99921999595389299</v>
      </c>
      <c r="I1139" s="80">
        <v>4.2079247368962501E-5</v>
      </c>
      <c r="J1139" s="80">
        <v>1.24819705822335E-5</v>
      </c>
      <c r="K1139" s="8">
        <v>7.2544282816433396E-4</v>
      </c>
      <c r="L1139" s="7" t="str">
        <f t="shared" si="108"/>
        <v>NAO+</v>
      </c>
      <c r="M1139" s="6">
        <v>0.99916593001321097</v>
      </c>
      <c r="N1139" s="80">
        <v>6.7475752076159298E-5</v>
      </c>
      <c r="O1139" s="80">
        <v>1.54874702021493E-5</v>
      </c>
      <c r="P1139" s="8">
        <v>7.5110676451833501E-4</v>
      </c>
      <c r="Q1139" s="7" t="str">
        <f t="shared" si="104"/>
        <v>NAO+</v>
      </c>
      <c r="R1139" s="6">
        <v>1</v>
      </c>
      <c r="S1139" s="7">
        <v>0</v>
      </c>
      <c r="T1139" s="7">
        <v>0</v>
      </c>
      <c r="U1139" s="8">
        <v>0</v>
      </c>
      <c r="V1139" s="7" t="str">
        <f t="shared" si="105"/>
        <v>NAO+</v>
      </c>
      <c r="W1139" s="6">
        <v>0.84499999999999997</v>
      </c>
      <c r="X1139" s="7">
        <v>0.11899999999999999</v>
      </c>
      <c r="Y1139" s="7">
        <v>4.0000000000000001E-3</v>
      </c>
      <c r="Z1139" s="8">
        <v>3.1E-2</v>
      </c>
      <c r="AA1139" s="7" t="str">
        <f t="shared" si="106"/>
        <v>NAO+</v>
      </c>
      <c r="AB1139" s="6">
        <v>0.92800000000000005</v>
      </c>
      <c r="AC1139" s="7">
        <v>6.0999999999999999E-2</v>
      </c>
      <c r="AD1139" s="7">
        <v>2E-3</v>
      </c>
      <c r="AE1139" s="8">
        <v>8.9999999999999993E-3</v>
      </c>
      <c r="AF1139" s="7" t="str">
        <f t="shared" si="107"/>
        <v>NAO+</v>
      </c>
    </row>
    <row r="1140" spans="1:32" x14ac:dyDescent="0.3">
      <c r="A1140" s="4">
        <v>33292</v>
      </c>
      <c r="B1140" s="5">
        <v>1990</v>
      </c>
      <c r="C1140" s="6">
        <v>1</v>
      </c>
      <c r="D1140" s="7">
        <v>0</v>
      </c>
      <c r="E1140" s="7">
        <v>0</v>
      </c>
      <c r="F1140" s="8">
        <v>0</v>
      </c>
      <c r="G1140" s="7" t="str">
        <f t="shared" si="103"/>
        <v>NAO+</v>
      </c>
      <c r="H1140" s="6">
        <v>0.99970797294378899</v>
      </c>
      <c r="I1140" s="7">
        <v>1.2551202470586801E-4</v>
      </c>
      <c r="J1140" s="80">
        <v>3.2604208746181197E-5</v>
      </c>
      <c r="K1140" s="8">
        <v>1.33910822746483E-4</v>
      </c>
      <c r="L1140" s="7" t="str">
        <f t="shared" si="108"/>
        <v>NAO+</v>
      </c>
      <c r="M1140" s="6">
        <v>0.99959165473285205</v>
      </c>
      <c r="N1140" s="7">
        <v>1.96909383865281E-4</v>
      </c>
      <c r="O1140" s="80">
        <v>5.9330491394259399E-5</v>
      </c>
      <c r="P1140" s="8">
        <v>1.5210539188795501E-4</v>
      </c>
      <c r="Q1140" s="7" t="str">
        <f t="shared" si="104"/>
        <v>NAO+</v>
      </c>
      <c r="R1140" s="6">
        <v>1</v>
      </c>
      <c r="S1140" s="7">
        <v>0</v>
      </c>
      <c r="T1140" s="7">
        <v>0</v>
      </c>
      <c r="U1140" s="8">
        <v>0</v>
      </c>
      <c r="V1140" s="7" t="str">
        <f t="shared" si="105"/>
        <v>NAO+</v>
      </c>
      <c r="W1140" s="6">
        <v>0.72699999999999998</v>
      </c>
      <c r="X1140" s="7">
        <v>0.221</v>
      </c>
      <c r="Y1140" s="7">
        <v>8.0000000000000002E-3</v>
      </c>
      <c r="Z1140" s="8">
        <v>4.2999999999999997E-2</v>
      </c>
      <c r="AA1140" s="7" t="str">
        <f t="shared" si="106"/>
        <v>NAO+</v>
      </c>
      <c r="AB1140" s="6">
        <v>0.875</v>
      </c>
      <c r="AC1140" s="7">
        <v>0.107</v>
      </c>
      <c r="AD1140" s="7">
        <v>1E-3</v>
      </c>
      <c r="AE1140" s="8">
        <v>1.7000000000000001E-2</v>
      </c>
      <c r="AF1140" s="7" t="str">
        <f t="shared" si="107"/>
        <v>NAO+</v>
      </c>
    </row>
    <row r="1141" spans="1:32" x14ac:dyDescent="0.3">
      <c r="A1141" s="4">
        <v>33293</v>
      </c>
      <c r="B1141" s="5">
        <v>1990</v>
      </c>
      <c r="C1141" s="6">
        <v>1</v>
      </c>
      <c r="D1141" s="7">
        <v>0</v>
      </c>
      <c r="E1141" s="7">
        <v>0</v>
      </c>
      <c r="F1141" s="8">
        <v>0</v>
      </c>
      <c r="G1141" s="7" t="str">
        <f t="shared" si="103"/>
        <v>NAO+</v>
      </c>
      <c r="H1141" s="6">
        <v>0.993038688710427</v>
      </c>
      <c r="I1141" s="7">
        <v>4.8770822201374799E-3</v>
      </c>
      <c r="J1141" s="7">
        <v>2.4129935298127501E-4</v>
      </c>
      <c r="K1141" s="8">
        <v>1.8429297164544499E-3</v>
      </c>
      <c r="L1141" s="7" t="str">
        <f t="shared" si="108"/>
        <v>NAO+</v>
      </c>
      <c r="M1141" s="6">
        <v>0.988122154751222</v>
      </c>
      <c r="N1141" s="7">
        <v>9.1373846081516004E-3</v>
      </c>
      <c r="O1141" s="7">
        <v>4.35428673295623E-4</v>
      </c>
      <c r="P1141" s="8">
        <v>2.30503196733286E-3</v>
      </c>
      <c r="Q1141" s="7" t="str">
        <f t="shared" si="104"/>
        <v>NAO+</v>
      </c>
      <c r="R1141" s="6">
        <v>1</v>
      </c>
      <c r="S1141" s="7">
        <v>0</v>
      </c>
      <c r="T1141" s="7">
        <v>0</v>
      </c>
      <c r="U1141" s="8">
        <v>0</v>
      </c>
      <c r="V1141" s="7" t="str">
        <f t="shared" si="105"/>
        <v>NAO+</v>
      </c>
      <c r="W1141" s="6">
        <v>0.57199999999999995</v>
      </c>
      <c r="X1141" s="7">
        <v>0.34799999999999998</v>
      </c>
      <c r="Y1141" s="7">
        <v>1.0999999999999999E-2</v>
      </c>
      <c r="Z1141" s="8">
        <v>7.0000000000000007E-2</v>
      </c>
      <c r="AA1141" s="7" t="str">
        <f t="shared" si="106"/>
        <v>NAO+</v>
      </c>
      <c r="AB1141" s="6">
        <v>0.79600000000000004</v>
      </c>
      <c r="AC1141" s="7">
        <v>0.16900000000000001</v>
      </c>
      <c r="AD1141" s="7">
        <v>1E-3</v>
      </c>
      <c r="AE1141" s="8">
        <v>3.4000000000000002E-2</v>
      </c>
      <c r="AF1141" s="7" t="str">
        <f t="shared" si="107"/>
        <v>NAO+</v>
      </c>
    </row>
    <row r="1142" spans="1:32" x14ac:dyDescent="0.3">
      <c r="A1142" s="4">
        <v>33294</v>
      </c>
      <c r="B1142" s="5">
        <v>1990</v>
      </c>
      <c r="C1142" s="6">
        <v>0</v>
      </c>
      <c r="D1142" s="7">
        <v>1</v>
      </c>
      <c r="E1142" s="7">
        <v>0</v>
      </c>
      <c r="F1142" s="8">
        <v>0</v>
      </c>
      <c r="G1142" s="7" t="str">
        <f t="shared" si="103"/>
        <v>SB</v>
      </c>
      <c r="H1142" s="6">
        <v>0.96708318928509296</v>
      </c>
      <c r="I1142" s="7">
        <v>2.1389231239504002E-2</v>
      </c>
      <c r="J1142" s="7">
        <v>1.3974203860798599E-4</v>
      </c>
      <c r="K1142" s="8">
        <v>1.13878374368016E-2</v>
      </c>
      <c r="L1142" s="7" t="str">
        <f t="shared" si="108"/>
        <v>NAO+</v>
      </c>
      <c r="M1142" s="6">
        <v>0.954274095783328</v>
      </c>
      <c r="N1142" s="7">
        <v>3.1558128946230501E-2</v>
      </c>
      <c r="O1142" s="7">
        <v>4.2305466184351399E-4</v>
      </c>
      <c r="P1142" s="8">
        <v>1.3744720608606001E-2</v>
      </c>
      <c r="Q1142" s="7" t="str">
        <f t="shared" si="104"/>
        <v>NAO+</v>
      </c>
      <c r="R1142" s="6">
        <v>1</v>
      </c>
      <c r="S1142" s="7">
        <v>0</v>
      </c>
      <c r="T1142" s="7">
        <v>0</v>
      </c>
      <c r="U1142" s="8">
        <v>0</v>
      </c>
      <c r="V1142" s="7" t="str">
        <f t="shared" si="105"/>
        <v>NAO+</v>
      </c>
      <c r="W1142" s="6">
        <v>0.312</v>
      </c>
      <c r="X1142" s="7">
        <v>0.56799999999999995</v>
      </c>
      <c r="Y1142" s="7">
        <v>1.0999999999999999E-2</v>
      </c>
      <c r="Z1142" s="8">
        <v>0.109</v>
      </c>
      <c r="AA1142" s="7" t="str">
        <f t="shared" si="106"/>
        <v>SB</v>
      </c>
      <c r="AB1142" s="6">
        <v>0.63600000000000001</v>
      </c>
      <c r="AC1142" s="7">
        <v>0.317</v>
      </c>
      <c r="AD1142" s="7">
        <v>1E-3</v>
      </c>
      <c r="AE1142" s="8">
        <v>4.5999999999999999E-2</v>
      </c>
      <c r="AF1142" s="7" t="str">
        <f t="shared" si="107"/>
        <v>NAO+</v>
      </c>
    </row>
    <row r="1143" spans="1:32" x14ac:dyDescent="0.3">
      <c r="A1143" s="4">
        <v>33295</v>
      </c>
      <c r="B1143" s="5">
        <v>1990</v>
      </c>
      <c r="C1143" s="6">
        <v>0</v>
      </c>
      <c r="D1143" s="7">
        <v>1</v>
      </c>
      <c r="E1143" s="7">
        <v>0</v>
      </c>
      <c r="F1143" s="8">
        <v>0</v>
      </c>
      <c r="G1143" s="7" t="str">
        <f t="shared" si="103"/>
        <v>SB</v>
      </c>
      <c r="H1143" s="6">
        <v>0.99305194143289899</v>
      </c>
      <c r="I1143" s="7">
        <v>5.4735668503775098E-3</v>
      </c>
      <c r="J1143" s="7">
        <v>7.6462704162147497E-4</v>
      </c>
      <c r="K1143" s="8">
        <v>7.0986467511302597E-4</v>
      </c>
      <c r="L1143" s="7" t="str">
        <f t="shared" si="108"/>
        <v>NAO+</v>
      </c>
      <c r="M1143" s="6">
        <v>0.99062023671964805</v>
      </c>
      <c r="N1143" s="7">
        <v>6.4072360127288902E-3</v>
      </c>
      <c r="O1143" s="7">
        <v>1.9693174299525999E-3</v>
      </c>
      <c r="P1143" s="8">
        <v>1.0032098376774601E-3</v>
      </c>
      <c r="Q1143" s="7" t="str">
        <f t="shared" si="104"/>
        <v>NAO+</v>
      </c>
      <c r="R1143" s="6">
        <v>0</v>
      </c>
      <c r="S1143" s="7">
        <v>1</v>
      </c>
      <c r="T1143" s="7">
        <v>0</v>
      </c>
      <c r="U1143" s="8">
        <v>0</v>
      </c>
      <c r="V1143" s="7" t="str">
        <f t="shared" si="105"/>
        <v>SB</v>
      </c>
      <c r="W1143" s="6">
        <v>1E-3</v>
      </c>
      <c r="X1143" s="7">
        <v>0.80900000000000005</v>
      </c>
      <c r="Y1143" s="7">
        <v>5.0000000000000001E-3</v>
      </c>
      <c r="Z1143" s="8">
        <v>0.185</v>
      </c>
      <c r="AA1143" s="7" t="str">
        <f t="shared" si="106"/>
        <v>SB</v>
      </c>
      <c r="AB1143" s="6">
        <v>1.2999999999999999E-2</v>
      </c>
      <c r="AC1143" s="7">
        <v>0.84599999999999997</v>
      </c>
      <c r="AD1143" s="7">
        <v>0</v>
      </c>
      <c r="AE1143" s="8">
        <v>0.14099999999999999</v>
      </c>
      <c r="AF1143" s="7" t="str">
        <f t="shared" si="107"/>
        <v>SB</v>
      </c>
    </row>
    <row r="1144" spans="1:32" x14ac:dyDescent="0.3">
      <c r="A1144" s="4">
        <v>33296</v>
      </c>
      <c r="B1144" s="5">
        <v>1990</v>
      </c>
      <c r="C1144" s="6">
        <v>0</v>
      </c>
      <c r="D1144" s="7">
        <v>1</v>
      </c>
      <c r="E1144" s="7">
        <v>0</v>
      </c>
      <c r="F1144" s="8">
        <v>0</v>
      </c>
      <c r="G1144" s="7" t="str">
        <f t="shared" si="103"/>
        <v>SB</v>
      </c>
      <c r="H1144" s="6">
        <v>0.97938956411942601</v>
      </c>
      <c r="I1144" s="7">
        <v>4.9856308249042799E-3</v>
      </c>
      <c r="J1144" s="7">
        <v>1.5602697667834699E-2</v>
      </c>
      <c r="K1144" s="28">
        <v>2.2107387848872498E-5</v>
      </c>
      <c r="L1144" s="7" t="str">
        <f t="shared" si="108"/>
        <v>NAO+</v>
      </c>
      <c r="M1144" s="6">
        <v>0.96900681886914097</v>
      </c>
      <c r="N1144" s="7">
        <v>5.9273038987352304E-3</v>
      </c>
      <c r="O1144" s="7">
        <v>2.5015872861691799E-2</v>
      </c>
      <c r="P1144" s="28">
        <v>5.0004370441959698E-5</v>
      </c>
      <c r="Q1144" s="7" t="str">
        <f t="shared" si="104"/>
        <v>NAO+</v>
      </c>
      <c r="R1144" s="6">
        <v>0</v>
      </c>
      <c r="S1144" s="7">
        <v>1</v>
      </c>
      <c r="T1144" s="7">
        <v>0</v>
      </c>
      <c r="U1144" s="8">
        <v>0</v>
      </c>
      <c r="V1144" s="7" t="str">
        <f t="shared" si="105"/>
        <v>SB</v>
      </c>
      <c r="W1144" s="6">
        <v>2E-3</v>
      </c>
      <c r="X1144" s="7">
        <v>0.625</v>
      </c>
      <c r="Y1144" s="7">
        <v>5.0000000000000001E-3</v>
      </c>
      <c r="Z1144" s="8">
        <v>0.36899999999999999</v>
      </c>
      <c r="AA1144" s="7" t="str">
        <f t="shared" si="106"/>
        <v>SB</v>
      </c>
      <c r="AB1144" s="6">
        <v>2.1000000000000001E-2</v>
      </c>
      <c r="AC1144" s="7">
        <v>0.76</v>
      </c>
      <c r="AD1144" s="7">
        <v>0</v>
      </c>
      <c r="AE1144" s="8">
        <v>0.219</v>
      </c>
      <c r="AF1144" s="7" t="str">
        <f t="shared" si="107"/>
        <v>SB</v>
      </c>
    </row>
    <row r="1145" spans="1:32" x14ac:dyDescent="0.3">
      <c r="A1145" s="4">
        <v>33297</v>
      </c>
      <c r="B1145" s="5">
        <v>1990</v>
      </c>
      <c r="C1145" s="6">
        <v>0</v>
      </c>
      <c r="D1145" s="7">
        <v>1</v>
      </c>
      <c r="E1145" s="7">
        <v>0</v>
      </c>
      <c r="F1145" s="8">
        <v>0</v>
      </c>
      <c r="G1145" s="7" t="str">
        <f t="shared" si="103"/>
        <v>SB</v>
      </c>
      <c r="H1145" s="6">
        <v>0.91812921278875403</v>
      </c>
      <c r="I1145" s="7">
        <v>1.7905452732733401E-3</v>
      </c>
      <c r="J1145" s="7">
        <v>8.0009123779320901E-2</v>
      </c>
      <c r="K1145" s="28">
        <v>7.1118158651635794E-5</v>
      </c>
      <c r="L1145" s="7" t="str">
        <f t="shared" si="108"/>
        <v>NAO+</v>
      </c>
      <c r="M1145" s="6">
        <v>0.90605524834662898</v>
      </c>
      <c r="N1145" s="7">
        <v>2.86628160935178E-3</v>
      </c>
      <c r="O1145" s="7">
        <v>9.0956141874396601E-2</v>
      </c>
      <c r="P1145" s="8">
        <v>1.22328169635413E-4</v>
      </c>
      <c r="Q1145" s="7" t="str">
        <f t="shared" si="104"/>
        <v>NAO+</v>
      </c>
      <c r="R1145" s="6">
        <v>0</v>
      </c>
      <c r="S1145" s="7">
        <v>1</v>
      </c>
      <c r="T1145" s="7">
        <v>0</v>
      </c>
      <c r="U1145" s="8">
        <v>0</v>
      </c>
      <c r="V1145" s="7" t="str">
        <f t="shared" si="105"/>
        <v>SB</v>
      </c>
      <c r="W1145" s="6">
        <v>4.0000000000000001E-3</v>
      </c>
      <c r="X1145" s="7">
        <v>0.53500000000000003</v>
      </c>
      <c r="Y1145" s="7">
        <v>3.0000000000000001E-3</v>
      </c>
      <c r="Z1145" s="8">
        <v>0.45800000000000002</v>
      </c>
      <c r="AA1145" s="7" t="str">
        <f t="shared" si="106"/>
        <v>SB</v>
      </c>
      <c r="AB1145" s="6">
        <v>3.9E-2</v>
      </c>
      <c r="AC1145" s="7">
        <v>0.68500000000000005</v>
      </c>
      <c r="AD1145" s="7">
        <v>1E-3</v>
      </c>
      <c r="AE1145" s="8">
        <v>0.27500000000000002</v>
      </c>
      <c r="AF1145" s="7" t="str">
        <f t="shared" si="107"/>
        <v>SB</v>
      </c>
    </row>
    <row r="1146" spans="1:32" x14ac:dyDescent="0.3">
      <c r="A1146" s="4">
        <v>33573</v>
      </c>
      <c r="B1146" s="5">
        <v>1991</v>
      </c>
      <c r="C1146" s="6">
        <v>0</v>
      </c>
      <c r="D1146" s="7">
        <v>1</v>
      </c>
      <c r="E1146" s="7">
        <v>0</v>
      </c>
      <c r="F1146" s="8">
        <v>0</v>
      </c>
      <c r="G1146" s="7" t="str">
        <f t="shared" si="103"/>
        <v>SB</v>
      </c>
      <c r="H1146" s="6">
        <v>1.4701618408087799E-2</v>
      </c>
      <c r="I1146" s="7">
        <v>0.98272507901754602</v>
      </c>
      <c r="J1146" s="7">
        <v>2.5666534479971402E-3</v>
      </c>
      <c r="K1146" s="28">
        <v>6.6491263777179001E-6</v>
      </c>
      <c r="L1146" s="7" t="str">
        <f t="shared" si="108"/>
        <v>SB</v>
      </c>
      <c r="M1146" s="6">
        <v>1.0735583675069601E-2</v>
      </c>
      <c r="N1146" s="7">
        <v>0.98499864049867303</v>
      </c>
      <c r="O1146" s="7">
        <v>4.2498803636160801E-3</v>
      </c>
      <c r="P1146" s="28">
        <v>1.5895462639438799E-5</v>
      </c>
      <c r="Q1146" s="7" t="str">
        <f t="shared" si="104"/>
        <v>SB</v>
      </c>
      <c r="R1146" s="6">
        <v>0</v>
      </c>
      <c r="S1146" s="7">
        <v>1</v>
      </c>
      <c r="T1146" s="7">
        <v>0</v>
      </c>
      <c r="U1146" s="8">
        <v>0</v>
      </c>
      <c r="V1146" s="7" t="str">
        <f t="shared" si="105"/>
        <v>SB</v>
      </c>
      <c r="W1146" s="6">
        <v>0</v>
      </c>
      <c r="X1146" s="7">
        <v>0.98099999999999998</v>
      </c>
      <c r="Y1146" s="7">
        <v>1.9E-2</v>
      </c>
      <c r="Z1146" s="8">
        <v>0</v>
      </c>
      <c r="AA1146" s="7" t="str">
        <f t="shared" si="106"/>
        <v>SB</v>
      </c>
      <c r="AB1146" s="6">
        <v>0</v>
      </c>
      <c r="AC1146" s="7">
        <v>0.96699999999999997</v>
      </c>
      <c r="AD1146" s="7">
        <v>0</v>
      </c>
      <c r="AE1146" s="8">
        <v>3.3000000000000002E-2</v>
      </c>
      <c r="AF1146" s="7" t="str">
        <f t="shared" si="107"/>
        <v>SB</v>
      </c>
    </row>
    <row r="1147" spans="1:32" x14ac:dyDescent="0.3">
      <c r="A1147" s="4">
        <v>33574</v>
      </c>
      <c r="B1147" s="5">
        <v>1991</v>
      </c>
      <c r="C1147" s="6">
        <v>0</v>
      </c>
      <c r="D1147" s="7">
        <v>1</v>
      </c>
      <c r="E1147" s="7">
        <v>0</v>
      </c>
      <c r="F1147" s="8">
        <v>0</v>
      </c>
      <c r="G1147" s="7" t="str">
        <f t="shared" si="103"/>
        <v>SB</v>
      </c>
      <c r="H1147" s="6">
        <v>5.2167023926513803E-2</v>
      </c>
      <c r="I1147" s="7">
        <v>0.94630450596457405</v>
      </c>
      <c r="J1147" s="7">
        <v>1.3846308486980001E-3</v>
      </c>
      <c r="K1147" s="8">
        <v>1.4383926021628099E-4</v>
      </c>
      <c r="L1147" s="7" t="str">
        <f t="shared" si="108"/>
        <v>SB</v>
      </c>
      <c r="M1147" s="6">
        <v>5.6756711077309903E-2</v>
      </c>
      <c r="N1147" s="7">
        <v>0.93975893102042996</v>
      </c>
      <c r="O1147" s="7">
        <v>3.0200918153388402E-3</v>
      </c>
      <c r="P1147" s="8">
        <v>4.6426608691430899E-4</v>
      </c>
      <c r="Q1147" s="7" t="str">
        <f t="shared" si="104"/>
        <v>SB</v>
      </c>
      <c r="R1147" s="6">
        <v>0</v>
      </c>
      <c r="S1147" s="7">
        <v>1</v>
      </c>
      <c r="T1147" s="7">
        <v>0</v>
      </c>
      <c r="U1147" s="8">
        <v>0</v>
      </c>
      <c r="V1147" s="7" t="str">
        <f t="shared" si="105"/>
        <v>SB</v>
      </c>
      <c r="W1147" s="6">
        <v>0</v>
      </c>
      <c r="X1147" s="7">
        <v>0.99099999999999999</v>
      </c>
      <c r="Y1147" s="7">
        <v>8.9999999999999993E-3</v>
      </c>
      <c r="Z1147" s="8">
        <v>0</v>
      </c>
      <c r="AA1147" s="7" t="str">
        <f t="shared" si="106"/>
        <v>SB</v>
      </c>
      <c r="AB1147" s="6">
        <v>0</v>
      </c>
      <c r="AC1147" s="7">
        <v>0.96899999999999997</v>
      </c>
      <c r="AD1147" s="7">
        <v>0</v>
      </c>
      <c r="AE1147" s="8">
        <v>3.1E-2</v>
      </c>
      <c r="AF1147" s="7" t="str">
        <f t="shared" si="107"/>
        <v>SB</v>
      </c>
    </row>
    <row r="1148" spans="1:32" x14ac:dyDescent="0.3">
      <c r="A1148" s="4">
        <v>33575</v>
      </c>
      <c r="B1148" s="5">
        <v>1991</v>
      </c>
      <c r="C1148" s="6">
        <v>0</v>
      </c>
      <c r="D1148" s="7">
        <v>1</v>
      </c>
      <c r="E1148" s="7">
        <v>0</v>
      </c>
      <c r="F1148" s="8">
        <v>0</v>
      </c>
      <c r="G1148" s="7" t="str">
        <f t="shared" si="103"/>
        <v>SB</v>
      </c>
      <c r="H1148" s="6">
        <v>0.11875447132730201</v>
      </c>
      <c r="I1148" s="7">
        <v>0.76255681380854501</v>
      </c>
      <c r="J1148" s="7">
        <v>1.52819456818556E-2</v>
      </c>
      <c r="K1148" s="8">
        <v>0.103406769182288</v>
      </c>
      <c r="L1148" s="7" t="str">
        <f t="shared" si="108"/>
        <v>SB</v>
      </c>
      <c r="M1148" s="6">
        <v>0.124158623382357</v>
      </c>
      <c r="N1148" s="7">
        <v>0.60676854366859401</v>
      </c>
      <c r="O1148" s="7">
        <v>2.9393072216818601E-2</v>
      </c>
      <c r="P1148" s="8">
        <v>0.239679760732222</v>
      </c>
      <c r="Q1148" s="7" t="str">
        <f t="shared" si="104"/>
        <v>SB</v>
      </c>
      <c r="R1148" s="6">
        <v>0</v>
      </c>
      <c r="S1148" s="7">
        <v>1</v>
      </c>
      <c r="T1148" s="7">
        <v>0</v>
      </c>
      <c r="U1148" s="8">
        <v>0</v>
      </c>
      <c r="V1148" s="7" t="str">
        <f t="shared" si="105"/>
        <v>SB</v>
      </c>
      <c r="W1148" s="6">
        <v>0</v>
      </c>
      <c r="X1148" s="7">
        <v>0.95899999999999996</v>
      </c>
      <c r="Y1148" s="7">
        <v>4.1000000000000002E-2</v>
      </c>
      <c r="Z1148" s="8">
        <v>0</v>
      </c>
      <c r="AA1148" s="7" t="str">
        <f t="shared" si="106"/>
        <v>SB</v>
      </c>
      <c r="AB1148" s="6">
        <v>0</v>
      </c>
      <c r="AC1148" s="7">
        <v>0.98</v>
      </c>
      <c r="AD1148" s="7">
        <v>0</v>
      </c>
      <c r="AE1148" s="8">
        <v>0.02</v>
      </c>
      <c r="AF1148" s="7" t="str">
        <f t="shared" si="107"/>
        <v>SB</v>
      </c>
    </row>
    <row r="1149" spans="1:32" x14ac:dyDescent="0.3">
      <c r="A1149" s="4">
        <v>33576</v>
      </c>
      <c r="B1149" s="5">
        <v>1991</v>
      </c>
      <c r="C1149" s="6">
        <v>0</v>
      </c>
      <c r="D1149" s="7">
        <v>1</v>
      </c>
      <c r="E1149" s="7">
        <v>0</v>
      </c>
      <c r="F1149" s="8">
        <v>0</v>
      </c>
      <c r="G1149" s="7" t="str">
        <f t="shared" si="103"/>
        <v>SB</v>
      </c>
      <c r="H1149" s="6">
        <v>1.46067878871801E-2</v>
      </c>
      <c r="I1149" s="7">
        <v>0.22616138203321601</v>
      </c>
      <c r="J1149" s="7">
        <v>9.4013474911695805E-4</v>
      </c>
      <c r="K1149" s="8">
        <v>0.75829169533047402</v>
      </c>
      <c r="L1149" s="7" t="str">
        <f t="shared" si="108"/>
        <v>NAO-</v>
      </c>
      <c r="M1149" s="6">
        <v>6.78352121577931E-3</v>
      </c>
      <c r="N1149" s="7">
        <v>9.1759198520977706E-2</v>
      </c>
      <c r="O1149" s="7">
        <v>1.6928614873871701E-3</v>
      </c>
      <c r="P1149" s="8">
        <v>0.899764418775859</v>
      </c>
      <c r="Q1149" s="7" t="str">
        <f t="shared" si="104"/>
        <v>NAO-</v>
      </c>
      <c r="R1149" s="6">
        <v>0</v>
      </c>
      <c r="S1149" s="7">
        <v>1</v>
      </c>
      <c r="T1149" s="7">
        <v>0</v>
      </c>
      <c r="U1149" s="8">
        <v>0</v>
      </c>
      <c r="V1149" s="7" t="str">
        <f t="shared" si="105"/>
        <v>SB</v>
      </c>
      <c r="W1149" s="6">
        <v>0</v>
      </c>
      <c r="X1149" s="7">
        <v>0.754</v>
      </c>
      <c r="Y1149" s="7">
        <v>0.223</v>
      </c>
      <c r="Z1149" s="8">
        <v>2.3E-2</v>
      </c>
      <c r="AA1149" s="7" t="str">
        <f t="shared" si="106"/>
        <v>SB</v>
      </c>
      <c r="AB1149" s="6">
        <v>0</v>
      </c>
      <c r="AC1149" s="7">
        <v>0.76600000000000001</v>
      </c>
      <c r="AD1149" s="7">
        <v>1.2E-2</v>
      </c>
      <c r="AE1149" s="8">
        <v>0.222</v>
      </c>
      <c r="AF1149" s="7" t="str">
        <f t="shared" si="107"/>
        <v>SB</v>
      </c>
    </row>
    <row r="1150" spans="1:32" x14ac:dyDescent="0.3">
      <c r="A1150" s="4">
        <v>33577</v>
      </c>
      <c r="B1150" s="5">
        <v>1991</v>
      </c>
      <c r="C1150" s="6">
        <v>0</v>
      </c>
      <c r="D1150" s="7">
        <v>1</v>
      </c>
      <c r="E1150" s="7">
        <v>0</v>
      </c>
      <c r="F1150" s="8">
        <v>0</v>
      </c>
      <c r="G1150" s="7" t="str">
        <f t="shared" si="103"/>
        <v>SB</v>
      </c>
      <c r="H1150" s="6">
        <v>1.0136957014449401E-4</v>
      </c>
      <c r="I1150" s="7">
        <v>0.92109707545920105</v>
      </c>
      <c r="J1150" s="7">
        <v>1.51610041320175E-4</v>
      </c>
      <c r="K1150" s="8">
        <v>7.8649944929322702E-2</v>
      </c>
      <c r="L1150" s="7" t="str">
        <f t="shared" si="108"/>
        <v>SB</v>
      </c>
      <c r="M1150" s="79">
        <v>6.1012821988417698E-5</v>
      </c>
      <c r="N1150" s="7">
        <v>0.90701987826985897</v>
      </c>
      <c r="O1150" s="7">
        <v>3.3779319878628899E-4</v>
      </c>
      <c r="P1150" s="8">
        <v>9.2581315709362497E-2</v>
      </c>
      <c r="Q1150" s="7" t="str">
        <f t="shared" si="104"/>
        <v>SB</v>
      </c>
      <c r="R1150" s="6">
        <v>0</v>
      </c>
      <c r="S1150" s="7">
        <v>1</v>
      </c>
      <c r="T1150" s="7">
        <v>0</v>
      </c>
      <c r="U1150" s="8">
        <v>0</v>
      </c>
      <c r="V1150" s="7" t="str">
        <f t="shared" si="105"/>
        <v>SB</v>
      </c>
      <c r="W1150" s="6">
        <v>0</v>
      </c>
      <c r="X1150" s="7">
        <v>0.89400000000000002</v>
      </c>
      <c r="Y1150" s="7">
        <v>8.8999999999999996E-2</v>
      </c>
      <c r="Z1150" s="8">
        <v>1.7000000000000001E-2</v>
      </c>
      <c r="AA1150" s="7" t="str">
        <f t="shared" si="106"/>
        <v>SB</v>
      </c>
      <c r="AB1150" s="6">
        <v>0</v>
      </c>
      <c r="AC1150" s="7">
        <v>0.88200000000000001</v>
      </c>
      <c r="AD1150" s="7">
        <v>3.0000000000000001E-3</v>
      </c>
      <c r="AE1150" s="8">
        <v>0.11600000000000001</v>
      </c>
      <c r="AF1150" s="7" t="str">
        <f t="shared" si="107"/>
        <v>SB</v>
      </c>
    </row>
    <row r="1151" spans="1:32" x14ac:dyDescent="0.3">
      <c r="A1151" s="4">
        <v>33578</v>
      </c>
      <c r="B1151" s="5">
        <v>1991</v>
      </c>
      <c r="C1151" s="6">
        <v>0</v>
      </c>
      <c r="D1151" s="7">
        <v>1</v>
      </c>
      <c r="E1151" s="7">
        <v>0</v>
      </c>
      <c r="F1151" s="8">
        <v>0</v>
      </c>
      <c r="G1151" s="7" t="str">
        <f t="shared" si="103"/>
        <v>SB</v>
      </c>
      <c r="H1151" s="6">
        <v>8.3397897127096001E-4</v>
      </c>
      <c r="I1151" s="7">
        <v>0.99850317625163598</v>
      </c>
      <c r="J1151" s="7">
        <v>4.86053010261838E-4</v>
      </c>
      <c r="K1151" s="8">
        <v>1.76791766831575E-4</v>
      </c>
      <c r="L1151" s="7" t="str">
        <f t="shared" si="108"/>
        <v>SB</v>
      </c>
      <c r="M1151" s="6">
        <v>5.1331351465542401E-4</v>
      </c>
      <c r="N1151" s="7">
        <v>0.99835785505922703</v>
      </c>
      <c r="O1151" s="7">
        <v>8.59391729729798E-4</v>
      </c>
      <c r="P1151" s="8">
        <v>2.6943969638842702E-4</v>
      </c>
      <c r="Q1151" s="7" t="str">
        <f t="shared" si="104"/>
        <v>SB</v>
      </c>
      <c r="R1151" s="6">
        <v>0</v>
      </c>
      <c r="S1151" s="7">
        <v>1</v>
      </c>
      <c r="T1151" s="7">
        <v>0</v>
      </c>
      <c r="U1151" s="8">
        <v>0</v>
      </c>
      <c r="V1151" s="7" t="str">
        <f t="shared" si="105"/>
        <v>SB</v>
      </c>
      <c r="W1151" s="6">
        <v>0</v>
      </c>
      <c r="X1151" s="7">
        <v>0.98599999999999999</v>
      </c>
      <c r="Y1151" s="7">
        <v>1.2999999999999999E-2</v>
      </c>
      <c r="Z1151" s="8">
        <v>2E-3</v>
      </c>
      <c r="AA1151" s="7" t="str">
        <f t="shared" si="106"/>
        <v>SB</v>
      </c>
      <c r="AB1151" s="6">
        <v>0</v>
      </c>
      <c r="AC1151" s="7">
        <v>0.97299999999999998</v>
      </c>
      <c r="AD1151" s="7">
        <v>0</v>
      </c>
      <c r="AE1151" s="8">
        <v>2.7E-2</v>
      </c>
      <c r="AF1151" s="7" t="str">
        <f t="shared" si="107"/>
        <v>SB</v>
      </c>
    </row>
    <row r="1152" spans="1:32" x14ac:dyDescent="0.3">
      <c r="A1152" s="4">
        <v>33579</v>
      </c>
      <c r="B1152" s="5">
        <v>1991</v>
      </c>
      <c r="C1152" s="6">
        <v>0</v>
      </c>
      <c r="D1152" s="7">
        <v>1</v>
      </c>
      <c r="E1152" s="7">
        <v>0</v>
      </c>
      <c r="F1152" s="8">
        <v>0</v>
      </c>
      <c r="G1152" s="7" t="str">
        <f t="shared" si="103"/>
        <v>SB</v>
      </c>
      <c r="H1152" s="6">
        <v>3.8311789860763599E-4</v>
      </c>
      <c r="I1152" s="7">
        <v>0.99835394873399697</v>
      </c>
      <c r="J1152" s="7">
        <v>1.2626300381146599E-3</v>
      </c>
      <c r="K1152" s="28">
        <v>3.0332928011605001E-7</v>
      </c>
      <c r="L1152" s="7" t="str">
        <f t="shared" si="108"/>
        <v>SB</v>
      </c>
      <c r="M1152" s="6">
        <v>2.3888668719210699E-4</v>
      </c>
      <c r="N1152" s="7">
        <v>0.997490794689192</v>
      </c>
      <c r="O1152" s="7">
        <v>2.2698843940938298E-3</v>
      </c>
      <c r="P1152" s="28">
        <v>4.34229509676133E-7</v>
      </c>
      <c r="Q1152" s="7" t="str">
        <f t="shared" si="104"/>
        <v>SB</v>
      </c>
      <c r="R1152" s="6">
        <v>0</v>
      </c>
      <c r="S1152" s="7">
        <v>1</v>
      </c>
      <c r="T1152" s="7">
        <v>0</v>
      </c>
      <c r="U1152" s="8">
        <v>0</v>
      </c>
      <c r="V1152" s="7" t="str">
        <f t="shared" si="105"/>
        <v>SB</v>
      </c>
      <c r="W1152" s="6">
        <v>0</v>
      </c>
      <c r="X1152" s="7">
        <v>0.98899999999999999</v>
      </c>
      <c r="Y1152" s="7">
        <v>0.01</v>
      </c>
      <c r="Z1152" s="8">
        <v>1E-3</v>
      </c>
      <c r="AA1152" s="7" t="str">
        <f t="shared" si="106"/>
        <v>SB</v>
      </c>
      <c r="AB1152" s="6">
        <v>0</v>
      </c>
      <c r="AC1152" s="7">
        <v>0.96599999999999997</v>
      </c>
      <c r="AD1152" s="7">
        <v>0</v>
      </c>
      <c r="AE1152" s="8">
        <v>3.4000000000000002E-2</v>
      </c>
      <c r="AF1152" s="7" t="str">
        <f t="shared" si="107"/>
        <v>SB</v>
      </c>
    </row>
    <row r="1153" spans="1:32" x14ac:dyDescent="0.3">
      <c r="A1153" s="4">
        <v>33580</v>
      </c>
      <c r="B1153" s="5">
        <v>1991</v>
      </c>
      <c r="C1153" s="6">
        <v>0</v>
      </c>
      <c r="D1153" s="7">
        <v>1</v>
      </c>
      <c r="E1153" s="7">
        <v>0</v>
      </c>
      <c r="F1153" s="8">
        <v>0</v>
      </c>
      <c r="G1153" s="7" t="str">
        <f t="shared" si="103"/>
        <v>SB</v>
      </c>
      <c r="H1153" s="6">
        <v>4.5323297244735498E-4</v>
      </c>
      <c r="I1153" s="7">
        <v>0.98416945466736905</v>
      </c>
      <c r="J1153" s="7">
        <v>1.5374558904368001E-2</v>
      </c>
      <c r="K1153" s="28">
        <v>2.75345580350585E-6</v>
      </c>
      <c r="L1153" s="7" t="str">
        <f t="shared" si="108"/>
        <v>SB</v>
      </c>
      <c r="M1153" s="6">
        <v>2.8640628270552599E-4</v>
      </c>
      <c r="N1153" s="7">
        <v>0.97636789098539001</v>
      </c>
      <c r="O1153" s="7">
        <v>2.3342584936963E-2</v>
      </c>
      <c r="P1153" s="28">
        <v>3.11779493505137E-6</v>
      </c>
      <c r="Q1153" s="7" t="str">
        <f t="shared" si="104"/>
        <v>SB</v>
      </c>
      <c r="R1153" s="6">
        <v>0</v>
      </c>
      <c r="S1153" s="7">
        <v>1</v>
      </c>
      <c r="T1153" s="7">
        <v>0</v>
      </c>
      <c r="U1153" s="8">
        <v>0</v>
      </c>
      <c r="V1153" s="7" t="str">
        <f t="shared" si="105"/>
        <v>SB</v>
      </c>
      <c r="W1153" s="6">
        <v>0</v>
      </c>
      <c r="X1153" s="7">
        <v>0.98899999999999999</v>
      </c>
      <c r="Y1153" s="7">
        <v>1.0999999999999999E-2</v>
      </c>
      <c r="Z1153" s="8">
        <v>0</v>
      </c>
      <c r="AA1153" s="7" t="str">
        <f t="shared" si="106"/>
        <v>SB</v>
      </c>
      <c r="AB1153" s="6">
        <v>0</v>
      </c>
      <c r="AC1153" s="7">
        <v>0.97</v>
      </c>
      <c r="AD1153" s="7">
        <v>0</v>
      </c>
      <c r="AE1153" s="8">
        <v>0.03</v>
      </c>
      <c r="AF1153" s="7" t="str">
        <f t="shared" si="107"/>
        <v>SB</v>
      </c>
    </row>
    <row r="1154" spans="1:32" x14ac:dyDescent="0.3">
      <c r="A1154" s="4">
        <v>33581</v>
      </c>
      <c r="B1154" s="5">
        <v>1991</v>
      </c>
      <c r="C1154" s="6">
        <v>0</v>
      </c>
      <c r="D1154" s="7">
        <v>1</v>
      </c>
      <c r="E1154" s="7">
        <v>0</v>
      </c>
      <c r="F1154" s="8">
        <v>0</v>
      </c>
      <c r="G1154" s="7" t="str">
        <f t="shared" si="103"/>
        <v>SB</v>
      </c>
      <c r="H1154" s="6">
        <v>2.7707140627248501E-3</v>
      </c>
      <c r="I1154" s="7">
        <v>0.97322246691096104</v>
      </c>
      <c r="J1154" s="7">
        <v>2.3999755796882301E-2</v>
      </c>
      <c r="K1154" s="28">
        <v>7.0632294321634803E-6</v>
      </c>
      <c r="L1154" s="7" t="str">
        <f t="shared" si="108"/>
        <v>SB</v>
      </c>
      <c r="M1154" s="6">
        <v>1.82450992799793E-3</v>
      </c>
      <c r="N1154" s="7">
        <v>0.95826256126475895</v>
      </c>
      <c r="O1154" s="7">
        <v>3.98989531555431E-2</v>
      </c>
      <c r="P1154" s="28">
        <v>1.39756516992762E-5</v>
      </c>
      <c r="Q1154" s="7" t="str">
        <f t="shared" si="104"/>
        <v>SB</v>
      </c>
      <c r="R1154" s="6">
        <v>0</v>
      </c>
      <c r="S1154" s="7">
        <v>1</v>
      </c>
      <c r="T1154" s="7">
        <v>0</v>
      </c>
      <c r="U1154" s="8">
        <v>0</v>
      </c>
      <c r="V1154" s="7" t="str">
        <f t="shared" si="105"/>
        <v>SB</v>
      </c>
      <c r="W1154" s="6">
        <v>0</v>
      </c>
      <c r="X1154" s="7">
        <v>0.995</v>
      </c>
      <c r="Y1154" s="7">
        <v>5.0000000000000001E-3</v>
      </c>
      <c r="Z1154" s="8">
        <v>0</v>
      </c>
      <c r="AA1154" s="7" t="str">
        <f t="shared" si="106"/>
        <v>SB</v>
      </c>
      <c r="AB1154" s="6">
        <v>0</v>
      </c>
      <c r="AC1154" s="7">
        <v>0.98699999999999999</v>
      </c>
      <c r="AD1154" s="7">
        <v>0</v>
      </c>
      <c r="AE1154" s="8">
        <v>1.2999999999999999E-2</v>
      </c>
      <c r="AF1154" s="7" t="str">
        <f t="shared" si="107"/>
        <v>SB</v>
      </c>
    </row>
    <row r="1155" spans="1:32" x14ac:dyDescent="0.3">
      <c r="A1155" s="4">
        <v>33582</v>
      </c>
      <c r="B1155" s="5">
        <v>1991</v>
      </c>
      <c r="C1155" s="6">
        <v>0</v>
      </c>
      <c r="D1155" s="7">
        <v>1</v>
      </c>
      <c r="E1155" s="7">
        <v>0</v>
      </c>
      <c r="F1155" s="8">
        <v>0</v>
      </c>
      <c r="G1155" s="7" t="str">
        <f t="shared" si="103"/>
        <v>SB</v>
      </c>
      <c r="H1155" s="6">
        <v>6.0314785151243597E-3</v>
      </c>
      <c r="I1155" s="7">
        <v>0.95591716935624205</v>
      </c>
      <c r="J1155" s="7">
        <v>3.8050787264765303E-2</v>
      </c>
      <c r="K1155" s="28">
        <v>5.6486387509540695E-7</v>
      </c>
      <c r="L1155" s="7" t="str">
        <f t="shared" si="108"/>
        <v>SB</v>
      </c>
      <c r="M1155" s="6">
        <v>3.8892884224912602E-3</v>
      </c>
      <c r="N1155" s="7">
        <v>0.94518907486588299</v>
      </c>
      <c r="O1155" s="7">
        <v>5.09204919909357E-2</v>
      </c>
      <c r="P1155" s="28">
        <v>1.1447206917174001E-6</v>
      </c>
      <c r="Q1155" s="7" t="str">
        <f t="shared" si="104"/>
        <v>SB</v>
      </c>
      <c r="R1155" s="6">
        <v>0</v>
      </c>
      <c r="S1155" s="7">
        <v>1</v>
      </c>
      <c r="T1155" s="7">
        <v>0</v>
      </c>
      <c r="U1155" s="8">
        <v>0</v>
      </c>
      <c r="V1155" s="7" t="str">
        <f t="shared" si="105"/>
        <v>SB</v>
      </c>
      <c r="W1155" s="6">
        <v>0</v>
      </c>
      <c r="X1155" s="7">
        <v>0.99</v>
      </c>
      <c r="Y1155" s="7">
        <v>0.01</v>
      </c>
      <c r="Z1155" s="8">
        <v>0</v>
      </c>
      <c r="AA1155" s="7" t="str">
        <f t="shared" si="106"/>
        <v>SB</v>
      </c>
      <c r="AB1155" s="6">
        <v>0</v>
      </c>
      <c r="AC1155" s="7">
        <v>0.96699999999999997</v>
      </c>
      <c r="AD1155" s="7">
        <v>0</v>
      </c>
      <c r="AE1155" s="8">
        <v>3.3000000000000002E-2</v>
      </c>
      <c r="AF1155" s="7" t="str">
        <f t="shared" si="107"/>
        <v>SB</v>
      </c>
    </row>
    <row r="1156" spans="1:32" x14ac:dyDescent="0.3">
      <c r="A1156" s="4">
        <v>33583</v>
      </c>
      <c r="B1156" s="5">
        <v>1991</v>
      </c>
      <c r="C1156" s="6">
        <v>0</v>
      </c>
      <c r="D1156" s="7">
        <v>1</v>
      </c>
      <c r="E1156" s="7">
        <v>0</v>
      </c>
      <c r="F1156" s="8">
        <v>0</v>
      </c>
      <c r="G1156" s="7" t="str">
        <f t="shared" si="103"/>
        <v>SB</v>
      </c>
      <c r="H1156" s="6">
        <v>1.82762008885767E-3</v>
      </c>
      <c r="I1156" s="7">
        <v>0.95926443952166496</v>
      </c>
      <c r="J1156" s="7">
        <v>3.8907660454821497E-2</v>
      </c>
      <c r="K1156" s="28">
        <v>2.7993466641457099E-7</v>
      </c>
      <c r="L1156" s="7" t="str">
        <f t="shared" si="108"/>
        <v>SB</v>
      </c>
      <c r="M1156" s="6">
        <v>1.1315387130755401E-3</v>
      </c>
      <c r="N1156" s="7">
        <v>0.95327050122934098</v>
      </c>
      <c r="O1156" s="7">
        <v>4.5597321659071398E-2</v>
      </c>
      <c r="P1156" s="28">
        <v>6.3839851850718196E-7</v>
      </c>
      <c r="Q1156" s="7" t="str">
        <f t="shared" si="104"/>
        <v>SB</v>
      </c>
      <c r="R1156" s="6">
        <v>0</v>
      </c>
      <c r="S1156" s="7">
        <v>1</v>
      </c>
      <c r="T1156" s="7">
        <v>0</v>
      </c>
      <c r="U1156" s="8">
        <v>0</v>
      </c>
      <c r="V1156" s="7" t="str">
        <f t="shared" si="105"/>
        <v>SB</v>
      </c>
      <c r="W1156" s="6">
        <v>0</v>
      </c>
      <c r="X1156" s="7">
        <v>0.78900000000000003</v>
      </c>
      <c r="Y1156" s="7">
        <v>0.21099999999999999</v>
      </c>
      <c r="Z1156" s="8">
        <v>0</v>
      </c>
      <c r="AA1156" s="7" t="str">
        <f t="shared" si="106"/>
        <v>SB</v>
      </c>
      <c r="AB1156" s="6">
        <v>0</v>
      </c>
      <c r="AC1156" s="7">
        <v>0.93500000000000005</v>
      </c>
      <c r="AD1156" s="7">
        <v>2E-3</v>
      </c>
      <c r="AE1156" s="8">
        <v>6.3E-2</v>
      </c>
      <c r="AF1156" s="7" t="str">
        <f t="shared" si="107"/>
        <v>SB</v>
      </c>
    </row>
    <row r="1157" spans="1:32" x14ac:dyDescent="0.3">
      <c r="A1157" s="4">
        <v>33584</v>
      </c>
      <c r="B1157" s="5">
        <v>1991</v>
      </c>
      <c r="C1157" s="6">
        <v>0</v>
      </c>
      <c r="D1157" s="7">
        <v>1</v>
      </c>
      <c r="E1157" s="7">
        <v>0</v>
      </c>
      <c r="F1157" s="8">
        <v>0</v>
      </c>
      <c r="G1157" s="7" t="str">
        <f t="shared" ref="G1157:G1220" si="109">INDEX($C$3:$F$3, MATCH(1,$C1157:$F1157,0))</f>
        <v>SB</v>
      </c>
      <c r="H1157" s="6">
        <v>1.13242632585675E-2</v>
      </c>
      <c r="I1157" s="7">
        <v>0.94073836776291897</v>
      </c>
      <c r="J1157" s="7">
        <v>4.7937127306416701E-2</v>
      </c>
      <c r="K1157" s="28">
        <v>2.4167210047284499E-7</v>
      </c>
      <c r="L1157" s="7" t="str">
        <f t="shared" si="108"/>
        <v>SB</v>
      </c>
      <c r="M1157" s="6">
        <v>6.6260629194489903E-3</v>
      </c>
      <c r="N1157" s="7">
        <v>0.94697644744763398</v>
      </c>
      <c r="O1157" s="7">
        <v>4.6397019042050201E-2</v>
      </c>
      <c r="P1157" s="28">
        <v>4.70590868418919E-7</v>
      </c>
      <c r="Q1157" s="7" t="str">
        <f t="shared" ref="Q1157:Q1220" si="110">INDEX($M$3:$P$3, MATCH(MAX($M1157:$P1157),$M1157:$P1157,0))</f>
        <v>SB</v>
      </c>
      <c r="R1157" s="6">
        <v>0</v>
      </c>
      <c r="S1157" s="7">
        <v>1</v>
      </c>
      <c r="T1157" s="7">
        <v>0</v>
      </c>
      <c r="U1157" s="8">
        <v>0</v>
      </c>
      <c r="V1157" s="7" t="str">
        <f t="shared" ref="V1157:V1220" si="111">INDEX($R$3:$U$3, MATCH(MAX($R1157:$U1157),$R1157:$U1157,0))</f>
        <v>SB</v>
      </c>
      <c r="W1157" s="6">
        <v>0</v>
      </c>
      <c r="X1157" s="7">
        <v>0.76100000000000001</v>
      </c>
      <c r="Y1157" s="7">
        <v>0.23899999999999999</v>
      </c>
      <c r="Z1157" s="8">
        <v>0</v>
      </c>
      <c r="AA1157" s="7" t="str">
        <f t="shared" ref="AA1157:AA1220" si="112">INDEX($W$3:$Z$3, MATCH(MAX($W1157:$Z1157),$W1157:$Z1157,0))</f>
        <v>SB</v>
      </c>
      <c r="AB1157" s="6">
        <v>0</v>
      </c>
      <c r="AC1157" s="7">
        <v>0.86599999999999999</v>
      </c>
      <c r="AD1157" s="7">
        <v>4.0000000000000001E-3</v>
      </c>
      <c r="AE1157" s="8">
        <v>0.13</v>
      </c>
      <c r="AF1157" s="7" t="str">
        <f t="shared" ref="AF1157:AF1220" si="113">INDEX($AB$3:$AE$3, MATCH(MAX($AB1157:$AE1157),$AB1157:$AE1157,0))</f>
        <v>SB</v>
      </c>
    </row>
    <row r="1158" spans="1:32" x14ac:dyDescent="0.3">
      <c r="A1158" s="4">
        <v>33585</v>
      </c>
      <c r="B1158" s="5">
        <v>1991</v>
      </c>
      <c r="C1158" s="6">
        <v>0</v>
      </c>
      <c r="D1158" s="7">
        <v>1</v>
      </c>
      <c r="E1158" s="7">
        <v>0</v>
      </c>
      <c r="F1158" s="8">
        <v>0</v>
      </c>
      <c r="G1158" s="7" t="str">
        <f t="shared" si="109"/>
        <v>SB</v>
      </c>
      <c r="H1158" s="6">
        <v>1.87967805636409E-2</v>
      </c>
      <c r="I1158" s="7">
        <v>0.95732328847077297</v>
      </c>
      <c r="J1158" s="7">
        <v>2.3873951535486701E-2</v>
      </c>
      <c r="K1158" s="28">
        <v>5.9794301046714903E-6</v>
      </c>
      <c r="L1158" s="7" t="str">
        <f t="shared" ref="L1158:L1221" si="114">INDEX($H$3:$K$3, MATCH(MAX($H1158:$K1158),$H1158:$K1158,0))</f>
        <v>SB</v>
      </c>
      <c r="M1158" s="6">
        <v>1.13843867649821E-2</v>
      </c>
      <c r="N1158" s="7">
        <v>0.96109247079659599</v>
      </c>
      <c r="O1158" s="7">
        <v>2.7507725909560399E-2</v>
      </c>
      <c r="P1158" s="28">
        <v>1.54165288506004E-5</v>
      </c>
      <c r="Q1158" s="7" t="str">
        <f t="shared" si="110"/>
        <v>SB</v>
      </c>
      <c r="R1158" s="6">
        <v>0</v>
      </c>
      <c r="S1158" s="7">
        <v>1</v>
      </c>
      <c r="T1158" s="7">
        <v>0</v>
      </c>
      <c r="U1158" s="8">
        <v>0</v>
      </c>
      <c r="V1158" s="7" t="str">
        <f t="shared" si="111"/>
        <v>SB</v>
      </c>
      <c r="W1158" s="6">
        <v>0</v>
      </c>
      <c r="X1158" s="7">
        <v>0.7</v>
      </c>
      <c r="Y1158" s="7">
        <v>0.29899999999999999</v>
      </c>
      <c r="Z1158" s="8">
        <v>0</v>
      </c>
      <c r="AA1158" s="7" t="str">
        <f t="shared" si="112"/>
        <v>SB</v>
      </c>
      <c r="AB1158" s="6">
        <v>0</v>
      </c>
      <c r="AC1158" s="7">
        <v>0.82</v>
      </c>
      <c r="AD1158" s="7">
        <v>1.2E-2</v>
      </c>
      <c r="AE1158" s="8">
        <v>0.16900000000000001</v>
      </c>
      <c r="AF1158" s="7" t="str">
        <f t="shared" si="113"/>
        <v>SB</v>
      </c>
    </row>
    <row r="1159" spans="1:32" x14ac:dyDescent="0.3">
      <c r="A1159" s="4">
        <v>33586</v>
      </c>
      <c r="B1159" s="5">
        <v>1991</v>
      </c>
      <c r="C1159" s="6">
        <v>0</v>
      </c>
      <c r="D1159" s="7">
        <v>1</v>
      </c>
      <c r="E1159" s="7">
        <v>0</v>
      </c>
      <c r="F1159" s="8">
        <v>0</v>
      </c>
      <c r="G1159" s="7" t="str">
        <f t="shared" si="109"/>
        <v>SB</v>
      </c>
      <c r="H1159" s="6">
        <v>0.22744474987507099</v>
      </c>
      <c r="I1159" s="7">
        <v>0.75428574770354495</v>
      </c>
      <c r="J1159" s="7">
        <v>1.6706100348656099E-2</v>
      </c>
      <c r="K1159" s="8">
        <v>1.5634020727162601E-3</v>
      </c>
      <c r="L1159" s="7" t="str">
        <f t="shared" si="114"/>
        <v>SB</v>
      </c>
      <c r="M1159" s="6">
        <v>0.16073319215207099</v>
      </c>
      <c r="N1159" s="7">
        <v>0.81346712235854601</v>
      </c>
      <c r="O1159" s="7">
        <v>2.32951110195979E-2</v>
      </c>
      <c r="P1159" s="8">
        <v>2.5045744697755599E-3</v>
      </c>
      <c r="Q1159" s="7" t="str">
        <f t="shared" si="110"/>
        <v>SB</v>
      </c>
      <c r="R1159" s="6">
        <v>1</v>
      </c>
      <c r="S1159" s="7">
        <v>0</v>
      </c>
      <c r="T1159" s="7">
        <v>0</v>
      </c>
      <c r="U1159" s="8">
        <v>0</v>
      </c>
      <c r="V1159" s="7" t="str">
        <f t="shared" si="111"/>
        <v>NAO+</v>
      </c>
      <c r="W1159" s="6">
        <v>2.5999999999999999E-2</v>
      </c>
      <c r="X1159" s="7">
        <v>0.85099999999999998</v>
      </c>
      <c r="Y1159" s="7">
        <v>0.11799999999999999</v>
      </c>
      <c r="Z1159" s="8">
        <v>5.0000000000000001E-3</v>
      </c>
      <c r="AA1159" s="7" t="str">
        <f t="shared" si="112"/>
        <v>SB</v>
      </c>
      <c r="AB1159" s="6">
        <v>3.5000000000000003E-2</v>
      </c>
      <c r="AC1159" s="7">
        <v>0.85499999999999998</v>
      </c>
      <c r="AD1159" s="7">
        <v>1.2999999999999999E-2</v>
      </c>
      <c r="AE1159" s="8">
        <v>9.7000000000000003E-2</v>
      </c>
      <c r="AF1159" s="7" t="str">
        <f t="shared" si="113"/>
        <v>SB</v>
      </c>
    </row>
    <row r="1160" spans="1:32" x14ac:dyDescent="0.3">
      <c r="A1160" s="4">
        <v>33587</v>
      </c>
      <c r="B1160" s="5">
        <v>1991</v>
      </c>
      <c r="C1160" s="6">
        <v>0</v>
      </c>
      <c r="D1160" s="7">
        <v>1</v>
      </c>
      <c r="E1160" s="7">
        <v>0</v>
      </c>
      <c r="F1160" s="8">
        <v>0</v>
      </c>
      <c r="G1160" s="7" t="str">
        <f t="shared" si="109"/>
        <v>SB</v>
      </c>
      <c r="H1160" s="6">
        <v>0.93867839914048901</v>
      </c>
      <c r="I1160" s="7">
        <v>3.1934079690115198E-2</v>
      </c>
      <c r="J1160" s="7">
        <v>1.5909177850720699E-2</v>
      </c>
      <c r="K1160" s="8">
        <v>1.3478343318683901E-2</v>
      </c>
      <c r="L1160" s="7" t="str">
        <f t="shared" si="114"/>
        <v>NAO+</v>
      </c>
      <c r="M1160" s="6">
        <v>0.91728312362369602</v>
      </c>
      <c r="N1160" s="7">
        <v>4.0505687334150497E-2</v>
      </c>
      <c r="O1160" s="7">
        <v>2.2466012471442202E-2</v>
      </c>
      <c r="P1160" s="8">
        <v>1.9745176570703699E-2</v>
      </c>
      <c r="Q1160" s="7" t="str">
        <f t="shared" si="110"/>
        <v>NAO+</v>
      </c>
      <c r="R1160" s="6">
        <v>1</v>
      </c>
      <c r="S1160" s="7">
        <v>0</v>
      </c>
      <c r="T1160" s="7">
        <v>0</v>
      </c>
      <c r="U1160" s="8">
        <v>0</v>
      </c>
      <c r="V1160" s="7" t="str">
        <f t="shared" si="111"/>
        <v>NAO+</v>
      </c>
      <c r="W1160" s="6">
        <v>0.68799999999999994</v>
      </c>
      <c r="X1160" s="7">
        <v>0.26700000000000002</v>
      </c>
      <c r="Y1160" s="7">
        <v>1.7999999999999999E-2</v>
      </c>
      <c r="Z1160" s="8">
        <v>2.7E-2</v>
      </c>
      <c r="AA1160" s="7" t="str">
        <f t="shared" si="112"/>
        <v>NAO+</v>
      </c>
      <c r="AB1160" s="6">
        <v>0.79700000000000004</v>
      </c>
      <c r="AC1160" s="7">
        <v>0.17799999999999999</v>
      </c>
      <c r="AD1160" s="7">
        <v>6.0000000000000001E-3</v>
      </c>
      <c r="AE1160" s="8">
        <v>1.9E-2</v>
      </c>
      <c r="AF1160" s="7" t="str">
        <f t="shared" si="113"/>
        <v>NAO+</v>
      </c>
    </row>
    <row r="1161" spans="1:32" x14ac:dyDescent="0.3">
      <c r="A1161" s="4">
        <v>33588</v>
      </c>
      <c r="B1161" s="5">
        <v>1991</v>
      </c>
      <c r="C1161" s="6">
        <v>1</v>
      </c>
      <c r="D1161" s="7">
        <v>0</v>
      </c>
      <c r="E1161" s="7">
        <v>0</v>
      </c>
      <c r="F1161" s="8">
        <v>0</v>
      </c>
      <c r="G1161" s="7" t="str">
        <f t="shared" si="109"/>
        <v>NAO+</v>
      </c>
      <c r="H1161" s="6">
        <v>0.81562124240560896</v>
      </c>
      <c r="I1161" s="7">
        <v>0.13293128186159101</v>
      </c>
      <c r="J1161" s="7">
        <v>4.4678801397656898E-2</v>
      </c>
      <c r="K1161" s="8">
        <v>6.7686743351524697E-3</v>
      </c>
      <c r="L1161" s="7" t="str">
        <f t="shared" si="114"/>
        <v>NAO+</v>
      </c>
      <c r="M1161" s="6">
        <v>0.79718104193392003</v>
      </c>
      <c r="N1161" s="7">
        <v>0.143610283200441</v>
      </c>
      <c r="O1161" s="7">
        <v>4.9428730667133103E-2</v>
      </c>
      <c r="P1161" s="8">
        <v>9.7799441984981507E-3</v>
      </c>
      <c r="Q1161" s="7" t="str">
        <f t="shared" si="110"/>
        <v>NAO+</v>
      </c>
      <c r="R1161" s="6">
        <v>1</v>
      </c>
      <c r="S1161" s="7">
        <v>0</v>
      </c>
      <c r="T1161" s="7">
        <v>0</v>
      </c>
      <c r="U1161" s="8">
        <v>0</v>
      </c>
      <c r="V1161" s="7" t="str">
        <f t="shared" si="111"/>
        <v>NAO+</v>
      </c>
      <c r="W1161" s="6">
        <v>0.93400000000000005</v>
      </c>
      <c r="X1161" s="7">
        <v>5.1999999999999998E-2</v>
      </c>
      <c r="Y1161" s="7">
        <v>0.01</v>
      </c>
      <c r="Z1161" s="8">
        <v>4.0000000000000001E-3</v>
      </c>
      <c r="AA1161" s="7" t="str">
        <f t="shared" si="112"/>
        <v>NAO+</v>
      </c>
      <c r="AB1161" s="6">
        <v>0.89</v>
      </c>
      <c r="AC1161" s="7">
        <v>6.8000000000000005E-2</v>
      </c>
      <c r="AD1161" s="7">
        <v>3.9E-2</v>
      </c>
      <c r="AE1161" s="8">
        <v>3.0000000000000001E-3</v>
      </c>
      <c r="AF1161" s="7" t="str">
        <f t="shared" si="113"/>
        <v>NAO+</v>
      </c>
    </row>
    <row r="1162" spans="1:32" x14ac:dyDescent="0.3">
      <c r="A1162" s="4">
        <v>33589</v>
      </c>
      <c r="B1162" s="5">
        <v>1991</v>
      </c>
      <c r="C1162" s="6">
        <v>1</v>
      </c>
      <c r="D1162" s="7">
        <v>0</v>
      </c>
      <c r="E1162" s="7">
        <v>0</v>
      </c>
      <c r="F1162" s="8">
        <v>0</v>
      </c>
      <c r="G1162" s="7" t="str">
        <f t="shared" si="109"/>
        <v>NAO+</v>
      </c>
      <c r="H1162" s="6">
        <v>0.78895398590992905</v>
      </c>
      <c r="I1162" s="7">
        <v>0.14155554880778501</v>
      </c>
      <c r="J1162" s="7">
        <v>6.94844111887266E-2</v>
      </c>
      <c r="K1162" s="28">
        <v>6.0540935530837504E-6</v>
      </c>
      <c r="L1162" s="7" t="str">
        <f t="shared" si="114"/>
        <v>NAO+</v>
      </c>
      <c r="M1162" s="6">
        <v>0.73951051299214399</v>
      </c>
      <c r="N1162" s="7">
        <v>0.18719777561284101</v>
      </c>
      <c r="O1162" s="7">
        <v>7.3281343955716394E-2</v>
      </c>
      <c r="P1162" s="28">
        <v>1.0367439290345E-5</v>
      </c>
      <c r="Q1162" s="7" t="str">
        <f t="shared" si="110"/>
        <v>NAO+</v>
      </c>
      <c r="R1162" s="6">
        <v>1</v>
      </c>
      <c r="S1162" s="7">
        <v>0</v>
      </c>
      <c r="T1162" s="7">
        <v>0</v>
      </c>
      <c r="U1162" s="8">
        <v>0</v>
      </c>
      <c r="V1162" s="7" t="str">
        <f t="shared" si="111"/>
        <v>NAO+</v>
      </c>
      <c r="W1162" s="6">
        <v>0.97499999999999998</v>
      </c>
      <c r="X1162" s="7">
        <v>1.2E-2</v>
      </c>
      <c r="Y1162" s="7">
        <v>1.2999999999999999E-2</v>
      </c>
      <c r="Z1162" s="8">
        <v>0</v>
      </c>
      <c r="AA1162" s="7" t="str">
        <f t="shared" si="112"/>
        <v>NAO+</v>
      </c>
      <c r="AB1162" s="6">
        <v>0.83499999999999996</v>
      </c>
      <c r="AC1162" s="7">
        <v>4.2000000000000003E-2</v>
      </c>
      <c r="AD1162" s="7">
        <v>0.122</v>
      </c>
      <c r="AE1162" s="8">
        <v>1E-3</v>
      </c>
      <c r="AF1162" s="7" t="str">
        <f t="shared" si="113"/>
        <v>NAO+</v>
      </c>
    </row>
    <row r="1163" spans="1:32" x14ac:dyDescent="0.3">
      <c r="A1163" s="4">
        <v>33590</v>
      </c>
      <c r="B1163" s="5">
        <v>1991</v>
      </c>
      <c r="C1163" s="6">
        <v>1</v>
      </c>
      <c r="D1163" s="7">
        <v>0</v>
      </c>
      <c r="E1163" s="7">
        <v>0</v>
      </c>
      <c r="F1163" s="8">
        <v>0</v>
      </c>
      <c r="G1163" s="7" t="str">
        <f t="shared" si="109"/>
        <v>NAO+</v>
      </c>
      <c r="H1163" s="6">
        <v>0.88223732135433197</v>
      </c>
      <c r="I1163" s="7">
        <v>5.5495885020254902E-4</v>
      </c>
      <c r="J1163" s="7">
        <v>0.117029572364677</v>
      </c>
      <c r="K1163" s="8">
        <v>1.7814743079582E-4</v>
      </c>
      <c r="L1163" s="7" t="str">
        <f t="shared" si="114"/>
        <v>NAO+</v>
      </c>
      <c r="M1163" s="6">
        <v>0.88111653136495405</v>
      </c>
      <c r="N1163" s="7">
        <v>4.9770567335259404E-4</v>
      </c>
      <c r="O1163" s="7">
        <v>0.11808414467728599</v>
      </c>
      <c r="P1163" s="8">
        <v>3.0161828439546998E-4</v>
      </c>
      <c r="Q1163" s="7" t="str">
        <f t="shared" si="110"/>
        <v>NAO+</v>
      </c>
      <c r="R1163" s="6">
        <v>1</v>
      </c>
      <c r="S1163" s="7">
        <v>0</v>
      </c>
      <c r="T1163" s="7">
        <v>0</v>
      </c>
      <c r="U1163" s="8">
        <v>0</v>
      </c>
      <c r="V1163" s="7" t="str">
        <f t="shared" si="111"/>
        <v>NAO+</v>
      </c>
      <c r="W1163" s="6">
        <v>0.98499999999999999</v>
      </c>
      <c r="X1163" s="7">
        <v>7.0000000000000001E-3</v>
      </c>
      <c r="Y1163" s="7">
        <v>7.0000000000000001E-3</v>
      </c>
      <c r="Z1163" s="8">
        <v>0</v>
      </c>
      <c r="AA1163" s="7" t="str">
        <f t="shared" si="112"/>
        <v>NAO+</v>
      </c>
      <c r="AB1163" s="6">
        <v>0.88300000000000001</v>
      </c>
      <c r="AC1163" s="7">
        <v>2.3E-2</v>
      </c>
      <c r="AD1163" s="7">
        <v>9.2999999999999999E-2</v>
      </c>
      <c r="AE1163" s="8">
        <v>0</v>
      </c>
      <c r="AF1163" s="7" t="str">
        <f t="shared" si="113"/>
        <v>NAO+</v>
      </c>
    </row>
    <row r="1164" spans="1:32" x14ac:dyDescent="0.3">
      <c r="A1164" s="4">
        <v>33591</v>
      </c>
      <c r="B1164" s="5">
        <v>1991</v>
      </c>
      <c r="C1164" s="6">
        <v>1</v>
      </c>
      <c r="D1164" s="7">
        <v>0</v>
      </c>
      <c r="E1164" s="7">
        <v>0</v>
      </c>
      <c r="F1164" s="8">
        <v>0</v>
      </c>
      <c r="G1164" s="7" t="str">
        <f t="shared" si="109"/>
        <v>NAO+</v>
      </c>
      <c r="H1164" s="6">
        <v>0.13754708929009399</v>
      </c>
      <c r="I1164" s="80">
        <v>1.0087544527959199E-6</v>
      </c>
      <c r="J1164" s="7">
        <v>0.86245154319620299</v>
      </c>
      <c r="K1164" s="28">
        <v>3.5875925871771201E-7</v>
      </c>
      <c r="L1164" s="7" t="str">
        <f t="shared" si="114"/>
        <v>AR</v>
      </c>
      <c r="M1164" s="6">
        <v>0.13328482422389801</v>
      </c>
      <c r="N1164" s="80">
        <v>3.8595586807786402E-7</v>
      </c>
      <c r="O1164" s="7">
        <v>0.86671429391812205</v>
      </c>
      <c r="P1164" s="28">
        <v>4.95902100514803E-7</v>
      </c>
      <c r="Q1164" s="7" t="str">
        <f t="shared" si="110"/>
        <v>AR</v>
      </c>
      <c r="R1164" s="6">
        <v>1</v>
      </c>
      <c r="S1164" s="7">
        <v>0</v>
      </c>
      <c r="T1164" s="7">
        <v>0</v>
      </c>
      <c r="U1164" s="8">
        <v>0</v>
      </c>
      <c r="V1164" s="7" t="str">
        <f t="shared" si="111"/>
        <v>NAO+</v>
      </c>
      <c r="W1164" s="6">
        <v>0.97099999999999997</v>
      </c>
      <c r="X1164" s="7">
        <v>0.02</v>
      </c>
      <c r="Y1164" s="7">
        <v>8.9999999999999993E-3</v>
      </c>
      <c r="Z1164" s="8">
        <v>1E-3</v>
      </c>
      <c r="AA1164" s="7" t="str">
        <f t="shared" si="112"/>
        <v>NAO+</v>
      </c>
      <c r="AB1164" s="6">
        <v>0.90400000000000003</v>
      </c>
      <c r="AC1164" s="7">
        <v>3.4000000000000002E-2</v>
      </c>
      <c r="AD1164" s="7">
        <v>6.0999999999999999E-2</v>
      </c>
      <c r="AE1164" s="8">
        <v>1E-3</v>
      </c>
      <c r="AF1164" s="7" t="str">
        <f t="shared" si="113"/>
        <v>NAO+</v>
      </c>
    </row>
    <row r="1165" spans="1:32" x14ac:dyDescent="0.3">
      <c r="A1165" s="4">
        <v>33592</v>
      </c>
      <c r="B1165" s="5">
        <v>1991</v>
      </c>
      <c r="C1165" s="6">
        <v>1</v>
      </c>
      <c r="D1165" s="7">
        <v>0</v>
      </c>
      <c r="E1165" s="7">
        <v>0</v>
      </c>
      <c r="F1165" s="8">
        <v>0</v>
      </c>
      <c r="G1165" s="7" t="str">
        <f t="shared" si="109"/>
        <v>NAO+</v>
      </c>
      <c r="H1165" s="6">
        <v>2.5959374869039702E-2</v>
      </c>
      <c r="I1165" s="80">
        <v>1.7339435661791501E-9</v>
      </c>
      <c r="J1165" s="7">
        <v>0.97404000570882499</v>
      </c>
      <c r="K1165" s="28">
        <v>6.1768817768006605E-7</v>
      </c>
      <c r="L1165" s="7" t="str">
        <f t="shared" si="114"/>
        <v>AR</v>
      </c>
      <c r="M1165" s="6">
        <v>2.89976254639688E-2</v>
      </c>
      <c r="N1165" s="80">
        <v>7.63338488319161E-10</v>
      </c>
      <c r="O1165" s="7">
        <v>0.97100112961858598</v>
      </c>
      <c r="P1165" s="28">
        <v>1.2441541027154299E-6</v>
      </c>
      <c r="Q1165" s="7" t="str">
        <f t="shared" si="110"/>
        <v>AR</v>
      </c>
      <c r="R1165" s="6">
        <v>1</v>
      </c>
      <c r="S1165" s="7">
        <v>0</v>
      </c>
      <c r="T1165" s="7">
        <v>0</v>
      </c>
      <c r="U1165" s="8">
        <v>0</v>
      </c>
      <c r="V1165" s="7" t="str">
        <f t="shared" si="111"/>
        <v>NAO+</v>
      </c>
      <c r="W1165" s="6">
        <v>0.85499999999999998</v>
      </c>
      <c r="X1165" s="7">
        <v>7.9000000000000001E-2</v>
      </c>
      <c r="Y1165" s="7">
        <v>5.8999999999999997E-2</v>
      </c>
      <c r="Z1165" s="8">
        <v>7.0000000000000001E-3</v>
      </c>
      <c r="AA1165" s="7" t="str">
        <f t="shared" si="112"/>
        <v>NAO+</v>
      </c>
      <c r="AB1165" s="6">
        <v>0.77600000000000002</v>
      </c>
      <c r="AC1165" s="7">
        <v>9.7000000000000003E-2</v>
      </c>
      <c r="AD1165" s="7">
        <v>0.108</v>
      </c>
      <c r="AE1165" s="8">
        <v>1.9E-2</v>
      </c>
      <c r="AF1165" s="7" t="str">
        <f t="shared" si="113"/>
        <v>NAO+</v>
      </c>
    </row>
    <row r="1166" spans="1:32" x14ac:dyDescent="0.3">
      <c r="A1166" s="4">
        <v>33593</v>
      </c>
      <c r="B1166" s="5">
        <v>1991</v>
      </c>
      <c r="C1166" s="6">
        <v>1</v>
      </c>
      <c r="D1166" s="7">
        <v>0</v>
      </c>
      <c r="E1166" s="7">
        <v>0</v>
      </c>
      <c r="F1166" s="8">
        <v>0</v>
      </c>
      <c r="G1166" s="7" t="str">
        <f t="shared" si="109"/>
        <v>NAO+</v>
      </c>
      <c r="H1166" s="6">
        <v>1.44265277269526E-2</v>
      </c>
      <c r="I1166" s="80">
        <v>9.2650578126516693E-6</v>
      </c>
      <c r="J1166" s="7">
        <v>0.98556396488556697</v>
      </c>
      <c r="K1166" s="28">
        <v>2.4232967089902398E-7</v>
      </c>
      <c r="L1166" s="7" t="str">
        <f t="shared" si="114"/>
        <v>AR</v>
      </c>
      <c r="M1166" s="6">
        <v>1.92619121812958E-2</v>
      </c>
      <c r="N1166" s="80">
        <v>6.4433827318893602E-6</v>
      </c>
      <c r="O1166" s="7">
        <v>0.98073079444702305</v>
      </c>
      <c r="P1166" s="28">
        <v>8.4998895259061295E-7</v>
      </c>
      <c r="Q1166" s="7" t="str">
        <f t="shared" si="110"/>
        <v>AR</v>
      </c>
      <c r="R1166" s="6">
        <v>1</v>
      </c>
      <c r="S1166" s="7">
        <v>0</v>
      </c>
      <c r="T1166" s="7">
        <v>0</v>
      </c>
      <c r="U1166" s="8">
        <v>0</v>
      </c>
      <c r="V1166" s="7" t="str">
        <f t="shared" si="111"/>
        <v>NAO+</v>
      </c>
      <c r="W1166" s="6">
        <v>0.94499999999999995</v>
      </c>
      <c r="X1166" s="7">
        <v>4.2999999999999997E-2</v>
      </c>
      <c r="Y1166" s="7">
        <v>1.0999999999999999E-2</v>
      </c>
      <c r="Z1166" s="8">
        <v>2E-3</v>
      </c>
      <c r="AA1166" s="7" t="str">
        <f t="shared" si="112"/>
        <v>NAO+</v>
      </c>
      <c r="AB1166" s="6">
        <v>0.89200000000000002</v>
      </c>
      <c r="AC1166" s="7">
        <v>7.0000000000000007E-2</v>
      </c>
      <c r="AD1166" s="7">
        <v>3.5000000000000003E-2</v>
      </c>
      <c r="AE1166" s="8">
        <v>3.0000000000000001E-3</v>
      </c>
      <c r="AF1166" s="7" t="str">
        <f t="shared" si="113"/>
        <v>NAO+</v>
      </c>
    </row>
    <row r="1167" spans="1:32" x14ac:dyDescent="0.3">
      <c r="A1167" s="4">
        <v>33594</v>
      </c>
      <c r="B1167" s="5">
        <v>1991</v>
      </c>
      <c r="C1167" s="6">
        <v>1</v>
      </c>
      <c r="D1167" s="7">
        <v>0</v>
      </c>
      <c r="E1167" s="7">
        <v>0</v>
      </c>
      <c r="F1167" s="8">
        <v>0</v>
      </c>
      <c r="G1167" s="7" t="str">
        <f t="shared" si="109"/>
        <v>NAO+</v>
      </c>
      <c r="H1167" s="6">
        <v>3.2558262844752999E-3</v>
      </c>
      <c r="I1167" s="7">
        <v>1.04755261519816E-4</v>
      </c>
      <c r="J1167" s="7">
        <v>0.99663941841579995</v>
      </c>
      <c r="K1167" s="28">
        <v>3.8200870430387597E-11</v>
      </c>
      <c r="L1167" s="7" t="str">
        <f t="shared" si="114"/>
        <v>AR</v>
      </c>
      <c r="M1167" s="6">
        <v>3.5666334221194501E-3</v>
      </c>
      <c r="N1167" s="80">
        <v>2.63418153129335E-5</v>
      </c>
      <c r="O1167" s="7">
        <v>0.99640702457202901</v>
      </c>
      <c r="P1167" s="28">
        <v>1.9053233034014701E-10</v>
      </c>
      <c r="Q1167" s="7" t="str">
        <f t="shared" si="110"/>
        <v>AR</v>
      </c>
      <c r="R1167" s="6">
        <v>1</v>
      </c>
      <c r="S1167" s="7">
        <v>0</v>
      </c>
      <c r="T1167" s="7">
        <v>0</v>
      </c>
      <c r="U1167" s="8">
        <v>0</v>
      </c>
      <c r="V1167" s="7" t="str">
        <f t="shared" si="111"/>
        <v>NAO+</v>
      </c>
      <c r="W1167" s="6">
        <v>0.84099999999999997</v>
      </c>
      <c r="X1167" s="7">
        <v>0.13300000000000001</v>
      </c>
      <c r="Y1167" s="7">
        <v>1.9E-2</v>
      </c>
      <c r="Z1167" s="8">
        <v>7.0000000000000001E-3</v>
      </c>
      <c r="AA1167" s="7" t="str">
        <f t="shared" si="112"/>
        <v>NAO+</v>
      </c>
      <c r="AB1167" s="6">
        <v>0.85899999999999999</v>
      </c>
      <c r="AC1167" s="7">
        <v>0.115</v>
      </c>
      <c r="AD1167" s="7">
        <v>1.9E-2</v>
      </c>
      <c r="AE1167" s="8">
        <v>7.0000000000000001E-3</v>
      </c>
      <c r="AF1167" s="7" t="str">
        <f t="shared" si="113"/>
        <v>NAO+</v>
      </c>
    </row>
    <row r="1168" spans="1:32" x14ac:dyDescent="0.3">
      <c r="A1168" s="4">
        <v>33595</v>
      </c>
      <c r="B1168" s="5">
        <v>1991</v>
      </c>
      <c r="C1168" s="6">
        <v>0</v>
      </c>
      <c r="D1168" s="7">
        <v>0</v>
      </c>
      <c r="E1168" s="7">
        <v>1</v>
      </c>
      <c r="F1168" s="8">
        <v>0</v>
      </c>
      <c r="G1168" s="7" t="str">
        <f t="shared" si="109"/>
        <v>AR</v>
      </c>
      <c r="H1168" s="6">
        <v>0.174332612421013</v>
      </c>
      <c r="I1168" s="7">
        <v>1.9057480097756901E-3</v>
      </c>
      <c r="J1168" s="7">
        <v>0.82376157403780803</v>
      </c>
      <c r="K1168" s="28">
        <v>6.5531400777690398E-8</v>
      </c>
      <c r="L1168" s="7" t="str">
        <f t="shared" si="114"/>
        <v>AR</v>
      </c>
      <c r="M1168" s="6">
        <v>0.17848734072616301</v>
      </c>
      <c r="N1168" s="7">
        <v>7.6675310429466395E-4</v>
      </c>
      <c r="O1168" s="7">
        <v>0.82074560701327304</v>
      </c>
      <c r="P1168" s="28">
        <v>2.99156276095567E-7</v>
      </c>
      <c r="Q1168" s="7" t="str">
        <f t="shared" si="110"/>
        <v>AR</v>
      </c>
      <c r="R1168" s="6">
        <v>1</v>
      </c>
      <c r="S1168" s="7">
        <v>0</v>
      </c>
      <c r="T1168" s="7">
        <v>0</v>
      </c>
      <c r="U1168" s="8">
        <v>0</v>
      </c>
      <c r="V1168" s="7" t="str">
        <f t="shared" si="111"/>
        <v>NAO+</v>
      </c>
      <c r="W1168" s="6">
        <v>0.79200000000000004</v>
      </c>
      <c r="X1168" s="7">
        <v>0.123</v>
      </c>
      <c r="Y1168" s="7">
        <v>8.4000000000000005E-2</v>
      </c>
      <c r="Z1168" s="8">
        <v>1E-3</v>
      </c>
      <c r="AA1168" s="7" t="str">
        <f t="shared" si="112"/>
        <v>NAO+</v>
      </c>
      <c r="AB1168" s="6">
        <v>0.309</v>
      </c>
      <c r="AC1168" s="7">
        <v>0.36399999999999999</v>
      </c>
      <c r="AD1168" s="7">
        <v>0.316</v>
      </c>
      <c r="AE1168" s="8">
        <v>1.0999999999999999E-2</v>
      </c>
      <c r="AF1168" s="7" t="str">
        <f t="shared" si="113"/>
        <v>SB</v>
      </c>
    </row>
    <row r="1169" spans="1:32" x14ac:dyDescent="0.3">
      <c r="A1169" s="4">
        <v>33596</v>
      </c>
      <c r="B1169" s="5">
        <v>1991</v>
      </c>
      <c r="C1169" s="6">
        <v>0</v>
      </c>
      <c r="D1169" s="7">
        <v>0</v>
      </c>
      <c r="E1169" s="7">
        <v>1</v>
      </c>
      <c r="F1169" s="8">
        <v>0</v>
      </c>
      <c r="G1169" s="7" t="str">
        <f t="shared" si="109"/>
        <v>AR</v>
      </c>
      <c r="H1169" s="6">
        <v>7.7609942236059298E-2</v>
      </c>
      <c r="I1169" s="7">
        <v>8.0032215742389098E-2</v>
      </c>
      <c r="J1169" s="7">
        <v>0.84196463720813597</v>
      </c>
      <c r="K1169" s="8">
        <v>3.9320481341756201E-4</v>
      </c>
      <c r="L1169" s="7" t="str">
        <f t="shared" si="114"/>
        <v>AR</v>
      </c>
      <c r="M1169" s="6">
        <v>7.7997097050835101E-2</v>
      </c>
      <c r="N1169" s="7">
        <v>5.4851754463407801E-2</v>
      </c>
      <c r="O1169" s="7">
        <v>0.86562437131401504</v>
      </c>
      <c r="P1169" s="8">
        <v>1.52677717175414E-3</v>
      </c>
      <c r="Q1169" s="7" t="str">
        <f t="shared" si="110"/>
        <v>AR</v>
      </c>
      <c r="R1169" s="6">
        <v>0</v>
      </c>
      <c r="S1169" s="7">
        <v>0</v>
      </c>
      <c r="T1169" s="7">
        <v>1</v>
      </c>
      <c r="U1169" s="8">
        <v>0</v>
      </c>
      <c r="V1169" s="7" t="str">
        <f t="shared" si="111"/>
        <v>AR</v>
      </c>
      <c r="W1169" s="6">
        <v>2.5999999999999999E-2</v>
      </c>
      <c r="X1169" s="7">
        <v>3.4000000000000002E-2</v>
      </c>
      <c r="Y1169" s="7">
        <v>0.94</v>
      </c>
      <c r="Z1169" s="8">
        <v>0</v>
      </c>
      <c r="AA1169" s="7" t="str">
        <f t="shared" si="112"/>
        <v>AR</v>
      </c>
      <c r="AB1169" s="6">
        <v>0</v>
      </c>
      <c r="AC1169" s="7">
        <v>8.1000000000000003E-2</v>
      </c>
      <c r="AD1169" s="7">
        <v>0.91800000000000004</v>
      </c>
      <c r="AE1169" s="8">
        <v>1E-3</v>
      </c>
      <c r="AF1169" s="7" t="str">
        <f t="shared" si="113"/>
        <v>AR</v>
      </c>
    </row>
    <row r="1170" spans="1:32" x14ac:dyDescent="0.3">
      <c r="A1170" s="4">
        <v>33597</v>
      </c>
      <c r="B1170" s="5">
        <v>1991</v>
      </c>
      <c r="C1170" s="6">
        <v>0</v>
      </c>
      <c r="D1170" s="7">
        <v>0</v>
      </c>
      <c r="E1170" s="7">
        <v>1</v>
      </c>
      <c r="F1170" s="8">
        <v>0</v>
      </c>
      <c r="G1170" s="7" t="str">
        <f t="shared" si="109"/>
        <v>AR</v>
      </c>
      <c r="H1170" s="6">
        <v>7.7009490074258901E-3</v>
      </c>
      <c r="I1170" s="7">
        <v>0.124971714285754</v>
      </c>
      <c r="J1170" s="7">
        <v>0.86630051408781406</v>
      </c>
      <c r="K1170" s="8">
        <v>1.0268226190086099E-3</v>
      </c>
      <c r="L1170" s="7" t="str">
        <f t="shared" si="114"/>
        <v>AR</v>
      </c>
      <c r="M1170" s="6">
        <v>7.2329034258428303E-3</v>
      </c>
      <c r="N1170" s="7">
        <v>8.0561431970105304E-2</v>
      </c>
      <c r="O1170" s="7">
        <v>0.90964015101437501</v>
      </c>
      <c r="P1170" s="8">
        <v>2.5655135896832698E-3</v>
      </c>
      <c r="Q1170" s="7" t="str">
        <f t="shared" si="110"/>
        <v>AR</v>
      </c>
      <c r="R1170" s="6">
        <v>0</v>
      </c>
      <c r="S1170" s="7">
        <v>0</v>
      </c>
      <c r="T1170" s="7">
        <v>1</v>
      </c>
      <c r="U1170" s="8">
        <v>0</v>
      </c>
      <c r="V1170" s="7" t="str">
        <f t="shared" si="111"/>
        <v>AR</v>
      </c>
      <c r="W1170" s="6">
        <v>0</v>
      </c>
      <c r="X1170" s="7">
        <v>7.0000000000000001E-3</v>
      </c>
      <c r="Y1170" s="7">
        <v>0.99299999999999999</v>
      </c>
      <c r="Z1170" s="8">
        <v>0</v>
      </c>
      <c r="AA1170" s="7" t="str">
        <f t="shared" si="112"/>
        <v>AR</v>
      </c>
      <c r="AB1170" s="6">
        <v>0</v>
      </c>
      <c r="AC1170" s="7">
        <v>4.1000000000000002E-2</v>
      </c>
      <c r="AD1170" s="7">
        <v>0.95899999999999996</v>
      </c>
      <c r="AE1170" s="8">
        <v>0</v>
      </c>
      <c r="AF1170" s="7" t="str">
        <f t="shared" si="113"/>
        <v>AR</v>
      </c>
    </row>
    <row r="1171" spans="1:32" x14ac:dyDescent="0.3">
      <c r="A1171" s="4">
        <v>33598</v>
      </c>
      <c r="B1171" s="5">
        <v>1991</v>
      </c>
      <c r="C1171" s="6">
        <v>0</v>
      </c>
      <c r="D1171" s="7">
        <v>0</v>
      </c>
      <c r="E1171" s="7">
        <v>1</v>
      </c>
      <c r="F1171" s="8">
        <v>0</v>
      </c>
      <c r="G1171" s="7" t="str">
        <f t="shared" si="109"/>
        <v>AR</v>
      </c>
      <c r="H1171" s="6">
        <v>4.1261555767654098E-4</v>
      </c>
      <c r="I1171" s="7">
        <v>0.10622794052505299</v>
      </c>
      <c r="J1171" s="7">
        <v>0.89261712966398299</v>
      </c>
      <c r="K1171" s="8">
        <v>7.42314253299615E-4</v>
      </c>
      <c r="L1171" s="7" t="str">
        <f t="shared" si="114"/>
        <v>AR</v>
      </c>
      <c r="M1171" s="6">
        <v>3.6168262412603498E-4</v>
      </c>
      <c r="N1171" s="7">
        <v>0.10931658733734401</v>
      </c>
      <c r="O1171" s="7">
        <v>0.88911590781279604</v>
      </c>
      <c r="P1171" s="8">
        <v>1.2058222257278501E-3</v>
      </c>
      <c r="Q1171" s="7" t="str">
        <f t="shared" si="110"/>
        <v>AR</v>
      </c>
      <c r="R1171" s="6">
        <v>0</v>
      </c>
      <c r="S1171" s="7">
        <v>0</v>
      </c>
      <c r="T1171" s="7">
        <v>1</v>
      </c>
      <c r="U1171" s="8">
        <v>0</v>
      </c>
      <c r="V1171" s="7" t="str">
        <f t="shared" si="111"/>
        <v>AR</v>
      </c>
      <c r="W1171" s="6">
        <v>0</v>
      </c>
      <c r="X1171" s="7">
        <v>4.0000000000000001E-3</v>
      </c>
      <c r="Y1171" s="7">
        <v>0.996</v>
      </c>
      <c r="Z1171" s="8">
        <v>0</v>
      </c>
      <c r="AA1171" s="7" t="str">
        <f t="shared" si="112"/>
        <v>AR</v>
      </c>
      <c r="AB1171" s="6">
        <v>0</v>
      </c>
      <c r="AC1171" s="7">
        <v>2.3E-2</v>
      </c>
      <c r="AD1171" s="7">
        <v>0.97699999999999998</v>
      </c>
      <c r="AE1171" s="8">
        <v>1E-3</v>
      </c>
      <c r="AF1171" s="7" t="str">
        <f t="shared" si="113"/>
        <v>AR</v>
      </c>
    </row>
    <row r="1172" spans="1:32" x14ac:dyDescent="0.3">
      <c r="A1172" s="4">
        <v>33599</v>
      </c>
      <c r="B1172" s="5">
        <v>1991</v>
      </c>
      <c r="C1172" s="6">
        <v>0</v>
      </c>
      <c r="D1172" s="7">
        <v>1</v>
      </c>
      <c r="E1172" s="7">
        <v>0</v>
      </c>
      <c r="F1172" s="8">
        <v>0</v>
      </c>
      <c r="G1172" s="7" t="str">
        <f t="shared" si="109"/>
        <v>SB</v>
      </c>
      <c r="H1172" s="6">
        <v>6.5095099413128496E-4</v>
      </c>
      <c r="I1172" s="7">
        <v>0.19112901313095701</v>
      </c>
      <c r="J1172" s="7">
        <v>0.80685121508653102</v>
      </c>
      <c r="K1172" s="8">
        <v>1.36882078836681E-3</v>
      </c>
      <c r="L1172" s="7" t="str">
        <f t="shared" si="114"/>
        <v>AR</v>
      </c>
      <c r="M1172" s="6">
        <v>4.8776021350187097E-4</v>
      </c>
      <c r="N1172" s="7">
        <v>0.173887466247265</v>
      </c>
      <c r="O1172" s="7">
        <v>0.82387205592985202</v>
      </c>
      <c r="P1172" s="8">
        <v>1.75271760937617E-3</v>
      </c>
      <c r="Q1172" s="7" t="str">
        <f t="shared" si="110"/>
        <v>AR</v>
      </c>
      <c r="R1172" s="6">
        <v>0</v>
      </c>
      <c r="S1172" s="7">
        <v>1</v>
      </c>
      <c r="T1172" s="7">
        <v>0</v>
      </c>
      <c r="U1172" s="8">
        <v>0</v>
      </c>
      <c r="V1172" s="7" t="str">
        <f t="shared" si="111"/>
        <v>SB</v>
      </c>
      <c r="W1172" s="6">
        <v>0</v>
      </c>
      <c r="X1172" s="7">
        <v>0.505</v>
      </c>
      <c r="Y1172" s="7">
        <v>0.495</v>
      </c>
      <c r="Z1172" s="8">
        <v>0</v>
      </c>
      <c r="AA1172" s="7" t="str">
        <f t="shared" si="112"/>
        <v>SB</v>
      </c>
      <c r="AB1172" s="6">
        <v>0</v>
      </c>
      <c r="AC1172" s="7">
        <v>0.87</v>
      </c>
      <c r="AD1172" s="7">
        <v>0.104</v>
      </c>
      <c r="AE1172" s="8">
        <v>2.5999999999999999E-2</v>
      </c>
      <c r="AF1172" s="7" t="str">
        <f t="shared" si="113"/>
        <v>SB</v>
      </c>
    </row>
    <row r="1173" spans="1:32" x14ac:dyDescent="0.3">
      <c r="A1173" s="4">
        <v>33600</v>
      </c>
      <c r="B1173" s="5">
        <v>1991</v>
      </c>
      <c r="C1173" s="6">
        <v>0</v>
      </c>
      <c r="D1173" s="7">
        <v>1</v>
      </c>
      <c r="E1173" s="7">
        <v>0</v>
      </c>
      <c r="F1173" s="8">
        <v>0</v>
      </c>
      <c r="G1173" s="7" t="str">
        <f t="shared" si="109"/>
        <v>SB</v>
      </c>
      <c r="H1173" s="6">
        <v>2.4157334273747499E-3</v>
      </c>
      <c r="I1173" s="7">
        <v>0.19668241788303401</v>
      </c>
      <c r="J1173" s="7">
        <v>0.80090182821387901</v>
      </c>
      <c r="K1173" s="28">
        <v>2.0475707195601901E-8</v>
      </c>
      <c r="L1173" s="7" t="str">
        <f t="shared" si="114"/>
        <v>AR</v>
      </c>
      <c r="M1173" s="6">
        <v>1.4676465433733001E-3</v>
      </c>
      <c r="N1173" s="7">
        <v>0.19209831002085201</v>
      </c>
      <c r="O1173" s="7">
        <v>0.80643401362599498</v>
      </c>
      <c r="P1173" s="28">
        <v>2.98097688272548E-8</v>
      </c>
      <c r="Q1173" s="7" t="str">
        <f t="shared" si="110"/>
        <v>AR</v>
      </c>
      <c r="R1173" s="6">
        <v>0</v>
      </c>
      <c r="S1173" s="7">
        <v>1</v>
      </c>
      <c r="T1173" s="7">
        <v>0</v>
      </c>
      <c r="U1173" s="8">
        <v>0</v>
      </c>
      <c r="V1173" s="7" t="str">
        <f t="shared" si="111"/>
        <v>SB</v>
      </c>
      <c r="W1173" s="6">
        <v>0</v>
      </c>
      <c r="X1173" s="7">
        <v>0.78900000000000003</v>
      </c>
      <c r="Y1173" s="7">
        <v>0.21099999999999999</v>
      </c>
      <c r="Z1173" s="8">
        <v>0</v>
      </c>
      <c r="AA1173" s="7" t="str">
        <f t="shared" si="112"/>
        <v>SB</v>
      </c>
      <c r="AB1173" s="6">
        <v>0</v>
      </c>
      <c r="AC1173" s="7">
        <v>0.85</v>
      </c>
      <c r="AD1173" s="7">
        <v>6.0000000000000001E-3</v>
      </c>
      <c r="AE1173" s="8">
        <v>0.14399999999999999</v>
      </c>
      <c r="AF1173" s="7" t="str">
        <f t="shared" si="113"/>
        <v>SB</v>
      </c>
    </row>
    <row r="1174" spans="1:32" x14ac:dyDescent="0.3">
      <c r="A1174" s="4">
        <v>33601</v>
      </c>
      <c r="B1174" s="5">
        <v>1991</v>
      </c>
      <c r="C1174" s="6">
        <v>0</v>
      </c>
      <c r="D1174" s="7">
        <v>1</v>
      </c>
      <c r="E1174" s="7">
        <v>0</v>
      </c>
      <c r="F1174" s="8">
        <v>0</v>
      </c>
      <c r="G1174" s="7" t="str">
        <f t="shared" si="109"/>
        <v>SB</v>
      </c>
      <c r="H1174" s="6">
        <v>2.4024649474968698E-2</v>
      </c>
      <c r="I1174" s="7">
        <v>0.69595025138020905</v>
      </c>
      <c r="J1174" s="7">
        <v>0.28002175878783903</v>
      </c>
      <c r="K1174" s="28">
        <v>3.3403569829665E-6</v>
      </c>
      <c r="L1174" s="7" t="str">
        <f t="shared" si="114"/>
        <v>SB</v>
      </c>
      <c r="M1174" s="6">
        <v>1.6809538525830999E-2</v>
      </c>
      <c r="N1174" s="7">
        <v>0.67798024586957295</v>
      </c>
      <c r="O1174" s="7">
        <v>0.305204107647499</v>
      </c>
      <c r="P1174" s="28">
        <v>6.1079570940669201E-6</v>
      </c>
      <c r="Q1174" s="7" t="str">
        <f t="shared" si="110"/>
        <v>SB</v>
      </c>
      <c r="R1174" s="6">
        <v>0</v>
      </c>
      <c r="S1174" s="7">
        <v>1</v>
      </c>
      <c r="T1174" s="7">
        <v>0</v>
      </c>
      <c r="U1174" s="8">
        <v>0</v>
      </c>
      <c r="V1174" s="7" t="str">
        <f t="shared" si="111"/>
        <v>SB</v>
      </c>
      <c r="W1174" s="6">
        <v>0</v>
      </c>
      <c r="X1174" s="7">
        <v>0.75</v>
      </c>
      <c r="Y1174" s="7">
        <v>0.25</v>
      </c>
      <c r="Z1174" s="8">
        <v>0</v>
      </c>
      <c r="AA1174" s="7" t="str">
        <f t="shared" si="112"/>
        <v>SB</v>
      </c>
      <c r="AB1174" s="6">
        <v>0</v>
      </c>
      <c r="AC1174" s="7">
        <v>0.89500000000000002</v>
      </c>
      <c r="AD1174" s="7">
        <v>2.5000000000000001E-2</v>
      </c>
      <c r="AE1174" s="8">
        <v>0.08</v>
      </c>
      <c r="AF1174" s="7" t="str">
        <f t="shared" si="113"/>
        <v>SB</v>
      </c>
    </row>
    <row r="1175" spans="1:32" x14ac:dyDescent="0.3">
      <c r="A1175" s="4">
        <v>33602</v>
      </c>
      <c r="B1175" s="5">
        <v>1991</v>
      </c>
      <c r="C1175" s="6">
        <v>0</v>
      </c>
      <c r="D1175" s="7">
        <v>1</v>
      </c>
      <c r="E1175" s="7">
        <v>0</v>
      </c>
      <c r="F1175" s="8">
        <v>0</v>
      </c>
      <c r="G1175" s="7" t="str">
        <f t="shared" si="109"/>
        <v>SB</v>
      </c>
      <c r="H1175" s="6">
        <v>0.103845813636378</v>
      </c>
      <c r="I1175" s="7">
        <v>0.16157088704535399</v>
      </c>
      <c r="J1175" s="7">
        <v>0.73301155731887402</v>
      </c>
      <c r="K1175" s="8">
        <v>1.57174199939317E-3</v>
      </c>
      <c r="L1175" s="7" t="str">
        <f t="shared" si="114"/>
        <v>AR</v>
      </c>
      <c r="M1175" s="6">
        <v>7.7271784016134895E-2</v>
      </c>
      <c r="N1175" s="7">
        <v>9.0971570256440398E-2</v>
      </c>
      <c r="O1175" s="7">
        <v>0.829718223212071</v>
      </c>
      <c r="P1175" s="8">
        <v>2.0384225153520798E-3</v>
      </c>
      <c r="Q1175" s="7" t="str">
        <f t="shared" si="110"/>
        <v>AR</v>
      </c>
      <c r="R1175" s="6">
        <v>0</v>
      </c>
      <c r="S1175" s="7">
        <v>1</v>
      </c>
      <c r="T1175" s="7">
        <v>0</v>
      </c>
      <c r="U1175" s="8">
        <v>0</v>
      </c>
      <c r="V1175" s="7" t="str">
        <f t="shared" si="111"/>
        <v>SB</v>
      </c>
      <c r="W1175" s="6">
        <v>0</v>
      </c>
      <c r="X1175" s="7">
        <v>0.877</v>
      </c>
      <c r="Y1175" s="7">
        <v>0.123</v>
      </c>
      <c r="Z1175" s="8">
        <v>0</v>
      </c>
      <c r="AA1175" s="7" t="str">
        <f t="shared" si="112"/>
        <v>SB</v>
      </c>
      <c r="AB1175" s="6">
        <v>0</v>
      </c>
      <c r="AC1175" s="7">
        <v>0.92300000000000004</v>
      </c>
      <c r="AD1175" s="7">
        <v>4.0000000000000001E-3</v>
      </c>
      <c r="AE1175" s="8">
        <v>7.2999999999999995E-2</v>
      </c>
      <c r="AF1175" s="7" t="str">
        <f t="shared" si="113"/>
        <v>SB</v>
      </c>
    </row>
    <row r="1176" spans="1:32" x14ac:dyDescent="0.3">
      <c r="A1176" s="4">
        <v>33603</v>
      </c>
      <c r="B1176" s="5">
        <v>1991</v>
      </c>
      <c r="C1176" s="6">
        <v>0</v>
      </c>
      <c r="D1176" s="7">
        <v>1</v>
      </c>
      <c r="E1176" s="7">
        <v>0</v>
      </c>
      <c r="F1176" s="8">
        <v>0</v>
      </c>
      <c r="G1176" s="7" t="str">
        <f t="shared" si="109"/>
        <v>SB</v>
      </c>
      <c r="H1176" s="6">
        <v>2.5959463033808E-2</v>
      </c>
      <c r="I1176" s="7">
        <v>6.26709709560556E-3</v>
      </c>
      <c r="J1176" s="7">
        <v>0.96777341656408</v>
      </c>
      <c r="K1176" s="28">
        <v>2.3306515963939001E-8</v>
      </c>
      <c r="L1176" s="7" t="str">
        <f t="shared" si="114"/>
        <v>AR</v>
      </c>
      <c r="M1176" s="6">
        <v>1.8727558139172099E-2</v>
      </c>
      <c r="N1176" s="7">
        <v>4.9326987181843003E-3</v>
      </c>
      <c r="O1176" s="7">
        <v>0.97633971178460099</v>
      </c>
      <c r="P1176" s="28">
        <v>3.1358039207101598E-8</v>
      </c>
      <c r="Q1176" s="7" t="str">
        <f t="shared" si="110"/>
        <v>AR</v>
      </c>
      <c r="R1176" s="6">
        <v>1</v>
      </c>
      <c r="S1176" s="7">
        <v>0</v>
      </c>
      <c r="T1176" s="7">
        <v>0</v>
      </c>
      <c r="U1176" s="8">
        <v>0</v>
      </c>
      <c r="V1176" s="7" t="str">
        <f t="shared" si="111"/>
        <v>NAO+</v>
      </c>
      <c r="W1176" s="6">
        <v>8.0000000000000002E-3</v>
      </c>
      <c r="X1176" s="7">
        <v>0.38300000000000001</v>
      </c>
      <c r="Y1176" s="7">
        <v>0.60899999999999999</v>
      </c>
      <c r="Z1176" s="8">
        <v>0</v>
      </c>
      <c r="AA1176" s="7" t="str">
        <f t="shared" si="112"/>
        <v>AR</v>
      </c>
      <c r="AB1176" s="6">
        <v>5.0000000000000001E-3</v>
      </c>
      <c r="AC1176" s="7">
        <v>0.55300000000000005</v>
      </c>
      <c r="AD1176" s="7">
        <v>6.8000000000000005E-2</v>
      </c>
      <c r="AE1176" s="8">
        <v>0.373</v>
      </c>
      <c r="AF1176" s="7" t="str">
        <f t="shared" si="113"/>
        <v>SB</v>
      </c>
    </row>
    <row r="1177" spans="1:32" x14ac:dyDescent="0.3">
      <c r="A1177" s="4">
        <v>33604</v>
      </c>
      <c r="B1177" s="5">
        <v>1991</v>
      </c>
      <c r="C1177" s="6">
        <v>1</v>
      </c>
      <c r="D1177" s="7">
        <v>0</v>
      </c>
      <c r="E1177" s="7">
        <v>0</v>
      </c>
      <c r="F1177" s="8">
        <v>0</v>
      </c>
      <c r="G1177" s="7" t="str">
        <f t="shared" si="109"/>
        <v>NAO+</v>
      </c>
      <c r="H1177" s="6">
        <v>5.31265363639963E-2</v>
      </c>
      <c r="I1177" s="7">
        <v>2.9523893271033402E-3</v>
      </c>
      <c r="J1177" s="7">
        <v>0.94392107369775002</v>
      </c>
      <c r="K1177" s="28">
        <v>6.1113856198633002E-10</v>
      </c>
      <c r="L1177" s="7" t="str">
        <f t="shared" si="114"/>
        <v>AR</v>
      </c>
      <c r="M1177" s="6">
        <v>3.8002842587099302E-2</v>
      </c>
      <c r="N1177" s="7">
        <v>2.6874254216892601E-3</v>
      </c>
      <c r="O1177" s="7">
        <v>0.95930973038820899</v>
      </c>
      <c r="P1177" s="28">
        <v>1.60298984088025E-9</v>
      </c>
      <c r="Q1177" s="7" t="str">
        <f t="shared" si="110"/>
        <v>AR</v>
      </c>
      <c r="R1177" s="6">
        <v>1</v>
      </c>
      <c r="S1177" s="7">
        <v>0</v>
      </c>
      <c r="T1177" s="7">
        <v>0</v>
      </c>
      <c r="U1177" s="8">
        <v>0</v>
      </c>
      <c r="V1177" s="7" t="str">
        <f t="shared" si="111"/>
        <v>NAO+</v>
      </c>
      <c r="W1177" s="6">
        <v>0</v>
      </c>
      <c r="X1177" s="7">
        <v>8.9999999999999993E-3</v>
      </c>
      <c r="Y1177" s="7">
        <v>0.99</v>
      </c>
      <c r="Z1177" s="8">
        <v>0</v>
      </c>
      <c r="AA1177" s="7" t="str">
        <f t="shared" si="112"/>
        <v>AR</v>
      </c>
      <c r="AB1177" s="6">
        <v>0</v>
      </c>
      <c r="AC1177" s="7">
        <v>7.0000000000000001E-3</v>
      </c>
      <c r="AD1177" s="7">
        <v>1.7000000000000001E-2</v>
      </c>
      <c r="AE1177" s="8">
        <v>0.97599999999999998</v>
      </c>
      <c r="AF1177" s="7" t="str">
        <f t="shared" si="113"/>
        <v>NAO-</v>
      </c>
    </row>
    <row r="1178" spans="1:32" x14ac:dyDescent="0.3">
      <c r="A1178" s="4">
        <v>33605</v>
      </c>
      <c r="B1178" s="5">
        <v>1991</v>
      </c>
      <c r="C1178" s="6">
        <v>1</v>
      </c>
      <c r="D1178" s="7">
        <v>0</v>
      </c>
      <c r="E1178" s="7">
        <v>0</v>
      </c>
      <c r="F1178" s="8">
        <v>0</v>
      </c>
      <c r="G1178" s="7" t="str">
        <f t="shared" si="109"/>
        <v>NAO+</v>
      </c>
      <c r="H1178" s="6">
        <v>6.9945519353895799E-2</v>
      </c>
      <c r="I1178" s="7">
        <v>3.4614936740812598E-2</v>
      </c>
      <c r="J1178" s="7">
        <v>0.89543953991327296</v>
      </c>
      <c r="K1178" s="28">
        <v>3.9920262666630401E-9</v>
      </c>
      <c r="L1178" s="7" t="str">
        <f t="shared" si="114"/>
        <v>AR</v>
      </c>
      <c r="M1178" s="6">
        <v>5.03985183150732E-2</v>
      </c>
      <c r="N1178" s="7">
        <v>1.9466494604028699E-2</v>
      </c>
      <c r="O1178" s="7">
        <v>0.93013497520191601</v>
      </c>
      <c r="P1178" s="28">
        <v>1.18789758068431E-8</v>
      </c>
      <c r="Q1178" s="7" t="str">
        <f t="shared" si="110"/>
        <v>AR</v>
      </c>
      <c r="R1178" s="6">
        <v>1</v>
      </c>
      <c r="S1178" s="7">
        <v>0</v>
      </c>
      <c r="T1178" s="7">
        <v>0</v>
      </c>
      <c r="U1178" s="8">
        <v>0</v>
      </c>
      <c r="V1178" s="7" t="str">
        <f t="shared" si="111"/>
        <v>NAO+</v>
      </c>
      <c r="W1178" s="6">
        <v>0</v>
      </c>
      <c r="X1178" s="7">
        <v>1E-3</v>
      </c>
      <c r="Y1178" s="7">
        <v>0.999</v>
      </c>
      <c r="Z1178" s="8">
        <v>0</v>
      </c>
      <c r="AA1178" s="7" t="str">
        <f t="shared" si="112"/>
        <v>AR</v>
      </c>
      <c r="AB1178" s="6">
        <v>0</v>
      </c>
      <c r="AC1178" s="7">
        <v>1E-3</v>
      </c>
      <c r="AD1178" s="7">
        <v>2E-3</v>
      </c>
      <c r="AE1178" s="8">
        <v>0.997</v>
      </c>
      <c r="AF1178" s="7" t="str">
        <f t="shared" si="113"/>
        <v>NAO-</v>
      </c>
    </row>
    <row r="1179" spans="1:32" x14ac:dyDescent="0.3">
      <c r="A1179" s="4">
        <v>33606</v>
      </c>
      <c r="B1179" s="5">
        <v>1991</v>
      </c>
      <c r="C1179" s="6">
        <v>1</v>
      </c>
      <c r="D1179" s="7">
        <v>0</v>
      </c>
      <c r="E1179" s="7">
        <v>0</v>
      </c>
      <c r="F1179" s="8">
        <v>0</v>
      </c>
      <c r="G1179" s="7" t="str">
        <f t="shared" si="109"/>
        <v>NAO+</v>
      </c>
      <c r="H1179" s="6">
        <v>0.47529491488264902</v>
      </c>
      <c r="I1179" s="7">
        <v>5.0857497605852403E-3</v>
      </c>
      <c r="J1179" s="7">
        <v>0.51960555364479599</v>
      </c>
      <c r="K1179" s="28">
        <v>1.3781711976095101E-5</v>
      </c>
      <c r="L1179" s="7" t="str">
        <f t="shared" si="114"/>
        <v>AR</v>
      </c>
      <c r="M1179" s="6">
        <v>0.381892637661567</v>
      </c>
      <c r="N1179" s="7">
        <v>2.55742004961003E-3</v>
      </c>
      <c r="O1179" s="7">
        <v>0.615519872746917</v>
      </c>
      <c r="P1179" s="28">
        <v>3.0069541912128401E-5</v>
      </c>
      <c r="Q1179" s="7" t="str">
        <f t="shared" si="110"/>
        <v>AR</v>
      </c>
      <c r="R1179" s="6">
        <v>1</v>
      </c>
      <c r="S1179" s="7">
        <v>0</v>
      </c>
      <c r="T1179" s="7">
        <v>0</v>
      </c>
      <c r="U1179" s="8">
        <v>0</v>
      </c>
      <c r="V1179" s="7" t="str">
        <f t="shared" si="111"/>
        <v>NAO+</v>
      </c>
      <c r="W1179" s="6">
        <v>0</v>
      </c>
      <c r="X1179" s="7">
        <v>0</v>
      </c>
      <c r="Y1179" s="7">
        <v>0.998</v>
      </c>
      <c r="Z1179" s="8">
        <v>2E-3</v>
      </c>
      <c r="AA1179" s="7" t="str">
        <f t="shared" si="112"/>
        <v>AR</v>
      </c>
      <c r="AB1179" s="6">
        <v>0</v>
      </c>
      <c r="AC1179" s="7">
        <v>0</v>
      </c>
      <c r="AD1179" s="7">
        <v>2E-3</v>
      </c>
      <c r="AE1179" s="8">
        <v>0.998</v>
      </c>
      <c r="AF1179" s="7" t="str">
        <f t="shared" si="113"/>
        <v>NAO-</v>
      </c>
    </row>
    <row r="1180" spans="1:32" x14ac:dyDescent="0.3">
      <c r="A1180" s="4">
        <v>33607</v>
      </c>
      <c r="B1180" s="5">
        <v>1991</v>
      </c>
      <c r="C1180" s="6">
        <v>1</v>
      </c>
      <c r="D1180" s="7">
        <v>0</v>
      </c>
      <c r="E1180" s="7">
        <v>0</v>
      </c>
      <c r="F1180" s="8">
        <v>0</v>
      </c>
      <c r="G1180" s="7" t="str">
        <f t="shared" si="109"/>
        <v>NAO+</v>
      </c>
      <c r="H1180" s="6">
        <v>0.37007995663382798</v>
      </c>
      <c r="I1180" s="7">
        <v>2.8523637793792401E-3</v>
      </c>
      <c r="J1180" s="7">
        <v>0.62218808752898502</v>
      </c>
      <c r="K1180" s="8">
        <v>4.8795920578063399E-3</v>
      </c>
      <c r="L1180" s="7" t="str">
        <f t="shared" si="114"/>
        <v>AR</v>
      </c>
      <c r="M1180" s="6">
        <v>0.30922582825523298</v>
      </c>
      <c r="N1180" s="7">
        <v>9.3629829309914501E-4</v>
      </c>
      <c r="O1180" s="7">
        <v>0.68122976606053198</v>
      </c>
      <c r="P1180" s="8">
        <v>8.6081073911409203E-3</v>
      </c>
      <c r="Q1180" s="7" t="str">
        <f t="shared" si="110"/>
        <v>AR</v>
      </c>
      <c r="R1180" s="6">
        <v>1</v>
      </c>
      <c r="S1180" s="7">
        <v>0</v>
      </c>
      <c r="T1180" s="7">
        <v>0</v>
      </c>
      <c r="U1180" s="8">
        <v>0</v>
      </c>
      <c r="V1180" s="7" t="str">
        <f t="shared" si="111"/>
        <v>NAO+</v>
      </c>
      <c r="W1180" s="6">
        <v>0</v>
      </c>
      <c r="X1180" s="7">
        <v>0</v>
      </c>
      <c r="Y1180" s="7">
        <v>0.97699999999999998</v>
      </c>
      <c r="Z1180" s="8">
        <v>2.3E-2</v>
      </c>
      <c r="AA1180" s="7" t="str">
        <f t="shared" si="112"/>
        <v>AR</v>
      </c>
      <c r="AB1180" s="6">
        <v>0</v>
      </c>
      <c r="AC1180" s="7">
        <v>0</v>
      </c>
      <c r="AD1180" s="7">
        <v>1E-3</v>
      </c>
      <c r="AE1180" s="8">
        <v>0.999</v>
      </c>
      <c r="AF1180" s="7" t="str">
        <f t="shared" si="113"/>
        <v>NAO-</v>
      </c>
    </row>
    <row r="1181" spans="1:32" x14ac:dyDescent="0.3">
      <c r="A1181" s="4">
        <v>33608</v>
      </c>
      <c r="B1181" s="5">
        <v>1991</v>
      </c>
      <c r="C1181" s="6">
        <v>0</v>
      </c>
      <c r="D1181" s="7">
        <v>0</v>
      </c>
      <c r="E1181" s="7">
        <v>1</v>
      </c>
      <c r="F1181" s="8">
        <v>0</v>
      </c>
      <c r="G1181" s="7" t="str">
        <f t="shared" si="109"/>
        <v>AR</v>
      </c>
      <c r="H1181" s="6">
        <v>0.174361847955919</v>
      </c>
      <c r="I1181" s="7">
        <v>3.0525595726139099E-2</v>
      </c>
      <c r="J1181" s="7">
        <v>0.79209794302719605</v>
      </c>
      <c r="K1181" s="8">
        <v>3.0146132907315501E-3</v>
      </c>
      <c r="L1181" s="7" t="str">
        <f t="shared" si="114"/>
        <v>AR</v>
      </c>
      <c r="M1181" s="6">
        <v>0.101794234363544</v>
      </c>
      <c r="N1181" s="7">
        <v>4.59105295865088E-3</v>
      </c>
      <c r="O1181" s="7">
        <v>0.88923723186693104</v>
      </c>
      <c r="P1181" s="8">
        <v>4.3774808108783102E-3</v>
      </c>
      <c r="Q1181" s="7" t="str">
        <f t="shared" si="110"/>
        <v>AR</v>
      </c>
      <c r="R1181" s="6">
        <v>1</v>
      </c>
      <c r="S1181" s="7">
        <v>0</v>
      </c>
      <c r="T1181" s="7">
        <v>0</v>
      </c>
      <c r="U1181" s="8">
        <v>0</v>
      </c>
      <c r="V1181" s="7" t="str">
        <f t="shared" si="111"/>
        <v>NAO+</v>
      </c>
      <c r="W1181" s="6">
        <v>0</v>
      </c>
      <c r="X1181" s="7">
        <v>0</v>
      </c>
      <c r="Y1181" s="7">
        <v>0.995</v>
      </c>
      <c r="Z1181" s="8">
        <v>5.0000000000000001E-3</v>
      </c>
      <c r="AA1181" s="7" t="str">
        <f t="shared" si="112"/>
        <v>AR</v>
      </c>
      <c r="AB1181" s="6">
        <v>0</v>
      </c>
      <c r="AC1181" s="7">
        <v>0</v>
      </c>
      <c r="AD1181" s="7">
        <v>3.0000000000000001E-3</v>
      </c>
      <c r="AE1181" s="8">
        <v>0.997</v>
      </c>
      <c r="AF1181" s="7" t="str">
        <f t="shared" si="113"/>
        <v>NAO-</v>
      </c>
    </row>
    <row r="1182" spans="1:32" x14ac:dyDescent="0.3">
      <c r="A1182" s="4">
        <v>33609</v>
      </c>
      <c r="B1182" s="5">
        <v>1991</v>
      </c>
      <c r="C1182" s="6">
        <v>0</v>
      </c>
      <c r="D1182" s="7">
        <v>0</v>
      </c>
      <c r="E1182" s="7">
        <v>1</v>
      </c>
      <c r="F1182" s="8">
        <v>0</v>
      </c>
      <c r="G1182" s="7" t="str">
        <f t="shared" si="109"/>
        <v>AR</v>
      </c>
      <c r="H1182" s="6">
        <v>7.4491331398386804E-2</v>
      </c>
      <c r="I1182" s="7">
        <v>6.2667745803264702E-3</v>
      </c>
      <c r="J1182" s="7">
        <v>0.91660516649606305</v>
      </c>
      <c r="K1182" s="8">
        <v>2.6367275252295302E-3</v>
      </c>
      <c r="L1182" s="7" t="str">
        <f t="shared" si="114"/>
        <v>AR</v>
      </c>
      <c r="M1182" s="6">
        <v>3.3668094864706802E-2</v>
      </c>
      <c r="N1182" s="7">
        <v>7.3678498329413599E-4</v>
      </c>
      <c r="O1182" s="7">
        <v>0.96295141893840996</v>
      </c>
      <c r="P1182" s="8">
        <v>2.6437012135777202E-3</v>
      </c>
      <c r="Q1182" s="7" t="str">
        <f t="shared" si="110"/>
        <v>AR</v>
      </c>
      <c r="R1182" s="6">
        <v>0</v>
      </c>
      <c r="S1182" s="7">
        <v>0</v>
      </c>
      <c r="T1182" s="7">
        <v>1</v>
      </c>
      <c r="U1182" s="8">
        <v>0</v>
      </c>
      <c r="V1182" s="7" t="str">
        <f t="shared" si="111"/>
        <v>AR</v>
      </c>
      <c r="W1182" s="6">
        <v>0</v>
      </c>
      <c r="X1182" s="7">
        <v>0</v>
      </c>
      <c r="Y1182" s="7">
        <v>0.999</v>
      </c>
      <c r="Z1182" s="8">
        <v>1E-3</v>
      </c>
      <c r="AA1182" s="7" t="str">
        <f t="shared" si="112"/>
        <v>AR</v>
      </c>
      <c r="AB1182" s="6">
        <v>0</v>
      </c>
      <c r="AC1182" s="7">
        <v>0</v>
      </c>
      <c r="AD1182" s="7">
        <v>0.09</v>
      </c>
      <c r="AE1182" s="8">
        <v>0.91</v>
      </c>
      <c r="AF1182" s="7" t="str">
        <f t="shared" si="113"/>
        <v>NAO-</v>
      </c>
    </row>
    <row r="1183" spans="1:32" x14ac:dyDescent="0.3">
      <c r="A1183" s="4">
        <v>33610</v>
      </c>
      <c r="B1183" s="5">
        <v>1991</v>
      </c>
      <c r="C1183" s="6">
        <v>0</v>
      </c>
      <c r="D1183" s="7">
        <v>0</v>
      </c>
      <c r="E1183" s="7">
        <v>1</v>
      </c>
      <c r="F1183" s="8">
        <v>0</v>
      </c>
      <c r="G1183" s="7" t="str">
        <f t="shared" si="109"/>
        <v>AR</v>
      </c>
      <c r="H1183" s="6">
        <v>0.242316123694541</v>
      </c>
      <c r="I1183" s="7">
        <v>6.6653436542449403E-4</v>
      </c>
      <c r="J1183" s="7">
        <v>0.73364163072549504</v>
      </c>
      <c r="K1183" s="8">
        <v>2.3375711214545899E-2</v>
      </c>
      <c r="L1183" s="7" t="str">
        <f t="shared" si="114"/>
        <v>AR</v>
      </c>
      <c r="M1183" s="6">
        <v>0.12904816338174999</v>
      </c>
      <c r="N1183" s="7">
        <v>1.3113707396157699E-4</v>
      </c>
      <c r="O1183" s="7">
        <v>0.85434978546531704</v>
      </c>
      <c r="P1183" s="8">
        <v>1.64709140789847E-2</v>
      </c>
      <c r="Q1183" s="7" t="str">
        <f t="shared" si="110"/>
        <v>AR</v>
      </c>
      <c r="R1183" s="6">
        <v>0</v>
      </c>
      <c r="S1183" s="7">
        <v>0</v>
      </c>
      <c r="T1183" s="7">
        <v>1</v>
      </c>
      <c r="U1183" s="8">
        <v>0</v>
      </c>
      <c r="V1183" s="7" t="str">
        <f t="shared" si="111"/>
        <v>AR</v>
      </c>
      <c r="W1183" s="6">
        <v>1E-3</v>
      </c>
      <c r="X1183" s="7">
        <v>1E-3</v>
      </c>
      <c r="Y1183" s="7">
        <v>0.98299999999999998</v>
      </c>
      <c r="Z1183" s="8">
        <v>1.6E-2</v>
      </c>
      <c r="AA1183" s="7" t="str">
        <f t="shared" si="112"/>
        <v>AR</v>
      </c>
      <c r="AB1183" s="6">
        <v>0</v>
      </c>
      <c r="AC1183" s="7">
        <v>1E-3</v>
      </c>
      <c r="AD1183" s="7">
        <v>0.504</v>
      </c>
      <c r="AE1183" s="8">
        <v>0.49399999999999999</v>
      </c>
      <c r="AF1183" s="7" t="str">
        <f t="shared" si="113"/>
        <v>AR</v>
      </c>
    </row>
    <row r="1184" spans="1:32" x14ac:dyDescent="0.3">
      <c r="A1184" s="4">
        <v>33611</v>
      </c>
      <c r="B1184" s="5">
        <v>1991</v>
      </c>
      <c r="C1184" s="6">
        <v>0</v>
      </c>
      <c r="D1184" s="7">
        <v>0</v>
      </c>
      <c r="E1184" s="7">
        <v>1</v>
      </c>
      <c r="F1184" s="8">
        <v>0</v>
      </c>
      <c r="G1184" s="7" t="str">
        <f t="shared" si="109"/>
        <v>AR</v>
      </c>
      <c r="H1184" s="6">
        <v>4.6029324981862497E-2</v>
      </c>
      <c r="I1184" s="80">
        <v>6.9144582991208302E-5</v>
      </c>
      <c r="J1184" s="7">
        <v>0.90024817447482297</v>
      </c>
      <c r="K1184" s="8">
        <v>5.36533559603233E-2</v>
      </c>
      <c r="L1184" s="7" t="str">
        <f t="shared" si="114"/>
        <v>AR</v>
      </c>
      <c r="M1184" s="6">
        <v>3.2651920975818302E-2</v>
      </c>
      <c r="N1184" s="80">
        <v>1.5439587284334701E-5</v>
      </c>
      <c r="O1184" s="7">
        <v>0.92349503643387698</v>
      </c>
      <c r="P1184" s="8">
        <v>4.3837603003021898E-2</v>
      </c>
      <c r="Q1184" s="7" t="str">
        <f t="shared" si="110"/>
        <v>AR</v>
      </c>
      <c r="R1184" s="6">
        <v>0</v>
      </c>
      <c r="S1184" s="7">
        <v>0</v>
      </c>
      <c r="T1184" s="7">
        <v>1</v>
      </c>
      <c r="U1184" s="8">
        <v>0</v>
      </c>
      <c r="V1184" s="7" t="str">
        <f t="shared" si="111"/>
        <v>AR</v>
      </c>
      <c r="W1184" s="6">
        <v>5.6000000000000001E-2</v>
      </c>
      <c r="X1184" s="7">
        <v>1.7000000000000001E-2</v>
      </c>
      <c r="Y1184" s="7">
        <v>0.86799999999999999</v>
      </c>
      <c r="Z1184" s="8">
        <v>5.8999999999999997E-2</v>
      </c>
      <c r="AA1184" s="7" t="str">
        <f t="shared" si="112"/>
        <v>AR</v>
      </c>
      <c r="AB1184" s="6">
        <v>1.7000000000000001E-2</v>
      </c>
      <c r="AC1184" s="7">
        <v>0.02</v>
      </c>
      <c r="AD1184" s="7">
        <v>0.54800000000000004</v>
      </c>
      <c r="AE1184" s="8">
        <v>0.41599999999999998</v>
      </c>
      <c r="AF1184" s="7" t="str">
        <f t="shared" si="113"/>
        <v>AR</v>
      </c>
    </row>
    <row r="1185" spans="1:32" x14ac:dyDescent="0.3">
      <c r="A1185" s="4">
        <v>33612</v>
      </c>
      <c r="B1185" s="5">
        <v>1991</v>
      </c>
      <c r="C1185" s="6">
        <v>0</v>
      </c>
      <c r="D1185" s="7">
        <v>0</v>
      </c>
      <c r="E1185" s="7">
        <v>1</v>
      </c>
      <c r="F1185" s="8">
        <v>0</v>
      </c>
      <c r="G1185" s="7" t="str">
        <f t="shared" si="109"/>
        <v>AR</v>
      </c>
      <c r="H1185" s="6">
        <v>4.3098040739871103E-3</v>
      </c>
      <c r="I1185" s="7">
        <v>8.4617818257345396E-3</v>
      </c>
      <c r="J1185" s="7">
        <v>0.94741169464831498</v>
      </c>
      <c r="K1185" s="8">
        <v>3.98167194519587E-2</v>
      </c>
      <c r="L1185" s="7" t="str">
        <f t="shared" si="114"/>
        <v>AR</v>
      </c>
      <c r="M1185" s="6">
        <v>3.66275876342783E-3</v>
      </c>
      <c r="N1185" s="7">
        <v>3.87719995810376E-3</v>
      </c>
      <c r="O1185" s="7">
        <v>0.92430343653980995</v>
      </c>
      <c r="P1185" s="8">
        <v>6.8156604738661697E-2</v>
      </c>
      <c r="Q1185" s="7" t="str">
        <f t="shared" si="110"/>
        <v>AR</v>
      </c>
      <c r="R1185" s="6">
        <v>0</v>
      </c>
      <c r="S1185" s="7">
        <v>0</v>
      </c>
      <c r="T1185" s="7">
        <v>1</v>
      </c>
      <c r="U1185" s="8">
        <v>0</v>
      </c>
      <c r="V1185" s="7" t="str">
        <f t="shared" si="111"/>
        <v>AR</v>
      </c>
      <c r="W1185" s="6">
        <v>0.40899999999999997</v>
      </c>
      <c r="X1185" s="7">
        <v>0.17299999999999999</v>
      </c>
      <c r="Y1185" s="7">
        <v>0.372</v>
      </c>
      <c r="Z1185" s="8">
        <v>4.5999999999999999E-2</v>
      </c>
      <c r="AA1185" s="7" t="str">
        <f t="shared" si="112"/>
        <v>NAO+</v>
      </c>
      <c r="AB1185" s="6">
        <v>0.14199999999999999</v>
      </c>
      <c r="AC1185" s="7">
        <v>0.23</v>
      </c>
      <c r="AD1185" s="7">
        <v>0.49399999999999999</v>
      </c>
      <c r="AE1185" s="8">
        <v>0.13400000000000001</v>
      </c>
      <c r="AF1185" s="7" t="str">
        <f t="shared" si="113"/>
        <v>AR</v>
      </c>
    </row>
    <row r="1186" spans="1:32" x14ac:dyDescent="0.3">
      <c r="A1186" s="4">
        <v>33613</v>
      </c>
      <c r="B1186" s="5">
        <v>1991</v>
      </c>
      <c r="C1186" s="6">
        <v>0</v>
      </c>
      <c r="D1186" s="7">
        <v>1</v>
      </c>
      <c r="E1186" s="7">
        <v>0</v>
      </c>
      <c r="F1186" s="8">
        <v>0</v>
      </c>
      <c r="G1186" s="7" t="str">
        <f t="shared" si="109"/>
        <v>SB</v>
      </c>
      <c r="H1186" s="6">
        <v>1.2188138544616399E-3</v>
      </c>
      <c r="I1186" s="7">
        <v>0.89205366140462805</v>
      </c>
      <c r="J1186" s="7">
        <v>0.106092469636376</v>
      </c>
      <c r="K1186" s="8">
        <v>6.3505510453513503E-4</v>
      </c>
      <c r="L1186" s="7" t="str">
        <f t="shared" si="114"/>
        <v>SB</v>
      </c>
      <c r="M1186" s="6">
        <v>9.5225789483393305E-4</v>
      </c>
      <c r="N1186" s="7">
        <v>0.88137205033690802</v>
      </c>
      <c r="O1186" s="7">
        <v>0.115059794112013</v>
      </c>
      <c r="P1186" s="8">
        <v>2.6158976562575902E-3</v>
      </c>
      <c r="Q1186" s="7" t="str">
        <f t="shared" si="110"/>
        <v>SB</v>
      </c>
      <c r="R1186" s="6">
        <v>0</v>
      </c>
      <c r="S1186" s="7">
        <v>0</v>
      </c>
      <c r="T1186" s="7">
        <v>1</v>
      </c>
      <c r="U1186" s="8">
        <v>0</v>
      </c>
      <c r="V1186" s="7" t="str">
        <f t="shared" si="111"/>
        <v>AR</v>
      </c>
      <c r="W1186" s="6">
        <v>1.0999999999999999E-2</v>
      </c>
      <c r="X1186" s="7">
        <v>0.64500000000000002</v>
      </c>
      <c r="Y1186" s="7">
        <v>0.33100000000000002</v>
      </c>
      <c r="Z1186" s="8">
        <v>1.2999999999999999E-2</v>
      </c>
      <c r="AA1186" s="7" t="str">
        <f t="shared" si="112"/>
        <v>SB</v>
      </c>
      <c r="AB1186" s="6">
        <v>3.0000000000000001E-3</v>
      </c>
      <c r="AC1186" s="7">
        <v>0.69199999999999995</v>
      </c>
      <c r="AD1186" s="7">
        <v>0.25900000000000001</v>
      </c>
      <c r="AE1186" s="8">
        <v>4.5999999999999999E-2</v>
      </c>
      <c r="AF1186" s="7" t="str">
        <f t="shared" si="113"/>
        <v>SB</v>
      </c>
    </row>
    <row r="1187" spans="1:32" x14ac:dyDescent="0.3">
      <c r="A1187" s="4">
        <v>33614</v>
      </c>
      <c r="B1187" s="5">
        <v>1991</v>
      </c>
      <c r="C1187" s="6">
        <v>0</v>
      </c>
      <c r="D1187" s="7">
        <v>1</v>
      </c>
      <c r="E1187" s="7">
        <v>0</v>
      </c>
      <c r="F1187" s="8">
        <v>0</v>
      </c>
      <c r="G1187" s="7" t="str">
        <f t="shared" si="109"/>
        <v>SB</v>
      </c>
      <c r="H1187" s="6">
        <v>2.3151848455095101E-3</v>
      </c>
      <c r="I1187" s="7">
        <v>0.97627248107871101</v>
      </c>
      <c r="J1187" s="7">
        <v>1.8120187833647501E-2</v>
      </c>
      <c r="K1187" s="8">
        <v>3.2921462421257701E-3</v>
      </c>
      <c r="L1187" s="7" t="str">
        <f t="shared" si="114"/>
        <v>SB</v>
      </c>
      <c r="M1187" s="6">
        <v>1.7563450156386001E-3</v>
      </c>
      <c r="N1187" s="7">
        <v>0.97008429933410101</v>
      </c>
      <c r="O1187" s="7">
        <v>2.25350253003423E-2</v>
      </c>
      <c r="P1187" s="8">
        <v>5.6243303499229702E-3</v>
      </c>
      <c r="Q1187" s="7" t="str">
        <f t="shared" si="110"/>
        <v>SB</v>
      </c>
      <c r="R1187" s="6">
        <v>0</v>
      </c>
      <c r="S1187" s="7">
        <v>1</v>
      </c>
      <c r="T1187" s="7">
        <v>0</v>
      </c>
      <c r="U1187" s="8">
        <v>0</v>
      </c>
      <c r="V1187" s="7" t="str">
        <f t="shared" si="111"/>
        <v>SB</v>
      </c>
      <c r="W1187" s="6">
        <v>0</v>
      </c>
      <c r="X1187" s="7">
        <v>0.59799999999999998</v>
      </c>
      <c r="Y1187" s="7">
        <v>0.39600000000000002</v>
      </c>
      <c r="Z1187" s="8">
        <v>6.0000000000000001E-3</v>
      </c>
      <c r="AA1187" s="7" t="str">
        <f t="shared" si="112"/>
        <v>SB</v>
      </c>
      <c r="AB1187" s="6">
        <v>0</v>
      </c>
      <c r="AC1187" s="7">
        <v>0.77300000000000002</v>
      </c>
      <c r="AD1187" s="7">
        <v>0.13700000000000001</v>
      </c>
      <c r="AE1187" s="8">
        <v>0.09</v>
      </c>
      <c r="AF1187" s="7" t="str">
        <f t="shared" si="113"/>
        <v>SB</v>
      </c>
    </row>
    <row r="1188" spans="1:32" x14ac:dyDescent="0.3">
      <c r="A1188" s="4">
        <v>33615</v>
      </c>
      <c r="B1188" s="5">
        <v>1991</v>
      </c>
      <c r="C1188" s="6">
        <v>0</v>
      </c>
      <c r="D1188" s="7">
        <v>1</v>
      </c>
      <c r="E1188" s="7">
        <v>0</v>
      </c>
      <c r="F1188" s="8">
        <v>0</v>
      </c>
      <c r="G1188" s="7" t="str">
        <f t="shared" si="109"/>
        <v>SB</v>
      </c>
      <c r="H1188" s="6">
        <v>3.4071568627750299E-4</v>
      </c>
      <c r="I1188" s="7">
        <v>0.33792578321244499</v>
      </c>
      <c r="J1188" s="7">
        <v>0.63752243054251201</v>
      </c>
      <c r="K1188" s="8">
        <v>2.4211070558770999E-2</v>
      </c>
      <c r="L1188" s="7" t="str">
        <f t="shared" si="114"/>
        <v>AR</v>
      </c>
      <c r="M1188" s="6">
        <v>2.2949967813922501E-4</v>
      </c>
      <c r="N1188" s="7">
        <v>0.26301098725959499</v>
      </c>
      <c r="O1188" s="7">
        <v>0.69743198887933</v>
      </c>
      <c r="P1188" s="8">
        <v>3.9327524182947798E-2</v>
      </c>
      <c r="Q1188" s="7" t="str">
        <f t="shared" si="110"/>
        <v>AR</v>
      </c>
      <c r="R1188" s="6">
        <v>0</v>
      </c>
      <c r="S1188" s="7">
        <v>1</v>
      </c>
      <c r="T1188" s="7">
        <v>0</v>
      </c>
      <c r="U1188" s="8">
        <v>0</v>
      </c>
      <c r="V1188" s="7" t="str">
        <f t="shared" si="111"/>
        <v>SB</v>
      </c>
      <c r="W1188" s="6">
        <v>0</v>
      </c>
      <c r="X1188" s="7">
        <v>0.52100000000000002</v>
      </c>
      <c r="Y1188" s="7">
        <v>0.47799999999999998</v>
      </c>
      <c r="Z1188" s="8">
        <v>1E-3</v>
      </c>
      <c r="AA1188" s="7" t="str">
        <f t="shared" si="112"/>
        <v>SB</v>
      </c>
      <c r="AB1188" s="6">
        <v>0</v>
      </c>
      <c r="AC1188" s="7">
        <v>0.79900000000000004</v>
      </c>
      <c r="AD1188" s="7">
        <v>0.156</v>
      </c>
      <c r="AE1188" s="8">
        <v>4.4999999999999998E-2</v>
      </c>
      <c r="AF1188" s="7" t="str">
        <f t="shared" si="113"/>
        <v>SB</v>
      </c>
    </row>
    <row r="1189" spans="1:32" x14ac:dyDescent="0.3">
      <c r="A1189" s="4">
        <v>33616</v>
      </c>
      <c r="B1189" s="5">
        <v>1991</v>
      </c>
      <c r="C1189" s="6">
        <v>0</v>
      </c>
      <c r="D1189" s="7">
        <v>1</v>
      </c>
      <c r="E1189" s="7">
        <v>0</v>
      </c>
      <c r="F1189" s="8">
        <v>0</v>
      </c>
      <c r="G1189" s="7" t="str">
        <f t="shared" si="109"/>
        <v>SB</v>
      </c>
      <c r="H1189" s="6">
        <v>1.2252865879986501E-4</v>
      </c>
      <c r="I1189" s="7">
        <v>0.79464015857397796</v>
      </c>
      <c r="J1189" s="7">
        <v>0.20399333410352799</v>
      </c>
      <c r="K1189" s="8">
        <v>1.2439786636845201E-3</v>
      </c>
      <c r="L1189" s="7" t="str">
        <f t="shared" si="114"/>
        <v>SB</v>
      </c>
      <c r="M1189" s="79">
        <v>7.8703990842697504E-5</v>
      </c>
      <c r="N1189" s="7">
        <v>0.71723795432348203</v>
      </c>
      <c r="O1189" s="7">
        <v>0.27755066917153598</v>
      </c>
      <c r="P1189" s="8">
        <v>5.1326725141457204E-3</v>
      </c>
      <c r="Q1189" s="7" t="str">
        <f t="shared" si="110"/>
        <v>SB</v>
      </c>
      <c r="R1189" s="6">
        <v>0</v>
      </c>
      <c r="S1189" s="7">
        <v>1</v>
      </c>
      <c r="T1189" s="7">
        <v>0</v>
      </c>
      <c r="U1189" s="8">
        <v>0</v>
      </c>
      <c r="V1189" s="7" t="str">
        <f t="shared" si="111"/>
        <v>SB</v>
      </c>
      <c r="W1189" s="6">
        <v>0</v>
      </c>
      <c r="X1189" s="7">
        <v>0.4</v>
      </c>
      <c r="Y1189" s="7">
        <v>0.6</v>
      </c>
      <c r="Z1189" s="8">
        <v>0</v>
      </c>
      <c r="AA1189" s="7" t="str">
        <f t="shared" si="112"/>
        <v>AR</v>
      </c>
      <c r="AB1189" s="6">
        <v>0</v>
      </c>
      <c r="AC1189" s="7">
        <v>0.80100000000000005</v>
      </c>
      <c r="AD1189" s="7">
        <v>0.17699999999999999</v>
      </c>
      <c r="AE1189" s="8">
        <v>2.1999999999999999E-2</v>
      </c>
      <c r="AF1189" s="7" t="str">
        <f t="shared" si="113"/>
        <v>SB</v>
      </c>
    </row>
    <row r="1190" spans="1:32" x14ac:dyDescent="0.3">
      <c r="A1190" s="4">
        <v>33617</v>
      </c>
      <c r="B1190" s="5">
        <v>1991</v>
      </c>
      <c r="C1190" s="6">
        <v>0</v>
      </c>
      <c r="D1190" s="7">
        <v>1</v>
      </c>
      <c r="E1190" s="7">
        <v>0</v>
      </c>
      <c r="F1190" s="8">
        <v>0</v>
      </c>
      <c r="G1190" s="7" t="str">
        <f t="shared" si="109"/>
        <v>SB</v>
      </c>
      <c r="H1190" s="6">
        <v>2.9756289470180903E-4</v>
      </c>
      <c r="I1190" s="7">
        <v>0.98856744817468001</v>
      </c>
      <c r="J1190" s="7">
        <v>1.0838753463335699E-2</v>
      </c>
      <c r="K1190" s="8">
        <v>2.9623546728549898E-4</v>
      </c>
      <c r="L1190" s="7" t="str">
        <f t="shared" si="114"/>
        <v>SB</v>
      </c>
      <c r="M1190" s="6">
        <v>2.7597498840380602E-4</v>
      </c>
      <c r="N1190" s="7">
        <v>0.97762372113720297</v>
      </c>
      <c r="O1190" s="7">
        <v>1.8678851296685801E-2</v>
      </c>
      <c r="P1190" s="8">
        <v>3.4214525777170098E-3</v>
      </c>
      <c r="Q1190" s="7" t="str">
        <f t="shared" si="110"/>
        <v>SB</v>
      </c>
      <c r="R1190" s="6">
        <v>0</v>
      </c>
      <c r="S1190" s="7">
        <v>1</v>
      </c>
      <c r="T1190" s="7">
        <v>0</v>
      </c>
      <c r="U1190" s="8">
        <v>0</v>
      </c>
      <c r="V1190" s="7" t="str">
        <f t="shared" si="111"/>
        <v>SB</v>
      </c>
      <c r="W1190" s="6">
        <v>0</v>
      </c>
      <c r="X1190" s="7">
        <v>0.20599999999999999</v>
      </c>
      <c r="Y1190" s="7">
        <v>0.79400000000000004</v>
      </c>
      <c r="Z1190" s="8">
        <v>0</v>
      </c>
      <c r="AA1190" s="7" t="str">
        <f t="shared" si="112"/>
        <v>AR</v>
      </c>
      <c r="AB1190" s="6">
        <v>0</v>
      </c>
      <c r="AC1190" s="7">
        <v>0.66700000000000004</v>
      </c>
      <c r="AD1190" s="7">
        <v>0.29699999999999999</v>
      </c>
      <c r="AE1190" s="8">
        <v>3.5999999999999997E-2</v>
      </c>
      <c r="AF1190" s="7" t="str">
        <f t="shared" si="113"/>
        <v>SB</v>
      </c>
    </row>
    <row r="1191" spans="1:32" x14ac:dyDescent="0.3">
      <c r="A1191" s="4">
        <v>33618</v>
      </c>
      <c r="B1191" s="5">
        <v>1991</v>
      </c>
      <c r="C1191" s="6">
        <v>0</v>
      </c>
      <c r="D1191" s="7">
        <v>1</v>
      </c>
      <c r="E1191" s="7">
        <v>0</v>
      </c>
      <c r="F1191" s="8">
        <v>0</v>
      </c>
      <c r="G1191" s="7" t="str">
        <f t="shared" si="109"/>
        <v>SB</v>
      </c>
      <c r="H1191" s="6">
        <v>2.50847639678421E-3</v>
      </c>
      <c r="I1191" s="7">
        <v>0.99177458149199205</v>
      </c>
      <c r="J1191" s="7">
        <v>5.7053850077614801E-3</v>
      </c>
      <c r="K1191" s="28">
        <v>1.15571034610553E-5</v>
      </c>
      <c r="L1191" s="7" t="str">
        <f t="shared" si="114"/>
        <v>SB</v>
      </c>
      <c r="M1191" s="6">
        <v>3.9466549363287298E-3</v>
      </c>
      <c r="N1191" s="7">
        <v>0.98390492825734299</v>
      </c>
      <c r="O1191" s="7">
        <v>1.18949712075062E-2</v>
      </c>
      <c r="P1191" s="8">
        <v>2.5344559881802699E-4</v>
      </c>
      <c r="Q1191" s="7" t="str">
        <f t="shared" si="110"/>
        <v>SB</v>
      </c>
      <c r="R1191" s="6">
        <v>0</v>
      </c>
      <c r="S1191" s="7">
        <v>0</v>
      </c>
      <c r="T1191" s="7">
        <v>1</v>
      </c>
      <c r="U1191" s="8">
        <v>0</v>
      </c>
      <c r="V1191" s="7" t="str">
        <f t="shared" si="111"/>
        <v>AR</v>
      </c>
      <c r="W1191" s="6">
        <v>0</v>
      </c>
      <c r="X1191" s="7">
        <v>2.3E-2</v>
      </c>
      <c r="Y1191" s="7">
        <v>0.97699999999999998</v>
      </c>
      <c r="Z1191" s="8">
        <v>0</v>
      </c>
      <c r="AA1191" s="7" t="str">
        <f t="shared" si="112"/>
        <v>AR</v>
      </c>
      <c r="AB1191" s="6">
        <v>0</v>
      </c>
      <c r="AC1191" s="7">
        <v>0.128</v>
      </c>
      <c r="AD1191" s="7">
        <v>0.83099999999999996</v>
      </c>
      <c r="AE1191" s="8">
        <v>4.1000000000000002E-2</v>
      </c>
      <c r="AF1191" s="7" t="str">
        <f t="shared" si="113"/>
        <v>AR</v>
      </c>
    </row>
    <row r="1192" spans="1:32" x14ac:dyDescent="0.3">
      <c r="A1192" s="4">
        <v>33619</v>
      </c>
      <c r="B1192" s="5">
        <v>1991</v>
      </c>
      <c r="C1192" s="6">
        <v>0</v>
      </c>
      <c r="D1192" s="7">
        <v>0</v>
      </c>
      <c r="E1192" s="7">
        <v>1</v>
      </c>
      <c r="F1192" s="8">
        <v>0</v>
      </c>
      <c r="G1192" s="7" t="str">
        <f t="shared" si="109"/>
        <v>AR</v>
      </c>
      <c r="H1192" s="6">
        <v>5.46123283096202E-4</v>
      </c>
      <c r="I1192" s="7">
        <v>0.98677970489317901</v>
      </c>
      <c r="J1192" s="7">
        <v>1.23198947033411E-2</v>
      </c>
      <c r="K1192" s="8">
        <v>3.5427712038684297E-4</v>
      </c>
      <c r="L1192" s="7" t="str">
        <f t="shared" si="114"/>
        <v>SB</v>
      </c>
      <c r="M1192" s="6">
        <v>6.2949058200829802E-4</v>
      </c>
      <c r="N1192" s="7">
        <v>0.97797518945460404</v>
      </c>
      <c r="O1192" s="7">
        <v>1.9826500427484999E-2</v>
      </c>
      <c r="P1192" s="8">
        <v>1.5688195358993201E-3</v>
      </c>
      <c r="Q1192" s="7" t="str">
        <f t="shared" si="110"/>
        <v>SB</v>
      </c>
      <c r="R1192" s="6">
        <v>0</v>
      </c>
      <c r="S1192" s="7">
        <v>1</v>
      </c>
      <c r="T1192" s="7">
        <v>0</v>
      </c>
      <c r="U1192" s="8">
        <v>0</v>
      </c>
      <c r="V1192" s="7" t="str">
        <f t="shared" si="111"/>
        <v>SB</v>
      </c>
      <c r="W1192" s="6">
        <v>0</v>
      </c>
      <c r="X1192" s="7">
        <v>3.6999999999999998E-2</v>
      </c>
      <c r="Y1192" s="7">
        <v>0.96199999999999997</v>
      </c>
      <c r="Z1192" s="8">
        <v>1E-3</v>
      </c>
      <c r="AA1192" s="7" t="str">
        <f t="shared" si="112"/>
        <v>AR</v>
      </c>
      <c r="AB1192" s="6">
        <v>0</v>
      </c>
      <c r="AC1192" s="7">
        <v>8.8999999999999996E-2</v>
      </c>
      <c r="AD1192" s="7">
        <v>0.86099999999999999</v>
      </c>
      <c r="AE1192" s="8">
        <v>0.05</v>
      </c>
      <c r="AF1192" s="7" t="str">
        <f t="shared" si="113"/>
        <v>AR</v>
      </c>
    </row>
    <row r="1193" spans="1:32" x14ac:dyDescent="0.3">
      <c r="A1193" s="4">
        <v>33620</v>
      </c>
      <c r="B1193" s="5">
        <v>1991</v>
      </c>
      <c r="C1193" s="6">
        <v>0</v>
      </c>
      <c r="D1193" s="7">
        <v>1</v>
      </c>
      <c r="E1193" s="7">
        <v>0</v>
      </c>
      <c r="F1193" s="8">
        <v>0</v>
      </c>
      <c r="G1193" s="7" t="str">
        <f t="shared" si="109"/>
        <v>SB</v>
      </c>
      <c r="H1193" s="6">
        <v>2.9233835369764298E-3</v>
      </c>
      <c r="I1193" s="7">
        <v>0.95314976141760199</v>
      </c>
      <c r="J1193" s="7">
        <v>3.8947972567172702E-2</v>
      </c>
      <c r="K1193" s="8">
        <v>4.9788824782457898E-3</v>
      </c>
      <c r="L1193" s="7" t="str">
        <f t="shared" si="114"/>
        <v>SB</v>
      </c>
      <c r="M1193" s="6">
        <v>1.9007276935933801E-3</v>
      </c>
      <c r="N1193" s="7">
        <v>0.95062453173192296</v>
      </c>
      <c r="O1193" s="7">
        <v>3.6714641819924398E-2</v>
      </c>
      <c r="P1193" s="8">
        <v>1.0760098754565199E-2</v>
      </c>
      <c r="Q1193" s="7" t="str">
        <f t="shared" si="110"/>
        <v>SB</v>
      </c>
      <c r="R1193" s="6">
        <v>0</v>
      </c>
      <c r="S1193" s="7">
        <v>1</v>
      </c>
      <c r="T1193" s="7">
        <v>0</v>
      </c>
      <c r="U1193" s="8">
        <v>0</v>
      </c>
      <c r="V1193" s="7" t="str">
        <f t="shared" si="111"/>
        <v>SB</v>
      </c>
      <c r="W1193" s="6">
        <v>0</v>
      </c>
      <c r="X1193" s="7">
        <v>0.19</v>
      </c>
      <c r="Y1193" s="7">
        <v>0.80900000000000005</v>
      </c>
      <c r="Z1193" s="8">
        <v>1E-3</v>
      </c>
      <c r="AA1193" s="7" t="str">
        <f t="shared" si="112"/>
        <v>AR</v>
      </c>
      <c r="AB1193" s="6">
        <v>0</v>
      </c>
      <c r="AC1193" s="7">
        <v>0.38100000000000001</v>
      </c>
      <c r="AD1193" s="7">
        <v>0.57899999999999996</v>
      </c>
      <c r="AE1193" s="8">
        <v>0.04</v>
      </c>
      <c r="AF1193" s="7" t="str">
        <f t="shared" si="113"/>
        <v>AR</v>
      </c>
    </row>
    <row r="1194" spans="1:32" x14ac:dyDescent="0.3">
      <c r="A1194" s="4">
        <v>33621</v>
      </c>
      <c r="B1194" s="5">
        <v>1991</v>
      </c>
      <c r="C1194" s="6">
        <v>0</v>
      </c>
      <c r="D1194" s="7">
        <v>1</v>
      </c>
      <c r="E1194" s="7">
        <v>0</v>
      </c>
      <c r="F1194" s="8">
        <v>0</v>
      </c>
      <c r="G1194" s="7" t="str">
        <f t="shared" si="109"/>
        <v>SB</v>
      </c>
      <c r="H1194" s="6">
        <v>2.70620754684417E-2</v>
      </c>
      <c r="I1194" s="7">
        <v>0.95588026997573605</v>
      </c>
      <c r="J1194" s="7">
        <v>1.3959407418733701E-2</v>
      </c>
      <c r="K1194" s="8">
        <v>3.0982471370976199E-3</v>
      </c>
      <c r="L1194" s="7" t="str">
        <f t="shared" si="114"/>
        <v>SB</v>
      </c>
      <c r="M1194" s="6">
        <v>1.7023818989325999E-2</v>
      </c>
      <c r="N1194" s="7">
        <v>0.96312475180389401</v>
      </c>
      <c r="O1194" s="7">
        <v>1.26370324467182E-2</v>
      </c>
      <c r="P1194" s="8">
        <v>7.2143967600542596E-3</v>
      </c>
      <c r="Q1194" s="7" t="str">
        <f t="shared" si="110"/>
        <v>SB</v>
      </c>
      <c r="R1194" s="6">
        <v>0</v>
      </c>
      <c r="S1194" s="7">
        <v>1</v>
      </c>
      <c r="T1194" s="7">
        <v>0</v>
      </c>
      <c r="U1194" s="8">
        <v>0</v>
      </c>
      <c r="V1194" s="7" t="str">
        <f t="shared" si="111"/>
        <v>SB</v>
      </c>
      <c r="W1194" s="6">
        <v>0</v>
      </c>
      <c r="X1194" s="7">
        <v>0.69899999999999995</v>
      </c>
      <c r="Y1194" s="7">
        <v>0.29499999999999998</v>
      </c>
      <c r="Z1194" s="8">
        <v>7.0000000000000001E-3</v>
      </c>
      <c r="AA1194" s="7" t="str">
        <f t="shared" si="112"/>
        <v>SB</v>
      </c>
      <c r="AB1194" s="6">
        <v>0</v>
      </c>
      <c r="AC1194" s="7">
        <v>0.84899999999999998</v>
      </c>
      <c r="AD1194" s="7">
        <v>9.9000000000000005E-2</v>
      </c>
      <c r="AE1194" s="8">
        <v>5.1999999999999998E-2</v>
      </c>
      <c r="AF1194" s="7" t="str">
        <f t="shared" si="113"/>
        <v>SB</v>
      </c>
    </row>
    <row r="1195" spans="1:32" x14ac:dyDescent="0.3">
      <c r="A1195" s="4">
        <v>33622</v>
      </c>
      <c r="B1195" s="5">
        <v>1991</v>
      </c>
      <c r="C1195" s="6">
        <v>0</v>
      </c>
      <c r="D1195" s="7">
        <v>1</v>
      </c>
      <c r="E1195" s="7">
        <v>0</v>
      </c>
      <c r="F1195" s="8">
        <v>0</v>
      </c>
      <c r="G1195" s="7" t="str">
        <f t="shared" si="109"/>
        <v>SB</v>
      </c>
      <c r="H1195" s="6">
        <v>7.0693615831795398E-2</v>
      </c>
      <c r="I1195" s="7">
        <v>0.88465643083197898</v>
      </c>
      <c r="J1195" s="7">
        <v>4.4015566709851198E-2</v>
      </c>
      <c r="K1195" s="8">
        <v>6.3438662637071801E-4</v>
      </c>
      <c r="L1195" s="7" t="str">
        <f t="shared" si="114"/>
        <v>SB</v>
      </c>
      <c r="M1195" s="6">
        <v>4.4569534480007299E-2</v>
      </c>
      <c r="N1195" s="7">
        <v>0.91307671846710603</v>
      </c>
      <c r="O1195" s="7">
        <v>4.1087023346358303E-2</v>
      </c>
      <c r="P1195" s="8">
        <v>1.2667237065281799E-3</v>
      </c>
      <c r="Q1195" s="7" t="str">
        <f t="shared" si="110"/>
        <v>SB</v>
      </c>
      <c r="R1195" s="6">
        <v>0</v>
      </c>
      <c r="S1195" s="7">
        <v>1</v>
      </c>
      <c r="T1195" s="7">
        <v>0</v>
      </c>
      <c r="U1195" s="8">
        <v>0</v>
      </c>
      <c r="V1195" s="7" t="str">
        <f t="shared" si="111"/>
        <v>SB</v>
      </c>
      <c r="W1195" s="6">
        <v>0</v>
      </c>
      <c r="X1195" s="7">
        <v>0.96</v>
      </c>
      <c r="Y1195" s="7">
        <v>2.9000000000000001E-2</v>
      </c>
      <c r="Z1195" s="8">
        <v>1.0999999999999999E-2</v>
      </c>
      <c r="AA1195" s="7" t="str">
        <f t="shared" si="112"/>
        <v>SB</v>
      </c>
      <c r="AB1195" s="6">
        <v>0</v>
      </c>
      <c r="AC1195" s="7">
        <v>0.96299999999999997</v>
      </c>
      <c r="AD1195" s="7">
        <v>1E-3</v>
      </c>
      <c r="AE1195" s="8">
        <v>3.5000000000000003E-2</v>
      </c>
      <c r="AF1195" s="7" t="str">
        <f t="shared" si="113"/>
        <v>SB</v>
      </c>
    </row>
    <row r="1196" spans="1:32" x14ac:dyDescent="0.3">
      <c r="A1196" s="4">
        <v>33623</v>
      </c>
      <c r="B1196" s="5">
        <v>1991</v>
      </c>
      <c r="C1196" s="6">
        <v>0</v>
      </c>
      <c r="D1196" s="7">
        <v>1</v>
      </c>
      <c r="E1196" s="7">
        <v>0</v>
      </c>
      <c r="F1196" s="8">
        <v>0</v>
      </c>
      <c r="G1196" s="7" t="str">
        <f t="shared" si="109"/>
        <v>SB</v>
      </c>
      <c r="H1196" s="6">
        <v>0.144221621153343</v>
      </c>
      <c r="I1196" s="7">
        <v>0.77514012401190802</v>
      </c>
      <c r="J1196" s="7">
        <v>7.6502945630257599E-2</v>
      </c>
      <c r="K1196" s="8">
        <v>4.1353092044950097E-3</v>
      </c>
      <c r="L1196" s="7" t="str">
        <f t="shared" si="114"/>
        <v>SB</v>
      </c>
      <c r="M1196" s="6">
        <v>9.6123655011066997E-2</v>
      </c>
      <c r="N1196" s="7">
        <v>0.82542574344304698</v>
      </c>
      <c r="O1196" s="7">
        <v>7.2875961414562096E-2</v>
      </c>
      <c r="P1196" s="8">
        <v>5.5746401313297202E-3</v>
      </c>
      <c r="Q1196" s="7" t="str">
        <f t="shared" si="110"/>
        <v>SB</v>
      </c>
      <c r="R1196" s="6">
        <v>0</v>
      </c>
      <c r="S1196" s="7">
        <v>1</v>
      </c>
      <c r="T1196" s="7">
        <v>0</v>
      </c>
      <c r="U1196" s="8">
        <v>0</v>
      </c>
      <c r="V1196" s="7" t="str">
        <f t="shared" si="111"/>
        <v>SB</v>
      </c>
      <c r="W1196" s="6">
        <v>0</v>
      </c>
      <c r="X1196" s="7">
        <v>0.96599999999999997</v>
      </c>
      <c r="Y1196" s="7">
        <v>2.7E-2</v>
      </c>
      <c r="Z1196" s="8">
        <v>7.0000000000000001E-3</v>
      </c>
      <c r="AA1196" s="7" t="str">
        <f t="shared" si="112"/>
        <v>SB</v>
      </c>
      <c r="AB1196" s="6">
        <v>0</v>
      </c>
      <c r="AC1196" s="7">
        <v>0.95799999999999996</v>
      </c>
      <c r="AD1196" s="7">
        <v>1E-3</v>
      </c>
      <c r="AE1196" s="8">
        <v>4.2000000000000003E-2</v>
      </c>
      <c r="AF1196" s="7" t="str">
        <f t="shared" si="113"/>
        <v>SB</v>
      </c>
    </row>
    <row r="1197" spans="1:32" x14ac:dyDescent="0.3">
      <c r="A1197" s="4">
        <v>33624</v>
      </c>
      <c r="B1197" s="5">
        <v>1991</v>
      </c>
      <c r="C1197" s="6">
        <v>0</v>
      </c>
      <c r="D1197" s="7">
        <v>1</v>
      </c>
      <c r="E1197" s="7">
        <v>0</v>
      </c>
      <c r="F1197" s="8">
        <v>0</v>
      </c>
      <c r="G1197" s="7" t="str">
        <f t="shared" si="109"/>
        <v>SB</v>
      </c>
      <c r="H1197" s="6">
        <v>0.15560527033496099</v>
      </c>
      <c r="I1197" s="7">
        <v>0.68831246872818097</v>
      </c>
      <c r="J1197" s="7">
        <v>0.15607694890031201</v>
      </c>
      <c r="K1197" s="28">
        <v>5.3120365497423097E-6</v>
      </c>
      <c r="L1197" s="7" t="str">
        <f t="shared" si="114"/>
        <v>SB</v>
      </c>
      <c r="M1197" s="6">
        <v>7.8478835619066004E-2</v>
      </c>
      <c r="N1197" s="7">
        <v>0.81391648819559603</v>
      </c>
      <c r="O1197" s="7">
        <v>0.10759770712309701</v>
      </c>
      <c r="P1197" s="28">
        <v>6.9690622402411496E-6</v>
      </c>
      <c r="Q1197" s="7" t="str">
        <f t="shared" si="110"/>
        <v>SB</v>
      </c>
      <c r="R1197" s="6">
        <v>0</v>
      </c>
      <c r="S1197" s="7">
        <v>1</v>
      </c>
      <c r="T1197" s="7">
        <v>0</v>
      </c>
      <c r="U1197" s="8">
        <v>0</v>
      </c>
      <c r="V1197" s="7" t="str">
        <f t="shared" si="111"/>
        <v>SB</v>
      </c>
      <c r="W1197" s="6">
        <v>0</v>
      </c>
      <c r="X1197" s="7">
        <v>0.98499999999999999</v>
      </c>
      <c r="Y1197" s="7">
        <v>1.2999999999999999E-2</v>
      </c>
      <c r="Z1197" s="8">
        <v>3.0000000000000001E-3</v>
      </c>
      <c r="AA1197" s="7" t="str">
        <f t="shared" si="112"/>
        <v>SB</v>
      </c>
      <c r="AB1197" s="6">
        <v>0</v>
      </c>
      <c r="AC1197" s="7">
        <v>0.96699999999999997</v>
      </c>
      <c r="AD1197" s="7">
        <v>0</v>
      </c>
      <c r="AE1197" s="8">
        <v>3.3000000000000002E-2</v>
      </c>
      <c r="AF1197" s="7" t="str">
        <f t="shared" si="113"/>
        <v>SB</v>
      </c>
    </row>
    <row r="1198" spans="1:32" x14ac:dyDescent="0.3">
      <c r="A1198" s="4">
        <v>33625</v>
      </c>
      <c r="B1198" s="5">
        <v>1991</v>
      </c>
      <c r="C1198" s="6">
        <v>0</v>
      </c>
      <c r="D1198" s="7">
        <v>1</v>
      </c>
      <c r="E1198" s="7">
        <v>0</v>
      </c>
      <c r="F1198" s="8">
        <v>0</v>
      </c>
      <c r="G1198" s="7" t="str">
        <f t="shared" si="109"/>
        <v>SB</v>
      </c>
      <c r="H1198" s="6">
        <v>1.30054257659937E-2</v>
      </c>
      <c r="I1198" s="7">
        <v>0.901312630297182</v>
      </c>
      <c r="J1198" s="7">
        <v>8.5615555621247494E-2</v>
      </c>
      <c r="K1198" s="28">
        <v>6.6388315569755103E-5</v>
      </c>
      <c r="L1198" s="7" t="str">
        <f t="shared" si="114"/>
        <v>SB</v>
      </c>
      <c r="M1198" s="6">
        <v>5.8922706621433998E-3</v>
      </c>
      <c r="N1198" s="7">
        <v>0.94531540424237503</v>
      </c>
      <c r="O1198" s="7">
        <v>4.8715500132856901E-2</v>
      </c>
      <c r="P1198" s="28">
        <v>7.68249626347164E-5</v>
      </c>
      <c r="Q1198" s="7" t="str">
        <f t="shared" si="110"/>
        <v>SB</v>
      </c>
      <c r="R1198" s="6">
        <v>0</v>
      </c>
      <c r="S1198" s="7">
        <v>1</v>
      </c>
      <c r="T1198" s="7">
        <v>0</v>
      </c>
      <c r="U1198" s="8">
        <v>0</v>
      </c>
      <c r="V1198" s="7" t="str">
        <f t="shared" si="111"/>
        <v>SB</v>
      </c>
      <c r="W1198" s="6">
        <v>0</v>
      </c>
      <c r="X1198" s="7">
        <v>0.97099999999999997</v>
      </c>
      <c r="Y1198" s="7">
        <v>2.8000000000000001E-2</v>
      </c>
      <c r="Z1198" s="8">
        <v>1E-3</v>
      </c>
      <c r="AA1198" s="7" t="str">
        <f t="shared" si="112"/>
        <v>SB</v>
      </c>
      <c r="AB1198" s="6">
        <v>0</v>
      </c>
      <c r="AC1198" s="7">
        <v>0.96699999999999997</v>
      </c>
      <c r="AD1198" s="7">
        <v>0</v>
      </c>
      <c r="AE1198" s="8">
        <v>3.3000000000000002E-2</v>
      </c>
      <c r="AF1198" s="7" t="str">
        <f t="shared" si="113"/>
        <v>SB</v>
      </c>
    </row>
    <row r="1199" spans="1:32" x14ac:dyDescent="0.3">
      <c r="A1199" s="4">
        <v>33626</v>
      </c>
      <c r="B1199" s="5">
        <v>1991</v>
      </c>
      <c r="C1199" s="6">
        <v>0</v>
      </c>
      <c r="D1199" s="7">
        <v>1</v>
      </c>
      <c r="E1199" s="7">
        <v>0</v>
      </c>
      <c r="F1199" s="8">
        <v>0</v>
      </c>
      <c r="G1199" s="7" t="str">
        <f t="shared" si="109"/>
        <v>SB</v>
      </c>
      <c r="H1199" s="6">
        <v>3.0733262548628998E-3</v>
      </c>
      <c r="I1199" s="7">
        <v>0.97088203837404596</v>
      </c>
      <c r="J1199" s="7">
        <v>2.6028492724770601E-2</v>
      </c>
      <c r="K1199" s="28">
        <v>1.61426463124125E-5</v>
      </c>
      <c r="L1199" s="7" t="str">
        <f t="shared" si="114"/>
        <v>SB</v>
      </c>
      <c r="M1199" s="6">
        <v>1.5235457924152099E-3</v>
      </c>
      <c r="N1199" s="7">
        <v>0.97987101781096697</v>
      </c>
      <c r="O1199" s="7">
        <v>1.8565845775268201E-2</v>
      </c>
      <c r="P1199" s="28">
        <v>3.9590621341213498E-5</v>
      </c>
      <c r="Q1199" s="7" t="str">
        <f t="shared" si="110"/>
        <v>SB</v>
      </c>
      <c r="R1199" s="6">
        <v>0</v>
      </c>
      <c r="S1199" s="7">
        <v>1</v>
      </c>
      <c r="T1199" s="7">
        <v>0</v>
      </c>
      <c r="U1199" s="8">
        <v>0</v>
      </c>
      <c r="V1199" s="7" t="str">
        <f t="shared" si="111"/>
        <v>SB</v>
      </c>
      <c r="W1199" s="6">
        <v>0</v>
      </c>
      <c r="X1199" s="7">
        <v>0.97199999999999998</v>
      </c>
      <c r="Y1199" s="7">
        <v>2.8000000000000001E-2</v>
      </c>
      <c r="Z1199" s="8">
        <v>0</v>
      </c>
      <c r="AA1199" s="7" t="str">
        <f t="shared" si="112"/>
        <v>SB</v>
      </c>
      <c r="AB1199" s="6">
        <v>0</v>
      </c>
      <c r="AC1199" s="7">
        <v>0.96899999999999997</v>
      </c>
      <c r="AD1199" s="7">
        <v>0</v>
      </c>
      <c r="AE1199" s="8">
        <v>3.1E-2</v>
      </c>
      <c r="AF1199" s="7" t="str">
        <f t="shared" si="113"/>
        <v>SB</v>
      </c>
    </row>
    <row r="1200" spans="1:32" x14ac:dyDescent="0.3">
      <c r="A1200" s="4">
        <v>33627</v>
      </c>
      <c r="B1200" s="5">
        <v>1991</v>
      </c>
      <c r="C1200" s="6">
        <v>0</v>
      </c>
      <c r="D1200" s="7">
        <v>1</v>
      </c>
      <c r="E1200" s="7">
        <v>0</v>
      </c>
      <c r="F1200" s="8">
        <v>0</v>
      </c>
      <c r="G1200" s="7" t="str">
        <f t="shared" si="109"/>
        <v>SB</v>
      </c>
      <c r="H1200" s="6">
        <v>1.0465282817624801E-2</v>
      </c>
      <c r="I1200" s="7">
        <v>0.96767637550496599</v>
      </c>
      <c r="J1200" s="7">
        <v>2.18575806389768E-2</v>
      </c>
      <c r="K1200" s="28">
        <v>7.6103843144034402E-7</v>
      </c>
      <c r="L1200" s="7" t="str">
        <f t="shared" si="114"/>
        <v>SB</v>
      </c>
      <c r="M1200" s="6">
        <v>1.05338040494802E-2</v>
      </c>
      <c r="N1200" s="7">
        <v>0.95625173087998805</v>
      </c>
      <c r="O1200" s="7">
        <v>3.3202859335454103E-2</v>
      </c>
      <c r="P1200" s="28">
        <v>1.1605735078674599E-5</v>
      </c>
      <c r="Q1200" s="7" t="str">
        <f t="shared" si="110"/>
        <v>SB</v>
      </c>
      <c r="R1200" s="6">
        <v>0</v>
      </c>
      <c r="S1200" s="7">
        <v>1</v>
      </c>
      <c r="T1200" s="7">
        <v>0</v>
      </c>
      <c r="U1200" s="8">
        <v>0</v>
      </c>
      <c r="V1200" s="7" t="str">
        <f t="shared" si="111"/>
        <v>SB</v>
      </c>
      <c r="W1200" s="6">
        <v>0</v>
      </c>
      <c r="X1200" s="7">
        <v>0.96499999999999997</v>
      </c>
      <c r="Y1200" s="7">
        <v>3.5000000000000003E-2</v>
      </c>
      <c r="Z1200" s="8">
        <v>0</v>
      </c>
      <c r="AA1200" s="7" t="str">
        <f t="shared" si="112"/>
        <v>SB</v>
      </c>
      <c r="AB1200" s="6">
        <v>0</v>
      </c>
      <c r="AC1200" s="7">
        <v>0.96399999999999997</v>
      </c>
      <c r="AD1200" s="7">
        <v>1E-3</v>
      </c>
      <c r="AE1200" s="8">
        <v>3.5000000000000003E-2</v>
      </c>
      <c r="AF1200" s="7" t="str">
        <f t="shared" si="113"/>
        <v>SB</v>
      </c>
    </row>
    <row r="1201" spans="1:32" x14ac:dyDescent="0.3">
      <c r="A1201" s="4">
        <v>33628</v>
      </c>
      <c r="B1201" s="5">
        <v>1991</v>
      </c>
      <c r="C1201" s="6">
        <v>0</v>
      </c>
      <c r="D1201" s="7">
        <v>1</v>
      </c>
      <c r="E1201" s="7">
        <v>0</v>
      </c>
      <c r="F1201" s="8">
        <v>0</v>
      </c>
      <c r="G1201" s="7" t="str">
        <f t="shared" si="109"/>
        <v>SB</v>
      </c>
      <c r="H1201" s="6">
        <v>1.5803433536029001E-2</v>
      </c>
      <c r="I1201" s="7">
        <v>0.95510051024467102</v>
      </c>
      <c r="J1201" s="7">
        <v>2.9095664308420501E-2</v>
      </c>
      <c r="K1201" s="28">
        <v>3.9191086842791998E-7</v>
      </c>
      <c r="L1201" s="7" t="str">
        <f t="shared" si="114"/>
        <v>SB</v>
      </c>
      <c r="M1201" s="6">
        <v>1.1296555207397901E-2</v>
      </c>
      <c r="N1201" s="7">
        <v>0.95578274806682195</v>
      </c>
      <c r="O1201" s="7">
        <v>3.2918389219877997E-2</v>
      </c>
      <c r="P1201" s="28">
        <v>2.3075058920324101E-6</v>
      </c>
      <c r="Q1201" s="7" t="str">
        <f t="shared" si="110"/>
        <v>SB</v>
      </c>
      <c r="R1201" s="6">
        <v>0</v>
      </c>
      <c r="S1201" s="7">
        <v>1</v>
      </c>
      <c r="T1201" s="7">
        <v>0</v>
      </c>
      <c r="U1201" s="8">
        <v>0</v>
      </c>
      <c r="V1201" s="7" t="str">
        <f t="shared" si="111"/>
        <v>SB</v>
      </c>
      <c r="W1201" s="6">
        <v>0</v>
      </c>
      <c r="X1201" s="7">
        <v>0.53300000000000003</v>
      </c>
      <c r="Y1201" s="7">
        <v>0.46700000000000003</v>
      </c>
      <c r="Z1201" s="8">
        <v>0</v>
      </c>
      <c r="AA1201" s="7" t="str">
        <f t="shared" si="112"/>
        <v>SB</v>
      </c>
      <c r="AB1201" s="6">
        <v>0</v>
      </c>
      <c r="AC1201" s="7">
        <v>0.83099999999999996</v>
      </c>
      <c r="AD1201" s="7">
        <v>0.16200000000000001</v>
      </c>
      <c r="AE1201" s="8">
        <v>7.0000000000000001E-3</v>
      </c>
      <c r="AF1201" s="7" t="str">
        <f t="shared" si="113"/>
        <v>SB</v>
      </c>
    </row>
    <row r="1202" spans="1:32" x14ac:dyDescent="0.3">
      <c r="A1202" s="4">
        <v>33629</v>
      </c>
      <c r="B1202" s="5">
        <v>1991</v>
      </c>
      <c r="C1202" s="6">
        <v>0</v>
      </c>
      <c r="D1202" s="7">
        <v>1</v>
      </c>
      <c r="E1202" s="7">
        <v>0</v>
      </c>
      <c r="F1202" s="8">
        <v>0</v>
      </c>
      <c r="G1202" s="7" t="str">
        <f t="shared" si="109"/>
        <v>SB</v>
      </c>
      <c r="H1202" s="6">
        <v>3.17808650504836E-3</v>
      </c>
      <c r="I1202" s="7">
        <v>0.725018144318888</v>
      </c>
      <c r="J1202" s="7">
        <v>0.27170523907418698</v>
      </c>
      <c r="K1202" s="28">
        <v>9.8530101866412895E-5</v>
      </c>
      <c r="L1202" s="7" t="str">
        <f t="shared" si="114"/>
        <v>SB</v>
      </c>
      <c r="M1202" s="6">
        <v>2.2659040551956302E-3</v>
      </c>
      <c r="N1202" s="7">
        <v>0.72402421357998403</v>
      </c>
      <c r="O1202" s="7">
        <v>0.27333510575019998</v>
      </c>
      <c r="P1202" s="8">
        <v>3.7477661462437099E-4</v>
      </c>
      <c r="Q1202" s="7" t="str">
        <f t="shared" si="110"/>
        <v>SB</v>
      </c>
      <c r="R1202" s="6">
        <v>0</v>
      </c>
      <c r="S1202" s="7">
        <v>1</v>
      </c>
      <c r="T1202" s="7">
        <v>0</v>
      </c>
      <c r="U1202" s="8">
        <v>0</v>
      </c>
      <c r="V1202" s="7" t="str">
        <f t="shared" si="111"/>
        <v>SB</v>
      </c>
      <c r="W1202" s="6">
        <v>0</v>
      </c>
      <c r="X1202" s="7">
        <v>0.754</v>
      </c>
      <c r="Y1202" s="7">
        <v>0.246</v>
      </c>
      <c r="Z1202" s="8">
        <v>0</v>
      </c>
      <c r="AA1202" s="7" t="str">
        <f t="shared" si="112"/>
        <v>SB</v>
      </c>
      <c r="AB1202" s="6">
        <v>0</v>
      </c>
      <c r="AC1202" s="7">
        <v>0.97199999999999998</v>
      </c>
      <c r="AD1202" s="7">
        <v>2.1999999999999999E-2</v>
      </c>
      <c r="AE1202" s="8">
        <v>6.0000000000000001E-3</v>
      </c>
      <c r="AF1202" s="7" t="str">
        <f t="shared" si="113"/>
        <v>SB</v>
      </c>
    </row>
    <row r="1203" spans="1:32" x14ac:dyDescent="0.3">
      <c r="A1203" s="4">
        <v>33630</v>
      </c>
      <c r="B1203" s="5">
        <v>1991</v>
      </c>
      <c r="C1203" s="6">
        <v>0</v>
      </c>
      <c r="D1203" s="7">
        <v>1</v>
      </c>
      <c r="E1203" s="7">
        <v>0</v>
      </c>
      <c r="F1203" s="8">
        <v>0</v>
      </c>
      <c r="G1203" s="7" t="str">
        <f t="shared" si="109"/>
        <v>SB</v>
      </c>
      <c r="H1203" s="6">
        <v>3.0710196496627801E-3</v>
      </c>
      <c r="I1203" s="7">
        <v>0.84466045506337795</v>
      </c>
      <c r="J1203" s="7">
        <v>0.15226753730432499</v>
      </c>
      <c r="K1203" s="28">
        <v>9.8798264240722807E-7</v>
      </c>
      <c r="L1203" s="7" t="str">
        <f t="shared" si="114"/>
        <v>SB</v>
      </c>
      <c r="M1203" s="6">
        <v>1.6595785998155599E-3</v>
      </c>
      <c r="N1203" s="7">
        <v>0.86519305567527305</v>
      </c>
      <c r="O1203" s="7">
        <v>0.13314454133685699</v>
      </c>
      <c r="P1203" s="28">
        <v>2.8243880450765698E-6</v>
      </c>
      <c r="Q1203" s="7" t="str">
        <f t="shared" si="110"/>
        <v>SB</v>
      </c>
      <c r="R1203" s="6">
        <v>0</v>
      </c>
      <c r="S1203" s="7">
        <v>1</v>
      </c>
      <c r="T1203" s="7">
        <v>0</v>
      </c>
      <c r="U1203" s="8">
        <v>0</v>
      </c>
      <c r="V1203" s="7" t="str">
        <f t="shared" si="111"/>
        <v>SB</v>
      </c>
      <c r="W1203" s="6">
        <v>0</v>
      </c>
      <c r="X1203" s="7">
        <v>0.95099999999999996</v>
      </c>
      <c r="Y1203" s="7">
        <v>4.9000000000000002E-2</v>
      </c>
      <c r="Z1203" s="8">
        <v>0</v>
      </c>
      <c r="AA1203" s="7" t="str">
        <f t="shared" si="112"/>
        <v>SB</v>
      </c>
      <c r="AB1203" s="6">
        <v>0</v>
      </c>
      <c r="AC1203" s="7">
        <v>0.99199999999999999</v>
      </c>
      <c r="AD1203" s="7">
        <v>0</v>
      </c>
      <c r="AE1203" s="8">
        <v>8.0000000000000002E-3</v>
      </c>
      <c r="AF1203" s="7" t="str">
        <f t="shared" si="113"/>
        <v>SB</v>
      </c>
    </row>
    <row r="1204" spans="1:32" x14ac:dyDescent="0.3">
      <c r="A1204" s="4">
        <v>33631</v>
      </c>
      <c r="B1204" s="5">
        <v>1991</v>
      </c>
      <c r="C1204" s="6">
        <v>0</v>
      </c>
      <c r="D1204" s="7">
        <v>1</v>
      </c>
      <c r="E1204" s="7">
        <v>0</v>
      </c>
      <c r="F1204" s="8">
        <v>0</v>
      </c>
      <c r="G1204" s="7" t="str">
        <f t="shared" si="109"/>
        <v>SB</v>
      </c>
      <c r="H1204" s="79">
        <v>7.8435296535032495E-5</v>
      </c>
      <c r="I1204" s="7">
        <v>0.98461024168091904</v>
      </c>
      <c r="J1204" s="7">
        <v>1.53111584052073E-2</v>
      </c>
      <c r="K1204" s="28">
        <v>1.64617331414102E-7</v>
      </c>
      <c r="L1204" s="7" t="str">
        <f t="shared" si="114"/>
        <v>SB</v>
      </c>
      <c r="M1204" s="79">
        <v>4.29710584862153E-5</v>
      </c>
      <c r="N1204" s="7">
        <v>0.97975195729832698</v>
      </c>
      <c r="O1204" s="7">
        <v>2.02045983408056E-2</v>
      </c>
      <c r="P1204" s="28">
        <v>4.7330237885361803E-7</v>
      </c>
      <c r="Q1204" s="7" t="str">
        <f t="shared" si="110"/>
        <v>SB</v>
      </c>
      <c r="R1204" s="6">
        <v>0</v>
      </c>
      <c r="S1204" s="7">
        <v>1</v>
      </c>
      <c r="T1204" s="7">
        <v>0</v>
      </c>
      <c r="U1204" s="8">
        <v>0</v>
      </c>
      <c r="V1204" s="7" t="str">
        <f t="shared" si="111"/>
        <v>SB</v>
      </c>
      <c r="W1204" s="6">
        <v>0</v>
      </c>
      <c r="X1204" s="7">
        <v>0.95899999999999996</v>
      </c>
      <c r="Y1204" s="7">
        <v>4.1000000000000002E-2</v>
      </c>
      <c r="Z1204" s="8">
        <v>0</v>
      </c>
      <c r="AA1204" s="7" t="str">
        <f t="shared" si="112"/>
        <v>SB</v>
      </c>
      <c r="AB1204" s="6">
        <v>0</v>
      </c>
      <c r="AC1204" s="7">
        <v>0.995</v>
      </c>
      <c r="AD1204" s="7">
        <v>0</v>
      </c>
      <c r="AE1204" s="8">
        <v>5.0000000000000001E-3</v>
      </c>
      <c r="AF1204" s="7" t="str">
        <f t="shared" si="113"/>
        <v>SB</v>
      </c>
    </row>
    <row r="1205" spans="1:32" x14ac:dyDescent="0.3">
      <c r="A1205" s="4">
        <v>33632</v>
      </c>
      <c r="B1205" s="5">
        <v>1991</v>
      </c>
      <c r="C1205" s="6">
        <v>0</v>
      </c>
      <c r="D1205" s="7">
        <v>1</v>
      </c>
      <c r="E1205" s="7">
        <v>0</v>
      </c>
      <c r="F1205" s="8">
        <v>0</v>
      </c>
      <c r="G1205" s="7" t="str">
        <f t="shared" si="109"/>
        <v>SB</v>
      </c>
      <c r="H1205" s="6">
        <v>8.7478493453718102E-4</v>
      </c>
      <c r="I1205" s="7">
        <v>0.99628169984736203</v>
      </c>
      <c r="J1205" s="7">
        <v>2.84219518253935E-3</v>
      </c>
      <c r="K1205" s="28">
        <v>1.3200355724409401E-6</v>
      </c>
      <c r="L1205" s="7" t="str">
        <f t="shared" si="114"/>
        <v>SB</v>
      </c>
      <c r="M1205" s="6">
        <v>4.0927962094177702E-4</v>
      </c>
      <c r="N1205" s="7">
        <v>0.99292317788239004</v>
      </c>
      <c r="O1205" s="7">
        <v>6.6646772022521403E-3</v>
      </c>
      <c r="P1205" s="28">
        <v>2.86529442317507E-6</v>
      </c>
      <c r="Q1205" s="7" t="str">
        <f t="shared" si="110"/>
        <v>SB</v>
      </c>
      <c r="R1205" s="6">
        <v>0</v>
      </c>
      <c r="S1205" s="7">
        <v>1</v>
      </c>
      <c r="T1205" s="7">
        <v>0</v>
      </c>
      <c r="U1205" s="8">
        <v>0</v>
      </c>
      <c r="V1205" s="7" t="str">
        <f t="shared" si="111"/>
        <v>SB</v>
      </c>
      <c r="W1205" s="6">
        <v>0</v>
      </c>
      <c r="X1205" s="7">
        <v>0.995</v>
      </c>
      <c r="Y1205" s="7">
        <v>5.0000000000000001E-3</v>
      </c>
      <c r="Z1205" s="8">
        <v>0</v>
      </c>
      <c r="AA1205" s="7" t="str">
        <f t="shared" si="112"/>
        <v>SB</v>
      </c>
      <c r="AB1205" s="6">
        <v>0</v>
      </c>
      <c r="AC1205" s="7">
        <v>0.997</v>
      </c>
      <c r="AD1205" s="7">
        <v>0</v>
      </c>
      <c r="AE1205" s="8">
        <v>3.0000000000000001E-3</v>
      </c>
      <c r="AF1205" s="7" t="str">
        <f t="shared" si="113"/>
        <v>SB</v>
      </c>
    </row>
    <row r="1206" spans="1:32" x14ac:dyDescent="0.3">
      <c r="A1206" s="4">
        <v>33633</v>
      </c>
      <c r="B1206" s="5">
        <v>1991</v>
      </c>
      <c r="C1206" s="6">
        <v>0</v>
      </c>
      <c r="D1206" s="7">
        <v>1</v>
      </c>
      <c r="E1206" s="7">
        <v>0</v>
      </c>
      <c r="F1206" s="8">
        <v>0</v>
      </c>
      <c r="G1206" s="7" t="str">
        <f t="shared" si="109"/>
        <v>SB</v>
      </c>
      <c r="H1206" s="6">
        <v>5.4035373914602704E-3</v>
      </c>
      <c r="I1206" s="7">
        <v>0.98799229308912595</v>
      </c>
      <c r="J1206" s="7">
        <v>6.6039510859083796E-3</v>
      </c>
      <c r="K1206" s="28">
        <v>2.1843349145461001E-7</v>
      </c>
      <c r="L1206" s="7" t="str">
        <f t="shared" si="114"/>
        <v>SB</v>
      </c>
      <c r="M1206" s="6">
        <v>2.7757844859468499E-3</v>
      </c>
      <c r="N1206" s="7">
        <v>0.98503895799154495</v>
      </c>
      <c r="O1206" s="7">
        <v>1.2184943532742199E-2</v>
      </c>
      <c r="P1206" s="28">
        <v>3.13989761500153E-7</v>
      </c>
      <c r="Q1206" s="7" t="str">
        <f t="shared" si="110"/>
        <v>SB</v>
      </c>
      <c r="R1206" s="6">
        <v>0</v>
      </c>
      <c r="S1206" s="7">
        <v>1</v>
      </c>
      <c r="T1206" s="7">
        <v>0</v>
      </c>
      <c r="U1206" s="8">
        <v>0</v>
      </c>
      <c r="V1206" s="7" t="str">
        <f t="shared" si="111"/>
        <v>SB</v>
      </c>
      <c r="W1206" s="6">
        <v>0</v>
      </c>
      <c r="X1206" s="7">
        <v>0.98799999999999999</v>
      </c>
      <c r="Y1206" s="7">
        <v>1.2E-2</v>
      </c>
      <c r="Z1206" s="8">
        <v>0</v>
      </c>
      <c r="AA1206" s="7" t="str">
        <f t="shared" si="112"/>
        <v>SB</v>
      </c>
      <c r="AB1206" s="6">
        <v>0</v>
      </c>
      <c r="AC1206" s="7">
        <v>0.99399999999999999</v>
      </c>
      <c r="AD1206" s="7">
        <v>0</v>
      </c>
      <c r="AE1206" s="8">
        <v>6.0000000000000001E-3</v>
      </c>
      <c r="AF1206" s="7" t="str">
        <f t="shared" si="113"/>
        <v>SB</v>
      </c>
    </row>
    <row r="1207" spans="1:32" x14ac:dyDescent="0.3">
      <c r="A1207" s="4">
        <v>33634</v>
      </c>
      <c r="B1207" s="5">
        <v>1991</v>
      </c>
      <c r="C1207" s="6">
        <v>0</v>
      </c>
      <c r="D1207" s="7">
        <v>1</v>
      </c>
      <c r="E1207" s="7">
        <v>0</v>
      </c>
      <c r="F1207" s="8">
        <v>0</v>
      </c>
      <c r="G1207" s="7" t="str">
        <f t="shared" si="109"/>
        <v>SB</v>
      </c>
      <c r="H1207" s="6">
        <v>4.1835944906754102E-2</v>
      </c>
      <c r="I1207" s="7">
        <v>0.40403077364011297</v>
      </c>
      <c r="J1207" s="7">
        <v>0.55413033819163104</v>
      </c>
      <c r="K1207" s="28">
        <v>2.9432614861762702E-6</v>
      </c>
      <c r="L1207" s="7" t="str">
        <f t="shared" si="114"/>
        <v>AR</v>
      </c>
      <c r="M1207" s="6">
        <v>2.5248360215523399E-2</v>
      </c>
      <c r="N1207" s="7">
        <v>0.27577156953408899</v>
      </c>
      <c r="O1207" s="7">
        <v>0.69897533164571302</v>
      </c>
      <c r="P1207" s="28">
        <v>4.7386046646560404E-6</v>
      </c>
      <c r="Q1207" s="7" t="str">
        <f t="shared" si="110"/>
        <v>AR</v>
      </c>
      <c r="R1207" s="6">
        <v>0</v>
      </c>
      <c r="S1207" s="7">
        <v>1</v>
      </c>
      <c r="T1207" s="7">
        <v>0</v>
      </c>
      <c r="U1207" s="8">
        <v>0</v>
      </c>
      <c r="V1207" s="7" t="str">
        <f t="shared" si="111"/>
        <v>SB</v>
      </c>
      <c r="W1207" s="6">
        <v>0</v>
      </c>
      <c r="X1207" s="7">
        <v>0.97099999999999997</v>
      </c>
      <c r="Y1207" s="7">
        <v>2.9000000000000001E-2</v>
      </c>
      <c r="Z1207" s="8">
        <v>0</v>
      </c>
      <c r="AA1207" s="7" t="str">
        <f t="shared" si="112"/>
        <v>SB</v>
      </c>
      <c r="AB1207" s="6">
        <v>0</v>
      </c>
      <c r="AC1207" s="7">
        <v>0.97899999999999998</v>
      </c>
      <c r="AD1207" s="7">
        <v>0</v>
      </c>
      <c r="AE1207" s="8">
        <v>2.1000000000000001E-2</v>
      </c>
      <c r="AF1207" s="7" t="str">
        <f t="shared" si="113"/>
        <v>SB</v>
      </c>
    </row>
    <row r="1208" spans="1:32" x14ac:dyDescent="0.3">
      <c r="A1208" s="4">
        <v>33635</v>
      </c>
      <c r="B1208" s="5">
        <v>1991</v>
      </c>
      <c r="C1208" s="6">
        <v>0</v>
      </c>
      <c r="D1208" s="7">
        <v>1</v>
      </c>
      <c r="E1208" s="7">
        <v>0</v>
      </c>
      <c r="F1208" s="8">
        <v>0</v>
      </c>
      <c r="G1208" s="7" t="str">
        <f t="shared" si="109"/>
        <v>SB</v>
      </c>
      <c r="H1208" s="6">
        <v>1.5113169528733301E-4</v>
      </c>
      <c r="I1208" s="80">
        <v>6.96581625215331E-5</v>
      </c>
      <c r="J1208" s="7">
        <v>0.99977920533803799</v>
      </c>
      <c r="K1208" s="28">
        <v>4.8041492341508704E-9</v>
      </c>
      <c r="L1208" s="7" t="str">
        <f t="shared" si="114"/>
        <v>AR</v>
      </c>
      <c r="M1208" s="79">
        <v>9.3532074395746994E-5</v>
      </c>
      <c r="N1208" s="80">
        <v>2.4535102153511E-5</v>
      </c>
      <c r="O1208" s="7">
        <v>0.99988192231499895</v>
      </c>
      <c r="P1208" s="28">
        <v>1.05084591236233E-8</v>
      </c>
      <c r="Q1208" s="7" t="str">
        <f t="shared" si="110"/>
        <v>AR</v>
      </c>
      <c r="R1208" s="6">
        <v>0</v>
      </c>
      <c r="S1208" s="7">
        <v>1</v>
      </c>
      <c r="T1208" s="7">
        <v>0</v>
      </c>
      <c r="U1208" s="8">
        <v>0</v>
      </c>
      <c r="V1208" s="7" t="str">
        <f t="shared" si="111"/>
        <v>SB</v>
      </c>
      <c r="W1208" s="6">
        <v>0</v>
      </c>
      <c r="X1208" s="7">
        <v>0.56599999999999995</v>
      </c>
      <c r="Y1208" s="7">
        <v>0.433</v>
      </c>
      <c r="Z1208" s="8">
        <v>1E-3</v>
      </c>
      <c r="AA1208" s="7" t="str">
        <f t="shared" si="112"/>
        <v>SB</v>
      </c>
      <c r="AB1208" s="6">
        <v>0</v>
      </c>
      <c r="AC1208" s="7">
        <v>0.79800000000000004</v>
      </c>
      <c r="AD1208" s="7">
        <v>6.7000000000000004E-2</v>
      </c>
      <c r="AE1208" s="8">
        <v>0.13500000000000001</v>
      </c>
      <c r="AF1208" s="7" t="str">
        <f t="shared" si="113"/>
        <v>SB</v>
      </c>
    </row>
    <row r="1209" spans="1:32" x14ac:dyDescent="0.3">
      <c r="A1209" s="4">
        <v>33636</v>
      </c>
      <c r="B1209" s="5">
        <v>1991</v>
      </c>
      <c r="C1209" s="6">
        <v>0</v>
      </c>
      <c r="D1209" s="7">
        <v>0</v>
      </c>
      <c r="E1209" s="7">
        <v>1</v>
      </c>
      <c r="F1209" s="8">
        <v>0</v>
      </c>
      <c r="G1209" s="7" t="str">
        <f t="shared" si="109"/>
        <v>AR</v>
      </c>
      <c r="H1209" s="79">
        <v>8.4729475323534802E-8</v>
      </c>
      <c r="I1209" s="80">
        <v>4.8308968479249497E-7</v>
      </c>
      <c r="J1209" s="7">
        <v>0.99999943212775599</v>
      </c>
      <c r="K1209" s="28">
        <v>5.3090512471738298E-11</v>
      </c>
      <c r="L1209" s="7" t="str">
        <f t="shared" si="114"/>
        <v>AR</v>
      </c>
      <c r="M1209" s="79">
        <v>5.4991398083084397E-8</v>
      </c>
      <c r="N1209" s="80">
        <v>6.7554756924280896E-8</v>
      </c>
      <c r="O1209" s="7">
        <v>0.99999987731309403</v>
      </c>
      <c r="P1209" s="28">
        <v>1.4074795914428299E-10</v>
      </c>
      <c r="Q1209" s="7" t="str">
        <f t="shared" si="110"/>
        <v>AR</v>
      </c>
      <c r="R1209" s="6">
        <v>0</v>
      </c>
      <c r="S1209" s="7">
        <v>0</v>
      </c>
      <c r="T1209" s="7">
        <v>1</v>
      </c>
      <c r="U1209" s="8">
        <v>0</v>
      </c>
      <c r="V1209" s="7" t="str">
        <f t="shared" si="111"/>
        <v>AR</v>
      </c>
      <c r="W1209" s="6">
        <v>0</v>
      </c>
      <c r="X1209" s="7">
        <v>1E-3</v>
      </c>
      <c r="Y1209" s="7">
        <v>0.999</v>
      </c>
      <c r="Z1209" s="8">
        <v>0</v>
      </c>
      <c r="AA1209" s="7" t="str">
        <f t="shared" si="112"/>
        <v>AR</v>
      </c>
      <c r="AB1209" s="6">
        <v>0</v>
      </c>
      <c r="AC1209" s="7">
        <v>4.0000000000000001E-3</v>
      </c>
      <c r="AD1209" s="7">
        <v>0.86199999999999999</v>
      </c>
      <c r="AE1209" s="8">
        <v>0.13400000000000001</v>
      </c>
      <c r="AF1209" s="7" t="str">
        <f t="shared" si="113"/>
        <v>AR</v>
      </c>
    </row>
    <row r="1210" spans="1:32" x14ac:dyDescent="0.3">
      <c r="A1210" s="4">
        <v>33637</v>
      </c>
      <c r="B1210" s="5">
        <v>1991</v>
      </c>
      <c r="C1210" s="6">
        <v>0</v>
      </c>
      <c r="D1210" s="7">
        <v>0</v>
      </c>
      <c r="E1210" s="7">
        <v>1</v>
      </c>
      <c r="F1210" s="8">
        <v>0</v>
      </c>
      <c r="G1210" s="7" t="str">
        <f t="shared" si="109"/>
        <v>AR</v>
      </c>
      <c r="H1210" s="79">
        <v>7.1333154989924004E-7</v>
      </c>
      <c r="I1210" s="80">
        <v>3.6463172007252701E-6</v>
      </c>
      <c r="J1210" s="7">
        <v>0.99999553354851201</v>
      </c>
      <c r="K1210" s="28">
        <v>1.06802724422925E-7</v>
      </c>
      <c r="L1210" s="7" t="str">
        <f t="shared" si="114"/>
        <v>AR</v>
      </c>
      <c r="M1210" s="79">
        <v>6.3198966912842698E-7</v>
      </c>
      <c r="N1210" s="80">
        <v>5.8703034956381004E-7</v>
      </c>
      <c r="O1210" s="7">
        <v>0.99999852542183698</v>
      </c>
      <c r="P1210" s="28">
        <v>2.55558135197377E-7</v>
      </c>
      <c r="Q1210" s="7" t="str">
        <f t="shared" si="110"/>
        <v>AR</v>
      </c>
      <c r="R1210" s="6">
        <v>0</v>
      </c>
      <c r="S1210" s="7">
        <v>0</v>
      </c>
      <c r="T1210" s="7">
        <v>1</v>
      </c>
      <c r="U1210" s="8">
        <v>0</v>
      </c>
      <c r="V1210" s="7" t="str">
        <f t="shared" si="111"/>
        <v>AR</v>
      </c>
      <c r="W1210" s="6">
        <v>0</v>
      </c>
      <c r="X1210" s="7">
        <v>2E-3</v>
      </c>
      <c r="Y1210" s="7">
        <v>0.996</v>
      </c>
      <c r="Z1210" s="8">
        <v>1E-3</v>
      </c>
      <c r="AA1210" s="7" t="str">
        <f t="shared" si="112"/>
        <v>AR</v>
      </c>
      <c r="AB1210" s="6">
        <v>0</v>
      </c>
      <c r="AC1210" s="7">
        <v>8.0000000000000002E-3</v>
      </c>
      <c r="AD1210" s="7">
        <v>0.90400000000000003</v>
      </c>
      <c r="AE1210" s="8">
        <v>8.8999999999999996E-2</v>
      </c>
      <c r="AF1210" s="7" t="str">
        <f t="shared" si="113"/>
        <v>AR</v>
      </c>
    </row>
    <row r="1211" spans="1:32" x14ac:dyDescent="0.3">
      <c r="A1211" s="4">
        <v>33638</v>
      </c>
      <c r="B1211" s="5">
        <v>1991</v>
      </c>
      <c r="C1211" s="6">
        <v>0</v>
      </c>
      <c r="D1211" s="7">
        <v>0</v>
      </c>
      <c r="E1211" s="7">
        <v>1</v>
      </c>
      <c r="F1211" s="8">
        <v>0</v>
      </c>
      <c r="G1211" s="7" t="str">
        <f t="shared" si="109"/>
        <v>AR</v>
      </c>
      <c r="H1211" s="79">
        <v>1.97791673248639E-5</v>
      </c>
      <c r="I1211" s="7">
        <v>3.3356302037537E-4</v>
      </c>
      <c r="J1211" s="7">
        <v>0.99962313906188005</v>
      </c>
      <c r="K1211" s="28">
        <v>2.3518750416902701E-5</v>
      </c>
      <c r="L1211" s="7" t="str">
        <f t="shared" si="114"/>
        <v>AR</v>
      </c>
      <c r="M1211" s="79">
        <v>2.32269176805321E-5</v>
      </c>
      <c r="N1211" s="7">
        <v>1.2755700473673801E-4</v>
      </c>
      <c r="O1211" s="7">
        <v>0.99977743542797404</v>
      </c>
      <c r="P1211" s="28">
        <v>7.1780649605585802E-5</v>
      </c>
      <c r="Q1211" s="7" t="str">
        <f t="shared" si="110"/>
        <v>AR</v>
      </c>
      <c r="R1211" s="6">
        <v>0</v>
      </c>
      <c r="S1211" s="7">
        <v>0</v>
      </c>
      <c r="T1211" s="7">
        <v>1</v>
      </c>
      <c r="U1211" s="8">
        <v>0</v>
      </c>
      <c r="V1211" s="7" t="str">
        <f t="shared" si="111"/>
        <v>AR</v>
      </c>
      <c r="W1211" s="6">
        <v>0.14199999999999999</v>
      </c>
      <c r="X1211" s="7">
        <v>0.20499999999999999</v>
      </c>
      <c r="Y1211" s="7">
        <v>0.64700000000000002</v>
      </c>
      <c r="Z1211" s="8">
        <v>7.0000000000000001E-3</v>
      </c>
      <c r="AA1211" s="7" t="str">
        <f t="shared" si="112"/>
        <v>AR</v>
      </c>
      <c r="AB1211" s="6">
        <v>3.0000000000000001E-3</v>
      </c>
      <c r="AC1211" s="7">
        <v>0.23</v>
      </c>
      <c r="AD1211" s="7">
        <v>0.74299999999999999</v>
      </c>
      <c r="AE1211" s="8">
        <v>2.3E-2</v>
      </c>
      <c r="AF1211" s="7" t="str">
        <f t="shared" si="113"/>
        <v>AR</v>
      </c>
    </row>
    <row r="1212" spans="1:32" x14ac:dyDescent="0.3">
      <c r="A1212" s="4">
        <v>33639</v>
      </c>
      <c r="B1212" s="5">
        <v>1991</v>
      </c>
      <c r="C1212" s="6">
        <v>0</v>
      </c>
      <c r="D1212" s="7">
        <v>0</v>
      </c>
      <c r="E1212" s="7">
        <v>1</v>
      </c>
      <c r="F1212" s="8">
        <v>0</v>
      </c>
      <c r="G1212" s="7" t="str">
        <f t="shared" si="109"/>
        <v>AR</v>
      </c>
      <c r="H1212" s="6">
        <v>2.2824275159169399E-3</v>
      </c>
      <c r="I1212" s="7">
        <v>5.2266189997019701E-2</v>
      </c>
      <c r="J1212" s="7">
        <v>0.94467441365569804</v>
      </c>
      <c r="K1212" s="8">
        <v>7.7696883136383797E-4</v>
      </c>
      <c r="L1212" s="7" t="str">
        <f t="shared" si="114"/>
        <v>AR</v>
      </c>
      <c r="M1212" s="6">
        <v>2.6030108003645301E-3</v>
      </c>
      <c r="N1212" s="7">
        <v>2.7645214374834401E-2</v>
      </c>
      <c r="O1212" s="7">
        <v>0.96792050504946103</v>
      </c>
      <c r="P1212" s="8">
        <v>1.8312697753447599E-3</v>
      </c>
      <c r="Q1212" s="7" t="str">
        <f t="shared" si="110"/>
        <v>AR</v>
      </c>
      <c r="R1212" s="6">
        <v>1</v>
      </c>
      <c r="S1212" s="7">
        <v>0</v>
      </c>
      <c r="T1212" s="7">
        <v>0</v>
      </c>
      <c r="U1212" s="8">
        <v>0</v>
      </c>
      <c r="V1212" s="7" t="str">
        <f t="shared" si="111"/>
        <v>NAO+</v>
      </c>
      <c r="W1212" s="6">
        <v>0.28299999999999997</v>
      </c>
      <c r="X1212" s="7">
        <v>0.52300000000000002</v>
      </c>
      <c r="Y1212" s="7">
        <v>0.17799999999999999</v>
      </c>
      <c r="Z1212" s="8">
        <v>1.6E-2</v>
      </c>
      <c r="AA1212" s="7" t="str">
        <f t="shared" si="112"/>
        <v>SB</v>
      </c>
      <c r="AB1212" s="6">
        <v>8.5000000000000006E-2</v>
      </c>
      <c r="AC1212" s="7">
        <v>0.67200000000000004</v>
      </c>
      <c r="AD1212" s="7">
        <v>0.2</v>
      </c>
      <c r="AE1212" s="8">
        <v>4.2000000000000003E-2</v>
      </c>
      <c r="AF1212" s="7" t="str">
        <f t="shared" si="113"/>
        <v>SB</v>
      </c>
    </row>
    <row r="1213" spans="1:32" x14ac:dyDescent="0.3">
      <c r="A1213" s="4">
        <v>33640</v>
      </c>
      <c r="B1213" s="5">
        <v>1991</v>
      </c>
      <c r="C1213" s="6">
        <v>0</v>
      </c>
      <c r="D1213" s="7">
        <v>1</v>
      </c>
      <c r="E1213" s="7">
        <v>0</v>
      </c>
      <c r="F1213" s="8">
        <v>0</v>
      </c>
      <c r="G1213" s="7" t="str">
        <f t="shared" si="109"/>
        <v>SB</v>
      </c>
      <c r="H1213" s="6">
        <v>5.8947911283576702E-2</v>
      </c>
      <c r="I1213" s="7">
        <v>0.61094109281460796</v>
      </c>
      <c r="J1213" s="7">
        <v>0.32705562092747398</v>
      </c>
      <c r="K1213" s="8">
        <v>3.0553749743425299E-3</v>
      </c>
      <c r="L1213" s="7" t="str">
        <f t="shared" si="114"/>
        <v>SB</v>
      </c>
      <c r="M1213" s="6">
        <v>7.1606903455326901E-2</v>
      </c>
      <c r="N1213" s="7">
        <v>0.47860382129044199</v>
      </c>
      <c r="O1213" s="7">
        <v>0.44414807417185598</v>
      </c>
      <c r="P1213" s="8">
        <v>5.6412010823727599E-3</v>
      </c>
      <c r="Q1213" s="7" t="str">
        <f t="shared" si="110"/>
        <v>SB</v>
      </c>
      <c r="R1213" s="6">
        <v>1</v>
      </c>
      <c r="S1213" s="7">
        <v>0</v>
      </c>
      <c r="T1213" s="7">
        <v>0</v>
      </c>
      <c r="U1213" s="8">
        <v>0</v>
      </c>
      <c r="V1213" s="7" t="str">
        <f t="shared" si="111"/>
        <v>NAO+</v>
      </c>
      <c r="W1213" s="6">
        <v>0.17399999999999999</v>
      </c>
      <c r="X1213" s="7">
        <v>0.72</v>
      </c>
      <c r="Y1213" s="7">
        <v>8.5000000000000006E-2</v>
      </c>
      <c r="Z1213" s="8">
        <v>2.1000000000000001E-2</v>
      </c>
      <c r="AA1213" s="7" t="str">
        <f t="shared" si="112"/>
        <v>SB</v>
      </c>
      <c r="AB1213" s="6">
        <v>0.187</v>
      </c>
      <c r="AC1213" s="7">
        <v>0.72</v>
      </c>
      <c r="AD1213" s="7">
        <v>3.5000000000000003E-2</v>
      </c>
      <c r="AE1213" s="8">
        <v>5.8000000000000003E-2</v>
      </c>
      <c r="AF1213" s="7" t="str">
        <f t="shared" si="113"/>
        <v>SB</v>
      </c>
    </row>
    <row r="1214" spans="1:32" x14ac:dyDescent="0.3">
      <c r="A1214" s="4">
        <v>33641</v>
      </c>
      <c r="B1214" s="5">
        <v>1991</v>
      </c>
      <c r="C1214" s="6">
        <v>0</v>
      </c>
      <c r="D1214" s="7">
        <v>1</v>
      </c>
      <c r="E1214" s="7">
        <v>0</v>
      </c>
      <c r="F1214" s="8">
        <v>0</v>
      </c>
      <c r="G1214" s="7" t="str">
        <f t="shared" si="109"/>
        <v>SB</v>
      </c>
      <c r="H1214" s="6">
        <v>0.62701035499394497</v>
      </c>
      <c r="I1214" s="7">
        <v>0.35709114751345</v>
      </c>
      <c r="J1214" s="7">
        <v>1.4087193853538399E-2</v>
      </c>
      <c r="K1214" s="8">
        <v>1.81130363907429E-3</v>
      </c>
      <c r="L1214" s="7" t="str">
        <f t="shared" si="114"/>
        <v>NAO+</v>
      </c>
      <c r="M1214" s="6">
        <v>0.71144140503388897</v>
      </c>
      <c r="N1214" s="7">
        <v>0.26313183593453698</v>
      </c>
      <c r="O1214" s="7">
        <v>2.1663099205353999E-2</v>
      </c>
      <c r="P1214" s="8">
        <v>3.7636598262141001E-3</v>
      </c>
      <c r="Q1214" s="7" t="str">
        <f t="shared" si="110"/>
        <v>NAO+</v>
      </c>
      <c r="R1214" s="6">
        <v>0</v>
      </c>
      <c r="S1214" s="7">
        <v>1</v>
      </c>
      <c r="T1214" s="7">
        <v>0</v>
      </c>
      <c r="U1214" s="8">
        <v>0</v>
      </c>
      <c r="V1214" s="7" t="str">
        <f t="shared" si="111"/>
        <v>SB</v>
      </c>
      <c r="W1214" s="6">
        <v>2.5999999999999999E-2</v>
      </c>
      <c r="X1214" s="7">
        <v>0.91100000000000003</v>
      </c>
      <c r="Y1214" s="7">
        <v>5.2999999999999999E-2</v>
      </c>
      <c r="Z1214" s="8">
        <v>1.0999999999999999E-2</v>
      </c>
      <c r="AA1214" s="7" t="str">
        <f t="shared" si="112"/>
        <v>SB</v>
      </c>
      <c r="AB1214" s="6">
        <v>5.3999999999999999E-2</v>
      </c>
      <c r="AC1214" s="7">
        <v>0.873</v>
      </c>
      <c r="AD1214" s="7">
        <v>4.0000000000000001E-3</v>
      </c>
      <c r="AE1214" s="8">
        <v>6.9000000000000006E-2</v>
      </c>
      <c r="AF1214" s="7" t="str">
        <f t="shared" si="113"/>
        <v>SB</v>
      </c>
    </row>
    <row r="1215" spans="1:32" x14ac:dyDescent="0.3">
      <c r="A1215" s="4">
        <v>33642</v>
      </c>
      <c r="B1215" s="5">
        <v>1991</v>
      </c>
      <c r="C1215" s="6">
        <v>1</v>
      </c>
      <c r="D1215" s="7">
        <v>0</v>
      </c>
      <c r="E1215" s="7">
        <v>0</v>
      </c>
      <c r="F1215" s="8">
        <v>0</v>
      </c>
      <c r="G1215" s="7" t="str">
        <f t="shared" si="109"/>
        <v>NAO+</v>
      </c>
      <c r="H1215" s="6">
        <v>0.98197266329846</v>
      </c>
      <c r="I1215" s="7">
        <v>1.3689617290780101E-2</v>
      </c>
      <c r="J1215" s="7">
        <v>4.1739146493972798E-3</v>
      </c>
      <c r="K1215" s="8">
        <v>1.6380476134788101E-4</v>
      </c>
      <c r="L1215" s="7" t="str">
        <f t="shared" si="114"/>
        <v>NAO+</v>
      </c>
      <c r="M1215" s="6">
        <v>0.98372058572193699</v>
      </c>
      <c r="N1215" s="7">
        <v>6.6373317200927101E-3</v>
      </c>
      <c r="O1215" s="7">
        <v>9.3672061516174004E-3</v>
      </c>
      <c r="P1215" s="8">
        <v>2.74876406344717E-4</v>
      </c>
      <c r="Q1215" s="7" t="str">
        <f t="shared" si="110"/>
        <v>NAO+</v>
      </c>
      <c r="R1215" s="6">
        <v>1</v>
      </c>
      <c r="S1215" s="7">
        <v>0</v>
      </c>
      <c r="T1215" s="7">
        <v>0</v>
      </c>
      <c r="U1215" s="8">
        <v>0</v>
      </c>
      <c r="V1215" s="7" t="str">
        <f t="shared" si="111"/>
        <v>NAO+</v>
      </c>
      <c r="W1215" s="6">
        <v>0.17299999999999999</v>
      </c>
      <c r="X1215" s="7">
        <v>0.75800000000000001</v>
      </c>
      <c r="Y1215" s="7">
        <v>0.04</v>
      </c>
      <c r="Z1215" s="8">
        <v>2.9000000000000001E-2</v>
      </c>
      <c r="AA1215" s="7" t="str">
        <f t="shared" si="112"/>
        <v>SB</v>
      </c>
      <c r="AB1215" s="6">
        <v>0.35299999999999998</v>
      </c>
      <c r="AC1215" s="7">
        <v>0.58799999999999997</v>
      </c>
      <c r="AD1215" s="7">
        <v>5.0000000000000001E-3</v>
      </c>
      <c r="AE1215" s="8">
        <v>5.3999999999999999E-2</v>
      </c>
      <c r="AF1215" s="7" t="str">
        <f t="shared" si="113"/>
        <v>SB</v>
      </c>
    </row>
    <row r="1216" spans="1:32" x14ac:dyDescent="0.3">
      <c r="A1216" s="4">
        <v>33643</v>
      </c>
      <c r="B1216" s="5">
        <v>1991</v>
      </c>
      <c r="C1216" s="6">
        <v>1</v>
      </c>
      <c r="D1216" s="7">
        <v>0</v>
      </c>
      <c r="E1216" s="7">
        <v>0</v>
      </c>
      <c r="F1216" s="8">
        <v>0</v>
      </c>
      <c r="G1216" s="7" t="str">
        <f t="shared" si="109"/>
        <v>NAO+</v>
      </c>
      <c r="H1216" s="6">
        <v>0.97826691570311297</v>
      </c>
      <c r="I1216" s="7">
        <v>3.4940262659361902E-4</v>
      </c>
      <c r="J1216" s="7">
        <v>2.1357793785579501E-2</v>
      </c>
      <c r="K1216" s="28">
        <v>2.58878847137709E-5</v>
      </c>
      <c r="L1216" s="7" t="str">
        <f t="shared" si="114"/>
        <v>NAO+</v>
      </c>
      <c r="M1216" s="6">
        <v>0.97200775366004999</v>
      </c>
      <c r="N1216" s="7">
        <v>3.5830706629356399E-4</v>
      </c>
      <c r="O1216" s="7">
        <v>2.7598334528755E-2</v>
      </c>
      <c r="P1216" s="28">
        <v>3.5604744913389402E-5</v>
      </c>
      <c r="Q1216" s="7" t="str">
        <f t="shared" si="110"/>
        <v>NAO+</v>
      </c>
      <c r="R1216" s="6">
        <v>1</v>
      </c>
      <c r="S1216" s="7">
        <v>0</v>
      </c>
      <c r="T1216" s="7">
        <v>0</v>
      </c>
      <c r="U1216" s="8">
        <v>0</v>
      </c>
      <c r="V1216" s="7" t="str">
        <f t="shared" si="111"/>
        <v>NAO+</v>
      </c>
      <c r="W1216" s="6">
        <v>0.68899999999999995</v>
      </c>
      <c r="X1216" s="7">
        <v>0.253</v>
      </c>
      <c r="Y1216" s="7">
        <v>1.0999999999999999E-2</v>
      </c>
      <c r="Z1216" s="8">
        <v>4.7E-2</v>
      </c>
      <c r="AA1216" s="7" t="str">
        <f t="shared" si="112"/>
        <v>NAO+</v>
      </c>
      <c r="AB1216" s="6">
        <v>0.84</v>
      </c>
      <c r="AC1216" s="7">
        <v>0.14299999999999999</v>
      </c>
      <c r="AD1216" s="7">
        <v>3.0000000000000001E-3</v>
      </c>
      <c r="AE1216" s="8">
        <v>1.4E-2</v>
      </c>
      <c r="AF1216" s="7" t="str">
        <f t="shared" si="113"/>
        <v>NAO+</v>
      </c>
    </row>
    <row r="1217" spans="1:32" x14ac:dyDescent="0.3">
      <c r="A1217" s="4">
        <v>33644</v>
      </c>
      <c r="B1217" s="5">
        <v>1991</v>
      </c>
      <c r="C1217" s="6">
        <v>1</v>
      </c>
      <c r="D1217" s="7">
        <v>0</v>
      </c>
      <c r="E1217" s="7">
        <v>0</v>
      </c>
      <c r="F1217" s="8">
        <v>0</v>
      </c>
      <c r="G1217" s="7" t="str">
        <f t="shared" si="109"/>
        <v>NAO+</v>
      </c>
      <c r="H1217" s="6">
        <v>0.99475785094591296</v>
      </c>
      <c r="I1217" s="7">
        <v>1.6271074819782999E-4</v>
      </c>
      <c r="J1217" s="7">
        <v>4.7032718165810799E-3</v>
      </c>
      <c r="K1217" s="8">
        <v>3.7616648929655601E-4</v>
      </c>
      <c r="L1217" s="7" t="str">
        <f t="shared" si="114"/>
        <v>NAO+</v>
      </c>
      <c r="M1217" s="6">
        <v>0.99457206256667796</v>
      </c>
      <c r="N1217" s="7">
        <v>2.4327839490708201E-4</v>
      </c>
      <c r="O1217" s="7">
        <v>4.7666219864020698E-3</v>
      </c>
      <c r="P1217" s="8">
        <v>4.1803705200443403E-4</v>
      </c>
      <c r="Q1217" s="7" t="str">
        <f t="shared" si="110"/>
        <v>NAO+</v>
      </c>
      <c r="R1217" s="6">
        <v>1</v>
      </c>
      <c r="S1217" s="7">
        <v>0</v>
      </c>
      <c r="T1217" s="7">
        <v>0</v>
      </c>
      <c r="U1217" s="8">
        <v>0</v>
      </c>
      <c r="V1217" s="7" t="str">
        <f t="shared" si="111"/>
        <v>NAO+</v>
      </c>
      <c r="W1217" s="6">
        <v>0.94499999999999995</v>
      </c>
      <c r="X1217" s="7">
        <v>4.2000000000000003E-2</v>
      </c>
      <c r="Y1217" s="7">
        <v>1E-3</v>
      </c>
      <c r="Z1217" s="8">
        <v>1.2E-2</v>
      </c>
      <c r="AA1217" s="7" t="str">
        <f t="shared" si="112"/>
        <v>NAO+</v>
      </c>
      <c r="AB1217" s="6">
        <v>0.97099999999999997</v>
      </c>
      <c r="AC1217" s="7">
        <v>2.3E-2</v>
      </c>
      <c r="AD1217" s="7">
        <v>3.0000000000000001E-3</v>
      </c>
      <c r="AE1217" s="8">
        <v>3.0000000000000001E-3</v>
      </c>
      <c r="AF1217" s="7" t="str">
        <f t="shared" si="113"/>
        <v>NAO+</v>
      </c>
    </row>
    <row r="1218" spans="1:32" x14ac:dyDescent="0.3">
      <c r="A1218" s="4">
        <v>33645</v>
      </c>
      <c r="B1218" s="5">
        <v>1991</v>
      </c>
      <c r="C1218" s="6">
        <v>1</v>
      </c>
      <c r="D1218" s="7">
        <v>0</v>
      </c>
      <c r="E1218" s="7">
        <v>0</v>
      </c>
      <c r="F1218" s="8">
        <v>0</v>
      </c>
      <c r="G1218" s="7" t="str">
        <f t="shared" si="109"/>
        <v>NAO+</v>
      </c>
      <c r="H1218" s="6">
        <v>0.992397271161086</v>
      </c>
      <c r="I1218" s="7">
        <v>1.1305071270351799E-3</v>
      </c>
      <c r="J1218" s="80">
        <v>3.50318513199217E-5</v>
      </c>
      <c r="K1218" s="8">
        <v>6.43718986054744E-3</v>
      </c>
      <c r="L1218" s="7" t="str">
        <f t="shared" si="114"/>
        <v>NAO+</v>
      </c>
      <c r="M1218" s="6">
        <v>0.99048744231646701</v>
      </c>
      <c r="N1218" s="7">
        <v>1.53068940778861E-3</v>
      </c>
      <c r="O1218" s="80">
        <v>7.3032705482585004E-5</v>
      </c>
      <c r="P1218" s="8">
        <v>7.9088355702626803E-3</v>
      </c>
      <c r="Q1218" s="7" t="str">
        <f t="shared" si="110"/>
        <v>NAO+</v>
      </c>
      <c r="R1218" s="6">
        <v>1</v>
      </c>
      <c r="S1218" s="7">
        <v>0</v>
      </c>
      <c r="T1218" s="7">
        <v>0</v>
      </c>
      <c r="U1218" s="8">
        <v>0</v>
      </c>
      <c r="V1218" s="7" t="str">
        <f t="shared" si="111"/>
        <v>NAO+</v>
      </c>
      <c r="W1218" s="6">
        <v>0.95199999999999996</v>
      </c>
      <c r="X1218" s="7">
        <v>3.4000000000000002E-2</v>
      </c>
      <c r="Y1218" s="7">
        <v>1E-3</v>
      </c>
      <c r="Z1218" s="8">
        <v>1.2999999999999999E-2</v>
      </c>
      <c r="AA1218" s="7" t="str">
        <f t="shared" si="112"/>
        <v>NAO+</v>
      </c>
      <c r="AB1218" s="6">
        <v>0.97799999999999998</v>
      </c>
      <c r="AC1218" s="7">
        <v>1.7000000000000001E-2</v>
      </c>
      <c r="AD1218" s="7">
        <v>2E-3</v>
      </c>
      <c r="AE1218" s="8">
        <v>4.0000000000000001E-3</v>
      </c>
      <c r="AF1218" s="7" t="str">
        <f t="shared" si="113"/>
        <v>NAO+</v>
      </c>
    </row>
    <row r="1219" spans="1:32" x14ac:dyDescent="0.3">
      <c r="A1219" s="4">
        <v>33646</v>
      </c>
      <c r="B1219" s="5">
        <v>1991</v>
      </c>
      <c r="C1219" s="6">
        <v>1</v>
      </c>
      <c r="D1219" s="7">
        <v>0</v>
      </c>
      <c r="E1219" s="7">
        <v>0</v>
      </c>
      <c r="F1219" s="8">
        <v>0</v>
      </c>
      <c r="G1219" s="7" t="str">
        <f t="shared" si="109"/>
        <v>NAO+</v>
      </c>
      <c r="H1219" s="6">
        <v>0.98036950072732398</v>
      </c>
      <c r="I1219" s="80">
        <v>1.48097126177691E-5</v>
      </c>
      <c r="J1219" s="7">
        <v>1.6632307750382599E-4</v>
      </c>
      <c r="K1219" s="8">
        <v>1.9449366482562E-2</v>
      </c>
      <c r="L1219" s="7" t="str">
        <f t="shared" si="114"/>
        <v>NAO+</v>
      </c>
      <c r="M1219" s="6">
        <v>0.97886380111507798</v>
      </c>
      <c r="N1219" s="80">
        <v>9.4492160874572204E-6</v>
      </c>
      <c r="O1219" s="7">
        <v>4.5470817179399001E-4</v>
      </c>
      <c r="P1219" s="8">
        <v>2.0672041497029298E-2</v>
      </c>
      <c r="Q1219" s="7" t="str">
        <f t="shared" si="110"/>
        <v>NAO+</v>
      </c>
      <c r="R1219" s="6">
        <v>1</v>
      </c>
      <c r="S1219" s="7">
        <v>0</v>
      </c>
      <c r="T1219" s="7">
        <v>0</v>
      </c>
      <c r="U1219" s="8">
        <v>0</v>
      </c>
      <c r="V1219" s="7" t="str">
        <f t="shared" si="111"/>
        <v>NAO+</v>
      </c>
      <c r="W1219" s="6">
        <v>0.94099999999999995</v>
      </c>
      <c r="X1219" s="7">
        <v>3.5000000000000003E-2</v>
      </c>
      <c r="Y1219" s="7">
        <v>1E-3</v>
      </c>
      <c r="Z1219" s="8">
        <v>2.3E-2</v>
      </c>
      <c r="AA1219" s="7" t="str">
        <f t="shared" si="112"/>
        <v>NAO+</v>
      </c>
      <c r="AB1219" s="6">
        <v>0.97699999999999998</v>
      </c>
      <c r="AC1219" s="7">
        <v>1.4999999999999999E-2</v>
      </c>
      <c r="AD1219" s="7">
        <v>2E-3</v>
      </c>
      <c r="AE1219" s="8">
        <v>7.0000000000000001E-3</v>
      </c>
      <c r="AF1219" s="7" t="str">
        <f t="shared" si="113"/>
        <v>NAO+</v>
      </c>
    </row>
    <row r="1220" spans="1:32" x14ac:dyDescent="0.3">
      <c r="A1220" s="4">
        <v>33647</v>
      </c>
      <c r="B1220" s="5">
        <v>1991</v>
      </c>
      <c r="C1220" s="6">
        <v>1</v>
      </c>
      <c r="D1220" s="7">
        <v>0</v>
      </c>
      <c r="E1220" s="7">
        <v>0</v>
      </c>
      <c r="F1220" s="8">
        <v>0</v>
      </c>
      <c r="G1220" s="7" t="str">
        <f t="shared" si="109"/>
        <v>NAO+</v>
      </c>
      <c r="H1220" s="6">
        <v>0.99625953038926895</v>
      </c>
      <c r="I1220" s="80">
        <v>1.31284743538011E-5</v>
      </c>
      <c r="J1220" s="7">
        <v>1.44027176209065E-3</v>
      </c>
      <c r="K1220" s="8">
        <v>2.2870693742911901E-3</v>
      </c>
      <c r="L1220" s="7" t="str">
        <f t="shared" si="114"/>
        <v>NAO+</v>
      </c>
      <c r="M1220" s="6">
        <v>0.99482161619639897</v>
      </c>
      <c r="N1220" s="80">
        <v>1.5757057940362301E-5</v>
      </c>
      <c r="O1220" s="7">
        <v>1.72063601578571E-3</v>
      </c>
      <c r="P1220" s="8">
        <v>3.44199072988854E-3</v>
      </c>
      <c r="Q1220" s="7" t="str">
        <f t="shared" si="110"/>
        <v>NAO+</v>
      </c>
      <c r="R1220" s="6">
        <v>1</v>
      </c>
      <c r="S1220" s="7">
        <v>0</v>
      </c>
      <c r="T1220" s="7">
        <v>0</v>
      </c>
      <c r="U1220" s="8">
        <v>0</v>
      </c>
      <c r="V1220" s="7" t="str">
        <f t="shared" si="111"/>
        <v>NAO+</v>
      </c>
      <c r="W1220" s="6">
        <v>0.95099999999999996</v>
      </c>
      <c r="X1220" s="7">
        <v>2.7E-2</v>
      </c>
      <c r="Y1220" s="7">
        <v>1E-3</v>
      </c>
      <c r="Z1220" s="8">
        <v>2.1999999999999999E-2</v>
      </c>
      <c r="AA1220" s="7" t="str">
        <f t="shared" si="112"/>
        <v>NAO+</v>
      </c>
      <c r="AB1220" s="6">
        <v>0.98099999999999998</v>
      </c>
      <c r="AC1220" s="7">
        <v>0.01</v>
      </c>
      <c r="AD1220" s="7">
        <v>1E-3</v>
      </c>
      <c r="AE1220" s="8">
        <v>7.0000000000000001E-3</v>
      </c>
      <c r="AF1220" s="7" t="str">
        <f t="shared" si="113"/>
        <v>NAO+</v>
      </c>
    </row>
    <row r="1221" spans="1:32" x14ac:dyDescent="0.3">
      <c r="A1221" s="4">
        <v>33648</v>
      </c>
      <c r="B1221" s="5">
        <v>1991</v>
      </c>
      <c r="C1221" s="6">
        <v>1</v>
      </c>
      <c r="D1221" s="7">
        <v>0</v>
      </c>
      <c r="E1221" s="7">
        <v>0</v>
      </c>
      <c r="F1221" s="8">
        <v>0</v>
      </c>
      <c r="G1221" s="7" t="str">
        <f t="shared" ref="G1221:G1284" si="115">INDEX($C$3:$F$3, MATCH(1,$C1221:$F1221,0))</f>
        <v>NAO+</v>
      </c>
      <c r="H1221" s="6">
        <v>0.99532353029825604</v>
      </c>
      <c r="I1221" s="7">
        <v>9.9811384407986407E-4</v>
      </c>
      <c r="J1221" s="7">
        <v>7.5897595726012398E-4</v>
      </c>
      <c r="K1221" s="8">
        <v>2.9193799004078999E-3</v>
      </c>
      <c r="L1221" s="7" t="str">
        <f t="shared" si="114"/>
        <v>NAO+</v>
      </c>
      <c r="M1221" s="6">
        <v>0.99286460981796898</v>
      </c>
      <c r="N1221" s="7">
        <v>1.0295893201680601E-3</v>
      </c>
      <c r="O1221" s="7">
        <v>1.4737313999644199E-3</v>
      </c>
      <c r="P1221" s="8">
        <v>4.6320694619078001E-3</v>
      </c>
      <c r="Q1221" s="7" t="str">
        <f t="shared" ref="Q1221:Q1284" si="116">INDEX($M$3:$P$3, MATCH(MAX($M1221:$P1221),$M1221:$P1221,0))</f>
        <v>NAO+</v>
      </c>
      <c r="R1221" s="6">
        <v>1</v>
      </c>
      <c r="S1221" s="7">
        <v>0</v>
      </c>
      <c r="T1221" s="7">
        <v>0</v>
      </c>
      <c r="U1221" s="8">
        <v>0</v>
      </c>
      <c r="V1221" s="7" t="str">
        <f t="shared" ref="V1221:V1284" si="117">INDEX($R$3:$U$3, MATCH(MAX($R1221:$U1221),$R1221:$U1221,0))</f>
        <v>NAO+</v>
      </c>
      <c r="W1221" s="6">
        <v>0.91800000000000004</v>
      </c>
      <c r="X1221" s="7">
        <v>4.2999999999999997E-2</v>
      </c>
      <c r="Y1221" s="7">
        <v>1E-3</v>
      </c>
      <c r="Z1221" s="8">
        <v>3.7999999999999999E-2</v>
      </c>
      <c r="AA1221" s="7" t="str">
        <f t="shared" ref="AA1221:AA1284" si="118">INDEX($W$3:$Z$3, MATCH(MAX($W1221:$Z1221),$W1221:$Z1221,0))</f>
        <v>NAO+</v>
      </c>
      <c r="AB1221" s="6">
        <v>0.97399999999999998</v>
      </c>
      <c r="AC1221" s="7">
        <v>1.4999999999999999E-2</v>
      </c>
      <c r="AD1221" s="7">
        <v>1E-3</v>
      </c>
      <c r="AE1221" s="8">
        <v>0.01</v>
      </c>
      <c r="AF1221" s="7" t="str">
        <f t="shared" ref="AF1221:AF1284" si="119">INDEX($AB$3:$AE$3, MATCH(MAX($AB1221:$AE1221),$AB1221:$AE1221,0))</f>
        <v>NAO+</v>
      </c>
    </row>
    <row r="1222" spans="1:32" x14ac:dyDescent="0.3">
      <c r="A1222" s="4">
        <v>33649</v>
      </c>
      <c r="B1222" s="5">
        <v>1991</v>
      </c>
      <c r="C1222" s="6">
        <v>1</v>
      </c>
      <c r="D1222" s="7">
        <v>0</v>
      </c>
      <c r="E1222" s="7">
        <v>0</v>
      </c>
      <c r="F1222" s="8">
        <v>0</v>
      </c>
      <c r="G1222" s="7" t="str">
        <f t="shared" si="115"/>
        <v>NAO+</v>
      </c>
      <c r="H1222" s="6">
        <v>0.99029066394029097</v>
      </c>
      <c r="I1222" s="7">
        <v>2.3413959249081601E-3</v>
      </c>
      <c r="J1222" s="7">
        <v>7.3186675569496297E-3</v>
      </c>
      <c r="K1222" s="28">
        <v>4.9272577853445397E-5</v>
      </c>
      <c r="L1222" s="7" t="str">
        <f t="shared" ref="L1222:L1285" si="120">INDEX($H$3:$K$3, MATCH(MAX($H1222:$K1222),$H1222:$K1222,0))</f>
        <v>NAO+</v>
      </c>
      <c r="M1222" s="6">
        <v>0.98494130167293203</v>
      </c>
      <c r="N1222" s="7">
        <v>2.2849779364559398E-3</v>
      </c>
      <c r="O1222" s="7">
        <v>1.2659346567066901E-2</v>
      </c>
      <c r="P1222" s="8">
        <v>1.1437382354287599E-4</v>
      </c>
      <c r="Q1222" s="7" t="str">
        <f t="shared" si="116"/>
        <v>NAO+</v>
      </c>
      <c r="R1222" s="6">
        <v>1</v>
      </c>
      <c r="S1222" s="7">
        <v>0</v>
      </c>
      <c r="T1222" s="7">
        <v>0</v>
      </c>
      <c r="U1222" s="8">
        <v>0</v>
      </c>
      <c r="V1222" s="7" t="str">
        <f t="shared" si="117"/>
        <v>NAO+</v>
      </c>
      <c r="W1222" s="6">
        <v>0.81399999999999995</v>
      </c>
      <c r="X1222" s="7">
        <v>9.1999999999999998E-2</v>
      </c>
      <c r="Y1222" s="7">
        <v>4.0000000000000001E-3</v>
      </c>
      <c r="Z1222" s="8">
        <v>0.09</v>
      </c>
      <c r="AA1222" s="7" t="str">
        <f t="shared" si="118"/>
        <v>NAO+</v>
      </c>
      <c r="AB1222" s="6">
        <v>0.93600000000000005</v>
      </c>
      <c r="AC1222" s="7">
        <v>3.1E-2</v>
      </c>
      <c r="AD1222" s="7">
        <v>2E-3</v>
      </c>
      <c r="AE1222" s="8">
        <v>3.1E-2</v>
      </c>
      <c r="AF1222" s="7" t="str">
        <f t="shared" si="119"/>
        <v>NAO+</v>
      </c>
    </row>
    <row r="1223" spans="1:32" x14ac:dyDescent="0.3">
      <c r="A1223" s="4">
        <v>33650</v>
      </c>
      <c r="B1223" s="5">
        <v>1991</v>
      </c>
      <c r="C1223" s="6">
        <v>1</v>
      </c>
      <c r="D1223" s="7">
        <v>0</v>
      </c>
      <c r="E1223" s="7">
        <v>0</v>
      </c>
      <c r="F1223" s="8">
        <v>0</v>
      </c>
      <c r="G1223" s="7" t="str">
        <f t="shared" si="115"/>
        <v>NAO+</v>
      </c>
      <c r="H1223" s="6">
        <v>0.73555173432767096</v>
      </c>
      <c r="I1223" s="7">
        <v>0.13444770098393</v>
      </c>
      <c r="J1223" s="7">
        <v>0.12980514915248201</v>
      </c>
      <c r="K1223" s="8">
        <v>1.9541553590456801E-4</v>
      </c>
      <c r="L1223" s="7" t="str">
        <f t="shared" si="120"/>
        <v>NAO+</v>
      </c>
      <c r="M1223" s="6">
        <v>0.694696102706019</v>
      </c>
      <c r="N1223" s="7">
        <v>8.9020295418458698E-2</v>
      </c>
      <c r="O1223" s="7">
        <v>0.21563072177179099</v>
      </c>
      <c r="P1223" s="8">
        <v>6.52880103733799E-4</v>
      </c>
      <c r="Q1223" s="7" t="str">
        <f t="shared" si="116"/>
        <v>NAO+</v>
      </c>
      <c r="R1223" s="6">
        <v>1</v>
      </c>
      <c r="S1223" s="7">
        <v>0</v>
      </c>
      <c r="T1223" s="7">
        <v>0</v>
      </c>
      <c r="U1223" s="8">
        <v>0</v>
      </c>
      <c r="V1223" s="7" t="str">
        <f t="shared" si="117"/>
        <v>NAO+</v>
      </c>
      <c r="W1223" s="6">
        <v>0.438</v>
      </c>
      <c r="X1223" s="7">
        <v>0.45100000000000001</v>
      </c>
      <c r="Y1223" s="7">
        <v>3.6999999999999998E-2</v>
      </c>
      <c r="Z1223" s="8">
        <v>7.2999999999999995E-2</v>
      </c>
      <c r="AA1223" s="7" t="str">
        <f t="shared" si="118"/>
        <v>SB</v>
      </c>
      <c r="AB1223" s="6">
        <v>0.53200000000000003</v>
      </c>
      <c r="AC1223" s="7">
        <v>0.38500000000000001</v>
      </c>
      <c r="AD1223" s="7">
        <v>0.04</v>
      </c>
      <c r="AE1223" s="8">
        <v>4.2999999999999997E-2</v>
      </c>
      <c r="AF1223" s="7" t="str">
        <f t="shared" si="119"/>
        <v>NAO+</v>
      </c>
    </row>
    <row r="1224" spans="1:32" x14ac:dyDescent="0.3">
      <c r="A1224" s="4">
        <v>33651</v>
      </c>
      <c r="B1224" s="5">
        <v>1991</v>
      </c>
      <c r="C1224" s="6">
        <v>0</v>
      </c>
      <c r="D1224" s="7">
        <v>0</v>
      </c>
      <c r="E1224" s="7">
        <v>1</v>
      </c>
      <c r="F1224" s="8">
        <v>0</v>
      </c>
      <c r="G1224" s="7" t="str">
        <f t="shared" si="115"/>
        <v>AR</v>
      </c>
      <c r="H1224" s="6">
        <v>2.3070724474369701E-2</v>
      </c>
      <c r="I1224" s="7">
        <v>0.85278222314803498</v>
      </c>
      <c r="J1224" s="7">
        <v>0.12413559080139799</v>
      </c>
      <c r="K1224" s="28">
        <v>1.14615761900715E-5</v>
      </c>
      <c r="L1224" s="7" t="str">
        <f t="shared" si="120"/>
        <v>SB</v>
      </c>
      <c r="M1224" s="6">
        <v>2.6559177843509699E-2</v>
      </c>
      <c r="N1224" s="7">
        <v>0.72933437684121105</v>
      </c>
      <c r="O1224" s="7">
        <v>0.244070269323235</v>
      </c>
      <c r="P1224" s="28">
        <v>3.6175992056330197E-5</v>
      </c>
      <c r="Q1224" s="7" t="str">
        <f t="shared" si="116"/>
        <v>SB</v>
      </c>
      <c r="R1224" s="6">
        <v>1</v>
      </c>
      <c r="S1224" s="7">
        <v>0</v>
      </c>
      <c r="T1224" s="7">
        <v>0</v>
      </c>
      <c r="U1224" s="8">
        <v>0</v>
      </c>
      <c r="V1224" s="7" t="str">
        <f t="shared" si="117"/>
        <v>NAO+</v>
      </c>
      <c r="W1224" s="6">
        <v>0.309</v>
      </c>
      <c r="X1224" s="7">
        <v>0.53</v>
      </c>
      <c r="Y1224" s="7">
        <v>0.14599999999999999</v>
      </c>
      <c r="Z1224" s="8">
        <v>1.4999999999999999E-2</v>
      </c>
      <c r="AA1224" s="7" t="str">
        <f t="shared" si="118"/>
        <v>SB</v>
      </c>
      <c r="AB1224" s="6">
        <v>9.0999999999999998E-2</v>
      </c>
      <c r="AC1224" s="7">
        <v>0.82</v>
      </c>
      <c r="AD1224" s="7">
        <v>6.0999999999999999E-2</v>
      </c>
      <c r="AE1224" s="8">
        <v>2.7E-2</v>
      </c>
      <c r="AF1224" s="7" t="str">
        <f t="shared" si="119"/>
        <v>SB</v>
      </c>
    </row>
    <row r="1225" spans="1:32" x14ac:dyDescent="0.3">
      <c r="A1225" s="4">
        <v>33652</v>
      </c>
      <c r="B1225" s="5">
        <v>1991</v>
      </c>
      <c r="C1225" s="6">
        <v>0</v>
      </c>
      <c r="D1225" s="7">
        <v>1</v>
      </c>
      <c r="E1225" s="7">
        <v>0</v>
      </c>
      <c r="F1225" s="8">
        <v>0</v>
      </c>
      <c r="G1225" s="7" t="str">
        <f t="shared" si="115"/>
        <v>SB</v>
      </c>
      <c r="H1225" s="6">
        <v>6.5016525506893397E-3</v>
      </c>
      <c r="I1225" s="7">
        <v>0.93400616752241405</v>
      </c>
      <c r="J1225" s="7">
        <v>5.9484512984593001E-2</v>
      </c>
      <c r="K1225" s="28">
        <v>7.6669423044314502E-6</v>
      </c>
      <c r="L1225" s="7" t="str">
        <f t="shared" si="120"/>
        <v>SB</v>
      </c>
      <c r="M1225" s="6">
        <v>4.4671694630368597E-3</v>
      </c>
      <c r="N1225" s="7">
        <v>0.92414950934150997</v>
      </c>
      <c r="O1225" s="7">
        <v>7.1367555596710999E-2</v>
      </c>
      <c r="P1225" s="28">
        <v>1.5765598737861102E-5</v>
      </c>
      <c r="Q1225" s="7" t="str">
        <f t="shared" si="116"/>
        <v>SB</v>
      </c>
      <c r="R1225" s="6">
        <v>0</v>
      </c>
      <c r="S1225" s="7">
        <v>1</v>
      </c>
      <c r="T1225" s="7">
        <v>0</v>
      </c>
      <c r="U1225" s="8">
        <v>0</v>
      </c>
      <c r="V1225" s="7" t="str">
        <f t="shared" si="117"/>
        <v>SB</v>
      </c>
      <c r="W1225" s="6">
        <v>0.11</v>
      </c>
      <c r="X1225" s="7">
        <v>0.73599999999999999</v>
      </c>
      <c r="Y1225" s="7">
        <v>0.14099999999999999</v>
      </c>
      <c r="Z1225" s="8">
        <v>1.2999999999999999E-2</v>
      </c>
      <c r="AA1225" s="7" t="str">
        <f t="shared" si="118"/>
        <v>SB</v>
      </c>
      <c r="AB1225" s="6">
        <v>3.2000000000000001E-2</v>
      </c>
      <c r="AC1225" s="7">
        <v>0.86599999999999999</v>
      </c>
      <c r="AD1225" s="7">
        <v>6.8000000000000005E-2</v>
      </c>
      <c r="AE1225" s="8">
        <v>3.4000000000000002E-2</v>
      </c>
      <c r="AF1225" s="7" t="str">
        <f t="shared" si="119"/>
        <v>SB</v>
      </c>
    </row>
    <row r="1226" spans="1:32" x14ac:dyDescent="0.3">
      <c r="A1226" s="4">
        <v>33653</v>
      </c>
      <c r="B1226" s="5">
        <v>1991</v>
      </c>
      <c r="C1226" s="6">
        <v>0</v>
      </c>
      <c r="D1226" s="7">
        <v>1</v>
      </c>
      <c r="E1226" s="7">
        <v>0</v>
      </c>
      <c r="F1226" s="8">
        <v>0</v>
      </c>
      <c r="G1226" s="7" t="str">
        <f t="shared" si="115"/>
        <v>SB</v>
      </c>
      <c r="H1226" s="6">
        <v>5.6490925839898596E-3</v>
      </c>
      <c r="I1226" s="7">
        <v>0.98261265590927005</v>
      </c>
      <c r="J1226" s="7">
        <v>1.17372775245659E-2</v>
      </c>
      <c r="K1226" s="28">
        <v>9.7398218695672592E-7</v>
      </c>
      <c r="L1226" s="7" t="str">
        <f t="shared" si="120"/>
        <v>SB</v>
      </c>
      <c r="M1226" s="6">
        <v>4.6387321747442803E-3</v>
      </c>
      <c r="N1226" s="7">
        <v>0.96811169113246298</v>
      </c>
      <c r="O1226" s="7">
        <v>2.7246440717140701E-2</v>
      </c>
      <c r="P1226" s="28">
        <v>3.1359756472240199E-6</v>
      </c>
      <c r="Q1226" s="7" t="str">
        <f t="shared" si="116"/>
        <v>SB</v>
      </c>
      <c r="R1226" s="6">
        <v>0</v>
      </c>
      <c r="S1226" s="7">
        <v>1</v>
      </c>
      <c r="T1226" s="7">
        <v>0</v>
      </c>
      <c r="U1226" s="8">
        <v>0</v>
      </c>
      <c r="V1226" s="7" t="str">
        <f t="shared" si="117"/>
        <v>SB</v>
      </c>
      <c r="W1226" s="6">
        <v>1.6E-2</v>
      </c>
      <c r="X1226" s="7">
        <v>0.88400000000000001</v>
      </c>
      <c r="Y1226" s="7">
        <v>8.3000000000000004E-2</v>
      </c>
      <c r="Z1226" s="8">
        <v>1.7999999999999999E-2</v>
      </c>
      <c r="AA1226" s="7" t="str">
        <f t="shared" si="118"/>
        <v>SB</v>
      </c>
      <c r="AB1226" s="6">
        <v>1.7999999999999999E-2</v>
      </c>
      <c r="AC1226" s="7">
        <v>0.9</v>
      </c>
      <c r="AD1226" s="7">
        <v>2.8000000000000001E-2</v>
      </c>
      <c r="AE1226" s="8">
        <v>5.3999999999999999E-2</v>
      </c>
      <c r="AF1226" s="7" t="str">
        <f t="shared" si="119"/>
        <v>SB</v>
      </c>
    </row>
    <row r="1227" spans="1:32" x14ac:dyDescent="0.3">
      <c r="A1227" s="4">
        <v>33654</v>
      </c>
      <c r="B1227" s="5">
        <v>1991</v>
      </c>
      <c r="C1227" s="6">
        <v>0</v>
      </c>
      <c r="D1227" s="7">
        <v>1</v>
      </c>
      <c r="E1227" s="7">
        <v>0</v>
      </c>
      <c r="F1227" s="8">
        <v>0</v>
      </c>
      <c r="G1227" s="7" t="str">
        <f t="shared" si="115"/>
        <v>SB</v>
      </c>
      <c r="H1227" s="6">
        <v>6.5316484624815697E-4</v>
      </c>
      <c r="I1227" s="7">
        <v>0.983643431757253</v>
      </c>
      <c r="J1227" s="7">
        <v>1.5703402596002999E-2</v>
      </c>
      <c r="K1227" s="28">
        <v>8.0048371170956901E-10</v>
      </c>
      <c r="L1227" s="7" t="str">
        <f t="shared" si="120"/>
        <v>SB</v>
      </c>
      <c r="M1227" s="6">
        <v>4.49365290300407E-4</v>
      </c>
      <c r="N1227" s="7">
        <v>0.97451251374227998</v>
      </c>
      <c r="O1227" s="7">
        <v>2.5038118634611702E-2</v>
      </c>
      <c r="P1227" s="28">
        <v>2.3328105688294598E-9</v>
      </c>
      <c r="Q1227" s="7" t="str">
        <f t="shared" si="116"/>
        <v>SB</v>
      </c>
      <c r="R1227" s="6">
        <v>1</v>
      </c>
      <c r="S1227" s="7">
        <v>0</v>
      </c>
      <c r="T1227" s="7">
        <v>0</v>
      </c>
      <c r="U1227" s="8">
        <v>0</v>
      </c>
      <c r="V1227" s="7" t="str">
        <f t="shared" si="117"/>
        <v>NAO+</v>
      </c>
      <c r="W1227" s="6">
        <v>0.58099999999999996</v>
      </c>
      <c r="X1227" s="7">
        <v>0.34100000000000003</v>
      </c>
      <c r="Y1227" s="7">
        <v>6.5000000000000002E-2</v>
      </c>
      <c r="Z1227" s="8">
        <v>1.4E-2</v>
      </c>
      <c r="AA1227" s="7" t="str">
        <f t="shared" si="118"/>
        <v>NAO+</v>
      </c>
      <c r="AB1227" s="6">
        <v>0.376</v>
      </c>
      <c r="AC1227" s="7">
        <v>0.47899999999999998</v>
      </c>
      <c r="AD1227" s="7">
        <v>0.128</v>
      </c>
      <c r="AE1227" s="8">
        <v>1.7000000000000001E-2</v>
      </c>
      <c r="AF1227" s="7" t="str">
        <f t="shared" si="119"/>
        <v>SB</v>
      </c>
    </row>
    <row r="1228" spans="1:32" x14ac:dyDescent="0.3">
      <c r="A1228" s="4">
        <v>33655</v>
      </c>
      <c r="B1228" s="5">
        <v>1991</v>
      </c>
      <c r="C1228" s="6">
        <v>0</v>
      </c>
      <c r="D1228" s="7">
        <v>1</v>
      </c>
      <c r="E1228" s="7">
        <v>0</v>
      </c>
      <c r="F1228" s="8">
        <v>0</v>
      </c>
      <c r="G1228" s="7" t="str">
        <f t="shared" si="115"/>
        <v>SB</v>
      </c>
      <c r="H1228" s="6">
        <v>8.1472800331392897E-3</v>
      </c>
      <c r="I1228" s="7">
        <v>0.97224863847366805</v>
      </c>
      <c r="J1228" s="7">
        <v>1.9604080927428599E-2</v>
      </c>
      <c r="K1228" s="28">
        <v>5.6575550579169203E-10</v>
      </c>
      <c r="L1228" s="7" t="str">
        <f t="shared" si="120"/>
        <v>SB</v>
      </c>
      <c r="M1228" s="6">
        <v>4.7101160541092304E-3</v>
      </c>
      <c r="N1228" s="7">
        <v>0.97715431391188401</v>
      </c>
      <c r="O1228" s="7">
        <v>1.8135568859566801E-2</v>
      </c>
      <c r="P1228" s="28">
        <v>1.17444632093708E-9</v>
      </c>
      <c r="Q1228" s="7" t="str">
        <f t="shared" si="116"/>
        <v>SB</v>
      </c>
      <c r="R1228" s="6">
        <v>1</v>
      </c>
      <c r="S1228" s="7">
        <v>0</v>
      </c>
      <c r="T1228" s="7">
        <v>0</v>
      </c>
      <c r="U1228" s="8">
        <v>0</v>
      </c>
      <c r="V1228" s="7" t="str">
        <f t="shared" si="117"/>
        <v>NAO+</v>
      </c>
      <c r="W1228" s="6">
        <v>0.88100000000000001</v>
      </c>
      <c r="X1228" s="7">
        <v>8.6999999999999994E-2</v>
      </c>
      <c r="Y1228" s="7">
        <v>2.9000000000000001E-2</v>
      </c>
      <c r="Z1228" s="8">
        <v>3.0000000000000001E-3</v>
      </c>
      <c r="AA1228" s="7" t="str">
        <f t="shared" si="118"/>
        <v>NAO+</v>
      </c>
      <c r="AB1228" s="6">
        <v>0.69299999999999995</v>
      </c>
      <c r="AC1228" s="7">
        <v>0.17399999999999999</v>
      </c>
      <c r="AD1228" s="7">
        <v>0.128</v>
      </c>
      <c r="AE1228" s="8">
        <v>5.0000000000000001E-3</v>
      </c>
      <c r="AF1228" s="7" t="str">
        <f t="shared" si="119"/>
        <v>NAO+</v>
      </c>
    </row>
    <row r="1229" spans="1:32" x14ac:dyDescent="0.3">
      <c r="A1229" s="4">
        <v>33656</v>
      </c>
      <c r="B1229" s="5">
        <v>1991</v>
      </c>
      <c r="C1229" s="6">
        <v>1</v>
      </c>
      <c r="D1229" s="7">
        <v>0</v>
      </c>
      <c r="E1229" s="7">
        <v>0</v>
      </c>
      <c r="F1229" s="8">
        <v>0</v>
      </c>
      <c r="G1229" s="7" t="str">
        <f t="shared" si="115"/>
        <v>NAO+</v>
      </c>
      <c r="H1229" s="6">
        <v>0.10896667794949901</v>
      </c>
      <c r="I1229" s="7">
        <v>0.86621870778476495</v>
      </c>
      <c r="J1229" s="7">
        <v>2.48146142631415E-2</v>
      </c>
      <c r="K1229" s="28">
        <v>2.5864430382785702E-12</v>
      </c>
      <c r="L1229" s="7" t="str">
        <f t="shared" si="120"/>
        <v>SB</v>
      </c>
      <c r="M1229" s="6">
        <v>5.6802256923275701E-2</v>
      </c>
      <c r="N1229" s="7">
        <v>0.92223607217335601</v>
      </c>
      <c r="O1229" s="7">
        <v>2.0961670896834501E-2</v>
      </c>
      <c r="P1229" s="28">
        <v>6.5188326705913902E-12</v>
      </c>
      <c r="Q1229" s="7" t="str">
        <f t="shared" si="116"/>
        <v>SB</v>
      </c>
      <c r="R1229" s="6">
        <v>1</v>
      </c>
      <c r="S1229" s="7">
        <v>0</v>
      </c>
      <c r="T1229" s="7">
        <v>0</v>
      </c>
      <c r="U1229" s="8">
        <v>0</v>
      </c>
      <c r="V1229" s="7" t="str">
        <f t="shared" si="117"/>
        <v>NAO+</v>
      </c>
      <c r="W1229" s="6">
        <v>0.78900000000000003</v>
      </c>
      <c r="X1229" s="7">
        <v>0.17699999999999999</v>
      </c>
      <c r="Y1229" s="7">
        <v>2.5999999999999999E-2</v>
      </c>
      <c r="Z1229" s="8">
        <v>8.0000000000000002E-3</v>
      </c>
      <c r="AA1229" s="7" t="str">
        <f t="shared" si="118"/>
        <v>NAO+</v>
      </c>
      <c r="AB1229" s="6">
        <v>0.77200000000000002</v>
      </c>
      <c r="AC1229" s="7">
        <v>0.191</v>
      </c>
      <c r="AD1229" s="7">
        <v>2.7E-2</v>
      </c>
      <c r="AE1229" s="8">
        <v>0.01</v>
      </c>
      <c r="AF1229" s="7" t="str">
        <f t="shared" si="119"/>
        <v>NAO+</v>
      </c>
    </row>
    <row r="1230" spans="1:32" x14ac:dyDescent="0.3">
      <c r="A1230" s="4">
        <v>33657</v>
      </c>
      <c r="B1230" s="5">
        <v>1991</v>
      </c>
      <c r="C1230" s="6">
        <v>1</v>
      </c>
      <c r="D1230" s="7">
        <v>0</v>
      </c>
      <c r="E1230" s="7">
        <v>0</v>
      </c>
      <c r="F1230" s="8">
        <v>0</v>
      </c>
      <c r="G1230" s="7" t="str">
        <f t="shared" si="115"/>
        <v>NAO+</v>
      </c>
      <c r="H1230" s="6">
        <v>0.45035521632263398</v>
      </c>
      <c r="I1230" s="7">
        <v>0.54622196105769005</v>
      </c>
      <c r="J1230" s="7">
        <v>3.4228225230708898E-3</v>
      </c>
      <c r="K1230" s="28">
        <v>9.6617000387206099E-11</v>
      </c>
      <c r="L1230" s="7" t="str">
        <f t="shared" si="120"/>
        <v>SB</v>
      </c>
      <c r="M1230" s="6">
        <v>0.28457161815835602</v>
      </c>
      <c r="N1230" s="7">
        <v>0.71075188967605696</v>
      </c>
      <c r="O1230" s="7">
        <v>4.67649188918603E-3</v>
      </c>
      <c r="P1230" s="28">
        <v>2.76403736906006E-10</v>
      </c>
      <c r="Q1230" s="7" t="str">
        <f t="shared" si="116"/>
        <v>SB</v>
      </c>
      <c r="R1230" s="6">
        <v>1</v>
      </c>
      <c r="S1230" s="7">
        <v>0</v>
      </c>
      <c r="T1230" s="7">
        <v>0</v>
      </c>
      <c r="U1230" s="8">
        <v>0</v>
      </c>
      <c r="V1230" s="7" t="str">
        <f t="shared" si="117"/>
        <v>NAO+</v>
      </c>
      <c r="W1230" s="6">
        <v>0.61</v>
      </c>
      <c r="X1230" s="7">
        <v>0.33600000000000002</v>
      </c>
      <c r="Y1230" s="7">
        <v>2.7E-2</v>
      </c>
      <c r="Z1230" s="8">
        <v>2.7E-2</v>
      </c>
      <c r="AA1230" s="7" t="str">
        <f t="shared" si="118"/>
        <v>NAO+</v>
      </c>
      <c r="AB1230" s="6">
        <v>0.77200000000000002</v>
      </c>
      <c r="AC1230" s="7">
        <v>0.19400000000000001</v>
      </c>
      <c r="AD1230" s="7">
        <v>7.0000000000000001E-3</v>
      </c>
      <c r="AE1230" s="8">
        <v>2.5999999999999999E-2</v>
      </c>
      <c r="AF1230" s="7" t="str">
        <f t="shared" si="119"/>
        <v>NAO+</v>
      </c>
    </row>
    <row r="1231" spans="1:32" x14ac:dyDescent="0.3">
      <c r="A1231" s="4">
        <v>33658</v>
      </c>
      <c r="B1231" s="5">
        <v>1991</v>
      </c>
      <c r="C1231" s="6">
        <v>1</v>
      </c>
      <c r="D1231" s="7">
        <v>0</v>
      </c>
      <c r="E1231" s="7">
        <v>0</v>
      </c>
      <c r="F1231" s="8">
        <v>0</v>
      </c>
      <c r="G1231" s="7" t="str">
        <f t="shared" si="115"/>
        <v>NAO+</v>
      </c>
      <c r="H1231" s="6">
        <v>0.78446303017712704</v>
      </c>
      <c r="I1231" s="7">
        <v>0.212699948745564</v>
      </c>
      <c r="J1231" s="7">
        <v>2.8368976629616202E-3</v>
      </c>
      <c r="K1231" s="28">
        <v>1.23414349066181E-7</v>
      </c>
      <c r="L1231" s="7" t="str">
        <f t="shared" si="120"/>
        <v>NAO+</v>
      </c>
      <c r="M1231" s="6">
        <v>0.67085249890851295</v>
      </c>
      <c r="N1231" s="7">
        <v>0.32395436043725001</v>
      </c>
      <c r="O1231" s="7">
        <v>5.1928951988754798E-3</v>
      </c>
      <c r="P1231" s="28">
        <v>2.4545534731759499E-7</v>
      </c>
      <c r="Q1231" s="7" t="str">
        <f t="shared" si="116"/>
        <v>NAO+</v>
      </c>
      <c r="R1231" s="6">
        <v>1</v>
      </c>
      <c r="S1231" s="7">
        <v>0</v>
      </c>
      <c r="T1231" s="7">
        <v>0</v>
      </c>
      <c r="U1231" s="8">
        <v>0</v>
      </c>
      <c r="V1231" s="7" t="str">
        <f t="shared" si="117"/>
        <v>NAO+</v>
      </c>
      <c r="W1231" s="6">
        <v>0.34899999999999998</v>
      </c>
      <c r="X1231" s="7">
        <v>0.54</v>
      </c>
      <c r="Y1231" s="7">
        <v>5.8000000000000003E-2</v>
      </c>
      <c r="Z1231" s="8">
        <v>5.1999999999999998E-2</v>
      </c>
      <c r="AA1231" s="7" t="str">
        <f t="shared" si="118"/>
        <v>SB</v>
      </c>
      <c r="AB1231" s="6">
        <v>0.61399999999999999</v>
      </c>
      <c r="AC1231" s="7">
        <v>0.27400000000000002</v>
      </c>
      <c r="AD1231" s="7">
        <v>3.0000000000000001E-3</v>
      </c>
      <c r="AE1231" s="8">
        <v>0.109</v>
      </c>
      <c r="AF1231" s="7" t="str">
        <f t="shared" si="119"/>
        <v>NAO+</v>
      </c>
    </row>
    <row r="1232" spans="1:32" x14ac:dyDescent="0.3">
      <c r="A1232" s="4">
        <v>33659</v>
      </c>
      <c r="B1232" s="5">
        <v>1991</v>
      </c>
      <c r="C1232" s="6">
        <v>1</v>
      </c>
      <c r="D1232" s="7">
        <v>0</v>
      </c>
      <c r="E1232" s="7">
        <v>0</v>
      </c>
      <c r="F1232" s="8">
        <v>0</v>
      </c>
      <c r="G1232" s="7" t="str">
        <f t="shared" si="115"/>
        <v>NAO+</v>
      </c>
      <c r="H1232" s="6">
        <v>0.92037469325622001</v>
      </c>
      <c r="I1232" s="7">
        <v>7.7155204085537596E-2</v>
      </c>
      <c r="J1232" s="7">
        <v>2.3680943016777798E-3</v>
      </c>
      <c r="K1232" s="8">
        <v>1.0200835656426201E-4</v>
      </c>
      <c r="L1232" s="7" t="str">
        <f t="shared" si="120"/>
        <v>NAO+</v>
      </c>
      <c r="M1232" s="6">
        <v>0.88238227146692905</v>
      </c>
      <c r="N1232" s="7">
        <v>0.11270645622759901</v>
      </c>
      <c r="O1232" s="7">
        <v>4.7646454467719897E-3</v>
      </c>
      <c r="P1232" s="8">
        <v>1.4662685871273299E-4</v>
      </c>
      <c r="Q1232" s="7" t="str">
        <f t="shared" si="116"/>
        <v>NAO+</v>
      </c>
      <c r="R1232" s="6">
        <v>1</v>
      </c>
      <c r="S1232" s="7">
        <v>0</v>
      </c>
      <c r="T1232" s="7">
        <v>0</v>
      </c>
      <c r="U1232" s="8">
        <v>0</v>
      </c>
      <c r="V1232" s="7" t="str">
        <f t="shared" si="117"/>
        <v>NAO+</v>
      </c>
      <c r="W1232" s="6">
        <v>0.42699999999999999</v>
      </c>
      <c r="X1232" s="7">
        <v>0.45900000000000002</v>
      </c>
      <c r="Y1232" s="7">
        <v>5.0999999999999997E-2</v>
      </c>
      <c r="Z1232" s="8">
        <v>6.3E-2</v>
      </c>
      <c r="AA1232" s="7" t="str">
        <f t="shared" si="118"/>
        <v>SB</v>
      </c>
      <c r="AB1232" s="6">
        <v>0.68500000000000005</v>
      </c>
      <c r="AC1232" s="7">
        <v>0.20799999999999999</v>
      </c>
      <c r="AD1232" s="7">
        <v>2E-3</v>
      </c>
      <c r="AE1232" s="8">
        <v>0.105</v>
      </c>
      <c r="AF1232" s="7" t="str">
        <f t="shared" si="119"/>
        <v>NAO+</v>
      </c>
    </row>
    <row r="1233" spans="1:32" x14ac:dyDescent="0.3">
      <c r="A1233" s="4">
        <v>33660</v>
      </c>
      <c r="B1233" s="5">
        <v>1991</v>
      </c>
      <c r="C1233" s="6">
        <v>1</v>
      </c>
      <c r="D1233" s="7">
        <v>0</v>
      </c>
      <c r="E1233" s="7">
        <v>0</v>
      </c>
      <c r="F1233" s="8">
        <v>0</v>
      </c>
      <c r="G1233" s="7" t="str">
        <f t="shared" si="115"/>
        <v>NAO+</v>
      </c>
      <c r="H1233" s="6">
        <v>0.95674019423176204</v>
      </c>
      <c r="I1233" s="7">
        <v>4.1524489697738101E-2</v>
      </c>
      <c r="J1233" s="7">
        <v>1.6902020432508799E-3</v>
      </c>
      <c r="K1233" s="28">
        <v>4.5114027252026999E-5</v>
      </c>
      <c r="L1233" s="7" t="str">
        <f t="shared" si="120"/>
        <v>NAO+</v>
      </c>
      <c r="M1233" s="6">
        <v>0.94310388533193201</v>
      </c>
      <c r="N1233" s="7">
        <v>5.35553431172704E-2</v>
      </c>
      <c r="O1233" s="7">
        <v>3.2767474669434899E-3</v>
      </c>
      <c r="P1233" s="28">
        <v>6.40240838530516E-5</v>
      </c>
      <c r="Q1233" s="7" t="str">
        <f t="shared" si="116"/>
        <v>NAO+</v>
      </c>
      <c r="R1233" s="6">
        <v>1</v>
      </c>
      <c r="S1233" s="7">
        <v>0</v>
      </c>
      <c r="T1233" s="7">
        <v>0</v>
      </c>
      <c r="U1233" s="8">
        <v>0</v>
      </c>
      <c r="V1233" s="7" t="str">
        <f t="shared" si="117"/>
        <v>NAO+</v>
      </c>
      <c r="W1233" s="6">
        <v>0.25700000000000001</v>
      </c>
      <c r="X1233" s="7">
        <v>0.65800000000000003</v>
      </c>
      <c r="Y1233" s="7">
        <v>1.7999999999999999E-2</v>
      </c>
      <c r="Z1233" s="8">
        <v>6.7000000000000004E-2</v>
      </c>
      <c r="AA1233" s="7" t="str">
        <f t="shared" si="118"/>
        <v>SB</v>
      </c>
      <c r="AB1233" s="6">
        <v>0.55000000000000004</v>
      </c>
      <c r="AC1233" s="7">
        <v>0.38700000000000001</v>
      </c>
      <c r="AD1233" s="7">
        <v>1E-3</v>
      </c>
      <c r="AE1233" s="8">
        <v>6.0999999999999999E-2</v>
      </c>
      <c r="AF1233" s="7" t="str">
        <f t="shared" si="119"/>
        <v>NAO+</v>
      </c>
    </row>
    <row r="1234" spans="1:32" x14ac:dyDescent="0.3">
      <c r="A1234" s="4">
        <v>33661</v>
      </c>
      <c r="B1234" s="5">
        <v>1991</v>
      </c>
      <c r="C1234" s="6">
        <v>1</v>
      </c>
      <c r="D1234" s="7">
        <v>0</v>
      </c>
      <c r="E1234" s="7">
        <v>0</v>
      </c>
      <c r="F1234" s="8">
        <v>0</v>
      </c>
      <c r="G1234" s="7" t="str">
        <f t="shared" si="115"/>
        <v>NAO+</v>
      </c>
      <c r="H1234" s="6">
        <v>0.98004486024334503</v>
      </c>
      <c r="I1234" s="7">
        <v>1.83922676640117E-2</v>
      </c>
      <c r="J1234" s="7">
        <v>1.55125020106885E-3</v>
      </c>
      <c r="K1234" s="28">
        <v>1.16218915612922E-5</v>
      </c>
      <c r="L1234" s="7" t="str">
        <f t="shared" si="120"/>
        <v>NAO+</v>
      </c>
      <c r="M1234" s="6">
        <v>0.967610184101517</v>
      </c>
      <c r="N1234" s="7">
        <v>3.0035018045698799E-2</v>
      </c>
      <c r="O1234" s="7">
        <v>2.3362558556996602E-3</v>
      </c>
      <c r="P1234" s="28">
        <v>1.8541997084996E-5</v>
      </c>
      <c r="Q1234" s="7" t="str">
        <f t="shared" si="116"/>
        <v>NAO+</v>
      </c>
      <c r="R1234" s="6">
        <v>1</v>
      </c>
      <c r="S1234" s="7">
        <v>0</v>
      </c>
      <c r="T1234" s="7">
        <v>0</v>
      </c>
      <c r="U1234" s="8">
        <v>0</v>
      </c>
      <c r="V1234" s="7" t="str">
        <f t="shared" si="117"/>
        <v>NAO+</v>
      </c>
      <c r="W1234" s="6">
        <v>6.7000000000000004E-2</v>
      </c>
      <c r="X1234" s="7">
        <v>0.83099999999999996</v>
      </c>
      <c r="Y1234" s="7">
        <v>1.6E-2</v>
      </c>
      <c r="Z1234" s="8">
        <v>8.5999999999999993E-2</v>
      </c>
      <c r="AA1234" s="7" t="str">
        <f t="shared" si="118"/>
        <v>SB</v>
      </c>
      <c r="AB1234" s="6">
        <v>0.25800000000000001</v>
      </c>
      <c r="AC1234" s="7">
        <v>0.65400000000000003</v>
      </c>
      <c r="AD1234" s="7">
        <v>0</v>
      </c>
      <c r="AE1234" s="8">
        <v>8.7999999999999995E-2</v>
      </c>
      <c r="AF1234" s="7" t="str">
        <f t="shared" si="119"/>
        <v>SB</v>
      </c>
    </row>
    <row r="1235" spans="1:32" x14ac:dyDescent="0.3">
      <c r="A1235" s="4">
        <v>33662</v>
      </c>
      <c r="B1235" s="5">
        <v>1991</v>
      </c>
      <c r="C1235" s="6">
        <v>0</v>
      </c>
      <c r="D1235" s="7">
        <v>1</v>
      </c>
      <c r="E1235" s="7">
        <v>0</v>
      </c>
      <c r="F1235" s="8">
        <v>0</v>
      </c>
      <c r="G1235" s="7" t="str">
        <f t="shared" si="115"/>
        <v>SB</v>
      </c>
      <c r="H1235" s="6">
        <v>0.90608633308640196</v>
      </c>
      <c r="I1235" s="7">
        <v>9.2626648773496398E-2</v>
      </c>
      <c r="J1235" s="7">
        <v>1.2267667033254799E-3</v>
      </c>
      <c r="K1235" s="28">
        <v>6.0251436789090997E-5</v>
      </c>
      <c r="L1235" s="7" t="str">
        <f t="shared" si="120"/>
        <v>NAO+</v>
      </c>
      <c r="M1235" s="6">
        <v>0.86387716961428795</v>
      </c>
      <c r="N1235" s="7">
        <v>0.13466560977694</v>
      </c>
      <c r="O1235" s="7">
        <v>1.35377732768235E-3</v>
      </c>
      <c r="P1235" s="8">
        <v>1.03443281076398E-4</v>
      </c>
      <c r="Q1235" s="7" t="str">
        <f t="shared" si="116"/>
        <v>NAO+</v>
      </c>
      <c r="R1235" s="6">
        <v>1</v>
      </c>
      <c r="S1235" s="7">
        <v>0</v>
      </c>
      <c r="T1235" s="7">
        <v>0</v>
      </c>
      <c r="U1235" s="8">
        <v>0</v>
      </c>
      <c r="V1235" s="7" t="str">
        <f t="shared" si="117"/>
        <v>NAO+</v>
      </c>
      <c r="W1235" s="6">
        <v>0.27600000000000002</v>
      </c>
      <c r="X1235" s="7">
        <v>0.60699999999999998</v>
      </c>
      <c r="Y1235" s="7">
        <v>4.3999999999999997E-2</v>
      </c>
      <c r="Z1235" s="8">
        <v>7.2999999999999995E-2</v>
      </c>
      <c r="AA1235" s="7" t="str">
        <f t="shared" si="118"/>
        <v>SB</v>
      </c>
      <c r="AB1235" s="6">
        <v>0.52500000000000002</v>
      </c>
      <c r="AC1235" s="7">
        <v>0.41399999999999998</v>
      </c>
      <c r="AD1235" s="7">
        <v>8.9999999999999993E-3</v>
      </c>
      <c r="AE1235" s="8">
        <v>5.2999999999999999E-2</v>
      </c>
      <c r="AF1235" s="7" t="str">
        <f t="shared" si="119"/>
        <v>NAO+</v>
      </c>
    </row>
    <row r="1236" spans="1:32" x14ac:dyDescent="0.3">
      <c r="A1236" s="4">
        <v>33663</v>
      </c>
      <c r="B1236" s="5">
        <v>1991</v>
      </c>
      <c r="C1236" s="6">
        <v>0</v>
      </c>
      <c r="D1236" s="7">
        <v>1</v>
      </c>
      <c r="E1236" s="7">
        <v>0</v>
      </c>
      <c r="F1236" s="8">
        <v>0</v>
      </c>
      <c r="G1236" s="7" t="str">
        <f t="shared" si="115"/>
        <v>SB</v>
      </c>
      <c r="H1236" s="6">
        <v>0.94714873764605401</v>
      </c>
      <c r="I1236" s="7">
        <v>4.9967219081088803E-2</v>
      </c>
      <c r="J1236" s="7">
        <v>2.4035339296754601E-3</v>
      </c>
      <c r="K1236" s="8">
        <v>4.8050934318860102E-4</v>
      </c>
      <c r="L1236" s="7" t="str">
        <f t="shared" si="120"/>
        <v>NAO+</v>
      </c>
      <c r="M1236" s="6">
        <v>0.92889306047011699</v>
      </c>
      <c r="N1236" s="7">
        <v>6.7437807302446806E-2</v>
      </c>
      <c r="O1236" s="7">
        <v>3.0424603313108502E-3</v>
      </c>
      <c r="P1236" s="8">
        <v>6.2667189612184598E-4</v>
      </c>
      <c r="Q1236" s="7" t="str">
        <f t="shared" si="116"/>
        <v>NAO+</v>
      </c>
      <c r="R1236" s="6">
        <v>1</v>
      </c>
      <c r="S1236" s="7">
        <v>0</v>
      </c>
      <c r="T1236" s="7">
        <v>0</v>
      </c>
      <c r="U1236" s="8">
        <v>0</v>
      </c>
      <c r="V1236" s="7" t="str">
        <f t="shared" si="117"/>
        <v>NAO+</v>
      </c>
      <c r="W1236" s="6">
        <v>0.40699999999999997</v>
      </c>
      <c r="X1236" s="7">
        <v>0.48299999999999998</v>
      </c>
      <c r="Y1236" s="7">
        <v>0.03</v>
      </c>
      <c r="Z1236" s="8">
        <v>0.08</v>
      </c>
      <c r="AA1236" s="7" t="str">
        <f t="shared" si="118"/>
        <v>SB</v>
      </c>
      <c r="AB1236" s="6">
        <v>0.66200000000000003</v>
      </c>
      <c r="AC1236" s="7">
        <v>0.28799999999999998</v>
      </c>
      <c r="AD1236" s="7">
        <v>6.0000000000000001E-3</v>
      </c>
      <c r="AE1236" s="8">
        <v>4.3999999999999997E-2</v>
      </c>
      <c r="AF1236" s="7" t="str">
        <f t="shared" si="119"/>
        <v>NAO+</v>
      </c>
    </row>
    <row r="1237" spans="1:32" x14ac:dyDescent="0.3">
      <c r="A1237" s="4">
        <v>33939</v>
      </c>
      <c r="B1237" s="5">
        <v>1992</v>
      </c>
      <c r="C1237" s="6">
        <v>1</v>
      </c>
      <c r="D1237" s="7">
        <v>0</v>
      </c>
      <c r="E1237" s="7">
        <v>0</v>
      </c>
      <c r="F1237" s="8">
        <v>0</v>
      </c>
      <c r="G1237" s="7" t="str">
        <f t="shared" si="115"/>
        <v>NAO+</v>
      </c>
      <c r="H1237" s="6">
        <v>0.98155147361874495</v>
      </c>
      <c r="I1237" s="80">
        <v>4.50868893911498E-6</v>
      </c>
      <c r="J1237" s="7">
        <v>1.43173276833512E-2</v>
      </c>
      <c r="K1237" s="8">
        <v>4.1266900089713798E-3</v>
      </c>
      <c r="L1237" s="7" t="str">
        <f t="shared" si="120"/>
        <v>NAO+</v>
      </c>
      <c r="M1237" s="6">
        <v>0.97633482878095301</v>
      </c>
      <c r="N1237" s="80">
        <v>7.5168256014887801E-6</v>
      </c>
      <c r="O1237" s="7">
        <v>1.9118857413534501E-2</v>
      </c>
      <c r="P1237" s="8">
        <v>4.5387969799221099E-3</v>
      </c>
      <c r="Q1237" s="7" t="str">
        <f t="shared" si="116"/>
        <v>NAO+</v>
      </c>
      <c r="R1237" s="6">
        <v>1</v>
      </c>
      <c r="S1237" s="7">
        <v>0</v>
      </c>
      <c r="T1237" s="7">
        <v>0</v>
      </c>
      <c r="U1237" s="8">
        <v>0</v>
      </c>
      <c r="V1237" s="7" t="str">
        <f t="shared" si="117"/>
        <v>NAO+</v>
      </c>
      <c r="W1237" s="6">
        <v>0.91500000000000004</v>
      </c>
      <c r="X1237" s="7">
        <v>5.8000000000000003E-2</v>
      </c>
      <c r="Y1237" s="7">
        <v>2E-3</v>
      </c>
      <c r="Z1237" s="8">
        <v>2.5000000000000001E-2</v>
      </c>
      <c r="AA1237" s="7" t="str">
        <f t="shared" si="118"/>
        <v>NAO+</v>
      </c>
      <c r="AB1237" s="6">
        <v>0.95599999999999996</v>
      </c>
      <c r="AC1237" s="7">
        <v>3.1E-2</v>
      </c>
      <c r="AD1237" s="7">
        <v>3.0000000000000001E-3</v>
      </c>
      <c r="AE1237" s="8">
        <v>0.01</v>
      </c>
      <c r="AF1237" s="7" t="str">
        <f t="shared" si="119"/>
        <v>NAO+</v>
      </c>
    </row>
    <row r="1238" spans="1:32" x14ac:dyDescent="0.3">
      <c r="A1238" s="4">
        <v>33940</v>
      </c>
      <c r="B1238" s="5">
        <v>1992</v>
      </c>
      <c r="C1238" s="6">
        <v>1</v>
      </c>
      <c r="D1238" s="7">
        <v>0</v>
      </c>
      <c r="E1238" s="7">
        <v>0</v>
      </c>
      <c r="F1238" s="8">
        <v>0</v>
      </c>
      <c r="G1238" s="7" t="str">
        <f t="shared" si="115"/>
        <v>NAO+</v>
      </c>
      <c r="H1238" s="6">
        <v>0.98981642047162699</v>
      </c>
      <c r="I1238" s="80">
        <v>7.6034182844419801E-8</v>
      </c>
      <c r="J1238" s="7">
        <v>5.0050799462005302E-3</v>
      </c>
      <c r="K1238" s="8">
        <v>5.1784235479800499E-3</v>
      </c>
      <c r="L1238" s="7" t="str">
        <f t="shared" si="120"/>
        <v>NAO+</v>
      </c>
      <c r="M1238" s="6">
        <v>0.98643319643732796</v>
      </c>
      <c r="N1238" s="80">
        <v>8.4470037430377497E-8</v>
      </c>
      <c r="O1238" s="7">
        <v>7.7165649409856396E-3</v>
      </c>
      <c r="P1238" s="8">
        <v>5.8501541516439298E-3</v>
      </c>
      <c r="Q1238" s="7" t="str">
        <f t="shared" si="116"/>
        <v>NAO+</v>
      </c>
      <c r="R1238" s="6">
        <v>1</v>
      </c>
      <c r="S1238" s="7">
        <v>0</v>
      </c>
      <c r="T1238" s="7">
        <v>0</v>
      </c>
      <c r="U1238" s="8">
        <v>0</v>
      </c>
      <c r="V1238" s="7" t="str">
        <f t="shared" si="117"/>
        <v>NAO+</v>
      </c>
      <c r="W1238" s="6">
        <v>0.8</v>
      </c>
      <c r="X1238" s="7">
        <v>0.13100000000000001</v>
      </c>
      <c r="Y1238" s="7">
        <v>1.7000000000000001E-2</v>
      </c>
      <c r="Z1238" s="8">
        <v>5.1999999999999998E-2</v>
      </c>
      <c r="AA1238" s="7" t="str">
        <f t="shared" si="118"/>
        <v>NAO+</v>
      </c>
      <c r="AB1238" s="6">
        <v>0.879</v>
      </c>
      <c r="AC1238" s="7">
        <v>6.3E-2</v>
      </c>
      <c r="AD1238" s="7">
        <v>3.2000000000000001E-2</v>
      </c>
      <c r="AE1238" s="8">
        <v>2.5999999999999999E-2</v>
      </c>
      <c r="AF1238" s="7" t="str">
        <f t="shared" si="119"/>
        <v>NAO+</v>
      </c>
    </row>
    <row r="1239" spans="1:32" x14ac:dyDescent="0.3">
      <c r="A1239" s="4">
        <v>33941</v>
      </c>
      <c r="B1239" s="5">
        <v>1992</v>
      </c>
      <c r="C1239" s="6">
        <v>1</v>
      </c>
      <c r="D1239" s="7">
        <v>0</v>
      </c>
      <c r="E1239" s="7">
        <v>0</v>
      </c>
      <c r="F1239" s="8">
        <v>0</v>
      </c>
      <c r="G1239" s="7" t="str">
        <f t="shared" si="115"/>
        <v>NAO+</v>
      </c>
      <c r="H1239" s="6">
        <v>0.99477673256940602</v>
      </c>
      <c r="I1239" s="80">
        <v>4.1328896574384699E-10</v>
      </c>
      <c r="J1239" s="7">
        <v>2.9615207715921101E-3</v>
      </c>
      <c r="K1239" s="8">
        <v>2.2617462457049302E-3</v>
      </c>
      <c r="L1239" s="7" t="str">
        <f t="shared" si="120"/>
        <v>NAO+</v>
      </c>
      <c r="M1239" s="6">
        <v>0.99326066107141397</v>
      </c>
      <c r="N1239" s="80">
        <v>3.0860882026632098E-10</v>
      </c>
      <c r="O1239" s="7">
        <v>3.9078690751740497E-3</v>
      </c>
      <c r="P1239" s="8">
        <v>2.8314695447928299E-3</v>
      </c>
      <c r="Q1239" s="7" t="str">
        <f t="shared" si="116"/>
        <v>NAO+</v>
      </c>
      <c r="R1239" s="6">
        <v>1</v>
      </c>
      <c r="S1239" s="7">
        <v>0</v>
      </c>
      <c r="T1239" s="7">
        <v>0</v>
      </c>
      <c r="U1239" s="8">
        <v>0</v>
      </c>
      <c r="V1239" s="7" t="str">
        <f t="shared" si="117"/>
        <v>NAO+</v>
      </c>
      <c r="W1239" s="6">
        <v>0.58099999999999996</v>
      </c>
      <c r="X1239" s="7">
        <v>7.1999999999999995E-2</v>
      </c>
      <c r="Y1239" s="7">
        <v>9.0999999999999998E-2</v>
      </c>
      <c r="Z1239" s="8">
        <v>0.25700000000000001</v>
      </c>
      <c r="AA1239" s="7" t="str">
        <f t="shared" si="118"/>
        <v>NAO+</v>
      </c>
      <c r="AB1239" s="6">
        <v>0.70499999999999996</v>
      </c>
      <c r="AC1239" s="7">
        <v>2.7E-2</v>
      </c>
      <c r="AD1239" s="7">
        <v>0.121</v>
      </c>
      <c r="AE1239" s="8">
        <v>0.14699999999999999</v>
      </c>
      <c r="AF1239" s="7" t="str">
        <f t="shared" si="119"/>
        <v>NAO+</v>
      </c>
    </row>
    <row r="1240" spans="1:32" x14ac:dyDescent="0.3">
      <c r="A1240" s="4">
        <v>33942</v>
      </c>
      <c r="B1240" s="5">
        <v>1992</v>
      </c>
      <c r="C1240" s="6">
        <v>1</v>
      </c>
      <c r="D1240" s="7">
        <v>0</v>
      </c>
      <c r="E1240" s="7">
        <v>0</v>
      </c>
      <c r="F1240" s="8">
        <v>0</v>
      </c>
      <c r="G1240" s="7" t="str">
        <f t="shared" si="115"/>
        <v>NAO+</v>
      </c>
      <c r="H1240" s="6">
        <v>0.97867515814539996</v>
      </c>
      <c r="I1240" s="80">
        <v>4.1464150988249903E-11</v>
      </c>
      <c r="J1240" s="7">
        <v>1.0148653609510399E-2</v>
      </c>
      <c r="K1240" s="8">
        <v>1.1176188203634099E-2</v>
      </c>
      <c r="L1240" s="7" t="str">
        <f t="shared" si="120"/>
        <v>NAO+</v>
      </c>
      <c r="M1240" s="6">
        <v>0.97563375115712303</v>
      </c>
      <c r="N1240" s="80">
        <v>2.67661023025959E-11</v>
      </c>
      <c r="O1240" s="7">
        <v>9.3909838167604599E-3</v>
      </c>
      <c r="P1240" s="8">
        <v>1.49752649993502E-2</v>
      </c>
      <c r="Q1240" s="7" t="str">
        <f t="shared" si="116"/>
        <v>NAO+</v>
      </c>
      <c r="R1240" s="6">
        <v>1</v>
      </c>
      <c r="S1240" s="7">
        <v>0</v>
      </c>
      <c r="T1240" s="7">
        <v>0</v>
      </c>
      <c r="U1240" s="8">
        <v>0</v>
      </c>
      <c r="V1240" s="7" t="str">
        <f t="shared" si="117"/>
        <v>NAO+</v>
      </c>
      <c r="W1240" s="6">
        <v>0.83499999999999996</v>
      </c>
      <c r="X1240" s="7">
        <v>3.5000000000000003E-2</v>
      </c>
      <c r="Y1240" s="7">
        <v>1.4E-2</v>
      </c>
      <c r="Z1240" s="8">
        <v>0.11600000000000001</v>
      </c>
      <c r="AA1240" s="7" t="str">
        <f t="shared" si="118"/>
        <v>NAO+</v>
      </c>
      <c r="AB1240" s="6">
        <v>0.92500000000000004</v>
      </c>
      <c r="AC1240" s="7">
        <v>1.2E-2</v>
      </c>
      <c r="AD1240" s="7">
        <v>1.7000000000000001E-2</v>
      </c>
      <c r="AE1240" s="8">
        <v>4.5999999999999999E-2</v>
      </c>
      <c r="AF1240" s="7" t="str">
        <f t="shared" si="119"/>
        <v>NAO+</v>
      </c>
    </row>
    <row r="1241" spans="1:32" x14ac:dyDescent="0.3">
      <c r="A1241" s="4">
        <v>33943</v>
      </c>
      <c r="B1241" s="5">
        <v>1992</v>
      </c>
      <c r="C1241" s="6">
        <v>1</v>
      </c>
      <c r="D1241" s="7">
        <v>0</v>
      </c>
      <c r="E1241" s="7">
        <v>0</v>
      </c>
      <c r="F1241" s="8">
        <v>0</v>
      </c>
      <c r="G1241" s="7" t="str">
        <f t="shared" si="115"/>
        <v>NAO+</v>
      </c>
      <c r="H1241" s="6">
        <v>0.952987552761421</v>
      </c>
      <c r="I1241" s="80">
        <v>1.1727120856351301E-8</v>
      </c>
      <c r="J1241" s="7">
        <v>4.3145465474887304E-3</v>
      </c>
      <c r="K1241" s="8">
        <v>4.2697888963974397E-2</v>
      </c>
      <c r="L1241" s="7" t="str">
        <f t="shared" si="120"/>
        <v>NAO+</v>
      </c>
      <c r="M1241" s="6">
        <v>0.94147102845048303</v>
      </c>
      <c r="N1241" s="80">
        <v>1.1606325057419699E-8</v>
      </c>
      <c r="O1241" s="7">
        <v>3.7843704235775702E-3</v>
      </c>
      <c r="P1241" s="8">
        <v>5.4744589519603003E-2</v>
      </c>
      <c r="Q1241" s="7" t="str">
        <f t="shared" si="116"/>
        <v>NAO+</v>
      </c>
      <c r="R1241" s="6">
        <v>1</v>
      </c>
      <c r="S1241" s="7">
        <v>0</v>
      </c>
      <c r="T1241" s="7">
        <v>0</v>
      </c>
      <c r="U1241" s="8">
        <v>0</v>
      </c>
      <c r="V1241" s="7" t="str">
        <f t="shared" si="117"/>
        <v>NAO+</v>
      </c>
      <c r="W1241" s="6">
        <v>0.92700000000000005</v>
      </c>
      <c r="X1241" s="7">
        <v>2.9000000000000001E-2</v>
      </c>
      <c r="Y1241" s="7">
        <v>2E-3</v>
      </c>
      <c r="Z1241" s="8">
        <v>4.2000000000000003E-2</v>
      </c>
      <c r="AA1241" s="7" t="str">
        <f t="shared" si="118"/>
        <v>NAO+</v>
      </c>
      <c r="AB1241" s="6">
        <v>0.97399999999999998</v>
      </c>
      <c r="AC1241" s="7">
        <v>0.01</v>
      </c>
      <c r="AD1241" s="7">
        <v>3.0000000000000001E-3</v>
      </c>
      <c r="AE1241" s="8">
        <v>1.2999999999999999E-2</v>
      </c>
      <c r="AF1241" s="7" t="str">
        <f t="shared" si="119"/>
        <v>NAO+</v>
      </c>
    </row>
    <row r="1242" spans="1:32" x14ac:dyDescent="0.3">
      <c r="A1242" s="4">
        <v>33944</v>
      </c>
      <c r="B1242" s="5">
        <v>1992</v>
      </c>
      <c r="C1242" s="6">
        <v>1</v>
      </c>
      <c r="D1242" s="7">
        <v>0</v>
      </c>
      <c r="E1242" s="7">
        <v>0</v>
      </c>
      <c r="F1242" s="8">
        <v>0</v>
      </c>
      <c r="G1242" s="7" t="str">
        <f t="shared" si="115"/>
        <v>NAO+</v>
      </c>
      <c r="H1242" s="6">
        <v>0.90787447389612297</v>
      </c>
      <c r="I1242" s="80">
        <v>2.2355625063075901E-8</v>
      </c>
      <c r="J1242" s="7">
        <v>4.0413242931174299E-2</v>
      </c>
      <c r="K1242" s="8">
        <v>5.1712260817063101E-2</v>
      </c>
      <c r="L1242" s="7" t="str">
        <f t="shared" si="120"/>
        <v>NAO+</v>
      </c>
      <c r="M1242" s="6">
        <v>0.91189999421742796</v>
      </c>
      <c r="N1242" s="80">
        <v>8.7892711554954006E-9</v>
      </c>
      <c r="O1242" s="7">
        <v>4.1373270194583797E-2</v>
      </c>
      <c r="P1242" s="8">
        <v>4.6726726798716499E-2</v>
      </c>
      <c r="Q1242" s="7" t="str">
        <f t="shared" si="116"/>
        <v>NAO+</v>
      </c>
      <c r="R1242" s="6">
        <v>1</v>
      </c>
      <c r="S1242" s="7">
        <v>0</v>
      </c>
      <c r="T1242" s="7">
        <v>0</v>
      </c>
      <c r="U1242" s="8">
        <v>0</v>
      </c>
      <c r="V1242" s="7" t="str">
        <f t="shared" si="117"/>
        <v>NAO+</v>
      </c>
      <c r="W1242" s="6">
        <v>0.94699999999999995</v>
      </c>
      <c r="X1242" s="7">
        <v>2.3E-2</v>
      </c>
      <c r="Y1242" s="7">
        <v>3.0000000000000001E-3</v>
      </c>
      <c r="Z1242" s="8">
        <v>2.7E-2</v>
      </c>
      <c r="AA1242" s="7" t="str">
        <f t="shared" si="118"/>
        <v>NAO+</v>
      </c>
      <c r="AB1242" s="6">
        <v>0.97699999999999998</v>
      </c>
      <c r="AC1242" s="7">
        <v>8.9999999999999993E-3</v>
      </c>
      <c r="AD1242" s="7">
        <v>5.0000000000000001E-3</v>
      </c>
      <c r="AE1242" s="8">
        <v>8.9999999999999993E-3</v>
      </c>
      <c r="AF1242" s="7" t="str">
        <f t="shared" si="119"/>
        <v>NAO+</v>
      </c>
    </row>
    <row r="1243" spans="1:32" x14ac:dyDescent="0.3">
      <c r="A1243" s="4">
        <v>33945</v>
      </c>
      <c r="B1243" s="5">
        <v>1992</v>
      </c>
      <c r="C1243" s="6">
        <v>1</v>
      </c>
      <c r="D1243" s="7">
        <v>0</v>
      </c>
      <c r="E1243" s="7">
        <v>0</v>
      </c>
      <c r="F1243" s="8">
        <v>0</v>
      </c>
      <c r="G1243" s="7" t="str">
        <f t="shared" si="115"/>
        <v>NAO+</v>
      </c>
      <c r="H1243" s="6">
        <v>0.89832356450443895</v>
      </c>
      <c r="I1243" s="80">
        <v>8.1058505256501797E-6</v>
      </c>
      <c r="J1243" s="7">
        <v>7.5850732167732901E-2</v>
      </c>
      <c r="K1243" s="8">
        <v>2.5817597477309901E-2</v>
      </c>
      <c r="L1243" s="7" t="str">
        <f t="shared" si="120"/>
        <v>NAO+</v>
      </c>
      <c r="M1243" s="6">
        <v>0.88235783527384903</v>
      </c>
      <c r="N1243" s="80">
        <v>1.10307739336944E-5</v>
      </c>
      <c r="O1243" s="7">
        <v>8.3768285269993595E-2</v>
      </c>
      <c r="P1243" s="8">
        <v>3.38628486822172E-2</v>
      </c>
      <c r="Q1243" s="7" t="str">
        <f t="shared" si="116"/>
        <v>NAO+</v>
      </c>
      <c r="R1243" s="6">
        <v>1</v>
      </c>
      <c r="S1243" s="7">
        <v>0</v>
      </c>
      <c r="T1243" s="7">
        <v>0</v>
      </c>
      <c r="U1243" s="8">
        <v>0</v>
      </c>
      <c r="V1243" s="7" t="str">
        <f t="shared" si="117"/>
        <v>NAO+</v>
      </c>
      <c r="W1243" s="6">
        <v>0.98</v>
      </c>
      <c r="X1243" s="7">
        <v>1.4999999999999999E-2</v>
      </c>
      <c r="Y1243" s="7">
        <v>2E-3</v>
      </c>
      <c r="Z1243" s="8">
        <v>4.0000000000000001E-3</v>
      </c>
      <c r="AA1243" s="7" t="str">
        <f t="shared" si="118"/>
        <v>NAO+</v>
      </c>
      <c r="AB1243" s="6">
        <v>0.97699999999999998</v>
      </c>
      <c r="AC1243" s="7">
        <v>1.0999999999999999E-2</v>
      </c>
      <c r="AD1243" s="7">
        <v>8.9999999999999993E-3</v>
      </c>
      <c r="AE1243" s="8">
        <v>2E-3</v>
      </c>
      <c r="AF1243" s="7" t="str">
        <f t="shared" si="119"/>
        <v>NAO+</v>
      </c>
    </row>
    <row r="1244" spans="1:32" x14ac:dyDescent="0.3">
      <c r="A1244" s="4">
        <v>33946</v>
      </c>
      <c r="B1244" s="5">
        <v>1992</v>
      </c>
      <c r="C1244" s="6">
        <v>0</v>
      </c>
      <c r="D1244" s="7">
        <v>1</v>
      </c>
      <c r="E1244" s="7">
        <v>0</v>
      </c>
      <c r="F1244" s="8">
        <v>0</v>
      </c>
      <c r="G1244" s="7" t="str">
        <f t="shared" si="115"/>
        <v>SB</v>
      </c>
      <c r="H1244" s="6">
        <v>0.70422160101377695</v>
      </c>
      <c r="I1244" s="7">
        <v>3.9333460606045402E-2</v>
      </c>
      <c r="J1244" s="7">
        <v>0.21660657922048501</v>
      </c>
      <c r="K1244" s="8">
        <v>3.9838359159695497E-2</v>
      </c>
      <c r="L1244" s="7" t="str">
        <f t="shared" si="120"/>
        <v>NAO+</v>
      </c>
      <c r="M1244" s="6">
        <v>0.62476638162199305</v>
      </c>
      <c r="N1244" s="7">
        <v>6.0797329821228902E-2</v>
      </c>
      <c r="O1244" s="7">
        <v>0.26429470225544299</v>
      </c>
      <c r="P1244" s="8">
        <v>5.0141586301348497E-2</v>
      </c>
      <c r="Q1244" s="7" t="str">
        <f t="shared" si="116"/>
        <v>NAO+</v>
      </c>
      <c r="R1244" s="6">
        <v>1</v>
      </c>
      <c r="S1244" s="7">
        <v>0</v>
      </c>
      <c r="T1244" s="7">
        <v>0</v>
      </c>
      <c r="U1244" s="8">
        <v>0</v>
      </c>
      <c r="V1244" s="7" t="str">
        <f t="shared" si="117"/>
        <v>NAO+</v>
      </c>
      <c r="W1244" s="6">
        <v>0.57799999999999996</v>
      </c>
      <c r="X1244" s="7">
        <v>0.34699999999999998</v>
      </c>
      <c r="Y1244" s="7">
        <v>0.06</v>
      </c>
      <c r="Z1244" s="8">
        <v>1.4999999999999999E-2</v>
      </c>
      <c r="AA1244" s="7" t="str">
        <f t="shared" si="118"/>
        <v>NAO+</v>
      </c>
      <c r="AB1244" s="6">
        <v>0.40500000000000003</v>
      </c>
      <c r="AC1244" s="7">
        <v>0.46899999999999997</v>
      </c>
      <c r="AD1244" s="7">
        <v>0.107</v>
      </c>
      <c r="AE1244" s="8">
        <v>1.9E-2</v>
      </c>
      <c r="AF1244" s="7" t="str">
        <f t="shared" si="119"/>
        <v>SB</v>
      </c>
    </row>
    <row r="1245" spans="1:32" x14ac:dyDescent="0.3">
      <c r="A1245" s="4">
        <v>33947</v>
      </c>
      <c r="B1245" s="5">
        <v>1992</v>
      </c>
      <c r="C1245" s="6">
        <v>0</v>
      </c>
      <c r="D1245" s="7">
        <v>1</v>
      </c>
      <c r="E1245" s="7">
        <v>0</v>
      </c>
      <c r="F1245" s="8">
        <v>0</v>
      </c>
      <c r="G1245" s="7" t="str">
        <f t="shared" si="115"/>
        <v>SB</v>
      </c>
      <c r="H1245" s="6">
        <v>0.16060400854343801</v>
      </c>
      <c r="I1245" s="7">
        <v>8.7790718246108193E-2</v>
      </c>
      <c r="J1245" s="7">
        <v>0.75001168301541998</v>
      </c>
      <c r="K1245" s="8">
        <v>1.5935901950198501E-3</v>
      </c>
      <c r="L1245" s="7" t="str">
        <f t="shared" si="120"/>
        <v>AR</v>
      </c>
      <c r="M1245" s="6">
        <v>0.11157626558576</v>
      </c>
      <c r="N1245" s="7">
        <v>0.112285430142466</v>
      </c>
      <c r="O1245" s="7">
        <v>0.77409087159008305</v>
      </c>
      <c r="P1245" s="8">
        <v>2.0474326816772299E-3</v>
      </c>
      <c r="Q1245" s="7" t="str">
        <f t="shared" si="116"/>
        <v>AR</v>
      </c>
      <c r="R1245" s="6">
        <v>0</v>
      </c>
      <c r="S1245" s="7">
        <v>1</v>
      </c>
      <c r="T1245" s="7">
        <v>0</v>
      </c>
      <c r="U1245" s="8">
        <v>0</v>
      </c>
      <c r="V1245" s="7" t="str">
        <f t="shared" si="117"/>
        <v>SB</v>
      </c>
      <c r="W1245" s="6">
        <v>2E-3</v>
      </c>
      <c r="X1245" s="7">
        <v>0.81</v>
      </c>
      <c r="Y1245" s="7">
        <v>0.187</v>
      </c>
      <c r="Z1245" s="8">
        <v>1E-3</v>
      </c>
      <c r="AA1245" s="7" t="str">
        <f t="shared" si="118"/>
        <v>SB</v>
      </c>
      <c r="AB1245" s="6">
        <v>0</v>
      </c>
      <c r="AC1245" s="7">
        <v>0.91700000000000004</v>
      </c>
      <c r="AD1245" s="7">
        <v>4.9000000000000002E-2</v>
      </c>
      <c r="AE1245" s="8">
        <v>3.4000000000000002E-2</v>
      </c>
      <c r="AF1245" s="7" t="str">
        <f t="shared" si="119"/>
        <v>SB</v>
      </c>
    </row>
    <row r="1246" spans="1:32" x14ac:dyDescent="0.3">
      <c r="A1246" s="4">
        <v>33948</v>
      </c>
      <c r="B1246" s="5">
        <v>1992</v>
      </c>
      <c r="C1246" s="6">
        <v>0</v>
      </c>
      <c r="D1246" s="7">
        <v>1</v>
      </c>
      <c r="E1246" s="7">
        <v>0</v>
      </c>
      <c r="F1246" s="8">
        <v>0</v>
      </c>
      <c r="G1246" s="7" t="str">
        <f t="shared" si="115"/>
        <v>SB</v>
      </c>
      <c r="H1246" s="6">
        <v>4.6246310015210599E-3</v>
      </c>
      <c r="I1246" s="7">
        <v>2.8031577205925199E-2</v>
      </c>
      <c r="J1246" s="7">
        <v>0.96734315504928003</v>
      </c>
      <c r="K1246" s="28">
        <v>6.3674326883731602E-7</v>
      </c>
      <c r="L1246" s="7" t="str">
        <f t="shared" si="120"/>
        <v>AR</v>
      </c>
      <c r="M1246" s="6">
        <v>3.1901884034781702E-3</v>
      </c>
      <c r="N1246" s="7">
        <v>2.6819230596277499E-2</v>
      </c>
      <c r="O1246" s="7">
        <v>0.96998826550833706</v>
      </c>
      <c r="P1246" s="28">
        <v>2.3154918941460299E-6</v>
      </c>
      <c r="Q1246" s="7" t="str">
        <f t="shared" si="116"/>
        <v>AR</v>
      </c>
      <c r="R1246" s="6">
        <v>0</v>
      </c>
      <c r="S1246" s="7">
        <v>0</v>
      </c>
      <c r="T1246" s="7">
        <v>1</v>
      </c>
      <c r="U1246" s="8">
        <v>0</v>
      </c>
      <c r="V1246" s="7" t="str">
        <f t="shared" si="117"/>
        <v>AR</v>
      </c>
      <c r="W1246" s="6">
        <v>0</v>
      </c>
      <c r="X1246" s="7">
        <v>0.35799999999999998</v>
      </c>
      <c r="Y1246" s="7">
        <v>0.64200000000000002</v>
      </c>
      <c r="Z1246" s="8">
        <v>0</v>
      </c>
      <c r="AA1246" s="7" t="str">
        <f t="shared" si="118"/>
        <v>AR</v>
      </c>
      <c r="AB1246" s="6">
        <v>0</v>
      </c>
      <c r="AC1246" s="7">
        <v>0.82099999999999995</v>
      </c>
      <c r="AD1246" s="7">
        <v>8.6999999999999994E-2</v>
      </c>
      <c r="AE1246" s="8">
        <v>9.0999999999999998E-2</v>
      </c>
      <c r="AF1246" s="7" t="str">
        <f t="shared" si="119"/>
        <v>SB</v>
      </c>
    </row>
    <row r="1247" spans="1:32" x14ac:dyDescent="0.3">
      <c r="A1247" s="4">
        <v>33949</v>
      </c>
      <c r="B1247" s="5">
        <v>1992</v>
      </c>
      <c r="C1247" s="6">
        <v>0</v>
      </c>
      <c r="D1247" s="7">
        <v>0</v>
      </c>
      <c r="E1247" s="7">
        <v>1</v>
      </c>
      <c r="F1247" s="8">
        <v>0</v>
      </c>
      <c r="G1247" s="7" t="str">
        <f t="shared" si="115"/>
        <v>AR</v>
      </c>
      <c r="H1247" s="6">
        <v>1.68773792153915E-3</v>
      </c>
      <c r="I1247" s="7">
        <v>7.5097948595285904E-4</v>
      </c>
      <c r="J1247" s="7">
        <v>0.99755978213163699</v>
      </c>
      <c r="K1247" s="28">
        <v>1.5004608690038799E-6</v>
      </c>
      <c r="L1247" s="7" t="str">
        <f t="shared" si="120"/>
        <v>AR</v>
      </c>
      <c r="M1247" s="6">
        <v>1.19661072780172E-3</v>
      </c>
      <c r="N1247" s="7">
        <v>3.1349951936292199E-4</v>
      </c>
      <c r="O1247" s="7">
        <v>0.99848258459358297</v>
      </c>
      <c r="P1247" s="28">
        <v>7.30515924565326E-6</v>
      </c>
      <c r="Q1247" s="7" t="str">
        <f t="shared" si="116"/>
        <v>AR</v>
      </c>
      <c r="R1247" s="6">
        <v>0</v>
      </c>
      <c r="S1247" s="7">
        <v>0</v>
      </c>
      <c r="T1247" s="7">
        <v>1</v>
      </c>
      <c r="U1247" s="8">
        <v>0</v>
      </c>
      <c r="V1247" s="7" t="str">
        <f t="shared" si="117"/>
        <v>AR</v>
      </c>
      <c r="W1247" s="6">
        <v>0</v>
      </c>
      <c r="X1247" s="7">
        <v>0</v>
      </c>
      <c r="Y1247" s="7">
        <v>1</v>
      </c>
      <c r="Z1247" s="8">
        <v>0</v>
      </c>
      <c r="AA1247" s="7" t="str">
        <f t="shared" si="118"/>
        <v>AR</v>
      </c>
      <c r="AB1247" s="6">
        <v>0</v>
      </c>
      <c r="AC1247" s="7">
        <v>0</v>
      </c>
      <c r="AD1247" s="7">
        <v>0.93500000000000005</v>
      </c>
      <c r="AE1247" s="8">
        <v>6.4000000000000001E-2</v>
      </c>
      <c r="AF1247" s="7" t="str">
        <f t="shared" si="119"/>
        <v>AR</v>
      </c>
    </row>
    <row r="1248" spans="1:32" x14ac:dyDescent="0.3">
      <c r="A1248" s="4">
        <v>33950</v>
      </c>
      <c r="B1248" s="5">
        <v>1992</v>
      </c>
      <c r="C1248" s="6">
        <v>0</v>
      </c>
      <c r="D1248" s="7">
        <v>0</v>
      </c>
      <c r="E1248" s="7">
        <v>1</v>
      </c>
      <c r="F1248" s="8">
        <v>0</v>
      </c>
      <c r="G1248" s="7" t="str">
        <f t="shared" si="115"/>
        <v>AR</v>
      </c>
      <c r="H1248" s="79">
        <v>9.0876335840915206E-5</v>
      </c>
      <c r="I1248" s="80">
        <v>4.7002259102665601E-6</v>
      </c>
      <c r="J1248" s="7">
        <v>0.99989984945289401</v>
      </c>
      <c r="K1248" s="28">
        <v>4.5739853648905302E-6</v>
      </c>
      <c r="L1248" s="7" t="str">
        <f t="shared" si="120"/>
        <v>AR</v>
      </c>
      <c r="M1248" s="79">
        <v>7.4806361114964295E-5</v>
      </c>
      <c r="N1248" s="80">
        <v>1.2289766690533201E-6</v>
      </c>
      <c r="O1248" s="7">
        <v>0.99990966443109897</v>
      </c>
      <c r="P1248" s="28">
        <v>1.43002311071842E-5</v>
      </c>
      <c r="Q1248" s="7" t="str">
        <f t="shared" si="116"/>
        <v>AR</v>
      </c>
      <c r="R1248" s="6">
        <v>0</v>
      </c>
      <c r="S1248" s="7">
        <v>0</v>
      </c>
      <c r="T1248" s="7">
        <v>1</v>
      </c>
      <c r="U1248" s="8">
        <v>0</v>
      </c>
      <c r="V1248" s="7" t="str">
        <f t="shared" si="117"/>
        <v>AR</v>
      </c>
      <c r="W1248" s="6">
        <v>0</v>
      </c>
      <c r="X1248" s="7">
        <v>0</v>
      </c>
      <c r="Y1248" s="7">
        <v>1</v>
      </c>
      <c r="Z1248" s="8">
        <v>0</v>
      </c>
      <c r="AA1248" s="7" t="str">
        <f t="shared" si="118"/>
        <v>AR</v>
      </c>
      <c r="AB1248" s="6">
        <v>0</v>
      </c>
      <c r="AC1248" s="7">
        <v>0</v>
      </c>
      <c r="AD1248" s="7">
        <v>0.25</v>
      </c>
      <c r="AE1248" s="8">
        <v>0.75</v>
      </c>
      <c r="AF1248" s="7" t="str">
        <f t="shared" si="119"/>
        <v>NAO-</v>
      </c>
    </row>
    <row r="1249" spans="1:32" x14ac:dyDescent="0.3">
      <c r="A1249" s="4">
        <v>33951</v>
      </c>
      <c r="B1249" s="5">
        <v>1992</v>
      </c>
      <c r="C1249" s="6">
        <v>0</v>
      </c>
      <c r="D1249" s="7">
        <v>0</v>
      </c>
      <c r="E1249" s="7">
        <v>1</v>
      </c>
      <c r="F1249" s="8">
        <v>0</v>
      </c>
      <c r="G1249" s="7" t="str">
        <f t="shared" si="115"/>
        <v>AR</v>
      </c>
      <c r="H1249" s="79">
        <v>2.7484547240603999E-6</v>
      </c>
      <c r="I1249" s="80">
        <v>6.7027077406917302E-6</v>
      </c>
      <c r="J1249" s="7">
        <v>0.999990548594482</v>
      </c>
      <c r="K1249" s="28">
        <v>2.4305383810981098E-10</v>
      </c>
      <c r="L1249" s="7" t="str">
        <f t="shared" si="120"/>
        <v>AR</v>
      </c>
      <c r="M1249" s="79">
        <v>1.8551560660578701E-6</v>
      </c>
      <c r="N1249" s="80">
        <v>1.61077013177341E-6</v>
      </c>
      <c r="O1249" s="7">
        <v>0.99999653320325599</v>
      </c>
      <c r="P1249" s="28">
        <v>8.7053184008750704E-10</v>
      </c>
      <c r="Q1249" s="7" t="str">
        <f t="shared" si="116"/>
        <v>AR</v>
      </c>
      <c r="R1249" s="6">
        <v>0</v>
      </c>
      <c r="S1249" s="7">
        <v>0</v>
      </c>
      <c r="T1249" s="7">
        <v>0</v>
      </c>
      <c r="U1249" s="8">
        <v>1</v>
      </c>
      <c r="V1249" s="7" t="str">
        <f t="shared" si="117"/>
        <v>NAO-</v>
      </c>
      <c r="W1249" s="6">
        <v>0</v>
      </c>
      <c r="X1249" s="7">
        <v>0</v>
      </c>
      <c r="Y1249" s="7">
        <v>0.999</v>
      </c>
      <c r="Z1249" s="8">
        <v>1E-3</v>
      </c>
      <c r="AA1249" s="7" t="str">
        <f t="shared" si="118"/>
        <v>AR</v>
      </c>
      <c r="AB1249" s="6">
        <v>0</v>
      </c>
      <c r="AC1249" s="7">
        <v>0</v>
      </c>
      <c r="AD1249" s="7">
        <v>1E-3</v>
      </c>
      <c r="AE1249" s="8">
        <v>0.999</v>
      </c>
      <c r="AF1249" s="7" t="str">
        <f t="shared" si="119"/>
        <v>NAO-</v>
      </c>
    </row>
    <row r="1250" spans="1:32" x14ac:dyDescent="0.3">
      <c r="A1250" s="4">
        <v>33952</v>
      </c>
      <c r="B1250" s="5">
        <v>1992</v>
      </c>
      <c r="C1250" s="6">
        <v>1</v>
      </c>
      <c r="D1250" s="7">
        <v>0</v>
      </c>
      <c r="E1250" s="7">
        <v>0</v>
      </c>
      <c r="F1250" s="8">
        <v>0</v>
      </c>
      <c r="G1250" s="7" t="str">
        <f t="shared" si="115"/>
        <v>NAO+</v>
      </c>
      <c r="H1250" s="79">
        <v>6.4811036017121794E-5</v>
      </c>
      <c r="I1250" s="7">
        <v>2.9310018852530899E-4</v>
      </c>
      <c r="J1250" s="7">
        <v>0.99964208877414396</v>
      </c>
      <c r="K1250" s="28">
        <v>1.30121280901895E-12</v>
      </c>
      <c r="L1250" s="7" t="str">
        <f t="shared" si="120"/>
        <v>AR</v>
      </c>
      <c r="M1250" s="79">
        <v>2.0709157350908E-5</v>
      </c>
      <c r="N1250" s="80">
        <v>5.5955018218614201E-5</v>
      </c>
      <c r="O1250" s="7">
        <v>0.99992333582117998</v>
      </c>
      <c r="P1250" s="28">
        <v>3.2637933624750502E-12</v>
      </c>
      <c r="Q1250" s="7" t="str">
        <f t="shared" si="116"/>
        <v>AR</v>
      </c>
      <c r="R1250" s="6">
        <v>1</v>
      </c>
      <c r="S1250" s="7">
        <v>0</v>
      </c>
      <c r="T1250" s="7">
        <v>0</v>
      </c>
      <c r="U1250" s="8">
        <v>0</v>
      </c>
      <c r="V1250" s="7" t="str">
        <f t="shared" si="117"/>
        <v>NAO+</v>
      </c>
      <c r="W1250" s="6">
        <v>0</v>
      </c>
      <c r="X1250" s="7">
        <v>0</v>
      </c>
      <c r="Y1250" s="7">
        <v>0.999</v>
      </c>
      <c r="Z1250" s="8">
        <v>1E-3</v>
      </c>
      <c r="AA1250" s="7" t="str">
        <f t="shared" si="118"/>
        <v>AR</v>
      </c>
      <c r="AB1250" s="6">
        <v>0</v>
      </c>
      <c r="AC1250" s="7">
        <v>0</v>
      </c>
      <c r="AD1250" s="7">
        <v>2E-3</v>
      </c>
      <c r="AE1250" s="8">
        <v>0.998</v>
      </c>
      <c r="AF1250" s="7" t="str">
        <f t="shared" si="119"/>
        <v>NAO-</v>
      </c>
    </row>
    <row r="1251" spans="1:32" x14ac:dyDescent="0.3">
      <c r="A1251" s="4">
        <v>33953</v>
      </c>
      <c r="B1251" s="5">
        <v>1992</v>
      </c>
      <c r="C1251" s="6">
        <v>1</v>
      </c>
      <c r="D1251" s="7">
        <v>0</v>
      </c>
      <c r="E1251" s="7">
        <v>0</v>
      </c>
      <c r="F1251" s="8">
        <v>0</v>
      </c>
      <c r="G1251" s="7" t="str">
        <f t="shared" si="115"/>
        <v>NAO+</v>
      </c>
      <c r="H1251" s="6">
        <v>4.66107014295538E-2</v>
      </c>
      <c r="I1251" s="7">
        <v>6.30189618802603E-3</v>
      </c>
      <c r="J1251" s="7">
        <v>0.94708736053008902</v>
      </c>
      <c r="K1251" s="28">
        <v>4.1852327167583799E-8</v>
      </c>
      <c r="L1251" s="7" t="str">
        <f t="shared" si="120"/>
        <v>AR</v>
      </c>
      <c r="M1251" s="6">
        <v>1.9045100988364101E-2</v>
      </c>
      <c r="N1251" s="7">
        <v>3.5828354816292299E-3</v>
      </c>
      <c r="O1251" s="7">
        <v>0.97737200143687797</v>
      </c>
      <c r="P1251" s="28">
        <v>6.2093121977893596E-8</v>
      </c>
      <c r="Q1251" s="7" t="str">
        <f t="shared" si="116"/>
        <v>AR</v>
      </c>
      <c r="R1251" s="6">
        <v>1</v>
      </c>
      <c r="S1251" s="7">
        <v>0</v>
      </c>
      <c r="T1251" s="7">
        <v>0</v>
      </c>
      <c r="U1251" s="8">
        <v>0</v>
      </c>
      <c r="V1251" s="7" t="str">
        <f t="shared" si="117"/>
        <v>NAO+</v>
      </c>
      <c r="W1251" s="6">
        <v>0</v>
      </c>
      <c r="X1251" s="7">
        <v>0</v>
      </c>
      <c r="Y1251" s="7">
        <v>0.998</v>
      </c>
      <c r="Z1251" s="8">
        <v>2E-3</v>
      </c>
      <c r="AA1251" s="7" t="str">
        <f t="shared" si="118"/>
        <v>AR</v>
      </c>
      <c r="AB1251" s="6">
        <v>0</v>
      </c>
      <c r="AC1251" s="7">
        <v>0</v>
      </c>
      <c r="AD1251" s="7">
        <v>0</v>
      </c>
      <c r="AE1251" s="8">
        <v>1</v>
      </c>
      <c r="AF1251" s="7" t="str">
        <f t="shared" si="119"/>
        <v>NAO-</v>
      </c>
    </row>
    <row r="1252" spans="1:32" x14ac:dyDescent="0.3">
      <c r="A1252" s="4">
        <v>33954</v>
      </c>
      <c r="B1252" s="5">
        <v>1992</v>
      </c>
      <c r="C1252" s="6">
        <v>1</v>
      </c>
      <c r="D1252" s="7">
        <v>0</v>
      </c>
      <c r="E1252" s="7">
        <v>0</v>
      </c>
      <c r="F1252" s="8">
        <v>0</v>
      </c>
      <c r="G1252" s="7" t="str">
        <f t="shared" si="115"/>
        <v>NAO+</v>
      </c>
      <c r="H1252" s="6">
        <v>0.55593468040420002</v>
      </c>
      <c r="I1252" s="7">
        <v>2.9831749982828299E-2</v>
      </c>
      <c r="J1252" s="7">
        <v>0.41415195884525002</v>
      </c>
      <c r="K1252" s="28">
        <v>8.1610767711536405E-5</v>
      </c>
      <c r="L1252" s="7" t="str">
        <f t="shared" si="120"/>
        <v>NAO+</v>
      </c>
      <c r="M1252" s="6">
        <v>0.480787166313485</v>
      </c>
      <c r="N1252" s="7">
        <v>3.9099107426183902E-2</v>
      </c>
      <c r="O1252" s="7">
        <v>0.48000421182723502</v>
      </c>
      <c r="P1252" s="8">
        <v>1.09514433094473E-4</v>
      </c>
      <c r="Q1252" s="7" t="str">
        <f t="shared" si="116"/>
        <v>NAO+</v>
      </c>
      <c r="R1252" s="6">
        <v>1</v>
      </c>
      <c r="S1252" s="7">
        <v>0</v>
      </c>
      <c r="T1252" s="7">
        <v>0</v>
      </c>
      <c r="U1252" s="8">
        <v>0</v>
      </c>
      <c r="V1252" s="7" t="str">
        <f t="shared" si="117"/>
        <v>NAO+</v>
      </c>
      <c r="W1252" s="6">
        <v>0</v>
      </c>
      <c r="X1252" s="7">
        <v>1E-3</v>
      </c>
      <c r="Y1252" s="7">
        <v>0.93899999999999995</v>
      </c>
      <c r="Z1252" s="8">
        <v>0.06</v>
      </c>
      <c r="AA1252" s="7" t="str">
        <f t="shared" si="118"/>
        <v>AR</v>
      </c>
      <c r="AB1252" s="6">
        <v>1E-3</v>
      </c>
      <c r="AC1252" s="7">
        <v>0</v>
      </c>
      <c r="AD1252" s="7">
        <v>2E-3</v>
      </c>
      <c r="AE1252" s="8">
        <v>0.997</v>
      </c>
      <c r="AF1252" s="7" t="str">
        <f t="shared" si="119"/>
        <v>NAO-</v>
      </c>
    </row>
    <row r="1253" spans="1:32" x14ac:dyDescent="0.3">
      <c r="A1253" s="4">
        <v>33955</v>
      </c>
      <c r="B1253" s="5">
        <v>1992</v>
      </c>
      <c r="C1253" s="6">
        <v>1</v>
      </c>
      <c r="D1253" s="7">
        <v>0</v>
      </c>
      <c r="E1253" s="7">
        <v>0</v>
      </c>
      <c r="F1253" s="8">
        <v>0</v>
      </c>
      <c r="G1253" s="7" t="str">
        <f t="shared" si="115"/>
        <v>NAO+</v>
      </c>
      <c r="H1253" s="6">
        <v>0.98956536416867802</v>
      </c>
      <c r="I1253" s="7">
        <v>7.40100717049546E-3</v>
      </c>
      <c r="J1253" s="7">
        <v>3.0303560465957699E-3</v>
      </c>
      <c r="K1253" s="28">
        <v>3.27261423713491E-6</v>
      </c>
      <c r="L1253" s="7" t="str">
        <f t="shared" si="120"/>
        <v>NAO+</v>
      </c>
      <c r="M1253" s="6">
        <v>0.97976556740877496</v>
      </c>
      <c r="N1253" s="7">
        <v>1.43751021830792E-2</v>
      </c>
      <c r="O1253" s="7">
        <v>5.8543884167502596E-3</v>
      </c>
      <c r="P1253" s="28">
        <v>4.9419913948783598E-6</v>
      </c>
      <c r="Q1253" s="7" t="str">
        <f t="shared" si="116"/>
        <v>NAO+</v>
      </c>
      <c r="R1253" s="6">
        <v>1</v>
      </c>
      <c r="S1253" s="7">
        <v>0</v>
      </c>
      <c r="T1253" s="7">
        <v>0</v>
      </c>
      <c r="U1253" s="8">
        <v>0</v>
      </c>
      <c r="V1253" s="7" t="str">
        <f t="shared" si="117"/>
        <v>NAO+</v>
      </c>
      <c r="W1253" s="6">
        <v>0.47299999999999998</v>
      </c>
      <c r="X1253" s="7">
        <v>0.22800000000000001</v>
      </c>
      <c r="Y1253" s="7">
        <v>0.19900000000000001</v>
      </c>
      <c r="Z1253" s="8">
        <v>0.1</v>
      </c>
      <c r="AA1253" s="7" t="str">
        <f t="shared" si="118"/>
        <v>NAO+</v>
      </c>
      <c r="AB1253" s="6">
        <v>0.621</v>
      </c>
      <c r="AC1253" s="7">
        <v>0.115</v>
      </c>
      <c r="AD1253" s="7">
        <v>0.02</v>
      </c>
      <c r="AE1253" s="8">
        <v>0.24299999999999999</v>
      </c>
      <c r="AF1253" s="7" t="str">
        <f t="shared" si="119"/>
        <v>NAO+</v>
      </c>
    </row>
    <row r="1254" spans="1:32" x14ac:dyDescent="0.3">
      <c r="A1254" s="4">
        <v>33956</v>
      </c>
      <c r="B1254" s="5">
        <v>1992</v>
      </c>
      <c r="C1254" s="6">
        <v>1</v>
      </c>
      <c r="D1254" s="7">
        <v>0</v>
      </c>
      <c r="E1254" s="7">
        <v>0</v>
      </c>
      <c r="F1254" s="8">
        <v>0</v>
      </c>
      <c r="G1254" s="7" t="str">
        <f t="shared" si="115"/>
        <v>NAO+</v>
      </c>
      <c r="H1254" s="6">
        <v>0.99146661999600305</v>
      </c>
      <c r="I1254" s="7">
        <v>5.8316884339652505E-4</v>
      </c>
      <c r="J1254" s="7">
        <v>7.9500163799296301E-3</v>
      </c>
      <c r="K1254" s="28">
        <v>1.9478067626656499E-7</v>
      </c>
      <c r="L1254" s="7" t="str">
        <f t="shared" si="120"/>
        <v>NAO+</v>
      </c>
      <c r="M1254" s="6">
        <v>0.98050964224763104</v>
      </c>
      <c r="N1254" s="7">
        <v>1.22394297431661E-3</v>
      </c>
      <c r="O1254" s="7">
        <v>1.8266134525536701E-2</v>
      </c>
      <c r="P1254" s="28">
        <v>2.80252526708588E-7</v>
      </c>
      <c r="Q1254" s="7" t="str">
        <f t="shared" si="116"/>
        <v>NAO+</v>
      </c>
      <c r="R1254" s="6">
        <v>1</v>
      </c>
      <c r="S1254" s="7">
        <v>0</v>
      </c>
      <c r="T1254" s="7">
        <v>0</v>
      </c>
      <c r="U1254" s="8">
        <v>0</v>
      </c>
      <c r="V1254" s="7" t="str">
        <f t="shared" si="117"/>
        <v>NAO+</v>
      </c>
      <c r="W1254" s="6">
        <v>0.78200000000000003</v>
      </c>
      <c r="X1254" s="7">
        <v>0.17699999999999999</v>
      </c>
      <c r="Y1254" s="7">
        <v>2.9000000000000001E-2</v>
      </c>
      <c r="Z1254" s="8">
        <v>1.2E-2</v>
      </c>
      <c r="AA1254" s="7" t="str">
        <f t="shared" si="118"/>
        <v>NAO+</v>
      </c>
      <c r="AB1254" s="6">
        <v>0.80900000000000005</v>
      </c>
      <c r="AC1254" s="7">
        <v>0.156</v>
      </c>
      <c r="AD1254" s="7">
        <v>1.6E-2</v>
      </c>
      <c r="AE1254" s="8">
        <v>1.9E-2</v>
      </c>
      <c r="AF1254" s="7" t="str">
        <f t="shared" si="119"/>
        <v>NAO+</v>
      </c>
    </row>
    <row r="1255" spans="1:32" x14ac:dyDescent="0.3">
      <c r="A1255" s="4">
        <v>33957</v>
      </c>
      <c r="B1255" s="5">
        <v>1992</v>
      </c>
      <c r="C1255" s="6">
        <v>1</v>
      </c>
      <c r="D1255" s="7">
        <v>0</v>
      </c>
      <c r="E1255" s="7">
        <v>0</v>
      </c>
      <c r="F1255" s="8">
        <v>0</v>
      </c>
      <c r="G1255" s="7" t="str">
        <f t="shared" si="115"/>
        <v>NAO+</v>
      </c>
      <c r="H1255" s="6">
        <v>0.96781469682390198</v>
      </c>
      <c r="I1255" s="7">
        <v>2.1935683720203901E-2</v>
      </c>
      <c r="J1255" s="7">
        <v>1.02480386403141E-2</v>
      </c>
      <c r="K1255" s="28">
        <v>1.5808155791428699E-6</v>
      </c>
      <c r="L1255" s="7" t="str">
        <f t="shared" si="120"/>
        <v>NAO+</v>
      </c>
      <c r="M1255" s="6">
        <v>0.93386051569086503</v>
      </c>
      <c r="N1255" s="7">
        <v>4.9864027492540597E-2</v>
      </c>
      <c r="O1255" s="7">
        <v>1.62724781935971E-2</v>
      </c>
      <c r="P1255" s="28">
        <v>2.9786229860220499E-6</v>
      </c>
      <c r="Q1255" s="7" t="str">
        <f t="shared" si="116"/>
        <v>NAO+</v>
      </c>
      <c r="R1255" s="6">
        <v>1</v>
      </c>
      <c r="S1255" s="7">
        <v>0</v>
      </c>
      <c r="T1255" s="7">
        <v>0</v>
      </c>
      <c r="U1255" s="8">
        <v>0</v>
      </c>
      <c r="V1255" s="7" t="str">
        <f t="shared" si="117"/>
        <v>NAO+</v>
      </c>
      <c r="W1255" s="6">
        <v>0.83</v>
      </c>
      <c r="X1255" s="7">
        <v>0.14000000000000001</v>
      </c>
      <c r="Y1255" s="7">
        <v>2.1000000000000001E-2</v>
      </c>
      <c r="Z1255" s="8">
        <v>8.9999999999999993E-3</v>
      </c>
      <c r="AA1255" s="7" t="str">
        <f t="shared" si="118"/>
        <v>NAO+</v>
      </c>
      <c r="AB1255" s="6">
        <v>0.85899999999999999</v>
      </c>
      <c r="AC1255" s="7">
        <v>0.12</v>
      </c>
      <c r="AD1255" s="7">
        <v>0.01</v>
      </c>
      <c r="AE1255" s="8">
        <v>1.0999999999999999E-2</v>
      </c>
      <c r="AF1255" s="7" t="str">
        <f t="shared" si="119"/>
        <v>NAO+</v>
      </c>
    </row>
    <row r="1256" spans="1:32" x14ac:dyDescent="0.3">
      <c r="A1256" s="4">
        <v>33958</v>
      </c>
      <c r="B1256" s="5">
        <v>1992</v>
      </c>
      <c r="C1256" s="6">
        <v>1</v>
      </c>
      <c r="D1256" s="7">
        <v>0</v>
      </c>
      <c r="E1256" s="7">
        <v>0</v>
      </c>
      <c r="F1256" s="8">
        <v>0</v>
      </c>
      <c r="G1256" s="7" t="str">
        <f t="shared" si="115"/>
        <v>NAO+</v>
      </c>
      <c r="H1256" s="6">
        <v>0.59429288797527702</v>
      </c>
      <c r="I1256" s="7">
        <v>0.40475208528211598</v>
      </c>
      <c r="J1256" s="7">
        <v>9.2796758199748496E-4</v>
      </c>
      <c r="K1256" s="28">
        <v>2.7059160605867499E-5</v>
      </c>
      <c r="L1256" s="7" t="str">
        <f t="shared" si="120"/>
        <v>NAO+</v>
      </c>
      <c r="M1256" s="6">
        <v>0.44986643435734103</v>
      </c>
      <c r="N1256" s="7">
        <v>0.54827963008231095</v>
      </c>
      <c r="O1256" s="7">
        <v>1.80754622859392E-3</v>
      </c>
      <c r="P1256" s="28">
        <v>4.6389331752804697E-5</v>
      </c>
      <c r="Q1256" s="7" t="str">
        <f t="shared" si="116"/>
        <v>SB</v>
      </c>
      <c r="R1256" s="6">
        <v>1</v>
      </c>
      <c r="S1256" s="7">
        <v>0</v>
      </c>
      <c r="T1256" s="7">
        <v>0</v>
      </c>
      <c r="U1256" s="8">
        <v>0</v>
      </c>
      <c r="V1256" s="7" t="str">
        <f t="shared" si="117"/>
        <v>NAO+</v>
      </c>
      <c r="W1256" s="6">
        <v>0.64800000000000002</v>
      </c>
      <c r="X1256" s="7">
        <v>0.30599999999999999</v>
      </c>
      <c r="Y1256" s="7">
        <v>2.9000000000000001E-2</v>
      </c>
      <c r="Z1256" s="8">
        <v>1.7000000000000001E-2</v>
      </c>
      <c r="AA1256" s="7" t="str">
        <f t="shared" si="118"/>
        <v>NAO+</v>
      </c>
      <c r="AB1256" s="6">
        <v>0.76200000000000001</v>
      </c>
      <c r="AC1256" s="7">
        <v>0.20799999999999999</v>
      </c>
      <c r="AD1256" s="7">
        <v>8.9999999999999993E-3</v>
      </c>
      <c r="AE1256" s="8">
        <v>0.02</v>
      </c>
      <c r="AF1256" s="7" t="str">
        <f t="shared" si="119"/>
        <v>NAO+</v>
      </c>
    </row>
    <row r="1257" spans="1:32" x14ac:dyDescent="0.3">
      <c r="A1257" s="4">
        <v>33959</v>
      </c>
      <c r="B1257" s="5">
        <v>1992</v>
      </c>
      <c r="C1257" s="6">
        <v>0</v>
      </c>
      <c r="D1257" s="7">
        <v>1</v>
      </c>
      <c r="E1257" s="7">
        <v>0</v>
      </c>
      <c r="F1257" s="8">
        <v>0</v>
      </c>
      <c r="G1257" s="7" t="str">
        <f t="shared" si="115"/>
        <v>SB</v>
      </c>
      <c r="H1257" s="6">
        <v>0.12650400052489499</v>
      </c>
      <c r="I1257" s="7">
        <v>0.86879734679988296</v>
      </c>
      <c r="J1257" s="7">
        <v>4.5954308926446901E-3</v>
      </c>
      <c r="K1257" s="8">
        <v>1.03221782580282E-4</v>
      </c>
      <c r="L1257" s="7" t="str">
        <f t="shared" si="120"/>
        <v>SB</v>
      </c>
      <c r="M1257" s="6">
        <v>0.10421884271217501</v>
      </c>
      <c r="N1257" s="7">
        <v>0.88845418999871895</v>
      </c>
      <c r="O1257" s="7">
        <v>7.1837477998741199E-3</v>
      </c>
      <c r="P1257" s="8">
        <v>1.43219489234665E-4</v>
      </c>
      <c r="Q1257" s="7" t="str">
        <f t="shared" si="116"/>
        <v>SB</v>
      </c>
      <c r="R1257" s="6">
        <v>1</v>
      </c>
      <c r="S1257" s="7">
        <v>0</v>
      </c>
      <c r="T1257" s="7">
        <v>0</v>
      </c>
      <c r="U1257" s="8">
        <v>0</v>
      </c>
      <c r="V1257" s="7" t="str">
        <f t="shared" si="117"/>
        <v>NAO+</v>
      </c>
      <c r="W1257" s="6">
        <v>0.14399999999999999</v>
      </c>
      <c r="X1257" s="7">
        <v>0.77300000000000002</v>
      </c>
      <c r="Y1257" s="7">
        <v>3.5999999999999997E-2</v>
      </c>
      <c r="Z1257" s="8">
        <v>4.5999999999999999E-2</v>
      </c>
      <c r="AA1257" s="7" t="str">
        <f t="shared" si="118"/>
        <v>SB</v>
      </c>
      <c r="AB1257" s="6">
        <v>0.309</v>
      </c>
      <c r="AC1257" s="7">
        <v>0.63500000000000001</v>
      </c>
      <c r="AD1257" s="7">
        <v>5.0000000000000001E-3</v>
      </c>
      <c r="AE1257" s="8">
        <v>5.1999999999999998E-2</v>
      </c>
      <c r="AF1257" s="7" t="str">
        <f t="shared" si="119"/>
        <v>SB</v>
      </c>
    </row>
    <row r="1258" spans="1:32" x14ac:dyDescent="0.3">
      <c r="A1258" s="4">
        <v>33960</v>
      </c>
      <c r="B1258" s="5">
        <v>1992</v>
      </c>
      <c r="C1258" s="6">
        <v>0</v>
      </c>
      <c r="D1258" s="7">
        <v>1</v>
      </c>
      <c r="E1258" s="7">
        <v>0</v>
      </c>
      <c r="F1258" s="8">
        <v>0</v>
      </c>
      <c r="G1258" s="7" t="str">
        <f t="shared" si="115"/>
        <v>SB</v>
      </c>
      <c r="H1258" s="6">
        <v>3.8355448554771299E-3</v>
      </c>
      <c r="I1258" s="7">
        <v>0.99279794227761797</v>
      </c>
      <c r="J1258" s="7">
        <v>3.3562207778633302E-3</v>
      </c>
      <c r="K1258" s="28">
        <v>1.02920890335849E-5</v>
      </c>
      <c r="L1258" s="7" t="str">
        <f t="shared" si="120"/>
        <v>SB</v>
      </c>
      <c r="M1258" s="6">
        <v>2.6644871960118002E-3</v>
      </c>
      <c r="N1258" s="7">
        <v>0.99327832465339805</v>
      </c>
      <c r="O1258" s="7">
        <v>4.0371957538015398E-3</v>
      </c>
      <c r="P1258" s="28">
        <v>1.9992396800222099E-5</v>
      </c>
      <c r="Q1258" s="7" t="str">
        <f t="shared" si="116"/>
        <v>SB</v>
      </c>
      <c r="R1258" s="6">
        <v>0</v>
      </c>
      <c r="S1258" s="7">
        <v>1</v>
      </c>
      <c r="T1258" s="7">
        <v>0</v>
      </c>
      <c r="U1258" s="8">
        <v>0</v>
      </c>
      <c r="V1258" s="7" t="str">
        <f t="shared" si="117"/>
        <v>SB</v>
      </c>
      <c r="W1258" s="6">
        <v>1E-3</v>
      </c>
      <c r="X1258" s="7">
        <v>0.94</v>
      </c>
      <c r="Y1258" s="7">
        <v>5.5E-2</v>
      </c>
      <c r="Z1258" s="8">
        <v>5.0000000000000001E-3</v>
      </c>
      <c r="AA1258" s="7" t="str">
        <f t="shared" si="118"/>
        <v>SB</v>
      </c>
      <c r="AB1258" s="6">
        <v>1E-3</v>
      </c>
      <c r="AC1258" s="7">
        <v>0.95399999999999996</v>
      </c>
      <c r="AD1258" s="7">
        <v>3.0000000000000001E-3</v>
      </c>
      <c r="AE1258" s="8">
        <v>4.2000000000000003E-2</v>
      </c>
      <c r="AF1258" s="7" t="str">
        <f t="shared" si="119"/>
        <v>SB</v>
      </c>
    </row>
    <row r="1259" spans="1:32" x14ac:dyDescent="0.3">
      <c r="A1259" s="4">
        <v>33961</v>
      </c>
      <c r="B1259" s="5">
        <v>1992</v>
      </c>
      <c r="C1259" s="6">
        <v>0</v>
      </c>
      <c r="D1259" s="7">
        <v>1</v>
      </c>
      <c r="E1259" s="7">
        <v>0</v>
      </c>
      <c r="F1259" s="8">
        <v>0</v>
      </c>
      <c r="G1259" s="7" t="str">
        <f t="shared" si="115"/>
        <v>SB</v>
      </c>
      <c r="H1259" s="79">
        <v>2.6940723647296399E-5</v>
      </c>
      <c r="I1259" s="7">
        <v>0.99961696350485596</v>
      </c>
      <c r="J1259" s="7">
        <v>3.5609471937023699E-4</v>
      </c>
      <c r="K1259" s="28">
        <v>1.0521136437020401E-9</v>
      </c>
      <c r="L1259" s="7" t="str">
        <f t="shared" si="120"/>
        <v>SB</v>
      </c>
      <c r="M1259" s="79">
        <v>1.6259961141918199E-5</v>
      </c>
      <c r="N1259" s="7">
        <v>0.999467361792852</v>
      </c>
      <c r="O1259" s="7">
        <v>5.1637420534011199E-4</v>
      </c>
      <c r="P1259" s="28">
        <v>4.0406732932387097E-9</v>
      </c>
      <c r="Q1259" s="7" t="str">
        <f t="shared" si="116"/>
        <v>SB</v>
      </c>
      <c r="R1259" s="6">
        <v>0</v>
      </c>
      <c r="S1259" s="7">
        <v>1</v>
      </c>
      <c r="T1259" s="7">
        <v>0</v>
      </c>
      <c r="U1259" s="8">
        <v>0</v>
      </c>
      <c r="V1259" s="7" t="str">
        <f t="shared" si="117"/>
        <v>SB</v>
      </c>
      <c r="W1259" s="6">
        <v>0</v>
      </c>
      <c r="X1259" s="7">
        <v>0.97</v>
      </c>
      <c r="Y1259" s="7">
        <v>2.8000000000000001E-2</v>
      </c>
      <c r="Z1259" s="8">
        <v>2E-3</v>
      </c>
      <c r="AA1259" s="7" t="str">
        <f t="shared" si="118"/>
        <v>SB</v>
      </c>
      <c r="AB1259" s="6">
        <v>0</v>
      </c>
      <c r="AC1259" s="7">
        <v>0.94499999999999995</v>
      </c>
      <c r="AD1259" s="7">
        <v>0</v>
      </c>
      <c r="AE1259" s="8">
        <v>5.3999999999999999E-2</v>
      </c>
      <c r="AF1259" s="7" t="str">
        <f t="shared" si="119"/>
        <v>SB</v>
      </c>
    </row>
    <row r="1260" spans="1:32" x14ac:dyDescent="0.3">
      <c r="A1260" s="4">
        <v>33962</v>
      </c>
      <c r="B1260" s="5">
        <v>1992</v>
      </c>
      <c r="C1260" s="6">
        <v>0</v>
      </c>
      <c r="D1260" s="7">
        <v>1</v>
      </c>
      <c r="E1260" s="7">
        <v>0</v>
      </c>
      <c r="F1260" s="8">
        <v>0</v>
      </c>
      <c r="G1260" s="7" t="str">
        <f t="shared" si="115"/>
        <v>SB</v>
      </c>
      <c r="H1260" s="6">
        <v>9.82121086291988E-3</v>
      </c>
      <c r="I1260" s="7">
        <v>0.98971143792563598</v>
      </c>
      <c r="J1260" s="7">
        <v>4.6716783668447501E-4</v>
      </c>
      <c r="K1260" s="28">
        <v>1.8337475123264301E-7</v>
      </c>
      <c r="L1260" s="7" t="str">
        <f t="shared" si="120"/>
        <v>SB</v>
      </c>
      <c r="M1260" s="6">
        <v>6.5367107742825498E-3</v>
      </c>
      <c r="N1260" s="7">
        <v>0.99284605357128597</v>
      </c>
      <c r="O1260" s="7">
        <v>6.1676286791116099E-4</v>
      </c>
      <c r="P1260" s="28">
        <v>4.72786531626766E-7</v>
      </c>
      <c r="Q1260" s="7" t="str">
        <f t="shared" si="116"/>
        <v>SB</v>
      </c>
      <c r="R1260" s="6">
        <v>0</v>
      </c>
      <c r="S1260" s="7">
        <v>1</v>
      </c>
      <c r="T1260" s="7">
        <v>0</v>
      </c>
      <c r="U1260" s="8">
        <v>0</v>
      </c>
      <c r="V1260" s="7" t="str">
        <f t="shared" si="117"/>
        <v>SB</v>
      </c>
      <c r="W1260" s="6">
        <v>1E-3</v>
      </c>
      <c r="X1260" s="7">
        <v>0.95099999999999996</v>
      </c>
      <c r="Y1260" s="7">
        <v>4.2000000000000003E-2</v>
      </c>
      <c r="Z1260" s="8">
        <v>6.0000000000000001E-3</v>
      </c>
      <c r="AA1260" s="7" t="str">
        <f t="shared" si="118"/>
        <v>SB</v>
      </c>
      <c r="AB1260" s="6">
        <v>5.0000000000000001E-3</v>
      </c>
      <c r="AC1260" s="7">
        <v>0.93899999999999995</v>
      </c>
      <c r="AD1260" s="7">
        <v>2E-3</v>
      </c>
      <c r="AE1260" s="8">
        <v>5.5E-2</v>
      </c>
      <c r="AF1260" s="7" t="str">
        <f t="shared" si="119"/>
        <v>SB</v>
      </c>
    </row>
    <row r="1261" spans="1:32" x14ac:dyDescent="0.3">
      <c r="A1261" s="4">
        <v>33963</v>
      </c>
      <c r="B1261" s="5">
        <v>1992</v>
      </c>
      <c r="C1261" s="6">
        <v>0</v>
      </c>
      <c r="D1261" s="7">
        <v>1</v>
      </c>
      <c r="E1261" s="7">
        <v>0</v>
      </c>
      <c r="F1261" s="8">
        <v>0</v>
      </c>
      <c r="G1261" s="7" t="str">
        <f t="shared" si="115"/>
        <v>SB</v>
      </c>
      <c r="H1261" s="6">
        <v>5.1854873607947098E-2</v>
      </c>
      <c r="I1261" s="7">
        <v>0.94480974599553302</v>
      </c>
      <c r="J1261" s="7">
        <v>3.32209414521622E-3</v>
      </c>
      <c r="K1261" s="28">
        <v>1.3286251316227301E-5</v>
      </c>
      <c r="L1261" s="7" t="str">
        <f t="shared" si="120"/>
        <v>SB</v>
      </c>
      <c r="M1261" s="6">
        <v>4.1777016998611999E-2</v>
      </c>
      <c r="N1261" s="7">
        <v>0.95454996480766996</v>
      </c>
      <c r="O1261" s="7">
        <v>3.6463524590824099E-3</v>
      </c>
      <c r="P1261" s="28">
        <v>2.6665734643673799E-5</v>
      </c>
      <c r="Q1261" s="7" t="str">
        <f t="shared" si="116"/>
        <v>SB</v>
      </c>
      <c r="R1261" s="6">
        <v>0</v>
      </c>
      <c r="S1261" s="7">
        <v>1</v>
      </c>
      <c r="T1261" s="7">
        <v>0</v>
      </c>
      <c r="U1261" s="8">
        <v>0</v>
      </c>
      <c r="V1261" s="7" t="str">
        <f t="shared" si="117"/>
        <v>SB</v>
      </c>
      <c r="W1261" s="6">
        <v>0</v>
      </c>
      <c r="X1261" s="7">
        <v>0.91500000000000004</v>
      </c>
      <c r="Y1261" s="7">
        <v>8.3000000000000004E-2</v>
      </c>
      <c r="Z1261" s="8">
        <v>1E-3</v>
      </c>
      <c r="AA1261" s="7" t="str">
        <f t="shared" si="118"/>
        <v>SB</v>
      </c>
      <c r="AB1261" s="6">
        <v>0</v>
      </c>
      <c r="AC1261" s="7">
        <v>0.96499999999999997</v>
      </c>
      <c r="AD1261" s="7">
        <v>8.0000000000000002E-3</v>
      </c>
      <c r="AE1261" s="8">
        <v>2.7E-2</v>
      </c>
      <c r="AF1261" s="7" t="str">
        <f t="shared" si="119"/>
        <v>SB</v>
      </c>
    </row>
    <row r="1262" spans="1:32" x14ac:dyDescent="0.3">
      <c r="A1262" s="4">
        <v>33964</v>
      </c>
      <c r="B1262" s="5">
        <v>1992</v>
      </c>
      <c r="C1262" s="6">
        <v>0</v>
      </c>
      <c r="D1262" s="7">
        <v>1</v>
      </c>
      <c r="E1262" s="7">
        <v>0</v>
      </c>
      <c r="F1262" s="8">
        <v>0</v>
      </c>
      <c r="G1262" s="7" t="str">
        <f t="shared" si="115"/>
        <v>SB</v>
      </c>
      <c r="H1262" s="6">
        <v>9.4644695721769395E-2</v>
      </c>
      <c r="I1262" s="7">
        <v>0.87143770572938895</v>
      </c>
      <c r="J1262" s="7">
        <v>3.1904719379712503E-2</v>
      </c>
      <c r="K1262" s="8">
        <v>2.01287916912997E-3</v>
      </c>
      <c r="L1262" s="7" t="str">
        <f t="shared" si="120"/>
        <v>SB</v>
      </c>
      <c r="M1262" s="6">
        <v>9.9457999204490596E-2</v>
      </c>
      <c r="N1262" s="7">
        <v>0.83361412341796204</v>
      </c>
      <c r="O1262" s="7">
        <v>5.9357734357475801E-2</v>
      </c>
      <c r="P1262" s="8">
        <v>7.5701430200642399E-3</v>
      </c>
      <c r="Q1262" s="7" t="str">
        <f t="shared" si="116"/>
        <v>SB</v>
      </c>
      <c r="R1262" s="6">
        <v>0</v>
      </c>
      <c r="S1262" s="7">
        <v>1</v>
      </c>
      <c r="T1262" s="7">
        <v>0</v>
      </c>
      <c r="U1262" s="8">
        <v>0</v>
      </c>
      <c r="V1262" s="7" t="str">
        <f t="shared" si="117"/>
        <v>SB</v>
      </c>
      <c r="W1262" s="6">
        <v>0</v>
      </c>
      <c r="X1262" s="7">
        <v>0.96399999999999997</v>
      </c>
      <c r="Y1262" s="7">
        <v>3.5999999999999997E-2</v>
      </c>
      <c r="Z1262" s="8">
        <v>0</v>
      </c>
      <c r="AA1262" s="7" t="str">
        <f t="shared" si="118"/>
        <v>SB</v>
      </c>
      <c r="AB1262" s="6">
        <v>0</v>
      </c>
      <c r="AC1262" s="7">
        <v>0.98599999999999999</v>
      </c>
      <c r="AD1262" s="7">
        <v>1E-3</v>
      </c>
      <c r="AE1262" s="8">
        <v>1.2999999999999999E-2</v>
      </c>
      <c r="AF1262" s="7" t="str">
        <f t="shared" si="119"/>
        <v>SB</v>
      </c>
    </row>
    <row r="1263" spans="1:32" x14ac:dyDescent="0.3">
      <c r="A1263" s="4">
        <v>33965</v>
      </c>
      <c r="B1263" s="5">
        <v>1992</v>
      </c>
      <c r="C1263" s="6">
        <v>0</v>
      </c>
      <c r="D1263" s="7">
        <v>1</v>
      </c>
      <c r="E1263" s="7">
        <v>0</v>
      </c>
      <c r="F1263" s="8">
        <v>0</v>
      </c>
      <c r="G1263" s="7" t="str">
        <f t="shared" si="115"/>
        <v>SB</v>
      </c>
      <c r="H1263" s="6">
        <v>1.28504523829266E-3</v>
      </c>
      <c r="I1263" s="7">
        <v>0.991551445394109</v>
      </c>
      <c r="J1263" s="7">
        <v>6.8010665169189102E-3</v>
      </c>
      <c r="K1263" s="8">
        <v>3.6244285068152E-4</v>
      </c>
      <c r="L1263" s="7" t="str">
        <f t="shared" si="120"/>
        <v>SB</v>
      </c>
      <c r="M1263" s="6">
        <v>9.0186557094163605E-4</v>
      </c>
      <c r="N1263" s="7">
        <v>0.98761456722848695</v>
      </c>
      <c r="O1263" s="7">
        <v>1.09335185862045E-2</v>
      </c>
      <c r="P1263" s="8">
        <v>5.5004861437377899E-4</v>
      </c>
      <c r="Q1263" s="7" t="str">
        <f t="shared" si="116"/>
        <v>SB</v>
      </c>
      <c r="R1263" s="6">
        <v>0</v>
      </c>
      <c r="S1263" s="7">
        <v>1</v>
      </c>
      <c r="T1263" s="7">
        <v>0</v>
      </c>
      <c r="U1263" s="8">
        <v>0</v>
      </c>
      <c r="V1263" s="7" t="str">
        <f t="shared" si="117"/>
        <v>SB</v>
      </c>
      <c r="W1263" s="6">
        <v>0</v>
      </c>
      <c r="X1263" s="7">
        <v>0.98499999999999999</v>
      </c>
      <c r="Y1263" s="7">
        <v>1.4999999999999999E-2</v>
      </c>
      <c r="Z1263" s="8">
        <v>0</v>
      </c>
      <c r="AA1263" s="7" t="str">
        <f t="shared" si="118"/>
        <v>SB</v>
      </c>
      <c r="AB1263" s="6">
        <v>0</v>
      </c>
      <c r="AC1263" s="7">
        <v>0.98799999999999999</v>
      </c>
      <c r="AD1263" s="7">
        <v>0</v>
      </c>
      <c r="AE1263" s="8">
        <v>1.2E-2</v>
      </c>
      <c r="AF1263" s="7" t="str">
        <f t="shared" si="119"/>
        <v>SB</v>
      </c>
    </row>
    <row r="1264" spans="1:32" x14ac:dyDescent="0.3">
      <c r="A1264" s="4">
        <v>33966</v>
      </c>
      <c r="B1264" s="5">
        <v>1992</v>
      </c>
      <c r="C1264" s="6">
        <v>0</v>
      </c>
      <c r="D1264" s="7">
        <v>1</v>
      </c>
      <c r="E1264" s="7">
        <v>0</v>
      </c>
      <c r="F1264" s="8">
        <v>0</v>
      </c>
      <c r="G1264" s="7" t="str">
        <f t="shared" si="115"/>
        <v>SB</v>
      </c>
      <c r="H1264" s="6">
        <v>6.0240105583843299E-3</v>
      </c>
      <c r="I1264" s="7">
        <v>0.95760253344151103</v>
      </c>
      <c r="J1264" s="7">
        <v>3.6311491501211102E-2</v>
      </c>
      <c r="K1264" s="28">
        <v>6.1964498892713103E-5</v>
      </c>
      <c r="L1264" s="7" t="str">
        <f t="shared" si="120"/>
        <v>SB</v>
      </c>
      <c r="M1264" s="6">
        <v>4.1722354708653101E-3</v>
      </c>
      <c r="N1264" s="7">
        <v>0.933189475217579</v>
      </c>
      <c r="O1264" s="7">
        <v>6.2504055759454599E-2</v>
      </c>
      <c r="P1264" s="8">
        <v>1.3423355210236701E-4</v>
      </c>
      <c r="Q1264" s="7" t="str">
        <f t="shared" si="116"/>
        <v>SB</v>
      </c>
      <c r="R1264" s="6">
        <v>0</v>
      </c>
      <c r="S1264" s="7">
        <v>1</v>
      </c>
      <c r="T1264" s="7">
        <v>0</v>
      </c>
      <c r="U1264" s="8">
        <v>0</v>
      </c>
      <c r="V1264" s="7" t="str">
        <f t="shared" si="117"/>
        <v>SB</v>
      </c>
      <c r="W1264" s="6">
        <v>0</v>
      </c>
      <c r="X1264" s="7">
        <v>0.98399999999999999</v>
      </c>
      <c r="Y1264" s="7">
        <v>1.6E-2</v>
      </c>
      <c r="Z1264" s="8">
        <v>0</v>
      </c>
      <c r="AA1264" s="7" t="str">
        <f t="shared" si="118"/>
        <v>SB</v>
      </c>
      <c r="AB1264" s="6">
        <v>0</v>
      </c>
      <c r="AC1264" s="7">
        <v>0.99</v>
      </c>
      <c r="AD1264" s="7">
        <v>0</v>
      </c>
      <c r="AE1264" s="8">
        <v>0.01</v>
      </c>
      <c r="AF1264" s="7" t="str">
        <f t="shared" si="119"/>
        <v>SB</v>
      </c>
    </row>
    <row r="1265" spans="1:32" x14ac:dyDescent="0.3">
      <c r="A1265" s="4">
        <v>33967</v>
      </c>
      <c r="B1265" s="5">
        <v>1992</v>
      </c>
      <c r="C1265" s="6">
        <v>0</v>
      </c>
      <c r="D1265" s="7">
        <v>1</v>
      </c>
      <c r="E1265" s="7">
        <v>0</v>
      </c>
      <c r="F1265" s="8">
        <v>0</v>
      </c>
      <c r="G1265" s="7" t="str">
        <f t="shared" si="115"/>
        <v>SB</v>
      </c>
      <c r="H1265" s="6">
        <v>3.42436696612088E-2</v>
      </c>
      <c r="I1265" s="7">
        <v>0.96312583024009901</v>
      </c>
      <c r="J1265" s="7">
        <v>2.6300709039655998E-3</v>
      </c>
      <c r="K1265" s="28">
        <v>4.2919471763270201E-7</v>
      </c>
      <c r="L1265" s="7" t="str">
        <f t="shared" si="120"/>
        <v>SB</v>
      </c>
      <c r="M1265" s="6">
        <v>1.8896631554784899E-2</v>
      </c>
      <c r="N1265" s="7">
        <v>0.97606727431171902</v>
      </c>
      <c r="O1265" s="7">
        <v>5.0352013388231002E-3</v>
      </c>
      <c r="P1265" s="28">
        <v>8.9279468201507002E-7</v>
      </c>
      <c r="Q1265" s="7" t="str">
        <f t="shared" si="116"/>
        <v>SB</v>
      </c>
      <c r="R1265" s="6">
        <v>0</v>
      </c>
      <c r="S1265" s="7">
        <v>1</v>
      </c>
      <c r="T1265" s="7">
        <v>0</v>
      </c>
      <c r="U1265" s="8">
        <v>0</v>
      </c>
      <c r="V1265" s="7" t="str">
        <f t="shared" si="117"/>
        <v>SB</v>
      </c>
      <c r="W1265" s="6">
        <v>0</v>
      </c>
      <c r="X1265" s="7">
        <v>0.98099999999999998</v>
      </c>
      <c r="Y1265" s="7">
        <v>1.9E-2</v>
      </c>
      <c r="Z1265" s="8">
        <v>0</v>
      </c>
      <c r="AA1265" s="7" t="str">
        <f t="shared" si="118"/>
        <v>SB</v>
      </c>
      <c r="AB1265" s="6">
        <v>0</v>
      </c>
      <c r="AC1265" s="7">
        <v>0.97</v>
      </c>
      <c r="AD1265" s="7">
        <v>0</v>
      </c>
      <c r="AE1265" s="8">
        <v>0.03</v>
      </c>
      <c r="AF1265" s="7" t="str">
        <f t="shared" si="119"/>
        <v>SB</v>
      </c>
    </row>
    <row r="1266" spans="1:32" x14ac:dyDescent="0.3">
      <c r="A1266" s="4">
        <v>33968</v>
      </c>
      <c r="B1266" s="5">
        <v>1992</v>
      </c>
      <c r="C1266" s="6">
        <v>0</v>
      </c>
      <c r="D1266" s="7">
        <v>1</v>
      </c>
      <c r="E1266" s="7">
        <v>0</v>
      </c>
      <c r="F1266" s="8">
        <v>0</v>
      </c>
      <c r="G1266" s="7" t="str">
        <f t="shared" si="115"/>
        <v>SB</v>
      </c>
      <c r="H1266" s="6">
        <v>3.1666370642798301E-3</v>
      </c>
      <c r="I1266" s="7">
        <v>0.99624921107963804</v>
      </c>
      <c r="J1266" s="7">
        <v>5.8414880750425004E-4</v>
      </c>
      <c r="K1266" s="28">
        <v>3.04859067473699E-9</v>
      </c>
      <c r="L1266" s="7" t="str">
        <f t="shared" si="120"/>
        <v>SB</v>
      </c>
      <c r="M1266" s="6">
        <v>1.39333166621314E-3</v>
      </c>
      <c r="N1266" s="7">
        <v>0.99763990677123904</v>
      </c>
      <c r="O1266" s="7">
        <v>9.6675740594639699E-4</v>
      </c>
      <c r="P1266" s="28">
        <v>4.1565986296850396E-9</v>
      </c>
      <c r="Q1266" s="7" t="str">
        <f t="shared" si="116"/>
        <v>SB</v>
      </c>
      <c r="R1266" s="6">
        <v>0</v>
      </c>
      <c r="S1266" s="7">
        <v>1</v>
      </c>
      <c r="T1266" s="7">
        <v>0</v>
      </c>
      <c r="U1266" s="8">
        <v>0</v>
      </c>
      <c r="V1266" s="7" t="str">
        <f t="shared" si="117"/>
        <v>SB</v>
      </c>
      <c r="W1266" s="6">
        <v>0</v>
      </c>
      <c r="X1266" s="7">
        <v>0.95499999999999996</v>
      </c>
      <c r="Y1266" s="7">
        <v>4.1000000000000002E-2</v>
      </c>
      <c r="Z1266" s="8">
        <v>3.0000000000000001E-3</v>
      </c>
      <c r="AA1266" s="7" t="str">
        <f t="shared" si="118"/>
        <v>SB</v>
      </c>
      <c r="AB1266" s="6">
        <v>4.0000000000000001E-3</v>
      </c>
      <c r="AC1266" s="7">
        <v>0.748</v>
      </c>
      <c r="AD1266" s="7">
        <v>0</v>
      </c>
      <c r="AE1266" s="8">
        <v>0.248</v>
      </c>
      <c r="AF1266" s="7" t="str">
        <f t="shared" si="119"/>
        <v>SB</v>
      </c>
    </row>
    <row r="1267" spans="1:32" x14ac:dyDescent="0.3">
      <c r="A1267" s="4">
        <v>33969</v>
      </c>
      <c r="B1267" s="5">
        <v>1992</v>
      </c>
      <c r="C1267" s="6">
        <v>0</v>
      </c>
      <c r="D1267" s="7">
        <v>1</v>
      </c>
      <c r="E1267" s="7">
        <v>0</v>
      </c>
      <c r="F1267" s="8">
        <v>0</v>
      </c>
      <c r="G1267" s="7" t="str">
        <f t="shared" si="115"/>
        <v>SB</v>
      </c>
      <c r="H1267" s="6">
        <v>1.18207039404945E-2</v>
      </c>
      <c r="I1267" s="7">
        <v>0.986941948819125</v>
      </c>
      <c r="J1267" s="7">
        <v>1.23734589516192E-3</v>
      </c>
      <c r="K1267" s="28">
        <v>1.3452248849528999E-9</v>
      </c>
      <c r="L1267" s="7" t="str">
        <f t="shared" si="120"/>
        <v>SB</v>
      </c>
      <c r="M1267" s="6">
        <v>5.5799376790633499E-3</v>
      </c>
      <c r="N1267" s="7">
        <v>0.99295747656780997</v>
      </c>
      <c r="O1267" s="7">
        <v>1.46258415448507E-3</v>
      </c>
      <c r="P1267" s="28">
        <v>1.59864597269092E-9</v>
      </c>
      <c r="Q1267" s="7" t="str">
        <f t="shared" si="116"/>
        <v>SB</v>
      </c>
      <c r="R1267" s="6">
        <v>1</v>
      </c>
      <c r="S1267" s="7">
        <v>0</v>
      </c>
      <c r="T1267" s="7">
        <v>0</v>
      </c>
      <c r="U1267" s="8">
        <v>0</v>
      </c>
      <c r="V1267" s="7" t="str">
        <f t="shared" si="117"/>
        <v>NAO+</v>
      </c>
      <c r="W1267" s="6">
        <v>1.7999999999999999E-2</v>
      </c>
      <c r="X1267" s="7">
        <v>0.92700000000000005</v>
      </c>
      <c r="Y1267" s="7">
        <v>2.9000000000000001E-2</v>
      </c>
      <c r="Z1267" s="8">
        <v>2.5000000000000001E-2</v>
      </c>
      <c r="AA1267" s="7" t="str">
        <f t="shared" si="118"/>
        <v>SB</v>
      </c>
      <c r="AB1267" s="6">
        <v>0.10199999999999999</v>
      </c>
      <c r="AC1267" s="7">
        <v>0.751</v>
      </c>
      <c r="AD1267" s="7">
        <v>0</v>
      </c>
      <c r="AE1267" s="8">
        <v>0.14699999999999999</v>
      </c>
      <c r="AF1267" s="7" t="str">
        <f t="shared" si="119"/>
        <v>SB</v>
      </c>
    </row>
    <row r="1268" spans="1:32" x14ac:dyDescent="0.3">
      <c r="A1268" s="4">
        <v>33970</v>
      </c>
      <c r="B1268" s="5">
        <v>1992</v>
      </c>
      <c r="C1268" s="6">
        <v>0</v>
      </c>
      <c r="D1268" s="7">
        <v>1</v>
      </c>
      <c r="E1268" s="7">
        <v>0</v>
      </c>
      <c r="F1268" s="8">
        <v>0</v>
      </c>
      <c r="G1268" s="7" t="str">
        <f t="shared" si="115"/>
        <v>SB</v>
      </c>
      <c r="H1268" s="6">
        <v>2.5605852175635199E-2</v>
      </c>
      <c r="I1268" s="7">
        <v>0.97210544995127801</v>
      </c>
      <c r="J1268" s="7">
        <v>2.2886852431324399E-3</v>
      </c>
      <c r="K1268" s="28">
        <v>1.26299407174214E-8</v>
      </c>
      <c r="L1268" s="7" t="str">
        <f t="shared" si="120"/>
        <v>SB</v>
      </c>
      <c r="M1268" s="6">
        <v>1.4182535747259899E-2</v>
      </c>
      <c r="N1268" s="7">
        <v>0.98301884440972198</v>
      </c>
      <c r="O1268" s="7">
        <v>2.79860591381322E-3</v>
      </c>
      <c r="P1268" s="28">
        <v>1.39292037793999E-8</v>
      </c>
      <c r="Q1268" s="7" t="str">
        <f t="shared" si="116"/>
        <v>SB</v>
      </c>
      <c r="R1268" s="6">
        <v>0</v>
      </c>
      <c r="S1268" s="7">
        <v>1</v>
      </c>
      <c r="T1268" s="7">
        <v>0</v>
      </c>
      <c r="U1268" s="8">
        <v>0</v>
      </c>
      <c r="V1268" s="7" t="str">
        <f t="shared" si="117"/>
        <v>SB</v>
      </c>
      <c r="W1268" s="6">
        <v>1.4999999999999999E-2</v>
      </c>
      <c r="X1268" s="7">
        <v>0.93100000000000005</v>
      </c>
      <c r="Y1268" s="7">
        <v>2.3E-2</v>
      </c>
      <c r="Z1268" s="8">
        <v>3.1E-2</v>
      </c>
      <c r="AA1268" s="7" t="str">
        <f t="shared" si="118"/>
        <v>SB</v>
      </c>
      <c r="AB1268" s="6">
        <v>6.4000000000000001E-2</v>
      </c>
      <c r="AC1268" s="7">
        <v>0.86</v>
      </c>
      <c r="AD1268" s="7">
        <v>1E-3</v>
      </c>
      <c r="AE1268" s="8">
        <v>7.4999999999999997E-2</v>
      </c>
      <c r="AF1268" s="7" t="str">
        <f t="shared" si="119"/>
        <v>SB</v>
      </c>
    </row>
    <row r="1269" spans="1:32" x14ac:dyDescent="0.3">
      <c r="A1269" s="4">
        <v>33971</v>
      </c>
      <c r="B1269" s="5">
        <v>1992</v>
      </c>
      <c r="C1269" s="6">
        <v>0</v>
      </c>
      <c r="D1269" s="7">
        <v>1</v>
      </c>
      <c r="E1269" s="7">
        <v>0</v>
      </c>
      <c r="F1269" s="8">
        <v>0</v>
      </c>
      <c r="G1269" s="7" t="str">
        <f t="shared" si="115"/>
        <v>SB</v>
      </c>
      <c r="H1269" s="6">
        <v>3.6237643214933397E-2</v>
      </c>
      <c r="I1269" s="7">
        <v>0.87959563517565698</v>
      </c>
      <c r="J1269" s="7">
        <v>8.4161377604711096E-2</v>
      </c>
      <c r="K1269" s="28">
        <v>5.3440047012616798E-6</v>
      </c>
      <c r="L1269" s="7" t="str">
        <f t="shared" si="120"/>
        <v>SB</v>
      </c>
      <c r="M1269" s="6">
        <v>2.00974919161628E-2</v>
      </c>
      <c r="N1269" s="7">
        <v>0.90975792381977105</v>
      </c>
      <c r="O1269" s="7">
        <v>7.0140185958467993E-2</v>
      </c>
      <c r="P1269" s="28">
        <v>4.3983055849076202E-6</v>
      </c>
      <c r="Q1269" s="7" t="str">
        <f t="shared" si="116"/>
        <v>SB</v>
      </c>
      <c r="R1269" s="6">
        <v>0</v>
      </c>
      <c r="S1269" s="7">
        <v>1</v>
      </c>
      <c r="T1269" s="7">
        <v>0</v>
      </c>
      <c r="U1269" s="8">
        <v>0</v>
      </c>
      <c r="V1269" s="7" t="str">
        <f t="shared" si="117"/>
        <v>SB</v>
      </c>
      <c r="W1269" s="6">
        <v>8.0000000000000002E-3</v>
      </c>
      <c r="X1269" s="7">
        <v>0.94899999999999995</v>
      </c>
      <c r="Y1269" s="7">
        <v>0.03</v>
      </c>
      <c r="Z1269" s="8">
        <v>1.2999999999999999E-2</v>
      </c>
      <c r="AA1269" s="7" t="str">
        <f t="shared" si="118"/>
        <v>SB</v>
      </c>
      <c r="AB1269" s="6">
        <v>3.5999999999999997E-2</v>
      </c>
      <c r="AC1269" s="7">
        <v>0.879</v>
      </c>
      <c r="AD1269" s="7">
        <v>1E-3</v>
      </c>
      <c r="AE1269" s="8">
        <v>8.5000000000000006E-2</v>
      </c>
      <c r="AF1269" s="7" t="str">
        <f t="shared" si="119"/>
        <v>SB</v>
      </c>
    </row>
    <row r="1270" spans="1:32" x14ac:dyDescent="0.3">
      <c r="A1270" s="4">
        <v>33972</v>
      </c>
      <c r="B1270" s="5">
        <v>1992</v>
      </c>
      <c r="C1270" s="6">
        <v>0</v>
      </c>
      <c r="D1270" s="7">
        <v>1</v>
      </c>
      <c r="E1270" s="7">
        <v>0</v>
      </c>
      <c r="F1270" s="8">
        <v>0</v>
      </c>
      <c r="G1270" s="7" t="str">
        <f t="shared" si="115"/>
        <v>SB</v>
      </c>
      <c r="H1270" s="6">
        <v>0.16002887078827499</v>
      </c>
      <c r="I1270" s="7">
        <v>0.44821499429155998</v>
      </c>
      <c r="J1270" s="7">
        <v>0.39173932860468003</v>
      </c>
      <c r="K1270" s="28">
        <v>1.68063154960511E-5</v>
      </c>
      <c r="L1270" s="7" t="str">
        <f t="shared" si="120"/>
        <v>SB</v>
      </c>
      <c r="M1270" s="6">
        <v>9.5700657743674394E-2</v>
      </c>
      <c r="N1270" s="7">
        <v>0.57642591865751902</v>
      </c>
      <c r="O1270" s="7">
        <v>0.32785824779293699</v>
      </c>
      <c r="P1270" s="28">
        <v>1.5175805855482301E-5</v>
      </c>
      <c r="Q1270" s="7" t="str">
        <f t="shared" si="116"/>
        <v>SB</v>
      </c>
      <c r="R1270" s="6">
        <v>0</v>
      </c>
      <c r="S1270" s="7">
        <v>1</v>
      </c>
      <c r="T1270" s="7">
        <v>0</v>
      </c>
      <c r="U1270" s="8">
        <v>0</v>
      </c>
      <c r="V1270" s="7" t="str">
        <f t="shared" si="117"/>
        <v>SB</v>
      </c>
      <c r="W1270" s="6">
        <v>1E-3</v>
      </c>
      <c r="X1270" s="7">
        <v>0.96399999999999997</v>
      </c>
      <c r="Y1270" s="7">
        <v>3.3000000000000002E-2</v>
      </c>
      <c r="Z1270" s="8">
        <v>3.0000000000000001E-3</v>
      </c>
      <c r="AA1270" s="7" t="str">
        <f t="shared" si="118"/>
        <v>SB</v>
      </c>
      <c r="AB1270" s="6">
        <v>5.0000000000000001E-3</v>
      </c>
      <c r="AC1270" s="7">
        <v>0.86799999999999999</v>
      </c>
      <c r="AD1270" s="7">
        <v>0</v>
      </c>
      <c r="AE1270" s="8">
        <v>0.127</v>
      </c>
      <c r="AF1270" s="7" t="str">
        <f t="shared" si="119"/>
        <v>SB</v>
      </c>
    </row>
    <row r="1271" spans="1:32" x14ac:dyDescent="0.3">
      <c r="A1271" s="4">
        <v>33973</v>
      </c>
      <c r="B1271" s="5">
        <v>1992</v>
      </c>
      <c r="C1271" s="6">
        <v>0</v>
      </c>
      <c r="D1271" s="7">
        <v>1</v>
      </c>
      <c r="E1271" s="7">
        <v>0</v>
      </c>
      <c r="F1271" s="8">
        <v>0</v>
      </c>
      <c r="G1271" s="7" t="str">
        <f t="shared" si="115"/>
        <v>SB</v>
      </c>
      <c r="H1271" s="6">
        <v>0.116838852570258</v>
      </c>
      <c r="I1271" s="7">
        <v>0.75129721164531604</v>
      </c>
      <c r="J1271" s="7">
        <v>0.13186383618559699</v>
      </c>
      <c r="K1271" s="28">
        <v>9.9598834075667595E-8</v>
      </c>
      <c r="L1271" s="7" t="str">
        <f t="shared" si="120"/>
        <v>SB</v>
      </c>
      <c r="M1271" s="6">
        <v>5.9680247419669298E-2</v>
      </c>
      <c r="N1271" s="7">
        <v>0.84579894961110602</v>
      </c>
      <c r="O1271" s="7">
        <v>9.45206842439342E-2</v>
      </c>
      <c r="P1271" s="28">
        <v>1.1872528205636799E-7</v>
      </c>
      <c r="Q1271" s="7" t="str">
        <f t="shared" si="116"/>
        <v>SB</v>
      </c>
      <c r="R1271" s="6">
        <v>1</v>
      </c>
      <c r="S1271" s="7">
        <v>0</v>
      </c>
      <c r="T1271" s="7">
        <v>0</v>
      </c>
      <c r="U1271" s="8">
        <v>0</v>
      </c>
      <c r="V1271" s="7" t="str">
        <f t="shared" si="117"/>
        <v>NAO+</v>
      </c>
      <c r="W1271" s="6">
        <v>2.5999999999999999E-2</v>
      </c>
      <c r="X1271" s="7">
        <v>0.89600000000000002</v>
      </c>
      <c r="Y1271" s="7">
        <v>6.8000000000000005E-2</v>
      </c>
      <c r="Z1271" s="8">
        <v>0.01</v>
      </c>
      <c r="AA1271" s="7" t="str">
        <f t="shared" si="118"/>
        <v>SB</v>
      </c>
      <c r="AB1271" s="6">
        <v>0.112</v>
      </c>
      <c r="AC1271" s="7">
        <v>0.71799999999999997</v>
      </c>
      <c r="AD1271" s="7">
        <v>1E-3</v>
      </c>
      <c r="AE1271" s="8">
        <v>0.17</v>
      </c>
      <c r="AF1271" s="7" t="str">
        <f t="shared" si="119"/>
        <v>SB</v>
      </c>
    </row>
    <row r="1272" spans="1:32" x14ac:dyDescent="0.3">
      <c r="A1272" s="4">
        <v>33974</v>
      </c>
      <c r="B1272" s="5">
        <v>1992</v>
      </c>
      <c r="C1272" s="6">
        <v>1</v>
      </c>
      <c r="D1272" s="7">
        <v>0</v>
      </c>
      <c r="E1272" s="7">
        <v>0</v>
      </c>
      <c r="F1272" s="8">
        <v>0</v>
      </c>
      <c r="G1272" s="7" t="str">
        <f t="shared" si="115"/>
        <v>NAO+</v>
      </c>
      <c r="H1272" s="6">
        <v>0.91874647093905104</v>
      </c>
      <c r="I1272" s="7">
        <v>7.5592384246792002E-2</v>
      </c>
      <c r="J1272" s="7">
        <v>5.6611446698745602E-3</v>
      </c>
      <c r="K1272" s="28">
        <v>1.4427880783527701E-10</v>
      </c>
      <c r="L1272" s="7" t="str">
        <f t="shared" si="120"/>
        <v>NAO+</v>
      </c>
      <c r="M1272" s="6">
        <v>0.78370294155938103</v>
      </c>
      <c r="N1272" s="7">
        <v>0.205022973137654</v>
      </c>
      <c r="O1272" s="7">
        <v>1.12740849373401E-2</v>
      </c>
      <c r="P1272" s="28">
        <v>3.6562803498703399E-10</v>
      </c>
      <c r="Q1272" s="7" t="str">
        <f t="shared" si="116"/>
        <v>NAO+</v>
      </c>
      <c r="R1272" s="6">
        <v>1</v>
      </c>
      <c r="S1272" s="7">
        <v>0</v>
      </c>
      <c r="T1272" s="7">
        <v>0</v>
      </c>
      <c r="U1272" s="8">
        <v>0</v>
      </c>
      <c r="V1272" s="7" t="str">
        <f t="shared" si="117"/>
        <v>NAO+</v>
      </c>
      <c r="W1272" s="6">
        <v>0.14299999999999999</v>
      </c>
      <c r="X1272" s="7">
        <v>0.745</v>
      </c>
      <c r="Y1272" s="7">
        <v>9.8000000000000004E-2</v>
      </c>
      <c r="Z1272" s="8">
        <v>1.4E-2</v>
      </c>
      <c r="AA1272" s="7" t="str">
        <f t="shared" si="118"/>
        <v>SB</v>
      </c>
      <c r="AB1272" s="6">
        <v>0.33300000000000002</v>
      </c>
      <c r="AC1272" s="7">
        <v>0.54600000000000004</v>
      </c>
      <c r="AD1272" s="7">
        <v>6.0000000000000001E-3</v>
      </c>
      <c r="AE1272" s="8">
        <v>0.115</v>
      </c>
      <c r="AF1272" s="7" t="str">
        <f t="shared" si="119"/>
        <v>SB</v>
      </c>
    </row>
    <row r="1273" spans="1:32" x14ac:dyDescent="0.3">
      <c r="A1273" s="4">
        <v>33975</v>
      </c>
      <c r="B1273" s="5">
        <v>1992</v>
      </c>
      <c r="C1273" s="6">
        <v>1</v>
      </c>
      <c r="D1273" s="7">
        <v>0</v>
      </c>
      <c r="E1273" s="7">
        <v>0</v>
      </c>
      <c r="F1273" s="8">
        <v>0</v>
      </c>
      <c r="G1273" s="7" t="str">
        <f t="shared" si="115"/>
        <v>NAO+</v>
      </c>
      <c r="H1273" s="6">
        <v>0.98151596993272205</v>
      </c>
      <c r="I1273" s="7">
        <v>1.70020308605838E-2</v>
      </c>
      <c r="J1273" s="7">
        <v>1.48199914656766E-3</v>
      </c>
      <c r="K1273" s="28">
        <v>6.0134179018408005E-11</v>
      </c>
      <c r="L1273" s="7" t="str">
        <f t="shared" si="120"/>
        <v>NAO+</v>
      </c>
      <c r="M1273" s="6">
        <v>0.94707208925369202</v>
      </c>
      <c r="N1273" s="7">
        <v>5.0018004029317303E-2</v>
      </c>
      <c r="O1273" s="7">
        <v>2.9099064911411502E-3</v>
      </c>
      <c r="P1273" s="28">
        <v>2.2585912770218701E-10</v>
      </c>
      <c r="Q1273" s="7" t="str">
        <f t="shared" si="116"/>
        <v>NAO+</v>
      </c>
      <c r="R1273" s="6">
        <v>1</v>
      </c>
      <c r="S1273" s="7">
        <v>0</v>
      </c>
      <c r="T1273" s="7">
        <v>0</v>
      </c>
      <c r="U1273" s="8">
        <v>0</v>
      </c>
      <c r="V1273" s="7" t="str">
        <f t="shared" si="117"/>
        <v>NAO+</v>
      </c>
      <c r="W1273" s="6">
        <v>0.63300000000000001</v>
      </c>
      <c r="X1273" s="7">
        <v>0.27800000000000002</v>
      </c>
      <c r="Y1273" s="7">
        <v>7.6999999999999999E-2</v>
      </c>
      <c r="Z1273" s="8">
        <v>1.2E-2</v>
      </c>
      <c r="AA1273" s="7" t="str">
        <f t="shared" si="118"/>
        <v>NAO+</v>
      </c>
      <c r="AB1273" s="6">
        <v>0.748</v>
      </c>
      <c r="AC1273" s="7">
        <v>0.20599999999999999</v>
      </c>
      <c r="AD1273" s="7">
        <v>1.6E-2</v>
      </c>
      <c r="AE1273" s="8">
        <v>0.03</v>
      </c>
      <c r="AF1273" s="7" t="str">
        <f t="shared" si="119"/>
        <v>NAO+</v>
      </c>
    </row>
    <row r="1274" spans="1:32" x14ac:dyDescent="0.3">
      <c r="A1274" s="4">
        <v>33976</v>
      </c>
      <c r="B1274" s="5">
        <v>1992</v>
      </c>
      <c r="C1274" s="6">
        <v>1</v>
      </c>
      <c r="D1274" s="7">
        <v>0</v>
      </c>
      <c r="E1274" s="7">
        <v>0</v>
      </c>
      <c r="F1274" s="8">
        <v>0</v>
      </c>
      <c r="G1274" s="7" t="str">
        <f t="shared" si="115"/>
        <v>NAO+</v>
      </c>
      <c r="H1274" s="6">
        <v>0.95416308644897496</v>
      </c>
      <c r="I1274" s="7">
        <v>4.5181684818890198E-2</v>
      </c>
      <c r="J1274" s="7">
        <v>6.5522866739290905E-4</v>
      </c>
      <c r="K1274" s="28">
        <v>6.4748790684422094E-11</v>
      </c>
      <c r="L1274" s="7" t="str">
        <f t="shared" si="120"/>
        <v>NAO+</v>
      </c>
      <c r="M1274" s="6">
        <v>0.88868174274322898</v>
      </c>
      <c r="N1274" s="7">
        <v>0.110149218081373</v>
      </c>
      <c r="O1274" s="7">
        <v>1.16903896534585E-3</v>
      </c>
      <c r="P1274" s="28">
        <v>2.1005765216607901E-10</v>
      </c>
      <c r="Q1274" s="7" t="str">
        <f t="shared" si="116"/>
        <v>NAO+</v>
      </c>
      <c r="R1274" s="6">
        <v>1</v>
      </c>
      <c r="S1274" s="7">
        <v>0</v>
      </c>
      <c r="T1274" s="7">
        <v>0</v>
      </c>
      <c r="U1274" s="8">
        <v>0</v>
      </c>
      <c r="V1274" s="7" t="str">
        <f t="shared" si="117"/>
        <v>NAO+</v>
      </c>
      <c r="W1274" s="6">
        <v>0.871</v>
      </c>
      <c r="X1274" s="7">
        <v>9.7000000000000003E-2</v>
      </c>
      <c r="Y1274" s="7">
        <v>2.5999999999999999E-2</v>
      </c>
      <c r="Z1274" s="8">
        <v>6.0000000000000001E-3</v>
      </c>
      <c r="AA1274" s="7" t="str">
        <f t="shared" si="118"/>
        <v>NAO+</v>
      </c>
      <c r="AB1274" s="6">
        <v>0.89100000000000001</v>
      </c>
      <c r="AC1274" s="7">
        <v>8.4000000000000005E-2</v>
      </c>
      <c r="AD1274" s="7">
        <v>1.7999999999999999E-2</v>
      </c>
      <c r="AE1274" s="8">
        <v>7.0000000000000001E-3</v>
      </c>
      <c r="AF1274" s="7" t="str">
        <f t="shared" si="119"/>
        <v>NAO+</v>
      </c>
    </row>
    <row r="1275" spans="1:32" x14ac:dyDescent="0.3">
      <c r="A1275" s="4">
        <v>33977</v>
      </c>
      <c r="B1275" s="5">
        <v>1992</v>
      </c>
      <c r="C1275" s="6">
        <v>1</v>
      </c>
      <c r="D1275" s="7">
        <v>0</v>
      </c>
      <c r="E1275" s="7">
        <v>0</v>
      </c>
      <c r="F1275" s="8">
        <v>0</v>
      </c>
      <c r="G1275" s="7" t="str">
        <f t="shared" si="115"/>
        <v>NAO+</v>
      </c>
      <c r="H1275" s="6">
        <v>0.99737690674091495</v>
      </c>
      <c r="I1275" s="7">
        <v>2.3865061891127702E-3</v>
      </c>
      <c r="J1275" s="7">
        <v>2.36586866641408E-4</v>
      </c>
      <c r="K1275" s="28">
        <v>2.0334146680286499E-10</v>
      </c>
      <c r="L1275" s="7" t="str">
        <f t="shared" si="120"/>
        <v>NAO+</v>
      </c>
      <c r="M1275" s="6">
        <v>0.99324575710345098</v>
      </c>
      <c r="N1275" s="7">
        <v>6.4127808645169596E-3</v>
      </c>
      <c r="O1275" s="7">
        <v>3.41461400200496E-4</v>
      </c>
      <c r="P1275" s="28">
        <v>6.3183007565027698E-10</v>
      </c>
      <c r="Q1275" s="7" t="str">
        <f t="shared" si="116"/>
        <v>NAO+</v>
      </c>
      <c r="R1275" s="6">
        <v>1</v>
      </c>
      <c r="S1275" s="7">
        <v>0</v>
      </c>
      <c r="T1275" s="7">
        <v>0</v>
      </c>
      <c r="U1275" s="8">
        <v>0</v>
      </c>
      <c r="V1275" s="7" t="str">
        <f t="shared" si="117"/>
        <v>NAO+</v>
      </c>
      <c r="W1275" s="6">
        <v>0.89</v>
      </c>
      <c r="X1275" s="7">
        <v>8.5999999999999993E-2</v>
      </c>
      <c r="Y1275" s="7">
        <v>1.4E-2</v>
      </c>
      <c r="Z1275" s="8">
        <v>0.01</v>
      </c>
      <c r="AA1275" s="7" t="str">
        <f t="shared" si="118"/>
        <v>NAO+</v>
      </c>
      <c r="AB1275" s="6">
        <v>0.92100000000000004</v>
      </c>
      <c r="AC1275" s="7">
        <v>6.3E-2</v>
      </c>
      <c r="AD1275" s="7">
        <v>0.01</v>
      </c>
      <c r="AE1275" s="8">
        <v>6.0000000000000001E-3</v>
      </c>
      <c r="AF1275" s="7" t="str">
        <f t="shared" si="119"/>
        <v>NAO+</v>
      </c>
    </row>
    <row r="1276" spans="1:32" x14ac:dyDescent="0.3">
      <c r="A1276" s="4">
        <v>33978</v>
      </c>
      <c r="B1276" s="5">
        <v>1992</v>
      </c>
      <c r="C1276" s="6">
        <v>1</v>
      </c>
      <c r="D1276" s="7">
        <v>0</v>
      </c>
      <c r="E1276" s="7">
        <v>0</v>
      </c>
      <c r="F1276" s="8">
        <v>0</v>
      </c>
      <c r="G1276" s="7" t="str">
        <f t="shared" si="115"/>
        <v>NAO+</v>
      </c>
      <c r="H1276" s="6">
        <v>0.99939576350678905</v>
      </c>
      <c r="I1276" s="7">
        <v>3.7833750543650501E-4</v>
      </c>
      <c r="J1276" s="7">
        <v>2.2589687748293501E-4</v>
      </c>
      <c r="K1276" s="28">
        <v>2.11028519572043E-9</v>
      </c>
      <c r="L1276" s="7" t="str">
        <f t="shared" si="120"/>
        <v>NAO+</v>
      </c>
      <c r="M1276" s="6">
        <v>0.99850061988995398</v>
      </c>
      <c r="N1276" s="7">
        <v>1.1552094300178999E-3</v>
      </c>
      <c r="O1276" s="7">
        <v>3.4416516063178799E-4</v>
      </c>
      <c r="P1276" s="28">
        <v>5.5193870369238402E-9</v>
      </c>
      <c r="Q1276" s="7" t="str">
        <f t="shared" si="116"/>
        <v>NAO+</v>
      </c>
      <c r="R1276" s="6">
        <v>1</v>
      </c>
      <c r="S1276" s="7">
        <v>0</v>
      </c>
      <c r="T1276" s="7">
        <v>0</v>
      </c>
      <c r="U1276" s="8">
        <v>0</v>
      </c>
      <c r="V1276" s="7" t="str">
        <f t="shared" si="117"/>
        <v>NAO+</v>
      </c>
      <c r="W1276" s="6">
        <v>0.89900000000000002</v>
      </c>
      <c r="X1276" s="7">
        <v>7.8E-2</v>
      </c>
      <c r="Y1276" s="7">
        <v>7.0000000000000001E-3</v>
      </c>
      <c r="Z1276" s="8">
        <v>1.6E-2</v>
      </c>
      <c r="AA1276" s="7" t="str">
        <f t="shared" si="118"/>
        <v>NAO+</v>
      </c>
      <c r="AB1276" s="6">
        <v>0.93899999999999995</v>
      </c>
      <c r="AC1276" s="7">
        <v>4.7E-2</v>
      </c>
      <c r="AD1276" s="7">
        <v>8.0000000000000002E-3</v>
      </c>
      <c r="AE1276" s="8">
        <v>6.0000000000000001E-3</v>
      </c>
      <c r="AF1276" s="7" t="str">
        <f t="shared" si="119"/>
        <v>NAO+</v>
      </c>
    </row>
    <row r="1277" spans="1:32" x14ac:dyDescent="0.3">
      <c r="A1277" s="4">
        <v>33979</v>
      </c>
      <c r="B1277" s="5">
        <v>1992</v>
      </c>
      <c r="C1277" s="6">
        <v>1</v>
      </c>
      <c r="D1277" s="7">
        <v>0</v>
      </c>
      <c r="E1277" s="7">
        <v>0</v>
      </c>
      <c r="F1277" s="8">
        <v>0</v>
      </c>
      <c r="G1277" s="7" t="str">
        <f t="shared" si="115"/>
        <v>NAO+</v>
      </c>
      <c r="H1277" s="6">
        <v>0.99997082248105995</v>
      </c>
      <c r="I1277" s="80">
        <v>1.0187814500152201E-6</v>
      </c>
      <c r="J1277" s="80">
        <v>2.8154347422687799E-5</v>
      </c>
      <c r="K1277" s="28">
        <v>4.3900678511299701E-9</v>
      </c>
      <c r="L1277" s="7" t="str">
        <f t="shared" si="120"/>
        <v>NAO+</v>
      </c>
      <c r="M1277" s="6">
        <v>0.99994481062959695</v>
      </c>
      <c r="N1277" s="80">
        <v>3.7360852295739002E-6</v>
      </c>
      <c r="O1277" s="80">
        <v>5.1439798096167997E-5</v>
      </c>
      <c r="P1277" s="28">
        <v>1.3487064244832399E-8</v>
      </c>
      <c r="Q1277" s="7" t="str">
        <f t="shared" si="116"/>
        <v>NAO+</v>
      </c>
      <c r="R1277" s="6">
        <v>1</v>
      </c>
      <c r="S1277" s="7">
        <v>0</v>
      </c>
      <c r="T1277" s="7">
        <v>0</v>
      </c>
      <c r="U1277" s="8">
        <v>0</v>
      </c>
      <c r="V1277" s="7" t="str">
        <f t="shared" si="117"/>
        <v>NAO+</v>
      </c>
      <c r="W1277" s="6">
        <v>0.78200000000000003</v>
      </c>
      <c r="X1277" s="7">
        <v>0.159</v>
      </c>
      <c r="Y1277" s="7">
        <v>8.9999999999999993E-3</v>
      </c>
      <c r="Z1277" s="8">
        <v>4.9000000000000002E-2</v>
      </c>
      <c r="AA1277" s="7" t="str">
        <f t="shared" si="118"/>
        <v>NAO+</v>
      </c>
      <c r="AB1277" s="6">
        <v>0.877</v>
      </c>
      <c r="AC1277" s="7">
        <v>9.1999999999999998E-2</v>
      </c>
      <c r="AD1277" s="7">
        <v>6.0000000000000001E-3</v>
      </c>
      <c r="AE1277" s="8">
        <v>2.5000000000000001E-2</v>
      </c>
      <c r="AF1277" s="7" t="str">
        <f t="shared" si="119"/>
        <v>NAO+</v>
      </c>
    </row>
    <row r="1278" spans="1:32" x14ac:dyDescent="0.3">
      <c r="A1278" s="4">
        <v>33980</v>
      </c>
      <c r="B1278" s="5">
        <v>1992</v>
      </c>
      <c r="C1278" s="6">
        <v>1</v>
      </c>
      <c r="D1278" s="7">
        <v>0</v>
      </c>
      <c r="E1278" s="7">
        <v>0</v>
      </c>
      <c r="F1278" s="8">
        <v>0</v>
      </c>
      <c r="G1278" s="7" t="str">
        <f t="shared" si="115"/>
        <v>NAO+</v>
      </c>
      <c r="H1278" s="6">
        <v>0.99999831869771205</v>
      </c>
      <c r="I1278" s="80">
        <v>1.55723687122013E-11</v>
      </c>
      <c r="J1278" s="80">
        <v>1.6776658334788901E-6</v>
      </c>
      <c r="K1278" s="28">
        <v>3.62087427109126E-9</v>
      </c>
      <c r="L1278" s="7" t="str">
        <f t="shared" si="120"/>
        <v>NAO+</v>
      </c>
      <c r="M1278" s="6">
        <v>0.99999723374354499</v>
      </c>
      <c r="N1278" s="80">
        <v>3.7009126365602499E-11</v>
      </c>
      <c r="O1278" s="80">
        <v>2.7511898022261998E-6</v>
      </c>
      <c r="P1278" s="28">
        <v>1.50296491233841E-8</v>
      </c>
      <c r="Q1278" s="7" t="str">
        <f t="shared" si="116"/>
        <v>NAO+</v>
      </c>
      <c r="R1278" s="6">
        <v>1</v>
      </c>
      <c r="S1278" s="7">
        <v>0</v>
      </c>
      <c r="T1278" s="7">
        <v>0</v>
      </c>
      <c r="U1278" s="8">
        <v>0</v>
      </c>
      <c r="V1278" s="7" t="str">
        <f t="shared" si="117"/>
        <v>NAO+</v>
      </c>
      <c r="W1278" s="6">
        <v>0.65300000000000002</v>
      </c>
      <c r="X1278" s="7">
        <v>0.26300000000000001</v>
      </c>
      <c r="Y1278" s="7">
        <v>1.9E-2</v>
      </c>
      <c r="Z1278" s="8">
        <v>6.5000000000000002E-2</v>
      </c>
      <c r="AA1278" s="7" t="str">
        <f t="shared" si="118"/>
        <v>NAO+</v>
      </c>
      <c r="AB1278" s="6">
        <v>0.79100000000000004</v>
      </c>
      <c r="AC1278" s="7">
        <v>0.14099999999999999</v>
      </c>
      <c r="AD1278" s="7">
        <v>3.0000000000000001E-3</v>
      </c>
      <c r="AE1278" s="8">
        <v>6.5000000000000002E-2</v>
      </c>
      <c r="AF1278" s="7" t="str">
        <f t="shared" si="119"/>
        <v>NAO+</v>
      </c>
    </row>
    <row r="1279" spans="1:32" x14ac:dyDescent="0.3">
      <c r="A1279" s="4">
        <v>33981</v>
      </c>
      <c r="B1279" s="5">
        <v>1992</v>
      </c>
      <c r="C1279" s="6">
        <v>1</v>
      </c>
      <c r="D1279" s="7">
        <v>0</v>
      </c>
      <c r="E1279" s="7">
        <v>0</v>
      </c>
      <c r="F1279" s="8">
        <v>0</v>
      </c>
      <c r="G1279" s="7" t="str">
        <f t="shared" si="115"/>
        <v>NAO+</v>
      </c>
      <c r="H1279" s="6">
        <v>0.99999496488408102</v>
      </c>
      <c r="I1279" s="80">
        <v>1.63979325753314E-9</v>
      </c>
      <c r="J1279" s="80">
        <v>2.9719418972969199E-6</v>
      </c>
      <c r="K1279" s="28">
        <v>2.06153423087576E-6</v>
      </c>
      <c r="L1279" s="7" t="str">
        <f t="shared" si="120"/>
        <v>NAO+</v>
      </c>
      <c r="M1279" s="6">
        <v>0.99998994596757795</v>
      </c>
      <c r="N1279" s="80">
        <v>2.1647943430129001E-9</v>
      </c>
      <c r="O1279" s="80">
        <v>4.1802039109761396E-6</v>
      </c>
      <c r="P1279" s="28">
        <v>5.8716637085699601E-6</v>
      </c>
      <c r="Q1279" s="7" t="str">
        <f t="shared" si="116"/>
        <v>NAO+</v>
      </c>
      <c r="R1279" s="6">
        <v>1</v>
      </c>
      <c r="S1279" s="7">
        <v>0</v>
      </c>
      <c r="T1279" s="7">
        <v>0</v>
      </c>
      <c r="U1279" s="8">
        <v>0</v>
      </c>
      <c r="V1279" s="7" t="str">
        <f t="shared" si="117"/>
        <v>NAO+</v>
      </c>
      <c r="W1279" s="6">
        <v>0.52600000000000002</v>
      </c>
      <c r="X1279" s="7">
        <v>0.33400000000000002</v>
      </c>
      <c r="Y1279" s="7">
        <v>3.5000000000000003E-2</v>
      </c>
      <c r="Z1279" s="8">
        <v>0.105</v>
      </c>
      <c r="AA1279" s="7" t="str">
        <f t="shared" si="118"/>
        <v>NAO+</v>
      </c>
      <c r="AB1279" s="6">
        <v>0.69699999999999995</v>
      </c>
      <c r="AC1279" s="7">
        <v>0.16900000000000001</v>
      </c>
      <c r="AD1279" s="7">
        <v>3.0000000000000001E-3</v>
      </c>
      <c r="AE1279" s="8">
        <v>0.13100000000000001</v>
      </c>
      <c r="AF1279" s="7" t="str">
        <f t="shared" si="119"/>
        <v>NAO+</v>
      </c>
    </row>
    <row r="1280" spans="1:32" x14ac:dyDescent="0.3">
      <c r="A1280" s="4">
        <v>33982</v>
      </c>
      <c r="B1280" s="5">
        <v>1992</v>
      </c>
      <c r="C1280" s="6">
        <v>1</v>
      </c>
      <c r="D1280" s="7">
        <v>0</v>
      </c>
      <c r="E1280" s="7">
        <v>0</v>
      </c>
      <c r="F1280" s="8">
        <v>0</v>
      </c>
      <c r="G1280" s="7" t="str">
        <f t="shared" si="115"/>
        <v>NAO+</v>
      </c>
      <c r="H1280" s="6">
        <v>0.99952216683058004</v>
      </c>
      <c r="I1280" s="80">
        <v>1.3458207097942001E-7</v>
      </c>
      <c r="J1280" s="80">
        <v>7.4665377489006897E-6</v>
      </c>
      <c r="K1280" s="8">
        <v>4.70232049610738E-4</v>
      </c>
      <c r="L1280" s="7" t="str">
        <f t="shared" si="120"/>
        <v>NAO+</v>
      </c>
      <c r="M1280" s="6">
        <v>0.99914896423314803</v>
      </c>
      <c r="N1280" s="80">
        <v>1.8203709423086799E-7</v>
      </c>
      <c r="O1280" s="80">
        <v>1.0800510780525299E-5</v>
      </c>
      <c r="P1280" s="8">
        <v>8.4005321898312103E-4</v>
      </c>
      <c r="Q1280" s="7" t="str">
        <f t="shared" si="116"/>
        <v>NAO+</v>
      </c>
      <c r="R1280" s="6">
        <v>1</v>
      </c>
      <c r="S1280" s="7">
        <v>0</v>
      </c>
      <c r="T1280" s="7">
        <v>0</v>
      </c>
      <c r="U1280" s="8">
        <v>0</v>
      </c>
      <c r="V1280" s="7" t="str">
        <f t="shared" si="117"/>
        <v>NAO+</v>
      </c>
      <c r="W1280" s="6">
        <v>0.57299999999999995</v>
      </c>
      <c r="X1280" s="7">
        <v>0.26400000000000001</v>
      </c>
      <c r="Y1280" s="7">
        <v>3.6999999999999998E-2</v>
      </c>
      <c r="Z1280" s="8">
        <v>0.127</v>
      </c>
      <c r="AA1280" s="7" t="str">
        <f t="shared" si="118"/>
        <v>NAO+</v>
      </c>
      <c r="AB1280" s="6">
        <v>0.746</v>
      </c>
      <c r="AC1280" s="7">
        <v>0.114</v>
      </c>
      <c r="AD1280" s="7">
        <v>3.0000000000000001E-3</v>
      </c>
      <c r="AE1280" s="8">
        <v>0.13800000000000001</v>
      </c>
      <c r="AF1280" s="7" t="str">
        <f t="shared" si="119"/>
        <v>NAO+</v>
      </c>
    </row>
    <row r="1281" spans="1:32" x14ac:dyDescent="0.3">
      <c r="A1281" s="4">
        <v>33983</v>
      </c>
      <c r="B1281" s="5">
        <v>1992</v>
      </c>
      <c r="C1281" s="6">
        <v>1</v>
      </c>
      <c r="D1281" s="7">
        <v>0</v>
      </c>
      <c r="E1281" s="7">
        <v>0</v>
      </c>
      <c r="F1281" s="8">
        <v>0</v>
      </c>
      <c r="G1281" s="7" t="str">
        <f t="shared" si="115"/>
        <v>NAO+</v>
      </c>
      <c r="H1281" s="6">
        <v>0.99594486129946203</v>
      </c>
      <c r="I1281" s="80">
        <v>1.7964836555908401E-5</v>
      </c>
      <c r="J1281" s="80">
        <v>2.8386527175934598E-5</v>
      </c>
      <c r="K1281" s="8">
        <v>4.0087873368051998E-3</v>
      </c>
      <c r="L1281" s="7" t="str">
        <f t="shared" si="120"/>
        <v>NAO+</v>
      </c>
      <c r="M1281" s="6">
        <v>0.99429454733749401</v>
      </c>
      <c r="N1281" s="80">
        <v>1.8963145021622099E-5</v>
      </c>
      <c r="O1281" s="80">
        <v>3.8253304709071798E-5</v>
      </c>
      <c r="P1281" s="8">
        <v>5.6482362127818798E-3</v>
      </c>
      <c r="Q1281" s="7" t="str">
        <f t="shared" si="116"/>
        <v>NAO+</v>
      </c>
      <c r="R1281" s="6">
        <v>1</v>
      </c>
      <c r="S1281" s="7">
        <v>0</v>
      </c>
      <c r="T1281" s="7">
        <v>0</v>
      </c>
      <c r="U1281" s="8">
        <v>0</v>
      </c>
      <c r="V1281" s="7" t="str">
        <f t="shared" si="117"/>
        <v>NAO+</v>
      </c>
      <c r="W1281" s="6">
        <v>0.76300000000000001</v>
      </c>
      <c r="X1281" s="7">
        <v>0.16700000000000001</v>
      </c>
      <c r="Y1281" s="7">
        <v>1.2999999999999999E-2</v>
      </c>
      <c r="Z1281" s="8">
        <v>5.7000000000000002E-2</v>
      </c>
      <c r="AA1281" s="7" t="str">
        <f t="shared" si="118"/>
        <v>NAO+</v>
      </c>
      <c r="AB1281" s="6">
        <v>0.89200000000000002</v>
      </c>
      <c r="AC1281" s="7">
        <v>6.9000000000000006E-2</v>
      </c>
      <c r="AD1281" s="7">
        <v>2E-3</v>
      </c>
      <c r="AE1281" s="8">
        <v>3.5999999999999997E-2</v>
      </c>
      <c r="AF1281" s="7" t="str">
        <f t="shared" si="119"/>
        <v>NAO+</v>
      </c>
    </row>
    <row r="1282" spans="1:32" x14ac:dyDescent="0.3">
      <c r="A1282" s="4">
        <v>33984</v>
      </c>
      <c r="B1282" s="5">
        <v>1992</v>
      </c>
      <c r="C1282" s="6">
        <v>1</v>
      </c>
      <c r="D1282" s="7">
        <v>0</v>
      </c>
      <c r="E1282" s="7">
        <v>0</v>
      </c>
      <c r="F1282" s="8">
        <v>0</v>
      </c>
      <c r="G1282" s="7" t="str">
        <f t="shared" si="115"/>
        <v>NAO+</v>
      </c>
      <c r="H1282" s="6">
        <v>0.99961308117688696</v>
      </c>
      <c r="I1282" s="7">
        <v>1.9930131007836501E-4</v>
      </c>
      <c r="J1282" s="80">
        <v>2.45766824336437E-5</v>
      </c>
      <c r="K1282" s="8">
        <v>1.6304083059048399E-4</v>
      </c>
      <c r="L1282" s="7" t="str">
        <f t="shared" si="120"/>
        <v>NAO+</v>
      </c>
      <c r="M1282" s="6">
        <v>0.99952096089914699</v>
      </c>
      <c r="N1282" s="7">
        <v>2.2407153630109799E-4</v>
      </c>
      <c r="O1282" s="80">
        <v>3.1129884153948202E-5</v>
      </c>
      <c r="P1282" s="8">
        <v>2.2383768040467599E-4</v>
      </c>
      <c r="Q1282" s="7" t="str">
        <f t="shared" si="116"/>
        <v>NAO+</v>
      </c>
      <c r="R1282" s="6">
        <v>1</v>
      </c>
      <c r="S1282" s="7">
        <v>0</v>
      </c>
      <c r="T1282" s="7">
        <v>0</v>
      </c>
      <c r="U1282" s="8">
        <v>0</v>
      </c>
      <c r="V1282" s="7" t="str">
        <f t="shared" si="117"/>
        <v>NAO+</v>
      </c>
      <c r="W1282" s="6">
        <v>0.76800000000000002</v>
      </c>
      <c r="X1282" s="7">
        <v>0.183</v>
      </c>
      <c r="Y1282" s="7">
        <v>1.2E-2</v>
      </c>
      <c r="Z1282" s="8">
        <v>3.6999999999999998E-2</v>
      </c>
      <c r="AA1282" s="7" t="str">
        <f t="shared" si="118"/>
        <v>NAO+</v>
      </c>
      <c r="AB1282" s="6">
        <v>0.89400000000000002</v>
      </c>
      <c r="AC1282" s="7">
        <v>8.2000000000000003E-2</v>
      </c>
      <c r="AD1282" s="7">
        <v>2E-3</v>
      </c>
      <c r="AE1282" s="8">
        <v>2.1999999999999999E-2</v>
      </c>
      <c r="AF1282" s="7" t="str">
        <f t="shared" si="119"/>
        <v>NAO+</v>
      </c>
    </row>
    <row r="1283" spans="1:32" x14ac:dyDescent="0.3">
      <c r="A1283" s="4">
        <v>33985</v>
      </c>
      <c r="B1283" s="5">
        <v>1992</v>
      </c>
      <c r="C1283" s="6">
        <v>1</v>
      </c>
      <c r="D1283" s="7">
        <v>0</v>
      </c>
      <c r="E1283" s="7">
        <v>0</v>
      </c>
      <c r="F1283" s="8">
        <v>0</v>
      </c>
      <c r="G1283" s="7" t="str">
        <f t="shared" si="115"/>
        <v>NAO+</v>
      </c>
      <c r="H1283" s="6">
        <v>0.99926041512548702</v>
      </c>
      <c r="I1283" s="7">
        <v>6.9748959382292695E-4</v>
      </c>
      <c r="J1283" s="80">
        <v>1.8653421880366099E-6</v>
      </c>
      <c r="K1283" s="28">
        <v>4.0229938491504098E-5</v>
      </c>
      <c r="L1283" s="7" t="str">
        <f t="shared" si="120"/>
        <v>NAO+</v>
      </c>
      <c r="M1283" s="6">
        <v>0.99896176061181896</v>
      </c>
      <c r="N1283" s="7">
        <v>9.6608234841540097E-4</v>
      </c>
      <c r="O1283" s="80">
        <v>4.210801132931E-6</v>
      </c>
      <c r="P1283" s="28">
        <v>6.7946238627757802E-5</v>
      </c>
      <c r="Q1283" s="7" t="str">
        <f t="shared" si="116"/>
        <v>NAO+</v>
      </c>
      <c r="R1283" s="6">
        <v>1</v>
      </c>
      <c r="S1283" s="7">
        <v>0</v>
      </c>
      <c r="T1283" s="7">
        <v>0</v>
      </c>
      <c r="U1283" s="8">
        <v>0</v>
      </c>
      <c r="V1283" s="7" t="str">
        <f t="shared" si="117"/>
        <v>NAO+</v>
      </c>
      <c r="W1283" s="6">
        <v>0.47699999999999998</v>
      </c>
      <c r="X1283" s="7">
        <v>0.42599999999999999</v>
      </c>
      <c r="Y1283" s="7">
        <v>3.2000000000000001E-2</v>
      </c>
      <c r="Z1283" s="8">
        <v>6.6000000000000003E-2</v>
      </c>
      <c r="AA1283" s="7" t="str">
        <f t="shared" si="118"/>
        <v>NAO+</v>
      </c>
      <c r="AB1283" s="6">
        <v>0.70099999999999996</v>
      </c>
      <c r="AC1283" s="7">
        <v>0.224</v>
      </c>
      <c r="AD1283" s="7">
        <v>4.0000000000000001E-3</v>
      </c>
      <c r="AE1283" s="8">
        <v>7.0999999999999994E-2</v>
      </c>
      <c r="AF1283" s="7" t="str">
        <f t="shared" si="119"/>
        <v>NAO+</v>
      </c>
    </row>
    <row r="1284" spans="1:32" x14ac:dyDescent="0.3">
      <c r="A1284" s="4">
        <v>33986</v>
      </c>
      <c r="B1284" s="5">
        <v>1992</v>
      </c>
      <c r="C1284" s="6">
        <v>1</v>
      </c>
      <c r="D1284" s="7">
        <v>0</v>
      </c>
      <c r="E1284" s="7">
        <v>0</v>
      </c>
      <c r="F1284" s="8">
        <v>0</v>
      </c>
      <c r="G1284" s="7" t="str">
        <f t="shared" si="115"/>
        <v>NAO+</v>
      </c>
      <c r="H1284" s="6">
        <v>0.99982879937265801</v>
      </c>
      <c r="I1284" s="7">
        <v>1.15234128723903E-4</v>
      </c>
      <c r="J1284" s="80">
        <v>2.8081658670313801E-5</v>
      </c>
      <c r="K1284" s="28">
        <v>2.7884839942255E-5</v>
      </c>
      <c r="L1284" s="7" t="str">
        <f t="shared" si="120"/>
        <v>NAO+</v>
      </c>
      <c r="M1284" s="6">
        <v>0.99971473189419602</v>
      </c>
      <c r="N1284" s="7">
        <v>1.8912597502746299E-4</v>
      </c>
      <c r="O1284" s="80">
        <v>5.4959364329915202E-5</v>
      </c>
      <c r="P1284" s="28">
        <v>4.1182766447215502E-5</v>
      </c>
      <c r="Q1284" s="7" t="str">
        <f t="shared" si="116"/>
        <v>NAO+</v>
      </c>
      <c r="R1284" s="6">
        <v>1</v>
      </c>
      <c r="S1284" s="7">
        <v>0</v>
      </c>
      <c r="T1284" s="7">
        <v>0</v>
      </c>
      <c r="U1284" s="8">
        <v>0</v>
      </c>
      <c r="V1284" s="7" t="str">
        <f t="shared" si="117"/>
        <v>NAO+</v>
      </c>
      <c r="W1284" s="6">
        <v>0.108</v>
      </c>
      <c r="X1284" s="7">
        <v>0.63100000000000001</v>
      </c>
      <c r="Y1284" s="7">
        <v>7.6999999999999999E-2</v>
      </c>
      <c r="Z1284" s="8">
        <v>0.183</v>
      </c>
      <c r="AA1284" s="7" t="str">
        <f t="shared" si="118"/>
        <v>SB</v>
      </c>
      <c r="AB1284" s="6">
        <v>0.187</v>
      </c>
      <c r="AC1284" s="7">
        <v>0.42899999999999999</v>
      </c>
      <c r="AD1284" s="7">
        <v>6.0000000000000001E-3</v>
      </c>
      <c r="AE1284" s="8">
        <v>0.378</v>
      </c>
      <c r="AF1284" s="7" t="str">
        <f t="shared" si="119"/>
        <v>SB</v>
      </c>
    </row>
    <row r="1285" spans="1:32" x14ac:dyDescent="0.3">
      <c r="A1285" s="4">
        <v>33987</v>
      </c>
      <c r="B1285" s="5">
        <v>1992</v>
      </c>
      <c r="C1285" s="6">
        <v>1</v>
      </c>
      <c r="D1285" s="7">
        <v>0</v>
      </c>
      <c r="E1285" s="7">
        <v>0</v>
      </c>
      <c r="F1285" s="8">
        <v>0</v>
      </c>
      <c r="G1285" s="7" t="str">
        <f t="shared" ref="G1285:G1348" si="121">INDEX($C$3:$F$3, MATCH(1,$C1285:$F1285,0))</f>
        <v>NAO+</v>
      </c>
      <c r="H1285" s="6">
        <v>0.98864956818904903</v>
      </c>
      <c r="I1285" s="7">
        <v>8.3998059208613505E-3</v>
      </c>
      <c r="J1285" s="7">
        <v>2.1541692008569999E-3</v>
      </c>
      <c r="K1285" s="8">
        <v>7.9645668923870503E-4</v>
      </c>
      <c r="L1285" s="7" t="str">
        <f t="shared" si="120"/>
        <v>NAO+</v>
      </c>
      <c r="M1285" s="6">
        <v>0.98429383255682301</v>
      </c>
      <c r="N1285" s="7">
        <v>1.19375914216412E-2</v>
      </c>
      <c r="O1285" s="7">
        <v>2.5250263072438901E-3</v>
      </c>
      <c r="P1285" s="8">
        <v>1.2435497142873899E-3</v>
      </c>
      <c r="Q1285" s="7" t="str">
        <f t="shared" ref="Q1285:Q1348" si="122">INDEX($M$3:$P$3, MATCH(MAX($M1285:$P1285),$M1285:$P1285,0))</f>
        <v>NAO+</v>
      </c>
      <c r="R1285" s="6">
        <v>1</v>
      </c>
      <c r="S1285" s="7">
        <v>0</v>
      </c>
      <c r="T1285" s="7">
        <v>0</v>
      </c>
      <c r="U1285" s="8">
        <v>0</v>
      </c>
      <c r="V1285" s="7" t="str">
        <f t="shared" ref="V1285:V1348" si="123">INDEX($R$3:$U$3, MATCH(MAX($R1285:$U1285),$R1285:$U1285,0))</f>
        <v>NAO+</v>
      </c>
      <c r="W1285" s="6">
        <v>0.74099999999999999</v>
      </c>
      <c r="X1285" s="7">
        <v>0.17499999999999999</v>
      </c>
      <c r="Y1285" s="7">
        <v>0.01</v>
      </c>
      <c r="Z1285" s="8">
        <v>7.3999999999999996E-2</v>
      </c>
      <c r="AA1285" s="7" t="str">
        <f t="shared" ref="AA1285:AA1348" si="124">INDEX($W$3:$Z$3, MATCH(MAX($W1285:$Z1285),$W1285:$Z1285,0))</f>
        <v>NAO+</v>
      </c>
      <c r="AB1285" s="6">
        <v>0.88600000000000001</v>
      </c>
      <c r="AC1285" s="7">
        <v>7.9000000000000001E-2</v>
      </c>
      <c r="AD1285" s="7">
        <v>8.9999999999999993E-3</v>
      </c>
      <c r="AE1285" s="8">
        <v>2.5999999999999999E-2</v>
      </c>
      <c r="AF1285" s="7" t="str">
        <f t="shared" ref="AF1285:AF1348" si="125">INDEX($AB$3:$AE$3, MATCH(MAX($AB1285:$AE1285),$AB1285:$AE1285,0))</f>
        <v>NAO+</v>
      </c>
    </row>
    <row r="1286" spans="1:32" x14ac:dyDescent="0.3">
      <c r="A1286" s="4">
        <v>33988</v>
      </c>
      <c r="B1286" s="5">
        <v>1992</v>
      </c>
      <c r="C1286" s="6">
        <v>1</v>
      </c>
      <c r="D1286" s="7">
        <v>0</v>
      </c>
      <c r="E1286" s="7">
        <v>0</v>
      </c>
      <c r="F1286" s="8">
        <v>0</v>
      </c>
      <c r="G1286" s="7" t="str">
        <f t="shared" si="121"/>
        <v>NAO+</v>
      </c>
      <c r="H1286" s="6">
        <v>0.96115487840576397</v>
      </c>
      <c r="I1286" s="7">
        <v>2.1425075063611E-2</v>
      </c>
      <c r="J1286" s="7">
        <v>9.4537545755548104E-3</v>
      </c>
      <c r="K1286" s="8">
        <v>7.9662919550563208E-3</v>
      </c>
      <c r="L1286" s="7" t="str">
        <f t="shared" ref="L1286:L1349" si="126">INDEX($H$3:$K$3, MATCH(MAX($H1286:$K1286),$H1286:$K1286,0))</f>
        <v>NAO+</v>
      </c>
      <c r="M1286" s="6">
        <v>0.95389652554244497</v>
      </c>
      <c r="N1286" s="7">
        <v>2.7198095471786799E-2</v>
      </c>
      <c r="O1286" s="7">
        <v>9.28100424581145E-3</v>
      </c>
      <c r="P1286" s="8">
        <v>9.6243747399588908E-3</v>
      </c>
      <c r="Q1286" s="7" t="str">
        <f t="shared" si="122"/>
        <v>NAO+</v>
      </c>
      <c r="R1286" s="6">
        <v>1</v>
      </c>
      <c r="S1286" s="7">
        <v>0</v>
      </c>
      <c r="T1286" s="7">
        <v>0</v>
      </c>
      <c r="U1286" s="8">
        <v>0</v>
      </c>
      <c r="V1286" s="7" t="str">
        <f t="shared" si="123"/>
        <v>NAO+</v>
      </c>
      <c r="W1286" s="6">
        <v>0.85499999999999998</v>
      </c>
      <c r="X1286" s="7">
        <v>0.109</v>
      </c>
      <c r="Y1286" s="7">
        <v>6.0000000000000001E-3</v>
      </c>
      <c r="Z1286" s="8">
        <v>2.9000000000000001E-2</v>
      </c>
      <c r="AA1286" s="7" t="str">
        <f t="shared" si="124"/>
        <v>NAO+</v>
      </c>
      <c r="AB1286" s="6">
        <v>0.93400000000000005</v>
      </c>
      <c r="AC1286" s="7">
        <v>5.0999999999999997E-2</v>
      </c>
      <c r="AD1286" s="7">
        <v>5.0000000000000001E-3</v>
      </c>
      <c r="AE1286" s="8">
        <v>0.01</v>
      </c>
      <c r="AF1286" s="7" t="str">
        <f t="shared" si="125"/>
        <v>NAO+</v>
      </c>
    </row>
    <row r="1287" spans="1:32" x14ac:dyDescent="0.3">
      <c r="A1287" s="4">
        <v>33989</v>
      </c>
      <c r="B1287" s="5">
        <v>1992</v>
      </c>
      <c r="C1287" s="6">
        <v>1</v>
      </c>
      <c r="D1287" s="7">
        <v>0</v>
      </c>
      <c r="E1287" s="7">
        <v>0</v>
      </c>
      <c r="F1287" s="8">
        <v>0</v>
      </c>
      <c r="G1287" s="7" t="str">
        <f t="shared" si="121"/>
        <v>NAO+</v>
      </c>
      <c r="H1287" s="6">
        <v>0.93203453482432297</v>
      </c>
      <c r="I1287" s="7">
        <v>5.0682838439666802E-3</v>
      </c>
      <c r="J1287" s="7">
        <v>6.20807498341596E-2</v>
      </c>
      <c r="K1287" s="8">
        <v>8.1643149756230001E-4</v>
      </c>
      <c r="L1287" s="7" t="str">
        <f t="shared" si="126"/>
        <v>NAO+</v>
      </c>
      <c r="M1287" s="6">
        <v>0.92969280054141801</v>
      </c>
      <c r="N1287" s="7">
        <v>5.7828632357033302E-3</v>
      </c>
      <c r="O1287" s="7">
        <v>6.3154474450685796E-2</v>
      </c>
      <c r="P1287" s="8">
        <v>1.36986177219413E-3</v>
      </c>
      <c r="Q1287" s="7" t="str">
        <f t="shared" si="122"/>
        <v>NAO+</v>
      </c>
      <c r="R1287" s="6">
        <v>1</v>
      </c>
      <c r="S1287" s="7">
        <v>0</v>
      </c>
      <c r="T1287" s="7">
        <v>0</v>
      </c>
      <c r="U1287" s="8">
        <v>0</v>
      </c>
      <c r="V1287" s="7" t="str">
        <f t="shared" si="123"/>
        <v>NAO+</v>
      </c>
      <c r="W1287" s="6">
        <v>9.8000000000000004E-2</v>
      </c>
      <c r="X1287" s="7">
        <v>0.27400000000000002</v>
      </c>
      <c r="Y1287" s="7">
        <v>0.36699999999999999</v>
      </c>
      <c r="Z1287" s="8">
        <v>0.26100000000000001</v>
      </c>
      <c r="AA1287" s="7" t="str">
        <f t="shared" si="124"/>
        <v>AR</v>
      </c>
      <c r="AB1287" s="6">
        <v>0.19800000000000001</v>
      </c>
      <c r="AC1287" s="7">
        <v>9.6000000000000002E-2</v>
      </c>
      <c r="AD1287" s="7">
        <v>8.0000000000000002E-3</v>
      </c>
      <c r="AE1287" s="8">
        <v>0.69799999999999995</v>
      </c>
      <c r="AF1287" s="7" t="str">
        <f t="shared" si="125"/>
        <v>NAO-</v>
      </c>
    </row>
    <row r="1288" spans="1:32" x14ac:dyDescent="0.3">
      <c r="A1288" s="4">
        <v>33990</v>
      </c>
      <c r="B1288" s="5">
        <v>1992</v>
      </c>
      <c r="C1288" s="6">
        <v>1</v>
      </c>
      <c r="D1288" s="7">
        <v>0</v>
      </c>
      <c r="E1288" s="7">
        <v>0</v>
      </c>
      <c r="F1288" s="8">
        <v>0</v>
      </c>
      <c r="G1288" s="7" t="str">
        <f t="shared" si="121"/>
        <v>NAO+</v>
      </c>
      <c r="H1288" s="6">
        <v>0.93128181511693797</v>
      </c>
      <c r="I1288" s="7">
        <v>2.5004888617681399E-3</v>
      </c>
      <c r="J1288" s="7">
        <v>6.6132717679009606E-2</v>
      </c>
      <c r="K1288" s="28">
        <v>8.4978342297382806E-5</v>
      </c>
      <c r="L1288" s="7" t="str">
        <f t="shared" si="126"/>
        <v>NAO+</v>
      </c>
      <c r="M1288" s="6">
        <v>0.92863418524490704</v>
      </c>
      <c r="N1288" s="7">
        <v>1.8787158741189901E-3</v>
      </c>
      <c r="O1288" s="7">
        <v>6.9334287846889595E-2</v>
      </c>
      <c r="P1288" s="8">
        <v>1.5281103407074599E-4</v>
      </c>
      <c r="Q1288" s="7" t="str">
        <f t="shared" si="122"/>
        <v>NAO+</v>
      </c>
      <c r="R1288" s="6">
        <v>1</v>
      </c>
      <c r="S1288" s="7">
        <v>0</v>
      </c>
      <c r="T1288" s="7">
        <v>0</v>
      </c>
      <c r="U1288" s="8">
        <v>0</v>
      </c>
      <c r="V1288" s="7" t="str">
        <f t="shared" si="123"/>
        <v>NAO+</v>
      </c>
      <c r="W1288" s="6">
        <v>0</v>
      </c>
      <c r="X1288" s="7">
        <v>3.1E-2</v>
      </c>
      <c r="Y1288" s="7">
        <v>0.93700000000000006</v>
      </c>
      <c r="Z1288" s="8">
        <v>3.1E-2</v>
      </c>
      <c r="AA1288" s="7" t="str">
        <f t="shared" si="124"/>
        <v>AR</v>
      </c>
      <c r="AB1288" s="6">
        <v>1E-3</v>
      </c>
      <c r="AC1288" s="7">
        <v>0.01</v>
      </c>
      <c r="AD1288" s="7">
        <v>3.0000000000000001E-3</v>
      </c>
      <c r="AE1288" s="8">
        <v>0.98499999999999999</v>
      </c>
      <c r="AF1288" s="7" t="str">
        <f t="shared" si="125"/>
        <v>NAO-</v>
      </c>
    </row>
    <row r="1289" spans="1:32" x14ac:dyDescent="0.3">
      <c r="A1289" s="4">
        <v>33991</v>
      </c>
      <c r="B1289" s="5">
        <v>1992</v>
      </c>
      <c r="C1289" s="6">
        <v>1</v>
      </c>
      <c r="D1289" s="7">
        <v>0</v>
      </c>
      <c r="E1289" s="7">
        <v>0</v>
      </c>
      <c r="F1289" s="8">
        <v>0</v>
      </c>
      <c r="G1289" s="7" t="str">
        <f t="shared" si="121"/>
        <v>NAO+</v>
      </c>
      <c r="H1289" s="6">
        <v>0.94219212944628306</v>
      </c>
      <c r="I1289" s="7">
        <v>4.2709192559138597E-4</v>
      </c>
      <c r="J1289" s="7">
        <v>5.4907896465236999E-2</v>
      </c>
      <c r="K1289" s="8">
        <v>2.4728821628762902E-3</v>
      </c>
      <c r="L1289" s="7" t="str">
        <f t="shared" si="126"/>
        <v>NAO+</v>
      </c>
      <c r="M1289" s="6">
        <v>0.94256845976190495</v>
      </c>
      <c r="N1289" s="7">
        <v>1.86462673380455E-4</v>
      </c>
      <c r="O1289" s="7">
        <v>5.2647401366051998E-2</v>
      </c>
      <c r="P1289" s="8">
        <v>4.5976761986758997E-3</v>
      </c>
      <c r="Q1289" s="7" t="str">
        <f t="shared" si="122"/>
        <v>NAO+</v>
      </c>
      <c r="R1289" s="6">
        <v>1</v>
      </c>
      <c r="S1289" s="7">
        <v>0</v>
      </c>
      <c r="T1289" s="7">
        <v>0</v>
      </c>
      <c r="U1289" s="8">
        <v>0</v>
      </c>
      <c r="V1289" s="7" t="str">
        <f t="shared" si="123"/>
        <v>NAO+</v>
      </c>
      <c r="W1289" s="6">
        <v>0</v>
      </c>
      <c r="X1289" s="7">
        <v>5.0000000000000001E-3</v>
      </c>
      <c r="Y1289" s="7">
        <v>0.95899999999999996</v>
      </c>
      <c r="Z1289" s="8">
        <v>3.5000000000000003E-2</v>
      </c>
      <c r="AA1289" s="7" t="str">
        <f t="shared" si="124"/>
        <v>AR</v>
      </c>
      <c r="AB1289" s="6">
        <v>1E-3</v>
      </c>
      <c r="AC1289" s="7">
        <v>2E-3</v>
      </c>
      <c r="AD1289" s="7">
        <v>8.9999999999999993E-3</v>
      </c>
      <c r="AE1289" s="8">
        <v>0.98799999999999999</v>
      </c>
      <c r="AF1289" s="7" t="str">
        <f t="shared" si="125"/>
        <v>NAO-</v>
      </c>
    </row>
    <row r="1290" spans="1:32" x14ac:dyDescent="0.3">
      <c r="A1290" s="4">
        <v>33992</v>
      </c>
      <c r="B1290" s="5">
        <v>1992</v>
      </c>
      <c r="C1290" s="6">
        <v>1</v>
      </c>
      <c r="D1290" s="7">
        <v>0</v>
      </c>
      <c r="E1290" s="7">
        <v>0</v>
      </c>
      <c r="F1290" s="8">
        <v>0</v>
      </c>
      <c r="G1290" s="7" t="str">
        <f t="shared" si="121"/>
        <v>NAO+</v>
      </c>
      <c r="H1290" s="6">
        <v>9.4186590701787004E-2</v>
      </c>
      <c r="I1290" s="7">
        <v>0.10526753984279701</v>
      </c>
      <c r="J1290" s="7">
        <v>0.80027350579456902</v>
      </c>
      <c r="K1290" s="8">
        <v>2.7236366083605902E-4</v>
      </c>
      <c r="L1290" s="7" t="str">
        <f t="shared" si="126"/>
        <v>AR</v>
      </c>
      <c r="M1290" s="6">
        <v>0.108137765594638</v>
      </c>
      <c r="N1290" s="7">
        <v>4.4488820662334602E-2</v>
      </c>
      <c r="O1290" s="7">
        <v>0.84636749588934201</v>
      </c>
      <c r="P1290" s="8">
        <v>1.0059178536946801E-3</v>
      </c>
      <c r="Q1290" s="7" t="str">
        <f t="shared" si="122"/>
        <v>AR</v>
      </c>
      <c r="R1290" s="6">
        <v>1</v>
      </c>
      <c r="S1290" s="7">
        <v>0</v>
      </c>
      <c r="T1290" s="7">
        <v>0</v>
      </c>
      <c r="U1290" s="8">
        <v>0</v>
      </c>
      <c r="V1290" s="7" t="str">
        <f t="shared" si="123"/>
        <v>NAO+</v>
      </c>
      <c r="W1290" s="6">
        <v>2E-3</v>
      </c>
      <c r="X1290" s="7">
        <v>5.0000000000000001E-3</v>
      </c>
      <c r="Y1290" s="7">
        <v>0.97299999999999998</v>
      </c>
      <c r="Z1290" s="8">
        <v>0.02</v>
      </c>
      <c r="AA1290" s="7" t="str">
        <f t="shared" si="124"/>
        <v>AR</v>
      </c>
      <c r="AB1290" s="6">
        <v>3.0000000000000001E-3</v>
      </c>
      <c r="AC1290" s="7">
        <v>4.0000000000000001E-3</v>
      </c>
      <c r="AD1290" s="7">
        <v>0.128</v>
      </c>
      <c r="AE1290" s="8">
        <v>0.86499999999999999</v>
      </c>
      <c r="AF1290" s="7" t="str">
        <f t="shared" si="125"/>
        <v>NAO-</v>
      </c>
    </row>
    <row r="1291" spans="1:32" x14ac:dyDescent="0.3">
      <c r="A1291" s="4">
        <v>33993</v>
      </c>
      <c r="B1291" s="5">
        <v>1992</v>
      </c>
      <c r="C1291" s="6">
        <v>0</v>
      </c>
      <c r="D1291" s="7">
        <v>0</v>
      </c>
      <c r="E1291" s="7">
        <v>1</v>
      </c>
      <c r="F1291" s="8">
        <v>0</v>
      </c>
      <c r="G1291" s="7" t="str">
        <f t="shared" si="121"/>
        <v>AR</v>
      </c>
      <c r="H1291" s="6">
        <v>4.7852233082332002E-3</v>
      </c>
      <c r="I1291" s="7">
        <v>3.03107346724675E-3</v>
      </c>
      <c r="J1291" s="7">
        <v>0.99209404977686699</v>
      </c>
      <c r="K1291" s="28">
        <v>8.9653447651346794E-5</v>
      </c>
      <c r="L1291" s="7" t="str">
        <f t="shared" si="126"/>
        <v>AR</v>
      </c>
      <c r="M1291" s="6">
        <v>5.7662296982063498E-3</v>
      </c>
      <c r="N1291" s="7">
        <v>8.83645374223801E-4</v>
      </c>
      <c r="O1291" s="7">
        <v>0.99258989093927896</v>
      </c>
      <c r="P1291" s="8">
        <v>7.6023398830331996E-4</v>
      </c>
      <c r="Q1291" s="7" t="str">
        <f t="shared" si="122"/>
        <v>AR</v>
      </c>
      <c r="R1291" s="6">
        <v>0</v>
      </c>
      <c r="S1291" s="7">
        <v>0</v>
      </c>
      <c r="T1291" s="7">
        <v>1</v>
      </c>
      <c r="U1291" s="8">
        <v>0</v>
      </c>
      <c r="V1291" s="7" t="str">
        <f t="shared" si="123"/>
        <v>AR</v>
      </c>
      <c r="W1291" s="6">
        <v>1.0999999999999999E-2</v>
      </c>
      <c r="X1291" s="7">
        <v>4.0000000000000001E-3</v>
      </c>
      <c r="Y1291" s="7">
        <v>0.98399999999999999</v>
      </c>
      <c r="Z1291" s="8">
        <v>1E-3</v>
      </c>
      <c r="AA1291" s="7" t="str">
        <f t="shared" si="124"/>
        <v>AR</v>
      </c>
      <c r="AB1291" s="6">
        <v>1E-3</v>
      </c>
      <c r="AC1291" s="7">
        <v>1.0999999999999999E-2</v>
      </c>
      <c r="AD1291" s="7">
        <v>0.88500000000000001</v>
      </c>
      <c r="AE1291" s="8">
        <v>0.104</v>
      </c>
      <c r="AF1291" s="7" t="str">
        <f t="shared" si="125"/>
        <v>AR</v>
      </c>
    </row>
    <row r="1292" spans="1:32" x14ac:dyDescent="0.3">
      <c r="A1292" s="4">
        <v>33994</v>
      </c>
      <c r="B1292" s="5">
        <v>1992</v>
      </c>
      <c r="C1292" s="6">
        <v>0</v>
      </c>
      <c r="D1292" s="7">
        <v>0</v>
      </c>
      <c r="E1292" s="7">
        <v>1</v>
      </c>
      <c r="F1292" s="8">
        <v>0</v>
      </c>
      <c r="G1292" s="7" t="str">
        <f t="shared" si="121"/>
        <v>AR</v>
      </c>
      <c r="H1292" s="6">
        <v>5.7068821350642204E-4</v>
      </c>
      <c r="I1292" s="7">
        <v>2.6877582952223398E-3</v>
      </c>
      <c r="J1292" s="7">
        <v>0.99666381966499595</v>
      </c>
      <c r="K1292" s="28">
        <v>7.7733826264900598E-5</v>
      </c>
      <c r="L1292" s="7" t="str">
        <f t="shared" si="126"/>
        <v>AR</v>
      </c>
      <c r="M1292" s="6">
        <v>6.78008112694532E-4</v>
      </c>
      <c r="N1292" s="7">
        <v>1.0776053852272699E-3</v>
      </c>
      <c r="O1292" s="7">
        <v>0.99721068294424497</v>
      </c>
      <c r="P1292" s="8">
        <v>1.0337035578304901E-3</v>
      </c>
      <c r="Q1292" s="7" t="str">
        <f t="shared" si="122"/>
        <v>AR</v>
      </c>
      <c r="R1292" s="6">
        <v>0</v>
      </c>
      <c r="S1292" s="7">
        <v>0</v>
      </c>
      <c r="T1292" s="7">
        <v>1</v>
      </c>
      <c r="U1292" s="8">
        <v>0</v>
      </c>
      <c r="V1292" s="7" t="str">
        <f t="shared" si="123"/>
        <v>AR</v>
      </c>
      <c r="W1292" s="6">
        <v>1.9E-2</v>
      </c>
      <c r="X1292" s="7">
        <v>4.0000000000000001E-3</v>
      </c>
      <c r="Y1292" s="7">
        <v>0.97699999999999998</v>
      </c>
      <c r="Z1292" s="8">
        <v>0</v>
      </c>
      <c r="AA1292" s="7" t="str">
        <f t="shared" si="124"/>
        <v>AR</v>
      </c>
      <c r="AB1292" s="6">
        <v>0</v>
      </c>
      <c r="AC1292" s="7">
        <v>0.01</v>
      </c>
      <c r="AD1292" s="7">
        <v>0.98799999999999999</v>
      </c>
      <c r="AE1292" s="8">
        <v>2E-3</v>
      </c>
      <c r="AF1292" s="7" t="str">
        <f t="shared" si="125"/>
        <v>AR</v>
      </c>
    </row>
    <row r="1293" spans="1:32" x14ac:dyDescent="0.3">
      <c r="A1293" s="4">
        <v>33995</v>
      </c>
      <c r="B1293" s="5">
        <v>1992</v>
      </c>
      <c r="C1293" s="6">
        <v>0</v>
      </c>
      <c r="D1293" s="7">
        <v>0</v>
      </c>
      <c r="E1293" s="7">
        <v>1</v>
      </c>
      <c r="F1293" s="8">
        <v>0</v>
      </c>
      <c r="G1293" s="7" t="str">
        <f t="shared" si="121"/>
        <v>AR</v>
      </c>
      <c r="H1293" s="6">
        <v>3.6510571029429499E-2</v>
      </c>
      <c r="I1293" s="7">
        <v>2.8455604204223901E-2</v>
      </c>
      <c r="J1293" s="7">
        <v>0.93461178864479</v>
      </c>
      <c r="K1293" s="8">
        <v>4.2203612156276E-4</v>
      </c>
      <c r="L1293" s="7" t="str">
        <f t="shared" si="126"/>
        <v>AR</v>
      </c>
      <c r="M1293" s="6">
        <v>3.5643771892560801E-2</v>
      </c>
      <c r="N1293" s="7">
        <v>1.9943043268783701E-2</v>
      </c>
      <c r="O1293" s="7">
        <v>0.94293737163719005</v>
      </c>
      <c r="P1293" s="8">
        <v>1.47581320147523E-3</v>
      </c>
      <c r="Q1293" s="7" t="str">
        <f t="shared" si="122"/>
        <v>AR</v>
      </c>
      <c r="R1293" s="6">
        <v>0</v>
      </c>
      <c r="S1293" s="7">
        <v>0</v>
      </c>
      <c r="T1293" s="7">
        <v>1</v>
      </c>
      <c r="U1293" s="8">
        <v>0</v>
      </c>
      <c r="V1293" s="7" t="str">
        <f t="shared" si="123"/>
        <v>AR</v>
      </c>
      <c r="W1293" s="6">
        <v>0.59599999999999997</v>
      </c>
      <c r="X1293" s="7">
        <v>6.2E-2</v>
      </c>
      <c r="Y1293" s="7">
        <v>0.34200000000000003</v>
      </c>
      <c r="Z1293" s="8">
        <v>0</v>
      </c>
      <c r="AA1293" s="7" t="str">
        <f t="shared" si="124"/>
        <v>NAO+</v>
      </c>
      <c r="AB1293" s="6">
        <v>8.0000000000000002E-3</v>
      </c>
      <c r="AC1293" s="7">
        <v>0.16300000000000001</v>
      </c>
      <c r="AD1293" s="7">
        <v>0.82699999999999996</v>
      </c>
      <c r="AE1293" s="8">
        <v>3.0000000000000001E-3</v>
      </c>
      <c r="AF1293" s="7" t="str">
        <f t="shared" si="125"/>
        <v>AR</v>
      </c>
    </row>
    <row r="1294" spans="1:32" x14ac:dyDescent="0.3">
      <c r="A1294" s="4">
        <v>33996</v>
      </c>
      <c r="B1294" s="5">
        <v>1992</v>
      </c>
      <c r="C1294" s="6">
        <v>0</v>
      </c>
      <c r="D1294" s="7">
        <v>0</v>
      </c>
      <c r="E1294" s="7">
        <v>1</v>
      </c>
      <c r="F1294" s="8">
        <v>0</v>
      </c>
      <c r="G1294" s="7" t="str">
        <f t="shared" si="121"/>
        <v>AR</v>
      </c>
      <c r="H1294" s="6">
        <v>0.54021708358710996</v>
      </c>
      <c r="I1294" s="7">
        <v>0.25848335320895199</v>
      </c>
      <c r="J1294" s="7">
        <v>0.17180405846159699</v>
      </c>
      <c r="K1294" s="8">
        <v>2.9495504742350399E-2</v>
      </c>
      <c r="L1294" s="7" t="str">
        <f t="shared" si="126"/>
        <v>NAO+</v>
      </c>
      <c r="M1294" s="6">
        <v>0.52532904576072603</v>
      </c>
      <c r="N1294" s="7">
        <v>0.14875413093848999</v>
      </c>
      <c r="O1294" s="7">
        <v>0.26253509247363199</v>
      </c>
      <c r="P1294" s="8">
        <v>6.3381730827162294E-2</v>
      </c>
      <c r="Q1294" s="7" t="str">
        <f t="shared" si="122"/>
        <v>NAO+</v>
      </c>
      <c r="R1294" s="6">
        <v>1</v>
      </c>
      <c r="S1294" s="7">
        <v>0</v>
      </c>
      <c r="T1294" s="7">
        <v>0</v>
      </c>
      <c r="U1294" s="8">
        <v>0</v>
      </c>
      <c r="V1294" s="7" t="str">
        <f t="shared" si="123"/>
        <v>NAO+</v>
      </c>
      <c r="W1294" s="6">
        <v>0.94199999999999995</v>
      </c>
      <c r="X1294" s="7">
        <v>4.5999999999999999E-2</v>
      </c>
      <c r="Y1294" s="7">
        <v>7.0000000000000001E-3</v>
      </c>
      <c r="Z1294" s="8">
        <v>5.0000000000000001E-3</v>
      </c>
      <c r="AA1294" s="7" t="str">
        <f t="shared" si="124"/>
        <v>NAO+</v>
      </c>
      <c r="AB1294" s="6">
        <v>0.90200000000000002</v>
      </c>
      <c r="AC1294" s="7">
        <v>6.0999999999999999E-2</v>
      </c>
      <c r="AD1294" s="7">
        <v>3.4000000000000002E-2</v>
      </c>
      <c r="AE1294" s="8">
        <v>3.0000000000000001E-3</v>
      </c>
      <c r="AF1294" s="7" t="str">
        <f t="shared" si="125"/>
        <v>NAO+</v>
      </c>
    </row>
    <row r="1295" spans="1:32" x14ac:dyDescent="0.3">
      <c r="A1295" s="4">
        <v>33997</v>
      </c>
      <c r="B1295" s="5">
        <v>1992</v>
      </c>
      <c r="C1295" s="6">
        <v>1</v>
      </c>
      <c r="D1295" s="7">
        <v>0</v>
      </c>
      <c r="E1295" s="7">
        <v>0</v>
      </c>
      <c r="F1295" s="8">
        <v>0</v>
      </c>
      <c r="G1295" s="7" t="str">
        <f t="shared" si="121"/>
        <v>NAO+</v>
      </c>
      <c r="H1295" s="6">
        <v>0.33335915621027501</v>
      </c>
      <c r="I1295" s="7">
        <v>0.52695022889171805</v>
      </c>
      <c r="J1295" s="7">
        <v>0.130543433723873</v>
      </c>
      <c r="K1295" s="8">
        <v>9.1471811741404199E-3</v>
      </c>
      <c r="L1295" s="7" t="str">
        <f t="shared" si="126"/>
        <v>SB</v>
      </c>
      <c r="M1295" s="6">
        <v>0.37234107752533502</v>
      </c>
      <c r="N1295" s="7">
        <v>0.28625613002493799</v>
      </c>
      <c r="O1295" s="7">
        <v>0.326203184774086</v>
      </c>
      <c r="P1295" s="8">
        <v>1.5199607675649001E-2</v>
      </c>
      <c r="Q1295" s="7" t="str">
        <f t="shared" si="122"/>
        <v>NAO+</v>
      </c>
      <c r="R1295" s="6">
        <v>1</v>
      </c>
      <c r="S1295" s="7">
        <v>0</v>
      </c>
      <c r="T1295" s="7">
        <v>0</v>
      </c>
      <c r="U1295" s="8">
        <v>0</v>
      </c>
      <c r="V1295" s="7" t="str">
        <f t="shared" si="123"/>
        <v>NAO+</v>
      </c>
      <c r="W1295" s="6">
        <v>0.97199999999999998</v>
      </c>
      <c r="X1295" s="7">
        <v>2.1999999999999999E-2</v>
      </c>
      <c r="Y1295" s="7">
        <v>4.0000000000000001E-3</v>
      </c>
      <c r="Z1295" s="8">
        <v>2E-3</v>
      </c>
      <c r="AA1295" s="7" t="str">
        <f t="shared" si="124"/>
        <v>NAO+</v>
      </c>
      <c r="AB1295" s="6">
        <v>0.93799999999999994</v>
      </c>
      <c r="AC1295" s="7">
        <v>3.5999999999999997E-2</v>
      </c>
      <c r="AD1295" s="7">
        <v>2.5000000000000001E-2</v>
      </c>
      <c r="AE1295" s="8">
        <v>1E-3</v>
      </c>
      <c r="AF1295" s="7" t="str">
        <f t="shared" si="125"/>
        <v>NAO+</v>
      </c>
    </row>
    <row r="1296" spans="1:32" x14ac:dyDescent="0.3">
      <c r="A1296" s="4">
        <v>33998</v>
      </c>
      <c r="B1296" s="5">
        <v>1992</v>
      </c>
      <c r="C1296" s="6">
        <v>0</v>
      </c>
      <c r="D1296" s="7">
        <v>1</v>
      </c>
      <c r="E1296" s="7">
        <v>0</v>
      </c>
      <c r="F1296" s="8">
        <v>0</v>
      </c>
      <c r="G1296" s="7" t="str">
        <f t="shared" si="121"/>
        <v>SB</v>
      </c>
      <c r="H1296" s="6">
        <v>6.7050116804380695E-4</v>
      </c>
      <c r="I1296" s="7">
        <v>0.99855363654849605</v>
      </c>
      <c r="J1296" s="7">
        <v>7.7566256578274096E-4</v>
      </c>
      <c r="K1296" s="28">
        <v>1.9971768457459899E-7</v>
      </c>
      <c r="L1296" s="7" t="str">
        <f t="shared" si="126"/>
        <v>SB</v>
      </c>
      <c r="M1296" s="6">
        <v>4.4040959781493E-4</v>
      </c>
      <c r="N1296" s="7">
        <v>0.998495303275722</v>
      </c>
      <c r="O1296" s="7">
        <v>1.0638070924789301E-3</v>
      </c>
      <c r="P1296" s="28">
        <v>4.8003398274339104E-7</v>
      </c>
      <c r="Q1296" s="7" t="str">
        <f t="shared" si="122"/>
        <v>SB</v>
      </c>
      <c r="R1296" s="6">
        <v>1</v>
      </c>
      <c r="S1296" s="7">
        <v>0</v>
      </c>
      <c r="T1296" s="7">
        <v>0</v>
      </c>
      <c r="U1296" s="8">
        <v>0</v>
      </c>
      <c r="V1296" s="7" t="str">
        <f t="shared" si="123"/>
        <v>NAO+</v>
      </c>
      <c r="W1296" s="6">
        <v>0.65900000000000003</v>
      </c>
      <c r="X1296" s="7">
        <v>0.23499999999999999</v>
      </c>
      <c r="Y1296" s="7">
        <v>9.2999999999999999E-2</v>
      </c>
      <c r="Z1296" s="8">
        <v>1.2999999999999999E-2</v>
      </c>
      <c r="AA1296" s="7" t="str">
        <f t="shared" si="124"/>
        <v>NAO+</v>
      </c>
      <c r="AB1296" s="6">
        <v>0.33700000000000002</v>
      </c>
      <c r="AC1296" s="7">
        <v>0.34399999999999997</v>
      </c>
      <c r="AD1296" s="7">
        <v>0.308</v>
      </c>
      <c r="AE1296" s="8">
        <v>0.01</v>
      </c>
      <c r="AF1296" s="7" t="str">
        <f t="shared" si="125"/>
        <v>SB</v>
      </c>
    </row>
    <row r="1297" spans="1:32" x14ac:dyDescent="0.3">
      <c r="A1297" s="4">
        <v>33999</v>
      </c>
      <c r="B1297" s="5">
        <v>1992</v>
      </c>
      <c r="C1297" s="6">
        <v>0</v>
      </c>
      <c r="D1297" s="7">
        <v>1</v>
      </c>
      <c r="E1297" s="7">
        <v>0</v>
      </c>
      <c r="F1297" s="8">
        <v>0</v>
      </c>
      <c r="G1297" s="7" t="str">
        <f t="shared" si="121"/>
        <v>SB</v>
      </c>
      <c r="H1297" s="79">
        <v>9.2204433023400503E-5</v>
      </c>
      <c r="I1297" s="7">
        <v>0.99949086915066798</v>
      </c>
      <c r="J1297" s="7">
        <v>4.1692574505406598E-4</v>
      </c>
      <c r="K1297" s="28">
        <v>6.7124956764550895E-10</v>
      </c>
      <c r="L1297" s="7" t="str">
        <f t="shared" si="126"/>
        <v>SB</v>
      </c>
      <c r="M1297" s="79">
        <v>5.5347268606164401E-5</v>
      </c>
      <c r="N1297" s="7">
        <v>0.99949346986425702</v>
      </c>
      <c r="O1297" s="7">
        <v>4.5118169860986098E-4</v>
      </c>
      <c r="P1297" s="28">
        <v>1.1685140728550001E-9</v>
      </c>
      <c r="Q1297" s="7" t="str">
        <f t="shared" si="122"/>
        <v>SB</v>
      </c>
      <c r="R1297" s="6">
        <v>1</v>
      </c>
      <c r="S1297" s="7">
        <v>0</v>
      </c>
      <c r="T1297" s="7">
        <v>0</v>
      </c>
      <c r="U1297" s="8">
        <v>0</v>
      </c>
      <c r="V1297" s="7" t="str">
        <f t="shared" si="123"/>
        <v>NAO+</v>
      </c>
      <c r="W1297" s="6">
        <v>0.442</v>
      </c>
      <c r="X1297" s="7">
        <v>0.45800000000000002</v>
      </c>
      <c r="Y1297" s="7">
        <v>8.5000000000000006E-2</v>
      </c>
      <c r="Z1297" s="8">
        <v>1.4999999999999999E-2</v>
      </c>
      <c r="AA1297" s="7" t="str">
        <f t="shared" si="124"/>
        <v>SB</v>
      </c>
      <c r="AB1297" s="6">
        <v>0.31900000000000001</v>
      </c>
      <c r="AC1297" s="7">
        <v>0.54600000000000004</v>
      </c>
      <c r="AD1297" s="7">
        <v>0.11600000000000001</v>
      </c>
      <c r="AE1297" s="8">
        <v>1.9E-2</v>
      </c>
      <c r="AF1297" s="7" t="str">
        <f t="shared" si="125"/>
        <v>SB</v>
      </c>
    </row>
    <row r="1298" spans="1:32" x14ac:dyDescent="0.3">
      <c r="A1298" s="4">
        <v>34000</v>
      </c>
      <c r="B1298" s="5">
        <v>1992</v>
      </c>
      <c r="C1298" s="6">
        <v>0</v>
      </c>
      <c r="D1298" s="7">
        <v>1</v>
      </c>
      <c r="E1298" s="7">
        <v>0</v>
      </c>
      <c r="F1298" s="8">
        <v>0</v>
      </c>
      <c r="G1298" s="7" t="str">
        <f t="shared" si="121"/>
        <v>SB</v>
      </c>
      <c r="H1298" s="6">
        <v>5.4794926456846799E-4</v>
      </c>
      <c r="I1298" s="7">
        <v>0.998541577317133</v>
      </c>
      <c r="J1298" s="7">
        <v>9.1036422912214301E-4</v>
      </c>
      <c r="K1298" s="28">
        <v>1.0918917343669399E-7</v>
      </c>
      <c r="L1298" s="7" t="str">
        <f t="shared" si="126"/>
        <v>SB</v>
      </c>
      <c r="M1298" s="6">
        <v>3.2799109770296602E-4</v>
      </c>
      <c r="N1298" s="7">
        <v>0.99884072206741203</v>
      </c>
      <c r="O1298" s="7">
        <v>8.31062724426005E-4</v>
      </c>
      <c r="P1298" s="28">
        <v>2.24110458530578E-7</v>
      </c>
      <c r="Q1298" s="7" t="str">
        <f t="shared" si="122"/>
        <v>SB</v>
      </c>
      <c r="R1298" s="6">
        <v>0</v>
      </c>
      <c r="S1298" s="7">
        <v>1</v>
      </c>
      <c r="T1298" s="7">
        <v>0</v>
      </c>
      <c r="U1298" s="8">
        <v>0</v>
      </c>
      <c r="V1298" s="7" t="str">
        <f t="shared" si="123"/>
        <v>SB</v>
      </c>
      <c r="W1298" s="6">
        <v>4.0000000000000001E-3</v>
      </c>
      <c r="X1298" s="7">
        <v>0.78700000000000003</v>
      </c>
      <c r="Y1298" s="7">
        <v>0.20799999999999999</v>
      </c>
      <c r="Z1298" s="8">
        <v>2E-3</v>
      </c>
      <c r="AA1298" s="7" t="str">
        <f t="shared" si="124"/>
        <v>SB</v>
      </c>
      <c r="AB1298" s="6">
        <v>1E-3</v>
      </c>
      <c r="AC1298" s="7">
        <v>0.91</v>
      </c>
      <c r="AD1298" s="7">
        <v>7.0999999999999994E-2</v>
      </c>
      <c r="AE1298" s="8">
        <v>1.7999999999999999E-2</v>
      </c>
      <c r="AF1298" s="7" t="str">
        <f t="shared" si="125"/>
        <v>SB</v>
      </c>
    </row>
    <row r="1299" spans="1:32" x14ac:dyDescent="0.3">
      <c r="A1299" s="4">
        <v>34001</v>
      </c>
      <c r="B1299" s="5">
        <v>1992</v>
      </c>
      <c r="C1299" s="6">
        <v>0</v>
      </c>
      <c r="D1299" s="7">
        <v>1</v>
      </c>
      <c r="E1299" s="7">
        <v>0</v>
      </c>
      <c r="F1299" s="8">
        <v>0</v>
      </c>
      <c r="G1299" s="7" t="str">
        <f t="shared" si="121"/>
        <v>SB</v>
      </c>
      <c r="H1299" s="6">
        <v>6.6467732501841598E-3</v>
      </c>
      <c r="I1299" s="7">
        <v>0.94811125182738898</v>
      </c>
      <c r="J1299" s="7">
        <v>4.5241970152485503E-2</v>
      </c>
      <c r="K1299" s="28">
        <v>4.7699520386896603E-9</v>
      </c>
      <c r="L1299" s="7" t="str">
        <f t="shared" si="126"/>
        <v>SB</v>
      </c>
      <c r="M1299" s="6">
        <v>4.3788134040973698E-3</v>
      </c>
      <c r="N1299" s="7">
        <v>0.93588772786761099</v>
      </c>
      <c r="O1299" s="7">
        <v>5.97334465228887E-2</v>
      </c>
      <c r="P1299" s="28">
        <v>1.22054021585418E-8</v>
      </c>
      <c r="Q1299" s="7" t="str">
        <f t="shared" si="122"/>
        <v>SB</v>
      </c>
      <c r="R1299" s="6">
        <v>0</v>
      </c>
      <c r="S1299" s="7">
        <v>1</v>
      </c>
      <c r="T1299" s="7">
        <v>0</v>
      </c>
      <c r="U1299" s="8">
        <v>0</v>
      </c>
      <c r="V1299" s="7" t="str">
        <f t="shared" si="123"/>
        <v>SB</v>
      </c>
      <c r="W1299" s="6">
        <v>0</v>
      </c>
      <c r="X1299" s="7">
        <v>0.96</v>
      </c>
      <c r="Y1299" s="7">
        <v>0.04</v>
      </c>
      <c r="Z1299" s="8">
        <v>0</v>
      </c>
      <c r="AA1299" s="7" t="str">
        <f t="shared" si="124"/>
        <v>SB</v>
      </c>
      <c r="AB1299" s="6">
        <v>0</v>
      </c>
      <c r="AC1299" s="7">
        <v>0.97499999999999998</v>
      </c>
      <c r="AD1299" s="7">
        <v>1E-3</v>
      </c>
      <c r="AE1299" s="8">
        <v>2.5000000000000001E-2</v>
      </c>
      <c r="AF1299" s="7" t="str">
        <f t="shared" si="125"/>
        <v>SB</v>
      </c>
    </row>
    <row r="1300" spans="1:32" x14ac:dyDescent="0.3">
      <c r="A1300" s="4">
        <v>34002</v>
      </c>
      <c r="B1300" s="5">
        <v>1992</v>
      </c>
      <c r="C1300" s="6">
        <v>0</v>
      </c>
      <c r="D1300" s="7">
        <v>1</v>
      </c>
      <c r="E1300" s="7">
        <v>0</v>
      </c>
      <c r="F1300" s="8">
        <v>0</v>
      </c>
      <c r="G1300" s="7" t="str">
        <f t="shared" si="121"/>
        <v>SB</v>
      </c>
      <c r="H1300" s="6">
        <v>5.9904523450380696E-3</v>
      </c>
      <c r="I1300" s="7">
        <v>0.11061514379291799</v>
      </c>
      <c r="J1300" s="7">
        <v>0.88339440385814305</v>
      </c>
      <c r="K1300" s="28">
        <v>3.8966621002603402E-12</v>
      </c>
      <c r="L1300" s="7" t="str">
        <f t="shared" si="126"/>
        <v>AR</v>
      </c>
      <c r="M1300" s="6">
        <v>3.0919176176040998E-3</v>
      </c>
      <c r="N1300" s="7">
        <v>0.107224367257301</v>
      </c>
      <c r="O1300" s="7">
        <v>0.88968371511452204</v>
      </c>
      <c r="P1300" s="28">
        <v>1.0581144037815799E-11</v>
      </c>
      <c r="Q1300" s="7" t="str">
        <f t="shared" si="122"/>
        <v>AR</v>
      </c>
      <c r="R1300" s="6">
        <v>0</v>
      </c>
      <c r="S1300" s="7">
        <v>1</v>
      </c>
      <c r="T1300" s="7">
        <v>0</v>
      </c>
      <c r="U1300" s="8">
        <v>0</v>
      </c>
      <c r="V1300" s="7" t="str">
        <f t="shared" si="123"/>
        <v>SB</v>
      </c>
      <c r="W1300" s="6">
        <v>1E-3</v>
      </c>
      <c r="X1300" s="7">
        <v>0.84899999999999998</v>
      </c>
      <c r="Y1300" s="7">
        <v>0.15</v>
      </c>
      <c r="Z1300" s="8">
        <v>0</v>
      </c>
      <c r="AA1300" s="7" t="str">
        <f t="shared" si="124"/>
        <v>SB</v>
      </c>
      <c r="AB1300" s="6">
        <v>0</v>
      </c>
      <c r="AC1300" s="7">
        <v>0.92500000000000004</v>
      </c>
      <c r="AD1300" s="7">
        <v>5.0000000000000001E-3</v>
      </c>
      <c r="AE1300" s="8">
        <v>6.9000000000000006E-2</v>
      </c>
      <c r="AF1300" s="7" t="str">
        <f t="shared" si="125"/>
        <v>SB</v>
      </c>
    </row>
    <row r="1301" spans="1:32" x14ac:dyDescent="0.3">
      <c r="A1301" s="4">
        <v>34003</v>
      </c>
      <c r="B1301" s="5">
        <v>1992</v>
      </c>
      <c r="C1301" s="6">
        <v>0</v>
      </c>
      <c r="D1301" s="7">
        <v>1</v>
      </c>
      <c r="E1301" s="7">
        <v>0</v>
      </c>
      <c r="F1301" s="8">
        <v>0</v>
      </c>
      <c r="G1301" s="7" t="str">
        <f t="shared" si="121"/>
        <v>SB</v>
      </c>
      <c r="H1301" s="6">
        <v>4.6927867775838999E-4</v>
      </c>
      <c r="I1301" s="7">
        <v>0.79113340220378103</v>
      </c>
      <c r="J1301" s="7">
        <v>0.20839731911839601</v>
      </c>
      <c r="K1301" s="28">
        <v>5.7181351478068306E-14</v>
      </c>
      <c r="L1301" s="7" t="str">
        <f t="shared" si="126"/>
        <v>SB</v>
      </c>
      <c r="M1301" s="6">
        <v>2.4861334318977099E-4</v>
      </c>
      <c r="N1301" s="7">
        <v>0.782452836479134</v>
      </c>
      <c r="O1301" s="7">
        <v>0.217298550177316</v>
      </c>
      <c r="P1301" s="28">
        <v>3.57346838358255E-13</v>
      </c>
      <c r="Q1301" s="7" t="str">
        <f t="shared" si="122"/>
        <v>SB</v>
      </c>
      <c r="R1301" s="6">
        <v>0</v>
      </c>
      <c r="S1301" s="7">
        <v>1</v>
      </c>
      <c r="T1301" s="7">
        <v>0</v>
      </c>
      <c r="U1301" s="8">
        <v>0</v>
      </c>
      <c r="V1301" s="7" t="str">
        <f t="shared" si="123"/>
        <v>SB</v>
      </c>
      <c r="W1301" s="6">
        <v>0</v>
      </c>
      <c r="X1301" s="7">
        <v>0.73099999999999998</v>
      </c>
      <c r="Y1301" s="7">
        <v>0.26800000000000002</v>
      </c>
      <c r="Z1301" s="8">
        <v>0</v>
      </c>
      <c r="AA1301" s="7" t="str">
        <f t="shared" si="124"/>
        <v>SB</v>
      </c>
      <c r="AB1301" s="6">
        <v>0</v>
      </c>
      <c r="AC1301" s="7">
        <v>0.93700000000000006</v>
      </c>
      <c r="AD1301" s="7">
        <v>3.1E-2</v>
      </c>
      <c r="AE1301" s="8">
        <v>3.3000000000000002E-2</v>
      </c>
      <c r="AF1301" s="7" t="str">
        <f t="shared" si="125"/>
        <v>SB</v>
      </c>
    </row>
    <row r="1302" spans="1:32" x14ac:dyDescent="0.3">
      <c r="A1302" s="4">
        <v>34004</v>
      </c>
      <c r="B1302" s="5">
        <v>1992</v>
      </c>
      <c r="C1302" s="6">
        <v>0</v>
      </c>
      <c r="D1302" s="7">
        <v>0</v>
      </c>
      <c r="E1302" s="7">
        <v>1</v>
      </c>
      <c r="F1302" s="8">
        <v>0</v>
      </c>
      <c r="G1302" s="7" t="str">
        <f t="shared" si="121"/>
        <v>AR</v>
      </c>
      <c r="H1302" s="6">
        <v>1.9646936811401399E-4</v>
      </c>
      <c r="I1302" s="7">
        <v>0.99479263755832403</v>
      </c>
      <c r="J1302" s="7">
        <v>5.0108868143471704E-3</v>
      </c>
      <c r="K1302" s="28">
        <v>6.2592182738597304E-9</v>
      </c>
      <c r="L1302" s="7" t="str">
        <f t="shared" si="126"/>
        <v>SB</v>
      </c>
      <c r="M1302" s="6">
        <v>1.20942527354721E-4</v>
      </c>
      <c r="N1302" s="7">
        <v>0.99500183124810004</v>
      </c>
      <c r="O1302" s="7">
        <v>4.8772058330693799E-3</v>
      </c>
      <c r="P1302" s="28">
        <v>2.03914765083365E-8</v>
      </c>
      <c r="Q1302" s="7" t="str">
        <f t="shared" si="122"/>
        <v>SB</v>
      </c>
      <c r="R1302" s="6">
        <v>0</v>
      </c>
      <c r="S1302" s="7">
        <v>0</v>
      </c>
      <c r="T1302" s="7">
        <v>1</v>
      </c>
      <c r="U1302" s="8">
        <v>0</v>
      </c>
      <c r="V1302" s="7" t="str">
        <f t="shared" si="123"/>
        <v>AR</v>
      </c>
      <c r="W1302" s="6">
        <v>1E-3</v>
      </c>
      <c r="X1302" s="7">
        <v>0.69599999999999995</v>
      </c>
      <c r="Y1302" s="7">
        <v>0.30299999999999999</v>
      </c>
      <c r="Z1302" s="8">
        <v>0</v>
      </c>
      <c r="AA1302" s="7" t="str">
        <f t="shared" si="124"/>
        <v>SB</v>
      </c>
      <c r="AB1302" s="6">
        <v>0</v>
      </c>
      <c r="AC1302" s="7">
        <v>0.90700000000000003</v>
      </c>
      <c r="AD1302" s="7">
        <v>6.4000000000000001E-2</v>
      </c>
      <c r="AE1302" s="8">
        <v>2.9000000000000001E-2</v>
      </c>
      <c r="AF1302" s="7" t="str">
        <f t="shared" si="125"/>
        <v>SB</v>
      </c>
    </row>
    <row r="1303" spans="1:32" x14ac:dyDescent="0.3">
      <c r="A1303" s="4">
        <v>34005</v>
      </c>
      <c r="B1303" s="5">
        <v>1992</v>
      </c>
      <c r="C1303" s="6">
        <v>0</v>
      </c>
      <c r="D1303" s="7">
        <v>1</v>
      </c>
      <c r="E1303" s="7">
        <v>0</v>
      </c>
      <c r="F1303" s="8">
        <v>0</v>
      </c>
      <c r="G1303" s="7" t="str">
        <f t="shared" si="121"/>
        <v>SB</v>
      </c>
      <c r="H1303" s="6">
        <v>3.0704953053413599E-4</v>
      </c>
      <c r="I1303" s="7">
        <v>0.99833732555587595</v>
      </c>
      <c r="J1303" s="7">
        <v>1.3420343772374799E-3</v>
      </c>
      <c r="K1303" s="28">
        <v>1.35905363535771E-5</v>
      </c>
      <c r="L1303" s="7" t="str">
        <f t="shared" si="126"/>
        <v>SB</v>
      </c>
      <c r="M1303" s="6">
        <v>1.99700099123419E-4</v>
      </c>
      <c r="N1303" s="7">
        <v>0.99838803570713397</v>
      </c>
      <c r="O1303" s="7">
        <v>1.3755659371008299E-3</v>
      </c>
      <c r="P1303" s="28">
        <v>3.6698256649978498E-5</v>
      </c>
      <c r="Q1303" s="7" t="str">
        <f t="shared" si="122"/>
        <v>SB</v>
      </c>
      <c r="R1303" s="6">
        <v>0</v>
      </c>
      <c r="S1303" s="7">
        <v>0</v>
      </c>
      <c r="T1303" s="7">
        <v>1</v>
      </c>
      <c r="U1303" s="8">
        <v>0</v>
      </c>
      <c r="V1303" s="7" t="str">
        <f t="shared" si="123"/>
        <v>AR</v>
      </c>
      <c r="W1303" s="6">
        <v>0</v>
      </c>
      <c r="X1303" s="7">
        <v>0.55800000000000005</v>
      </c>
      <c r="Y1303" s="7">
        <v>0.442</v>
      </c>
      <c r="Z1303" s="8">
        <v>0</v>
      </c>
      <c r="AA1303" s="7" t="str">
        <f t="shared" si="124"/>
        <v>SB</v>
      </c>
      <c r="AB1303" s="6">
        <v>0</v>
      </c>
      <c r="AC1303" s="7">
        <v>0.82499999999999996</v>
      </c>
      <c r="AD1303" s="7">
        <v>0.161</v>
      </c>
      <c r="AE1303" s="8">
        <v>1.4E-2</v>
      </c>
      <c r="AF1303" s="7" t="str">
        <f t="shared" si="125"/>
        <v>SB</v>
      </c>
    </row>
    <row r="1304" spans="1:32" x14ac:dyDescent="0.3">
      <c r="A1304" s="4">
        <v>34006</v>
      </c>
      <c r="B1304" s="5">
        <v>1992</v>
      </c>
      <c r="C1304" s="6">
        <v>0</v>
      </c>
      <c r="D1304" s="7">
        <v>1</v>
      </c>
      <c r="E1304" s="7">
        <v>0</v>
      </c>
      <c r="F1304" s="8">
        <v>0</v>
      </c>
      <c r="G1304" s="7" t="str">
        <f t="shared" si="121"/>
        <v>SB</v>
      </c>
      <c r="H1304" s="6">
        <v>3.9463307242303E-4</v>
      </c>
      <c r="I1304" s="7">
        <v>0.992924404451342</v>
      </c>
      <c r="J1304" s="7">
        <v>6.3684851336497997E-3</v>
      </c>
      <c r="K1304" s="8">
        <v>3.12477342580053E-4</v>
      </c>
      <c r="L1304" s="7" t="str">
        <f t="shared" si="126"/>
        <v>SB</v>
      </c>
      <c r="M1304" s="6">
        <v>2.5830752391946997E-4</v>
      </c>
      <c r="N1304" s="7">
        <v>0.99053912785092801</v>
      </c>
      <c r="O1304" s="7">
        <v>8.3946887906359204E-3</v>
      </c>
      <c r="P1304" s="8">
        <v>8.0787583452283495E-4</v>
      </c>
      <c r="Q1304" s="7" t="str">
        <f t="shared" si="122"/>
        <v>SB</v>
      </c>
      <c r="R1304" s="6">
        <v>0</v>
      </c>
      <c r="S1304" s="7">
        <v>1</v>
      </c>
      <c r="T1304" s="7">
        <v>0</v>
      </c>
      <c r="U1304" s="8">
        <v>0</v>
      </c>
      <c r="V1304" s="7" t="str">
        <f t="shared" si="123"/>
        <v>SB</v>
      </c>
      <c r="W1304" s="6">
        <v>0</v>
      </c>
      <c r="X1304" s="7">
        <v>0.54500000000000004</v>
      </c>
      <c r="Y1304" s="7">
        <v>0.45500000000000002</v>
      </c>
      <c r="Z1304" s="8">
        <v>0</v>
      </c>
      <c r="AA1304" s="7" t="str">
        <f t="shared" si="124"/>
        <v>SB</v>
      </c>
      <c r="AB1304" s="6">
        <v>0</v>
      </c>
      <c r="AC1304" s="7">
        <v>0.89800000000000002</v>
      </c>
      <c r="AD1304" s="7">
        <v>0.09</v>
      </c>
      <c r="AE1304" s="8">
        <v>1.2E-2</v>
      </c>
      <c r="AF1304" s="7" t="str">
        <f t="shared" si="125"/>
        <v>SB</v>
      </c>
    </row>
    <row r="1305" spans="1:32" x14ac:dyDescent="0.3">
      <c r="A1305" s="4">
        <v>34007</v>
      </c>
      <c r="B1305" s="5">
        <v>1992</v>
      </c>
      <c r="C1305" s="6">
        <v>0</v>
      </c>
      <c r="D1305" s="7">
        <v>1</v>
      </c>
      <c r="E1305" s="7">
        <v>0</v>
      </c>
      <c r="F1305" s="8">
        <v>0</v>
      </c>
      <c r="G1305" s="7" t="str">
        <f t="shared" si="121"/>
        <v>SB</v>
      </c>
      <c r="H1305" s="6">
        <v>2.7487435489672001E-4</v>
      </c>
      <c r="I1305" s="7">
        <v>0.99142316714203804</v>
      </c>
      <c r="J1305" s="7">
        <v>8.2444899162911704E-3</v>
      </c>
      <c r="K1305" s="28">
        <v>5.7468586784059303E-5</v>
      </c>
      <c r="L1305" s="7" t="str">
        <f t="shared" si="126"/>
        <v>SB</v>
      </c>
      <c r="M1305" s="6">
        <v>1.6356164906399E-4</v>
      </c>
      <c r="N1305" s="7">
        <v>0.98685132510792595</v>
      </c>
      <c r="O1305" s="7">
        <v>1.2834573283748299E-2</v>
      </c>
      <c r="P1305" s="8">
        <v>1.5053995926644101E-4</v>
      </c>
      <c r="Q1305" s="7" t="str">
        <f t="shared" si="122"/>
        <v>SB</v>
      </c>
      <c r="R1305" s="6">
        <v>0</v>
      </c>
      <c r="S1305" s="7">
        <v>1</v>
      </c>
      <c r="T1305" s="7">
        <v>0</v>
      </c>
      <c r="U1305" s="8">
        <v>0</v>
      </c>
      <c r="V1305" s="7" t="str">
        <f t="shared" si="123"/>
        <v>SB</v>
      </c>
      <c r="W1305" s="6">
        <v>0</v>
      </c>
      <c r="X1305" s="7">
        <v>0.76500000000000001</v>
      </c>
      <c r="Y1305" s="7">
        <v>0.23499999999999999</v>
      </c>
      <c r="Z1305" s="8">
        <v>0</v>
      </c>
      <c r="AA1305" s="7" t="str">
        <f t="shared" si="124"/>
        <v>SB</v>
      </c>
      <c r="AB1305" s="6">
        <v>0</v>
      </c>
      <c r="AC1305" s="7">
        <v>0.97</v>
      </c>
      <c r="AD1305" s="7">
        <v>2.1000000000000001E-2</v>
      </c>
      <c r="AE1305" s="8">
        <v>8.9999999999999993E-3</v>
      </c>
      <c r="AF1305" s="7" t="str">
        <f t="shared" si="125"/>
        <v>SB</v>
      </c>
    </row>
    <row r="1306" spans="1:32" x14ac:dyDescent="0.3">
      <c r="A1306" s="4">
        <v>34008</v>
      </c>
      <c r="B1306" s="5">
        <v>1992</v>
      </c>
      <c r="C1306" s="6">
        <v>0</v>
      </c>
      <c r="D1306" s="7">
        <v>1</v>
      </c>
      <c r="E1306" s="7">
        <v>0</v>
      </c>
      <c r="F1306" s="8">
        <v>0</v>
      </c>
      <c r="G1306" s="7" t="str">
        <f t="shared" si="121"/>
        <v>SB</v>
      </c>
      <c r="H1306" s="6">
        <v>8.8150621401671396E-4</v>
      </c>
      <c r="I1306" s="7">
        <v>0.99503873027474599</v>
      </c>
      <c r="J1306" s="7">
        <v>3.9517605030663103E-3</v>
      </c>
      <c r="K1306" s="8">
        <v>1.28003008171547E-4</v>
      </c>
      <c r="L1306" s="7" t="str">
        <f t="shared" si="126"/>
        <v>SB</v>
      </c>
      <c r="M1306" s="6">
        <v>5.2477087041398398E-4</v>
      </c>
      <c r="N1306" s="7">
        <v>0.99386999395834097</v>
      </c>
      <c r="O1306" s="7">
        <v>5.4069845181336602E-3</v>
      </c>
      <c r="P1306" s="8">
        <v>1.9825065311364901E-4</v>
      </c>
      <c r="Q1306" s="7" t="str">
        <f t="shared" si="122"/>
        <v>SB</v>
      </c>
      <c r="R1306" s="6">
        <v>0</v>
      </c>
      <c r="S1306" s="7">
        <v>1</v>
      </c>
      <c r="T1306" s="7">
        <v>0</v>
      </c>
      <c r="U1306" s="8">
        <v>0</v>
      </c>
      <c r="V1306" s="7" t="str">
        <f t="shared" si="123"/>
        <v>SB</v>
      </c>
      <c r="W1306" s="6">
        <v>0</v>
      </c>
      <c r="X1306" s="7">
        <v>0.92900000000000005</v>
      </c>
      <c r="Y1306" s="7">
        <v>7.0999999999999994E-2</v>
      </c>
      <c r="Z1306" s="8">
        <v>0</v>
      </c>
      <c r="AA1306" s="7" t="str">
        <f t="shared" si="124"/>
        <v>SB</v>
      </c>
      <c r="AB1306" s="6">
        <v>0</v>
      </c>
      <c r="AC1306" s="7">
        <v>0.98799999999999999</v>
      </c>
      <c r="AD1306" s="7">
        <v>2E-3</v>
      </c>
      <c r="AE1306" s="8">
        <v>0.01</v>
      </c>
      <c r="AF1306" s="7" t="str">
        <f t="shared" si="125"/>
        <v>SB</v>
      </c>
    </row>
    <row r="1307" spans="1:32" x14ac:dyDescent="0.3">
      <c r="A1307" s="4">
        <v>34009</v>
      </c>
      <c r="B1307" s="5">
        <v>1992</v>
      </c>
      <c r="C1307" s="6">
        <v>0</v>
      </c>
      <c r="D1307" s="7">
        <v>1</v>
      </c>
      <c r="E1307" s="7">
        <v>0</v>
      </c>
      <c r="F1307" s="8">
        <v>0</v>
      </c>
      <c r="G1307" s="7" t="str">
        <f t="shared" si="121"/>
        <v>SB</v>
      </c>
      <c r="H1307" s="6">
        <v>6.4797094346110799E-3</v>
      </c>
      <c r="I1307" s="7">
        <v>0.96626465186802901</v>
      </c>
      <c r="J1307" s="7">
        <v>1.8456621165754201E-2</v>
      </c>
      <c r="K1307" s="8">
        <v>8.7990175316180804E-3</v>
      </c>
      <c r="L1307" s="7" t="str">
        <f t="shared" si="126"/>
        <v>SB</v>
      </c>
      <c r="M1307" s="6">
        <v>4.2759547443804603E-3</v>
      </c>
      <c r="N1307" s="7">
        <v>0.96320945552021897</v>
      </c>
      <c r="O1307" s="7">
        <v>2.4025618855519699E-2</v>
      </c>
      <c r="P1307" s="8">
        <v>8.4889708798831093E-3</v>
      </c>
      <c r="Q1307" s="7" t="str">
        <f t="shared" si="122"/>
        <v>SB</v>
      </c>
      <c r="R1307" s="6">
        <v>0</v>
      </c>
      <c r="S1307" s="7">
        <v>1</v>
      </c>
      <c r="T1307" s="7">
        <v>0</v>
      </c>
      <c r="U1307" s="8">
        <v>0</v>
      </c>
      <c r="V1307" s="7" t="str">
        <f t="shared" si="123"/>
        <v>SB</v>
      </c>
      <c r="W1307" s="6">
        <v>0</v>
      </c>
      <c r="X1307" s="7">
        <v>0.97699999999999998</v>
      </c>
      <c r="Y1307" s="7">
        <v>2.3E-2</v>
      </c>
      <c r="Z1307" s="8">
        <v>0</v>
      </c>
      <c r="AA1307" s="7" t="str">
        <f t="shared" si="124"/>
        <v>SB</v>
      </c>
      <c r="AB1307" s="6">
        <v>0</v>
      </c>
      <c r="AC1307" s="7">
        <v>0.98699999999999999</v>
      </c>
      <c r="AD1307" s="7">
        <v>0</v>
      </c>
      <c r="AE1307" s="8">
        <v>1.2999999999999999E-2</v>
      </c>
      <c r="AF1307" s="7" t="str">
        <f t="shared" si="125"/>
        <v>SB</v>
      </c>
    </row>
    <row r="1308" spans="1:32" x14ac:dyDescent="0.3">
      <c r="A1308" s="4">
        <v>34010</v>
      </c>
      <c r="B1308" s="5">
        <v>1992</v>
      </c>
      <c r="C1308" s="6">
        <v>0</v>
      </c>
      <c r="D1308" s="7">
        <v>1</v>
      </c>
      <c r="E1308" s="7">
        <v>0</v>
      </c>
      <c r="F1308" s="8">
        <v>0</v>
      </c>
      <c r="G1308" s="7" t="str">
        <f t="shared" si="121"/>
        <v>SB</v>
      </c>
      <c r="H1308" s="6">
        <v>4.7499662286870303E-2</v>
      </c>
      <c r="I1308" s="7">
        <v>0.92051741103692697</v>
      </c>
      <c r="J1308" s="7">
        <v>2.7915391711517301E-2</v>
      </c>
      <c r="K1308" s="8">
        <v>4.06753496467853E-3</v>
      </c>
      <c r="L1308" s="7" t="str">
        <f t="shared" si="126"/>
        <v>SB</v>
      </c>
      <c r="M1308" s="6">
        <v>3.4830767793956698E-2</v>
      </c>
      <c r="N1308" s="7">
        <v>0.91990511842329503</v>
      </c>
      <c r="O1308" s="7">
        <v>4.07093786917513E-2</v>
      </c>
      <c r="P1308" s="8">
        <v>4.5547350909853797E-3</v>
      </c>
      <c r="Q1308" s="7" t="str">
        <f t="shared" si="122"/>
        <v>SB</v>
      </c>
      <c r="R1308" s="6">
        <v>0</v>
      </c>
      <c r="S1308" s="7">
        <v>1</v>
      </c>
      <c r="T1308" s="7">
        <v>0</v>
      </c>
      <c r="U1308" s="8">
        <v>0</v>
      </c>
      <c r="V1308" s="7" t="str">
        <f t="shared" si="123"/>
        <v>SB</v>
      </c>
      <c r="W1308" s="6">
        <v>0</v>
      </c>
      <c r="X1308" s="7">
        <v>0.997</v>
      </c>
      <c r="Y1308" s="7">
        <v>3.0000000000000001E-3</v>
      </c>
      <c r="Z1308" s="8">
        <v>0</v>
      </c>
      <c r="AA1308" s="7" t="str">
        <f t="shared" si="124"/>
        <v>SB</v>
      </c>
      <c r="AB1308" s="6">
        <v>0</v>
      </c>
      <c r="AC1308" s="7">
        <v>0.99199999999999999</v>
      </c>
      <c r="AD1308" s="7">
        <v>0</v>
      </c>
      <c r="AE1308" s="8">
        <v>8.0000000000000002E-3</v>
      </c>
      <c r="AF1308" s="7" t="str">
        <f t="shared" si="125"/>
        <v>SB</v>
      </c>
    </row>
    <row r="1309" spans="1:32" x14ac:dyDescent="0.3">
      <c r="A1309" s="4">
        <v>34011</v>
      </c>
      <c r="B1309" s="5">
        <v>1992</v>
      </c>
      <c r="C1309" s="6">
        <v>0</v>
      </c>
      <c r="D1309" s="7">
        <v>1</v>
      </c>
      <c r="E1309" s="7">
        <v>0</v>
      </c>
      <c r="F1309" s="8">
        <v>0</v>
      </c>
      <c r="G1309" s="7" t="str">
        <f t="shared" si="121"/>
        <v>SB</v>
      </c>
      <c r="H1309" s="6">
        <v>0.21707009102528399</v>
      </c>
      <c r="I1309" s="7">
        <v>0.69818228335101395</v>
      </c>
      <c r="J1309" s="7">
        <v>8.4595403604434696E-2</v>
      </c>
      <c r="K1309" s="8">
        <v>1.5222201925211301E-4</v>
      </c>
      <c r="L1309" s="7" t="str">
        <f t="shared" si="126"/>
        <v>SB</v>
      </c>
      <c r="M1309" s="6">
        <v>0.14706088876585099</v>
      </c>
      <c r="N1309" s="7">
        <v>0.73503884674333397</v>
      </c>
      <c r="O1309" s="7">
        <v>0.117706869296948</v>
      </c>
      <c r="P1309" s="8">
        <v>1.9339519387755199E-4</v>
      </c>
      <c r="Q1309" s="7" t="str">
        <f t="shared" si="122"/>
        <v>SB</v>
      </c>
      <c r="R1309" s="6">
        <v>0</v>
      </c>
      <c r="S1309" s="7">
        <v>1</v>
      </c>
      <c r="T1309" s="7">
        <v>0</v>
      </c>
      <c r="U1309" s="8">
        <v>0</v>
      </c>
      <c r="V1309" s="7" t="str">
        <f t="shared" si="123"/>
        <v>SB</v>
      </c>
      <c r="W1309" s="6">
        <v>0</v>
      </c>
      <c r="X1309" s="7">
        <v>0.98599999999999999</v>
      </c>
      <c r="Y1309" s="7">
        <v>1.4E-2</v>
      </c>
      <c r="Z1309" s="8">
        <v>0</v>
      </c>
      <c r="AA1309" s="7" t="str">
        <f t="shared" si="124"/>
        <v>SB</v>
      </c>
      <c r="AB1309" s="6">
        <v>0</v>
      </c>
      <c r="AC1309" s="7">
        <v>0.98599999999999999</v>
      </c>
      <c r="AD1309" s="7">
        <v>0</v>
      </c>
      <c r="AE1309" s="8">
        <v>1.4E-2</v>
      </c>
      <c r="AF1309" s="7" t="str">
        <f t="shared" si="125"/>
        <v>SB</v>
      </c>
    </row>
    <row r="1310" spans="1:32" x14ac:dyDescent="0.3">
      <c r="A1310" s="4">
        <v>34012</v>
      </c>
      <c r="B1310" s="5">
        <v>1992</v>
      </c>
      <c r="C1310" s="6">
        <v>0</v>
      </c>
      <c r="D1310" s="7">
        <v>1</v>
      </c>
      <c r="E1310" s="7">
        <v>0</v>
      </c>
      <c r="F1310" s="8">
        <v>0</v>
      </c>
      <c r="G1310" s="7" t="str">
        <f t="shared" si="121"/>
        <v>SB</v>
      </c>
      <c r="H1310" s="6">
        <v>0.63804484706793896</v>
      </c>
      <c r="I1310" s="7">
        <v>0.21882761706699499</v>
      </c>
      <c r="J1310" s="7">
        <v>0.14312394420751001</v>
      </c>
      <c r="K1310" s="28">
        <v>3.5916575606786001E-6</v>
      </c>
      <c r="L1310" s="7" t="str">
        <f t="shared" si="126"/>
        <v>NAO+</v>
      </c>
      <c r="M1310" s="6">
        <v>0.52324225579241201</v>
      </c>
      <c r="N1310" s="7">
        <v>0.26063418125544902</v>
      </c>
      <c r="O1310" s="7">
        <v>0.216115254274093</v>
      </c>
      <c r="P1310" s="28">
        <v>8.3086780479133406E-6</v>
      </c>
      <c r="Q1310" s="7" t="str">
        <f t="shared" si="122"/>
        <v>NAO+</v>
      </c>
      <c r="R1310" s="6">
        <v>0</v>
      </c>
      <c r="S1310" s="7">
        <v>1</v>
      </c>
      <c r="T1310" s="7">
        <v>0</v>
      </c>
      <c r="U1310" s="8">
        <v>0</v>
      </c>
      <c r="V1310" s="7" t="str">
        <f t="shared" si="123"/>
        <v>SB</v>
      </c>
      <c r="W1310" s="6">
        <v>0</v>
      </c>
      <c r="X1310" s="7">
        <v>0.98599999999999999</v>
      </c>
      <c r="Y1310" s="7">
        <v>1.4E-2</v>
      </c>
      <c r="Z1310" s="8">
        <v>0</v>
      </c>
      <c r="AA1310" s="7" t="str">
        <f t="shared" si="124"/>
        <v>SB</v>
      </c>
      <c r="AB1310" s="6">
        <v>0</v>
      </c>
      <c r="AC1310" s="7">
        <v>0.96899999999999997</v>
      </c>
      <c r="AD1310" s="7">
        <v>0</v>
      </c>
      <c r="AE1310" s="8">
        <v>3.1E-2</v>
      </c>
      <c r="AF1310" s="7" t="str">
        <f t="shared" si="125"/>
        <v>SB</v>
      </c>
    </row>
    <row r="1311" spans="1:32" x14ac:dyDescent="0.3">
      <c r="A1311" s="4">
        <v>34013</v>
      </c>
      <c r="B1311" s="5">
        <v>1992</v>
      </c>
      <c r="C1311" s="6">
        <v>0</v>
      </c>
      <c r="D1311" s="7">
        <v>1</v>
      </c>
      <c r="E1311" s="7">
        <v>0</v>
      </c>
      <c r="F1311" s="8">
        <v>0</v>
      </c>
      <c r="G1311" s="7" t="str">
        <f t="shared" si="121"/>
        <v>SB</v>
      </c>
      <c r="H1311" s="6">
        <v>0.73844895544522804</v>
      </c>
      <c r="I1311" s="7">
        <v>2.9448198374830301E-2</v>
      </c>
      <c r="J1311" s="7">
        <v>0.232102520608679</v>
      </c>
      <c r="K1311" s="28">
        <v>3.2557124863366598E-7</v>
      </c>
      <c r="L1311" s="7" t="str">
        <f t="shared" si="126"/>
        <v>NAO+</v>
      </c>
      <c r="M1311" s="6">
        <v>0.56711674636196097</v>
      </c>
      <c r="N1311" s="7">
        <v>1.8239247263423401E-2</v>
      </c>
      <c r="O1311" s="7">
        <v>0.41464294446422301</v>
      </c>
      <c r="P1311" s="28">
        <v>1.0619103773225601E-6</v>
      </c>
      <c r="Q1311" s="7" t="str">
        <f t="shared" si="122"/>
        <v>NAO+</v>
      </c>
      <c r="R1311" s="6">
        <v>0</v>
      </c>
      <c r="S1311" s="7">
        <v>1</v>
      </c>
      <c r="T1311" s="7">
        <v>0</v>
      </c>
      <c r="U1311" s="8">
        <v>0</v>
      </c>
      <c r="V1311" s="7" t="str">
        <f t="shared" si="123"/>
        <v>SB</v>
      </c>
      <c r="W1311" s="6">
        <v>0</v>
      </c>
      <c r="X1311" s="7">
        <v>0.97399999999999998</v>
      </c>
      <c r="Y1311" s="7">
        <v>2.5999999999999999E-2</v>
      </c>
      <c r="Z1311" s="8">
        <v>0</v>
      </c>
      <c r="AA1311" s="7" t="str">
        <f t="shared" si="124"/>
        <v>SB</v>
      </c>
      <c r="AB1311" s="6">
        <v>0</v>
      </c>
      <c r="AC1311" s="7">
        <v>0.95699999999999996</v>
      </c>
      <c r="AD1311" s="7">
        <v>0</v>
      </c>
      <c r="AE1311" s="8">
        <v>4.2999999999999997E-2</v>
      </c>
      <c r="AF1311" s="7" t="str">
        <f t="shared" si="125"/>
        <v>SB</v>
      </c>
    </row>
    <row r="1312" spans="1:32" x14ac:dyDescent="0.3">
      <c r="A1312" s="4">
        <v>34014</v>
      </c>
      <c r="B1312" s="5">
        <v>1992</v>
      </c>
      <c r="C1312" s="6">
        <v>0</v>
      </c>
      <c r="D1312" s="7">
        <v>1</v>
      </c>
      <c r="E1312" s="7">
        <v>0</v>
      </c>
      <c r="F1312" s="8">
        <v>0</v>
      </c>
      <c r="G1312" s="7" t="str">
        <f t="shared" si="121"/>
        <v>SB</v>
      </c>
      <c r="H1312" s="6">
        <v>2.21121122675885E-2</v>
      </c>
      <c r="I1312" s="7">
        <v>0.114049151807702</v>
      </c>
      <c r="J1312" s="7">
        <v>0.86383871071787999</v>
      </c>
      <c r="K1312" s="28">
        <v>2.52068405580499E-8</v>
      </c>
      <c r="L1312" s="7" t="str">
        <f t="shared" si="126"/>
        <v>AR</v>
      </c>
      <c r="M1312" s="6">
        <v>1.1401414389271799E-2</v>
      </c>
      <c r="N1312" s="7">
        <v>6.0355207949543598E-2</v>
      </c>
      <c r="O1312" s="7">
        <v>0.92824331043722097</v>
      </c>
      <c r="P1312" s="28">
        <v>6.7223973156874196E-8</v>
      </c>
      <c r="Q1312" s="7" t="str">
        <f t="shared" si="122"/>
        <v>AR</v>
      </c>
      <c r="R1312" s="6">
        <v>0</v>
      </c>
      <c r="S1312" s="7">
        <v>0</v>
      </c>
      <c r="T1312" s="7">
        <v>1</v>
      </c>
      <c r="U1312" s="8">
        <v>0</v>
      </c>
      <c r="V1312" s="7" t="str">
        <f t="shared" si="123"/>
        <v>AR</v>
      </c>
      <c r="W1312" s="6">
        <v>0</v>
      </c>
      <c r="X1312" s="7">
        <v>0.48799999999999999</v>
      </c>
      <c r="Y1312" s="7">
        <v>0.51200000000000001</v>
      </c>
      <c r="Z1312" s="8">
        <v>0</v>
      </c>
      <c r="AA1312" s="7" t="str">
        <f t="shared" si="124"/>
        <v>AR</v>
      </c>
      <c r="AB1312" s="6">
        <v>0</v>
      </c>
      <c r="AC1312" s="7">
        <v>0.77600000000000002</v>
      </c>
      <c r="AD1312" s="7">
        <v>0.20699999999999999</v>
      </c>
      <c r="AE1312" s="8">
        <v>1.7000000000000001E-2</v>
      </c>
      <c r="AF1312" s="7" t="str">
        <f t="shared" si="125"/>
        <v>SB</v>
      </c>
    </row>
    <row r="1313" spans="1:32" x14ac:dyDescent="0.3">
      <c r="A1313" s="4">
        <v>34015</v>
      </c>
      <c r="B1313" s="5">
        <v>1992</v>
      </c>
      <c r="C1313" s="6">
        <v>0</v>
      </c>
      <c r="D1313" s="7">
        <v>0</v>
      </c>
      <c r="E1313" s="7">
        <v>1</v>
      </c>
      <c r="F1313" s="8">
        <v>0</v>
      </c>
      <c r="G1313" s="7" t="str">
        <f t="shared" si="121"/>
        <v>AR</v>
      </c>
      <c r="H1313" s="6">
        <v>5.0774613493837601E-4</v>
      </c>
      <c r="I1313" s="7">
        <v>0.33282482656800999</v>
      </c>
      <c r="J1313" s="7">
        <v>0.66666740962682502</v>
      </c>
      <c r="K1313" s="28">
        <v>1.7670219166011899E-8</v>
      </c>
      <c r="L1313" s="7" t="str">
        <f t="shared" si="126"/>
        <v>AR</v>
      </c>
      <c r="M1313" s="6">
        <v>3.4248860889369702E-4</v>
      </c>
      <c r="N1313" s="7">
        <v>0.27490593552444598</v>
      </c>
      <c r="O1313" s="7">
        <v>0.72475146883192099</v>
      </c>
      <c r="P1313" s="28">
        <v>1.07034741178826E-7</v>
      </c>
      <c r="Q1313" s="7" t="str">
        <f t="shared" si="122"/>
        <v>AR</v>
      </c>
      <c r="R1313" s="6">
        <v>0</v>
      </c>
      <c r="S1313" s="7">
        <v>0</v>
      </c>
      <c r="T1313" s="7">
        <v>1</v>
      </c>
      <c r="U1313" s="8">
        <v>0</v>
      </c>
      <c r="V1313" s="7" t="str">
        <f t="shared" si="123"/>
        <v>AR</v>
      </c>
      <c r="W1313" s="6">
        <v>0</v>
      </c>
      <c r="X1313" s="7">
        <v>0</v>
      </c>
      <c r="Y1313" s="7">
        <v>1</v>
      </c>
      <c r="Z1313" s="8">
        <v>0</v>
      </c>
      <c r="AA1313" s="7" t="str">
        <f t="shared" si="124"/>
        <v>AR</v>
      </c>
      <c r="AB1313" s="6">
        <v>0</v>
      </c>
      <c r="AC1313" s="7">
        <v>5.0000000000000001E-3</v>
      </c>
      <c r="AD1313" s="7">
        <v>0.995</v>
      </c>
      <c r="AE1313" s="8">
        <v>0</v>
      </c>
      <c r="AF1313" s="7" t="str">
        <f t="shared" si="125"/>
        <v>AR</v>
      </c>
    </row>
    <row r="1314" spans="1:32" x14ac:dyDescent="0.3">
      <c r="A1314" s="4">
        <v>34016</v>
      </c>
      <c r="B1314" s="5">
        <v>1992</v>
      </c>
      <c r="C1314" s="6">
        <v>0</v>
      </c>
      <c r="D1314" s="7">
        <v>0</v>
      </c>
      <c r="E1314" s="7">
        <v>1</v>
      </c>
      <c r="F1314" s="8">
        <v>0</v>
      </c>
      <c r="G1314" s="7" t="str">
        <f t="shared" si="121"/>
        <v>AR</v>
      </c>
      <c r="H1314" s="6">
        <v>1.02544672439627E-4</v>
      </c>
      <c r="I1314" s="7">
        <v>8.1154195050629194E-2</v>
      </c>
      <c r="J1314" s="7">
        <v>0.91874306167554198</v>
      </c>
      <c r="K1314" s="28">
        <v>1.9860139222462799E-7</v>
      </c>
      <c r="L1314" s="7" t="str">
        <f t="shared" si="126"/>
        <v>AR</v>
      </c>
      <c r="M1314" s="79">
        <v>6.7456696063628095E-5</v>
      </c>
      <c r="N1314" s="7">
        <v>5.3705993567406497E-2</v>
      </c>
      <c r="O1314" s="7">
        <v>0.94622499359423995</v>
      </c>
      <c r="P1314" s="28">
        <v>1.5561422936424999E-6</v>
      </c>
      <c r="Q1314" s="7" t="str">
        <f t="shared" si="122"/>
        <v>AR</v>
      </c>
      <c r="R1314" s="6">
        <v>0</v>
      </c>
      <c r="S1314" s="7">
        <v>0</v>
      </c>
      <c r="T1314" s="7">
        <v>1</v>
      </c>
      <c r="U1314" s="8">
        <v>0</v>
      </c>
      <c r="V1314" s="7" t="str">
        <f t="shared" si="123"/>
        <v>AR</v>
      </c>
      <c r="W1314" s="6">
        <v>0</v>
      </c>
      <c r="X1314" s="7">
        <v>0</v>
      </c>
      <c r="Y1314" s="7">
        <v>1</v>
      </c>
      <c r="Z1314" s="8">
        <v>0</v>
      </c>
      <c r="AA1314" s="7" t="str">
        <f t="shared" si="124"/>
        <v>AR</v>
      </c>
      <c r="AB1314" s="6">
        <v>0</v>
      </c>
      <c r="AC1314" s="7">
        <v>5.0000000000000001E-3</v>
      </c>
      <c r="AD1314" s="7">
        <v>0.995</v>
      </c>
      <c r="AE1314" s="8">
        <v>0</v>
      </c>
      <c r="AF1314" s="7" t="str">
        <f t="shared" si="125"/>
        <v>AR</v>
      </c>
    </row>
    <row r="1315" spans="1:32" x14ac:dyDescent="0.3">
      <c r="A1315" s="4">
        <v>34017</v>
      </c>
      <c r="B1315" s="5">
        <v>1992</v>
      </c>
      <c r="C1315" s="6">
        <v>0</v>
      </c>
      <c r="D1315" s="7">
        <v>0</v>
      </c>
      <c r="E1315" s="7">
        <v>1</v>
      </c>
      <c r="F1315" s="8">
        <v>0</v>
      </c>
      <c r="G1315" s="7" t="str">
        <f t="shared" si="121"/>
        <v>AR</v>
      </c>
      <c r="H1315" s="6">
        <v>8.3676939691343702E-4</v>
      </c>
      <c r="I1315" s="7">
        <v>1.2291266227292199E-2</v>
      </c>
      <c r="J1315" s="7">
        <v>0.98687191162458299</v>
      </c>
      <c r="K1315" s="28">
        <v>5.275119694214E-8</v>
      </c>
      <c r="L1315" s="7" t="str">
        <f t="shared" si="126"/>
        <v>AR</v>
      </c>
      <c r="M1315" s="6">
        <v>4.5654681791983999E-4</v>
      </c>
      <c r="N1315" s="7">
        <v>5.1267940524131698E-3</v>
      </c>
      <c r="O1315" s="7">
        <v>0.99441614215565499</v>
      </c>
      <c r="P1315" s="28">
        <v>5.1697401112415401E-7</v>
      </c>
      <c r="Q1315" s="7" t="str">
        <f t="shared" si="122"/>
        <v>AR</v>
      </c>
      <c r="R1315" s="6">
        <v>0</v>
      </c>
      <c r="S1315" s="7">
        <v>0</v>
      </c>
      <c r="T1315" s="7">
        <v>1</v>
      </c>
      <c r="U1315" s="8">
        <v>0</v>
      </c>
      <c r="V1315" s="7" t="str">
        <f t="shared" si="123"/>
        <v>AR</v>
      </c>
      <c r="W1315" s="6">
        <v>0</v>
      </c>
      <c r="X1315" s="7">
        <v>3.0000000000000001E-3</v>
      </c>
      <c r="Y1315" s="7">
        <v>0.997</v>
      </c>
      <c r="Z1315" s="8">
        <v>0</v>
      </c>
      <c r="AA1315" s="7" t="str">
        <f t="shared" si="124"/>
        <v>AR</v>
      </c>
      <c r="AB1315" s="6">
        <v>0</v>
      </c>
      <c r="AC1315" s="7">
        <v>2.5999999999999999E-2</v>
      </c>
      <c r="AD1315" s="7">
        <v>0.97399999999999998</v>
      </c>
      <c r="AE1315" s="8">
        <v>0</v>
      </c>
      <c r="AF1315" s="7" t="str">
        <f t="shared" si="125"/>
        <v>AR</v>
      </c>
    </row>
    <row r="1316" spans="1:32" x14ac:dyDescent="0.3">
      <c r="A1316" s="4">
        <v>34018</v>
      </c>
      <c r="B1316" s="5">
        <v>1992</v>
      </c>
      <c r="C1316" s="6">
        <v>0</v>
      </c>
      <c r="D1316" s="7">
        <v>0</v>
      </c>
      <c r="E1316" s="7">
        <v>1</v>
      </c>
      <c r="F1316" s="8">
        <v>0</v>
      </c>
      <c r="G1316" s="7" t="str">
        <f t="shared" si="121"/>
        <v>AR</v>
      </c>
      <c r="H1316" s="79">
        <v>2.5291872312683799E-5</v>
      </c>
      <c r="I1316" s="7">
        <v>3.86893926850037E-3</v>
      </c>
      <c r="J1316" s="7">
        <v>0.99610576756096303</v>
      </c>
      <c r="K1316" s="28">
        <v>1.2982174889254699E-9</v>
      </c>
      <c r="L1316" s="7" t="str">
        <f t="shared" si="126"/>
        <v>AR</v>
      </c>
      <c r="M1316" s="79">
        <v>1.84402872040728E-5</v>
      </c>
      <c r="N1316" s="7">
        <v>2.2681172242597402E-3</v>
      </c>
      <c r="O1316" s="7">
        <v>0.99771342832066201</v>
      </c>
      <c r="P1316" s="28">
        <v>1.41678668030725E-8</v>
      </c>
      <c r="Q1316" s="7" t="str">
        <f t="shared" si="122"/>
        <v>AR</v>
      </c>
      <c r="R1316" s="6">
        <v>0</v>
      </c>
      <c r="S1316" s="7">
        <v>0</v>
      </c>
      <c r="T1316" s="7">
        <v>1</v>
      </c>
      <c r="U1316" s="8">
        <v>0</v>
      </c>
      <c r="V1316" s="7" t="str">
        <f t="shared" si="123"/>
        <v>AR</v>
      </c>
      <c r="W1316" s="6">
        <v>2E-3</v>
      </c>
      <c r="X1316" s="7">
        <v>0</v>
      </c>
      <c r="Y1316" s="7">
        <v>0.997</v>
      </c>
      <c r="Z1316" s="8">
        <v>0</v>
      </c>
      <c r="AA1316" s="7" t="str">
        <f t="shared" si="124"/>
        <v>AR</v>
      </c>
      <c r="AB1316" s="6">
        <v>0</v>
      </c>
      <c r="AC1316" s="7">
        <v>2E-3</v>
      </c>
      <c r="AD1316" s="7">
        <v>0.998</v>
      </c>
      <c r="AE1316" s="8">
        <v>0</v>
      </c>
      <c r="AF1316" s="7" t="str">
        <f t="shared" si="125"/>
        <v>AR</v>
      </c>
    </row>
    <row r="1317" spans="1:32" x14ac:dyDescent="0.3">
      <c r="A1317" s="4">
        <v>34019</v>
      </c>
      <c r="B1317" s="5">
        <v>1992</v>
      </c>
      <c r="C1317" s="6">
        <v>0</v>
      </c>
      <c r="D1317" s="7">
        <v>0</v>
      </c>
      <c r="E1317" s="7">
        <v>1</v>
      </c>
      <c r="F1317" s="8">
        <v>0</v>
      </c>
      <c r="G1317" s="7" t="str">
        <f t="shared" si="121"/>
        <v>AR</v>
      </c>
      <c r="H1317" s="79">
        <v>6.5460867717119298E-6</v>
      </c>
      <c r="I1317" s="7">
        <v>2.0999390673004299E-3</v>
      </c>
      <c r="J1317" s="7">
        <v>0.99789338948599704</v>
      </c>
      <c r="K1317" s="28">
        <v>1.2535994319142501E-7</v>
      </c>
      <c r="L1317" s="7" t="str">
        <f t="shared" si="126"/>
        <v>AR</v>
      </c>
      <c r="M1317" s="79">
        <v>6.0428911298778002E-6</v>
      </c>
      <c r="N1317" s="7">
        <v>7.02049562864691E-4</v>
      </c>
      <c r="O1317" s="7">
        <v>0.99929060175146101</v>
      </c>
      <c r="P1317" s="28">
        <v>1.3057945528327901E-6</v>
      </c>
      <c r="Q1317" s="7" t="str">
        <f t="shared" si="122"/>
        <v>AR</v>
      </c>
      <c r="R1317" s="6">
        <v>0</v>
      </c>
      <c r="S1317" s="7">
        <v>0</v>
      </c>
      <c r="T1317" s="7">
        <v>1</v>
      </c>
      <c r="U1317" s="8">
        <v>0</v>
      </c>
      <c r="V1317" s="7" t="str">
        <f t="shared" si="123"/>
        <v>AR</v>
      </c>
      <c r="W1317" s="6">
        <v>0</v>
      </c>
      <c r="X1317" s="7">
        <v>0</v>
      </c>
      <c r="Y1317" s="7">
        <v>1</v>
      </c>
      <c r="Z1317" s="8">
        <v>0</v>
      </c>
      <c r="AA1317" s="7" t="str">
        <f t="shared" si="124"/>
        <v>AR</v>
      </c>
      <c r="AB1317" s="6">
        <v>0</v>
      </c>
      <c r="AC1317" s="7">
        <v>0</v>
      </c>
      <c r="AD1317" s="7">
        <v>1</v>
      </c>
      <c r="AE1317" s="8">
        <v>0</v>
      </c>
      <c r="AF1317" s="7" t="str">
        <f t="shared" si="125"/>
        <v>AR</v>
      </c>
    </row>
    <row r="1318" spans="1:32" x14ac:dyDescent="0.3">
      <c r="A1318" s="4">
        <v>34020</v>
      </c>
      <c r="B1318" s="5">
        <v>1992</v>
      </c>
      <c r="C1318" s="6">
        <v>0</v>
      </c>
      <c r="D1318" s="7">
        <v>0</v>
      </c>
      <c r="E1318" s="7">
        <v>1</v>
      </c>
      <c r="F1318" s="8">
        <v>0</v>
      </c>
      <c r="G1318" s="7" t="str">
        <f t="shared" si="121"/>
        <v>AR</v>
      </c>
      <c r="H1318" s="79">
        <v>1.45128581718995E-8</v>
      </c>
      <c r="I1318" s="7">
        <v>1.05058945777984E-4</v>
      </c>
      <c r="J1318" s="7">
        <v>0.99989491463227698</v>
      </c>
      <c r="K1318" s="28">
        <v>1.19090807217596E-8</v>
      </c>
      <c r="L1318" s="7" t="str">
        <f t="shared" si="126"/>
        <v>AR</v>
      </c>
      <c r="M1318" s="79">
        <v>1.4964773291438198E-8</v>
      </c>
      <c r="N1318" s="80">
        <v>3.0566456622369702E-5</v>
      </c>
      <c r="O1318" s="7">
        <v>0.99996930343323498</v>
      </c>
      <c r="P1318" s="28">
        <v>1.1514536918148E-7</v>
      </c>
      <c r="Q1318" s="7" t="str">
        <f t="shared" si="122"/>
        <v>AR</v>
      </c>
      <c r="R1318" s="6">
        <v>0</v>
      </c>
      <c r="S1318" s="7">
        <v>0</v>
      </c>
      <c r="T1318" s="7">
        <v>1</v>
      </c>
      <c r="U1318" s="8">
        <v>0</v>
      </c>
      <c r="V1318" s="7" t="str">
        <f t="shared" si="123"/>
        <v>AR</v>
      </c>
      <c r="W1318" s="6">
        <v>0</v>
      </c>
      <c r="X1318" s="7">
        <v>0</v>
      </c>
      <c r="Y1318" s="7">
        <v>1</v>
      </c>
      <c r="Z1318" s="8">
        <v>0</v>
      </c>
      <c r="AA1318" s="7" t="str">
        <f t="shared" si="124"/>
        <v>AR</v>
      </c>
      <c r="AB1318" s="6">
        <v>0</v>
      </c>
      <c r="AC1318" s="7">
        <v>0</v>
      </c>
      <c r="AD1318" s="7">
        <v>1</v>
      </c>
      <c r="AE1318" s="8">
        <v>0</v>
      </c>
      <c r="AF1318" s="7" t="str">
        <f t="shared" si="125"/>
        <v>AR</v>
      </c>
    </row>
    <row r="1319" spans="1:32" x14ac:dyDescent="0.3">
      <c r="A1319" s="4">
        <v>34021</v>
      </c>
      <c r="B1319" s="5">
        <v>1992</v>
      </c>
      <c r="C1319" s="6">
        <v>0</v>
      </c>
      <c r="D1319" s="7">
        <v>0</v>
      </c>
      <c r="E1319" s="7">
        <v>1</v>
      </c>
      <c r="F1319" s="8">
        <v>0</v>
      </c>
      <c r="G1319" s="7" t="str">
        <f t="shared" si="121"/>
        <v>AR</v>
      </c>
      <c r="H1319" s="79">
        <v>5.7016979835299398E-7</v>
      </c>
      <c r="I1319" s="7">
        <v>8.8202051443882798E-4</v>
      </c>
      <c r="J1319" s="7">
        <v>0.99911272067865298</v>
      </c>
      <c r="K1319" s="28">
        <v>4.6886371083247201E-6</v>
      </c>
      <c r="L1319" s="7" t="str">
        <f t="shared" si="126"/>
        <v>AR</v>
      </c>
      <c r="M1319" s="79">
        <v>5.4828254900945502E-7</v>
      </c>
      <c r="N1319" s="7">
        <v>4.9382840656999303E-4</v>
      </c>
      <c r="O1319" s="7">
        <v>0.99948838832382303</v>
      </c>
      <c r="P1319" s="28">
        <v>1.72349870517219E-5</v>
      </c>
      <c r="Q1319" s="7" t="str">
        <f t="shared" si="122"/>
        <v>AR</v>
      </c>
      <c r="R1319" s="6">
        <v>0</v>
      </c>
      <c r="S1319" s="7">
        <v>0</v>
      </c>
      <c r="T1319" s="7">
        <v>1</v>
      </c>
      <c r="U1319" s="8">
        <v>0</v>
      </c>
      <c r="V1319" s="7" t="str">
        <f t="shared" si="123"/>
        <v>AR</v>
      </c>
      <c r="W1319" s="6">
        <v>0</v>
      </c>
      <c r="X1319" s="7">
        <v>0</v>
      </c>
      <c r="Y1319" s="7">
        <v>1</v>
      </c>
      <c r="Z1319" s="8">
        <v>0</v>
      </c>
      <c r="AA1319" s="7" t="str">
        <f t="shared" si="124"/>
        <v>AR</v>
      </c>
      <c r="AB1319" s="6">
        <v>0</v>
      </c>
      <c r="AC1319" s="7">
        <v>1E-3</v>
      </c>
      <c r="AD1319" s="7">
        <v>0.999</v>
      </c>
      <c r="AE1319" s="8">
        <v>0</v>
      </c>
      <c r="AF1319" s="7" t="str">
        <f t="shared" si="125"/>
        <v>AR</v>
      </c>
    </row>
    <row r="1320" spans="1:32" x14ac:dyDescent="0.3">
      <c r="A1320" s="4">
        <v>34022</v>
      </c>
      <c r="B1320" s="5">
        <v>1992</v>
      </c>
      <c r="C1320" s="6">
        <v>0</v>
      </c>
      <c r="D1320" s="7">
        <v>0</v>
      </c>
      <c r="E1320" s="7">
        <v>1</v>
      </c>
      <c r="F1320" s="8">
        <v>0</v>
      </c>
      <c r="G1320" s="7" t="str">
        <f t="shared" si="121"/>
        <v>AR</v>
      </c>
      <c r="H1320" s="6">
        <v>2.1078454407735001E-4</v>
      </c>
      <c r="I1320" s="7">
        <v>1.3299100601563399E-2</v>
      </c>
      <c r="J1320" s="7">
        <v>0.98639467869302699</v>
      </c>
      <c r="K1320" s="28">
        <v>9.5436161330945306E-5</v>
      </c>
      <c r="L1320" s="7" t="str">
        <f t="shared" si="126"/>
        <v>AR</v>
      </c>
      <c r="M1320" s="6">
        <v>1.48507851801332E-4</v>
      </c>
      <c r="N1320" s="7">
        <v>7.1778978720077801E-3</v>
      </c>
      <c r="O1320" s="7">
        <v>0.99231120492418901</v>
      </c>
      <c r="P1320" s="8">
        <v>3.6238935198972401E-4</v>
      </c>
      <c r="Q1320" s="7" t="str">
        <f t="shared" si="122"/>
        <v>AR</v>
      </c>
      <c r="R1320" s="6">
        <v>0</v>
      </c>
      <c r="S1320" s="7">
        <v>0</v>
      </c>
      <c r="T1320" s="7">
        <v>1</v>
      </c>
      <c r="U1320" s="8">
        <v>0</v>
      </c>
      <c r="V1320" s="7" t="str">
        <f t="shared" si="123"/>
        <v>AR</v>
      </c>
      <c r="W1320" s="6">
        <v>0</v>
      </c>
      <c r="X1320" s="7">
        <v>0.155</v>
      </c>
      <c r="Y1320" s="7">
        <v>0.84399999999999997</v>
      </c>
      <c r="Z1320" s="8">
        <v>1E-3</v>
      </c>
      <c r="AA1320" s="7" t="str">
        <f t="shared" si="124"/>
        <v>AR</v>
      </c>
      <c r="AB1320" s="6">
        <v>0</v>
      </c>
      <c r="AC1320" s="7">
        <v>0.35</v>
      </c>
      <c r="AD1320" s="7">
        <v>0.64400000000000002</v>
      </c>
      <c r="AE1320" s="8">
        <v>6.0000000000000001E-3</v>
      </c>
      <c r="AF1320" s="7" t="str">
        <f t="shared" si="125"/>
        <v>AR</v>
      </c>
    </row>
    <row r="1321" spans="1:32" x14ac:dyDescent="0.3">
      <c r="A1321" s="4">
        <v>34023</v>
      </c>
      <c r="B1321" s="5">
        <v>1992</v>
      </c>
      <c r="C1321" s="6">
        <v>0</v>
      </c>
      <c r="D1321" s="7">
        <v>0</v>
      </c>
      <c r="E1321" s="7">
        <v>1</v>
      </c>
      <c r="F1321" s="8">
        <v>0</v>
      </c>
      <c r="G1321" s="7" t="str">
        <f t="shared" si="121"/>
        <v>AR</v>
      </c>
      <c r="H1321" s="79">
        <v>7.2556086191548E-5</v>
      </c>
      <c r="I1321" s="7">
        <v>7.0092067991813596E-3</v>
      </c>
      <c r="J1321" s="7">
        <v>0.99291823197784002</v>
      </c>
      <c r="K1321" s="28">
        <v>5.13678213344667E-9</v>
      </c>
      <c r="L1321" s="7" t="str">
        <f t="shared" si="126"/>
        <v>AR</v>
      </c>
      <c r="M1321" s="79">
        <v>4.1938685351995002E-5</v>
      </c>
      <c r="N1321" s="7">
        <v>2.3106699588932101E-3</v>
      </c>
      <c r="O1321" s="7">
        <v>0.99764735542660699</v>
      </c>
      <c r="P1321" s="28">
        <v>3.5929134548050202E-8</v>
      </c>
      <c r="Q1321" s="7" t="str">
        <f t="shared" si="122"/>
        <v>AR</v>
      </c>
      <c r="R1321" s="6">
        <v>0</v>
      </c>
      <c r="S1321" s="7">
        <v>0</v>
      </c>
      <c r="T1321" s="7">
        <v>1</v>
      </c>
      <c r="U1321" s="8">
        <v>0</v>
      </c>
      <c r="V1321" s="7" t="str">
        <f t="shared" si="123"/>
        <v>AR</v>
      </c>
      <c r="W1321" s="6">
        <v>3.4000000000000002E-2</v>
      </c>
      <c r="X1321" s="7">
        <v>0.54700000000000004</v>
      </c>
      <c r="Y1321" s="7">
        <v>0.41699999999999998</v>
      </c>
      <c r="Z1321" s="8">
        <v>2E-3</v>
      </c>
      <c r="AA1321" s="7" t="str">
        <f t="shared" si="124"/>
        <v>SB</v>
      </c>
      <c r="AB1321" s="6">
        <v>1E-3</v>
      </c>
      <c r="AC1321" s="7">
        <v>0.78</v>
      </c>
      <c r="AD1321" s="7">
        <v>0.20399999999999999</v>
      </c>
      <c r="AE1321" s="8">
        <v>1.4999999999999999E-2</v>
      </c>
      <c r="AF1321" s="7" t="str">
        <f t="shared" si="125"/>
        <v>SB</v>
      </c>
    </row>
    <row r="1322" spans="1:32" x14ac:dyDescent="0.3">
      <c r="A1322" s="4">
        <v>34024</v>
      </c>
      <c r="B1322" s="5">
        <v>1992</v>
      </c>
      <c r="C1322" s="6">
        <v>0</v>
      </c>
      <c r="D1322" s="7">
        <v>0</v>
      </c>
      <c r="E1322" s="7">
        <v>1</v>
      </c>
      <c r="F1322" s="8">
        <v>0</v>
      </c>
      <c r="G1322" s="7" t="str">
        <f t="shared" si="121"/>
        <v>AR</v>
      </c>
      <c r="H1322" s="79">
        <v>2.75109747636143E-5</v>
      </c>
      <c r="I1322" s="7">
        <v>1.47484759513964E-2</v>
      </c>
      <c r="J1322" s="7">
        <v>0.98522401304221796</v>
      </c>
      <c r="K1322" s="28">
        <v>3.1609589266763902E-11</v>
      </c>
      <c r="L1322" s="7" t="str">
        <f t="shared" si="126"/>
        <v>AR</v>
      </c>
      <c r="M1322" s="79">
        <v>1.70022614096092E-5</v>
      </c>
      <c r="N1322" s="7">
        <v>7.5969804527526797E-3</v>
      </c>
      <c r="O1322" s="7">
        <v>0.99238601698532503</v>
      </c>
      <c r="P1322" s="28">
        <v>3.0049981744901797E-10</v>
      </c>
      <c r="Q1322" s="7" t="str">
        <f t="shared" si="122"/>
        <v>AR</v>
      </c>
      <c r="R1322" s="6">
        <v>0</v>
      </c>
      <c r="S1322" s="7">
        <v>0</v>
      </c>
      <c r="T1322" s="7">
        <v>1</v>
      </c>
      <c r="U1322" s="8">
        <v>0</v>
      </c>
      <c r="V1322" s="7" t="str">
        <f t="shared" si="123"/>
        <v>AR</v>
      </c>
      <c r="W1322" s="6">
        <v>0.224</v>
      </c>
      <c r="X1322" s="7">
        <v>7.1999999999999995E-2</v>
      </c>
      <c r="Y1322" s="7">
        <v>0.70399999999999996</v>
      </c>
      <c r="Z1322" s="8">
        <v>0</v>
      </c>
      <c r="AA1322" s="7" t="str">
        <f t="shared" si="124"/>
        <v>AR</v>
      </c>
      <c r="AB1322" s="6">
        <v>1E-3</v>
      </c>
      <c r="AC1322" s="7">
        <v>0.191</v>
      </c>
      <c r="AD1322" s="7">
        <v>0.80600000000000005</v>
      </c>
      <c r="AE1322" s="8">
        <v>2E-3</v>
      </c>
      <c r="AF1322" s="7" t="str">
        <f t="shared" si="125"/>
        <v>AR</v>
      </c>
    </row>
    <row r="1323" spans="1:32" x14ac:dyDescent="0.3">
      <c r="A1323" s="4">
        <v>34025</v>
      </c>
      <c r="B1323" s="5">
        <v>1992</v>
      </c>
      <c r="C1323" s="6">
        <v>0</v>
      </c>
      <c r="D1323" s="7">
        <v>0</v>
      </c>
      <c r="E1323" s="7">
        <v>1</v>
      </c>
      <c r="F1323" s="8">
        <v>0</v>
      </c>
      <c r="G1323" s="7" t="str">
        <f t="shared" si="121"/>
        <v>AR</v>
      </c>
      <c r="H1323" s="79">
        <v>9.7787462676582093E-6</v>
      </c>
      <c r="I1323" s="7">
        <v>8.9146610084889395E-4</v>
      </c>
      <c r="J1323" s="7">
        <v>0.99909875460266395</v>
      </c>
      <c r="K1323" s="28">
        <v>5.50227611015234E-10</v>
      </c>
      <c r="L1323" s="7" t="str">
        <f t="shared" si="126"/>
        <v>AR</v>
      </c>
      <c r="M1323" s="79">
        <v>7.1321731915127903E-6</v>
      </c>
      <c r="N1323" s="7">
        <v>5.7542446060657399E-4</v>
      </c>
      <c r="O1323" s="7">
        <v>0.99941743990118503</v>
      </c>
      <c r="P1323" s="28">
        <v>3.4650168546548902E-9</v>
      </c>
      <c r="Q1323" s="7" t="str">
        <f t="shared" si="122"/>
        <v>AR</v>
      </c>
      <c r="R1323" s="6">
        <v>0</v>
      </c>
      <c r="S1323" s="7">
        <v>0</v>
      </c>
      <c r="T1323" s="7">
        <v>1</v>
      </c>
      <c r="U1323" s="8">
        <v>0</v>
      </c>
      <c r="V1323" s="7" t="str">
        <f t="shared" si="123"/>
        <v>AR</v>
      </c>
      <c r="W1323" s="6">
        <v>0.01</v>
      </c>
      <c r="X1323" s="7">
        <v>0</v>
      </c>
      <c r="Y1323" s="7">
        <v>0.99</v>
      </c>
      <c r="Z1323" s="8">
        <v>0</v>
      </c>
      <c r="AA1323" s="7" t="str">
        <f t="shared" si="124"/>
        <v>AR</v>
      </c>
      <c r="AB1323" s="6">
        <v>0</v>
      </c>
      <c r="AC1323" s="7">
        <v>3.0000000000000001E-3</v>
      </c>
      <c r="AD1323" s="7">
        <v>0.997</v>
      </c>
      <c r="AE1323" s="8">
        <v>0</v>
      </c>
      <c r="AF1323" s="7" t="str">
        <f t="shared" si="125"/>
        <v>AR</v>
      </c>
    </row>
    <row r="1324" spans="1:32" x14ac:dyDescent="0.3">
      <c r="A1324" s="4">
        <v>34026</v>
      </c>
      <c r="B1324" s="5">
        <v>1992</v>
      </c>
      <c r="C1324" s="6">
        <v>0</v>
      </c>
      <c r="D1324" s="7">
        <v>0</v>
      </c>
      <c r="E1324" s="7">
        <v>1</v>
      </c>
      <c r="F1324" s="8">
        <v>0</v>
      </c>
      <c r="G1324" s="7" t="str">
        <f t="shared" si="121"/>
        <v>AR</v>
      </c>
      <c r="H1324" s="79">
        <v>9.5025268437123E-7</v>
      </c>
      <c r="I1324" s="80">
        <v>3.2923405150221702E-6</v>
      </c>
      <c r="J1324" s="7">
        <v>0.99999556718187399</v>
      </c>
      <c r="K1324" s="28">
        <v>1.90224921371614E-7</v>
      </c>
      <c r="L1324" s="7" t="str">
        <f t="shared" si="126"/>
        <v>AR</v>
      </c>
      <c r="M1324" s="79">
        <v>8.3401044605375405E-7</v>
      </c>
      <c r="N1324" s="80">
        <v>1.77832117335255E-6</v>
      </c>
      <c r="O1324" s="7">
        <v>0.99999637746497705</v>
      </c>
      <c r="P1324" s="28">
        <v>1.0102034100503601E-6</v>
      </c>
      <c r="Q1324" s="7" t="str">
        <f t="shared" si="122"/>
        <v>AR</v>
      </c>
      <c r="R1324" s="6">
        <v>0</v>
      </c>
      <c r="S1324" s="7">
        <v>0</v>
      </c>
      <c r="T1324" s="7">
        <v>1</v>
      </c>
      <c r="U1324" s="8">
        <v>0</v>
      </c>
      <c r="V1324" s="7" t="str">
        <f t="shared" si="123"/>
        <v>AR</v>
      </c>
      <c r="W1324" s="6">
        <v>0</v>
      </c>
      <c r="X1324" s="7">
        <v>0</v>
      </c>
      <c r="Y1324" s="7">
        <v>1</v>
      </c>
      <c r="Z1324" s="8">
        <v>0</v>
      </c>
      <c r="AA1324" s="7" t="str">
        <f t="shared" si="124"/>
        <v>AR</v>
      </c>
      <c r="AB1324" s="6">
        <v>0</v>
      </c>
      <c r="AC1324" s="7">
        <v>0</v>
      </c>
      <c r="AD1324" s="7">
        <v>1</v>
      </c>
      <c r="AE1324" s="8">
        <v>0</v>
      </c>
      <c r="AF1324" s="7" t="str">
        <f t="shared" si="125"/>
        <v>AR</v>
      </c>
    </row>
    <row r="1325" spans="1:32" x14ac:dyDescent="0.3">
      <c r="A1325" s="4">
        <v>34027</v>
      </c>
      <c r="B1325" s="5">
        <v>1992</v>
      </c>
      <c r="C1325" s="6">
        <v>0</v>
      </c>
      <c r="D1325" s="7">
        <v>0</v>
      </c>
      <c r="E1325" s="7">
        <v>1</v>
      </c>
      <c r="F1325" s="8">
        <v>0</v>
      </c>
      <c r="G1325" s="7" t="str">
        <f t="shared" si="121"/>
        <v>AR</v>
      </c>
      <c r="H1325" s="79">
        <v>2.00229844313784E-6</v>
      </c>
      <c r="I1325" s="80">
        <v>5.7407373888560101E-5</v>
      </c>
      <c r="J1325" s="7">
        <v>0.99984890499308099</v>
      </c>
      <c r="K1325" s="28">
        <v>9.1685334585523703E-5</v>
      </c>
      <c r="L1325" s="7" t="str">
        <f t="shared" si="126"/>
        <v>AR</v>
      </c>
      <c r="M1325" s="79">
        <v>1.6543027749529501E-6</v>
      </c>
      <c r="N1325" s="80">
        <v>5.8773698118681598E-5</v>
      </c>
      <c r="O1325" s="7">
        <v>0.99961130827632805</v>
      </c>
      <c r="P1325" s="8">
        <v>3.2826372277546499E-4</v>
      </c>
      <c r="Q1325" s="7" t="str">
        <f t="shared" si="122"/>
        <v>AR</v>
      </c>
      <c r="R1325" s="6">
        <v>0</v>
      </c>
      <c r="S1325" s="7">
        <v>0</v>
      </c>
      <c r="T1325" s="7">
        <v>1</v>
      </c>
      <c r="U1325" s="8">
        <v>0</v>
      </c>
      <c r="V1325" s="7" t="str">
        <f t="shared" si="123"/>
        <v>AR</v>
      </c>
      <c r="W1325" s="6">
        <v>0</v>
      </c>
      <c r="X1325" s="7">
        <v>0</v>
      </c>
      <c r="Y1325" s="7">
        <v>1</v>
      </c>
      <c r="Z1325" s="8">
        <v>0</v>
      </c>
      <c r="AA1325" s="7" t="str">
        <f t="shared" si="124"/>
        <v>AR</v>
      </c>
      <c r="AB1325" s="6">
        <v>0</v>
      </c>
      <c r="AC1325" s="7">
        <v>0</v>
      </c>
      <c r="AD1325" s="7">
        <v>1</v>
      </c>
      <c r="AE1325" s="8">
        <v>0</v>
      </c>
      <c r="AF1325" s="7" t="str">
        <f t="shared" si="125"/>
        <v>AR</v>
      </c>
    </row>
    <row r="1326" spans="1:32" x14ac:dyDescent="0.3">
      <c r="A1326" s="4">
        <v>34028</v>
      </c>
      <c r="B1326" s="5">
        <v>1992</v>
      </c>
      <c r="C1326" s="6">
        <v>0</v>
      </c>
      <c r="D1326" s="7">
        <v>0</v>
      </c>
      <c r="E1326" s="7">
        <v>1</v>
      </c>
      <c r="F1326" s="8">
        <v>0</v>
      </c>
      <c r="G1326" s="7" t="str">
        <f t="shared" si="121"/>
        <v>AR</v>
      </c>
      <c r="H1326" s="79">
        <v>5.6602542861629202E-6</v>
      </c>
      <c r="I1326" s="7">
        <v>2.0848866258177199E-2</v>
      </c>
      <c r="J1326" s="7">
        <v>0.96909213913104297</v>
      </c>
      <c r="K1326" s="8">
        <v>1.0053334356493301E-2</v>
      </c>
      <c r="L1326" s="7" t="str">
        <f t="shared" si="126"/>
        <v>AR</v>
      </c>
      <c r="M1326" s="79">
        <v>3.3609492465185299E-6</v>
      </c>
      <c r="N1326" s="7">
        <v>1.7211780746389599E-2</v>
      </c>
      <c r="O1326" s="7">
        <v>0.95367295637478999</v>
      </c>
      <c r="P1326" s="8">
        <v>2.9111901929565399E-2</v>
      </c>
      <c r="Q1326" s="7" t="str">
        <f t="shared" si="122"/>
        <v>AR</v>
      </c>
      <c r="R1326" s="6">
        <v>0</v>
      </c>
      <c r="S1326" s="7">
        <v>0</v>
      </c>
      <c r="T1326" s="7">
        <v>1</v>
      </c>
      <c r="U1326" s="8">
        <v>0</v>
      </c>
      <c r="V1326" s="7" t="str">
        <f t="shared" si="123"/>
        <v>AR</v>
      </c>
      <c r="W1326" s="6">
        <v>0</v>
      </c>
      <c r="X1326" s="7">
        <v>1.0999999999999999E-2</v>
      </c>
      <c r="Y1326" s="7">
        <v>0.98899999999999999</v>
      </c>
      <c r="Z1326" s="8">
        <v>0</v>
      </c>
      <c r="AA1326" s="7" t="str">
        <f t="shared" si="124"/>
        <v>AR</v>
      </c>
      <c r="AB1326" s="6">
        <v>0</v>
      </c>
      <c r="AC1326" s="7">
        <v>4.1000000000000002E-2</v>
      </c>
      <c r="AD1326" s="7">
        <v>0.94399999999999995</v>
      </c>
      <c r="AE1326" s="8">
        <v>1.4999999999999999E-2</v>
      </c>
      <c r="AF1326" s="7" t="str">
        <f t="shared" si="125"/>
        <v>AR</v>
      </c>
    </row>
    <row r="1327" spans="1:32" x14ac:dyDescent="0.3">
      <c r="A1327" s="4">
        <v>34304</v>
      </c>
      <c r="B1327" s="5">
        <v>1993</v>
      </c>
      <c r="C1327" s="6">
        <v>1</v>
      </c>
      <c r="D1327" s="7">
        <v>0</v>
      </c>
      <c r="E1327" s="7">
        <v>0</v>
      </c>
      <c r="F1327" s="8">
        <v>0</v>
      </c>
      <c r="G1327" s="7" t="str">
        <f t="shared" si="121"/>
        <v>NAO+</v>
      </c>
      <c r="H1327" s="6">
        <v>0.20976780163427799</v>
      </c>
      <c r="I1327" s="7">
        <v>4.1766323462233998E-4</v>
      </c>
      <c r="J1327" s="7">
        <v>0.78980000926882399</v>
      </c>
      <c r="K1327" s="28">
        <v>1.4525862277771199E-5</v>
      </c>
      <c r="L1327" s="7" t="str">
        <f t="shared" si="126"/>
        <v>AR</v>
      </c>
      <c r="M1327" s="6">
        <v>0.15084874692334099</v>
      </c>
      <c r="N1327" s="7">
        <v>4.1070945685034899E-4</v>
      </c>
      <c r="O1327" s="7">
        <v>0.84872265992000195</v>
      </c>
      <c r="P1327" s="28">
        <v>1.78836998066448E-5</v>
      </c>
      <c r="Q1327" s="7" t="str">
        <f t="shared" si="122"/>
        <v>AR</v>
      </c>
      <c r="R1327" s="6">
        <v>1</v>
      </c>
      <c r="S1327" s="7">
        <v>0</v>
      </c>
      <c r="T1327" s="7">
        <v>0</v>
      </c>
      <c r="U1327" s="8">
        <v>0</v>
      </c>
      <c r="V1327" s="7" t="str">
        <f t="shared" si="123"/>
        <v>NAO+</v>
      </c>
      <c r="W1327" s="6">
        <v>8.5000000000000006E-2</v>
      </c>
      <c r="X1327" s="7">
        <v>7.0000000000000007E-2</v>
      </c>
      <c r="Y1327" s="7">
        <v>0.83699999999999997</v>
      </c>
      <c r="Z1327" s="8">
        <v>7.0000000000000001E-3</v>
      </c>
      <c r="AA1327" s="7" t="str">
        <f t="shared" si="124"/>
        <v>AR</v>
      </c>
      <c r="AB1327" s="6">
        <v>8.8999999999999996E-2</v>
      </c>
      <c r="AC1327" s="7">
        <v>0.126</v>
      </c>
      <c r="AD1327" s="7">
        <v>0.34699999999999998</v>
      </c>
      <c r="AE1327" s="8">
        <v>0.438</v>
      </c>
      <c r="AF1327" s="7" t="str">
        <f t="shared" si="125"/>
        <v>NAO-</v>
      </c>
    </row>
    <row r="1328" spans="1:32" x14ac:dyDescent="0.3">
      <c r="A1328" s="4">
        <v>34305</v>
      </c>
      <c r="B1328" s="5">
        <v>1993</v>
      </c>
      <c r="C1328" s="6">
        <v>1</v>
      </c>
      <c r="D1328" s="7">
        <v>0</v>
      </c>
      <c r="E1328" s="7">
        <v>0</v>
      </c>
      <c r="F1328" s="8">
        <v>0</v>
      </c>
      <c r="G1328" s="7" t="str">
        <f t="shared" si="121"/>
        <v>NAO+</v>
      </c>
      <c r="H1328" s="6">
        <v>0.221300541069296</v>
      </c>
      <c r="I1328" s="7">
        <v>6.0908520360091504E-3</v>
      </c>
      <c r="J1328" s="7">
        <v>0.77260178126828705</v>
      </c>
      <c r="K1328" s="28">
        <v>6.8256264142947198E-6</v>
      </c>
      <c r="L1328" s="7" t="str">
        <f t="shared" si="126"/>
        <v>AR</v>
      </c>
      <c r="M1328" s="6">
        <v>0.19688615410503801</v>
      </c>
      <c r="N1328" s="7">
        <v>5.55971390238861E-3</v>
      </c>
      <c r="O1328" s="7">
        <v>0.79754111742471501</v>
      </c>
      <c r="P1328" s="28">
        <v>1.3014567866148399E-5</v>
      </c>
      <c r="Q1328" s="7" t="str">
        <f t="shared" si="122"/>
        <v>AR</v>
      </c>
      <c r="R1328" s="6">
        <v>1</v>
      </c>
      <c r="S1328" s="7">
        <v>0</v>
      </c>
      <c r="T1328" s="7">
        <v>0</v>
      </c>
      <c r="U1328" s="8">
        <v>0</v>
      </c>
      <c r="V1328" s="7" t="str">
        <f t="shared" si="123"/>
        <v>NAO+</v>
      </c>
      <c r="W1328" s="6">
        <v>3.0000000000000001E-3</v>
      </c>
      <c r="X1328" s="7">
        <v>4.2999999999999997E-2</v>
      </c>
      <c r="Y1328" s="7">
        <v>0.93500000000000005</v>
      </c>
      <c r="Z1328" s="8">
        <v>1.7999999999999999E-2</v>
      </c>
      <c r="AA1328" s="7" t="str">
        <f t="shared" si="124"/>
        <v>AR</v>
      </c>
      <c r="AB1328" s="6">
        <v>7.0000000000000001E-3</v>
      </c>
      <c r="AC1328" s="7">
        <v>2.8000000000000001E-2</v>
      </c>
      <c r="AD1328" s="7">
        <v>5.3999999999999999E-2</v>
      </c>
      <c r="AE1328" s="8">
        <v>0.91100000000000003</v>
      </c>
      <c r="AF1328" s="7" t="str">
        <f t="shared" si="125"/>
        <v>NAO-</v>
      </c>
    </row>
    <row r="1329" spans="1:32" x14ac:dyDescent="0.3">
      <c r="A1329" s="4">
        <v>34306</v>
      </c>
      <c r="B1329" s="5">
        <v>1993</v>
      </c>
      <c r="C1329" s="6">
        <v>1</v>
      </c>
      <c r="D1329" s="7">
        <v>0</v>
      </c>
      <c r="E1329" s="7">
        <v>0</v>
      </c>
      <c r="F1329" s="8">
        <v>0</v>
      </c>
      <c r="G1329" s="7" t="str">
        <f t="shared" si="121"/>
        <v>NAO+</v>
      </c>
      <c r="H1329" s="6">
        <v>0.84396314303499598</v>
      </c>
      <c r="I1329" s="7">
        <v>2.68470696296607E-3</v>
      </c>
      <c r="J1329" s="7">
        <v>0.15333886334372501</v>
      </c>
      <c r="K1329" s="28">
        <v>1.32866583039543E-5</v>
      </c>
      <c r="L1329" s="7" t="str">
        <f t="shared" si="126"/>
        <v>NAO+</v>
      </c>
      <c r="M1329" s="6">
        <v>0.81602914859988496</v>
      </c>
      <c r="N1329" s="7">
        <v>2.1874216614024599E-3</v>
      </c>
      <c r="O1329" s="7">
        <v>0.18176149863224</v>
      </c>
      <c r="P1329" s="28">
        <v>2.1931106478766299E-5</v>
      </c>
      <c r="Q1329" s="7" t="str">
        <f t="shared" si="122"/>
        <v>NAO+</v>
      </c>
      <c r="R1329" s="6">
        <v>1</v>
      </c>
      <c r="S1329" s="7">
        <v>0</v>
      </c>
      <c r="T1329" s="7">
        <v>0</v>
      </c>
      <c r="U1329" s="8">
        <v>0</v>
      </c>
      <c r="V1329" s="7" t="str">
        <f t="shared" si="123"/>
        <v>NAO+</v>
      </c>
      <c r="W1329" s="6">
        <v>3.0000000000000001E-3</v>
      </c>
      <c r="X1329" s="7">
        <v>7.5999999999999998E-2</v>
      </c>
      <c r="Y1329" s="7">
        <v>0.89</v>
      </c>
      <c r="Z1329" s="8">
        <v>3.1E-2</v>
      </c>
      <c r="AA1329" s="7" t="str">
        <f t="shared" si="124"/>
        <v>AR</v>
      </c>
      <c r="AB1329" s="6">
        <v>7.0000000000000001E-3</v>
      </c>
      <c r="AC1329" s="7">
        <v>4.2999999999999997E-2</v>
      </c>
      <c r="AD1329" s="7">
        <v>3.7999999999999999E-2</v>
      </c>
      <c r="AE1329" s="8">
        <v>0.91200000000000003</v>
      </c>
      <c r="AF1329" s="7" t="str">
        <f t="shared" si="125"/>
        <v>NAO-</v>
      </c>
    </row>
    <row r="1330" spans="1:32" x14ac:dyDescent="0.3">
      <c r="A1330" s="4">
        <v>34307</v>
      </c>
      <c r="B1330" s="5">
        <v>1993</v>
      </c>
      <c r="C1330" s="6">
        <v>1</v>
      </c>
      <c r="D1330" s="7">
        <v>0</v>
      </c>
      <c r="E1330" s="7">
        <v>0</v>
      </c>
      <c r="F1330" s="8">
        <v>0</v>
      </c>
      <c r="G1330" s="7" t="str">
        <f t="shared" si="121"/>
        <v>NAO+</v>
      </c>
      <c r="H1330" s="6">
        <v>0.860379742747726</v>
      </c>
      <c r="I1330" s="7">
        <v>2.7497368406527998E-4</v>
      </c>
      <c r="J1330" s="7">
        <v>0.139306423415992</v>
      </c>
      <c r="K1330" s="28">
        <v>3.8860152209226001E-5</v>
      </c>
      <c r="L1330" s="7" t="str">
        <f t="shared" si="126"/>
        <v>NAO+</v>
      </c>
      <c r="M1330" s="6">
        <v>0.84502825785082603</v>
      </c>
      <c r="N1330" s="7">
        <v>3.4066343712469397E-4</v>
      </c>
      <c r="O1330" s="7">
        <v>0.154569864735011</v>
      </c>
      <c r="P1330" s="28">
        <v>6.1213977043777601E-5</v>
      </c>
      <c r="Q1330" s="7" t="str">
        <f t="shared" si="122"/>
        <v>NAO+</v>
      </c>
      <c r="R1330" s="6">
        <v>1</v>
      </c>
      <c r="S1330" s="7">
        <v>0</v>
      </c>
      <c r="T1330" s="7">
        <v>0</v>
      </c>
      <c r="U1330" s="8">
        <v>0</v>
      </c>
      <c r="V1330" s="7" t="str">
        <f t="shared" si="123"/>
        <v>NAO+</v>
      </c>
      <c r="W1330" s="6">
        <v>5.2999999999999999E-2</v>
      </c>
      <c r="X1330" s="7">
        <v>0.14899999999999999</v>
      </c>
      <c r="Y1330" s="7">
        <v>0.748</v>
      </c>
      <c r="Z1330" s="8">
        <v>0.05</v>
      </c>
      <c r="AA1330" s="7" t="str">
        <f t="shared" si="124"/>
        <v>AR</v>
      </c>
      <c r="AB1330" s="6">
        <v>8.7999999999999995E-2</v>
      </c>
      <c r="AC1330" s="7">
        <v>0.121</v>
      </c>
      <c r="AD1330" s="7">
        <v>0.154</v>
      </c>
      <c r="AE1330" s="8">
        <v>0.63700000000000001</v>
      </c>
      <c r="AF1330" s="7" t="str">
        <f t="shared" si="125"/>
        <v>NAO-</v>
      </c>
    </row>
    <row r="1331" spans="1:32" x14ac:dyDescent="0.3">
      <c r="A1331" s="4">
        <v>34308</v>
      </c>
      <c r="B1331" s="5">
        <v>1993</v>
      </c>
      <c r="C1331" s="6">
        <v>1</v>
      </c>
      <c r="D1331" s="7">
        <v>0</v>
      </c>
      <c r="E1331" s="7">
        <v>0</v>
      </c>
      <c r="F1331" s="8">
        <v>0</v>
      </c>
      <c r="G1331" s="7" t="str">
        <f t="shared" si="121"/>
        <v>NAO+</v>
      </c>
      <c r="H1331" s="6">
        <v>0.79092160603456296</v>
      </c>
      <c r="I1331" s="7">
        <v>5.6554921789971904E-4</v>
      </c>
      <c r="J1331" s="7">
        <v>0.207966244751875</v>
      </c>
      <c r="K1331" s="8">
        <v>5.4659999565344905E-4</v>
      </c>
      <c r="L1331" s="7" t="str">
        <f t="shared" si="126"/>
        <v>NAO+</v>
      </c>
      <c r="M1331" s="6">
        <v>0.76230471549018497</v>
      </c>
      <c r="N1331" s="7">
        <v>4.9168074959194503E-4</v>
      </c>
      <c r="O1331" s="7">
        <v>0.23639920843655399</v>
      </c>
      <c r="P1331" s="8">
        <v>8.04395323654221E-4</v>
      </c>
      <c r="Q1331" s="7" t="str">
        <f t="shared" si="122"/>
        <v>NAO+</v>
      </c>
      <c r="R1331" s="6">
        <v>1</v>
      </c>
      <c r="S1331" s="7">
        <v>0</v>
      </c>
      <c r="T1331" s="7">
        <v>0</v>
      </c>
      <c r="U1331" s="8">
        <v>0</v>
      </c>
      <c r="V1331" s="7" t="str">
        <f t="shared" si="123"/>
        <v>NAO+</v>
      </c>
      <c r="W1331" s="6">
        <v>9.2999999999999999E-2</v>
      </c>
      <c r="X1331" s="7">
        <v>0.11600000000000001</v>
      </c>
      <c r="Y1331" s="7">
        <v>0.72499999999999998</v>
      </c>
      <c r="Z1331" s="8">
        <v>6.6000000000000003E-2</v>
      </c>
      <c r="AA1331" s="7" t="str">
        <f t="shared" si="124"/>
        <v>AR</v>
      </c>
      <c r="AB1331" s="6">
        <v>0.113</v>
      </c>
      <c r="AC1331" s="7">
        <v>0.111</v>
      </c>
      <c r="AD1331" s="7">
        <v>0.32800000000000001</v>
      </c>
      <c r="AE1331" s="8">
        <v>0.44800000000000001</v>
      </c>
      <c r="AF1331" s="7" t="str">
        <f t="shared" si="125"/>
        <v>NAO-</v>
      </c>
    </row>
    <row r="1332" spans="1:32" x14ac:dyDescent="0.3">
      <c r="A1332" s="4">
        <v>34309</v>
      </c>
      <c r="B1332" s="5">
        <v>1993</v>
      </c>
      <c r="C1332" s="6">
        <v>1</v>
      </c>
      <c r="D1332" s="7">
        <v>0</v>
      </c>
      <c r="E1332" s="7">
        <v>0</v>
      </c>
      <c r="F1332" s="8">
        <v>0</v>
      </c>
      <c r="G1332" s="7" t="str">
        <f t="shared" si="121"/>
        <v>NAO+</v>
      </c>
      <c r="H1332" s="6">
        <v>0.72528980029409396</v>
      </c>
      <c r="I1332" s="7">
        <v>1.8806011890762901E-4</v>
      </c>
      <c r="J1332" s="7">
        <v>0.27313275621863298</v>
      </c>
      <c r="K1332" s="8">
        <v>1.38938336837694E-3</v>
      </c>
      <c r="L1332" s="7" t="str">
        <f t="shared" si="126"/>
        <v>NAO+</v>
      </c>
      <c r="M1332" s="6">
        <v>0.69273456207225304</v>
      </c>
      <c r="N1332" s="7">
        <v>1.4528318317361499E-4</v>
      </c>
      <c r="O1332" s="7">
        <v>0.30550963005355602</v>
      </c>
      <c r="P1332" s="8">
        <v>1.6105246910113999E-3</v>
      </c>
      <c r="Q1332" s="7" t="str">
        <f t="shared" si="122"/>
        <v>NAO+</v>
      </c>
      <c r="R1332" s="6">
        <v>1</v>
      </c>
      <c r="S1332" s="7">
        <v>0</v>
      </c>
      <c r="T1332" s="7">
        <v>0</v>
      </c>
      <c r="U1332" s="8">
        <v>0</v>
      </c>
      <c r="V1332" s="7" t="str">
        <f t="shared" si="123"/>
        <v>NAO+</v>
      </c>
      <c r="W1332" s="6">
        <v>3.4000000000000002E-2</v>
      </c>
      <c r="X1332" s="7">
        <v>2.5999999999999999E-2</v>
      </c>
      <c r="Y1332" s="7">
        <v>0.84799999999999998</v>
      </c>
      <c r="Z1332" s="8">
        <v>9.0999999999999998E-2</v>
      </c>
      <c r="AA1332" s="7" t="str">
        <f t="shared" si="124"/>
        <v>AR</v>
      </c>
      <c r="AB1332" s="6">
        <v>3.5000000000000003E-2</v>
      </c>
      <c r="AC1332" s="7">
        <v>2.5000000000000001E-2</v>
      </c>
      <c r="AD1332" s="7">
        <v>0.51300000000000001</v>
      </c>
      <c r="AE1332" s="8">
        <v>0.42699999999999999</v>
      </c>
      <c r="AF1332" s="7" t="str">
        <f t="shared" si="125"/>
        <v>AR</v>
      </c>
    </row>
    <row r="1333" spans="1:32" x14ac:dyDescent="0.3">
      <c r="A1333" s="4">
        <v>34310</v>
      </c>
      <c r="B1333" s="5">
        <v>1993</v>
      </c>
      <c r="C1333" s="6">
        <v>1</v>
      </c>
      <c r="D1333" s="7">
        <v>0</v>
      </c>
      <c r="E1333" s="7">
        <v>0</v>
      </c>
      <c r="F1333" s="8">
        <v>0</v>
      </c>
      <c r="G1333" s="7" t="str">
        <f t="shared" si="121"/>
        <v>NAO+</v>
      </c>
      <c r="H1333" s="6">
        <v>0.86686117004589502</v>
      </c>
      <c r="I1333" s="80">
        <v>1.57754187037877E-5</v>
      </c>
      <c r="J1333" s="7">
        <v>0.13175121113816801</v>
      </c>
      <c r="K1333" s="8">
        <v>1.3718433972382E-3</v>
      </c>
      <c r="L1333" s="7" t="str">
        <f t="shared" si="126"/>
        <v>NAO+</v>
      </c>
      <c r="M1333" s="6">
        <v>0.85616091326992305</v>
      </c>
      <c r="N1333" s="80">
        <v>1.5401004150437102E-5</v>
      </c>
      <c r="O1333" s="7">
        <v>0.14191273100808299</v>
      </c>
      <c r="P1333" s="8">
        <v>1.9109547178349699E-3</v>
      </c>
      <c r="Q1333" s="7" t="str">
        <f t="shared" si="122"/>
        <v>NAO+</v>
      </c>
      <c r="R1333" s="6">
        <v>1</v>
      </c>
      <c r="S1333" s="7">
        <v>0</v>
      </c>
      <c r="T1333" s="7">
        <v>0</v>
      </c>
      <c r="U1333" s="8">
        <v>0</v>
      </c>
      <c r="V1333" s="7" t="str">
        <f t="shared" si="123"/>
        <v>NAO+</v>
      </c>
      <c r="W1333" s="6">
        <v>0.122</v>
      </c>
      <c r="X1333" s="7">
        <v>1.6E-2</v>
      </c>
      <c r="Y1333" s="7">
        <v>0.83399999999999996</v>
      </c>
      <c r="Z1333" s="8">
        <v>2.8000000000000001E-2</v>
      </c>
      <c r="AA1333" s="7" t="str">
        <f t="shared" si="124"/>
        <v>AR</v>
      </c>
      <c r="AB1333" s="6">
        <v>4.2999999999999997E-2</v>
      </c>
      <c r="AC1333" s="7">
        <v>1.2999999999999999E-2</v>
      </c>
      <c r="AD1333" s="7">
        <v>0.85299999999999998</v>
      </c>
      <c r="AE1333" s="8">
        <v>9.0999999999999998E-2</v>
      </c>
      <c r="AF1333" s="7" t="str">
        <f t="shared" si="125"/>
        <v>AR</v>
      </c>
    </row>
    <row r="1334" spans="1:32" x14ac:dyDescent="0.3">
      <c r="A1334" s="4">
        <v>34311</v>
      </c>
      <c r="B1334" s="5">
        <v>1993</v>
      </c>
      <c r="C1334" s="6">
        <v>1</v>
      </c>
      <c r="D1334" s="7">
        <v>0</v>
      </c>
      <c r="E1334" s="7">
        <v>0</v>
      </c>
      <c r="F1334" s="8">
        <v>0</v>
      </c>
      <c r="G1334" s="7" t="str">
        <f t="shared" si="121"/>
        <v>NAO+</v>
      </c>
      <c r="H1334" s="6">
        <v>0.79199564392881205</v>
      </c>
      <c r="I1334" s="7">
        <v>1.78220206368774E-4</v>
      </c>
      <c r="J1334" s="7">
        <v>0.20594102658261401</v>
      </c>
      <c r="K1334" s="8">
        <v>1.88510928219589E-3</v>
      </c>
      <c r="L1334" s="7" t="str">
        <f t="shared" si="126"/>
        <v>NAO+</v>
      </c>
      <c r="M1334" s="6">
        <v>0.78778622857997205</v>
      </c>
      <c r="N1334" s="7">
        <v>1.3525510100912899E-4</v>
      </c>
      <c r="O1334" s="7">
        <v>0.209342370742918</v>
      </c>
      <c r="P1334" s="8">
        <v>2.73614557610423E-3</v>
      </c>
      <c r="Q1334" s="7" t="str">
        <f t="shared" si="122"/>
        <v>NAO+</v>
      </c>
      <c r="R1334" s="6">
        <v>1</v>
      </c>
      <c r="S1334" s="7">
        <v>0</v>
      </c>
      <c r="T1334" s="7">
        <v>0</v>
      </c>
      <c r="U1334" s="8">
        <v>0</v>
      </c>
      <c r="V1334" s="7" t="str">
        <f t="shared" si="123"/>
        <v>NAO+</v>
      </c>
      <c r="W1334" s="6">
        <v>0.17799999999999999</v>
      </c>
      <c r="X1334" s="7">
        <v>0.02</v>
      </c>
      <c r="Y1334" s="7">
        <v>0.67900000000000005</v>
      </c>
      <c r="Z1334" s="8">
        <v>0.123</v>
      </c>
      <c r="AA1334" s="7" t="str">
        <f t="shared" si="124"/>
        <v>AR</v>
      </c>
      <c r="AB1334" s="6">
        <v>0.114</v>
      </c>
      <c r="AC1334" s="7">
        <v>1.2999999999999999E-2</v>
      </c>
      <c r="AD1334" s="7">
        <v>0.64900000000000002</v>
      </c>
      <c r="AE1334" s="8">
        <v>0.22500000000000001</v>
      </c>
      <c r="AF1334" s="7" t="str">
        <f t="shared" si="125"/>
        <v>AR</v>
      </c>
    </row>
    <row r="1335" spans="1:32" x14ac:dyDescent="0.3">
      <c r="A1335" s="4">
        <v>34312</v>
      </c>
      <c r="B1335" s="5">
        <v>1993</v>
      </c>
      <c r="C1335" s="6">
        <v>1</v>
      </c>
      <c r="D1335" s="7">
        <v>0</v>
      </c>
      <c r="E1335" s="7">
        <v>0</v>
      </c>
      <c r="F1335" s="8">
        <v>0</v>
      </c>
      <c r="G1335" s="7" t="str">
        <f t="shared" si="121"/>
        <v>NAO+</v>
      </c>
      <c r="H1335" s="6">
        <v>0.55917018899381399</v>
      </c>
      <c r="I1335" s="7">
        <v>6.7230209705261904E-4</v>
      </c>
      <c r="J1335" s="7">
        <v>0.43719010543926001</v>
      </c>
      <c r="K1335" s="8">
        <v>2.9674034698742098E-3</v>
      </c>
      <c r="L1335" s="7" t="str">
        <f t="shared" si="126"/>
        <v>NAO+</v>
      </c>
      <c r="M1335" s="6">
        <v>0.55602171121640998</v>
      </c>
      <c r="N1335" s="7">
        <v>3.2960345626090702E-4</v>
      </c>
      <c r="O1335" s="7">
        <v>0.43947879196942302</v>
      </c>
      <c r="P1335" s="8">
        <v>4.1698933578936002E-3</v>
      </c>
      <c r="Q1335" s="7" t="str">
        <f t="shared" si="122"/>
        <v>NAO+</v>
      </c>
      <c r="R1335" s="6">
        <v>1</v>
      </c>
      <c r="S1335" s="7">
        <v>0</v>
      </c>
      <c r="T1335" s="7">
        <v>0</v>
      </c>
      <c r="U1335" s="8">
        <v>0</v>
      </c>
      <c r="V1335" s="7" t="str">
        <f t="shared" si="123"/>
        <v>NAO+</v>
      </c>
      <c r="W1335" s="6">
        <v>0.309</v>
      </c>
      <c r="X1335" s="7">
        <v>4.2999999999999997E-2</v>
      </c>
      <c r="Y1335" s="7">
        <v>0.44800000000000001</v>
      </c>
      <c r="Z1335" s="8">
        <v>0.19900000000000001</v>
      </c>
      <c r="AA1335" s="7" t="str">
        <f t="shared" si="124"/>
        <v>AR</v>
      </c>
      <c r="AB1335" s="6">
        <v>0.315</v>
      </c>
      <c r="AC1335" s="7">
        <v>2.5999999999999999E-2</v>
      </c>
      <c r="AD1335" s="7">
        <v>0.34599999999999997</v>
      </c>
      <c r="AE1335" s="8">
        <v>0.312</v>
      </c>
      <c r="AF1335" s="7" t="str">
        <f t="shared" si="125"/>
        <v>AR</v>
      </c>
    </row>
    <row r="1336" spans="1:32" x14ac:dyDescent="0.3">
      <c r="A1336" s="4">
        <v>34313</v>
      </c>
      <c r="B1336" s="5">
        <v>1993</v>
      </c>
      <c r="C1336" s="6">
        <v>1</v>
      </c>
      <c r="D1336" s="7">
        <v>0</v>
      </c>
      <c r="E1336" s="7">
        <v>0</v>
      </c>
      <c r="F1336" s="8">
        <v>0</v>
      </c>
      <c r="G1336" s="7" t="str">
        <f t="shared" si="121"/>
        <v>NAO+</v>
      </c>
      <c r="H1336" s="6">
        <v>0.31509508894131899</v>
      </c>
      <c r="I1336" s="80">
        <v>6.1026571361239301E-5</v>
      </c>
      <c r="J1336" s="7">
        <v>0.676996001543128</v>
      </c>
      <c r="K1336" s="8">
        <v>7.8478829441834905E-3</v>
      </c>
      <c r="L1336" s="7" t="str">
        <f t="shared" si="126"/>
        <v>AR</v>
      </c>
      <c r="M1336" s="6">
        <v>0.31784937579856198</v>
      </c>
      <c r="N1336" s="80">
        <v>2.19996129155624E-5</v>
      </c>
      <c r="O1336" s="7">
        <v>0.66999739630586397</v>
      </c>
      <c r="P1336" s="8">
        <v>1.21312282826523E-2</v>
      </c>
      <c r="Q1336" s="7" t="str">
        <f t="shared" si="122"/>
        <v>AR</v>
      </c>
      <c r="R1336" s="6">
        <v>1</v>
      </c>
      <c r="S1336" s="7">
        <v>0</v>
      </c>
      <c r="T1336" s="7">
        <v>0</v>
      </c>
      <c r="U1336" s="8">
        <v>0</v>
      </c>
      <c r="V1336" s="7" t="str">
        <f t="shared" si="123"/>
        <v>NAO+</v>
      </c>
      <c r="W1336" s="6">
        <v>0.44600000000000001</v>
      </c>
      <c r="X1336" s="7">
        <v>2.7E-2</v>
      </c>
      <c r="Y1336" s="7">
        <v>0.442</v>
      </c>
      <c r="Z1336" s="8">
        <v>8.4000000000000005E-2</v>
      </c>
      <c r="AA1336" s="7" t="str">
        <f t="shared" si="124"/>
        <v>NAO+</v>
      </c>
      <c r="AB1336" s="6">
        <v>0.26200000000000001</v>
      </c>
      <c r="AC1336" s="7">
        <v>2.5000000000000001E-2</v>
      </c>
      <c r="AD1336" s="7">
        <v>0.52400000000000002</v>
      </c>
      <c r="AE1336" s="8">
        <v>0.189</v>
      </c>
      <c r="AF1336" s="7" t="str">
        <f t="shared" si="125"/>
        <v>AR</v>
      </c>
    </row>
    <row r="1337" spans="1:32" x14ac:dyDescent="0.3">
      <c r="A1337" s="4">
        <v>34314</v>
      </c>
      <c r="B1337" s="5">
        <v>1993</v>
      </c>
      <c r="C1337" s="6">
        <v>0</v>
      </c>
      <c r="D1337" s="7">
        <v>0</v>
      </c>
      <c r="E1337" s="7">
        <v>1</v>
      </c>
      <c r="F1337" s="8">
        <v>0</v>
      </c>
      <c r="G1337" s="7" t="str">
        <f t="shared" si="121"/>
        <v>AR</v>
      </c>
      <c r="H1337" s="6">
        <v>0.53136090498598099</v>
      </c>
      <c r="I1337" s="80">
        <v>2.38723805254773E-5</v>
      </c>
      <c r="J1337" s="7">
        <v>0.45456688997820999</v>
      </c>
      <c r="K1337" s="8">
        <v>1.40483326552844E-2</v>
      </c>
      <c r="L1337" s="7" t="str">
        <f t="shared" si="126"/>
        <v>NAO+</v>
      </c>
      <c r="M1337" s="6">
        <v>0.55517971250406495</v>
      </c>
      <c r="N1337" s="80">
        <v>6.5365828755202003E-6</v>
      </c>
      <c r="O1337" s="7">
        <v>0.415116806563883</v>
      </c>
      <c r="P1337" s="8">
        <v>2.9696944349181301E-2</v>
      </c>
      <c r="Q1337" s="7" t="str">
        <f t="shared" si="122"/>
        <v>NAO+</v>
      </c>
      <c r="R1337" s="6">
        <v>0</v>
      </c>
      <c r="S1337" s="7">
        <v>0</v>
      </c>
      <c r="T1337" s="7">
        <v>1</v>
      </c>
      <c r="U1337" s="8">
        <v>0</v>
      </c>
      <c r="V1337" s="7" t="str">
        <f t="shared" si="123"/>
        <v>AR</v>
      </c>
      <c r="W1337" s="6">
        <v>4.2000000000000003E-2</v>
      </c>
      <c r="X1337" s="7">
        <v>3.0000000000000001E-3</v>
      </c>
      <c r="Y1337" s="7">
        <v>0.877</v>
      </c>
      <c r="Z1337" s="8">
        <v>7.9000000000000001E-2</v>
      </c>
      <c r="AA1337" s="7" t="str">
        <f t="shared" si="124"/>
        <v>AR</v>
      </c>
      <c r="AB1337" s="6">
        <v>8.9999999999999993E-3</v>
      </c>
      <c r="AC1337" s="7">
        <v>3.0000000000000001E-3</v>
      </c>
      <c r="AD1337" s="7">
        <v>0.71099999999999997</v>
      </c>
      <c r="AE1337" s="8">
        <v>0.27800000000000002</v>
      </c>
      <c r="AF1337" s="7" t="str">
        <f t="shared" si="125"/>
        <v>AR</v>
      </c>
    </row>
    <row r="1338" spans="1:32" x14ac:dyDescent="0.3">
      <c r="A1338" s="4">
        <v>34315</v>
      </c>
      <c r="B1338" s="5">
        <v>1993</v>
      </c>
      <c r="C1338" s="6">
        <v>0</v>
      </c>
      <c r="D1338" s="7">
        <v>0</v>
      </c>
      <c r="E1338" s="7">
        <v>1</v>
      </c>
      <c r="F1338" s="8">
        <v>0</v>
      </c>
      <c r="G1338" s="7" t="str">
        <f t="shared" si="121"/>
        <v>AR</v>
      </c>
      <c r="H1338" s="6">
        <v>2.2861099755529399E-2</v>
      </c>
      <c r="I1338" s="80">
        <v>1.1341818033657299E-5</v>
      </c>
      <c r="J1338" s="7">
        <v>0.96808407243053496</v>
      </c>
      <c r="K1338" s="8">
        <v>9.0434859958974205E-3</v>
      </c>
      <c r="L1338" s="7" t="str">
        <f t="shared" si="126"/>
        <v>AR</v>
      </c>
      <c r="M1338" s="6">
        <v>2.1307437244114599E-2</v>
      </c>
      <c r="N1338" s="80">
        <v>5.3868799721018202E-7</v>
      </c>
      <c r="O1338" s="7">
        <v>0.96352644624380301</v>
      </c>
      <c r="P1338" s="8">
        <v>1.51655778240803E-2</v>
      </c>
      <c r="Q1338" s="7" t="str">
        <f t="shared" si="122"/>
        <v>AR</v>
      </c>
      <c r="R1338" s="6">
        <v>0</v>
      </c>
      <c r="S1338" s="7">
        <v>0</v>
      </c>
      <c r="T1338" s="7">
        <v>1</v>
      </c>
      <c r="U1338" s="8">
        <v>0</v>
      </c>
      <c r="V1338" s="7" t="str">
        <f t="shared" si="123"/>
        <v>AR</v>
      </c>
      <c r="W1338" s="6">
        <v>0</v>
      </c>
      <c r="X1338" s="7">
        <v>0</v>
      </c>
      <c r="Y1338" s="7">
        <v>1</v>
      </c>
      <c r="Z1338" s="8">
        <v>0</v>
      </c>
      <c r="AA1338" s="7" t="str">
        <f t="shared" si="124"/>
        <v>AR</v>
      </c>
      <c r="AB1338" s="6">
        <v>0</v>
      </c>
      <c r="AC1338" s="7">
        <v>0</v>
      </c>
      <c r="AD1338" s="7">
        <v>0.95299999999999996</v>
      </c>
      <c r="AE1338" s="8">
        <v>4.7E-2</v>
      </c>
      <c r="AF1338" s="7" t="str">
        <f t="shared" si="125"/>
        <v>AR</v>
      </c>
    </row>
    <row r="1339" spans="1:32" x14ac:dyDescent="0.3">
      <c r="A1339" s="4">
        <v>34316</v>
      </c>
      <c r="B1339" s="5">
        <v>1993</v>
      </c>
      <c r="C1339" s="6">
        <v>0</v>
      </c>
      <c r="D1339" s="7">
        <v>0</v>
      </c>
      <c r="E1339" s="7">
        <v>1</v>
      </c>
      <c r="F1339" s="8">
        <v>0</v>
      </c>
      <c r="G1339" s="7" t="str">
        <f t="shared" si="121"/>
        <v>AR</v>
      </c>
      <c r="H1339" s="6">
        <v>2.2611503414811401E-4</v>
      </c>
      <c r="I1339" s="80">
        <v>6.3902148834956495E-7</v>
      </c>
      <c r="J1339" s="7">
        <v>0.99925241935783704</v>
      </c>
      <c r="K1339" s="8">
        <v>5.2082658653909903E-4</v>
      </c>
      <c r="L1339" s="7" t="str">
        <f t="shared" si="126"/>
        <v>AR</v>
      </c>
      <c r="M1339" s="6">
        <v>2.00435256139295E-4</v>
      </c>
      <c r="N1339" s="80">
        <v>5.0002663184689098E-8</v>
      </c>
      <c r="O1339" s="7">
        <v>0.99885043148608499</v>
      </c>
      <c r="P1339" s="8">
        <v>9.4908325512240701E-4</v>
      </c>
      <c r="Q1339" s="7" t="str">
        <f t="shared" si="122"/>
        <v>AR</v>
      </c>
      <c r="R1339" s="6">
        <v>0</v>
      </c>
      <c r="S1339" s="7">
        <v>0</v>
      </c>
      <c r="T1339" s="7">
        <v>1</v>
      </c>
      <c r="U1339" s="8">
        <v>0</v>
      </c>
      <c r="V1339" s="7" t="str">
        <f t="shared" si="123"/>
        <v>AR</v>
      </c>
      <c r="W1339" s="6">
        <v>0</v>
      </c>
      <c r="X1339" s="7">
        <v>0</v>
      </c>
      <c r="Y1339" s="7">
        <v>1</v>
      </c>
      <c r="Z1339" s="8">
        <v>0</v>
      </c>
      <c r="AA1339" s="7" t="str">
        <f t="shared" si="124"/>
        <v>AR</v>
      </c>
      <c r="AB1339" s="6">
        <v>0</v>
      </c>
      <c r="AC1339" s="7">
        <v>0</v>
      </c>
      <c r="AD1339" s="7">
        <v>0.96199999999999997</v>
      </c>
      <c r="AE1339" s="8">
        <v>3.7999999999999999E-2</v>
      </c>
      <c r="AF1339" s="7" t="str">
        <f t="shared" si="125"/>
        <v>AR</v>
      </c>
    </row>
    <row r="1340" spans="1:32" x14ac:dyDescent="0.3">
      <c r="A1340" s="4">
        <v>34317</v>
      </c>
      <c r="B1340" s="5">
        <v>1993</v>
      </c>
      <c r="C1340" s="6">
        <v>0</v>
      </c>
      <c r="D1340" s="7">
        <v>0</v>
      </c>
      <c r="E1340" s="7">
        <v>1</v>
      </c>
      <c r="F1340" s="8">
        <v>0</v>
      </c>
      <c r="G1340" s="7" t="str">
        <f t="shared" si="121"/>
        <v>AR</v>
      </c>
      <c r="H1340" s="79">
        <v>6.9146827273720403E-6</v>
      </c>
      <c r="I1340" s="80">
        <v>2.2301099951470101E-7</v>
      </c>
      <c r="J1340" s="7">
        <v>0.99998085254312596</v>
      </c>
      <c r="K1340" s="28">
        <v>1.2009763153073801E-5</v>
      </c>
      <c r="L1340" s="7" t="str">
        <f t="shared" si="126"/>
        <v>AR</v>
      </c>
      <c r="M1340" s="79">
        <v>4.8352105861445004E-6</v>
      </c>
      <c r="N1340" s="80">
        <v>2.1773490401641901E-8</v>
      </c>
      <c r="O1340" s="7">
        <v>0.99997260693336998</v>
      </c>
      <c r="P1340" s="28">
        <v>2.2536082541189099E-5</v>
      </c>
      <c r="Q1340" s="7" t="str">
        <f t="shared" si="122"/>
        <v>AR</v>
      </c>
      <c r="R1340" s="6">
        <v>0</v>
      </c>
      <c r="S1340" s="7">
        <v>0</v>
      </c>
      <c r="T1340" s="7">
        <v>1</v>
      </c>
      <c r="U1340" s="8">
        <v>0</v>
      </c>
      <c r="V1340" s="7" t="str">
        <f t="shared" si="123"/>
        <v>AR</v>
      </c>
      <c r="W1340" s="6">
        <v>0</v>
      </c>
      <c r="X1340" s="7">
        <v>0</v>
      </c>
      <c r="Y1340" s="7">
        <v>1</v>
      </c>
      <c r="Z1340" s="8">
        <v>0</v>
      </c>
      <c r="AA1340" s="7" t="str">
        <f t="shared" si="124"/>
        <v>AR</v>
      </c>
      <c r="AB1340" s="6">
        <v>0</v>
      </c>
      <c r="AC1340" s="7">
        <v>0</v>
      </c>
      <c r="AD1340" s="7">
        <v>0.39300000000000002</v>
      </c>
      <c r="AE1340" s="8">
        <v>0.60699999999999998</v>
      </c>
      <c r="AF1340" s="7" t="str">
        <f t="shared" si="125"/>
        <v>NAO-</v>
      </c>
    </row>
    <row r="1341" spans="1:32" x14ac:dyDescent="0.3">
      <c r="A1341" s="4">
        <v>34318</v>
      </c>
      <c r="B1341" s="5">
        <v>1993</v>
      </c>
      <c r="C1341" s="6">
        <v>0</v>
      </c>
      <c r="D1341" s="7">
        <v>0</v>
      </c>
      <c r="E1341" s="7">
        <v>1</v>
      </c>
      <c r="F1341" s="8">
        <v>0</v>
      </c>
      <c r="G1341" s="7" t="str">
        <f t="shared" si="121"/>
        <v>AR</v>
      </c>
      <c r="H1341" s="6">
        <v>1.7094856571470699E-2</v>
      </c>
      <c r="I1341" s="80">
        <v>3.51710040442591E-9</v>
      </c>
      <c r="J1341" s="7">
        <v>0.91607920574433999</v>
      </c>
      <c r="K1341" s="8">
        <v>6.6825934167088499E-2</v>
      </c>
      <c r="L1341" s="7" t="str">
        <f t="shared" si="126"/>
        <v>AR</v>
      </c>
      <c r="M1341" s="6">
        <v>1.08953508969435E-2</v>
      </c>
      <c r="N1341" s="80">
        <v>4.9948811770547305E-10</v>
      </c>
      <c r="O1341" s="7">
        <v>0.92849475498558298</v>
      </c>
      <c r="P1341" s="8">
        <v>6.0609893617990199E-2</v>
      </c>
      <c r="Q1341" s="7" t="str">
        <f t="shared" si="122"/>
        <v>AR</v>
      </c>
      <c r="R1341" s="6">
        <v>0</v>
      </c>
      <c r="S1341" s="7">
        <v>0</v>
      </c>
      <c r="T1341" s="7">
        <v>0</v>
      </c>
      <c r="U1341" s="8">
        <v>1</v>
      </c>
      <c r="V1341" s="7" t="str">
        <f t="shared" si="123"/>
        <v>NAO-</v>
      </c>
      <c r="W1341" s="6">
        <v>0</v>
      </c>
      <c r="X1341" s="7">
        <v>0</v>
      </c>
      <c r="Y1341" s="7">
        <v>0.98899999999999999</v>
      </c>
      <c r="Z1341" s="8">
        <v>1.0999999999999999E-2</v>
      </c>
      <c r="AA1341" s="7" t="str">
        <f t="shared" si="124"/>
        <v>AR</v>
      </c>
      <c r="AB1341" s="6">
        <v>0</v>
      </c>
      <c r="AC1341" s="7">
        <v>0</v>
      </c>
      <c r="AD1341" s="7">
        <v>4.0000000000000001E-3</v>
      </c>
      <c r="AE1341" s="8">
        <v>0.996</v>
      </c>
      <c r="AF1341" s="7" t="str">
        <f t="shared" si="125"/>
        <v>NAO-</v>
      </c>
    </row>
    <row r="1342" spans="1:32" x14ac:dyDescent="0.3">
      <c r="A1342" s="4">
        <v>34319</v>
      </c>
      <c r="B1342" s="5">
        <v>1993</v>
      </c>
      <c r="C1342" s="6">
        <v>0</v>
      </c>
      <c r="D1342" s="7">
        <v>0</v>
      </c>
      <c r="E1342" s="7">
        <v>0</v>
      </c>
      <c r="F1342" s="8">
        <v>1</v>
      </c>
      <c r="G1342" s="7" t="str">
        <f t="shared" si="121"/>
        <v>NAO-</v>
      </c>
      <c r="H1342" s="6">
        <v>0.34464707409321499</v>
      </c>
      <c r="I1342" s="80">
        <v>2.75210635061351E-8</v>
      </c>
      <c r="J1342" s="7">
        <v>0.49889058105439699</v>
      </c>
      <c r="K1342" s="8">
        <v>0.156462317331337</v>
      </c>
      <c r="L1342" s="7" t="str">
        <f t="shared" si="126"/>
        <v>AR</v>
      </c>
      <c r="M1342" s="6">
        <v>0.31194336545786999</v>
      </c>
      <c r="N1342" s="80">
        <v>5.4162673531931003E-9</v>
      </c>
      <c r="O1342" s="7">
        <v>0.53578425734698798</v>
      </c>
      <c r="P1342" s="8">
        <v>0.15227237177887301</v>
      </c>
      <c r="Q1342" s="7" t="str">
        <f t="shared" si="122"/>
        <v>AR</v>
      </c>
      <c r="R1342" s="6">
        <v>0</v>
      </c>
      <c r="S1342" s="7">
        <v>0</v>
      </c>
      <c r="T1342" s="7">
        <v>0</v>
      </c>
      <c r="U1342" s="8">
        <v>1</v>
      </c>
      <c r="V1342" s="7" t="str">
        <f t="shared" si="123"/>
        <v>NAO-</v>
      </c>
      <c r="W1342" s="6">
        <v>0</v>
      </c>
      <c r="X1342" s="7">
        <v>0</v>
      </c>
      <c r="Y1342" s="7">
        <v>0.29199999999999998</v>
      </c>
      <c r="Z1342" s="8">
        <v>0.70799999999999996</v>
      </c>
      <c r="AA1342" s="7" t="str">
        <f t="shared" si="124"/>
        <v>NAO-</v>
      </c>
      <c r="AB1342" s="6">
        <v>0</v>
      </c>
      <c r="AC1342" s="7">
        <v>0</v>
      </c>
      <c r="AD1342" s="7">
        <v>1E-3</v>
      </c>
      <c r="AE1342" s="8">
        <v>0.999</v>
      </c>
      <c r="AF1342" s="7" t="str">
        <f t="shared" si="125"/>
        <v>NAO-</v>
      </c>
    </row>
    <row r="1343" spans="1:32" x14ac:dyDescent="0.3">
      <c r="A1343" s="4">
        <v>34320</v>
      </c>
      <c r="B1343" s="5">
        <v>1993</v>
      </c>
      <c r="C1343" s="6">
        <v>1</v>
      </c>
      <c r="D1343" s="7">
        <v>0</v>
      </c>
      <c r="E1343" s="7">
        <v>0</v>
      </c>
      <c r="F1343" s="8">
        <v>0</v>
      </c>
      <c r="G1343" s="7" t="str">
        <f t="shared" si="121"/>
        <v>NAO+</v>
      </c>
      <c r="H1343" s="6">
        <v>0.32605978585692702</v>
      </c>
      <c r="I1343" s="80">
        <v>2.7974501093327199E-5</v>
      </c>
      <c r="J1343" s="7">
        <v>0.63782374873002701</v>
      </c>
      <c r="K1343" s="8">
        <v>3.6088490911940198E-2</v>
      </c>
      <c r="L1343" s="7" t="str">
        <f t="shared" si="126"/>
        <v>AR</v>
      </c>
      <c r="M1343" s="6">
        <v>0.32567343933710902</v>
      </c>
      <c r="N1343" s="80">
        <v>6.5306636351340899E-6</v>
      </c>
      <c r="O1343" s="7">
        <v>0.63931934129734003</v>
      </c>
      <c r="P1343" s="8">
        <v>3.5000688701920302E-2</v>
      </c>
      <c r="Q1343" s="7" t="str">
        <f t="shared" si="122"/>
        <v>AR</v>
      </c>
      <c r="R1343" s="6">
        <v>1</v>
      </c>
      <c r="S1343" s="7">
        <v>0</v>
      </c>
      <c r="T1343" s="7">
        <v>0</v>
      </c>
      <c r="U1343" s="8">
        <v>0</v>
      </c>
      <c r="V1343" s="7" t="str">
        <f t="shared" si="123"/>
        <v>NAO+</v>
      </c>
      <c r="W1343" s="6">
        <v>8.9999999999999993E-3</v>
      </c>
      <c r="X1343" s="7">
        <v>1.2999999999999999E-2</v>
      </c>
      <c r="Y1343" s="7">
        <v>0.14199999999999999</v>
      </c>
      <c r="Z1343" s="8">
        <v>0.83599999999999997</v>
      </c>
      <c r="AA1343" s="7" t="str">
        <f t="shared" si="124"/>
        <v>NAO-</v>
      </c>
      <c r="AB1343" s="6">
        <v>2.9000000000000001E-2</v>
      </c>
      <c r="AC1343" s="7">
        <v>4.0000000000000001E-3</v>
      </c>
      <c r="AD1343" s="7">
        <v>4.0000000000000001E-3</v>
      </c>
      <c r="AE1343" s="8">
        <v>0.96299999999999997</v>
      </c>
      <c r="AF1343" s="7" t="str">
        <f t="shared" si="125"/>
        <v>NAO-</v>
      </c>
    </row>
    <row r="1344" spans="1:32" x14ac:dyDescent="0.3">
      <c r="A1344" s="4">
        <v>34321</v>
      </c>
      <c r="B1344" s="5">
        <v>1993</v>
      </c>
      <c r="C1344" s="6">
        <v>1</v>
      </c>
      <c r="D1344" s="7">
        <v>0</v>
      </c>
      <c r="E1344" s="7">
        <v>0</v>
      </c>
      <c r="F1344" s="8">
        <v>0</v>
      </c>
      <c r="G1344" s="7" t="str">
        <f t="shared" si="121"/>
        <v>NAO+</v>
      </c>
      <c r="H1344" s="6">
        <v>0.93966826123963199</v>
      </c>
      <c r="I1344" s="7">
        <v>6.7638906215866797E-4</v>
      </c>
      <c r="J1344" s="7">
        <v>5.5236312370016902E-2</v>
      </c>
      <c r="K1344" s="8">
        <v>4.4190373281922102E-3</v>
      </c>
      <c r="L1344" s="7" t="str">
        <f t="shared" si="126"/>
        <v>NAO+</v>
      </c>
      <c r="M1344" s="6">
        <v>0.93900582362170204</v>
      </c>
      <c r="N1344" s="7">
        <v>3.8435218102153502E-4</v>
      </c>
      <c r="O1344" s="7">
        <v>5.5872668769894301E-2</v>
      </c>
      <c r="P1344" s="8">
        <v>4.7371554273718903E-3</v>
      </c>
      <c r="Q1344" s="7" t="str">
        <f t="shared" si="122"/>
        <v>NAO+</v>
      </c>
      <c r="R1344" s="6">
        <v>1</v>
      </c>
      <c r="S1344" s="7">
        <v>0</v>
      </c>
      <c r="T1344" s="7">
        <v>0</v>
      </c>
      <c r="U1344" s="8">
        <v>0</v>
      </c>
      <c r="V1344" s="7" t="str">
        <f t="shared" si="123"/>
        <v>NAO+</v>
      </c>
      <c r="W1344" s="6">
        <v>0.376</v>
      </c>
      <c r="X1344" s="7">
        <v>0.247</v>
      </c>
      <c r="Y1344" s="7">
        <v>6.6000000000000003E-2</v>
      </c>
      <c r="Z1344" s="8">
        <v>0.311</v>
      </c>
      <c r="AA1344" s="7" t="str">
        <f t="shared" si="124"/>
        <v>NAO+</v>
      </c>
      <c r="AB1344" s="6">
        <v>0.67</v>
      </c>
      <c r="AC1344" s="7">
        <v>0.1</v>
      </c>
      <c r="AD1344" s="7">
        <v>1.4E-2</v>
      </c>
      <c r="AE1344" s="8">
        <v>0.216</v>
      </c>
      <c r="AF1344" s="7" t="str">
        <f t="shared" si="125"/>
        <v>NAO+</v>
      </c>
    </row>
    <row r="1345" spans="1:32" x14ac:dyDescent="0.3">
      <c r="A1345" s="4">
        <v>34322</v>
      </c>
      <c r="B1345" s="5">
        <v>1993</v>
      </c>
      <c r="C1345" s="6">
        <v>1</v>
      </c>
      <c r="D1345" s="7">
        <v>0</v>
      </c>
      <c r="E1345" s="7">
        <v>0</v>
      </c>
      <c r="F1345" s="8">
        <v>0</v>
      </c>
      <c r="G1345" s="7" t="str">
        <f t="shared" si="121"/>
        <v>NAO+</v>
      </c>
      <c r="H1345" s="6">
        <v>0.98363761683379503</v>
      </c>
      <c r="I1345" s="80">
        <v>1.2620549524709201E-5</v>
      </c>
      <c r="J1345" s="7">
        <v>1.6005936910506099E-2</v>
      </c>
      <c r="K1345" s="8">
        <v>3.4382570616144401E-4</v>
      </c>
      <c r="L1345" s="7" t="str">
        <f t="shared" si="126"/>
        <v>NAO+</v>
      </c>
      <c r="M1345" s="6">
        <v>0.98293526627602301</v>
      </c>
      <c r="N1345" s="80">
        <v>7.4269504035836497E-6</v>
      </c>
      <c r="O1345" s="7">
        <v>1.6501141713168601E-2</v>
      </c>
      <c r="P1345" s="8">
        <v>5.5616506041813497E-4</v>
      </c>
      <c r="Q1345" s="7" t="str">
        <f t="shared" si="122"/>
        <v>NAO+</v>
      </c>
      <c r="R1345" s="6">
        <v>1</v>
      </c>
      <c r="S1345" s="7">
        <v>0</v>
      </c>
      <c r="T1345" s="7">
        <v>0</v>
      </c>
      <c r="U1345" s="8">
        <v>0</v>
      </c>
      <c r="V1345" s="7" t="str">
        <f t="shared" si="123"/>
        <v>NAO+</v>
      </c>
      <c r="W1345" s="6">
        <v>0.66800000000000004</v>
      </c>
      <c r="X1345" s="7">
        <v>0.245</v>
      </c>
      <c r="Y1345" s="7">
        <v>4.3999999999999997E-2</v>
      </c>
      <c r="Z1345" s="8">
        <v>4.2999999999999997E-2</v>
      </c>
      <c r="AA1345" s="7" t="str">
        <f t="shared" si="124"/>
        <v>NAO+</v>
      </c>
      <c r="AB1345" s="6">
        <v>0.81799999999999995</v>
      </c>
      <c r="AC1345" s="7">
        <v>0.124</v>
      </c>
      <c r="AD1345" s="7">
        <v>2.4E-2</v>
      </c>
      <c r="AE1345" s="8">
        <v>3.3000000000000002E-2</v>
      </c>
      <c r="AF1345" s="7" t="str">
        <f t="shared" si="125"/>
        <v>NAO+</v>
      </c>
    </row>
    <row r="1346" spans="1:32" x14ac:dyDescent="0.3">
      <c r="A1346" s="4">
        <v>34323</v>
      </c>
      <c r="B1346" s="5">
        <v>1993</v>
      </c>
      <c r="C1346" s="6">
        <v>1</v>
      </c>
      <c r="D1346" s="7">
        <v>0</v>
      </c>
      <c r="E1346" s="7">
        <v>0</v>
      </c>
      <c r="F1346" s="8">
        <v>0</v>
      </c>
      <c r="G1346" s="7" t="str">
        <f t="shared" si="121"/>
        <v>NAO+</v>
      </c>
      <c r="H1346" s="6">
        <v>0.85645606044792899</v>
      </c>
      <c r="I1346" s="80">
        <v>1.01751641464795E-6</v>
      </c>
      <c r="J1346" s="7">
        <v>0.14336778788499599</v>
      </c>
      <c r="K1346" s="8">
        <v>1.7513415065007601E-4</v>
      </c>
      <c r="L1346" s="7" t="str">
        <f t="shared" si="126"/>
        <v>NAO+</v>
      </c>
      <c r="M1346" s="6">
        <v>0.85322694662538501</v>
      </c>
      <c r="N1346" s="80">
        <v>2.1511088968227701E-7</v>
      </c>
      <c r="O1346" s="7">
        <v>0.146405220838835</v>
      </c>
      <c r="P1346" s="8">
        <v>3.6761742489447701E-4</v>
      </c>
      <c r="Q1346" s="7" t="str">
        <f t="shared" si="122"/>
        <v>NAO+</v>
      </c>
      <c r="R1346" s="6">
        <v>1</v>
      </c>
      <c r="S1346" s="7">
        <v>0</v>
      </c>
      <c r="T1346" s="7">
        <v>0</v>
      </c>
      <c r="U1346" s="8">
        <v>0</v>
      </c>
      <c r="V1346" s="7" t="str">
        <f t="shared" si="123"/>
        <v>NAO+</v>
      </c>
      <c r="W1346" s="6">
        <v>0.71599999999999997</v>
      </c>
      <c r="X1346" s="7">
        <v>0.08</v>
      </c>
      <c r="Y1346" s="7">
        <v>0.20200000000000001</v>
      </c>
      <c r="Z1346" s="8">
        <v>3.0000000000000001E-3</v>
      </c>
      <c r="AA1346" s="7" t="str">
        <f t="shared" si="124"/>
        <v>NAO+</v>
      </c>
      <c r="AB1346" s="6">
        <v>0.32400000000000001</v>
      </c>
      <c r="AC1346" s="7">
        <v>0.15</v>
      </c>
      <c r="AD1346" s="7">
        <v>0.51100000000000001</v>
      </c>
      <c r="AE1346" s="8">
        <v>1.4999999999999999E-2</v>
      </c>
      <c r="AF1346" s="7" t="str">
        <f t="shared" si="125"/>
        <v>AR</v>
      </c>
    </row>
    <row r="1347" spans="1:32" x14ac:dyDescent="0.3">
      <c r="A1347" s="4">
        <v>34324</v>
      </c>
      <c r="B1347" s="5">
        <v>1993</v>
      </c>
      <c r="C1347" s="6">
        <v>0</v>
      </c>
      <c r="D1347" s="7">
        <v>0</v>
      </c>
      <c r="E1347" s="7">
        <v>1</v>
      </c>
      <c r="F1347" s="8">
        <v>0</v>
      </c>
      <c r="G1347" s="7" t="str">
        <f t="shared" si="121"/>
        <v>AR</v>
      </c>
      <c r="H1347" s="6">
        <v>0.147215131551099</v>
      </c>
      <c r="I1347" s="80">
        <v>2.52554454933177E-6</v>
      </c>
      <c r="J1347" s="7">
        <v>0.85268886664573595</v>
      </c>
      <c r="K1347" s="28">
        <v>9.3476258619145804E-5</v>
      </c>
      <c r="L1347" s="7" t="str">
        <f t="shared" si="126"/>
        <v>AR</v>
      </c>
      <c r="M1347" s="6">
        <v>0.16118678246294399</v>
      </c>
      <c r="N1347" s="80">
        <v>6.5210815619346795E-7</v>
      </c>
      <c r="O1347" s="7">
        <v>0.83846520825705395</v>
      </c>
      <c r="P1347" s="8">
        <v>3.47357171830889E-4</v>
      </c>
      <c r="Q1347" s="7" t="str">
        <f t="shared" si="122"/>
        <v>AR</v>
      </c>
      <c r="R1347" s="6">
        <v>0</v>
      </c>
      <c r="S1347" s="7">
        <v>0</v>
      </c>
      <c r="T1347" s="7">
        <v>1</v>
      </c>
      <c r="U1347" s="8">
        <v>0</v>
      </c>
      <c r="V1347" s="7" t="str">
        <f t="shared" si="123"/>
        <v>AR</v>
      </c>
      <c r="W1347" s="6">
        <v>0.378</v>
      </c>
      <c r="X1347" s="7">
        <v>4.0000000000000001E-3</v>
      </c>
      <c r="Y1347" s="7">
        <v>0.61799999999999999</v>
      </c>
      <c r="Z1347" s="8">
        <v>0</v>
      </c>
      <c r="AA1347" s="7" t="str">
        <f t="shared" si="124"/>
        <v>AR</v>
      </c>
      <c r="AB1347" s="6">
        <v>2E-3</v>
      </c>
      <c r="AC1347" s="7">
        <v>1.4999999999999999E-2</v>
      </c>
      <c r="AD1347" s="7">
        <v>0.98299999999999998</v>
      </c>
      <c r="AE1347" s="8">
        <v>0</v>
      </c>
      <c r="AF1347" s="7" t="str">
        <f t="shared" si="125"/>
        <v>AR</v>
      </c>
    </row>
    <row r="1348" spans="1:32" x14ac:dyDescent="0.3">
      <c r="A1348" s="4">
        <v>34325</v>
      </c>
      <c r="B1348" s="5">
        <v>1993</v>
      </c>
      <c r="C1348" s="6">
        <v>0</v>
      </c>
      <c r="D1348" s="7">
        <v>0</v>
      </c>
      <c r="E1348" s="7">
        <v>1</v>
      </c>
      <c r="F1348" s="8">
        <v>0</v>
      </c>
      <c r="G1348" s="7" t="str">
        <f t="shared" si="121"/>
        <v>AR</v>
      </c>
      <c r="H1348" s="6">
        <v>9.7574003030103992E-3</v>
      </c>
      <c r="I1348" s="80">
        <v>5.2241029918351701E-5</v>
      </c>
      <c r="J1348" s="7">
        <v>0.99009571119548001</v>
      </c>
      <c r="K1348" s="28">
        <v>9.4647471587481593E-5</v>
      </c>
      <c r="L1348" s="7" t="str">
        <f t="shared" si="126"/>
        <v>AR</v>
      </c>
      <c r="M1348" s="6">
        <v>1.06571041677808E-2</v>
      </c>
      <c r="N1348" s="80">
        <v>1.46573255698673E-5</v>
      </c>
      <c r="O1348" s="7">
        <v>0.98892664657699003</v>
      </c>
      <c r="P1348" s="8">
        <v>4.0159192964822897E-4</v>
      </c>
      <c r="Q1348" s="7" t="str">
        <f t="shared" si="122"/>
        <v>AR</v>
      </c>
      <c r="R1348" s="6">
        <v>0</v>
      </c>
      <c r="S1348" s="7">
        <v>0</v>
      </c>
      <c r="T1348" s="7">
        <v>1</v>
      </c>
      <c r="U1348" s="8">
        <v>0</v>
      </c>
      <c r="V1348" s="7" t="str">
        <f t="shared" si="123"/>
        <v>AR</v>
      </c>
      <c r="W1348" s="6">
        <v>0.13800000000000001</v>
      </c>
      <c r="X1348" s="7">
        <v>3.0000000000000001E-3</v>
      </c>
      <c r="Y1348" s="7">
        <v>0.85799999999999998</v>
      </c>
      <c r="Z1348" s="8">
        <v>0</v>
      </c>
      <c r="AA1348" s="7" t="str">
        <f t="shared" si="124"/>
        <v>AR</v>
      </c>
      <c r="AB1348" s="6">
        <v>0</v>
      </c>
      <c r="AC1348" s="7">
        <v>1.2999999999999999E-2</v>
      </c>
      <c r="AD1348" s="7">
        <v>0.98499999999999999</v>
      </c>
      <c r="AE1348" s="8">
        <v>1E-3</v>
      </c>
      <c r="AF1348" s="7" t="str">
        <f t="shared" si="125"/>
        <v>AR</v>
      </c>
    </row>
    <row r="1349" spans="1:32" x14ac:dyDescent="0.3">
      <c r="A1349" s="4">
        <v>34326</v>
      </c>
      <c r="B1349" s="5">
        <v>1993</v>
      </c>
      <c r="C1349" s="6">
        <v>0</v>
      </c>
      <c r="D1349" s="7">
        <v>0</v>
      </c>
      <c r="E1349" s="7">
        <v>1</v>
      </c>
      <c r="F1349" s="8">
        <v>0</v>
      </c>
      <c r="G1349" s="7" t="str">
        <f t="shared" ref="G1349:G1412" si="127">INDEX($C$3:$F$3, MATCH(1,$C1349:$F1349,0))</f>
        <v>AR</v>
      </c>
      <c r="H1349" s="6">
        <v>3.2654144580820797E-2</v>
      </c>
      <c r="I1349" s="80">
        <v>6.6563313146527798E-5</v>
      </c>
      <c r="J1349" s="7">
        <v>0.96708838855034096</v>
      </c>
      <c r="K1349" s="8">
        <v>1.9090355567906E-4</v>
      </c>
      <c r="L1349" s="7" t="str">
        <f t="shared" si="126"/>
        <v>AR</v>
      </c>
      <c r="M1349" s="6">
        <v>3.1752971707497399E-2</v>
      </c>
      <c r="N1349" s="80">
        <v>4.7811852638799903E-5</v>
      </c>
      <c r="O1349" s="7">
        <v>0.96759985305315799</v>
      </c>
      <c r="P1349" s="8">
        <v>5.9936338671079295E-4</v>
      </c>
      <c r="Q1349" s="7" t="str">
        <f t="shared" ref="Q1349:Q1412" si="128">INDEX($M$3:$P$3, MATCH(MAX($M1349:$P1349),$M1349:$P1349,0))</f>
        <v>AR</v>
      </c>
      <c r="R1349" s="6">
        <v>0</v>
      </c>
      <c r="S1349" s="7">
        <v>0</v>
      </c>
      <c r="T1349" s="7">
        <v>1</v>
      </c>
      <c r="U1349" s="8">
        <v>0</v>
      </c>
      <c r="V1349" s="7" t="str">
        <f t="shared" ref="V1349:V1412" si="129">INDEX($R$3:$U$3, MATCH(MAX($R1349:$U1349),$R1349:$U1349,0))</f>
        <v>AR</v>
      </c>
      <c r="W1349" s="6">
        <v>0.72899999999999998</v>
      </c>
      <c r="X1349" s="7">
        <v>4.0000000000000001E-3</v>
      </c>
      <c r="Y1349" s="7">
        <v>0.26800000000000002</v>
      </c>
      <c r="Z1349" s="8">
        <v>0</v>
      </c>
      <c r="AA1349" s="7" t="str">
        <f t="shared" ref="AA1349:AA1412" si="130">INDEX($W$3:$Z$3, MATCH(MAX($W1349:$Z1349),$W1349:$Z1349,0))</f>
        <v>NAO+</v>
      </c>
      <c r="AB1349" s="6">
        <v>3.0000000000000001E-3</v>
      </c>
      <c r="AC1349" s="7">
        <v>1.9E-2</v>
      </c>
      <c r="AD1349" s="7">
        <v>0.97799999999999998</v>
      </c>
      <c r="AE1349" s="8">
        <v>0</v>
      </c>
      <c r="AF1349" s="7" t="str">
        <f t="shared" ref="AF1349:AF1412" si="131">INDEX($AB$3:$AE$3, MATCH(MAX($AB1349:$AE1349),$AB1349:$AE1349,0))</f>
        <v>AR</v>
      </c>
    </row>
    <row r="1350" spans="1:32" x14ac:dyDescent="0.3">
      <c r="A1350" s="4">
        <v>34327</v>
      </c>
      <c r="B1350" s="5">
        <v>1993</v>
      </c>
      <c r="C1350" s="6">
        <v>0</v>
      </c>
      <c r="D1350" s="7">
        <v>0</v>
      </c>
      <c r="E1350" s="7">
        <v>1</v>
      </c>
      <c r="F1350" s="8">
        <v>0</v>
      </c>
      <c r="G1350" s="7" t="str">
        <f t="shared" si="127"/>
        <v>AR</v>
      </c>
      <c r="H1350" s="6">
        <v>7.6561590887081005E-2</v>
      </c>
      <c r="I1350" s="7">
        <v>5.2272987114730695E-4</v>
      </c>
      <c r="J1350" s="7">
        <v>0.92287366555304295</v>
      </c>
      <c r="K1350" s="28">
        <v>4.20136887276683E-5</v>
      </c>
      <c r="L1350" s="7" t="str">
        <f t="shared" ref="L1350:L1413" si="132">INDEX($H$3:$K$3, MATCH(MAX($H1350:$K1350),$H1350:$K1350,0))</f>
        <v>AR</v>
      </c>
      <c r="M1350" s="6">
        <v>7.6529539494714E-2</v>
      </c>
      <c r="N1350" s="7">
        <v>5.7109335682036303E-4</v>
      </c>
      <c r="O1350" s="7">
        <v>0.92273340935177095</v>
      </c>
      <c r="P1350" s="8">
        <v>1.6595779669778101E-4</v>
      </c>
      <c r="Q1350" s="7" t="str">
        <f t="shared" si="128"/>
        <v>AR</v>
      </c>
      <c r="R1350" s="6">
        <v>0</v>
      </c>
      <c r="S1350" s="7">
        <v>0</v>
      </c>
      <c r="T1350" s="7">
        <v>1</v>
      </c>
      <c r="U1350" s="8">
        <v>0</v>
      </c>
      <c r="V1350" s="7" t="str">
        <f t="shared" si="129"/>
        <v>AR</v>
      </c>
      <c r="W1350" s="6">
        <v>0.91300000000000003</v>
      </c>
      <c r="X1350" s="7">
        <v>8.0000000000000002E-3</v>
      </c>
      <c r="Y1350" s="7">
        <v>0.08</v>
      </c>
      <c r="Z1350" s="8">
        <v>0</v>
      </c>
      <c r="AA1350" s="7" t="str">
        <f t="shared" si="130"/>
        <v>NAO+</v>
      </c>
      <c r="AB1350" s="6">
        <v>0.05</v>
      </c>
      <c r="AC1350" s="7">
        <v>6.3E-2</v>
      </c>
      <c r="AD1350" s="7">
        <v>0.88700000000000001</v>
      </c>
      <c r="AE1350" s="8">
        <v>1E-3</v>
      </c>
      <c r="AF1350" s="7" t="str">
        <f t="shared" si="131"/>
        <v>AR</v>
      </c>
    </row>
    <row r="1351" spans="1:32" x14ac:dyDescent="0.3">
      <c r="A1351" s="4">
        <v>34328</v>
      </c>
      <c r="B1351" s="5">
        <v>1993</v>
      </c>
      <c r="C1351" s="6">
        <v>0</v>
      </c>
      <c r="D1351" s="7">
        <v>0</v>
      </c>
      <c r="E1351" s="7">
        <v>1</v>
      </c>
      <c r="F1351" s="8">
        <v>0</v>
      </c>
      <c r="G1351" s="7" t="str">
        <f t="shared" si="127"/>
        <v>AR</v>
      </c>
      <c r="H1351" s="6">
        <v>0.21461209567369099</v>
      </c>
      <c r="I1351" s="7">
        <v>1.03770014306557E-4</v>
      </c>
      <c r="J1351" s="7">
        <v>0.78511944864740102</v>
      </c>
      <c r="K1351" s="8">
        <v>1.6468566459537499E-4</v>
      </c>
      <c r="L1351" s="7" t="str">
        <f t="shared" si="132"/>
        <v>AR</v>
      </c>
      <c r="M1351" s="6">
        <v>0.232787472071941</v>
      </c>
      <c r="N1351" s="80">
        <v>9.6736901577056396E-5</v>
      </c>
      <c r="O1351" s="7">
        <v>0.76643618164621097</v>
      </c>
      <c r="P1351" s="8">
        <v>6.7960938026505899E-4</v>
      </c>
      <c r="Q1351" s="7" t="str">
        <f t="shared" si="128"/>
        <v>AR</v>
      </c>
      <c r="R1351" s="6">
        <v>1</v>
      </c>
      <c r="S1351" s="7">
        <v>0</v>
      </c>
      <c r="T1351" s="7">
        <v>0</v>
      </c>
      <c r="U1351" s="8">
        <v>0</v>
      </c>
      <c r="V1351" s="7" t="str">
        <f t="shared" si="129"/>
        <v>NAO+</v>
      </c>
      <c r="W1351" s="6">
        <v>0.94599999999999995</v>
      </c>
      <c r="X1351" s="7">
        <v>4.1000000000000002E-2</v>
      </c>
      <c r="Y1351" s="7">
        <v>8.9999999999999993E-3</v>
      </c>
      <c r="Z1351" s="8">
        <v>4.0000000000000001E-3</v>
      </c>
      <c r="AA1351" s="7" t="str">
        <f t="shared" si="130"/>
        <v>NAO+</v>
      </c>
      <c r="AB1351" s="6">
        <v>0.85599999999999998</v>
      </c>
      <c r="AC1351" s="7">
        <v>6.9000000000000006E-2</v>
      </c>
      <c r="AD1351" s="7">
        <v>7.1999999999999995E-2</v>
      </c>
      <c r="AE1351" s="8">
        <v>3.0000000000000001E-3</v>
      </c>
      <c r="AF1351" s="7" t="str">
        <f t="shared" si="131"/>
        <v>NAO+</v>
      </c>
    </row>
    <row r="1352" spans="1:32" x14ac:dyDescent="0.3">
      <c r="A1352" s="4">
        <v>34329</v>
      </c>
      <c r="B1352" s="5">
        <v>1993</v>
      </c>
      <c r="C1352" s="6">
        <v>0</v>
      </c>
      <c r="D1352" s="7">
        <v>0</v>
      </c>
      <c r="E1352" s="7">
        <v>1</v>
      </c>
      <c r="F1352" s="8">
        <v>0</v>
      </c>
      <c r="G1352" s="7" t="str">
        <f t="shared" si="127"/>
        <v>AR</v>
      </c>
      <c r="H1352" s="6">
        <v>0.96959906960445996</v>
      </c>
      <c r="I1352" s="7">
        <v>5.6066911449432404E-4</v>
      </c>
      <c r="J1352" s="7">
        <v>2.9773342982095798E-2</v>
      </c>
      <c r="K1352" s="28">
        <v>6.6918298959978706E-5</v>
      </c>
      <c r="L1352" s="7" t="str">
        <f t="shared" si="132"/>
        <v>NAO+</v>
      </c>
      <c r="M1352" s="6">
        <v>0.96561691524886695</v>
      </c>
      <c r="N1352" s="7">
        <v>5.3281527992109505E-4</v>
      </c>
      <c r="O1352" s="7">
        <v>3.3680774105196702E-2</v>
      </c>
      <c r="P1352" s="8">
        <v>1.69495366000824E-4</v>
      </c>
      <c r="Q1352" s="7" t="str">
        <f t="shared" si="128"/>
        <v>NAO+</v>
      </c>
      <c r="R1352" s="6">
        <v>1</v>
      </c>
      <c r="S1352" s="7">
        <v>0</v>
      </c>
      <c r="T1352" s="7">
        <v>0</v>
      </c>
      <c r="U1352" s="8">
        <v>0</v>
      </c>
      <c r="V1352" s="7" t="str">
        <f t="shared" si="129"/>
        <v>NAO+</v>
      </c>
      <c r="W1352" s="6">
        <v>0.91800000000000004</v>
      </c>
      <c r="X1352" s="7">
        <v>6.2E-2</v>
      </c>
      <c r="Y1352" s="7">
        <v>7.0000000000000001E-3</v>
      </c>
      <c r="Z1352" s="8">
        <v>1.2E-2</v>
      </c>
      <c r="AA1352" s="7" t="str">
        <f t="shared" si="130"/>
        <v>NAO+</v>
      </c>
      <c r="AB1352" s="6">
        <v>0.91600000000000004</v>
      </c>
      <c r="AC1352" s="7">
        <v>5.1999999999999998E-2</v>
      </c>
      <c r="AD1352" s="7">
        <v>2.8000000000000001E-2</v>
      </c>
      <c r="AE1352" s="8">
        <v>4.0000000000000001E-3</v>
      </c>
      <c r="AF1352" s="7" t="str">
        <f t="shared" si="131"/>
        <v>NAO+</v>
      </c>
    </row>
    <row r="1353" spans="1:32" x14ac:dyDescent="0.3">
      <c r="A1353" s="4">
        <v>34330</v>
      </c>
      <c r="B1353" s="5">
        <v>1993</v>
      </c>
      <c r="C1353" s="6">
        <v>0</v>
      </c>
      <c r="D1353" s="7">
        <v>1</v>
      </c>
      <c r="E1353" s="7">
        <v>0</v>
      </c>
      <c r="F1353" s="8">
        <v>0</v>
      </c>
      <c r="G1353" s="7" t="str">
        <f t="shared" si="127"/>
        <v>SB</v>
      </c>
      <c r="H1353" s="6">
        <v>0.98671170984787104</v>
      </c>
      <c r="I1353" s="7">
        <v>5.9471562067625197E-3</v>
      </c>
      <c r="J1353" s="7">
        <v>6.5406342559582902E-3</v>
      </c>
      <c r="K1353" s="8">
        <v>8.0049968939998695E-4</v>
      </c>
      <c r="L1353" s="7" t="str">
        <f t="shared" si="132"/>
        <v>NAO+</v>
      </c>
      <c r="M1353" s="6">
        <v>0.98150821008873002</v>
      </c>
      <c r="N1353" s="7">
        <v>1.0345690553667001E-2</v>
      </c>
      <c r="O1353" s="7">
        <v>7.07932905833178E-3</v>
      </c>
      <c r="P1353" s="8">
        <v>1.06677029925971E-3</v>
      </c>
      <c r="Q1353" s="7" t="str">
        <f t="shared" si="128"/>
        <v>NAO+</v>
      </c>
      <c r="R1353" s="6">
        <v>1</v>
      </c>
      <c r="S1353" s="7">
        <v>0</v>
      </c>
      <c r="T1353" s="7">
        <v>0</v>
      </c>
      <c r="U1353" s="8">
        <v>0</v>
      </c>
      <c r="V1353" s="7" t="str">
        <f t="shared" si="129"/>
        <v>NAO+</v>
      </c>
      <c r="W1353" s="6">
        <v>0.85399999999999998</v>
      </c>
      <c r="X1353" s="7">
        <v>8.7999999999999995E-2</v>
      </c>
      <c r="Y1353" s="7">
        <v>0.01</v>
      </c>
      <c r="Z1353" s="8">
        <v>4.8000000000000001E-2</v>
      </c>
      <c r="AA1353" s="7" t="str">
        <f t="shared" si="130"/>
        <v>NAO+</v>
      </c>
      <c r="AB1353" s="6">
        <v>0.91400000000000003</v>
      </c>
      <c r="AC1353" s="7">
        <v>4.3999999999999997E-2</v>
      </c>
      <c r="AD1353" s="7">
        <v>3.2000000000000001E-2</v>
      </c>
      <c r="AE1353" s="8">
        <v>0.01</v>
      </c>
      <c r="AF1353" s="7" t="str">
        <f t="shared" si="131"/>
        <v>NAO+</v>
      </c>
    </row>
    <row r="1354" spans="1:32" x14ac:dyDescent="0.3">
      <c r="A1354" s="4">
        <v>34331</v>
      </c>
      <c r="B1354" s="5">
        <v>1993</v>
      </c>
      <c r="C1354" s="6">
        <v>1</v>
      </c>
      <c r="D1354" s="7">
        <v>0</v>
      </c>
      <c r="E1354" s="7">
        <v>0</v>
      </c>
      <c r="F1354" s="8">
        <v>0</v>
      </c>
      <c r="G1354" s="7" t="str">
        <f t="shared" si="127"/>
        <v>NAO+</v>
      </c>
      <c r="H1354" s="6">
        <v>0.99698909238732403</v>
      </c>
      <c r="I1354" s="7">
        <v>1.41854771001548E-3</v>
      </c>
      <c r="J1354" s="7">
        <v>8.3270078109083602E-4</v>
      </c>
      <c r="K1354" s="8">
        <v>7.5965912156322095E-4</v>
      </c>
      <c r="L1354" s="7" t="str">
        <f t="shared" si="132"/>
        <v>NAO+</v>
      </c>
      <c r="M1354" s="6">
        <v>0.994941037743309</v>
      </c>
      <c r="N1354" s="7">
        <v>3.3785380262781098E-3</v>
      </c>
      <c r="O1354" s="7">
        <v>8.2522256499687103E-4</v>
      </c>
      <c r="P1354" s="8">
        <v>8.5520166541653002E-4</v>
      </c>
      <c r="Q1354" s="7" t="str">
        <f t="shared" si="128"/>
        <v>NAO+</v>
      </c>
      <c r="R1354" s="6">
        <v>1</v>
      </c>
      <c r="S1354" s="7">
        <v>0</v>
      </c>
      <c r="T1354" s="7">
        <v>0</v>
      </c>
      <c r="U1354" s="8">
        <v>0</v>
      </c>
      <c r="V1354" s="7" t="str">
        <f t="shared" si="129"/>
        <v>NAO+</v>
      </c>
      <c r="W1354" s="6">
        <v>0.77600000000000002</v>
      </c>
      <c r="X1354" s="7">
        <v>0.13400000000000001</v>
      </c>
      <c r="Y1354" s="7">
        <v>4.0000000000000001E-3</v>
      </c>
      <c r="Z1354" s="8">
        <v>8.5000000000000006E-2</v>
      </c>
      <c r="AA1354" s="7" t="str">
        <f t="shared" si="130"/>
        <v>NAO+</v>
      </c>
      <c r="AB1354" s="6">
        <v>0.91100000000000003</v>
      </c>
      <c r="AC1354" s="7">
        <v>6.6000000000000003E-2</v>
      </c>
      <c r="AD1354" s="7">
        <v>5.0000000000000001E-3</v>
      </c>
      <c r="AE1354" s="8">
        <v>1.7000000000000001E-2</v>
      </c>
      <c r="AF1354" s="7" t="str">
        <f t="shared" si="131"/>
        <v>NAO+</v>
      </c>
    </row>
    <row r="1355" spans="1:32" x14ac:dyDescent="0.3">
      <c r="A1355" s="4">
        <v>34332</v>
      </c>
      <c r="B1355" s="5">
        <v>1993</v>
      </c>
      <c r="C1355" s="6">
        <v>1</v>
      </c>
      <c r="D1355" s="7">
        <v>0</v>
      </c>
      <c r="E1355" s="7">
        <v>0</v>
      </c>
      <c r="F1355" s="8">
        <v>0</v>
      </c>
      <c r="G1355" s="7" t="str">
        <f t="shared" si="127"/>
        <v>NAO+</v>
      </c>
      <c r="H1355" s="6">
        <v>0.99797840083395595</v>
      </c>
      <c r="I1355" s="80">
        <v>2.33135203894045E-5</v>
      </c>
      <c r="J1355" s="7">
        <v>3.2840817884344199E-4</v>
      </c>
      <c r="K1355" s="8">
        <v>1.6698774668235899E-3</v>
      </c>
      <c r="L1355" s="7" t="str">
        <f t="shared" si="132"/>
        <v>NAO+</v>
      </c>
      <c r="M1355" s="6">
        <v>0.99781252567963297</v>
      </c>
      <c r="N1355" s="80">
        <v>6.73539190144195E-5</v>
      </c>
      <c r="O1355" s="7">
        <v>3.6385212599811901E-4</v>
      </c>
      <c r="P1355" s="8">
        <v>1.75626827536635E-3</v>
      </c>
      <c r="Q1355" s="7" t="str">
        <f t="shared" si="128"/>
        <v>NAO+</v>
      </c>
      <c r="R1355" s="6">
        <v>1</v>
      </c>
      <c r="S1355" s="7">
        <v>0</v>
      </c>
      <c r="T1355" s="7">
        <v>0</v>
      </c>
      <c r="U1355" s="8">
        <v>0</v>
      </c>
      <c r="V1355" s="7" t="str">
        <f t="shared" si="129"/>
        <v>NAO+</v>
      </c>
      <c r="W1355" s="6">
        <v>0.94399999999999995</v>
      </c>
      <c r="X1355" s="7">
        <v>3.4000000000000002E-2</v>
      </c>
      <c r="Y1355" s="7">
        <v>1E-3</v>
      </c>
      <c r="Z1355" s="8">
        <v>2.1000000000000001E-2</v>
      </c>
      <c r="AA1355" s="7" t="str">
        <f t="shared" si="130"/>
        <v>NAO+</v>
      </c>
      <c r="AB1355" s="6">
        <v>0.97699999999999998</v>
      </c>
      <c r="AC1355" s="7">
        <v>1.4E-2</v>
      </c>
      <c r="AD1355" s="7">
        <v>2E-3</v>
      </c>
      <c r="AE1355" s="8">
        <v>7.0000000000000001E-3</v>
      </c>
      <c r="AF1355" s="7" t="str">
        <f t="shared" si="131"/>
        <v>NAO+</v>
      </c>
    </row>
    <row r="1356" spans="1:32" x14ac:dyDescent="0.3">
      <c r="A1356" s="4">
        <v>34333</v>
      </c>
      <c r="B1356" s="5">
        <v>1993</v>
      </c>
      <c r="C1356" s="6">
        <v>1</v>
      </c>
      <c r="D1356" s="7">
        <v>0</v>
      </c>
      <c r="E1356" s="7">
        <v>0</v>
      </c>
      <c r="F1356" s="8">
        <v>0</v>
      </c>
      <c r="G1356" s="7" t="str">
        <f t="shared" si="127"/>
        <v>NAO+</v>
      </c>
      <c r="H1356" s="6">
        <v>0.99072973928771502</v>
      </c>
      <c r="I1356" s="80">
        <v>2.8154265206888799E-6</v>
      </c>
      <c r="J1356" s="7">
        <v>8.12111754004953E-4</v>
      </c>
      <c r="K1356" s="8">
        <v>8.4553335317677902E-3</v>
      </c>
      <c r="L1356" s="7" t="str">
        <f t="shared" si="132"/>
        <v>NAO+</v>
      </c>
      <c r="M1356" s="6">
        <v>0.98996132875211196</v>
      </c>
      <c r="N1356" s="80">
        <v>5.9948239615900497E-6</v>
      </c>
      <c r="O1356" s="7">
        <v>1.0911752172551501E-3</v>
      </c>
      <c r="P1356" s="8">
        <v>8.9415012066573693E-3</v>
      </c>
      <c r="Q1356" s="7" t="str">
        <f t="shared" si="128"/>
        <v>NAO+</v>
      </c>
      <c r="R1356" s="6">
        <v>1</v>
      </c>
      <c r="S1356" s="7">
        <v>0</v>
      </c>
      <c r="T1356" s="7">
        <v>0</v>
      </c>
      <c r="U1356" s="8">
        <v>0</v>
      </c>
      <c r="V1356" s="7" t="str">
        <f t="shared" si="129"/>
        <v>NAO+</v>
      </c>
      <c r="W1356" s="6">
        <v>0.89</v>
      </c>
      <c r="X1356" s="7">
        <v>4.2000000000000003E-2</v>
      </c>
      <c r="Y1356" s="7">
        <v>2E-3</v>
      </c>
      <c r="Z1356" s="8">
        <v>6.7000000000000004E-2</v>
      </c>
      <c r="AA1356" s="7" t="str">
        <f t="shared" si="130"/>
        <v>NAO+</v>
      </c>
      <c r="AB1356" s="6">
        <v>0.94699999999999995</v>
      </c>
      <c r="AC1356" s="7">
        <v>1.2E-2</v>
      </c>
      <c r="AD1356" s="7">
        <v>3.0000000000000001E-3</v>
      </c>
      <c r="AE1356" s="8">
        <v>3.7999999999999999E-2</v>
      </c>
      <c r="AF1356" s="7" t="str">
        <f t="shared" si="131"/>
        <v>NAO+</v>
      </c>
    </row>
    <row r="1357" spans="1:32" x14ac:dyDescent="0.3">
      <c r="A1357" s="4">
        <v>34334</v>
      </c>
      <c r="B1357" s="5">
        <v>1993</v>
      </c>
      <c r="C1357" s="6">
        <v>1</v>
      </c>
      <c r="D1357" s="7">
        <v>0</v>
      </c>
      <c r="E1357" s="7">
        <v>0</v>
      </c>
      <c r="F1357" s="8">
        <v>0</v>
      </c>
      <c r="G1357" s="7" t="str">
        <f t="shared" si="127"/>
        <v>NAO+</v>
      </c>
      <c r="H1357" s="6">
        <v>0.97447571508217901</v>
      </c>
      <c r="I1357" s="80">
        <v>5.0632674955745797E-7</v>
      </c>
      <c r="J1357" s="7">
        <v>5.7066308264114999E-3</v>
      </c>
      <c r="K1357" s="8">
        <v>1.9817147764656599E-2</v>
      </c>
      <c r="L1357" s="7" t="str">
        <f t="shared" si="132"/>
        <v>NAO+</v>
      </c>
      <c r="M1357" s="6">
        <v>0.97174959402534</v>
      </c>
      <c r="N1357" s="80">
        <v>7.6241530387797901E-7</v>
      </c>
      <c r="O1357" s="7">
        <v>6.0533293634108202E-3</v>
      </c>
      <c r="P1357" s="8">
        <v>2.2196314195952301E-2</v>
      </c>
      <c r="Q1357" s="7" t="str">
        <f t="shared" si="128"/>
        <v>NAO+</v>
      </c>
      <c r="R1357" s="6">
        <v>1</v>
      </c>
      <c r="S1357" s="7">
        <v>0</v>
      </c>
      <c r="T1357" s="7">
        <v>0</v>
      </c>
      <c r="U1357" s="8">
        <v>0</v>
      </c>
      <c r="V1357" s="7" t="str">
        <f t="shared" si="129"/>
        <v>NAO+</v>
      </c>
      <c r="W1357" s="6">
        <v>0.90800000000000003</v>
      </c>
      <c r="X1357" s="7">
        <v>3.2000000000000001E-2</v>
      </c>
      <c r="Y1357" s="7">
        <v>1E-3</v>
      </c>
      <c r="Z1357" s="8">
        <v>5.8999999999999997E-2</v>
      </c>
      <c r="AA1357" s="7" t="str">
        <f t="shared" si="130"/>
        <v>NAO+</v>
      </c>
      <c r="AB1357" s="6">
        <v>0.95099999999999996</v>
      </c>
      <c r="AC1357" s="7">
        <v>8.0000000000000002E-3</v>
      </c>
      <c r="AD1357" s="7">
        <v>2E-3</v>
      </c>
      <c r="AE1357" s="8">
        <v>3.7999999999999999E-2</v>
      </c>
      <c r="AF1357" s="7" t="str">
        <f t="shared" si="131"/>
        <v>NAO+</v>
      </c>
    </row>
    <row r="1358" spans="1:32" x14ac:dyDescent="0.3">
      <c r="A1358" s="4">
        <v>34335</v>
      </c>
      <c r="B1358" s="5">
        <v>1993</v>
      </c>
      <c r="C1358" s="6">
        <v>1</v>
      </c>
      <c r="D1358" s="7">
        <v>0</v>
      </c>
      <c r="E1358" s="7">
        <v>0</v>
      </c>
      <c r="F1358" s="8">
        <v>0</v>
      </c>
      <c r="G1358" s="7" t="str">
        <f t="shared" si="127"/>
        <v>NAO+</v>
      </c>
      <c r="H1358" s="6">
        <v>0.98046180582707299</v>
      </c>
      <c r="I1358" s="80">
        <v>3.8893334214210799E-5</v>
      </c>
      <c r="J1358" s="7">
        <v>4.0093556725529899E-4</v>
      </c>
      <c r="K1358" s="8">
        <v>1.9098365271447901E-2</v>
      </c>
      <c r="L1358" s="7" t="str">
        <f t="shared" si="132"/>
        <v>NAO+</v>
      </c>
      <c r="M1358" s="6">
        <v>0.97846450657613004</v>
      </c>
      <c r="N1358" s="80">
        <v>7.0821996798815803E-5</v>
      </c>
      <c r="O1358" s="7">
        <v>4.39136496425496E-4</v>
      </c>
      <c r="P1358" s="8">
        <v>2.1025534930656401E-2</v>
      </c>
      <c r="Q1358" s="7" t="str">
        <f t="shared" si="128"/>
        <v>NAO+</v>
      </c>
      <c r="R1358" s="6">
        <v>1</v>
      </c>
      <c r="S1358" s="7">
        <v>0</v>
      </c>
      <c r="T1358" s="7">
        <v>0</v>
      </c>
      <c r="U1358" s="8">
        <v>0</v>
      </c>
      <c r="V1358" s="7" t="str">
        <f t="shared" si="129"/>
        <v>NAO+</v>
      </c>
      <c r="W1358" s="6">
        <v>0.96</v>
      </c>
      <c r="X1358" s="7">
        <v>1.9E-2</v>
      </c>
      <c r="Y1358" s="7">
        <v>0</v>
      </c>
      <c r="Z1358" s="8">
        <v>2.1000000000000001E-2</v>
      </c>
      <c r="AA1358" s="7" t="str">
        <f t="shared" si="130"/>
        <v>NAO+</v>
      </c>
      <c r="AB1358" s="6">
        <v>0.98299999999999998</v>
      </c>
      <c r="AC1358" s="7">
        <v>6.0000000000000001E-3</v>
      </c>
      <c r="AD1358" s="7">
        <v>1E-3</v>
      </c>
      <c r="AE1358" s="8">
        <v>8.9999999999999993E-3</v>
      </c>
      <c r="AF1358" s="7" t="str">
        <f t="shared" si="131"/>
        <v>NAO+</v>
      </c>
    </row>
    <row r="1359" spans="1:32" x14ac:dyDescent="0.3">
      <c r="A1359" s="4">
        <v>34336</v>
      </c>
      <c r="B1359" s="5">
        <v>1993</v>
      </c>
      <c r="C1359" s="6">
        <v>1</v>
      </c>
      <c r="D1359" s="7">
        <v>0</v>
      </c>
      <c r="E1359" s="7">
        <v>0</v>
      </c>
      <c r="F1359" s="8">
        <v>0</v>
      </c>
      <c r="G1359" s="7" t="str">
        <f t="shared" si="127"/>
        <v>NAO+</v>
      </c>
      <c r="H1359" s="6">
        <v>0.99946412334228796</v>
      </c>
      <c r="I1359" s="80">
        <v>9.9195397716722198E-6</v>
      </c>
      <c r="J1359" s="80">
        <v>5.8010451079935701E-5</v>
      </c>
      <c r="K1359" s="8">
        <v>4.6794666686555199E-4</v>
      </c>
      <c r="L1359" s="7" t="str">
        <f t="shared" si="132"/>
        <v>NAO+</v>
      </c>
      <c r="M1359" s="6">
        <v>0.99929575960794104</v>
      </c>
      <c r="N1359" s="80">
        <v>1.62730008375299E-5</v>
      </c>
      <c r="O1359" s="7">
        <v>1.12141737948142E-4</v>
      </c>
      <c r="P1359" s="8">
        <v>5.7582565327938195E-4</v>
      </c>
      <c r="Q1359" s="7" t="str">
        <f t="shared" si="128"/>
        <v>NAO+</v>
      </c>
      <c r="R1359" s="6">
        <v>1</v>
      </c>
      <c r="S1359" s="7">
        <v>0</v>
      </c>
      <c r="T1359" s="7">
        <v>0</v>
      </c>
      <c r="U1359" s="8">
        <v>0</v>
      </c>
      <c r="V1359" s="7" t="str">
        <f t="shared" si="129"/>
        <v>NAO+</v>
      </c>
      <c r="W1359" s="6">
        <v>0.91500000000000004</v>
      </c>
      <c r="X1359" s="7">
        <v>2.3E-2</v>
      </c>
      <c r="Y1359" s="7">
        <v>2E-3</v>
      </c>
      <c r="Z1359" s="8">
        <v>6.0999999999999999E-2</v>
      </c>
      <c r="AA1359" s="7" t="str">
        <f t="shared" si="130"/>
        <v>NAO+</v>
      </c>
      <c r="AB1359" s="6">
        <v>0.97199999999999998</v>
      </c>
      <c r="AC1359" s="7">
        <v>6.0000000000000001E-3</v>
      </c>
      <c r="AD1359" s="7">
        <v>2E-3</v>
      </c>
      <c r="AE1359" s="8">
        <v>1.9E-2</v>
      </c>
      <c r="AF1359" s="7" t="str">
        <f t="shared" si="131"/>
        <v>NAO+</v>
      </c>
    </row>
    <row r="1360" spans="1:32" x14ac:dyDescent="0.3">
      <c r="A1360" s="4">
        <v>34337</v>
      </c>
      <c r="B1360" s="5">
        <v>1993</v>
      </c>
      <c r="C1360" s="6">
        <v>1</v>
      </c>
      <c r="D1360" s="7">
        <v>0</v>
      </c>
      <c r="E1360" s="7">
        <v>0</v>
      </c>
      <c r="F1360" s="8">
        <v>0</v>
      </c>
      <c r="G1360" s="7" t="str">
        <f t="shared" si="127"/>
        <v>NAO+</v>
      </c>
      <c r="H1360" s="6">
        <v>0.99887148901273204</v>
      </c>
      <c r="I1360" s="80">
        <v>2.0223663697831601E-6</v>
      </c>
      <c r="J1360" s="7">
        <v>1.8453932520647601E-4</v>
      </c>
      <c r="K1360" s="8">
        <v>9.4194929570476805E-4</v>
      </c>
      <c r="L1360" s="7" t="str">
        <f t="shared" si="132"/>
        <v>NAO+</v>
      </c>
      <c r="M1360" s="6">
        <v>0.998403748377379</v>
      </c>
      <c r="N1360" s="80">
        <v>3.4820242647037902E-6</v>
      </c>
      <c r="O1360" s="7">
        <v>3.81270582383621E-4</v>
      </c>
      <c r="P1360" s="8">
        <v>1.21149901598413E-3</v>
      </c>
      <c r="Q1360" s="7" t="str">
        <f t="shared" si="128"/>
        <v>NAO+</v>
      </c>
      <c r="R1360" s="6">
        <v>1</v>
      </c>
      <c r="S1360" s="7">
        <v>0</v>
      </c>
      <c r="T1360" s="7">
        <v>0</v>
      </c>
      <c r="U1360" s="8">
        <v>0</v>
      </c>
      <c r="V1360" s="7" t="str">
        <f t="shared" si="129"/>
        <v>NAO+</v>
      </c>
      <c r="W1360" s="6">
        <v>0.94799999999999995</v>
      </c>
      <c r="X1360" s="7">
        <v>2.5999999999999999E-2</v>
      </c>
      <c r="Y1360" s="7">
        <v>2E-3</v>
      </c>
      <c r="Z1360" s="8">
        <v>2.4E-2</v>
      </c>
      <c r="AA1360" s="7" t="str">
        <f t="shared" si="130"/>
        <v>NAO+</v>
      </c>
      <c r="AB1360" s="6">
        <v>0.97799999999999998</v>
      </c>
      <c r="AC1360" s="7">
        <v>0.01</v>
      </c>
      <c r="AD1360" s="7">
        <v>4.0000000000000001E-3</v>
      </c>
      <c r="AE1360" s="8">
        <v>8.0000000000000002E-3</v>
      </c>
      <c r="AF1360" s="7" t="str">
        <f t="shared" si="131"/>
        <v>NAO+</v>
      </c>
    </row>
    <row r="1361" spans="1:32" x14ac:dyDescent="0.3">
      <c r="A1361" s="4">
        <v>34338</v>
      </c>
      <c r="B1361" s="5">
        <v>1993</v>
      </c>
      <c r="C1361" s="6">
        <v>1</v>
      </c>
      <c r="D1361" s="7">
        <v>0</v>
      </c>
      <c r="E1361" s="7">
        <v>0</v>
      </c>
      <c r="F1361" s="8">
        <v>0</v>
      </c>
      <c r="G1361" s="7" t="str">
        <f t="shared" si="127"/>
        <v>NAO+</v>
      </c>
      <c r="H1361" s="6">
        <v>0.95029608425621703</v>
      </c>
      <c r="I1361" s="80">
        <v>5.0693664919446999E-6</v>
      </c>
      <c r="J1361" s="7">
        <v>1.46415962414603E-3</v>
      </c>
      <c r="K1361" s="8">
        <v>4.8234686753158E-2</v>
      </c>
      <c r="L1361" s="7" t="str">
        <f t="shared" si="132"/>
        <v>NAO+</v>
      </c>
      <c r="M1361" s="6">
        <v>0.94226810388565896</v>
      </c>
      <c r="N1361" s="80">
        <v>4.9658402002255904E-6</v>
      </c>
      <c r="O1361" s="7">
        <v>2.3095507119273301E-3</v>
      </c>
      <c r="P1361" s="8">
        <v>5.5417379562221598E-2</v>
      </c>
      <c r="Q1361" s="7" t="str">
        <f t="shared" si="128"/>
        <v>NAO+</v>
      </c>
      <c r="R1361" s="6">
        <v>1</v>
      </c>
      <c r="S1361" s="7">
        <v>0</v>
      </c>
      <c r="T1361" s="7">
        <v>0</v>
      </c>
      <c r="U1361" s="8">
        <v>0</v>
      </c>
      <c r="V1361" s="7" t="str">
        <f t="shared" si="129"/>
        <v>NAO+</v>
      </c>
      <c r="W1361" s="6">
        <v>0.96299999999999997</v>
      </c>
      <c r="X1361" s="7">
        <v>2.5000000000000001E-2</v>
      </c>
      <c r="Y1361" s="7">
        <v>1E-3</v>
      </c>
      <c r="Z1361" s="8">
        <v>1.0999999999999999E-2</v>
      </c>
      <c r="AA1361" s="7" t="str">
        <f t="shared" si="130"/>
        <v>NAO+</v>
      </c>
      <c r="AB1361" s="6">
        <v>0.98</v>
      </c>
      <c r="AC1361" s="7">
        <v>1.2E-2</v>
      </c>
      <c r="AD1361" s="7">
        <v>5.0000000000000001E-3</v>
      </c>
      <c r="AE1361" s="8">
        <v>4.0000000000000001E-3</v>
      </c>
      <c r="AF1361" s="7" t="str">
        <f t="shared" si="131"/>
        <v>NAO+</v>
      </c>
    </row>
    <row r="1362" spans="1:32" x14ac:dyDescent="0.3">
      <c r="A1362" s="4">
        <v>34339</v>
      </c>
      <c r="B1362" s="5">
        <v>1993</v>
      </c>
      <c r="C1362" s="6">
        <v>1</v>
      </c>
      <c r="D1362" s="7">
        <v>0</v>
      </c>
      <c r="E1362" s="7">
        <v>0</v>
      </c>
      <c r="F1362" s="8">
        <v>0</v>
      </c>
      <c r="G1362" s="7" t="str">
        <f t="shared" si="127"/>
        <v>NAO+</v>
      </c>
      <c r="H1362" s="6">
        <v>0.99457575903887696</v>
      </c>
      <c r="I1362" s="80">
        <v>8.0457830484031204E-9</v>
      </c>
      <c r="J1362" s="7">
        <v>1.43063242621881E-4</v>
      </c>
      <c r="K1362" s="8">
        <v>5.2811696727066201E-3</v>
      </c>
      <c r="L1362" s="7" t="str">
        <f t="shared" si="132"/>
        <v>NAO+</v>
      </c>
      <c r="M1362" s="6">
        <v>0.99404249826282098</v>
      </c>
      <c r="N1362" s="80">
        <v>6.6477006184384E-9</v>
      </c>
      <c r="O1362" s="7">
        <v>2.4448199058247402E-4</v>
      </c>
      <c r="P1362" s="8">
        <v>5.7130130989025696E-3</v>
      </c>
      <c r="Q1362" s="7" t="str">
        <f t="shared" si="128"/>
        <v>NAO+</v>
      </c>
      <c r="R1362" s="6">
        <v>1</v>
      </c>
      <c r="S1362" s="7">
        <v>0</v>
      </c>
      <c r="T1362" s="7">
        <v>0</v>
      </c>
      <c r="U1362" s="8">
        <v>0</v>
      </c>
      <c r="V1362" s="7" t="str">
        <f t="shared" si="129"/>
        <v>NAO+</v>
      </c>
      <c r="W1362" s="6">
        <v>0.86799999999999999</v>
      </c>
      <c r="X1362" s="7">
        <v>1.4E-2</v>
      </c>
      <c r="Y1362" s="7">
        <v>4.3999999999999997E-2</v>
      </c>
      <c r="Z1362" s="8">
        <v>7.3999999999999996E-2</v>
      </c>
      <c r="AA1362" s="7" t="str">
        <f t="shared" si="130"/>
        <v>NAO+</v>
      </c>
      <c r="AB1362" s="6">
        <v>0.81699999999999995</v>
      </c>
      <c r="AC1362" s="7">
        <v>8.9999999999999993E-3</v>
      </c>
      <c r="AD1362" s="7">
        <v>0.112</v>
      </c>
      <c r="AE1362" s="8">
        <v>6.2E-2</v>
      </c>
      <c r="AF1362" s="7" t="str">
        <f t="shared" si="131"/>
        <v>NAO+</v>
      </c>
    </row>
    <row r="1363" spans="1:32" x14ac:dyDescent="0.3">
      <c r="A1363" s="4">
        <v>34340</v>
      </c>
      <c r="B1363" s="5">
        <v>1993</v>
      </c>
      <c r="C1363" s="6">
        <v>0</v>
      </c>
      <c r="D1363" s="7">
        <v>0</v>
      </c>
      <c r="E1363" s="7">
        <v>0</v>
      </c>
      <c r="F1363" s="8">
        <v>1</v>
      </c>
      <c r="G1363" s="7" t="str">
        <f t="shared" si="127"/>
        <v>NAO-</v>
      </c>
      <c r="H1363" s="6">
        <v>0.213338932710396</v>
      </c>
      <c r="I1363" s="80">
        <v>9.3656077267593596E-7</v>
      </c>
      <c r="J1363" s="7">
        <v>2.6118015570530699E-3</v>
      </c>
      <c r="K1363" s="8">
        <v>0.78404832917176703</v>
      </c>
      <c r="L1363" s="7" t="str">
        <f t="shared" si="132"/>
        <v>NAO-</v>
      </c>
      <c r="M1363" s="6">
        <v>0.1920108808115</v>
      </c>
      <c r="N1363" s="80">
        <v>1.5609137822499799E-6</v>
      </c>
      <c r="O1363" s="7">
        <v>1.87820794659479E-3</v>
      </c>
      <c r="P1363" s="8">
        <v>0.80610935032812403</v>
      </c>
      <c r="Q1363" s="7" t="str">
        <f t="shared" si="128"/>
        <v>NAO-</v>
      </c>
      <c r="R1363" s="6">
        <v>1</v>
      </c>
      <c r="S1363" s="7">
        <v>0</v>
      </c>
      <c r="T1363" s="7">
        <v>0</v>
      </c>
      <c r="U1363" s="8">
        <v>0</v>
      </c>
      <c r="V1363" s="7" t="str">
        <f t="shared" si="129"/>
        <v>NAO+</v>
      </c>
      <c r="W1363" s="6">
        <v>0.89800000000000002</v>
      </c>
      <c r="X1363" s="7">
        <v>1.2999999999999999E-2</v>
      </c>
      <c r="Y1363" s="7">
        <v>8.0000000000000002E-3</v>
      </c>
      <c r="Z1363" s="8">
        <v>8.1000000000000003E-2</v>
      </c>
      <c r="AA1363" s="7" t="str">
        <f t="shared" si="130"/>
        <v>NAO+</v>
      </c>
      <c r="AB1363" s="6">
        <v>0.93500000000000005</v>
      </c>
      <c r="AC1363" s="7">
        <v>4.0000000000000001E-3</v>
      </c>
      <c r="AD1363" s="7">
        <v>1.7000000000000001E-2</v>
      </c>
      <c r="AE1363" s="8">
        <v>4.3999999999999997E-2</v>
      </c>
      <c r="AF1363" s="7" t="str">
        <f t="shared" si="131"/>
        <v>NAO+</v>
      </c>
    </row>
    <row r="1364" spans="1:32" x14ac:dyDescent="0.3">
      <c r="A1364" s="4">
        <v>34341</v>
      </c>
      <c r="B1364" s="5">
        <v>1993</v>
      </c>
      <c r="C1364" s="6">
        <v>1</v>
      </c>
      <c r="D1364" s="7">
        <v>0</v>
      </c>
      <c r="E1364" s="7">
        <v>0</v>
      </c>
      <c r="F1364" s="8">
        <v>0</v>
      </c>
      <c r="G1364" s="7" t="str">
        <f t="shared" si="127"/>
        <v>NAO+</v>
      </c>
      <c r="H1364" s="6">
        <v>6.8426911365040602E-2</v>
      </c>
      <c r="I1364" s="7">
        <v>3.1051144825796397E-4</v>
      </c>
      <c r="J1364" s="7">
        <v>6.2493136508037404E-4</v>
      </c>
      <c r="K1364" s="8">
        <v>0.93063764582162001</v>
      </c>
      <c r="L1364" s="7" t="str">
        <f t="shared" si="132"/>
        <v>NAO-</v>
      </c>
      <c r="M1364" s="6">
        <v>5.7004782021322302E-2</v>
      </c>
      <c r="N1364" s="7">
        <v>4.6240024808682898E-4</v>
      </c>
      <c r="O1364" s="7">
        <v>4.5212532145523499E-4</v>
      </c>
      <c r="P1364" s="8">
        <v>0.94208069240913905</v>
      </c>
      <c r="Q1364" s="7" t="str">
        <f t="shared" si="128"/>
        <v>NAO-</v>
      </c>
      <c r="R1364" s="6">
        <v>1</v>
      </c>
      <c r="S1364" s="7">
        <v>0</v>
      </c>
      <c r="T1364" s="7">
        <v>0</v>
      </c>
      <c r="U1364" s="8">
        <v>0</v>
      </c>
      <c r="V1364" s="7" t="str">
        <f t="shared" si="129"/>
        <v>NAO+</v>
      </c>
      <c r="W1364" s="6">
        <v>0.629</v>
      </c>
      <c r="X1364" s="7">
        <v>3.5999999999999997E-2</v>
      </c>
      <c r="Y1364" s="7">
        <v>1.0999999999999999E-2</v>
      </c>
      <c r="Z1364" s="8">
        <v>0.32400000000000001</v>
      </c>
      <c r="AA1364" s="7" t="str">
        <f t="shared" si="130"/>
        <v>NAO+</v>
      </c>
      <c r="AB1364" s="6">
        <v>0.86399999999999999</v>
      </c>
      <c r="AC1364" s="7">
        <v>0.01</v>
      </c>
      <c r="AD1364" s="7">
        <v>4.0000000000000001E-3</v>
      </c>
      <c r="AE1364" s="8">
        <v>0.122</v>
      </c>
      <c r="AF1364" s="7" t="str">
        <f t="shared" si="131"/>
        <v>NAO+</v>
      </c>
    </row>
    <row r="1365" spans="1:32" x14ac:dyDescent="0.3">
      <c r="A1365" s="4">
        <v>34342</v>
      </c>
      <c r="B1365" s="5">
        <v>1993</v>
      </c>
      <c r="C1365" s="6">
        <v>1</v>
      </c>
      <c r="D1365" s="7">
        <v>0</v>
      </c>
      <c r="E1365" s="7">
        <v>0</v>
      </c>
      <c r="F1365" s="8">
        <v>0</v>
      </c>
      <c r="G1365" s="7" t="str">
        <f t="shared" si="127"/>
        <v>NAO+</v>
      </c>
      <c r="H1365" s="6">
        <v>0.59893542603106997</v>
      </c>
      <c r="I1365" s="7">
        <v>1.0865280740494199E-4</v>
      </c>
      <c r="J1365" s="7">
        <v>3.0434482720019702E-4</v>
      </c>
      <c r="K1365" s="8">
        <v>0.40065157633432502</v>
      </c>
      <c r="L1365" s="7" t="str">
        <f t="shared" si="132"/>
        <v>NAO+</v>
      </c>
      <c r="M1365" s="6">
        <v>0.58299001810018203</v>
      </c>
      <c r="N1365" s="7">
        <v>1.6634676380705799E-4</v>
      </c>
      <c r="O1365" s="7">
        <v>3.6387819875838599E-4</v>
      </c>
      <c r="P1365" s="8">
        <v>0.41647975693723899</v>
      </c>
      <c r="Q1365" s="7" t="str">
        <f t="shared" si="128"/>
        <v>NAO+</v>
      </c>
      <c r="R1365" s="6">
        <v>1</v>
      </c>
      <c r="S1365" s="7">
        <v>0</v>
      </c>
      <c r="T1365" s="7">
        <v>0</v>
      </c>
      <c r="U1365" s="8">
        <v>0</v>
      </c>
      <c r="V1365" s="7" t="str">
        <f t="shared" si="129"/>
        <v>NAO+</v>
      </c>
      <c r="W1365" s="6">
        <v>0.36799999999999999</v>
      </c>
      <c r="X1365" s="7">
        <v>0.02</v>
      </c>
      <c r="Y1365" s="7">
        <v>3.6999999999999998E-2</v>
      </c>
      <c r="Z1365" s="8">
        <v>0.57499999999999996</v>
      </c>
      <c r="AA1365" s="7" t="str">
        <f t="shared" si="130"/>
        <v>NAO-</v>
      </c>
      <c r="AB1365" s="6">
        <v>0.68400000000000005</v>
      </c>
      <c r="AC1365" s="7">
        <v>7.0000000000000001E-3</v>
      </c>
      <c r="AD1365" s="7">
        <v>1.2E-2</v>
      </c>
      <c r="AE1365" s="8">
        <v>0.29699999999999999</v>
      </c>
      <c r="AF1365" s="7" t="str">
        <f t="shared" si="131"/>
        <v>NAO+</v>
      </c>
    </row>
    <row r="1366" spans="1:32" x14ac:dyDescent="0.3">
      <c r="A1366" s="4">
        <v>34343</v>
      </c>
      <c r="B1366" s="5">
        <v>1993</v>
      </c>
      <c r="C1366" s="6">
        <v>0</v>
      </c>
      <c r="D1366" s="7">
        <v>0</v>
      </c>
      <c r="E1366" s="7">
        <v>0</v>
      </c>
      <c r="F1366" s="8">
        <v>1</v>
      </c>
      <c r="G1366" s="7" t="str">
        <f t="shared" si="127"/>
        <v>NAO-</v>
      </c>
      <c r="H1366" s="6">
        <v>0.99761972336245697</v>
      </c>
      <c r="I1366" s="80">
        <v>1.6938125245442599E-7</v>
      </c>
      <c r="J1366" s="80">
        <v>3.5901888559856601E-5</v>
      </c>
      <c r="K1366" s="8">
        <v>2.3442053677208501E-3</v>
      </c>
      <c r="L1366" s="7" t="str">
        <f t="shared" si="132"/>
        <v>NAO+</v>
      </c>
      <c r="M1366" s="6">
        <v>0.99746610225957899</v>
      </c>
      <c r="N1366" s="80">
        <v>2.64617147793552E-7</v>
      </c>
      <c r="O1366" s="80">
        <v>7.9308085424577494E-5</v>
      </c>
      <c r="P1366" s="8">
        <v>2.4543250378620701E-3</v>
      </c>
      <c r="Q1366" s="7" t="str">
        <f t="shared" si="128"/>
        <v>NAO+</v>
      </c>
      <c r="R1366" s="6">
        <v>1</v>
      </c>
      <c r="S1366" s="7">
        <v>0</v>
      </c>
      <c r="T1366" s="7">
        <v>0</v>
      </c>
      <c r="U1366" s="8">
        <v>0</v>
      </c>
      <c r="V1366" s="7" t="str">
        <f t="shared" si="129"/>
        <v>NAO+</v>
      </c>
      <c r="W1366" s="6">
        <v>0.629</v>
      </c>
      <c r="X1366" s="7">
        <v>5.3999999999999999E-2</v>
      </c>
      <c r="Y1366" s="7">
        <v>0.04</v>
      </c>
      <c r="Z1366" s="8">
        <v>0.27600000000000002</v>
      </c>
      <c r="AA1366" s="7" t="str">
        <f t="shared" si="130"/>
        <v>NAO+</v>
      </c>
      <c r="AB1366" s="6">
        <v>0.80600000000000005</v>
      </c>
      <c r="AC1366" s="7">
        <v>2.4E-2</v>
      </c>
      <c r="AD1366" s="7">
        <v>2.1000000000000001E-2</v>
      </c>
      <c r="AE1366" s="8">
        <v>0.15</v>
      </c>
      <c r="AF1366" s="7" t="str">
        <f t="shared" si="131"/>
        <v>NAO+</v>
      </c>
    </row>
    <row r="1367" spans="1:32" x14ac:dyDescent="0.3">
      <c r="A1367" s="4">
        <v>34344</v>
      </c>
      <c r="B1367" s="5">
        <v>1993</v>
      </c>
      <c r="C1367" s="6">
        <v>0</v>
      </c>
      <c r="D1367" s="7">
        <v>0</v>
      </c>
      <c r="E1367" s="7">
        <v>0</v>
      </c>
      <c r="F1367" s="8">
        <v>1</v>
      </c>
      <c r="G1367" s="7" t="str">
        <f t="shared" si="127"/>
        <v>NAO-</v>
      </c>
      <c r="H1367" s="6">
        <v>0.96650704828872303</v>
      </c>
      <c r="I1367" s="80">
        <v>7.8769074764103302E-6</v>
      </c>
      <c r="J1367" s="7">
        <v>1.41048872172857E-3</v>
      </c>
      <c r="K1367" s="8">
        <v>3.2074586082077E-2</v>
      </c>
      <c r="L1367" s="7" t="str">
        <f t="shared" si="132"/>
        <v>NAO+</v>
      </c>
      <c r="M1367" s="6">
        <v>0.95806610705367701</v>
      </c>
      <c r="N1367" s="80">
        <v>1.4501789462464399E-5</v>
      </c>
      <c r="O1367" s="7">
        <v>1.8761480867046001E-3</v>
      </c>
      <c r="P1367" s="8">
        <v>4.0043243070158899E-2</v>
      </c>
      <c r="Q1367" s="7" t="str">
        <f t="shared" si="128"/>
        <v>NAO+</v>
      </c>
      <c r="R1367" s="6">
        <v>1</v>
      </c>
      <c r="S1367" s="7">
        <v>0</v>
      </c>
      <c r="T1367" s="7">
        <v>0</v>
      </c>
      <c r="U1367" s="8">
        <v>0</v>
      </c>
      <c r="V1367" s="7" t="str">
        <f t="shared" si="129"/>
        <v>NAO+</v>
      </c>
      <c r="W1367" s="6">
        <v>0.36</v>
      </c>
      <c r="X1367" s="7">
        <v>4.5999999999999999E-2</v>
      </c>
      <c r="Y1367" s="7">
        <v>1.2999999999999999E-2</v>
      </c>
      <c r="Z1367" s="8">
        <v>0.57999999999999996</v>
      </c>
      <c r="AA1367" s="7" t="str">
        <f t="shared" si="130"/>
        <v>NAO-</v>
      </c>
      <c r="AB1367" s="6">
        <v>0.76600000000000001</v>
      </c>
      <c r="AC1367" s="7">
        <v>1.4999999999999999E-2</v>
      </c>
      <c r="AD1367" s="7">
        <v>2E-3</v>
      </c>
      <c r="AE1367" s="8">
        <v>0.217</v>
      </c>
      <c r="AF1367" s="7" t="str">
        <f t="shared" si="131"/>
        <v>NAO+</v>
      </c>
    </row>
    <row r="1368" spans="1:32" x14ac:dyDescent="0.3">
      <c r="A1368" s="4">
        <v>34345</v>
      </c>
      <c r="B1368" s="5">
        <v>1993</v>
      </c>
      <c r="C1368" s="6">
        <v>0</v>
      </c>
      <c r="D1368" s="7">
        <v>0</v>
      </c>
      <c r="E1368" s="7">
        <v>0</v>
      </c>
      <c r="F1368" s="8">
        <v>1</v>
      </c>
      <c r="G1368" s="7" t="str">
        <f t="shared" si="127"/>
        <v>NAO-</v>
      </c>
      <c r="H1368" s="6">
        <v>0.98543375512576203</v>
      </c>
      <c r="I1368" s="80">
        <v>9.9710121833470795E-5</v>
      </c>
      <c r="J1368" s="7">
        <v>1.13657402567668E-3</v>
      </c>
      <c r="K1368" s="8">
        <v>1.33299607267132E-2</v>
      </c>
      <c r="L1368" s="7" t="str">
        <f t="shared" si="132"/>
        <v>NAO+</v>
      </c>
      <c r="M1368" s="6">
        <v>0.98552674951323604</v>
      </c>
      <c r="N1368" s="7">
        <v>1.8582057561511301E-4</v>
      </c>
      <c r="O1368" s="7">
        <v>1.2220335992361199E-3</v>
      </c>
      <c r="P1368" s="8">
        <v>1.30653963119093E-2</v>
      </c>
      <c r="Q1368" s="7" t="str">
        <f t="shared" si="128"/>
        <v>NAO+</v>
      </c>
      <c r="R1368" s="6">
        <v>1</v>
      </c>
      <c r="S1368" s="7">
        <v>0</v>
      </c>
      <c r="T1368" s="7">
        <v>0</v>
      </c>
      <c r="U1368" s="8">
        <v>0</v>
      </c>
      <c r="V1368" s="7" t="str">
        <f t="shared" si="129"/>
        <v>NAO+</v>
      </c>
      <c r="W1368" s="6">
        <v>0.14199999999999999</v>
      </c>
      <c r="X1368" s="7">
        <v>0.02</v>
      </c>
      <c r="Y1368" s="7">
        <v>2.3E-2</v>
      </c>
      <c r="Z1368" s="8">
        <v>0.81399999999999995</v>
      </c>
      <c r="AA1368" s="7" t="str">
        <f t="shared" si="130"/>
        <v>NAO-</v>
      </c>
      <c r="AB1368" s="6">
        <v>0.502</v>
      </c>
      <c r="AC1368" s="7">
        <v>8.0000000000000002E-3</v>
      </c>
      <c r="AD1368" s="7">
        <v>2E-3</v>
      </c>
      <c r="AE1368" s="8">
        <v>0.48899999999999999</v>
      </c>
      <c r="AF1368" s="7" t="str">
        <f t="shared" si="131"/>
        <v>NAO+</v>
      </c>
    </row>
    <row r="1369" spans="1:32" x14ac:dyDescent="0.3">
      <c r="A1369" s="4">
        <v>34346</v>
      </c>
      <c r="B1369" s="5">
        <v>1993</v>
      </c>
      <c r="C1369" s="6">
        <v>1</v>
      </c>
      <c r="D1369" s="7">
        <v>0</v>
      </c>
      <c r="E1369" s="7">
        <v>0</v>
      </c>
      <c r="F1369" s="8">
        <v>0</v>
      </c>
      <c r="G1369" s="7" t="str">
        <f t="shared" si="127"/>
        <v>NAO+</v>
      </c>
      <c r="H1369" s="6">
        <v>0.99712599364527799</v>
      </c>
      <c r="I1369" s="80">
        <v>8.8304862385928196E-6</v>
      </c>
      <c r="J1369" s="7">
        <v>1.0666855633092E-3</v>
      </c>
      <c r="K1369" s="8">
        <v>1.7984903051730401E-3</v>
      </c>
      <c r="L1369" s="7" t="str">
        <f t="shared" si="132"/>
        <v>NAO+</v>
      </c>
      <c r="M1369" s="6">
        <v>0.99683402341972105</v>
      </c>
      <c r="N1369" s="80">
        <v>1.19372590859936E-5</v>
      </c>
      <c r="O1369" s="7">
        <v>1.3840103844504599E-3</v>
      </c>
      <c r="P1369" s="8">
        <v>1.7700289367299699E-3</v>
      </c>
      <c r="Q1369" s="7" t="str">
        <f t="shared" si="128"/>
        <v>NAO+</v>
      </c>
      <c r="R1369" s="6">
        <v>1</v>
      </c>
      <c r="S1369" s="7">
        <v>0</v>
      </c>
      <c r="T1369" s="7">
        <v>0</v>
      </c>
      <c r="U1369" s="8">
        <v>0</v>
      </c>
      <c r="V1369" s="7" t="str">
        <f t="shared" si="129"/>
        <v>NAO+</v>
      </c>
      <c r="W1369" s="6">
        <v>0.70099999999999996</v>
      </c>
      <c r="X1369" s="7">
        <v>4.9000000000000002E-2</v>
      </c>
      <c r="Y1369" s="7">
        <v>7.0000000000000001E-3</v>
      </c>
      <c r="Z1369" s="8">
        <v>0.24199999999999999</v>
      </c>
      <c r="AA1369" s="7" t="str">
        <f t="shared" si="130"/>
        <v>NAO+</v>
      </c>
      <c r="AB1369" s="6">
        <v>0.91200000000000003</v>
      </c>
      <c r="AC1369" s="7">
        <v>1.2999999999999999E-2</v>
      </c>
      <c r="AD1369" s="7">
        <v>2E-3</v>
      </c>
      <c r="AE1369" s="8">
        <v>7.2999999999999995E-2</v>
      </c>
      <c r="AF1369" s="7" t="str">
        <f t="shared" si="131"/>
        <v>NAO+</v>
      </c>
    </row>
    <row r="1370" spans="1:32" x14ac:dyDescent="0.3">
      <c r="A1370" s="4">
        <v>34347</v>
      </c>
      <c r="B1370" s="5">
        <v>1993</v>
      </c>
      <c r="C1370" s="6">
        <v>1</v>
      </c>
      <c r="D1370" s="7">
        <v>0</v>
      </c>
      <c r="E1370" s="7">
        <v>0</v>
      </c>
      <c r="F1370" s="8">
        <v>0</v>
      </c>
      <c r="G1370" s="7" t="str">
        <f t="shared" si="127"/>
        <v>NAO+</v>
      </c>
      <c r="H1370" s="6">
        <v>0.98704179305829598</v>
      </c>
      <c r="I1370" s="80">
        <v>4.3817752709744398E-6</v>
      </c>
      <c r="J1370" s="7">
        <v>3.83235711304271E-3</v>
      </c>
      <c r="K1370" s="8">
        <v>9.1214680533847105E-3</v>
      </c>
      <c r="L1370" s="7" t="str">
        <f t="shared" si="132"/>
        <v>NAO+</v>
      </c>
      <c r="M1370" s="6">
        <v>0.98429829531919899</v>
      </c>
      <c r="N1370" s="80">
        <v>5.5003048285201602E-6</v>
      </c>
      <c r="O1370" s="7">
        <v>4.9827462331414997E-3</v>
      </c>
      <c r="P1370" s="8">
        <v>1.0713458142828701E-2</v>
      </c>
      <c r="Q1370" s="7" t="str">
        <f t="shared" si="128"/>
        <v>NAO+</v>
      </c>
      <c r="R1370" s="6">
        <v>1</v>
      </c>
      <c r="S1370" s="7">
        <v>0</v>
      </c>
      <c r="T1370" s="7">
        <v>0</v>
      </c>
      <c r="U1370" s="8">
        <v>0</v>
      </c>
      <c r="V1370" s="7" t="str">
        <f t="shared" si="129"/>
        <v>NAO+</v>
      </c>
      <c r="W1370" s="6">
        <v>0.78400000000000003</v>
      </c>
      <c r="X1370" s="7">
        <v>6.8000000000000005E-2</v>
      </c>
      <c r="Y1370" s="7">
        <v>1.4999999999999999E-2</v>
      </c>
      <c r="Z1370" s="8">
        <v>0.13400000000000001</v>
      </c>
      <c r="AA1370" s="7" t="str">
        <f t="shared" si="130"/>
        <v>NAO+</v>
      </c>
      <c r="AB1370" s="6">
        <v>0.91500000000000004</v>
      </c>
      <c r="AC1370" s="7">
        <v>2.5000000000000001E-2</v>
      </c>
      <c r="AD1370" s="7">
        <v>6.0000000000000001E-3</v>
      </c>
      <c r="AE1370" s="8">
        <v>5.3999999999999999E-2</v>
      </c>
      <c r="AF1370" s="7" t="str">
        <f t="shared" si="131"/>
        <v>NAO+</v>
      </c>
    </row>
    <row r="1371" spans="1:32" x14ac:dyDescent="0.3">
      <c r="A1371" s="4">
        <v>34348</v>
      </c>
      <c r="B1371" s="5">
        <v>1993</v>
      </c>
      <c r="C1371" s="6">
        <v>1</v>
      </c>
      <c r="D1371" s="7">
        <v>0</v>
      </c>
      <c r="E1371" s="7">
        <v>0</v>
      </c>
      <c r="F1371" s="8">
        <v>0</v>
      </c>
      <c r="G1371" s="7" t="str">
        <f t="shared" si="127"/>
        <v>NAO+</v>
      </c>
      <c r="H1371" s="6">
        <v>0.91134648017462905</v>
      </c>
      <c r="I1371" s="80">
        <v>7.0093009108403398E-6</v>
      </c>
      <c r="J1371" s="7">
        <v>3.5111046244614801E-2</v>
      </c>
      <c r="K1371" s="8">
        <v>5.35354642798581E-2</v>
      </c>
      <c r="L1371" s="7" t="str">
        <f t="shared" si="132"/>
        <v>NAO+</v>
      </c>
      <c r="M1371" s="6">
        <v>0.87621526425723395</v>
      </c>
      <c r="N1371" s="80">
        <v>4.1043082705657303E-6</v>
      </c>
      <c r="O1371" s="7">
        <v>4.2547252370108403E-2</v>
      </c>
      <c r="P1371" s="8">
        <v>8.1233379064379704E-2</v>
      </c>
      <c r="Q1371" s="7" t="str">
        <f t="shared" si="128"/>
        <v>NAO+</v>
      </c>
      <c r="R1371" s="6">
        <v>1</v>
      </c>
      <c r="S1371" s="7">
        <v>0</v>
      </c>
      <c r="T1371" s="7">
        <v>0</v>
      </c>
      <c r="U1371" s="8">
        <v>0</v>
      </c>
      <c r="V1371" s="7" t="str">
        <f t="shared" si="129"/>
        <v>NAO+</v>
      </c>
      <c r="W1371" s="6">
        <v>0.88</v>
      </c>
      <c r="X1371" s="7">
        <v>2.5000000000000001E-2</v>
      </c>
      <c r="Y1371" s="7">
        <v>6.3E-2</v>
      </c>
      <c r="Z1371" s="8">
        <v>3.2000000000000001E-2</v>
      </c>
      <c r="AA1371" s="7" t="str">
        <f t="shared" si="130"/>
        <v>NAO+</v>
      </c>
      <c r="AB1371" s="6">
        <v>0.76600000000000001</v>
      </c>
      <c r="AC1371" s="7">
        <v>2.9000000000000001E-2</v>
      </c>
      <c r="AD1371" s="7">
        <v>0.16</v>
      </c>
      <c r="AE1371" s="8">
        <v>4.5999999999999999E-2</v>
      </c>
      <c r="AF1371" s="7" t="str">
        <f t="shared" si="131"/>
        <v>NAO+</v>
      </c>
    </row>
    <row r="1372" spans="1:32" x14ac:dyDescent="0.3">
      <c r="A1372" s="4">
        <v>34349</v>
      </c>
      <c r="B1372" s="5">
        <v>1993</v>
      </c>
      <c r="C1372" s="6">
        <v>0</v>
      </c>
      <c r="D1372" s="7">
        <v>0</v>
      </c>
      <c r="E1372" s="7">
        <v>1</v>
      </c>
      <c r="F1372" s="8">
        <v>0</v>
      </c>
      <c r="G1372" s="7" t="str">
        <f t="shared" si="127"/>
        <v>AR</v>
      </c>
      <c r="H1372" s="6">
        <v>0.70316934033745304</v>
      </c>
      <c r="I1372" s="80">
        <v>8.0085648719136402E-6</v>
      </c>
      <c r="J1372" s="7">
        <v>0.28380823763128599</v>
      </c>
      <c r="K1372" s="8">
        <v>1.3014413466391501E-2</v>
      </c>
      <c r="L1372" s="7" t="str">
        <f t="shared" si="132"/>
        <v>NAO+</v>
      </c>
      <c r="M1372" s="6">
        <v>0.68396642629614701</v>
      </c>
      <c r="N1372" s="80">
        <v>2.5042380113669601E-6</v>
      </c>
      <c r="O1372" s="7">
        <v>0.28750020198446002</v>
      </c>
      <c r="P1372" s="8">
        <v>2.8530867481385402E-2</v>
      </c>
      <c r="Q1372" s="7" t="str">
        <f t="shared" si="128"/>
        <v>NAO+</v>
      </c>
      <c r="R1372" s="6">
        <v>0</v>
      </c>
      <c r="S1372" s="7">
        <v>0</v>
      </c>
      <c r="T1372" s="7">
        <v>1</v>
      </c>
      <c r="U1372" s="8">
        <v>0</v>
      </c>
      <c r="V1372" s="7" t="str">
        <f t="shared" si="129"/>
        <v>AR</v>
      </c>
      <c r="W1372" s="6">
        <v>0.85699999999999998</v>
      </c>
      <c r="X1372" s="7">
        <v>3.0000000000000001E-3</v>
      </c>
      <c r="Y1372" s="7">
        <v>0.14000000000000001</v>
      </c>
      <c r="Z1372" s="8">
        <v>0</v>
      </c>
      <c r="AA1372" s="7" t="str">
        <f t="shared" si="130"/>
        <v>NAO+</v>
      </c>
      <c r="AB1372" s="6">
        <v>0.03</v>
      </c>
      <c r="AC1372" s="7">
        <v>1.7999999999999999E-2</v>
      </c>
      <c r="AD1372" s="7">
        <v>0.95099999999999996</v>
      </c>
      <c r="AE1372" s="8">
        <v>1E-3</v>
      </c>
      <c r="AF1372" s="7" t="str">
        <f t="shared" si="131"/>
        <v>AR</v>
      </c>
    </row>
    <row r="1373" spans="1:32" x14ac:dyDescent="0.3">
      <c r="A1373" s="4">
        <v>34350</v>
      </c>
      <c r="B1373" s="5">
        <v>1993</v>
      </c>
      <c r="C1373" s="6">
        <v>0</v>
      </c>
      <c r="D1373" s="7">
        <v>0</v>
      </c>
      <c r="E1373" s="7">
        <v>1</v>
      </c>
      <c r="F1373" s="8">
        <v>0</v>
      </c>
      <c r="G1373" s="7" t="str">
        <f t="shared" si="127"/>
        <v>AR</v>
      </c>
      <c r="H1373" s="6">
        <v>2.73659626651125E-2</v>
      </c>
      <c r="I1373" s="7">
        <v>4.6312961254871103E-3</v>
      </c>
      <c r="J1373" s="7">
        <v>0.94655440973196603</v>
      </c>
      <c r="K1373" s="8">
        <v>2.14483314774307E-2</v>
      </c>
      <c r="L1373" s="7" t="str">
        <f t="shared" si="132"/>
        <v>AR</v>
      </c>
      <c r="M1373" s="6">
        <v>2.7744400922329601E-2</v>
      </c>
      <c r="N1373" s="7">
        <v>4.6010877627335797E-3</v>
      </c>
      <c r="O1373" s="7">
        <v>0.93101119160924495</v>
      </c>
      <c r="P1373" s="8">
        <v>3.6643319705678398E-2</v>
      </c>
      <c r="Q1373" s="7" t="str">
        <f t="shared" si="128"/>
        <v>AR</v>
      </c>
      <c r="R1373" s="6">
        <v>0</v>
      </c>
      <c r="S1373" s="7">
        <v>0</v>
      </c>
      <c r="T1373" s="7">
        <v>1</v>
      </c>
      <c r="U1373" s="8">
        <v>0</v>
      </c>
      <c r="V1373" s="7" t="str">
        <f t="shared" si="129"/>
        <v>AR</v>
      </c>
      <c r="W1373" s="6">
        <v>0.45500000000000002</v>
      </c>
      <c r="X1373" s="7">
        <v>0</v>
      </c>
      <c r="Y1373" s="7">
        <v>0.54400000000000004</v>
      </c>
      <c r="Z1373" s="8">
        <v>0</v>
      </c>
      <c r="AA1373" s="7" t="str">
        <f t="shared" si="130"/>
        <v>AR</v>
      </c>
      <c r="AB1373" s="6">
        <v>0</v>
      </c>
      <c r="AC1373" s="7">
        <v>4.0000000000000001E-3</v>
      </c>
      <c r="AD1373" s="7">
        <v>0.996</v>
      </c>
      <c r="AE1373" s="8">
        <v>0</v>
      </c>
      <c r="AF1373" s="7" t="str">
        <f t="shared" si="131"/>
        <v>AR</v>
      </c>
    </row>
    <row r="1374" spans="1:32" x14ac:dyDescent="0.3">
      <c r="A1374" s="4">
        <v>34351</v>
      </c>
      <c r="B1374" s="5">
        <v>1993</v>
      </c>
      <c r="C1374" s="6">
        <v>0</v>
      </c>
      <c r="D1374" s="7">
        <v>0</v>
      </c>
      <c r="E1374" s="7">
        <v>1</v>
      </c>
      <c r="F1374" s="8">
        <v>0</v>
      </c>
      <c r="G1374" s="7" t="str">
        <f t="shared" si="127"/>
        <v>AR</v>
      </c>
      <c r="H1374" s="6">
        <v>2.6085828030061702E-2</v>
      </c>
      <c r="I1374" s="7">
        <v>0.80974237328804299</v>
      </c>
      <c r="J1374" s="7">
        <v>0.15828646451336501</v>
      </c>
      <c r="K1374" s="8">
        <v>5.8853341685397298E-3</v>
      </c>
      <c r="L1374" s="7" t="str">
        <f t="shared" si="132"/>
        <v>SB</v>
      </c>
      <c r="M1374" s="6">
        <v>2.1338009997893301E-2</v>
      </c>
      <c r="N1374" s="7">
        <v>0.81602890153254704</v>
      </c>
      <c r="O1374" s="7">
        <v>0.14287478829477199</v>
      </c>
      <c r="P1374" s="8">
        <v>1.9758300174800798E-2</v>
      </c>
      <c r="Q1374" s="7" t="str">
        <f t="shared" si="128"/>
        <v>SB</v>
      </c>
      <c r="R1374" s="6">
        <v>0</v>
      </c>
      <c r="S1374" s="7">
        <v>0</v>
      </c>
      <c r="T1374" s="7">
        <v>1</v>
      </c>
      <c r="U1374" s="8">
        <v>0</v>
      </c>
      <c r="V1374" s="7" t="str">
        <f t="shared" si="129"/>
        <v>AR</v>
      </c>
      <c r="W1374" s="6">
        <v>0.95199999999999996</v>
      </c>
      <c r="X1374" s="7">
        <v>4.0000000000000001E-3</v>
      </c>
      <c r="Y1374" s="7">
        <v>4.3999999999999997E-2</v>
      </c>
      <c r="Z1374" s="8">
        <v>0</v>
      </c>
      <c r="AA1374" s="7" t="str">
        <f t="shared" si="130"/>
        <v>NAO+</v>
      </c>
      <c r="AB1374" s="6">
        <v>0.13200000000000001</v>
      </c>
      <c r="AC1374" s="7">
        <v>5.6000000000000001E-2</v>
      </c>
      <c r="AD1374" s="7">
        <v>0.81200000000000006</v>
      </c>
      <c r="AE1374" s="8">
        <v>0</v>
      </c>
      <c r="AF1374" s="7" t="str">
        <f t="shared" si="131"/>
        <v>AR</v>
      </c>
    </row>
    <row r="1375" spans="1:32" x14ac:dyDescent="0.3">
      <c r="A1375" s="4">
        <v>34352</v>
      </c>
      <c r="B1375" s="5">
        <v>1993</v>
      </c>
      <c r="C1375" s="6">
        <v>1</v>
      </c>
      <c r="D1375" s="7">
        <v>0</v>
      </c>
      <c r="E1375" s="7">
        <v>0</v>
      </c>
      <c r="F1375" s="8">
        <v>0</v>
      </c>
      <c r="G1375" s="7" t="str">
        <f t="shared" si="127"/>
        <v>NAO+</v>
      </c>
      <c r="H1375" s="6">
        <v>1.13802098547885E-3</v>
      </c>
      <c r="I1375" s="7">
        <v>0.99687999992217702</v>
      </c>
      <c r="J1375" s="7">
        <v>1.98197907347415E-3</v>
      </c>
      <c r="K1375" s="28">
        <v>1.8866342392976801E-11</v>
      </c>
      <c r="L1375" s="7" t="str">
        <f t="shared" si="132"/>
        <v>SB</v>
      </c>
      <c r="M1375" s="6">
        <v>1.0070591086441499E-3</v>
      </c>
      <c r="N1375" s="7">
        <v>0.99566250617423302</v>
      </c>
      <c r="O1375" s="7">
        <v>3.3304344347342102E-3</v>
      </c>
      <c r="P1375" s="28">
        <v>2.8238590754104601E-10</v>
      </c>
      <c r="Q1375" s="7" t="str">
        <f t="shared" si="128"/>
        <v>SB</v>
      </c>
      <c r="R1375" s="6">
        <v>1</v>
      </c>
      <c r="S1375" s="7">
        <v>0</v>
      </c>
      <c r="T1375" s="7">
        <v>0</v>
      </c>
      <c r="U1375" s="8">
        <v>0</v>
      </c>
      <c r="V1375" s="7" t="str">
        <f t="shared" si="129"/>
        <v>NAO+</v>
      </c>
      <c r="W1375" s="6">
        <v>0.97299999999999998</v>
      </c>
      <c r="X1375" s="7">
        <v>1.2999999999999999E-2</v>
      </c>
      <c r="Y1375" s="7">
        <v>1.4E-2</v>
      </c>
      <c r="Z1375" s="8">
        <v>0</v>
      </c>
      <c r="AA1375" s="7" t="str">
        <f t="shared" si="130"/>
        <v>NAO+</v>
      </c>
      <c r="AB1375" s="6">
        <v>0.749</v>
      </c>
      <c r="AC1375" s="7">
        <v>5.8000000000000003E-2</v>
      </c>
      <c r="AD1375" s="7">
        <v>0.192</v>
      </c>
      <c r="AE1375" s="8">
        <v>1E-3</v>
      </c>
      <c r="AF1375" s="7" t="str">
        <f t="shared" si="131"/>
        <v>NAO+</v>
      </c>
    </row>
    <row r="1376" spans="1:32" x14ac:dyDescent="0.3">
      <c r="A1376" s="4">
        <v>34353</v>
      </c>
      <c r="B1376" s="5">
        <v>1993</v>
      </c>
      <c r="C1376" s="6">
        <v>1</v>
      </c>
      <c r="D1376" s="7">
        <v>0</v>
      </c>
      <c r="E1376" s="7">
        <v>0</v>
      </c>
      <c r="F1376" s="8">
        <v>0</v>
      </c>
      <c r="G1376" s="7" t="str">
        <f t="shared" si="127"/>
        <v>NAO+</v>
      </c>
      <c r="H1376" s="6">
        <v>1.1065135487309301E-2</v>
      </c>
      <c r="I1376" s="7">
        <v>0.98390028298596099</v>
      </c>
      <c r="J1376" s="7">
        <v>5.0345764871914597E-3</v>
      </c>
      <c r="K1376" s="28">
        <v>5.0395438855901003E-9</v>
      </c>
      <c r="L1376" s="7" t="str">
        <f t="shared" si="132"/>
        <v>SB</v>
      </c>
      <c r="M1376" s="6">
        <v>5.9951629940017204E-3</v>
      </c>
      <c r="N1376" s="7">
        <v>0.99038018349253198</v>
      </c>
      <c r="O1376" s="7">
        <v>3.6246321293670401E-3</v>
      </c>
      <c r="P1376" s="28">
        <v>2.1384104226434001E-8</v>
      </c>
      <c r="Q1376" s="7" t="str">
        <f t="shared" si="128"/>
        <v>SB</v>
      </c>
      <c r="R1376" s="6">
        <v>0</v>
      </c>
      <c r="S1376" s="7">
        <v>0</v>
      </c>
      <c r="T1376" s="7">
        <v>1</v>
      </c>
      <c r="U1376" s="8">
        <v>0</v>
      </c>
      <c r="V1376" s="7" t="str">
        <f t="shared" si="129"/>
        <v>AR</v>
      </c>
      <c r="W1376" s="6">
        <v>0.96199999999999997</v>
      </c>
      <c r="X1376" s="7">
        <v>1E-3</v>
      </c>
      <c r="Y1376" s="7">
        <v>3.5999999999999997E-2</v>
      </c>
      <c r="Z1376" s="8">
        <v>0</v>
      </c>
      <c r="AA1376" s="7" t="str">
        <f t="shared" si="130"/>
        <v>NAO+</v>
      </c>
      <c r="AB1376" s="6">
        <v>9.7000000000000003E-2</v>
      </c>
      <c r="AC1376" s="7">
        <v>3.3000000000000002E-2</v>
      </c>
      <c r="AD1376" s="7">
        <v>0.871</v>
      </c>
      <c r="AE1376" s="8">
        <v>0</v>
      </c>
      <c r="AF1376" s="7" t="str">
        <f t="shared" si="131"/>
        <v>AR</v>
      </c>
    </row>
    <row r="1377" spans="1:32" x14ac:dyDescent="0.3">
      <c r="A1377" s="4">
        <v>34354</v>
      </c>
      <c r="B1377" s="5">
        <v>1993</v>
      </c>
      <c r="C1377" s="6">
        <v>1</v>
      </c>
      <c r="D1377" s="7">
        <v>0</v>
      </c>
      <c r="E1377" s="7">
        <v>0</v>
      </c>
      <c r="F1377" s="8">
        <v>0</v>
      </c>
      <c r="G1377" s="7" t="str">
        <f t="shared" si="127"/>
        <v>NAO+</v>
      </c>
      <c r="H1377" s="6">
        <v>9.6554171812271994E-3</v>
      </c>
      <c r="I1377" s="7">
        <v>0.98779013741798605</v>
      </c>
      <c r="J1377" s="7">
        <v>2.5544283484376699E-3</v>
      </c>
      <c r="K1377" s="28">
        <v>1.7052352438985101E-8</v>
      </c>
      <c r="L1377" s="7" t="str">
        <f t="shared" si="132"/>
        <v>SB</v>
      </c>
      <c r="M1377" s="6">
        <v>7.6111768580555197E-3</v>
      </c>
      <c r="N1377" s="7">
        <v>0.98975026845791203</v>
      </c>
      <c r="O1377" s="7">
        <v>2.6384287642727301E-3</v>
      </c>
      <c r="P1377" s="28">
        <v>1.2591976169301701E-7</v>
      </c>
      <c r="Q1377" s="7" t="str">
        <f t="shared" si="128"/>
        <v>SB</v>
      </c>
      <c r="R1377" s="6">
        <v>0</v>
      </c>
      <c r="S1377" s="7">
        <v>0</v>
      </c>
      <c r="T1377" s="7">
        <v>1</v>
      </c>
      <c r="U1377" s="8">
        <v>0</v>
      </c>
      <c r="V1377" s="7" t="str">
        <f t="shared" si="129"/>
        <v>AR</v>
      </c>
      <c r="W1377" s="6">
        <v>0.89400000000000002</v>
      </c>
      <c r="X1377" s="7">
        <v>8.0000000000000002E-3</v>
      </c>
      <c r="Y1377" s="7">
        <v>9.8000000000000004E-2</v>
      </c>
      <c r="Z1377" s="8">
        <v>0</v>
      </c>
      <c r="AA1377" s="7" t="str">
        <f t="shared" si="130"/>
        <v>NAO+</v>
      </c>
      <c r="AB1377" s="6">
        <v>7.6999999999999999E-2</v>
      </c>
      <c r="AC1377" s="7">
        <v>5.2999999999999999E-2</v>
      </c>
      <c r="AD1377" s="7">
        <v>0.87</v>
      </c>
      <c r="AE1377" s="8">
        <v>0</v>
      </c>
      <c r="AF1377" s="7" t="str">
        <f t="shared" si="131"/>
        <v>AR</v>
      </c>
    </row>
    <row r="1378" spans="1:32" x14ac:dyDescent="0.3">
      <c r="A1378" s="4">
        <v>34355</v>
      </c>
      <c r="B1378" s="5">
        <v>1993</v>
      </c>
      <c r="C1378" s="6">
        <v>1</v>
      </c>
      <c r="D1378" s="7">
        <v>0</v>
      </c>
      <c r="E1378" s="7">
        <v>0</v>
      </c>
      <c r="F1378" s="8">
        <v>0</v>
      </c>
      <c r="G1378" s="7" t="str">
        <f t="shared" si="127"/>
        <v>NAO+</v>
      </c>
      <c r="H1378" s="6">
        <v>3.6588970718041701E-2</v>
      </c>
      <c r="I1378" s="7">
        <v>0.96290875881672999</v>
      </c>
      <c r="J1378" s="7">
        <v>5.0227045917103602E-4</v>
      </c>
      <c r="K1378" s="28">
        <v>6.0603363251205599E-12</v>
      </c>
      <c r="L1378" s="7" t="str">
        <f t="shared" si="132"/>
        <v>SB</v>
      </c>
      <c r="M1378" s="6">
        <v>2.1338402494976001E-2</v>
      </c>
      <c r="N1378" s="7">
        <v>0.978343548389355</v>
      </c>
      <c r="O1378" s="7">
        <v>3.18049092221091E-4</v>
      </c>
      <c r="P1378" s="28">
        <v>2.34612291700127E-11</v>
      </c>
      <c r="Q1378" s="7" t="str">
        <f t="shared" si="128"/>
        <v>SB</v>
      </c>
      <c r="R1378" s="6">
        <v>1</v>
      </c>
      <c r="S1378" s="7">
        <v>0</v>
      </c>
      <c r="T1378" s="7">
        <v>0</v>
      </c>
      <c r="U1378" s="8">
        <v>0</v>
      </c>
      <c r="V1378" s="7" t="str">
        <f t="shared" si="129"/>
        <v>NAO+</v>
      </c>
      <c r="W1378" s="6">
        <v>0.89200000000000002</v>
      </c>
      <c r="X1378" s="7">
        <v>5.1999999999999998E-2</v>
      </c>
      <c r="Y1378" s="7">
        <v>5.5E-2</v>
      </c>
      <c r="Z1378" s="8">
        <v>1E-3</v>
      </c>
      <c r="AA1378" s="7" t="str">
        <f t="shared" si="130"/>
        <v>NAO+</v>
      </c>
      <c r="AB1378" s="6">
        <v>0.54900000000000004</v>
      </c>
      <c r="AC1378" s="7">
        <v>0.124</v>
      </c>
      <c r="AD1378" s="7">
        <v>0.32500000000000001</v>
      </c>
      <c r="AE1378" s="8">
        <v>2E-3</v>
      </c>
      <c r="AF1378" s="7" t="str">
        <f t="shared" si="131"/>
        <v>NAO+</v>
      </c>
    </row>
    <row r="1379" spans="1:32" x14ac:dyDescent="0.3">
      <c r="A1379" s="4">
        <v>34356</v>
      </c>
      <c r="B1379" s="5">
        <v>1993</v>
      </c>
      <c r="C1379" s="6">
        <v>1</v>
      </c>
      <c r="D1379" s="7">
        <v>0</v>
      </c>
      <c r="E1379" s="7">
        <v>0</v>
      </c>
      <c r="F1379" s="8">
        <v>0</v>
      </c>
      <c r="G1379" s="7" t="str">
        <f t="shared" si="127"/>
        <v>NAO+</v>
      </c>
      <c r="H1379" s="6">
        <v>0.15870949598148601</v>
      </c>
      <c r="I1379" s="7">
        <v>0.83950113080226996</v>
      </c>
      <c r="J1379" s="7">
        <v>1.78937312612256E-3</v>
      </c>
      <c r="K1379" s="28">
        <v>9.0114357386619398E-11</v>
      </c>
      <c r="L1379" s="7" t="str">
        <f t="shared" si="132"/>
        <v>SB</v>
      </c>
      <c r="M1379" s="6">
        <v>9.4421184224177696E-2</v>
      </c>
      <c r="N1379" s="7">
        <v>0.90457780461979698</v>
      </c>
      <c r="O1379" s="7">
        <v>1.0010108420263799E-3</v>
      </c>
      <c r="P1379" s="28">
        <v>3.13999345504119E-10</v>
      </c>
      <c r="Q1379" s="7" t="str">
        <f t="shared" si="128"/>
        <v>SB</v>
      </c>
      <c r="R1379" s="6">
        <v>1</v>
      </c>
      <c r="S1379" s="7">
        <v>0</v>
      </c>
      <c r="T1379" s="7">
        <v>0</v>
      </c>
      <c r="U1379" s="8">
        <v>0</v>
      </c>
      <c r="V1379" s="7" t="str">
        <f t="shared" si="129"/>
        <v>NAO+</v>
      </c>
      <c r="W1379" s="6">
        <v>0.94799999999999995</v>
      </c>
      <c r="X1379" s="7">
        <v>2.4E-2</v>
      </c>
      <c r="Y1379" s="7">
        <v>2.7E-2</v>
      </c>
      <c r="Z1379" s="8">
        <v>0</v>
      </c>
      <c r="AA1379" s="7" t="str">
        <f t="shared" si="130"/>
        <v>NAO+</v>
      </c>
      <c r="AB1379" s="6">
        <v>0.76700000000000002</v>
      </c>
      <c r="AC1379" s="7">
        <v>0.1</v>
      </c>
      <c r="AD1379" s="7">
        <v>0.13100000000000001</v>
      </c>
      <c r="AE1379" s="8">
        <v>2E-3</v>
      </c>
      <c r="AF1379" s="7" t="str">
        <f t="shared" si="131"/>
        <v>NAO+</v>
      </c>
    </row>
    <row r="1380" spans="1:32" x14ac:dyDescent="0.3">
      <c r="A1380" s="4">
        <v>34357</v>
      </c>
      <c r="B1380" s="5">
        <v>1993</v>
      </c>
      <c r="C1380" s="6">
        <v>1</v>
      </c>
      <c r="D1380" s="7">
        <v>0</v>
      </c>
      <c r="E1380" s="7">
        <v>0</v>
      </c>
      <c r="F1380" s="8">
        <v>0</v>
      </c>
      <c r="G1380" s="7" t="str">
        <f t="shared" si="127"/>
        <v>NAO+</v>
      </c>
      <c r="H1380" s="6">
        <v>0.73084524983324195</v>
      </c>
      <c r="I1380" s="7">
        <v>0.24327551273471301</v>
      </c>
      <c r="J1380" s="7">
        <v>2.5877135724784402E-2</v>
      </c>
      <c r="K1380" s="28">
        <v>2.1017072531936898E-6</v>
      </c>
      <c r="L1380" s="7" t="str">
        <f t="shared" si="132"/>
        <v>NAO+</v>
      </c>
      <c r="M1380" s="6">
        <v>0.66660362685597396</v>
      </c>
      <c r="N1380" s="7">
        <v>0.31231692991841398</v>
      </c>
      <c r="O1380" s="7">
        <v>2.1071618278643501E-2</v>
      </c>
      <c r="P1380" s="28">
        <v>7.8249469541525702E-6</v>
      </c>
      <c r="Q1380" s="7" t="str">
        <f t="shared" si="128"/>
        <v>NAO+</v>
      </c>
      <c r="R1380" s="6">
        <v>1</v>
      </c>
      <c r="S1380" s="7">
        <v>0</v>
      </c>
      <c r="T1380" s="7">
        <v>0</v>
      </c>
      <c r="U1380" s="8">
        <v>0</v>
      </c>
      <c r="V1380" s="7" t="str">
        <f t="shared" si="129"/>
        <v>NAO+</v>
      </c>
      <c r="W1380" s="6">
        <v>0.93</v>
      </c>
      <c r="X1380" s="7">
        <v>4.5999999999999999E-2</v>
      </c>
      <c r="Y1380" s="7">
        <v>2.1999999999999999E-2</v>
      </c>
      <c r="Z1380" s="8">
        <v>1E-3</v>
      </c>
      <c r="AA1380" s="7" t="str">
        <f t="shared" si="130"/>
        <v>NAO+</v>
      </c>
      <c r="AB1380" s="6">
        <v>0.77300000000000002</v>
      </c>
      <c r="AC1380" s="7">
        <v>9.0999999999999998E-2</v>
      </c>
      <c r="AD1380" s="7">
        <v>0.13500000000000001</v>
      </c>
      <c r="AE1380" s="8">
        <v>2E-3</v>
      </c>
      <c r="AF1380" s="7" t="str">
        <f t="shared" si="131"/>
        <v>NAO+</v>
      </c>
    </row>
    <row r="1381" spans="1:32" x14ac:dyDescent="0.3">
      <c r="A1381" s="4">
        <v>34358</v>
      </c>
      <c r="B1381" s="5">
        <v>1993</v>
      </c>
      <c r="C1381" s="6">
        <v>1</v>
      </c>
      <c r="D1381" s="7">
        <v>0</v>
      </c>
      <c r="E1381" s="7">
        <v>0</v>
      </c>
      <c r="F1381" s="8">
        <v>0</v>
      </c>
      <c r="G1381" s="7" t="str">
        <f t="shared" si="127"/>
        <v>NAO+</v>
      </c>
      <c r="H1381" s="6">
        <v>0.66292977040571799</v>
      </c>
      <c r="I1381" s="7">
        <v>0.32507740501905502</v>
      </c>
      <c r="J1381" s="7">
        <v>1.1962449244912301E-2</v>
      </c>
      <c r="K1381" s="28">
        <v>3.0375330323840698E-5</v>
      </c>
      <c r="L1381" s="7" t="str">
        <f t="shared" si="132"/>
        <v>NAO+</v>
      </c>
      <c r="M1381" s="6">
        <v>0.58334032053130802</v>
      </c>
      <c r="N1381" s="7">
        <v>0.407148862710911</v>
      </c>
      <c r="O1381" s="7">
        <v>9.4219097297410202E-3</v>
      </c>
      <c r="P1381" s="28">
        <v>8.8907028039118195E-5</v>
      </c>
      <c r="Q1381" s="7" t="str">
        <f t="shared" si="128"/>
        <v>NAO+</v>
      </c>
      <c r="R1381" s="6">
        <v>1</v>
      </c>
      <c r="S1381" s="7">
        <v>0</v>
      </c>
      <c r="T1381" s="7">
        <v>0</v>
      </c>
      <c r="U1381" s="8">
        <v>0</v>
      </c>
      <c r="V1381" s="7" t="str">
        <f t="shared" si="129"/>
        <v>NAO+</v>
      </c>
      <c r="W1381" s="6">
        <v>0.97899999999999998</v>
      </c>
      <c r="X1381" s="7">
        <v>1.2E-2</v>
      </c>
      <c r="Y1381" s="7">
        <v>8.9999999999999993E-3</v>
      </c>
      <c r="Z1381" s="8">
        <v>0</v>
      </c>
      <c r="AA1381" s="7" t="str">
        <f t="shared" si="130"/>
        <v>NAO+</v>
      </c>
      <c r="AB1381" s="6">
        <v>0.89300000000000002</v>
      </c>
      <c r="AC1381" s="7">
        <v>3.3000000000000002E-2</v>
      </c>
      <c r="AD1381" s="7">
        <v>7.3999999999999996E-2</v>
      </c>
      <c r="AE1381" s="8">
        <v>1E-3</v>
      </c>
      <c r="AF1381" s="7" t="str">
        <f t="shared" si="131"/>
        <v>NAO+</v>
      </c>
    </row>
    <row r="1382" spans="1:32" x14ac:dyDescent="0.3">
      <c r="A1382" s="4">
        <v>34359</v>
      </c>
      <c r="B1382" s="5">
        <v>1993</v>
      </c>
      <c r="C1382" s="6">
        <v>1</v>
      </c>
      <c r="D1382" s="7">
        <v>0</v>
      </c>
      <c r="E1382" s="7">
        <v>0</v>
      </c>
      <c r="F1382" s="8">
        <v>0</v>
      </c>
      <c r="G1382" s="7" t="str">
        <f t="shared" si="127"/>
        <v>NAO+</v>
      </c>
      <c r="H1382" s="6">
        <v>0.97248847526051796</v>
      </c>
      <c r="I1382" s="7">
        <v>3.1149143717752901E-3</v>
      </c>
      <c r="J1382" s="7">
        <v>2.43678031283995E-2</v>
      </c>
      <c r="K1382" s="28">
        <v>2.8807239311507301E-5</v>
      </c>
      <c r="L1382" s="7" t="str">
        <f t="shared" si="132"/>
        <v>NAO+</v>
      </c>
      <c r="M1382" s="6">
        <v>0.97571202204034402</v>
      </c>
      <c r="N1382" s="7">
        <v>4.2431639642709204E-3</v>
      </c>
      <c r="O1382" s="7">
        <v>1.99930609399947E-2</v>
      </c>
      <c r="P1382" s="28">
        <v>5.1753055378892102E-5</v>
      </c>
      <c r="Q1382" s="7" t="str">
        <f t="shared" si="128"/>
        <v>NAO+</v>
      </c>
      <c r="R1382" s="6">
        <v>1</v>
      </c>
      <c r="S1382" s="7">
        <v>0</v>
      </c>
      <c r="T1382" s="7">
        <v>0</v>
      </c>
      <c r="U1382" s="8">
        <v>0</v>
      </c>
      <c r="V1382" s="7" t="str">
        <f t="shared" si="129"/>
        <v>NAO+</v>
      </c>
      <c r="W1382" s="6">
        <v>0.94699999999999995</v>
      </c>
      <c r="X1382" s="7">
        <v>2.3E-2</v>
      </c>
      <c r="Y1382" s="7">
        <v>0.03</v>
      </c>
      <c r="Z1382" s="8">
        <v>0</v>
      </c>
      <c r="AA1382" s="7" t="str">
        <f t="shared" si="130"/>
        <v>NAO+</v>
      </c>
      <c r="AB1382" s="6">
        <v>0.81200000000000006</v>
      </c>
      <c r="AC1382" s="7">
        <v>6.3E-2</v>
      </c>
      <c r="AD1382" s="7">
        <v>0.124</v>
      </c>
      <c r="AE1382" s="8">
        <v>1E-3</v>
      </c>
      <c r="AF1382" s="7" t="str">
        <f t="shared" si="131"/>
        <v>NAO+</v>
      </c>
    </row>
    <row r="1383" spans="1:32" x14ac:dyDescent="0.3">
      <c r="A1383" s="4">
        <v>34360</v>
      </c>
      <c r="B1383" s="5">
        <v>1993</v>
      </c>
      <c r="C1383" s="6">
        <v>1</v>
      </c>
      <c r="D1383" s="7">
        <v>0</v>
      </c>
      <c r="E1383" s="7">
        <v>0</v>
      </c>
      <c r="F1383" s="8">
        <v>0</v>
      </c>
      <c r="G1383" s="7" t="str">
        <f t="shared" si="127"/>
        <v>NAO+</v>
      </c>
      <c r="H1383" s="6">
        <v>0.86772172475321896</v>
      </c>
      <c r="I1383" s="7">
        <v>1.70575744601197E-3</v>
      </c>
      <c r="J1383" s="7">
        <v>0.130532572040885</v>
      </c>
      <c r="K1383" s="28">
        <v>3.9945759879378202E-5</v>
      </c>
      <c r="L1383" s="7" t="str">
        <f t="shared" si="132"/>
        <v>NAO+</v>
      </c>
      <c r="M1383" s="6">
        <v>0.87860241945620199</v>
      </c>
      <c r="N1383" s="7">
        <v>1.7977046599022401E-3</v>
      </c>
      <c r="O1383" s="7">
        <v>0.119536774457683</v>
      </c>
      <c r="P1383" s="28">
        <v>6.31014262222506E-5</v>
      </c>
      <c r="Q1383" s="7" t="str">
        <f t="shared" si="128"/>
        <v>NAO+</v>
      </c>
      <c r="R1383" s="6">
        <v>1</v>
      </c>
      <c r="S1383" s="7">
        <v>0</v>
      </c>
      <c r="T1383" s="7">
        <v>0</v>
      </c>
      <c r="U1383" s="8">
        <v>0</v>
      </c>
      <c r="V1383" s="7" t="str">
        <f t="shared" si="129"/>
        <v>NAO+</v>
      </c>
      <c r="W1383" s="6">
        <v>0.95</v>
      </c>
      <c r="X1383" s="7">
        <v>2.3E-2</v>
      </c>
      <c r="Y1383" s="7">
        <v>2.7E-2</v>
      </c>
      <c r="Z1383" s="8">
        <v>0</v>
      </c>
      <c r="AA1383" s="7" t="str">
        <f t="shared" si="130"/>
        <v>NAO+</v>
      </c>
      <c r="AB1383" s="6">
        <v>0.79700000000000004</v>
      </c>
      <c r="AC1383" s="7">
        <v>7.6999999999999999E-2</v>
      </c>
      <c r="AD1383" s="7">
        <v>0.124</v>
      </c>
      <c r="AE1383" s="8">
        <v>2E-3</v>
      </c>
      <c r="AF1383" s="7" t="str">
        <f t="shared" si="131"/>
        <v>NAO+</v>
      </c>
    </row>
    <row r="1384" spans="1:32" x14ac:dyDescent="0.3">
      <c r="A1384" s="4">
        <v>34361</v>
      </c>
      <c r="B1384" s="5">
        <v>1993</v>
      </c>
      <c r="C1384" s="6">
        <v>1</v>
      </c>
      <c r="D1384" s="7">
        <v>0</v>
      </c>
      <c r="E1384" s="7">
        <v>0</v>
      </c>
      <c r="F1384" s="8">
        <v>0</v>
      </c>
      <c r="G1384" s="7" t="str">
        <f t="shared" si="127"/>
        <v>NAO+</v>
      </c>
      <c r="H1384" s="6">
        <v>0.40240306908733497</v>
      </c>
      <c r="I1384" s="80">
        <v>2.0019349223999398E-5</v>
      </c>
      <c r="J1384" s="7">
        <v>0.59757588014061203</v>
      </c>
      <c r="K1384" s="28">
        <v>1.0314228182238801E-6</v>
      </c>
      <c r="L1384" s="7" t="str">
        <f t="shared" si="132"/>
        <v>AR</v>
      </c>
      <c r="M1384" s="6">
        <v>0.42585379192143602</v>
      </c>
      <c r="N1384" s="80">
        <v>1.3353384879689701E-5</v>
      </c>
      <c r="O1384" s="7">
        <v>0.57413071378047098</v>
      </c>
      <c r="P1384" s="28">
        <v>2.1409132066034698E-6</v>
      </c>
      <c r="Q1384" s="7" t="str">
        <f t="shared" si="128"/>
        <v>AR</v>
      </c>
      <c r="R1384" s="6">
        <v>1</v>
      </c>
      <c r="S1384" s="7">
        <v>0</v>
      </c>
      <c r="T1384" s="7">
        <v>0</v>
      </c>
      <c r="U1384" s="8">
        <v>0</v>
      </c>
      <c r="V1384" s="7" t="str">
        <f t="shared" si="129"/>
        <v>NAO+</v>
      </c>
      <c r="W1384" s="6">
        <v>0.91300000000000003</v>
      </c>
      <c r="X1384" s="7">
        <v>0.05</v>
      </c>
      <c r="Y1384" s="7">
        <v>3.5000000000000003E-2</v>
      </c>
      <c r="Z1384" s="8">
        <v>2E-3</v>
      </c>
      <c r="AA1384" s="7" t="str">
        <f t="shared" si="130"/>
        <v>NAO+</v>
      </c>
      <c r="AB1384" s="6">
        <v>0.81799999999999995</v>
      </c>
      <c r="AC1384" s="7">
        <v>9.8000000000000004E-2</v>
      </c>
      <c r="AD1384" s="7">
        <v>7.6999999999999999E-2</v>
      </c>
      <c r="AE1384" s="8">
        <v>7.0000000000000001E-3</v>
      </c>
      <c r="AF1384" s="7" t="str">
        <f t="shared" si="131"/>
        <v>NAO+</v>
      </c>
    </row>
    <row r="1385" spans="1:32" x14ac:dyDescent="0.3">
      <c r="A1385" s="4">
        <v>34362</v>
      </c>
      <c r="B1385" s="5">
        <v>1993</v>
      </c>
      <c r="C1385" s="6">
        <v>1</v>
      </c>
      <c r="D1385" s="7">
        <v>0</v>
      </c>
      <c r="E1385" s="7">
        <v>0</v>
      </c>
      <c r="F1385" s="8">
        <v>0</v>
      </c>
      <c r="G1385" s="7" t="str">
        <f t="shared" si="127"/>
        <v>NAO+</v>
      </c>
      <c r="H1385" s="6">
        <v>0.43392414938641299</v>
      </c>
      <c r="I1385" s="7">
        <v>8.3034729312547201E-3</v>
      </c>
      <c r="J1385" s="7">
        <v>0.557682775881158</v>
      </c>
      <c r="K1385" s="28">
        <v>8.9601801171249702E-5</v>
      </c>
      <c r="L1385" s="7" t="str">
        <f t="shared" si="132"/>
        <v>AR</v>
      </c>
      <c r="M1385" s="6">
        <v>0.47205164332914901</v>
      </c>
      <c r="N1385" s="7">
        <v>6.4650310949037502E-3</v>
      </c>
      <c r="O1385" s="7">
        <v>0.52119791817041805</v>
      </c>
      <c r="P1385" s="8">
        <v>2.85407405525075E-4</v>
      </c>
      <c r="Q1385" s="7" t="str">
        <f t="shared" si="128"/>
        <v>AR</v>
      </c>
      <c r="R1385" s="6">
        <v>1</v>
      </c>
      <c r="S1385" s="7">
        <v>0</v>
      </c>
      <c r="T1385" s="7">
        <v>0</v>
      </c>
      <c r="U1385" s="8">
        <v>0</v>
      </c>
      <c r="V1385" s="7" t="str">
        <f t="shared" si="129"/>
        <v>NAO+</v>
      </c>
      <c r="W1385" s="6">
        <v>0.93600000000000005</v>
      </c>
      <c r="X1385" s="7">
        <v>4.5999999999999999E-2</v>
      </c>
      <c r="Y1385" s="7">
        <v>1.6E-2</v>
      </c>
      <c r="Z1385" s="8">
        <v>2E-3</v>
      </c>
      <c r="AA1385" s="7" t="str">
        <f t="shared" si="130"/>
        <v>NAO+</v>
      </c>
      <c r="AB1385" s="6">
        <v>0.86699999999999999</v>
      </c>
      <c r="AC1385" s="7">
        <v>8.3000000000000004E-2</v>
      </c>
      <c r="AD1385" s="7">
        <v>4.4999999999999998E-2</v>
      </c>
      <c r="AE1385" s="8">
        <v>5.0000000000000001E-3</v>
      </c>
      <c r="AF1385" s="7" t="str">
        <f t="shared" si="131"/>
        <v>NAO+</v>
      </c>
    </row>
    <row r="1386" spans="1:32" x14ac:dyDescent="0.3">
      <c r="A1386" s="4">
        <v>34363</v>
      </c>
      <c r="B1386" s="5">
        <v>1993</v>
      </c>
      <c r="C1386" s="6">
        <v>1</v>
      </c>
      <c r="D1386" s="7">
        <v>0</v>
      </c>
      <c r="E1386" s="7">
        <v>0</v>
      </c>
      <c r="F1386" s="8">
        <v>0</v>
      </c>
      <c r="G1386" s="7" t="str">
        <f t="shared" si="127"/>
        <v>NAO+</v>
      </c>
      <c r="H1386" s="6">
        <v>0.13462786290947201</v>
      </c>
      <c r="I1386" s="7">
        <v>0.74012075835964997</v>
      </c>
      <c r="J1386" s="7">
        <v>0.12525059877842501</v>
      </c>
      <c r="K1386" s="28">
        <v>7.7995244747982005E-7</v>
      </c>
      <c r="L1386" s="7" t="str">
        <f t="shared" si="132"/>
        <v>SB</v>
      </c>
      <c r="M1386" s="6">
        <v>0.133495379388261</v>
      </c>
      <c r="N1386" s="7">
        <v>0.68847605743629103</v>
      </c>
      <c r="O1386" s="7">
        <v>0.17802545855054</v>
      </c>
      <c r="P1386" s="28">
        <v>3.1046249032670599E-6</v>
      </c>
      <c r="Q1386" s="7" t="str">
        <f t="shared" si="128"/>
        <v>SB</v>
      </c>
      <c r="R1386" s="6">
        <v>1</v>
      </c>
      <c r="S1386" s="7">
        <v>0</v>
      </c>
      <c r="T1386" s="7">
        <v>0</v>
      </c>
      <c r="U1386" s="8">
        <v>0</v>
      </c>
      <c r="V1386" s="7" t="str">
        <f t="shared" si="129"/>
        <v>NAO+</v>
      </c>
      <c r="W1386" s="6">
        <v>0.92</v>
      </c>
      <c r="X1386" s="7">
        <v>6.0999999999999999E-2</v>
      </c>
      <c r="Y1386" s="7">
        <v>1.7000000000000001E-2</v>
      </c>
      <c r="Z1386" s="8">
        <v>2E-3</v>
      </c>
      <c r="AA1386" s="7" t="str">
        <f t="shared" si="130"/>
        <v>NAO+</v>
      </c>
      <c r="AB1386" s="6">
        <v>0.83499999999999996</v>
      </c>
      <c r="AC1386" s="7">
        <v>0.106</v>
      </c>
      <c r="AD1386" s="7">
        <v>5.5E-2</v>
      </c>
      <c r="AE1386" s="8">
        <v>4.0000000000000001E-3</v>
      </c>
      <c r="AF1386" s="7" t="str">
        <f t="shared" si="131"/>
        <v>NAO+</v>
      </c>
    </row>
    <row r="1387" spans="1:32" x14ac:dyDescent="0.3">
      <c r="A1387" s="4">
        <v>34364</v>
      </c>
      <c r="B1387" s="5">
        <v>1993</v>
      </c>
      <c r="C1387" s="6">
        <v>1</v>
      </c>
      <c r="D1387" s="7">
        <v>0</v>
      </c>
      <c r="E1387" s="7">
        <v>0</v>
      </c>
      <c r="F1387" s="8">
        <v>0</v>
      </c>
      <c r="G1387" s="7" t="str">
        <f t="shared" si="127"/>
        <v>NAO+</v>
      </c>
      <c r="H1387" s="6">
        <v>0.82678938153756898</v>
      </c>
      <c r="I1387" s="7">
        <v>4.6505976026996999E-2</v>
      </c>
      <c r="J1387" s="7">
        <v>0.12670315955726699</v>
      </c>
      <c r="K1387" s="28">
        <v>1.48287816601901E-6</v>
      </c>
      <c r="L1387" s="7" t="str">
        <f t="shared" si="132"/>
        <v>NAO+</v>
      </c>
      <c r="M1387" s="6">
        <v>0.77287017849923501</v>
      </c>
      <c r="N1387" s="7">
        <v>5.8341325886115798E-2</v>
      </c>
      <c r="O1387" s="7">
        <v>0.16878443623390199</v>
      </c>
      <c r="P1387" s="28">
        <v>4.0593807445769701E-6</v>
      </c>
      <c r="Q1387" s="7" t="str">
        <f t="shared" si="128"/>
        <v>NAO+</v>
      </c>
      <c r="R1387" s="6">
        <v>1</v>
      </c>
      <c r="S1387" s="7">
        <v>0</v>
      </c>
      <c r="T1387" s="7">
        <v>0</v>
      </c>
      <c r="U1387" s="8">
        <v>0</v>
      </c>
      <c r="V1387" s="7" t="str">
        <f t="shared" si="129"/>
        <v>NAO+</v>
      </c>
      <c r="W1387" s="6">
        <v>0.95699999999999996</v>
      </c>
      <c r="X1387" s="7">
        <v>3.3000000000000002E-2</v>
      </c>
      <c r="Y1387" s="7">
        <v>8.9999999999999993E-3</v>
      </c>
      <c r="Z1387" s="8">
        <v>2E-3</v>
      </c>
      <c r="AA1387" s="7" t="str">
        <f t="shared" si="130"/>
        <v>NAO+</v>
      </c>
      <c r="AB1387" s="6">
        <v>0.90600000000000003</v>
      </c>
      <c r="AC1387" s="7">
        <v>5.1999999999999998E-2</v>
      </c>
      <c r="AD1387" s="7">
        <v>4.1000000000000002E-2</v>
      </c>
      <c r="AE1387" s="8">
        <v>2E-3</v>
      </c>
      <c r="AF1387" s="7" t="str">
        <f t="shared" si="131"/>
        <v>NAO+</v>
      </c>
    </row>
    <row r="1388" spans="1:32" x14ac:dyDescent="0.3">
      <c r="A1388" s="4">
        <v>34365</v>
      </c>
      <c r="B1388" s="5">
        <v>1993</v>
      </c>
      <c r="C1388" s="6">
        <v>1</v>
      </c>
      <c r="D1388" s="7">
        <v>0</v>
      </c>
      <c r="E1388" s="7">
        <v>0</v>
      </c>
      <c r="F1388" s="8">
        <v>0</v>
      </c>
      <c r="G1388" s="7" t="str">
        <f t="shared" si="127"/>
        <v>NAO+</v>
      </c>
      <c r="H1388" s="6">
        <v>0.79295801903552399</v>
      </c>
      <c r="I1388" s="7">
        <v>0.204750368587307</v>
      </c>
      <c r="J1388" s="7">
        <v>2.0874477407569398E-3</v>
      </c>
      <c r="K1388" s="8">
        <v>2.0416463641179599E-4</v>
      </c>
      <c r="L1388" s="7" t="str">
        <f t="shared" si="132"/>
        <v>NAO+</v>
      </c>
      <c r="M1388" s="6">
        <v>0.75477502679366104</v>
      </c>
      <c r="N1388" s="7">
        <v>0.240874363463151</v>
      </c>
      <c r="O1388" s="7">
        <v>3.9449468457137902E-3</v>
      </c>
      <c r="P1388" s="8">
        <v>4.0566289746141301E-4</v>
      </c>
      <c r="Q1388" s="7" t="str">
        <f t="shared" si="128"/>
        <v>NAO+</v>
      </c>
      <c r="R1388" s="6">
        <v>1</v>
      </c>
      <c r="S1388" s="7">
        <v>0</v>
      </c>
      <c r="T1388" s="7">
        <v>0</v>
      </c>
      <c r="U1388" s="8">
        <v>0</v>
      </c>
      <c r="V1388" s="7" t="str">
        <f t="shared" si="129"/>
        <v>NAO+</v>
      </c>
      <c r="W1388" s="6">
        <v>0.95599999999999996</v>
      </c>
      <c r="X1388" s="7">
        <v>3.5999999999999997E-2</v>
      </c>
      <c r="Y1388" s="7">
        <v>3.0000000000000001E-3</v>
      </c>
      <c r="Z1388" s="8">
        <v>6.0000000000000001E-3</v>
      </c>
      <c r="AA1388" s="7" t="str">
        <f t="shared" si="130"/>
        <v>NAO+</v>
      </c>
      <c r="AB1388" s="6">
        <v>0.96399999999999997</v>
      </c>
      <c r="AC1388" s="7">
        <v>2.7E-2</v>
      </c>
      <c r="AD1388" s="7">
        <v>7.0000000000000001E-3</v>
      </c>
      <c r="AE1388" s="8">
        <v>2E-3</v>
      </c>
      <c r="AF1388" s="7" t="str">
        <f t="shared" si="131"/>
        <v>NAO+</v>
      </c>
    </row>
    <row r="1389" spans="1:32" x14ac:dyDescent="0.3">
      <c r="A1389" s="4">
        <v>34366</v>
      </c>
      <c r="B1389" s="5">
        <v>1993</v>
      </c>
      <c r="C1389" s="6">
        <v>1</v>
      </c>
      <c r="D1389" s="7">
        <v>0</v>
      </c>
      <c r="E1389" s="7">
        <v>0</v>
      </c>
      <c r="F1389" s="8">
        <v>0</v>
      </c>
      <c r="G1389" s="7" t="str">
        <f t="shared" si="127"/>
        <v>NAO+</v>
      </c>
      <c r="H1389" s="6">
        <v>0.98655512596024797</v>
      </c>
      <c r="I1389" s="7">
        <v>1.3263262778961501E-2</v>
      </c>
      <c r="J1389" s="7">
        <v>1.7047836076814699E-4</v>
      </c>
      <c r="K1389" s="28">
        <v>1.1132900018380699E-5</v>
      </c>
      <c r="L1389" s="7" t="str">
        <f t="shared" si="132"/>
        <v>NAO+</v>
      </c>
      <c r="M1389" s="6">
        <v>0.97651153291902903</v>
      </c>
      <c r="N1389" s="7">
        <v>2.3192443304734699E-2</v>
      </c>
      <c r="O1389" s="7">
        <v>2.7720901507852799E-4</v>
      </c>
      <c r="P1389" s="28">
        <v>1.88147611513104E-5</v>
      </c>
      <c r="Q1389" s="7" t="str">
        <f t="shared" si="128"/>
        <v>NAO+</v>
      </c>
      <c r="R1389" s="6">
        <v>1</v>
      </c>
      <c r="S1389" s="7">
        <v>0</v>
      </c>
      <c r="T1389" s="7">
        <v>0</v>
      </c>
      <c r="U1389" s="8">
        <v>0</v>
      </c>
      <c r="V1389" s="7" t="str">
        <f t="shared" si="129"/>
        <v>NAO+</v>
      </c>
      <c r="W1389" s="6">
        <v>0.93899999999999995</v>
      </c>
      <c r="X1389" s="7">
        <v>4.8000000000000001E-2</v>
      </c>
      <c r="Y1389" s="7">
        <v>2E-3</v>
      </c>
      <c r="Z1389" s="8">
        <v>0.01</v>
      </c>
      <c r="AA1389" s="7" t="str">
        <f t="shared" si="130"/>
        <v>NAO+</v>
      </c>
      <c r="AB1389" s="6">
        <v>0.96199999999999997</v>
      </c>
      <c r="AC1389" s="7">
        <v>3.1E-2</v>
      </c>
      <c r="AD1389" s="7">
        <v>4.0000000000000001E-3</v>
      </c>
      <c r="AE1389" s="8">
        <v>3.0000000000000001E-3</v>
      </c>
      <c r="AF1389" s="7" t="str">
        <f t="shared" si="131"/>
        <v>NAO+</v>
      </c>
    </row>
    <row r="1390" spans="1:32" x14ac:dyDescent="0.3">
      <c r="A1390" s="4">
        <v>34367</v>
      </c>
      <c r="B1390" s="5">
        <v>1993</v>
      </c>
      <c r="C1390" s="6">
        <v>1</v>
      </c>
      <c r="D1390" s="7">
        <v>0</v>
      </c>
      <c r="E1390" s="7">
        <v>0</v>
      </c>
      <c r="F1390" s="8">
        <v>0</v>
      </c>
      <c r="G1390" s="7" t="str">
        <f t="shared" si="127"/>
        <v>NAO+</v>
      </c>
      <c r="H1390" s="6">
        <v>0.99522157294246305</v>
      </c>
      <c r="I1390" s="7">
        <v>4.1849147828884898E-3</v>
      </c>
      <c r="J1390" s="7">
        <v>4.5289175926645101E-4</v>
      </c>
      <c r="K1390" s="8">
        <v>1.40620515377004E-4</v>
      </c>
      <c r="L1390" s="7" t="str">
        <f t="shared" si="132"/>
        <v>NAO+</v>
      </c>
      <c r="M1390" s="6">
        <v>0.99127844334174697</v>
      </c>
      <c r="N1390" s="7">
        <v>7.7694960908406404E-3</v>
      </c>
      <c r="O1390" s="7">
        <v>6.8683360044939905E-4</v>
      </c>
      <c r="P1390" s="8">
        <v>2.6522696697673401E-4</v>
      </c>
      <c r="Q1390" s="7" t="str">
        <f t="shared" si="128"/>
        <v>NAO+</v>
      </c>
      <c r="R1390" s="6">
        <v>1</v>
      </c>
      <c r="S1390" s="7">
        <v>0</v>
      </c>
      <c r="T1390" s="7">
        <v>0</v>
      </c>
      <c r="U1390" s="8">
        <v>0</v>
      </c>
      <c r="V1390" s="7" t="str">
        <f t="shared" si="129"/>
        <v>NAO+</v>
      </c>
      <c r="W1390" s="6">
        <v>0.88100000000000001</v>
      </c>
      <c r="X1390" s="7">
        <v>9.5000000000000001E-2</v>
      </c>
      <c r="Y1390" s="7">
        <v>3.0000000000000001E-3</v>
      </c>
      <c r="Z1390" s="8">
        <v>2.1000000000000001E-2</v>
      </c>
      <c r="AA1390" s="7" t="str">
        <f t="shared" si="130"/>
        <v>NAO+</v>
      </c>
      <c r="AB1390" s="6">
        <v>0.92900000000000005</v>
      </c>
      <c r="AC1390" s="7">
        <v>5.8999999999999997E-2</v>
      </c>
      <c r="AD1390" s="7">
        <v>6.0000000000000001E-3</v>
      </c>
      <c r="AE1390" s="8">
        <v>6.0000000000000001E-3</v>
      </c>
      <c r="AF1390" s="7" t="str">
        <f t="shared" si="131"/>
        <v>NAO+</v>
      </c>
    </row>
    <row r="1391" spans="1:32" x14ac:dyDescent="0.3">
      <c r="A1391" s="4">
        <v>34368</v>
      </c>
      <c r="B1391" s="5">
        <v>1993</v>
      </c>
      <c r="C1391" s="6">
        <v>1</v>
      </c>
      <c r="D1391" s="7">
        <v>0</v>
      </c>
      <c r="E1391" s="7">
        <v>0</v>
      </c>
      <c r="F1391" s="8">
        <v>0</v>
      </c>
      <c r="G1391" s="7" t="str">
        <f t="shared" si="127"/>
        <v>NAO+</v>
      </c>
      <c r="H1391" s="6">
        <v>0.99961371757165196</v>
      </c>
      <c r="I1391" s="80">
        <v>9.9263683157584594E-5</v>
      </c>
      <c r="J1391" s="80">
        <v>4.6763722178440197E-5</v>
      </c>
      <c r="K1391" s="8">
        <v>2.4025502299748099E-4</v>
      </c>
      <c r="L1391" s="7" t="str">
        <f t="shared" si="132"/>
        <v>NAO+</v>
      </c>
      <c r="M1391" s="6">
        <v>0.99944079829999599</v>
      </c>
      <c r="N1391" s="7">
        <v>1.31901973105993E-4</v>
      </c>
      <c r="O1391" s="7">
        <v>1.18907434190094E-4</v>
      </c>
      <c r="P1391" s="8">
        <v>3.08392292695059E-4</v>
      </c>
      <c r="Q1391" s="7" t="str">
        <f t="shared" si="128"/>
        <v>NAO+</v>
      </c>
      <c r="R1391" s="6">
        <v>1</v>
      </c>
      <c r="S1391" s="7">
        <v>0</v>
      </c>
      <c r="T1391" s="7">
        <v>0</v>
      </c>
      <c r="U1391" s="8">
        <v>0</v>
      </c>
      <c r="V1391" s="7" t="str">
        <f t="shared" si="129"/>
        <v>NAO+</v>
      </c>
      <c r="W1391" s="6">
        <v>0.97</v>
      </c>
      <c r="X1391" s="7">
        <v>2.3E-2</v>
      </c>
      <c r="Y1391" s="7">
        <v>1E-3</v>
      </c>
      <c r="Z1391" s="8">
        <v>5.0000000000000001E-3</v>
      </c>
      <c r="AA1391" s="7" t="str">
        <f t="shared" si="130"/>
        <v>NAO+</v>
      </c>
      <c r="AB1391" s="6">
        <v>0.97799999999999998</v>
      </c>
      <c r="AC1391" s="7">
        <v>1.2999999999999999E-2</v>
      </c>
      <c r="AD1391" s="7">
        <v>7.0000000000000001E-3</v>
      </c>
      <c r="AE1391" s="8">
        <v>2E-3</v>
      </c>
      <c r="AF1391" s="7" t="str">
        <f t="shared" si="131"/>
        <v>NAO+</v>
      </c>
    </row>
    <row r="1392" spans="1:32" x14ac:dyDescent="0.3">
      <c r="A1392" s="4">
        <v>34369</v>
      </c>
      <c r="B1392" s="5">
        <v>1993</v>
      </c>
      <c r="C1392" s="6">
        <v>1</v>
      </c>
      <c r="D1392" s="7">
        <v>0</v>
      </c>
      <c r="E1392" s="7">
        <v>0</v>
      </c>
      <c r="F1392" s="8">
        <v>0</v>
      </c>
      <c r="G1392" s="7" t="str">
        <f t="shared" si="127"/>
        <v>NAO+</v>
      </c>
      <c r="H1392" s="6">
        <v>0.99561382375627605</v>
      </c>
      <c r="I1392" s="7">
        <v>9.7837249951378898E-4</v>
      </c>
      <c r="J1392" s="7">
        <v>3.4765118330093501E-4</v>
      </c>
      <c r="K1392" s="8">
        <v>3.06015256091509E-3</v>
      </c>
      <c r="L1392" s="7" t="str">
        <f t="shared" si="132"/>
        <v>NAO+</v>
      </c>
      <c r="M1392" s="6">
        <v>0.99397168950340598</v>
      </c>
      <c r="N1392" s="7">
        <v>1.9722671623880598E-3</v>
      </c>
      <c r="O1392" s="7">
        <v>3.9148947436183699E-4</v>
      </c>
      <c r="P1392" s="8">
        <v>3.6645538598477499E-3</v>
      </c>
      <c r="Q1392" s="7" t="str">
        <f t="shared" si="128"/>
        <v>NAO+</v>
      </c>
      <c r="R1392" s="6">
        <v>1</v>
      </c>
      <c r="S1392" s="7">
        <v>0</v>
      </c>
      <c r="T1392" s="7">
        <v>0</v>
      </c>
      <c r="U1392" s="8">
        <v>0</v>
      </c>
      <c r="V1392" s="7" t="str">
        <f t="shared" si="129"/>
        <v>NAO+</v>
      </c>
      <c r="W1392" s="6">
        <v>0.38100000000000001</v>
      </c>
      <c r="X1392" s="7">
        <v>0.39400000000000002</v>
      </c>
      <c r="Y1392" s="7">
        <v>4.0000000000000001E-3</v>
      </c>
      <c r="Z1392" s="8">
        <v>0.22</v>
      </c>
      <c r="AA1392" s="7" t="str">
        <f t="shared" si="130"/>
        <v>SB</v>
      </c>
      <c r="AB1392" s="6">
        <v>0.74399999999999999</v>
      </c>
      <c r="AC1392" s="7">
        <v>0.189</v>
      </c>
      <c r="AD1392" s="7">
        <v>4.0000000000000001E-3</v>
      </c>
      <c r="AE1392" s="8">
        <v>6.4000000000000001E-2</v>
      </c>
      <c r="AF1392" s="7" t="str">
        <f t="shared" si="131"/>
        <v>NAO+</v>
      </c>
    </row>
    <row r="1393" spans="1:32" x14ac:dyDescent="0.3">
      <c r="A1393" s="4">
        <v>34370</v>
      </c>
      <c r="B1393" s="5">
        <v>1993</v>
      </c>
      <c r="C1393" s="6">
        <v>0</v>
      </c>
      <c r="D1393" s="7">
        <v>1</v>
      </c>
      <c r="E1393" s="7">
        <v>0</v>
      </c>
      <c r="F1393" s="8">
        <v>0</v>
      </c>
      <c r="G1393" s="7" t="str">
        <f t="shared" si="127"/>
        <v>SB</v>
      </c>
      <c r="H1393" s="6">
        <v>0.99723142685072896</v>
      </c>
      <c r="I1393" s="7">
        <v>1.18213645106454E-3</v>
      </c>
      <c r="J1393" s="80">
        <v>9.1081114507838505E-5</v>
      </c>
      <c r="K1393" s="8">
        <v>1.4953555837110999E-3</v>
      </c>
      <c r="L1393" s="7" t="str">
        <f t="shared" si="132"/>
        <v>NAO+</v>
      </c>
      <c r="M1393" s="6">
        <v>0.99491332153210099</v>
      </c>
      <c r="N1393" s="7">
        <v>3.0558128162426999E-3</v>
      </c>
      <c r="O1393" s="80">
        <v>8.3227722928692706E-5</v>
      </c>
      <c r="P1393" s="8">
        <v>1.94763792872798E-3</v>
      </c>
      <c r="Q1393" s="7" t="str">
        <f t="shared" si="128"/>
        <v>NAO+</v>
      </c>
      <c r="R1393" s="6">
        <v>1</v>
      </c>
      <c r="S1393" s="7">
        <v>0</v>
      </c>
      <c r="T1393" s="7">
        <v>0</v>
      </c>
      <c r="U1393" s="8">
        <v>0</v>
      </c>
      <c r="V1393" s="7" t="str">
        <f t="shared" si="129"/>
        <v>NAO+</v>
      </c>
      <c r="W1393" s="6">
        <v>0.13900000000000001</v>
      </c>
      <c r="X1393" s="7">
        <v>0.32200000000000001</v>
      </c>
      <c r="Y1393" s="7">
        <v>8.0000000000000002E-3</v>
      </c>
      <c r="Z1393" s="8">
        <v>0.53100000000000003</v>
      </c>
      <c r="AA1393" s="7" t="str">
        <f t="shared" si="130"/>
        <v>NAO-</v>
      </c>
      <c r="AB1393" s="6">
        <v>0.48</v>
      </c>
      <c r="AC1393" s="7">
        <v>0.14599999999999999</v>
      </c>
      <c r="AD1393" s="7">
        <v>3.0000000000000001E-3</v>
      </c>
      <c r="AE1393" s="8">
        <v>0.371</v>
      </c>
      <c r="AF1393" s="7" t="str">
        <f t="shared" si="131"/>
        <v>NAO+</v>
      </c>
    </row>
    <row r="1394" spans="1:32" x14ac:dyDescent="0.3">
      <c r="A1394" s="4">
        <v>34371</v>
      </c>
      <c r="B1394" s="5">
        <v>1993</v>
      </c>
      <c r="C1394" s="6">
        <v>1</v>
      </c>
      <c r="D1394" s="7">
        <v>0</v>
      </c>
      <c r="E1394" s="7">
        <v>0</v>
      </c>
      <c r="F1394" s="8">
        <v>0</v>
      </c>
      <c r="G1394" s="7" t="str">
        <f t="shared" si="127"/>
        <v>NAO+</v>
      </c>
      <c r="H1394" s="6">
        <v>0.99918551365076202</v>
      </c>
      <c r="I1394" s="7">
        <v>1.4824753474516699E-4</v>
      </c>
      <c r="J1394" s="7">
        <v>2.5601282635742098E-4</v>
      </c>
      <c r="K1394" s="8">
        <v>4.1022598813183402E-4</v>
      </c>
      <c r="L1394" s="7" t="str">
        <f t="shared" si="132"/>
        <v>NAO+</v>
      </c>
      <c r="M1394" s="6">
        <v>0.998917398065155</v>
      </c>
      <c r="N1394" s="7">
        <v>3.5095247183655499E-4</v>
      </c>
      <c r="O1394" s="7">
        <v>2.8309184085409102E-4</v>
      </c>
      <c r="P1394" s="8">
        <v>4.4855762216078701E-4</v>
      </c>
      <c r="Q1394" s="7" t="str">
        <f t="shared" si="128"/>
        <v>NAO+</v>
      </c>
      <c r="R1394" s="6">
        <v>1</v>
      </c>
      <c r="S1394" s="7">
        <v>0</v>
      </c>
      <c r="T1394" s="7">
        <v>0</v>
      </c>
      <c r="U1394" s="8">
        <v>0</v>
      </c>
      <c r="V1394" s="7" t="str">
        <f t="shared" si="129"/>
        <v>NAO+</v>
      </c>
      <c r="W1394" s="6">
        <v>0.112</v>
      </c>
      <c r="X1394" s="7">
        <v>0.182</v>
      </c>
      <c r="Y1394" s="7">
        <v>8.9999999999999993E-3</v>
      </c>
      <c r="Z1394" s="8">
        <v>0.69699999999999995</v>
      </c>
      <c r="AA1394" s="7" t="str">
        <f t="shared" si="130"/>
        <v>NAO-</v>
      </c>
      <c r="AB1394" s="6">
        <v>0.44700000000000001</v>
      </c>
      <c r="AC1394" s="7">
        <v>7.4999999999999997E-2</v>
      </c>
      <c r="AD1394" s="7">
        <v>2E-3</v>
      </c>
      <c r="AE1394" s="8">
        <v>0.47599999999999998</v>
      </c>
      <c r="AF1394" s="7" t="str">
        <f t="shared" si="131"/>
        <v>NAO-</v>
      </c>
    </row>
    <row r="1395" spans="1:32" x14ac:dyDescent="0.3">
      <c r="A1395" s="4">
        <v>34372</v>
      </c>
      <c r="B1395" s="5">
        <v>1993</v>
      </c>
      <c r="C1395" s="6">
        <v>0</v>
      </c>
      <c r="D1395" s="7">
        <v>1</v>
      </c>
      <c r="E1395" s="7">
        <v>0</v>
      </c>
      <c r="F1395" s="8">
        <v>0</v>
      </c>
      <c r="G1395" s="7" t="str">
        <f t="shared" si="127"/>
        <v>SB</v>
      </c>
      <c r="H1395" s="6">
        <v>0.99501878743939898</v>
      </c>
      <c r="I1395" s="7">
        <v>1.29863371419088E-3</v>
      </c>
      <c r="J1395" s="7">
        <v>1.98235438568001E-3</v>
      </c>
      <c r="K1395" s="8">
        <v>1.70022446074091E-3</v>
      </c>
      <c r="L1395" s="7" t="str">
        <f t="shared" si="132"/>
        <v>NAO+</v>
      </c>
      <c r="M1395" s="6">
        <v>0.99392583775842203</v>
      </c>
      <c r="N1395" s="7">
        <v>2.3367883885630002E-3</v>
      </c>
      <c r="O1395" s="7">
        <v>2.0054344533862699E-3</v>
      </c>
      <c r="P1395" s="8">
        <v>1.7319393996419201E-3</v>
      </c>
      <c r="Q1395" s="7" t="str">
        <f t="shared" si="128"/>
        <v>NAO+</v>
      </c>
      <c r="R1395" s="6">
        <v>1</v>
      </c>
      <c r="S1395" s="7">
        <v>0</v>
      </c>
      <c r="T1395" s="7">
        <v>0</v>
      </c>
      <c r="U1395" s="8">
        <v>0</v>
      </c>
      <c r="V1395" s="7" t="str">
        <f t="shared" si="129"/>
        <v>NAO+</v>
      </c>
      <c r="W1395" s="6">
        <v>0.192</v>
      </c>
      <c r="X1395" s="7">
        <v>0.184</v>
      </c>
      <c r="Y1395" s="7">
        <v>7.0000000000000001E-3</v>
      </c>
      <c r="Z1395" s="8">
        <v>0.61599999999999999</v>
      </c>
      <c r="AA1395" s="7" t="str">
        <f t="shared" si="130"/>
        <v>NAO-</v>
      </c>
      <c r="AB1395" s="6">
        <v>0.625</v>
      </c>
      <c r="AC1395" s="7">
        <v>7.1999999999999995E-2</v>
      </c>
      <c r="AD1395" s="7">
        <v>2E-3</v>
      </c>
      <c r="AE1395" s="8">
        <v>0.30099999999999999</v>
      </c>
      <c r="AF1395" s="7" t="str">
        <f t="shared" si="131"/>
        <v>NAO+</v>
      </c>
    </row>
    <row r="1396" spans="1:32" x14ac:dyDescent="0.3">
      <c r="A1396" s="4">
        <v>34373</v>
      </c>
      <c r="B1396" s="5">
        <v>1993</v>
      </c>
      <c r="C1396" s="6">
        <v>0</v>
      </c>
      <c r="D1396" s="7">
        <v>1</v>
      </c>
      <c r="E1396" s="7">
        <v>0</v>
      </c>
      <c r="F1396" s="8">
        <v>0</v>
      </c>
      <c r="G1396" s="7" t="str">
        <f t="shared" si="127"/>
        <v>SB</v>
      </c>
      <c r="H1396" s="6">
        <v>0.93783498519894704</v>
      </c>
      <c r="I1396" s="7">
        <v>4.4498708168624598E-2</v>
      </c>
      <c r="J1396" s="7">
        <v>4.4198685944887902E-3</v>
      </c>
      <c r="K1396" s="8">
        <v>1.32464380379474E-2</v>
      </c>
      <c r="L1396" s="7" t="str">
        <f t="shared" si="132"/>
        <v>NAO+</v>
      </c>
      <c r="M1396" s="6">
        <v>0.924728676664066</v>
      </c>
      <c r="N1396" s="7">
        <v>5.6813341426837298E-2</v>
      </c>
      <c r="O1396" s="7">
        <v>3.87976961544961E-3</v>
      </c>
      <c r="P1396" s="8">
        <v>1.4578212293637E-2</v>
      </c>
      <c r="Q1396" s="7" t="str">
        <f t="shared" si="128"/>
        <v>NAO+</v>
      </c>
      <c r="R1396" s="6">
        <v>1</v>
      </c>
      <c r="S1396" s="7">
        <v>0</v>
      </c>
      <c r="T1396" s="7">
        <v>0</v>
      </c>
      <c r="U1396" s="8">
        <v>0</v>
      </c>
      <c r="V1396" s="7" t="str">
        <f t="shared" si="129"/>
        <v>NAO+</v>
      </c>
      <c r="W1396" s="6">
        <v>0.5</v>
      </c>
      <c r="X1396" s="7">
        <v>0.245</v>
      </c>
      <c r="Y1396" s="7">
        <v>5.0000000000000001E-3</v>
      </c>
      <c r="Z1396" s="8">
        <v>0.249</v>
      </c>
      <c r="AA1396" s="7" t="str">
        <f t="shared" si="130"/>
        <v>NAO+</v>
      </c>
      <c r="AB1396" s="6">
        <v>0.84899999999999998</v>
      </c>
      <c r="AC1396" s="7">
        <v>8.7999999999999995E-2</v>
      </c>
      <c r="AD1396" s="7">
        <v>2E-3</v>
      </c>
      <c r="AE1396" s="8">
        <v>6.2E-2</v>
      </c>
      <c r="AF1396" s="7" t="str">
        <f t="shared" si="131"/>
        <v>NAO+</v>
      </c>
    </row>
    <row r="1397" spans="1:32" x14ac:dyDescent="0.3">
      <c r="A1397" s="4">
        <v>34374</v>
      </c>
      <c r="B1397" s="5">
        <v>1993</v>
      </c>
      <c r="C1397" s="6">
        <v>0</v>
      </c>
      <c r="D1397" s="7">
        <v>1</v>
      </c>
      <c r="E1397" s="7">
        <v>0</v>
      </c>
      <c r="F1397" s="8">
        <v>0</v>
      </c>
      <c r="G1397" s="7" t="str">
        <f t="shared" si="127"/>
        <v>SB</v>
      </c>
      <c r="H1397" s="6">
        <v>0.54157676776685604</v>
      </c>
      <c r="I1397" s="7">
        <v>0.384632857368154</v>
      </c>
      <c r="J1397" s="7">
        <v>4.5811768789271602E-2</v>
      </c>
      <c r="K1397" s="8">
        <v>2.7978606075724499E-2</v>
      </c>
      <c r="L1397" s="7" t="str">
        <f t="shared" si="132"/>
        <v>NAO+</v>
      </c>
      <c r="M1397" s="6">
        <v>0.54354321232520397</v>
      </c>
      <c r="N1397" s="7">
        <v>0.367127724920986</v>
      </c>
      <c r="O1397" s="7">
        <v>4.7888217147870997E-2</v>
      </c>
      <c r="P1397" s="8">
        <v>4.1440845605948899E-2</v>
      </c>
      <c r="Q1397" s="7" t="str">
        <f t="shared" si="128"/>
        <v>NAO+</v>
      </c>
      <c r="R1397" s="6">
        <v>1</v>
      </c>
      <c r="S1397" s="7">
        <v>0</v>
      </c>
      <c r="T1397" s="7">
        <v>0</v>
      </c>
      <c r="U1397" s="8">
        <v>0</v>
      </c>
      <c r="V1397" s="7" t="str">
        <f t="shared" si="129"/>
        <v>NAO+</v>
      </c>
      <c r="W1397" s="6">
        <v>0.35499999999999998</v>
      </c>
      <c r="X1397" s="7">
        <v>0.48299999999999998</v>
      </c>
      <c r="Y1397" s="7">
        <v>1.9E-2</v>
      </c>
      <c r="Z1397" s="8">
        <v>0.14299999999999999</v>
      </c>
      <c r="AA1397" s="7" t="str">
        <f t="shared" si="130"/>
        <v>SB</v>
      </c>
      <c r="AB1397" s="6">
        <v>0.61399999999999999</v>
      </c>
      <c r="AC1397" s="7">
        <v>0.32200000000000001</v>
      </c>
      <c r="AD1397" s="7">
        <v>1.4E-2</v>
      </c>
      <c r="AE1397" s="8">
        <v>5.0999999999999997E-2</v>
      </c>
      <c r="AF1397" s="7" t="str">
        <f t="shared" si="131"/>
        <v>NAO+</v>
      </c>
    </row>
    <row r="1398" spans="1:32" x14ac:dyDescent="0.3">
      <c r="A1398" s="4">
        <v>34375</v>
      </c>
      <c r="B1398" s="5">
        <v>1993</v>
      </c>
      <c r="C1398" s="6">
        <v>0</v>
      </c>
      <c r="D1398" s="7">
        <v>1</v>
      </c>
      <c r="E1398" s="7">
        <v>0</v>
      </c>
      <c r="F1398" s="8">
        <v>0</v>
      </c>
      <c r="G1398" s="7" t="str">
        <f t="shared" si="127"/>
        <v>SB</v>
      </c>
      <c r="H1398" s="6">
        <v>0.26989601607473901</v>
      </c>
      <c r="I1398" s="7">
        <v>0.69034536111963096</v>
      </c>
      <c r="J1398" s="7">
        <v>3.9465599297276298E-2</v>
      </c>
      <c r="K1398" s="8">
        <v>2.93023508364156E-4</v>
      </c>
      <c r="L1398" s="7" t="str">
        <f t="shared" si="132"/>
        <v>SB</v>
      </c>
      <c r="M1398" s="6">
        <v>0.23398975124520799</v>
      </c>
      <c r="N1398" s="7">
        <v>0.72375417262605601</v>
      </c>
      <c r="O1398" s="7">
        <v>4.18338708325054E-2</v>
      </c>
      <c r="P1398" s="8">
        <v>4.2220529622927298E-4</v>
      </c>
      <c r="Q1398" s="7" t="str">
        <f t="shared" si="128"/>
        <v>SB</v>
      </c>
      <c r="R1398" s="6">
        <v>0</v>
      </c>
      <c r="S1398" s="7">
        <v>1</v>
      </c>
      <c r="T1398" s="7">
        <v>0</v>
      </c>
      <c r="U1398" s="8">
        <v>0</v>
      </c>
      <c r="V1398" s="7" t="str">
        <f t="shared" si="129"/>
        <v>SB</v>
      </c>
      <c r="W1398" s="6">
        <v>1.4E-2</v>
      </c>
      <c r="X1398" s="7">
        <v>0.80700000000000005</v>
      </c>
      <c r="Y1398" s="7">
        <v>2.7E-2</v>
      </c>
      <c r="Z1398" s="8">
        <v>0.152</v>
      </c>
      <c r="AA1398" s="7" t="str">
        <f t="shared" si="130"/>
        <v>SB</v>
      </c>
      <c r="AB1398" s="6">
        <v>5.6000000000000001E-2</v>
      </c>
      <c r="AC1398" s="7">
        <v>0.84499999999999997</v>
      </c>
      <c r="AD1398" s="7">
        <v>0.01</v>
      </c>
      <c r="AE1398" s="8">
        <v>8.8999999999999996E-2</v>
      </c>
      <c r="AF1398" s="7" t="str">
        <f t="shared" si="131"/>
        <v>SB</v>
      </c>
    </row>
    <row r="1399" spans="1:32" x14ac:dyDescent="0.3">
      <c r="A1399" s="4">
        <v>34376</v>
      </c>
      <c r="B1399" s="5">
        <v>1993</v>
      </c>
      <c r="C1399" s="6">
        <v>0</v>
      </c>
      <c r="D1399" s="7">
        <v>1</v>
      </c>
      <c r="E1399" s="7">
        <v>0</v>
      </c>
      <c r="F1399" s="8">
        <v>0</v>
      </c>
      <c r="G1399" s="7" t="str">
        <f t="shared" si="127"/>
        <v>SB</v>
      </c>
      <c r="H1399" s="6">
        <v>6.7070027417533998E-2</v>
      </c>
      <c r="I1399" s="7">
        <v>0.92341907162056402</v>
      </c>
      <c r="J1399" s="7">
        <v>9.50180218149543E-3</v>
      </c>
      <c r="K1399" s="28">
        <v>9.0987803924395805E-6</v>
      </c>
      <c r="L1399" s="7" t="str">
        <f t="shared" si="132"/>
        <v>SB</v>
      </c>
      <c r="M1399" s="6">
        <v>4.8557878926308501E-2</v>
      </c>
      <c r="N1399" s="7">
        <v>0.94012162937959398</v>
      </c>
      <c r="O1399" s="7">
        <v>1.13086343501078E-2</v>
      </c>
      <c r="P1399" s="28">
        <v>1.18573439807424E-5</v>
      </c>
      <c r="Q1399" s="7" t="str">
        <f t="shared" si="128"/>
        <v>SB</v>
      </c>
      <c r="R1399" s="6">
        <v>0</v>
      </c>
      <c r="S1399" s="7">
        <v>1</v>
      </c>
      <c r="T1399" s="7">
        <v>0</v>
      </c>
      <c r="U1399" s="8">
        <v>0</v>
      </c>
      <c r="V1399" s="7" t="str">
        <f t="shared" si="129"/>
        <v>SB</v>
      </c>
      <c r="W1399" s="6">
        <v>0</v>
      </c>
      <c r="X1399" s="7">
        <v>0.90700000000000003</v>
      </c>
      <c r="Y1399" s="7">
        <v>1.0999999999999999E-2</v>
      </c>
      <c r="Z1399" s="8">
        <v>8.1000000000000003E-2</v>
      </c>
      <c r="AA1399" s="7" t="str">
        <f t="shared" si="130"/>
        <v>SB</v>
      </c>
      <c r="AB1399" s="6">
        <v>3.0000000000000001E-3</v>
      </c>
      <c r="AC1399" s="7">
        <v>0.90300000000000002</v>
      </c>
      <c r="AD1399" s="7">
        <v>0</v>
      </c>
      <c r="AE1399" s="8">
        <v>9.4E-2</v>
      </c>
      <c r="AF1399" s="7" t="str">
        <f t="shared" si="131"/>
        <v>SB</v>
      </c>
    </row>
    <row r="1400" spans="1:32" x14ac:dyDescent="0.3">
      <c r="A1400" s="4">
        <v>34377</v>
      </c>
      <c r="B1400" s="5">
        <v>1993</v>
      </c>
      <c r="C1400" s="6">
        <v>0</v>
      </c>
      <c r="D1400" s="7">
        <v>1</v>
      </c>
      <c r="E1400" s="7">
        <v>0</v>
      </c>
      <c r="F1400" s="8">
        <v>0</v>
      </c>
      <c r="G1400" s="7" t="str">
        <f t="shared" si="127"/>
        <v>SB</v>
      </c>
      <c r="H1400" s="6">
        <v>3.4359256627511901E-4</v>
      </c>
      <c r="I1400" s="7">
        <v>0.99937275721172203</v>
      </c>
      <c r="J1400" s="7">
        <v>2.8364338546560099E-4</v>
      </c>
      <c r="K1400" s="28">
        <v>6.8365342038690098E-9</v>
      </c>
      <c r="L1400" s="7" t="str">
        <f t="shared" si="132"/>
        <v>SB</v>
      </c>
      <c r="M1400" s="6">
        <v>2.1121569809202801E-4</v>
      </c>
      <c r="N1400" s="7">
        <v>0.99907456424436003</v>
      </c>
      <c r="O1400" s="7">
        <v>7.1421120574169698E-4</v>
      </c>
      <c r="P1400" s="28">
        <v>8.8518148010945495E-9</v>
      </c>
      <c r="Q1400" s="7" t="str">
        <f t="shared" si="128"/>
        <v>SB</v>
      </c>
      <c r="R1400" s="6">
        <v>0</v>
      </c>
      <c r="S1400" s="7">
        <v>1</v>
      </c>
      <c r="T1400" s="7">
        <v>0</v>
      </c>
      <c r="U1400" s="8">
        <v>0</v>
      </c>
      <c r="V1400" s="7" t="str">
        <f t="shared" si="129"/>
        <v>SB</v>
      </c>
      <c r="W1400" s="6">
        <v>0</v>
      </c>
      <c r="X1400" s="7">
        <v>0.97399999999999998</v>
      </c>
      <c r="Y1400" s="7">
        <v>7.0000000000000001E-3</v>
      </c>
      <c r="Z1400" s="8">
        <v>0.02</v>
      </c>
      <c r="AA1400" s="7" t="str">
        <f t="shared" si="130"/>
        <v>SB</v>
      </c>
      <c r="AB1400" s="6">
        <v>0</v>
      </c>
      <c r="AC1400" s="7">
        <v>0.93600000000000005</v>
      </c>
      <c r="AD1400" s="7">
        <v>0</v>
      </c>
      <c r="AE1400" s="8">
        <v>6.4000000000000001E-2</v>
      </c>
      <c r="AF1400" s="7" t="str">
        <f t="shared" si="131"/>
        <v>SB</v>
      </c>
    </row>
    <row r="1401" spans="1:32" x14ac:dyDescent="0.3">
      <c r="A1401" s="4">
        <v>34378</v>
      </c>
      <c r="B1401" s="5">
        <v>1993</v>
      </c>
      <c r="C1401" s="6">
        <v>0</v>
      </c>
      <c r="D1401" s="7">
        <v>1</v>
      </c>
      <c r="E1401" s="7">
        <v>0</v>
      </c>
      <c r="F1401" s="8">
        <v>0</v>
      </c>
      <c r="G1401" s="7" t="str">
        <f t="shared" si="127"/>
        <v>SB</v>
      </c>
      <c r="H1401" s="79">
        <v>7.3397107309750403E-5</v>
      </c>
      <c r="I1401" s="7">
        <v>0.99445142489755101</v>
      </c>
      <c r="J1401" s="7">
        <v>5.4650230305276701E-3</v>
      </c>
      <c r="K1401" s="28">
        <v>1.01549646196006E-5</v>
      </c>
      <c r="L1401" s="7" t="str">
        <f t="shared" si="132"/>
        <v>SB</v>
      </c>
      <c r="M1401" s="79">
        <v>4.22407570856076E-5</v>
      </c>
      <c r="N1401" s="7">
        <v>0.987580884170002</v>
      </c>
      <c r="O1401" s="7">
        <v>1.2365340819549899E-2</v>
      </c>
      <c r="P1401" s="28">
        <v>1.1534253371212999E-5</v>
      </c>
      <c r="Q1401" s="7" t="str">
        <f t="shared" si="128"/>
        <v>SB</v>
      </c>
      <c r="R1401" s="6">
        <v>0</v>
      </c>
      <c r="S1401" s="7">
        <v>1</v>
      </c>
      <c r="T1401" s="7">
        <v>0</v>
      </c>
      <c r="U1401" s="8">
        <v>0</v>
      </c>
      <c r="V1401" s="7" t="str">
        <f t="shared" si="129"/>
        <v>SB</v>
      </c>
      <c r="W1401" s="6">
        <v>0</v>
      </c>
      <c r="X1401" s="7">
        <v>0.97799999999999998</v>
      </c>
      <c r="Y1401" s="7">
        <v>7.0000000000000001E-3</v>
      </c>
      <c r="Z1401" s="8">
        <v>1.6E-2</v>
      </c>
      <c r="AA1401" s="7" t="str">
        <f t="shared" si="130"/>
        <v>SB</v>
      </c>
      <c r="AB1401" s="6">
        <v>0</v>
      </c>
      <c r="AC1401" s="7">
        <v>0.94899999999999995</v>
      </c>
      <c r="AD1401" s="7">
        <v>0</v>
      </c>
      <c r="AE1401" s="8">
        <v>5.0999999999999997E-2</v>
      </c>
      <c r="AF1401" s="7" t="str">
        <f t="shared" si="131"/>
        <v>SB</v>
      </c>
    </row>
    <row r="1402" spans="1:32" x14ac:dyDescent="0.3">
      <c r="A1402" s="4">
        <v>34379</v>
      </c>
      <c r="B1402" s="5">
        <v>1993</v>
      </c>
      <c r="C1402" s="6">
        <v>0</v>
      </c>
      <c r="D1402" s="7">
        <v>1</v>
      </c>
      <c r="E1402" s="7">
        <v>0</v>
      </c>
      <c r="F1402" s="8">
        <v>0</v>
      </c>
      <c r="G1402" s="7" t="str">
        <f t="shared" si="127"/>
        <v>SB</v>
      </c>
      <c r="H1402" s="6">
        <v>9.5294401509561505E-3</v>
      </c>
      <c r="I1402" s="7">
        <v>0.91700362376406896</v>
      </c>
      <c r="J1402" s="7">
        <v>7.1049976861234806E-2</v>
      </c>
      <c r="K1402" s="8">
        <v>2.4169592237501501E-3</v>
      </c>
      <c r="L1402" s="7" t="str">
        <f t="shared" si="132"/>
        <v>SB</v>
      </c>
      <c r="M1402" s="6">
        <v>6.2880131486899903E-3</v>
      </c>
      <c r="N1402" s="7">
        <v>0.830824071592564</v>
      </c>
      <c r="O1402" s="7">
        <v>0.160230749333996</v>
      </c>
      <c r="P1402" s="8">
        <v>2.6571659247539999E-3</v>
      </c>
      <c r="Q1402" s="7" t="str">
        <f t="shared" si="128"/>
        <v>SB</v>
      </c>
      <c r="R1402" s="6">
        <v>0</v>
      </c>
      <c r="S1402" s="7">
        <v>1</v>
      </c>
      <c r="T1402" s="7">
        <v>0</v>
      </c>
      <c r="U1402" s="8">
        <v>0</v>
      </c>
      <c r="V1402" s="7" t="str">
        <f t="shared" si="129"/>
        <v>SB</v>
      </c>
      <c r="W1402" s="6">
        <v>0</v>
      </c>
      <c r="X1402" s="7">
        <v>0.97599999999999998</v>
      </c>
      <c r="Y1402" s="7">
        <v>1E-3</v>
      </c>
      <c r="Z1402" s="8">
        <v>2.3E-2</v>
      </c>
      <c r="AA1402" s="7" t="str">
        <f t="shared" si="130"/>
        <v>SB</v>
      </c>
      <c r="AB1402" s="6">
        <v>0</v>
      </c>
      <c r="AC1402" s="7">
        <v>0.92100000000000004</v>
      </c>
      <c r="AD1402" s="7">
        <v>0</v>
      </c>
      <c r="AE1402" s="8">
        <v>7.9000000000000001E-2</v>
      </c>
      <c r="AF1402" s="7" t="str">
        <f t="shared" si="131"/>
        <v>SB</v>
      </c>
    </row>
    <row r="1403" spans="1:32" x14ac:dyDescent="0.3">
      <c r="A1403" s="4">
        <v>34380</v>
      </c>
      <c r="B1403" s="5">
        <v>1993</v>
      </c>
      <c r="C1403" s="6">
        <v>0</v>
      </c>
      <c r="D1403" s="7">
        <v>1</v>
      </c>
      <c r="E1403" s="7">
        <v>0</v>
      </c>
      <c r="F1403" s="8">
        <v>0</v>
      </c>
      <c r="G1403" s="7" t="str">
        <f t="shared" si="127"/>
        <v>SB</v>
      </c>
      <c r="H1403" s="6">
        <v>5.6751893988101598E-2</v>
      </c>
      <c r="I1403" s="7">
        <v>2.7781464911472101E-2</v>
      </c>
      <c r="J1403" s="7">
        <v>0.86552159587920696</v>
      </c>
      <c r="K1403" s="8">
        <v>4.9945045221216601E-2</v>
      </c>
      <c r="L1403" s="7" t="str">
        <f t="shared" si="132"/>
        <v>AR</v>
      </c>
      <c r="M1403" s="6">
        <v>3.8067468289328499E-2</v>
      </c>
      <c r="N1403" s="7">
        <v>2.2943354502065701E-2</v>
      </c>
      <c r="O1403" s="7">
        <v>0.89805691269011001</v>
      </c>
      <c r="P1403" s="8">
        <v>4.0932264518502799E-2</v>
      </c>
      <c r="Q1403" s="7" t="str">
        <f t="shared" si="128"/>
        <v>AR</v>
      </c>
      <c r="R1403" s="6">
        <v>0</v>
      </c>
      <c r="S1403" s="7">
        <v>1</v>
      </c>
      <c r="T1403" s="7">
        <v>0</v>
      </c>
      <c r="U1403" s="8">
        <v>0</v>
      </c>
      <c r="V1403" s="7" t="str">
        <f t="shared" si="129"/>
        <v>SB</v>
      </c>
      <c r="W1403" s="6">
        <v>0</v>
      </c>
      <c r="X1403" s="7">
        <v>0.89200000000000002</v>
      </c>
      <c r="Y1403" s="7">
        <v>1.0999999999999999E-2</v>
      </c>
      <c r="Z1403" s="8">
        <v>9.7000000000000003E-2</v>
      </c>
      <c r="AA1403" s="7" t="str">
        <f t="shared" si="130"/>
        <v>SB</v>
      </c>
      <c r="AB1403" s="6">
        <v>1E-3</v>
      </c>
      <c r="AC1403" s="7">
        <v>0.72599999999999998</v>
      </c>
      <c r="AD1403" s="7">
        <v>0</v>
      </c>
      <c r="AE1403" s="8">
        <v>0.27300000000000002</v>
      </c>
      <c r="AF1403" s="7" t="str">
        <f t="shared" si="131"/>
        <v>SB</v>
      </c>
    </row>
    <row r="1404" spans="1:32" x14ac:dyDescent="0.3">
      <c r="A1404" s="4">
        <v>34381</v>
      </c>
      <c r="B1404" s="5">
        <v>1993</v>
      </c>
      <c r="C1404" s="6">
        <v>0</v>
      </c>
      <c r="D1404" s="7">
        <v>1</v>
      </c>
      <c r="E1404" s="7">
        <v>0</v>
      </c>
      <c r="F1404" s="8">
        <v>0</v>
      </c>
      <c r="G1404" s="7" t="str">
        <f t="shared" si="127"/>
        <v>SB</v>
      </c>
      <c r="H1404" s="6">
        <v>0.58121512716931301</v>
      </c>
      <c r="I1404" s="7">
        <v>7.7990223452276103E-2</v>
      </c>
      <c r="J1404" s="7">
        <v>0.15464773625790401</v>
      </c>
      <c r="K1404" s="8">
        <v>0.1861469131205</v>
      </c>
      <c r="L1404" s="7" t="str">
        <f t="shared" si="132"/>
        <v>NAO+</v>
      </c>
      <c r="M1404" s="6">
        <v>0.53684361069739805</v>
      </c>
      <c r="N1404" s="7">
        <v>0.122253308895207</v>
      </c>
      <c r="O1404" s="7">
        <v>0.14880409486024199</v>
      </c>
      <c r="P1404" s="8">
        <v>0.192098985547139</v>
      </c>
      <c r="Q1404" s="7" t="str">
        <f t="shared" si="128"/>
        <v>NAO+</v>
      </c>
      <c r="R1404" s="6">
        <v>1</v>
      </c>
      <c r="S1404" s="7">
        <v>0</v>
      </c>
      <c r="T1404" s="7">
        <v>0</v>
      </c>
      <c r="U1404" s="8">
        <v>0</v>
      </c>
      <c r="V1404" s="7" t="str">
        <f t="shared" si="129"/>
        <v>NAO+</v>
      </c>
      <c r="W1404" s="6">
        <v>0.16600000000000001</v>
      </c>
      <c r="X1404" s="7">
        <v>0.42299999999999999</v>
      </c>
      <c r="Y1404" s="7">
        <v>5.0999999999999997E-2</v>
      </c>
      <c r="Z1404" s="8">
        <v>0.36099999999999999</v>
      </c>
      <c r="AA1404" s="7" t="str">
        <f t="shared" si="130"/>
        <v>SB</v>
      </c>
      <c r="AB1404" s="6">
        <v>0.48499999999999999</v>
      </c>
      <c r="AC1404" s="7">
        <v>0.19800000000000001</v>
      </c>
      <c r="AD1404" s="7">
        <v>2E-3</v>
      </c>
      <c r="AE1404" s="8">
        <v>0.315</v>
      </c>
      <c r="AF1404" s="7" t="str">
        <f t="shared" si="131"/>
        <v>NAO+</v>
      </c>
    </row>
    <row r="1405" spans="1:32" x14ac:dyDescent="0.3">
      <c r="A1405" s="4">
        <v>34382</v>
      </c>
      <c r="B1405" s="5">
        <v>1993</v>
      </c>
      <c r="C1405" s="6">
        <v>0</v>
      </c>
      <c r="D1405" s="7">
        <v>1</v>
      </c>
      <c r="E1405" s="7">
        <v>0</v>
      </c>
      <c r="F1405" s="8">
        <v>0</v>
      </c>
      <c r="G1405" s="7" t="str">
        <f t="shared" si="127"/>
        <v>SB</v>
      </c>
      <c r="H1405" s="6">
        <v>0.61879929066541695</v>
      </c>
      <c r="I1405" s="7">
        <v>1.2515051607058399E-2</v>
      </c>
      <c r="J1405" s="7">
        <v>2.4644170431841899E-2</v>
      </c>
      <c r="K1405" s="8">
        <v>0.34404148729567302</v>
      </c>
      <c r="L1405" s="7" t="str">
        <f t="shared" si="132"/>
        <v>NAO+</v>
      </c>
      <c r="M1405" s="6">
        <v>0.61700254417720701</v>
      </c>
      <c r="N1405" s="7">
        <v>1.6515049933653801E-2</v>
      </c>
      <c r="O1405" s="7">
        <v>2.9821326047748401E-2</v>
      </c>
      <c r="P1405" s="8">
        <v>0.33666107984140298</v>
      </c>
      <c r="Q1405" s="7" t="str">
        <f t="shared" si="128"/>
        <v>NAO+</v>
      </c>
      <c r="R1405" s="6">
        <v>1</v>
      </c>
      <c r="S1405" s="7">
        <v>0</v>
      </c>
      <c r="T1405" s="7">
        <v>0</v>
      </c>
      <c r="U1405" s="8">
        <v>0</v>
      </c>
      <c r="V1405" s="7" t="str">
        <f t="shared" si="129"/>
        <v>NAO+</v>
      </c>
      <c r="W1405" s="6">
        <v>0.251</v>
      </c>
      <c r="X1405" s="7">
        <v>0.41599999999999998</v>
      </c>
      <c r="Y1405" s="7">
        <v>3.9E-2</v>
      </c>
      <c r="Z1405" s="8">
        <v>0.29399999999999998</v>
      </c>
      <c r="AA1405" s="7" t="str">
        <f t="shared" si="130"/>
        <v>SB</v>
      </c>
      <c r="AB1405" s="6">
        <v>0.59599999999999997</v>
      </c>
      <c r="AC1405" s="7">
        <v>0.20499999999999999</v>
      </c>
      <c r="AD1405" s="7">
        <v>3.0000000000000001E-3</v>
      </c>
      <c r="AE1405" s="8">
        <v>0.19600000000000001</v>
      </c>
      <c r="AF1405" s="7" t="str">
        <f t="shared" si="131"/>
        <v>NAO+</v>
      </c>
    </row>
    <row r="1406" spans="1:32" x14ac:dyDescent="0.3">
      <c r="A1406" s="4">
        <v>34383</v>
      </c>
      <c r="B1406" s="5">
        <v>1993</v>
      </c>
      <c r="C1406" s="6">
        <v>0</v>
      </c>
      <c r="D1406" s="7">
        <v>1</v>
      </c>
      <c r="E1406" s="7">
        <v>0</v>
      </c>
      <c r="F1406" s="8">
        <v>0</v>
      </c>
      <c r="G1406" s="7" t="str">
        <f t="shared" si="127"/>
        <v>SB</v>
      </c>
      <c r="H1406" s="6">
        <v>0.77901220003591598</v>
      </c>
      <c r="I1406" s="7">
        <v>8.7010967841048004E-3</v>
      </c>
      <c r="J1406" s="7">
        <v>1.34315220544591E-2</v>
      </c>
      <c r="K1406" s="8">
        <v>0.19885518112550599</v>
      </c>
      <c r="L1406" s="7" t="str">
        <f t="shared" si="132"/>
        <v>NAO+</v>
      </c>
      <c r="M1406" s="6">
        <v>0.78442302255753504</v>
      </c>
      <c r="N1406" s="7">
        <v>1.07637952569315E-2</v>
      </c>
      <c r="O1406" s="7">
        <v>1.74362848554276E-2</v>
      </c>
      <c r="P1406" s="8">
        <v>0.18737689733009699</v>
      </c>
      <c r="Q1406" s="7" t="str">
        <f t="shared" si="128"/>
        <v>NAO+</v>
      </c>
      <c r="R1406" s="6">
        <v>1</v>
      </c>
      <c r="S1406" s="7">
        <v>0</v>
      </c>
      <c r="T1406" s="7">
        <v>0</v>
      </c>
      <c r="U1406" s="8">
        <v>0</v>
      </c>
      <c r="V1406" s="7" t="str">
        <f t="shared" si="129"/>
        <v>NAO+</v>
      </c>
      <c r="W1406" s="6">
        <v>0.11</v>
      </c>
      <c r="X1406" s="7">
        <v>0.56499999999999995</v>
      </c>
      <c r="Y1406" s="7">
        <v>2.8000000000000001E-2</v>
      </c>
      <c r="Z1406" s="8">
        <v>0.29799999999999999</v>
      </c>
      <c r="AA1406" s="7" t="str">
        <f t="shared" si="130"/>
        <v>SB</v>
      </c>
      <c r="AB1406" s="6">
        <v>0.44600000000000001</v>
      </c>
      <c r="AC1406" s="7">
        <v>0.27600000000000002</v>
      </c>
      <c r="AD1406" s="7">
        <v>1E-3</v>
      </c>
      <c r="AE1406" s="8">
        <v>0.27800000000000002</v>
      </c>
      <c r="AF1406" s="7" t="str">
        <f t="shared" si="131"/>
        <v>NAO+</v>
      </c>
    </row>
    <row r="1407" spans="1:32" x14ac:dyDescent="0.3">
      <c r="A1407" s="4">
        <v>34384</v>
      </c>
      <c r="B1407" s="5">
        <v>1993</v>
      </c>
      <c r="C1407" s="6">
        <v>0</v>
      </c>
      <c r="D1407" s="7">
        <v>1</v>
      </c>
      <c r="E1407" s="7">
        <v>0</v>
      </c>
      <c r="F1407" s="8">
        <v>0</v>
      </c>
      <c r="G1407" s="7" t="str">
        <f t="shared" si="127"/>
        <v>SB</v>
      </c>
      <c r="H1407" s="6">
        <v>0.95150069675806404</v>
      </c>
      <c r="I1407" s="7">
        <v>3.8071791515699401E-2</v>
      </c>
      <c r="J1407" s="7">
        <v>5.3390061861580502E-3</v>
      </c>
      <c r="K1407" s="8">
        <v>5.0885055400851599E-3</v>
      </c>
      <c r="L1407" s="7" t="str">
        <f t="shared" si="132"/>
        <v>NAO+</v>
      </c>
      <c r="M1407" s="6">
        <v>0.934783149778186</v>
      </c>
      <c r="N1407" s="7">
        <v>4.8037673247049502E-2</v>
      </c>
      <c r="O1407" s="7">
        <v>1.1061047901154201E-2</v>
      </c>
      <c r="P1407" s="8">
        <v>6.1181290736183501E-3</v>
      </c>
      <c r="Q1407" s="7" t="str">
        <f t="shared" si="128"/>
        <v>NAO+</v>
      </c>
      <c r="R1407" s="6">
        <v>0</v>
      </c>
      <c r="S1407" s="7">
        <v>1</v>
      </c>
      <c r="T1407" s="7">
        <v>0</v>
      </c>
      <c r="U1407" s="8">
        <v>0</v>
      </c>
      <c r="V1407" s="7" t="str">
        <f t="shared" si="129"/>
        <v>SB</v>
      </c>
      <c r="W1407" s="6">
        <v>3.0000000000000001E-3</v>
      </c>
      <c r="X1407" s="7">
        <v>0.52</v>
      </c>
      <c r="Y1407" s="7">
        <v>0.185</v>
      </c>
      <c r="Z1407" s="8">
        <v>0.29299999999999998</v>
      </c>
      <c r="AA1407" s="7" t="str">
        <f t="shared" si="130"/>
        <v>SB</v>
      </c>
      <c r="AB1407" s="6">
        <v>0.02</v>
      </c>
      <c r="AC1407" s="7">
        <v>0.11799999999999999</v>
      </c>
      <c r="AD1407" s="7">
        <v>0</v>
      </c>
      <c r="AE1407" s="8">
        <v>0.86199999999999999</v>
      </c>
      <c r="AF1407" s="7" t="str">
        <f t="shared" si="131"/>
        <v>NAO-</v>
      </c>
    </row>
    <row r="1408" spans="1:32" x14ac:dyDescent="0.3">
      <c r="A1408" s="4">
        <v>34385</v>
      </c>
      <c r="B1408" s="5">
        <v>1993</v>
      </c>
      <c r="C1408" s="6">
        <v>0</v>
      </c>
      <c r="D1408" s="7">
        <v>0</v>
      </c>
      <c r="E1408" s="7">
        <v>0</v>
      </c>
      <c r="F1408" s="8">
        <v>1</v>
      </c>
      <c r="G1408" s="7" t="str">
        <f t="shared" si="127"/>
        <v>NAO-</v>
      </c>
      <c r="H1408" s="6">
        <v>0.97177251829090705</v>
      </c>
      <c r="I1408" s="7">
        <v>2.1739971393654699E-2</v>
      </c>
      <c r="J1408" s="7">
        <v>3.6315844963172501E-3</v>
      </c>
      <c r="K1408" s="8">
        <v>2.8559258191144499E-3</v>
      </c>
      <c r="L1408" s="7" t="str">
        <f t="shared" si="132"/>
        <v>NAO+</v>
      </c>
      <c r="M1408" s="6">
        <v>0.96231285435976799</v>
      </c>
      <c r="N1408" s="7">
        <v>2.4756555545065902E-2</v>
      </c>
      <c r="O1408" s="7">
        <v>9.1621671667216405E-3</v>
      </c>
      <c r="P1408" s="8">
        <v>3.7684229284572499E-3</v>
      </c>
      <c r="Q1408" s="7" t="str">
        <f t="shared" si="128"/>
        <v>NAO+</v>
      </c>
      <c r="R1408" s="6">
        <v>0</v>
      </c>
      <c r="S1408" s="7">
        <v>1</v>
      </c>
      <c r="T1408" s="7">
        <v>0</v>
      </c>
      <c r="U1408" s="8">
        <v>0</v>
      </c>
      <c r="V1408" s="7" t="str">
        <f t="shared" si="129"/>
        <v>SB</v>
      </c>
      <c r="W1408" s="6">
        <v>2E-3</v>
      </c>
      <c r="X1408" s="7">
        <v>0.26200000000000001</v>
      </c>
      <c r="Y1408" s="7">
        <v>0.36899999999999999</v>
      </c>
      <c r="Z1408" s="8">
        <v>0.36699999999999999</v>
      </c>
      <c r="AA1408" s="7" t="str">
        <f t="shared" si="130"/>
        <v>AR</v>
      </c>
      <c r="AB1408" s="6">
        <v>1.0999999999999999E-2</v>
      </c>
      <c r="AC1408" s="7">
        <v>3.6999999999999998E-2</v>
      </c>
      <c r="AD1408" s="7">
        <v>0</v>
      </c>
      <c r="AE1408" s="8">
        <v>0.95299999999999996</v>
      </c>
      <c r="AF1408" s="7" t="str">
        <f t="shared" si="131"/>
        <v>NAO-</v>
      </c>
    </row>
    <row r="1409" spans="1:32" x14ac:dyDescent="0.3">
      <c r="A1409" s="4">
        <v>34386</v>
      </c>
      <c r="B1409" s="5">
        <v>1993</v>
      </c>
      <c r="C1409" s="6">
        <v>0</v>
      </c>
      <c r="D1409" s="7">
        <v>0</v>
      </c>
      <c r="E1409" s="7">
        <v>0</v>
      </c>
      <c r="F1409" s="8">
        <v>1</v>
      </c>
      <c r="G1409" s="7" t="str">
        <f t="shared" si="127"/>
        <v>NAO-</v>
      </c>
      <c r="H1409" s="6">
        <v>0.98876900213094698</v>
      </c>
      <c r="I1409" s="7">
        <v>2.4963669588831702E-3</v>
      </c>
      <c r="J1409" s="7">
        <v>3.6598216287351897E-4</v>
      </c>
      <c r="K1409" s="8">
        <v>8.3686487473028197E-3</v>
      </c>
      <c r="L1409" s="7" t="str">
        <f t="shared" si="132"/>
        <v>NAO+</v>
      </c>
      <c r="M1409" s="6">
        <v>0.98739205427305998</v>
      </c>
      <c r="N1409" s="7">
        <v>2.4086900284690299E-3</v>
      </c>
      <c r="O1409" s="7">
        <v>1.2756982412638E-3</v>
      </c>
      <c r="P1409" s="8">
        <v>8.9235574571940104E-3</v>
      </c>
      <c r="Q1409" s="7" t="str">
        <f t="shared" si="128"/>
        <v>NAO+</v>
      </c>
      <c r="R1409" s="6">
        <v>0</v>
      </c>
      <c r="S1409" s="7">
        <v>1</v>
      </c>
      <c r="T1409" s="7">
        <v>0</v>
      </c>
      <c r="U1409" s="8">
        <v>0</v>
      </c>
      <c r="V1409" s="7" t="str">
        <f t="shared" si="129"/>
        <v>SB</v>
      </c>
      <c r="W1409" s="6">
        <v>0</v>
      </c>
      <c r="X1409" s="7">
        <v>5.2999999999999999E-2</v>
      </c>
      <c r="Y1409" s="7">
        <v>7.5999999999999998E-2</v>
      </c>
      <c r="Z1409" s="8">
        <v>0.87</v>
      </c>
      <c r="AA1409" s="7" t="str">
        <f t="shared" si="130"/>
        <v>NAO-</v>
      </c>
      <c r="AB1409" s="6">
        <v>1E-3</v>
      </c>
      <c r="AC1409" s="7">
        <v>1.6E-2</v>
      </c>
      <c r="AD1409" s="7">
        <v>0</v>
      </c>
      <c r="AE1409" s="8">
        <v>0.98199999999999998</v>
      </c>
      <c r="AF1409" s="7" t="str">
        <f t="shared" si="131"/>
        <v>NAO-</v>
      </c>
    </row>
    <row r="1410" spans="1:32" x14ac:dyDescent="0.3">
      <c r="A1410" s="4">
        <v>34387</v>
      </c>
      <c r="B1410" s="5">
        <v>1993</v>
      </c>
      <c r="C1410" s="6">
        <v>0</v>
      </c>
      <c r="D1410" s="7">
        <v>0</v>
      </c>
      <c r="E1410" s="7">
        <v>0</v>
      </c>
      <c r="F1410" s="8">
        <v>1</v>
      </c>
      <c r="G1410" s="7" t="str">
        <f t="shared" si="127"/>
        <v>NAO-</v>
      </c>
      <c r="H1410" s="6">
        <v>0.96615234988891696</v>
      </c>
      <c r="I1410" s="7">
        <v>1.4905896650282001E-4</v>
      </c>
      <c r="J1410" s="7">
        <v>2.7221430678945799E-4</v>
      </c>
      <c r="K1410" s="8">
        <v>3.3426376837800302E-2</v>
      </c>
      <c r="L1410" s="7" t="str">
        <f t="shared" si="132"/>
        <v>NAO+</v>
      </c>
      <c r="M1410" s="6">
        <v>0.96409803719870701</v>
      </c>
      <c r="N1410" s="7">
        <v>1.4597478912447201E-4</v>
      </c>
      <c r="O1410" s="7">
        <v>9.6713188134281197E-4</v>
      </c>
      <c r="P1410" s="8">
        <v>3.4788856130815698E-2</v>
      </c>
      <c r="Q1410" s="7" t="str">
        <f t="shared" si="128"/>
        <v>NAO+</v>
      </c>
      <c r="R1410" s="6">
        <v>0</v>
      </c>
      <c r="S1410" s="7">
        <v>0</v>
      </c>
      <c r="T1410" s="7">
        <v>0</v>
      </c>
      <c r="U1410" s="8">
        <v>1</v>
      </c>
      <c r="V1410" s="7" t="str">
        <f t="shared" si="129"/>
        <v>NAO-</v>
      </c>
      <c r="W1410" s="6">
        <v>1E-3</v>
      </c>
      <c r="X1410" s="7">
        <v>3.0000000000000001E-3</v>
      </c>
      <c r="Y1410" s="7">
        <v>0.01</v>
      </c>
      <c r="Z1410" s="8">
        <v>0.98499999999999999</v>
      </c>
      <c r="AA1410" s="7" t="str">
        <f t="shared" si="130"/>
        <v>NAO-</v>
      </c>
      <c r="AB1410" s="6">
        <v>0.01</v>
      </c>
      <c r="AC1410" s="7">
        <v>3.0000000000000001E-3</v>
      </c>
      <c r="AD1410" s="7">
        <v>1E-3</v>
      </c>
      <c r="AE1410" s="8">
        <v>0.98599999999999999</v>
      </c>
      <c r="AF1410" s="7" t="str">
        <f t="shared" si="131"/>
        <v>NAO-</v>
      </c>
    </row>
    <row r="1411" spans="1:32" x14ac:dyDescent="0.3">
      <c r="A1411" s="4">
        <v>34388</v>
      </c>
      <c r="B1411" s="5">
        <v>1993</v>
      </c>
      <c r="C1411" s="6">
        <v>0</v>
      </c>
      <c r="D1411" s="7">
        <v>0</v>
      </c>
      <c r="E1411" s="7">
        <v>0</v>
      </c>
      <c r="F1411" s="8">
        <v>1</v>
      </c>
      <c r="G1411" s="7" t="str">
        <f t="shared" si="127"/>
        <v>NAO-</v>
      </c>
      <c r="H1411" s="6">
        <v>0.46871740210388302</v>
      </c>
      <c r="I1411" s="80">
        <v>2.7933464294426898E-5</v>
      </c>
      <c r="J1411" s="7">
        <v>4.52557090154972E-4</v>
      </c>
      <c r="K1411" s="8">
        <v>0.530802107341659</v>
      </c>
      <c r="L1411" s="7" t="str">
        <f t="shared" si="132"/>
        <v>NAO-</v>
      </c>
      <c r="M1411" s="6">
        <v>0.46378383709883902</v>
      </c>
      <c r="N1411" s="80">
        <v>2.9544271912690999E-5</v>
      </c>
      <c r="O1411" s="7">
        <v>6.7747403752003402E-4</v>
      </c>
      <c r="P1411" s="8">
        <v>0.53550914459172905</v>
      </c>
      <c r="Q1411" s="7" t="str">
        <f t="shared" si="128"/>
        <v>NAO-</v>
      </c>
      <c r="R1411" s="6">
        <v>0</v>
      </c>
      <c r="S1411" s="7">
        <v>0</v>
      </c>
      <c r="T1411" s="7">
        <v>0</v>
      </c>
      <c r="U1411" s="8">
        <v>1</v>
      </c>
      <c r="V1411" s="7" t="str">
        <f t="shared" si="129"/>
        <v>NAO-</v>
      </c>
      <c r="W1411" s="6">
        <v>0</v>
      </c>
      <c r="X1411" s="7">
        <v>0</v>
      </c>
      <c r="Y1411" s="7">
        <v>6.0000000000000001E-3</v>
      </c>
      <c r="Z1411" s="8">
        <v>0.99399999999999999</v>
      </c>
      <c r="AA1411" s="7" t="str">
        <f t="shared" si="130"/>
        <v>NAO-</v>
      </c>
      <c r="AB1411" s="6">
        <v>0</v>
      </c>
      <c r="AC1411" s="7">
        <v>0</v>
      </c>
      <c r="AD1411" s="7">
        <v>0</v>
      </c>
      <c r="AE1411" s="8">
        <v>0.999</v>
      </c>
      <c r="AF1411" s="7" t="str">
        <f t="shared" si="131"/>
        <v>NAO-</v>
      </c>
    </row>
    <row r="1412" spans="1:32" x14ac:dyDescent="0.3">
      <c r="A1412" s="4">
        <v>34389</v>
      </c>
      <c r="B1412" s="5">
        <v>1993</v>
      </c>
      <c r="C1412" s="6">
        <v>0</v>
      </c>
      <c r="D1412" s="7">
        <v>0</v>
      </c>
      <c r="E1412" s="7">
        <v>0</v>
      </c>
      <c r="F1412" s="8">
        <v>1</v>
      </c>
      <c r="G1412" s="7" t="str">
        <f t="shared" si="127"/>
        <v>NAO-</v>
      </c>
      <c r="H1412" s="6">
        <v>9.6949456042791701E-3</v>
      </c>
      <c r="I1412" s="80">
        <v>7.4210735822390197E-5</v>
      </c>
      <c r="J1412" s="80">
        <v>5.8221162534209797E-6</v>
      </c>
      <c r="K1412" s="8">
        <v>0.99022502154363801</v>
      </c>
      <c r="L1412" s="7" t="str">
        <f t="shared" si="132"/>
        <v>NAO-</v>
      </c>
      <c r="M1412" s="6">
        <v>1.04505562636363E-2</v>
      </c>
      <c r="N1412" s="80">
        <v>6.3255033505638195E-5</v>
      </c>
      <c r="O1412" s="80">
        <v>9.7746479503805601E-6</v>
      </c>
      <c r="P1412" s="8">
        <v>0.98947641405490705</v>
      </c>
      <c r="Q1412" s="7" t="str">
        <f t="shared" si="128"/>
        <v>NAO-</v>
      </c>
      <c r="R1412" s="6">
        <v>0</v>
      </c>
      <c r="S1412" s="7">
        <v>0</v>
      </c>
      <c r="T1412" s="7">
        <v>0</v>
      </c>
      <c r="U1412" s="8">
        <v>1</v>
      </c>
      <c r="V1412" s="7" t="str">
        <f t="shared" si="129"/>
        <v>NAO-</v>
      </c>
      <c r="W1412" s="6">
        <v>0</v>
      </c>
      <c r="X1412" s="7">
        <v>0</v>
      </c>
      <c r="Y1412" s="7">
        <v>8.0000000000000002E-3</v>
      </c>
      <c r="Z1412" s="8">
        <v>0.99199999999999999</v>
      </c>
      <c r="AA1412" s="7" t="str">
        <f t="shared" si="130"/>
        <v>NAO-</v>
      </c>
      <c r="AB1412" s="6">
        <v>0</v>
      </c>
      <c r="AC1412" s="7">
        <v>0</v>
      </c>
      <c r="AD1412" s="7">
        <v>0</v>
      </c>
      <c r="AE1412" s="8">
        <v>1</v>
      </c>
      <c r="AF1412" s="7" t="str">
        <f t="shared" si="131"/>
        <v>NAO-</v>
      </c>
    </row>
    <row r="1413" spans="1:32" x14ac:dyDescent="0.3">
      <c r="A1413" s="4">
        <v>34390</v>
      </c>
      <c r="B1413" s="5">
        <v>1993</v>
      </c>
      <c r="C1413" s="6">
        <v>0</v>
      </c>
      <c r="D1413" s="7">
        <v>0</v>
      </c>
      <c r="E1413" s="7">
        <v>0</v>
      </c>
      <c r="F1413" s="8">
        <v>1</v>
      </c>
      <c r="G1413" s="7" t="str">
        <f t="shared" ref="G1413:G1476" si="133">INDEX($C$3:$F$3, MATCH(1,$C1413:$F1413,0))</f>
        <v>NAO-</v>
      </c>
      <c r="H1413" s="6">
        <v>6.9297042268560904E-3</v>
      </c>
      <c r="I1413" s="80">
        <v>8.3436435649076105E-5</v>
      </c>
      <c r="J1413" s="80">
        <v>1.79555981057855E-5</v>
      </c>
      <c r="K1413" s="8">
        <v>0.99296890373938496</v>
      </c>
      <c r="L1413" s="7" t="str">
        <f t="shared" si="132"/>
        <v>NAO-</v>
      </c>
      <c r="M1413" s="6">
        <v>6.7499865703058897E-3</v>
      </c>
      <c r="N1413" s="80">
        <v>6.2380993755275602E-5</v>
      </c>
      <c r="O1413" s="80">
        <v>5.5957884664208202E-5</v>
      </c>
      <c r="P1413" s="8">
        <v>0.99313167455128704</v>
      </c>
      <c r="Q1413" s="7" t="str">
        <f t="shared" ref="Q1413:Q1476" si="134">INDEX($M$3:$P$3, MATCH(MAX($M1413:$P1413),$M1413:$P1413,0))</f>
        <v>NAO-</v>
      </c>
      <c r="R1413" s="6">
        <v>0</v>
      </c>
      <c r="S1413" s="7">
        <v>0</v>
      </c>
      <c r="T1413" s="7">
        <v>0</v>
      </c>
      <c r="U1413" s="8">
        <v>1</v>
      </c>
      <c r="V1413" s="7" t="str">
        <f t="shared" ref="V1413:V1476" si="135">INDEX($R$3:$U$3, MATCH(MAX($R1413:$U1413),$R1413:$U1413,0))</f>
        <v>NAO-</v>
      </c>
      <c r="W1413" s="6">
        <v>0</v>
      </c>
      <c r="X1413" s="7">
        <v>0</v>
      </c>
      <c r="Y1413" s="7">
        <v>1.9E-2</v>
      </c>
      <c r="Z1413" s="8">
        <v>0.98099999999999998</v>
      </c>
      <c r="AA1413" s="7" t="str">
        <f t="shared" ref="AA1413:AA1476" si="136">INDEX($W$3:$Z$3, MATCH(MAX($W1413:$Z1413),$W1413:$Z1413,0))</f>
        <v>NAO-</v>
      </c>
      <c r="AB1413" s="6">
        <v>0</v>
      </c>
      <c r="AC1413" s="7">
        <v>0</v>
      </c>
      <c r="AD1413" s="7">
        <v>2E-3</v>
      </c>
      <c r="AE1413" s="8">
        <v>0.998</v>
      </c>
      <c r="AF1413" s="7" t="str">
        <f t="shared" ref="AF1413:AF1476" si="137">INDEX($AB$3:$AE$3, MATCH(MAX($AB1413:$AE1413),$AB1413:$AE1413,0))</f>
        <v>NAO-</v>
      </c>
    </row>
    <row r="1414" spans="1:32" x14ac:dyDescent="0.3">
      <c r="A1414" s="4">
        <v>34391</v>
      </c>
      <c r="B1414" s="5">
        <v>1993</v>
      </c>
      <c r="C1414" s="6">
        <v>0</v>
      </c>
      <c r="D1414" s="7">
        <v>0</v>
      </c>
      <c r="E1414" s="7">
        <v>0</v>
      </c>
      <c r="F1414" s="8">
        <v>1</v>
      </c>
      <c r="G1414" s="7" t="str">
        <f t="shared" si="133"/>
        <v>NAO-</v>
      </c>
      <c r="H1414" s="6">
        <v>1.18160169155289E-2</v>
      </c>
      <c r="I1414" s="80">
        <v>6.4346382122156098E-5</v>
      </c>
      <c r="J1414" s="7">
        <v>3.16351788630501E-4</v>
      </c>
      <c r="K1414" s="8">
        <v>0.98780328491372804</v>
      </c>
      <c r="L1414" s="7" t="str">
        <f t="shared" ref="L1414:L1477" si="138">INDEX($H$3:$K$3, MATCH(MAX($H1414:$K1414),$H1414:$K1414,0))</f>
        <v>NAO-</v>
      </c>
      <c r="M1414" s="6">
        <v>1.08916387432372E-2</v>
      </c>
      <c r="N1414" s="80">
        <v>6.7140023139308799E-5</v>
      </c>
      <c r="O1414" s="7">
        <v>5.8709836456317E-4</v>
      </c>
      <c r="P1414" s="8">
        <v>0.98845412286905399</v>
      </c>
      <c r="Q1414" s="7" t="str">
        <f t="shared" si="134"/>
        <v>NAO-</v>
      </c>
      <c r="R1414" s="6">
        <v>0</v>
      </c>
      <c r="S1414" s="7">
        <v>0</v>
      </c>
      <c r="T1414" s="7">
        <v>0</v>
      </c>
      <c r="U1414" s="8">
        <v>1</v>
      </c>
      <c r="V1414" s="7" t="str">
        <f t="shared" si="135"/>
        <v>NAO-</v>
      </c>
      <c r="W1414" s="6">
        <v>1E-3</v>
      </c>
      <c r="X1414" s="7">
        <v>1E-3</v>
      </c>
      <c r="Y1414" s="7">
        <v>1.7000000000000001E-2</v>
      </c>
      <c r="Z1414" s="8">
        <v>0.98</v>
      </c>
      <c r="AA1414" s="7" t="str">
        <f t="shared" si="136"/>
        <v>NAO-</v>
      </c>
      <c r="AB1414" s="6">
        <v>0.01</v>
      </c>
      <c r="AC1414" s="7">
        <v>1E-3</v>
      </c>
      <c r="AD1414" s="7">
        <v>2E-3</v>
      </c>
      <c r="AE1414" s="8">
        <v>0.98699999999999999</v>
      </c>
      <c r="AF1414" s="7" t="str">
        <f t="shared" si="137"/>
        <v>NAO-</v>
      </c>
    </row>
    <row r="1415" spans="1:32" x14ac:dyDescent="0.3">
      <c r="A1415" s="4">
        <v>34392</v>
      </c>
      <c r="B1415" s="5">
        <v>1993</v>
      </c>
      <c r="C1415" s="6">
        <v>0</v>
      </c>
      <c r="D1415" s="7">
        <v>0</v>
      </c>
      <c r="E1415" s="7">
        <v>0</v>
      </c>
      <c r="F1415" s="8">
        <v>1</v>
      </c>
      <c r="G1415" s="7" t="str">
        <f t="shared" si="133"/>
        <v>NAO-</v>
      </c>
      <c r="H1415" s="6">
        <v>0.18380579359723201</v>
      </c>
      <c r="I1415" s="80">
        <v>5.01266907626004E-5</v>
      </c>
      <c r="J1415" s="7">
        <v>1.43255186696128E-2</v>
      </c>
      <c r="K1415" s="8">
        <v>0.80181856104238702</v>
      </c>
      <c r="L1415" s="7" t="str">
        <f t="shared" si="138"/>
        <v>NAO-</v>
      </c>
      <c r="M1415" s="6">
        <v>0.16000466053075699</v>
      </c>
      <c r="N1415" s="80">
        <v>5.0444776927004597E-5</v>
      </c>
      <c r="O1415" s="7">
        <v>1.6769967906035198E-2</v>
      </c>
      <c r="P1415" s="8">
        <v>0.82317492678627002</v>
      </c>
      <c r="Q1415" s="7" t="str">
        <f t="shared" si="134"/>
        <v>NAO-</v>
      </c>
      <c r="R1415" s="6">
        <v>1</v>
      </c>
      <c r="S1415" s="7">
        <v>0</v>
      </c>
      <c r="T1415" s="7">
        <v>0</v>
      </c>
      <c r="U1415" s="8">
        <v>0</v>
      </c>
      <c r="V1415" s="7" t="str">
        <f t="shared" si="135"/>
        <v>NAO+</v>
      </c>
      <c r="W1415" s="6">
        <v>0.08</v>
      </c>
      <c r="X1415" s="7">
        <v>1.0999999999999999E-2</v>
      </c>
      <c r="Y1415" s="7">
        <v>1.2999999999999999E-2</v>
      </c>
      <c r="Z1415" s="8">
        <v>0.89600000000000002</v>
      </c>
      <c r="AA1415" s="7" t="str">
        <f t="shared" si="136"/>
        <v>NAO-</v>
      </c>
      <c r="AB1415" s="6">
        <v>0.377</v>
      </c>
      <c r="AC1415" s="7">
        <v>7.0000000000000001E-3</v>
      </c>
      <c r="AD1415" s="7">
        <v>5.0000000000000001E-3</v>
      </c>
      <c r="AE1415" s="8">
        <v>0.61199999999999999</v>
      </c>
      <c r="AF1415" s="7" t="str">
        <f t="shared" si="137"/>
        <v>NAO-</v>
      </c>
    </row>
    <row r="1416" spans="1:32" x14ac:dyDescent="0.3">
      <c r="A1416" s="4">
        <v>34393</v>
      </c>
      <c r="B1416" s="5">
        <v>1993</v>
      </c>
      <c r="C1416" s="6">
        <v>0</v>
      </c>
      <c r="D1416" s="7">
        <v>0</v>
      </c>
      <c r="E1416" s="7">
        <v>0</v>
      </c>
      <c r="F1416" s="8">
        <v>1</v>
      </c>
      <c r="G1416" s="7" t="str">
        <f t="shared" si="133"/>
        <v>NAO-</v>
      </c>
      <c r="H1416" s="6">
        <v>0.26524075202816699</v>
      </c>
      <c r="I1416" s="7">
        <v>9.1812803345111792E-3</v>
      </c>
      <c r="J1416" s="7">
        <v>0.114553720364555</v>
      </c>
      <c r="K1416" s="8">
        <v>0.61102424727276305</v>
      </c>
      <c r="L1416" s="7" t="str">
        <f t="shared" si="138"/>
        <v>NAO-</v>
      </c>
      <c r="M1416" s="6">
        <v>0.22656404622434001</v>
      </c>
      <c r="N1416" s="7">
        <v>1.30403594507159E-2</v>
      </c>
      <c r="O1416" s="7">
        <v>0.106649724187266</v>
      </c>
      <c r="P1416" s="8">
        <v>0.65374587013768803</v>
      </c>
      <c r="Q1416" s="7" t="str">
        <f t="shared" si="134"/>
        <v>NAO-</v>
      </c>
      <c r="R1416" s="6">
        <v>1</v>
      </c>
      <c r="S1416" s="7">
        <v>0</v>
      </c>
      <c r="T1416" s="7">
        <v>0</v>
      </c>
      <c r="U1416" s="8">
        <v>0</v>
      </c>
      <c r="V1416" s="7" t="str">
        <f t="shared" si="135"/>
        <v>NAO+</v>
      </c>
      <c r="W1416" s="6">
        <v>0.70899999999999996</v>
      </c>
      <c r="X1416" s="7">
        <v>0.106</v>
      </c>
      <c r="Y1416" s="7">
        <v>8.9999999999999993E-3</v>
      </c>
      <c r="Z1416" s="8">
        <v>0.17699999999999999</v>
      </c>
      <c r="AA1416" s="7" t="str">
        <f t="shared" si="136"/>
        <v>NAO+</v>
      </c>
      <c r="AB1416" s="6">
        <v>0.89500000000000002</v>
      </c>
      <c r="AC1416" s="7">
        <v>4.7E-2</v>
      </c>
      <c r="AD1416" s="7">
        <v>8.9999999999999993E-3</v>
      </c>
      <c r="AE1416" s="8">
        <v>4.9000000000000002E-2</v>
      </c>
      <c r="AF1416" s="7" t="str">
        <f t="shared" si="137"/>
        <v>NAO+</v>
      </c>
    </row>
    <row r="1417" spans="1:32" x14ac:dyDescent="0.3">
      <c r="A1417" s="4">
        <v>34669</v>
      </c>
      <c r="B1417" s="5">
        <v>1994</v>
      </c>
      <c r="C1417" s="6">
        <v>0</v>
      </c>
      <c r="D1417" s="7">
        <v>1</v>
      </c>
      <c r="E1417" s="7">
        <v>0</v>
      </c>
      <c r="F1417" s="8">
        <v>0</v>
      </c>
      <c r="G1417" s="7" t="str">
        <f t="shared" si="133"/>
        <v>SB</v>
      </c>
      <c r="H1417" s="6">
        <v>0.207448240187731</v>
      </c>
      <c r="I1417" s="7">
        <v>0.77426104699890497</v>
      </c>
      <c r="J1417" s="7">
        <v>1.47245099714671E-2</v>
      </c>
      <c r="K1417" s="8">
        <v>3.5662028418873199E-3</v>
      </c>
      <c r="L1417" s="7" t="str">
        <f t="shared" si="138"/>
        <v>SB</v>
      </c>
      <c r="M1417" s="6">
        <v>0.14073604474528401</v>
      </c>
      <c r="N1417" s="7">
        <v>0.82580763529754697</v>
      </c>
      <c r="O1417" s="7">
        <v>3.0999189418667999E-2</v>
      </c>
      <c r="P1417" s="8">
        <v>2.4571305384960798E-3</v>
      </c>
      <c r="Q1417" s="7" t="str">
        <f t="shared" si="134"/>
        <v>SB</v>
      </c>
      <c r="R1417" s="6">
        <v>0</v>
      </c>
      <c r="S1417" s="7">
        <v>1</v>
      </c>
      <c r="T1417" s="7">
        <v>0</v>
      </c>
      <c r="U1417" s="8">
        <v>0</v>
      </c>
      <c r="V1417" s="7" t="str">
        <f t="shared" si="135"/>
        <v>SB</v>
      </c>
      <c r="W1417" s="6">
        <v>0</v>
      </c>
      <c r="X1417" s="7">
        <v>0.99299999999999999</v>
      </c>
      <c r="Y1417" s="7">
        <v>6.0000000000000001E-3</v>
      </c>
      <c r="Z1417" s="8">
        <v>1E-3</v>
      </c>
      <c r="AA1417" s="7" t="str">
        <f t="shared" si="136"/>
        <v>SB</v>
      </c>
      <c r="AB1417" s="6">
        <v>0</v>
      </c>
      <c r="AC1417" s="7">
        <v>0.93400000000000005</v>
      </c>
      <c r="AD1417" s="7">
        <v>0</v>
      </c>
      <c r="AE1417" s="8">
        <v>6.6000000000000003E-2</v>
      </c>
      <c r="AF1417" s="7" t="str">
        <f t="shared" si="137"/>
        <v>SB</v>
      </c>
    </row>
    <row r="1418" spans="1:32" x14ac:dyDescent="0.3">
      <c r="A1418" s="4">
        <v>34670</v>
      </c>
      <c r="B1418" s="5">
        <v>1994</v>
      </c>
      <c r="C1418" s="6">
        <v>0</v>
      </c>
      <c r="D1418" s="7">
        <v>1</v>
      </c>
      <c r="E1418" s="7">
        <v>0</v>
      </c>
      <c r="F1418" s="8">
        <v>0</v>
      </c>
      <c r="G1418" s="7" t="str">
        <f t="shared" si="133"/>
        <v>SB</v>
      </c>
      <c r="H1418" s="6">
        <v>0.88127925183559497</v>
      </c>
      <c r="I1418" s="7">
        <v>8.1683932892403402E-2</v>
      </c>
      <c r="J1418" s="7">
        <v>3.64191717250716E-2</v>
      </c>
      <c r="K1418" s="8">
        <v>6.1764354693609599E-4</v>
      </c>
      <c r="L1418" s="7" t="str">
        <f t="shared" si="138"/>
        <v>NAO+</v>
      </c>
      <c r="M1418" s="6">
        <v>0.84467806008426904</v>
      </c>
      <c r="N1418" s="7">
        <v>8.4982959668197799E-2</v>
      </c>
      <c r="O1418" s="7">
        <v>6.9734800808308794E-2</v>
      </c>
      <c r="P1418" s="8">
        <v>6.0417943921965201E-4</v>
      </c>
      <c r="Q1418" s="7" t="str">
        <f t="shared" si="134"/>
        <v>NAO+</v>
      </c>
      <c r="R1418" s="6">
        <v>0</v>
      </c>
      <c r="S1418" s="7">
        <v>1</v>
      </c>
      <c r="T1418" s="7">
        <v>0</v>
      </c>
      <c r="U1418" s="8">
        <v>0</v>
      </c>
      <c r="V1418" s="7" t="str">
        <f t="shared" si="135"/>
        <v>SB</v>
      </c>
      <c r="W1418" s="6">
        <v>0</v>
      </c>
      <c r="X1418" s="7">
        <v>0.997</v>
      </c>
      <c r="Y1418" s="7">
        <v>2E-3</v>
      </c>
      <c r="Z1418" s="8">
        <v>0</v>
      </c>
      <c r="AA1418" s="7" t="str">
        <f t="shared" si="136"/>
        <v>SB</v>
      </c>
      <c r="AB1418" s="6">
        <v>0</v>
      </c>
      <c r="AC1418" s="7">
        <v>0.93899999999999995</v>
      </c>
      <c r="AD1418" s="7">
        <v>0</v>
      </c>
      <c r="AE1418" s="8">
        <v>6.0999999999999999E-2</v>
      </c>
      <c r="AF1418" s="7" t="str">
        <f t="shared" si="137"/>
        <v>SB</v>
      </c>
    </row>
    <row r="1419" spans="1:32" x14ac:dyDescent="0.3">
      <c r="A1419" s="4">
        <v>34671</v>
      </c>
      <c r="B1419" s="5">
        <v>1994</v>
      </c>
      <c r="C1419" s="6">
        <v>0</v>
      </c>
      <c r="D1419" s="7">
        <v>1</v>
      </c>
      <c r="E1419" s="7">
        <v>0</v>
      </c>
      <c r="F1419" s="8">
        <v>0</v>
      </c>
      <c r="G1419" s="7" t="str">
        <f t="shared" si="133"/>
        <v>SB</v>
      </c>
      <c r="H1419" s="6">
        <v>0.95957914707594205</v>
      </c>
      <c r="I1419" s="7">
        <v>9.1258504904723702E-4</v>
      </c>
      <c r="J1419" s="7">
        <v>3.9265471311335398E-2</v>
      </c>
      <c r="K1419" s="8">
        <v>2.4279656366568001E-4</v>
      </c>
      <c r="L1419" s="7" t="str">
        <f t="shared" si="138"/>
        <v>NAO+</v>
      </c>
      <c r="M1419" s="6">
        <v>0.93742184751703395</v>
      </c>
      <c r="N1419" s="7">
        <v>8.9193911554346402E-4</v>
      </c>
      <c r="O1419" s="7">
        <v>6.14091811248361E-2</v>
      </c>
      <c r="P1419" s="8">
        <v>2.7703224257709299E-4</v>
      </c>
      <c r="Q1419" s="7" t="str">
        <f t="shared" si="134"/>
        <v>NAO+</v>
      </c>
      <c r="R1419" s="6">
        <v>0</v>
      </c>
      <c r="S1419" s="7">
        <v>1</v>
      </c>
      <c r="T1419" s="7">
        <v>0</v>
      </c>
      <c r="U1419" s="8">
        <v>0</v>
      </c>
      <c r="V1419" s="7" t="str">
        <f t="shared" si="135"/>
        <v>SB</v>
      </c>
      <c r="W1419" s="6">
        <v>0</v>
      </c>
      <c r="X1419" s="7">
        <v>0.94399999999999995</v>
      </c>
      <c r="Y1419" s="7">
        <v>5.5E-2</v>
      </c>
      <c r="Z1419" s="8">
        <v>1E-3</v>
      </c>
      <c r="AA1419" s="7" t="str">
        <f t="shared" si="136"/>
        <v>SB</v>
      </c>
      <c r="AB1419" s="6">
        <v>1E-3</v>
      </c>
      <c r="AC1419" s="7">
        <v>0.70899999999999996</v>
      </c>
      <c r="AD1419" s="7">
        <v>0</v>
      </c>
      <c r="AE1419" s="8">
        <v>0.28999999999999998</v>
      </c>
      <c r="AF1419" s="7" t="str">
        <f t="shared" si="137"/>
        <v>SB</v>
      </c>
    </row>
    <row r="1420" spans="1:32" x14ac:dyDescent="0.3">
      <c r="A1420" s="4">
        <v>34672</v>
      </c>
      <c r="B1420" s="5">
        <v>1994</v>
      </c>
      <c r="C1420" s="6">
        <v>1</v>
      </c>
      <c r="D1420" s="7">
        <v>0</v>
      </c>
      <c r="E1420" s="7">
        <v>0</v>
      </c>
      <c r="F1420" s="8">
        <v>0</v>
      </c>
      <c r="G1420" s="7" t="str">
        <f t="shared" si="133"/>
        <v>NAO+</v>
      </c>
      <c r="H1420" s="6">
        <v>0.962556267489041</v>
      </c>
      <c r="I1420" s="80">
        <v>4.9770936816874102E-5</v>
      </c>
      <c r="J1420" s="7">
        <v>3.7311472389752798E-2</v>
      </c>
      <c r="K1420" s="28">
        <v>8.2489184383000502E-5</v>
      </c>
      <c r="L1420" s="7" t="str">
        <f t="shared" si="138"/>
        <v>NAO+</v>
      </c>
      <c r="M1420" s="6">
        <v>0.94519828011006901</v>
      </c>
      <c r="N1420" s="80">
        <v>4.2946995243261303E-5</v>
      </c>
      <c r="O1420" s="7">
        <v>5.4665330643061602E-2</v>
      </c>
      <c r="P1420" s="28">
        <v>9.3442251617655901E-5</v>
      </c>
      <c r="Q1420" s="7" t="str">
        <f t="shared" si="134"/>
        <v>NAO+</v>
      </c>
      <c r="R1420" s="6">
        <v>1</v>
      </c>
      <c r="S1420" s="7">
        <v>0</v>
      </c>
      <c r="T1420" s="7">
        <v>0</v>
      </c>
      <c r="U1420" s="8">
        <v>0</v>
      </c>
      <c r="V1420" s="7" t="str">
        <f t="shared" si="135"/>
        <v>NAO+</v>
      </c>
      <c r="W1420" s="6">
        <v>1.2999999999999999E-2</v>
      </c>
      <c r="X1420" s="7">
        <v>0.44400000000000001</v>
      </c>
      <c r="Y1420" s="7">
        <v>0.51100000000000001</v>
      </c>
      <c r="Z1420" s="8">
        <v>3.2000000000000001E-2</v>
      </c>
      <c r="AA1420" s="7" t="str">
        <f t="shared" si="136"/>
        <v>AR</v>
      </c>
      <c r="AB1420" s="6">
        <v>2.5000000000000001E-2</v>
      </c>
      <c r="AC1420" s="7">
        <v>0.127</v>
      </c>
      <c r="AD1420" s="7">
        <v>0</v>
      </c>
      <c r="AE1420" s="8">
        <v>0.84799999999999998</v>
      </c>
      <c r="AF1420" s="7" t="str">
        <f t="shared" si="137"/>
        <v>NAO-</v>
      </c>
    </row>
    <row r="1421" spans="1:32" x14ac:dyDescent="0.3">
      <c r="A1421" s="4">
        <v>34673</v>
      </c>
      <c r="B1421" s="5">
        <v>1994</v>
      </c>
      <c r="C1421" s="6">
        <v>1</v>
      </c>
      <c r="D1421" s="7">
        <v>0</v>
      </c>
      <c r="E1421" s="7">
        <v>0</v>
      </c>
      <c r="F1421" s="8">
        <v>0</v>
      </c>
      <c r="G1421" s="7" t="str">
        <f t="shared" si="133"/>
        <v>NAO+</v>
      </c>
      <c r="H1421" s="6">
        <v>0.97260444189119</v>
      </c>
      <c r="I1421" s="80">
        <v>2.74638100182245E-6</v>
      </c>
      <c r="J1421" s="7">
        <v>2.7295470717259698E-2</v>
      </c>
      <c r="K1421" s="28">
        <v>9.7341010555092406E-5</v>
      </c>
      <c r="L1421" s="7" t="str">
        <f t="shared" si="138"/>
        <v>NAO+</v>
      </c>
      <c r="M1421" s="6">
        <v>0.95943630163984694</v>
      </c>
      <c r="N1421" s="80">
        <v>2.9126886548047501E-6</v>
      </c>
      <c r="O1421" s="7">
        <v>4.0439974627468699E-2</v>
      </c>
      <c r="P1421" s="8">
        <v>1.20811044017499E-4</v>
      </c>
      <c r="Q1421" s="7" t="str">
        <f t="shared" si="134"/>
        <v>NAO+</v>
      </c>
      <c r="R1421" s="6">
        <v>1</v>
      </c>
      <c r="S1421" s="7">
        <v>0</v>
      </c>
      <c r="T1421" s="7">
        <v>0</v>
      </c>
      <c r="U1421" s="8">
        <v>0</v>
      </c>
      <c r="V1421" s="7" t="str">
        <f t="shared" si="135"/>
        <v>NAO+</v>
      </c>
      <c r="W1421" s="6">
        <v>3.0000000000000001E-3</v>
      </c>
      <c r="X1421" s="7">
        <v>5.6000000000000001E-2</v>
      </c>
      <c r="Y1421" s="7">
        <v>0.76600000000000001</v>
      </c>
      <c r="Z1421" s="8">
        <v>0.17499999999999999</v>
      </c>
      <c r="AA1421" s="7" t="str">
        <f t="shared" si="136"/>
        <v>AR</v>
      </c>
      <c r="AB1421" s="6">
        <v>3.0000000000000001E-3</v>
      </c>
      <c r="AC1421" s="7">
        <v>8.9999999999999993E-3</v>
      </c>
      <c r="AD1421" s="7">
        <v>2E-3</v>
      </c>
      <c r="AE1421" s="8">
        <v>0.98599999999999999</v>
      </c>
      <c r="AF1421" s="7" t="str">
        <f t="shared" si="137"/>
        <v>NAO-</v>
      </c>
    </row>
    <row r="1422" spans="1:32" x14ac:dyDescent="0.3">
      <c r="A1422" s="4">
        <v>34674</v>
      </c>
      <c r="B1422" s="5">
        <v>1994</v>
      </c>
      <c r="C1422" s="6">
        <v>1</v>
      </c>
      <c r="D1422" s="7">
        <v>0</v>
      </c>
      <c r="E1422" s="7">
        <v>0</v>
      </c>
      <c r="F1422" s="8">
        <v>0</v>
      </c>
      <c r="G1422" s="7" t="str">
        <f t="shared" si="133"/>
        <v>NAO+</v>
      </c>
      <c r="H1422" s="6">
        <v>0.98783500092256904</v>
      </c>
      <c r="I1422" s="80">
        <v>3.96838282149802E-6</v>
      </c>
      <c r="J1422" s="7">
        <v>1.1683643839413E-2</v>
      </c>
      <c r="K1422" s="8">
        <v>4.77386855207282E-4</v>
      </c>
      <c r="L1422" s="7" t="str">
        <f t="shared" si="138"/>
        <v>NAO+</v>
      </c>
      <c r="M1422" s="6">
        <v>0.97814224938546601</v>
      </c>
      <c r="N1422" s="80">
        <v>3.54056722628398E-6</v>
      </c>
      <c r="O1422" s="7">
        <v>2.1293870028171701E-2</v>
      </c>
      <c r="P1422" s="8">
        <v>5.6034001914238201E-4</v>
      </c>
      <c r="Q1422" s="7" t="str">
        <f t="shared" si="134"/>
        <v>NAO+</v>
      </c>
      <c r="R1422" s="6">
        <v>1</v>
      </c>
      <c r="S1422" s="7">
        <v>0</v>
      </c>
      <c r="T1422" s="7">
        <v>0</v>
      </c>
      <c r="U1422" s="8">
        <v>0</v>
      </c>
      <c r="V1422" s="7" t="str">
        <f t="shared" si="135"/>
        <v>NAO+</v>
      </c>
      <c r="W1422" s="6">
        <v>1E-3</v>
      </c>
      <c r="X1422" s="7">
        <v>8.9999999999999993E-3</v>
      </c>
      <c r="Y1422" s="7">
        <v>0.65300000000000002</v>
      </c>
      <c r="Z1422" s="8">
        <v>0.33700000000000002</v>
      </c>
      <c r="AA1422" s="7" t="str">
        <f t="shared" si="136"/>
        <v>AR</v>
      </c>
      <c r="AB1422" s="6">
        <v>2E-3</v>
      </c>
      <c r="AC1422" s="7">
        <v>1E-3</v>
      </c>
      <c r="AD1422" s="7">
        <v>3.0000000000000001E-3</v>
      </c>
      <c r="AE1422" s="8">
        <v>0.99399999999999999</v>
      </c>
      <c r="AF1422" s="7" t="str">
        <f t="shared" si="137"/>
        <v>NAO-</v>
      </c>
    </row>
    <row r="1423" spans="1:32" x14ac:dyDescent="0.3">
      <c r="A1423" s="4">
        <v>34675</v>
      </c>
      <c r="B1423" s="5">
        <v>1994</v>
      </c>
      <c r="C1423" s="6">
        <v>1</v>
      </c>
      <c r="D1423" s="7">
        <v>0</v>
      </c>
      <c r="E1423" s="7">
        <v>0</v>
      </c>
      <c r="F1423" s="8">
        <v>0</v>
      </c>
      <c r="G1423" s="7" t="str">
        <f t="shared" si="133"/>
        <v>NAO+</v>
      </c>
      <c r="H1423" s="6">
        <v>0.93712190238153503</v>
      </c>
      <c r="I1423" s="80">
        <v>7.0191736777000695E-7</v>
      </c>
      <c r="J1423" s="7">
        <v>6.24808593616503E-2</v>
      </c>
      <c r="K1423" s="8">
        <v>3.9653633945020998E-4</v>
      </c>
      <c r="L1423" s="7" t="str">
        <f t="shared" si="138"/>
        <v>NAO+</v>
      </c>
      <c r="M1423" s="6">
        <v>0.90662309241835604</v>
      </c>
      <c r="N1423" s="80">
        <v>4.5612478413298298E-7</v>
      </c>
      <c r="O1423" s="7">
        <v>9.2857900961929099E-2</v>
      </c>
      <c r="P1423" s="8">
        <v>5.1855049492309296E-4</v>
      </c>
      <c r="Q1423" s="7" t="str">
        <f t="shared" si="134"/>
        <v>NAO+</v>
      </c>
      <c r="R1423" s="6">
        <v>1</v>
      </c>
      <c r="S1423" s="7">
        <v>0</v>
      </c>
      <c r="T1423" s="7">
        <v>0</v>
      </c>
      <c r="U1423" s="8">
        <v>0</v>
      </c>
      <c r="V1423" s="7" t="str">
        <f t="shared" si="135"/>
        <v>NAO+</v>
      </c>
      <c r="W1423" s="6">
        <v>1.7000000000000001E-2</v>
      </c>
      <c r="X1423" s="7">
        <v>3.1E-2</v>
      </c>
      <c r="Y1423" s="7">
        <v>0.36899999999999999</v>
      </c>
      <c r="Z1423" s="8">
        <v>0.58399999999999996</v>
      </c>
      <c r="AA1423" s="7" t="str">
        <f t="shared" si="136"/>
        <v>NAO-</v>
      </c>
      <c r="AB1423" s="6">
        <v>2.5000000000000001E-2</v>
      </c>
      <c r="AC1423" s="7">
        <v>5.0000000000000001E-3</v>
      </c>
      <c r="AD1423" s="7">
        <v>2E-3</v>
      </c>
      <c r="AE1423" s="8">
        <v>0.96799999999999997</v>
      </c>
      <c r="AF1423" s="7" t="str">
        <f t="shared" si="137"/>
        <v>NAO-</v>
      </c>
    </row>
    <row r="1424" spans="1:32" x14ac:dyDescent="0.3">
      <c r="A1424" s="4">
        <v>34676</v>
      </c>
      <c r="B1424" s="5">
        <v>1994</v>
      </c>
      <c r="C1424" s="6">
        <v>1</v>
      </c>
      <c r="D1424" s="7">
        <v>0</v>
      </c>
      <c r="E1424" s="7">
        <v>0</v>
      </c>
      <c r="F1424" s="8">
        <v>0</v>
      </c>
      <c r="G1424" s="7" t="str">
        <f t="shared" si="133"/>
        <v>NAO+</v>
      </c>
      <c r="H1424" s="6">
        <v>0.89873715469565996</v>
      </c>
      <c r="I1424" s="80">
        <v>5.2479483435447397E-8</v>
      </c>
      <c r="J1424" s="7">
        <v>9.8853816830506203E-2</v>
      </c>
      <c r="K1424" s="8">
        <v>2.40897599434289E-3</v>
      </c>
      <c r="L1424" s="7" t="str">
        <f t="shared" si="138"/>
        <v>NAO+</v>
      </c>
      <c r="M1424" s="6">
        <v>0.86877642113689901</v>
      </c>
      <c r="N1424" s="80">
        <v>2.8257435862744101E-8</v>
      </c>
      <c r="O1424" s="7">
        <v>0.128408400987817</v>
      </c>
      <c r="P1424" s="8">
        <v>2.8151496178569998E-3</v>
      </c>
      <c r="Q1424" s="7" t="str">
        <f t="shared" si="134"/>
        <v>NAO+</v>
      </c>
      <c r="R1424" s="6">
        <v>1</v>
      </c>
      <c r="S1424" s="7">
        <v>0</v>
      </c>
      <c r="T1424" s="7">
        <v>0</v>
      </c>
      <c r="U1424" s="8">
        <v>0</v>
      </c>
      <c r="V1424" s="7" t="str">
        <f t="shared" si="135"/>
        <v>NAO+</v>
      </c>
      <c r="W1424" s="6">
        <v>1.7999999999999999E-2</v>
      </c>
      <c r="X1424" s="7">
        <v>3.2000000000000001E-2</v>
      </c>
      <c r="Y1424" s="7">
        <v>0.41499999999999998</v>
      </c>
      <c r="Z1424" s="8">
        <v>0.53500000000000003</v>
      </c>
      <c r="AA1424" s="7" t="str">
        <f t="shared" si="136"/>
        <v>NAO-</v>
      </c>
      <c r="AB1424" s="6">
        <v>2.8000000000000001E-2</v>
      </c>
      <c r="AC1424" s="7">
        <v>4.0000000000000001E-3</v>
      </c>
      <c r="AD1424" s="7">
        <v>1E-3</v>
      </c>
      <c r="AE1424" s="8">
        <v>0.96699999999999997</v>
      </c>
      <c r="AF1424" s="7" t="str">
        <f t="shared" si="137"/>
        <v>NAO-</v>
      </c>
    </row>
    <row r="1425" spans="1:32" x14ac:dyDescent="0.3">
      <c r="A1425" s="4">
        <v>34677</v>
      </c>
      <c r="B1425" s="5">
        <v>1994</v>
      </c>
      <c r="C1425" s="6">
        <v>1</v>
      </c>
      <c r="D1425" s="7">
        <v>0</v>
      </c>
      <c r="E1425" s="7">
        <v>0</v>
      </c>
      <c r="F1425" s="8">
        <v>0</v>
      </c>
      <c r="G1425" s="7" t="str">
        <f t="shared" si="133"/>
        <v>NAO+</v>
      </c>
      <c r="H1425" s="6">
        <v>0.87958094836025202</v>
      </c>
      <c r="I1425" s="80">
        <v>1.07972267443247E-5</v>
      </c>
      <c r="J1425" s="7">
        <v>9.8161559736224396E-2</v>
      </c>
      <c r="K1425" s="8">
        <v>2.2246694676788099E-2</v>
      </c>
      <c r="L1425" s="7" t="str">
        <f t="shared" si="138"/>
        <v>NAO+</v>
      </c>
      <c r="M1425" s="6">
        <v>0.88116454236806796</v>
      </c>
      <c r="N1425" s="80">
        <v>5.6417484588304598E-6</v>
      </c>
      <c r="O1425" s="7">
        <v>9.3302191856317607E-2</v>
      </c>
      <c r="P1425" s="8">
        <v>2.5527624027150898E-2</v>
      </c>
      <c r="Q1425" s="7" t="str">
        <f t="shared" si="134"/>
        <v>NAO+</v>
      </c>
      <c r="R1425" s="6">
        <v>1</v>
      </c>
      <c r="S1425" s="7">
        <v>0</v>
      </c>
      <c r="T1425" s="7">
        <v>0</v>
      </c>
      <c r="U1425" s="8">
        <v>0</v>
      </c>
      <c r="V1425" s="7" t="str">
        <f t="shared" si="135"/>
        <v>NAO+</v>
      </c>
      <c r="W1425" s="6">
        <v>0.124</v>
      </c>
      <c r="X1425" s="7">
        <v>9.4E-2</v>
      </c>
      <c r="Y1425" s="7">
        <v>0.314</v>
      </c>
      <c r="Z1425" s="8">
        <v>0.46700000000000003</v>
      </c>
      <c r="AA1425" s="7" t="str">
        <f t="shared" si="136"/>
        <v>NAO-</v>
      </c>
      <c r="AB1425" s="6">
        <v>0.219</v>
      </c>
      <c r="AC1425" s="7">
        <v>2.5000000000000001E-2</v>
      </c>
      <c r="AD1425" s="7">
        <v>8.0000000000000002E-3</v>
      </c>
      <c r="AE1425" s="8">
        <v>0.748</v>
      </c>
      <c r="AF1425" s="7" t="str">
        <f t="shared" si="137"/>
        <v>NAO-</v>
      </c>
    </row>
    <row r="1426" spans="1:32" x14ac:dyDescent="0.3">
      <c r="A1426" s="4">
        <v>34678</v>
      </c>
      <c r="B1426" s="5">
        <v>1994</v>
      </c>
      <c r="C1426" s="6">
        <v>1</v>
      </c>
      <c r="D1426" s="7">
        <v>0</v>
      </c>
      <c r="E1426" s="7">
        <v>0</v>
      </c>
      <c r="F1426" s="8">
        <v>0</v>
      </c>
      <c r="G1426" s="7" t="str">
        <f t="shared" si="133"/>
        <v>NAO+</v>
      </c>
      <c r="H1426" s="6">
        <v>0.88906147081118603</v>
      </c>
      <c r="I1426" s="7">
        <v>7.0340309790216396E-2</v>
      </c>
      <c r="J1426" s="7">
        <v>3.87837505559714E-2</v>
      </c>
      <c r="K1426" s="8">
        <v>1.8144688426350499E-3</v>
      </c>
      <c r="L1426" s="7" t="str">
        <f t="shared" si="138"/>
        <v>NAO+</v>
      </c>
      <c r="M1426" s="6">
        <v>0.89041520160350696</v>
      </c>
      <c r="N1426" s="7">
        <v>7.0333834654076499E-2</v>
      </c>
      <c r="O1426" s="7">
        <v>3.5298162030967403E-2</v>
      </c>
      <c r="P1426" s="8">
        <v>3.9528017114615101E-3</v>
      </c>
      <c r="Q1426" s="7" t="str">
        <f t="shared" si="134"/>
        <v>NAO+</v>
      </c>
      <c r="R1426" s="6">
        <v>1</v>
      </c>
      <c r="S1426" s="7">
        <v>0</v>
      </c>
      <c r="T1426" s="7">
        <v>0</v>
      </c>
      <c r="U1426" s="8">
        <v>0</v>
      </c>
      <c r="V1426" s="7" t="str">
        <f t="shared" si="135"/>
        <v>NAO+</v>
      </c>
      <c r="W1426" s="6">
        <v>0.20799999999999999</v>
      </c>
      <c r="X1426" s="7">
        <v>0.65700000000000003</v>
      </c>
      <c r="Y1426" s="7">
        <v>9.4E-2</v>
      </c>
      <c r="Z1426" s="8">
        <v>4.1000000000000002E-2</v>
      </c>
      <c r="AA1426" s="7" t="str">
        <f t="shared" si="136"/>
        <v>SB</v>
      </c>
      <c r="AB1426" s="6">
        <v>0.42499999999999999</v>
      </c>
      <c r="AC1426" s="7">
        <v>0.44700000000000001</v>
      </c>
      <c r="AD1426" s="7">
        <v>1.4E-2</v>
      </c>
      <c r="AE1426" s="8">
        <v>0.114</v>
      </c>
      <c r="AF1426" s="7" t="str">
        <f t="shared" si="137"/>
        <v>SB</v>
      </c>
    </row>
    <row r="1427" spans="1:32" x14ac:dyDescent="0.3">
      <c r="A1427" s="4">
        <v>34679</v>
      </c>
      <c r="B1427" s="5">
        <v>1994</v>
      </c>
      <c r="C1427" s="6">
        <v>1</v>
      </c>
      <c r="D1427" s="7">
        <v>0</v>
      </c>
      <c r="E1427" s="7">
        <v>0</v>
      </c>
      <c r="F1427" s="8">
        <v>0</v>
      </c>
      <c r="G1427" s="7" t="str">
        <f t="shared" si="133"/>
        <v>NAO+</v>
      </c>
      <c r="H1427" s="6">
        <v>0.80955321220543497</v>
      </c>
      <c r="I1427" s="7">
        <v>0.17186943067450899</v>
      </c>
      <c r="J1427" s="7">
        <v>1.7702232613894E-2</v>
      </c>
      <c r="K1427" s="8">
        <v>8.7512450615713998E-4</v>
      </c>
      <c r="L1427" s="7" t="str">
        <f t="shared" si="138"/>
        <v>NAO+</v>
      </c>
      <c r="M1427" s="6">
        <v>0.78756213565745803</v>
      </c>
      <c r="N1427" s="7">
        <v>0.187540272900557</v>
      </c>
      <c r="O1427" s="7">
        <v>2.26102967910796E-2</v>
      </c>
      <c r="P1427" s="8">
        <v>2.28729465089596E-3</v>
      </c>
      <c r="Q1427" s="7" t="str">
        <f t="shared" si="134"/>
        <v>NAO+</v>
      </c>
      <c r="R1427" s="6">
        <v>1</v>
      </c>
      <c r="S1427" s="7">
        <v>0</v>
      </c>
      <c r="T1427" s="7">
        <v>0</v>
      </c>
      <c r="U1427" s="8">
        <v>0</v>
      </c>
      <c r="V1427" s="7" t="str">
        <f t="shared" si="135"/>
        <v>NAO+</v>
      </c>
      <c r="W1427" s="6">
        <v>2.5999999999999999E-2</v>
      </c>
      <c r="X1427" s="7">
        <v>0.81299999999999994</v>
      </c>
      <c r="Y1427" s="7">
        <v>0.14599999999999999</v>
      </c>
      <c r="Z1427" s="8">
        <v>1.4999999999999999E-2</v>
      </c>
      <c r="AA1427" s="7" t="str">
        <f t="shared" si="136"/>
        <v>SB</v>
      </c>
      <c r="AB1427" s="6">
        <v>6.8000000000000005E-2</v>
      </c>
      <c r="AC1427" s="7">
        <v>0.78</v>
      </c>
      <c r="AD1427" s="7">
        <v>1.7000000000000001E-2</v>
      </c>
      <c r="AE1427" s="8">
        <v>0.13500000000000001</v>
      </c>
      <c r="AF1427" s="7" t="str">
        <f t="shared" si="137"/>
        <v>SB</v>
      </c>
    </row>
    <row r="1428" spans="1:32" x14ac:dyDescent="0.3">
      <c r="A1428" s="4">
        <v>34680</v>
      </c>
      <c r="B1428" s="5">
        <v>1994</v>
      </c>
      <c r="C1428" s="6">
        <v>0</v>
      </c>
      <c r="D1428" s="7">
        <v>0</v>
      </c>
      <c r="E1428" s="7">
        <v>1</v>
      </c>
      <c r="F1428" s="8">
        <v>0</v>
      </c>
      <c r="G1428" s="7" t="str">
        <f t="shared" si="133"/>
        <v>AR</v>
      </c>
      <c r="H1428" s="6">
        <v>0.86085940333076705</v>
      </c>
      <c r="I1428" s="7">
        <v>7.1438425715322898E-2</v>
      </c>
      <c r="J1428" s="7">
        <v>6.5649521087336404E-2</v>
      </c>
      <c r="K1428" s="8">
        <v>2.0526498665760602E-3</v>
      </c>
      <c r="L1428" s="7" t="str">
        <f t="shared" si="138"/>
        <v>NAO+</v>
      </c>
      <c r="M1428" s="6">
        <v>0.81601099642877295</v>
      </c>
      <c r="N1428" s="7">
        <v>8.5253433194429198E-2</v>
      </c>
      <c r="O1428" s="7">
        <v>9.4529002413128296E-2</v>
      </c>
      <c r="P1428" s="8">
        <v>4.2065679636755201E-3</v>
      </c>
      <c r="Q1428" s="7" t="str">
        <f t="shared" si="134"/>
        <v>NAO+</v>
      </c>
      <c r="R1428" s="6">
        <v>1</v>
      </c>
      <c r="S1428" s="7">
        <v>0</v>
      </c>
      <c r="T1428" s="7">
        <v>0</v>
      </c>
      <c r="U1428" s="8">
        <v>0</v>
      </c>
      <c r="V1428" s="7" t="str">
        <f t="shared" si="135"/>
        <v>NAO+</v>
      </c>
      <c r="W1428" s="6">
        <v>0.03</v>
      </c>
      <c r="X1428" s="7">
        <v>0.71199999999999997</v>
      </c>
      <c r="Y1428" s="7">
        <v>0.255</v>
      </c>
      <c r="Z1428" s="8">
        <v>4.0000000000000001E-3</v>
      </c>
      <c r="AA1428" s="7" t="str">
        <f t="shared" si="136"/>
        <v>SB</v>
      </c>
      <c r="AB1428" s="6">
        <v>1.4E-2</v>
      </c>
      <c r="AC1428" s="7">
        <v>0.82699999999999996</v>
      </c>
      <c r="AD1428" s="7">
        <v>0.10199999999999999</v>
      </c>
      <c r="AE1428" s="8">
        <v>5.7000000000000002E-2</v>
      </c>
      <c r="AF1428" s="7" t="str">
        <f t="shared" si="137"/>
        <v>SB</v>
      </c>
    </row>
    <row r="1429" spans="1:32" x14ac:dyDescent="0.3">
      <c r="A1429" s="4">
        <v>34681</v>
      </c>
      <c r="B1429" s="5">
        <v>1994</v>
      </c>
      <c r="C1429" s="6">
        <v>0</v>
      </c>
      <c r="D1429" s="7">
        <v>0</v>
      </c>
      <c r="E1429" s="7">
        <v>1</v>
      </c>
      <c r="F1429" s="8">
        <v>0</v>
      </c>
      <c r="G1429" s="7" t="str">
        <f t="shared" si="133"/>
        <v>AR</v>
      </c>
      <c r="H1429" s="6">
        <v>0.62625406894441804</v>
      </c>
      <c r="I1429" s="7">
        <v>0.14617321839422401</v>
      </c>
      <c r="J1429" s="7">
        <v>0.22502604166121901</v>
      </c>
      <c r="K1429" s="8">
        <v>2.54667100013774E-3</v>
      </c>
      <c r="L1429" s="7" t="str">
        <f t="shared" si="138"/>
        <v>NAO+</v>
      </c>
      <c r="M1429" s="6">
        <v>0.55820125746925997</v>
      </c>
      <c r="N1429" s="7">
        <v>0.16266886829581101</v>
      </c>
      <c r="O1429" s="7">
        <v>0.27335259503588899</v>
      </c>
      <c r="P1429" s="8">
        <v>5.7772791990405104E-3</v>
      </c>
      <c r="Q1429" s="7" t="str">
        <f t="shared" si="134"/>
        <v>NAO+</v>
      </c>
      <c r="R1429" s="6">
        <v>0</v>
      </c>
      <c r="S1429" s="7">
        <v>0</v>
      </c>
      <c r="T1429" s="7">
        <v>1</v>
      </c>
      <c r="U1429" s="8">
        <v>0</v>
      </c>
      <c r="V1429" s="7" t="str">
        <f t="shared" si="135"/>
        <v>AR</v>
      </c>
      <c r="W1429" s="6">
        <v>1E-3</v>
      </c>
      <c r="X1429" s="7">
        <v>0.67</v>
      </c>
      <c r="Y1429" s="7">
        <v>0.32700000000000001</v>
      </c>
      <c r="Z1429" s="8">
        <v>1E-3</v>
      </c>
      <c r="AA1429" s="7" t="str">
        <f t="shared" si="136"/>
        <v>SB</v>
      </c>
      <c r="AB1429" s="6">
        <v>0</v>
      </c>
      <c r="AC1429" s="7">
        <v>0.87</v>
      </c>
      <c r="AD1429" s="7">
        <v>0.105</v>
      </c>
      <c r="AE1429" s="8">
        <v>2.5000000000000001E-2</v>
      </c>
      <c r="AF1429" s="7" t="str">
        <f t="shared" si="137"/>
        <v>SB</v>
      </c>
    </row>
    <row r="1430" spans="1:32" x14ac:dyDescent="0.3">
      <c r="A1430" s="4">
        <v>34682</v>
      </c>
      <c r="B1430" s="5">
        <v>1994</v>
      </c>
      <c r="C1430" s="6">
        <v>0</v>
      </c>
      <c r="D1430" s="7">
        <v>1</v>
      </c>
      <c r="E1430" s="7">
        <v>0</v>
      </c>
      <c r="F1430" s="8">
        <v>0</v>
      </c>
      <c r="G1430" s="7" t="str">
        <f t="shared" si="133"/>
        <v>SB</v>
      </c>
      <c r="H1430" s="6">
        <v>0.30387000505839201</v>
      </c>
      <c r="I1430" s="7">
        <v>8.7691891035164199E-2</v>
      </c>
      <c r="J1430" s="7">
        <v>0.607539993847801</v>
      </c>
      <c r="K1430" s="8">
        <v>8.9811005863285696E-4</v>
      </c>
      <c r="L1430" s="7" t="str">
        <f t="shared" si="138"/>
        <v>AR</v>
      </c>
      <c r="M1430" s="6">
        <v>0.26200198220308601</v>
      </c>
      <c r="N1430" s="7">
        <v>5.0598544928374303E-2</v>
      </c>
      <c r="O1430" s="7">
        <v>0.68559862061327204</v>
      </c>
      <c r="P1430" s="8">
        <v>1.80085225527681E-3</v>
      </c>
      <c r="Q1430" s="7" t="str">
        <f t="shared" si="134"/>
        <v>AR</v>
      </c>
      <c r="R1430" s="6">
        <v>0</v>
      </c>
      <c r="S1430" s="7">
        <v>0</v>
      </c>
      <c r="T1430" s="7">
        <v>1</v>
      </c>
      <c r="U1430" s="8">
        <v>0</v>
      </c>
      <c r="V1430" s="7" t="str">
        <f t="shared" si="135"/>
        <v>AR</v>
      </c>
      <c r="W1430" s="6">
        <v>2E-3</v>
      </c>
      <c r="X1430" s="7">
        <v>0.61499999999999999</v>
      </c>
      <c r="Y1430" s="7">
        <v>0.38300000000000001</v>
      </c>
      <c r="Z1430" s="8">
        <v>0</v>
      </c>
      <c r="AA1430" s="7" t="str">
        <f t="shared" si="136"/>
        <v>SB</v>
      </c>
      <c r="AB1430" s="6">
        <v>0</v>
      </c>
      <c r="AC1430" s="7">
        <v>0.84299999999999997</v>
      </c>
      <c r="AD1430" s="7">
        <v>0.11</v>
      </c>
      <c r="AE1430" s="8">
        <v>4.5999999999999999E-2</v>
      </c>
      <c r="AF1430" s="7" t="str">
        <f t="shared" si="137"/>
        <v>SB</v>
      </c>
    </row>
    <row r="1431" spans="1:32" x14ac:dyDescent="0.3">
      <c r="A1431" s="4">
        <v>34683</v>
      </c>
      <c r="B1431" s="5">
        <v>1994</v>
      </c>
      <c r="C1431" s="6">
        <v>1</v>
      </c>
      <c r="D1431" s="7">
        <v>0</v>
      </c>
      <c r="E1431" s="7">
        <v>0</v>
      </c>
      <c r="F1431" s="8">
        <v>0</v>
      </c>
      <c r="G1431" s="7" t="str">
        <f t="shared" si="133"/>
        <v>NAO+</v>
      </c>
      <c r="H1431" s="6">
        <v>0.116619456662492</v>
      </c>
      <c r="I1431" s="7">
        <v>6.0708464346376804E-3</v>
      </c>
      <c r="J1431" s="7">
        <v>0.87730645112885597</v>
      </c>
      <c r="K1431" s="28">
        <v>3.2457740232487399E-6</v>
      </c>
      <c r="L1431" s="7" t="str">
        <f t="shared" si="138"/>
        <v>AR</v>
      </c>
      <c r="M1431" s="6">
        <v>8.9156943762838003E-2</v>
      </c>
      <c r="N1431" s="7">
        <v>3.1444161932042999E-3</v>
      </c>
      <c r="O1431" s="7">
        <v>0.90769462249912702</v>
      </c>
      <c r="P1431" s="28">
        <v>4.0175448332524797E-6</v>
      </c>
      <c r="Q1431" s="7" t="str">
        <f t="shared" si="134"/>
        <v>AR</v>
      </c>
      <c r="R1431" s="6">
        <v>1</v>
      </c>
      <c r="S1431" s="7">
        <v>0</v>
      </c>
      <c r="T1431" s="7">
        <v>0</v>
      </c>
      <c r="U1431" s="8">
        <v>0</v>
      </c>
      <c r="V1431" s="7" t="str">
        <f t="shared" si="135"/>
        <v>NAO+</v>
      </c>
      <c r="W1431" s="6">
        <v>1.7000000000000001E-2</v>
      </c>
      <c r="X1431" s="7">
        <v>0.25</v>
      </c>
      <c r="Y1431" s="7">
        <v>0.71499999999999997</v>
      </c>
      <c r="Z1431" s="8">
        <v>1.9E-2</v>
      </c>
      <c r="AA1431" s="7" t="str">
        <f t="shared" si="136"/>
        <v>AR</v>
      </c>
      <c r="AB1431" s="6">
        <v>3.1E-2</v>
      </c>
      <c r="AC1431" s="7">
        <v>0.214</v>
      </c>
      <c r="AD1431" s="7">
        <v>5.6000000000000001E-2</v>
      </c>
      <c r="AE1431" s="8">
        <v>0.69899999999999995</v>
      </c>
      <c r="AF1431" s="7" t="str">
        <f t="shared" si="137"/>
        <v>NAO-</v>
      </c>
    </row>
    <row r="1432" spans="1:32" x14ac:dyDescent="0.3">
      <c r="A1432" s="4">
        <v>34684</v>
      </c>
      <c r="B1432" s="5">
        <v>1994</v>
      </c>
      <c r="C1432" s="6">
        <v>1</v>
      </c>
      <c r="D1432" s="7">
        <v>0</v>
      </c>
      <c r="E1432" s="7">
        <v>0</v>
      </c>
      <c r="F1432" s="8">
        <v>0</v>
      </c>
      <c r="G1432" s="7" t="str">
        <f t="shared" si="133"/>
        <v>NAO+</v>
      </c>
      <c r="H1432" s="6">
        <v>0.204102495776321</v>
      </c>
      <c r="I1432" s="7">
        <v>3.4941405060214298E-3</v>
      </c>
      <c r="J1432" s="7">
        <v>0.79238325377556196</v>
      </c>
      <c r="K1432" s="28">
        <v>2.0109942093972498E-5</v>
      </c>
      <c r="L1432" s="7" t="str">
        <f t="shared" si="138"/>
        <v>AR</v>
      </c>
      <c r="M1432" s="6">
        <v>0.16931546549912699</v>
      </c>
      <c r="N1432" s="7">
        <v>1.7161224824526001E-3</v>
      </c>
      <c r="O1432" s="7">
        <v>0.828944297325931</v>
      </c>
      <c r="P1432" s="28">
        <v>2.4114692475992898E-5</v>
      </c>
      <c r="Q1432" s="7" t="str">
        <f t="shared" si="134"/>
        <v>AR</v>
      </c>
      <c r="R1432" s="6">
        <v>1</v>
      </c>
      <c r="S1432" s="7">
        <v>0</v>
      </c>
      <c r="T1432" s="7">
        <v>0</v>
      </c>
      <c r="U1432" s="8">
        <v>0</v>
      </c>
      <c r="V1432" s="7" t="str">
        <f t="shared" si="135"/>
        <v>NAO+</v>
      </c>
      <c r="W1432" s="6">
        <v>0</v>
      </c>
      <c r="X1432" s="7">
        <v>2E-3</v>
      </c>
      <c r="Y1432" s="7">
        <v>0.98299999999999998</v>
      </c>
      <c r="Z1432" s="8">
        <v>1.6E-2</v>
      </c>
      <c r="AA1432" s="7" t="str">
        <f t="shared" si="136"/>
        <v>AR</v>
      </c>
      <c r="AB1432" s="6">
        <v>0</v>
      </c>
      <c r="AC1432" s="7">
        <v>1E-3</v>
      </c>
      <c r="AD1432" s="7">
        <v>1.4999999999999999E-2</v>
      </c>
      <c r="AE1432" s="8">
        <v>0.98399999999999999</v>
      </c>
      <c r="AF1432" s="7" t="str">
        <f t="shared" si="137"/>
        <v>NAO-</v>
      </c>
    </row>
    <row r="1433" spans="1:32" x14ac:dyDescent="0.3">
      <c r="A1433" s="4">
        <v>34685</v>
      </c>
      <c r="B1433" s="5">
        <v>1994</v>
      </c>
      <c r="C1433" s="6">
        <v>1</v>
      </c>
      <c r="D1433" s="7">
        <v>0</v>
      </c>
      <c r="E1433" s="7">
        <v>0</v>
      </c>
      <c r="F1433" s="8">
        <v>0</v>
      </c>
      <c r="G1433" s="7" t="str">
        <f t="shared" si="133"/>
        <v>NAO+</v>
      </c>
      <c r="H1433" s="6">
        <v>1.13129557240277E-2</v>
      </c>
      <c r="I1433" s="7">
        <v>7.3839511104175899E-4</v>
      </c>
      <c r="J1433" s="7">
        <v>0.98794759145280797</v>
      </c>
      <c r="K1433" s="28">
        <v>1.0577121348412501E-6</v>
      </c>
      <c r="L1433" s="7" t="str">
        <f t="shared" si="138"/>
        <v>AR</v>
      </c>
      <c r="M1433" s="6">
        <v>7.1486349501319402E-3</v>
      </c>
      <c r="N1433" s="7">
        <v>1.21405930218393E-4</v>
      </c>
      <c r="O1433" s="7">
        <v>0.99272888821171401</v>
      </c>
      <c r="P1433" s="28">
        <v>1.07090792467143E-6</v>
      </c>
      <c r="Q1433" s="7" t="str">
        <f t="shared" si="134"/>
        <v>AR</v>
      </c>
      <c r="R1433" s="6">
        <v>1</v>
      </c>
      <c r="S1433" s="7">
        <v>0</v>
      </c>
      <c r="T1433" s="7">
        <v>0</v>
      </c>
      <c r="U1433" s="8">
        <v>0</v>
      </c>
      <c r="V1433" s="7" t="str">
        <f t="shared" si="135"/>
        <v>NAO+</v>
      </c>
      <c r="W1433" s="6">
        <v>0</v>
      </c>
      <c r="X1433" s="7">
        <v>0</v>
      </c>
      <c r="Y1433" s="7">
        <v>0.999</v>
      </c>
      <c r="Z1433" s="8">
        <v>1E-3</v>
      </c>
      <c r="AA1433" s="7" t="str">
        <f t="shared" si="136"/>
        <v>AR</v>
      </c>
      <c r="AB1433" s="6">
        <v>0</v>
      </c>
      <c r="AC1433" s="7">
        <v>0</v>
      </c>
      <c r="AD1433" s="7">
        <v>0.17299999999999999</v>
      </c>
      <c r="AE1433" s="8">
        <v>0.82699999999999996</v>
      </c>
      <c r="AF1433" s="7" t="str">
        <f t="shared" si="137"/>
        <v>NAO-</v>
      </c>
    </row>
    <row r="1434" spans="1:32" x14ac:dyDescent="0.3">
      <c r="A1434" s="4">
        <v>34686</v>
      </c>
      <c r="B1434" s="5">
        <v>1994</v>
      </c>
      <c r="C1434" s="6">
        <v>1</v>
      </c>
      <c r="D1434" s="7">
        <v>0</v>
      </c>
      <c r="E1434" s="7">
        <v>0</v>
      </c>
      <c r="F1434" s="8">
        <v>0</v>
      </c>
      <c r="G1434" s="7" t="str">
        <f t="shared" si="133"/>
        <v>NAO+</v>
      </c>
      <c r="H1434" s="6">
        <v>2.0384276751071899E-2</v>
      </c>
      <c r="I1434" s="80">
        <v>1.7481799214082E-6</v>
      </c>
      <c r="J1434" s="7">
        <v>0.97956138302608298</v>
      </c>
      <c r="K1434" s="28">
        <v>5.25920429122924E-5</v>
      </c>
      <c r="L1434" s="7" t="str">
        <f t="shared" si="138"/>
        <v>AR</v>
      </c>
      <c r="M1434" s="6">
        <v>1.7891114242416298E-2</v>
      </c>
      <c r="N1434" s="80">
        <v>5.0664163368048201E-7</v>
      </c>
      <c r="O1434" s="7">
        <v>0.98204035880725005</v>
      </c>
      <c r="P1434" s="28">
        <v>6.8020308692505398E-5</v>
      </c>
      <c r="Q1434" s="7" t="str">
        <f t="shared" si="134"/>
        <v>AR</v>
      </c>
      <c r="R1434" s="6">
        <v>0</v>
      </c>
      <c r="S1434" s="7">
        <v>0</v>
      </c>
      <c r="T1434" s="7">
        <v>1</v>
      </c>
      <c r="U1434" s="8">
        <v>0</v>
      </c>
      <c r="V1434" s="7" t="str">
        <f t="shared" si="135"/>
        <v>AR</v>
      </c>
      <c r="W1434" s="6">
        <v>2.7E-2</v>
      </c>
      <c r="X1434" s="7">
        <v>2E-3</v>
      </c>
      <c r="Y1434" s="7">
        <v>0.96899999999999997</v>
      </c>
      <c r="Z1434" s="8">
        <v>2E-3</v>
      </c>
      <c r="AA1434" s="7" t="str">
        <f t="shared" si="136"/>
        <v>AR</v>
      </c>
      <c r="AB1434" s="6">
        <v>1E-3</v>
      </c>
      <c r="AC1434" s="7">
        <v>4.0000000000000001E-3</v>
      </c>
      <c r="AD1434" s="7">
        <v>0.94199999999999995</v>
      </c>
      <c r="AE1434" s="8">
        <v>5.2999999999999999E-2</v>
      </c>
      <c r="AF1434" s="7" t="str">
        <f t="shared" si="137"/>
        <v>AR</v>
      </c>
    </row>
    <row r="1435" spans="1:32" x14ac:dyDescent="0.3">
      <c r="A1435" s="4">
        <v>34687</v>
      </c>
      <c r="B1435" s="5">
        <v>1994</v>
      </c>
      <c r="C1435" s="6">
        <v>0</v>
      </c>
      <c r="D1435" s="7">
        <v>0</v>
      </c>
      <c r="E1435" s="7">
        <v>1</v>
      </c>
      <c r="F1435" s="8">
        <v>0</v>
      </c>
      <c r="G1435" s="7" t="str">
        <f t="shared" si="133"/>
        <v>AR</v>
      </c>
      <c r="H1435" s="6">
        <v>0.143498054234593</v>
      </c>
      <c r="I1435" s="80">
        <v>4.4621949732730196E-6</v>
      </c>
      <c r="J1435" s="7">
        <v>0.85607645571011204</v>
      </c>
      <c r="K1435" s="8">
        <v>4.2102786031643E-4</v>
      </c>
      <c r="L1435" s="7" t="str">
        <f t="shared" si="138"/>
        <v>AR</v>
      </c>
      <c r="M1435" s="6">
        <v>0.13429772920525199</v>
      </c>
      <c r="N1435" s="80">
        <v>2.67555608691963E-6</v>
      </c>
      <c r="O1435" s="7">
        <v>0.86517155129438394</v>
      </c>
      <c r="P1435" s="8">
        <v>5.2804394427689296E-4</v>
      </c>
      <c r="Q1435" s="7" t="str">
        <f t="shared" si="134"/>
        <v>AR</v>
      </c>
      <c r="R1435" s="6">
        <v>0</v>
      </c>
      <c r="S1435" s="7">
        <v>0</v>
      </c>
      <c r="T1435" s="7">
        <v>1</v>
      </c>
      <c r="U1435" s="8">
        <v>0</v>
      </c>
      <c r="V1435" s="7" t="str">
        <f t="shared" si="135"/>
        <v>AR</v>
      </c>
      <c r="W1435" s="6">
        <v>0.36499999999999999</v>
      </c>
      <c r="X1435" s="7">
        <v>4.0000000000000001E-3</v>
      </c>
      <c r="Y1435" s="7">
        <v>0.63100000000000001</v>
      </c>
      <c r="Z1435" s="8">
        <v>0</v>
      </c>
      <c r="AA1435" s="7" t="str">
        <f t="shared" si="136"/>
        <v>AR</v>
      </c>
      <c r="AB1435" s="6">
        <v>1E-3</v>
      </c>
      <c r="AC1435" s="7">
        <v>0.01</v>
      </c>
      <c r="AD1435" s="7">
        <v>0.98799999999999999</v>
      </c>
      <c r="AE1435" s="8">
        <v>1E-3</v>
      </c>
      <c r="AF1435" s="7" t="str">
        <f t="shared" si="137"/>
        <v>AR</v>
      </c>
    </row>
    <row r="1436" spans="1:32" x14ac:dyDescent="0.3">
      <c r="A1436" s="4">
        <v>34688</v>
      </c>
      <c r="B1436" s="5">
        <v>1994</v>
      </c>
      <c r="C1436" s="6">
        <v>0</v>
      </c>
      <c r="D1436" s="7">
        <v>0</v>
      </c>
      <c r="E1436" s="7">
        <v>1</v>
      </c>
      <c r="F1436" s="8">
        <v>0</v>
      </c>
      <c r="G1436" s="7" t="str">
        <f t="shared" si="133"/>
        <v>AR</v>
      </c>
      <c r="H1436" s="6">
        <v>3.00834665243007E-2</v>
      </c>
      <c r="I1436" s="80">
        <v>9.7774642181660499E-5</v>
      </c>
      <c r="J1436" s="7">
        <v>0.96884650744785294</v>
      </c>
      <c r="K1436" s="8">
        <v>9.72251385674445E-4</v>
      </c>
      <c r="L1436" s="7" t="str">
        <f t="shared" si="138"/>
        <v>AR</v>
      </c>
      <c r="M1436" s="6">
        <v>2.8431807003641101E-2</v>
      </c>
      <c r="N1436" s="80">
        <v>8.99368336052627E-5</v>
      </c>
      <c r="O1436" s="7">
        <v>0.97030327211603995</v>
      </c>
      <c r="P1436" s="8">
        <v>1.17498404670958E-3</v>
      </c>
      <c r="Q1436" s="7" t="str">
        <f t="shared" si="134"/>
        <v>AR</v>
      </c>
      <c r="R1436" s="6">
        <v>0</v>
      </c>
      <c r="S1436" s="7">
        <v>0</v>
      </c>
      <c r="T1436" s="7">
        <v>1</v>
      </c>
      <c r="U1436" s="8">
        <v>0</v>
      </c>
      <c r="V1436" s="7" t="str">
        <f t="shared" si="135"/>
        <v>AR</v>
      </c>
      <c r="W1436" s="6">
        <v>0.315</v>
      </c>
      <c r="X1436" s="7">
        <v>1.2999999999999999E-2</v>
      </c>
      <c r="Y1436" s="7">
        <v>0.67100000000000004</v>
      </c>
      <c r="Z1436" s="8">
        <v>0</v>
      </c>
      <c r="AA1436" s="7" t="str">
        <f t="shared" si="136"/>
        <v>AR</v>
      </c>
      <c r="AB1436" s="6">
        <v>1E-3</v>
      </c>
      <c r="AC1436" s="7">
        <v>2.9000000000000001E-2</v>
      </c>
      <c r="AD1436" s="7">
        <v>0.97</v>
      </c>
      <c r="AE1436" s="8">
        <v>1E-3</v>
      </c>
      <c r="AF1436" s="7" t="str">
        <f t="shared" si="137"/>
        <v>AR</v>
      </c>
    </row>
    <row r="1437" spans="1:32" x14ac:dyDescent="0.3">
      <c r="A1437" s="4">
        <v>34689</v>
      </c>
      <c r="B1437" s="5">
        <v>1994</v>
      </c>
      <c r="C1437" s="6">
        <v>0</v>
      </c>
      <c r="D1437" s="7">
        <v>0</v>
      </c>
      <c r="E1437" s="7">
        <v>1</v>
      </c>
      <c r="F1437" s="8">
        <v>0</v>
      </c>
      <c r="G1437" s="7" t="str">
        <f t="shared" si="133"/>
        <v>AR</v>
      </c>
      <c r="H1437" s="6">
        <v>3.4000861997023702E-3</v>
      </c>
      <c r="I1437" s="7">
        <v>5.2633789354198804E-3</v>
      </c>
      <c r="J1437" s="7">
        <v>0.99040118270586497</v>
      </c>
      <c r="K1437" s="8">
        <v>9.3535215902083402E-4</v>
      </c>
      <c r="L1437" s="7" t="str">
        <f t="shared" si="138"/>
        <v>AR</v>
      </c>
      <c r="M1437" s="6">
        <v>3.0204905765662299E-3</v>
      </c>
      <c r="N1437" s="7">
        <v>6.98849529925846E-3</v>
      </c>
      <c r="O1437" s="7">
        <v>0.98862662969922699</v>
      </c>
      <c r="P1437" s="8">
        <v>1.3643844249571499E-3</v>
      </c>
      <c r="Q1437" s="7" t="str">
        <f t="shared" si="134"/>
        <v>AR</v>
      </c>
      <c r="R1437" s="6">
        <v>0</v>
      </c>
      <c r="S1437" s="7">
        <v>0</v>
      </c>
      <c r="T1437" s="7">
        <v>1</v>
      </c>
      <c r="U1437" s="8">
        <v>0</v>
      </c>
      <c r="V1437" s="7" t="str">
        <f t="shared" si="135"/>
        <v>AR</v>
      </c>
      <c r="W1437" s="6">
        <v>0.11700000000000001</v>
      </c>
      <c r="X1437" s="7">
        <v>0.25900000000000001</v>
      </c>
      <c r="Y1437" s="7">
        <v>0.623</v>
      </c>
      <c r="Z1437" s="8">
        <v>1E-3</v>
      </c>
      <c r="AA1437" s="7" t="str">
        <f t="shared" si="136"/>
        <v>AR</v>
      </c>
      <c r="AB1437" s="6">
        <v>2E-3</v>
      </c>
      <c r="AC1437" s="7">
        <v>0.36199999999999999</v>
      </c>
      <c r="AD1437" s="7">
        <v>0.621</v>
      </c>
      <c r="AE1437" s="8">
        <v>1.4999999999999999E-2</v>
      </c>
      <c r="AF1437" s="7" t="str">
        <f t="shared" si="137"/>
        <v>AR</v>
      </c>
    </row>
    <row r="1438" spans="1:32" x14ac:dyDescent="0.3">
      <c r="A1438" s="4">
        <v>34690</v>
      </c>
      <c r="B1438" s="5">
        <v>1994</v>
      </c>
      <c r="C1438" s="6">
        <v>0</v>
      </c>
      <c r="D1438" s="7">
        <v>1</v>
      </c>
      <c r="E1438" s="7">
        <v>0</v>
      </c>
      <c r="F1438" s="8">
        <v>0</v>
      </c>
      <c r="G1438" s="7" t="str">
        <f t="shared" si="133"/>
        <v>SB</v>
      </c>
      <c r="H1438" s="6">
        <v>5.3227748722890897E-3</v>
      </c>
      <c r="I1438" s="7">
        <v>3.69715298787383E-2</v>
      </c>
      <c r="J1438" s="7">
        <v>0.95769411876989297</v>
      </c>
      <c r="K1438" s="28">
        <v>1.15764790884208E-5</v>
      </c>
      <c r="L1438" s="7" t="str">
        <f t="shared" si="138"/>
        <v>AR</v>
      </c>
      <c r="M1438" s="6">
        <v>3.5141856995807102E-3</v>
      </c>
      <c r="N1438" s="7">
        <v>3.26789651711408E-2</v>
      </c>
      <c r="O1438" s="7">
        <v>0.963784451597405</v>
      </c>
      <c r="P1438" s="28">
        <v>2.2397531882631301E-5</v>
      </c>
      <c r="Q1438" s="7" t="str">
        <f t="shared" si="134"/>
        <v>AR</v>
      </c>
      <c r="R1438" s="6">
        <v>0</v>
      </c>
      <c r="S1438" s="7">
        <v>1</v>
      </c>
      <c r="T1438" s="7">
        <v>0</v>
      </c>
      <c r="U1438" s="8">
        <v>0</v>
      </c>
      <c r="V1438" s="7" t="str">
        <f t="shared" si="135"/>
        <v>SB</v>
      </c>
      <c r="W1438" s="6">
        <v>1E-3</v>
      </c>
      <c r="X1438" s="7">
        <v>0.64700000000000002</v>
      </c>
      <c r="Y1438" s="7">
        <v>0.35199999999999998</v>
      </c>
      <c r="Z1438" s="8">
        <v>0</v>
      </c>
      <c r="AA1438" s="7" t="str">
        <f t="shared" si="136"/>
        <v>SB</v>
      </c>
      <c r="AB1438" s="6">
        <v>0</v>
      </c>
      <c r="AC1438" s="7">
        <v>0.82499999999999996</v>
      </c>
      <c r="AD1438" s="7">
        <v>3.5999999999999997E-2</v>
      </c>
      <c r="AE1438" s="8">
        <v>0.13900000000000001</v>
      </c>
      <c r="AF1438" s="7" t="str">
        <f t="shared" si="137"/>
        <v>SB</v>
      </c>
    </row>
    <row r="1439" spans="1:32" x14ac:dyDescent="0.3">
      <c r="A1439" s="4">
        <v>34691</v>
      </c>
      <c r="B1439" s="5">
        <v>1994</v>
      </c>
      <c r="C1439" s="6">
        <v>0</v>
      </c>
      <c r="D1439" s="7">
        <v>1</v>
      </c>
      <c r="E1439" s="7">
        <v>0</v>
      </c>
      <c r="F1439" s="8">
        <v>0</v>
      </c>
      <c r="G1439" s="7" t="str">
        <f t="shared" si="133"/>
        <v>SB</v>
      </c>
      <c r="H1439" s="6">
        <v>1.8224045966004901E-3</v>
      </c>
      <c r="I1439" s="7">
        <v>1.64418018260276E-3</v>
      </c>
      <c r="J1439" s="7">
        <v>0.99653333831937796</v>
      </c>
      <c r="K1439" s="28">
        <v>7.6901427383467401E-8</v>
      </c>
      <c r="L1439" s="7" t="str">
        <f t="shared" si="138"/>
        <v>AR</v>
      </c>
      <c r="M1439" s="6">
        <v>8.9911737631024995E-4</v>
      </c>
      <c r="N1439" s="7">
        <v>7.6254707218011001E-4</v>
      </c>
      <c r="O1439" s="7">
        <v>0.99833817340967401</v>
      </c>
      <c r="P1439" s="28">
        <v>1.6214184586711E-7</v>
      </c>
      <c r="Q1439" s="7" t="str">
        <f t="shared" si="134"/>
        <v>AR</v>
      </c>
      <c r="R1439" s="6">
        <v>0</v>
      </c>
      <c r="S1439" s="7">
        <v>0</v>
      </c>
      <c r="T1439" s="7">
        <v>1</v>
      </c>
      <c r="U1439" s="8">
        <v>0</v>
      </c>
      <c r="V1439" s="7" t="str">
        <f t="shared" si="135"/>
        <v>AR</v>
      </c>
      <c r="W1439" s="6">
        <v>0</v>
      </c>
      <c r="X1439" s="7">
        <v>0.153</v>
      </c>
      <c r="Y1439" s="7">
        <v>0.84699999999999998</v>
      </c>
      <c r="Z1439" s="8">
        <v>0</v>
      </c>
      <c r="AA1439" s="7" t="str">
        <f t="shared" si="136"/>
        <v>AR</v>
      </c>
      <c r="AB1439" s="6">
        <v>0</v>
      </c>
      <c r="AC1439" s="7">
        <v>0.438</v>
      </c>
      <c r="AD1439" s="7">
        <v>0.02</v>
      </c>
      <c r="AE1439" s="8">
        <v>0.54200000000000004</v>
      </c>
      <c r="AF1439" s="7" t="str">
        <f t="shared" si="137"/>
        <v>NAO-</v>
      </c>
    </row>
    <row r="1440" spans="1:32" x14ac:dyDescent="0.3">
      <c r="A1440" s="4">
        <v>34692</v>
      </c>
      <c r="B1440" s="5">
        <v>1994</v>
      </c>
      <c r="C1440" s="6">
        <v>0</v>
      </c>
      <c r="D1440" s="7">
        <v>0</v>
      </c>
      <c r="E1440" s="7">
        <v>1</v>
      </c>
      <c r="F1440" s="8">
        <v>0</v>
      </c>
      <c r="G1440" s="7" t="str">
        <f t="shared" si="133"/>
        <v>AR</v>
      </c>
      <c r="H1440" s="6">
        <v>2.8187175049147698E-3</v>
      </c>
      <c r="I1440" s="7">
        <v>5.3907186687658095E-4</v>
      </c>
      <c r="J1440" s="7">
        <v>0.99664205977246101</v>
      </c>
      <c r="K1440" s="28">
        <v>1.50855739505679E-7</v>
      </c>
      <c r="L1440" s="7" t="str">
        <f t="shared" si="138"/>
        <v>AR</v>
      </c>
      <c r="M1440" s="6">
        <v>1.30572772536467E-3</v>
      </c>
      <c r="N1440" s="7">
        <v>2.2849323498046301E-4</v>
      </c>
      <c r="O1440" s="7">
        <v>0.99846553584034403</v>
      </c>
      <c r="P1440" s="28">
        <v>2.4319931490579899E-7</v>
      </c>
      <c r="Q1440" s="7" t="str">
        <f t="shared" si="134"/>
        <v>AR</v>
      </c>
      <c r="R1440" s="6">
        <v>1</v>
      </c>
      <c r="S1440" s="7">
        <v>0</v>
      </c>
      <c r="T1440" s="7">
        <v>0</v>
      </c>
      <c r="U1440" s="8">
        <v>0</v>
      </c>
      <c r="V1440" s="7" t="str">
        <f t="shared" si="135"/>
        <v>NAO+</v>
      </c>
      <c r="W1440" s="6">
        <v>0</v>
      </c>
      <c r="X1440" s="7">
        <v>8.0000000000000002E-3</v>
      </c>
      <c r="Y1440" s="7">
        <v>0.99099999999999999</v>
      </c>
      <c r="Z1440" s="8">
        <v>1E-3</v>
      </c>
      <c r="AA1440" s="7" t="str">
        <f t="shared" si="136"/>
        <v>AR</v>
      </c>
      <c r="AB1440" s="6">
        <v>0</v>
      </c>
      <c r="AC1440" s="7">
        <v>8.9999999999999993E-3</v>
      </c>
      <c r="AD1440" s="7">
        <v>1.2999999999999999E-2</v>
      </c>
      <c r="AE1440" s="8">
        <v>0.97799999999999998</v>
      </c>
      <c r="AF1440" s="7" t="str">
        <f t="shared" si="137"/>
        <v>NAO-</v>
      </c>
    </row>
    <row r="1441" spans="1:32" x14ac:dyDescent="0.3">
      <c r="A1441" s="4">
        <v>34693</v>
      </c>
      <c r="B1441" s="5">
        <v>1994</v>
      </c>
      <c r="C1441" s="6">
        <v>1</v>
      </c>
      <c r="D1441" s="7">
        <v>0</v>
      </c>
      <c r="E1441" s="7">
        <v>0</v>
      </c>
      <c r="F1441" s="8">
        <v>0</v>
      </c>
      <c r="G1441" s="7" t="str">
        <f t="shared" si="133"/>
        <v>NAO+</v>
      </c>
      <c r="H1441" s="6">
        <v>3.1487843814554502E-2</v>
      </c>
      <c r="I1441" s="7">
        <v>3.6234107318013602E-4</v>
      </c>
      <c r="J1441" s="7">
        <v>0.96814795118649699</v>
      </c>
      <c r="K1441" s="28">
        <v>1.8639257577034501E-6</v>
      </c>
      <c r="L1441" s="7" t="str">
        <f t="shared" si="138"/>
        <v>AR</v>
      </c>
      <c r="M1441" s="6">
        <v>1.7318710552486901E-2</v>
      </c>
      <c r="N1441" s="7">
        <v>2.34781355942457E-4</v>
      </c>
      <c r="O1441" s="7">
        <v>0.98244444810056597</v>
      </c>
      <c r="P1441" s="28">
        <v>2.0599909906098001E-6</v>
      </c>
      <c r="Q1441" s="7" t="str">
        <f t="shared" si="134"/>
        <v>AR</v>
      </c>
      <c r="R1441" s="6">
        <v>1</v>
      </c>
      <c r="S1441" s="7">
        <v>0</v>
      </c>
      <c r="T1441" s="7">
        <v>0</v>
      </c>
      <c r="U1441" s="8">
        <v>0</v>
      </c>
      <c r="V1441" s="7" t="str">
        <f t="shared" si="135"/>
        <v>NAO+</v>
      </c>
      <c r="W1441" s="6">
        <v>0</v>
      </c>
      <c r="X1441" s="7">
        <v>5.0000000000000001E-3</v>
      </c>
      <c r="Y1441" s="7">
        <v>0.72299999999999998</v>
      </c>
      <c r="Z1441" s="8">
        <v>0.27200000000000002</v>
      </c>
      <c r="AA1441" s="7" t="str">
        <f t="shared" si="136"/>
        <v>AR</v>
      </c>
      <c r="AB1441" s="6">
        <v>1E-3</v>
      </c>
      <c r="AC1441" s="7">
        <v>2E-3</v>
      </c>
      <c r="AD1441" s="7">
        <v>2.1000000000000001E-2</v>
      </c>
      <c r="AE1441" s="8">
        <v>0.97599999999999998</v>
      </c>
      <c r="AF1441" s="7" t="str">
        <f t="shared" si="137"/>
        <v>NAO-</v>
      </c>
    </row>
    <row r="1442" spans="1:32" x14ac:dyDescent="0.3">
      <c r="A1442" s="4">
        <v>34694</v>
      </c>
      <c r="B1442" s="5">
        <v>1994</v>
      </c>
      <c r="C1442" s="6">
        <v>1</v>
      </c>
      <c r="D1442" s="7">
        <v>0</v>
      </c>
      <c r="E1442" s="7">
        <v>0</v>
      </c>
      <c r="F1442" s="8">
        <v>0</v>
      </c>
      <c r="G1442" s="7" t="str">
        <f t="shared" si="133"/>
        <v>NAO+</v>
      </c>
      <c r="H1442" s="6">
        <v>0.25050687134813099</v>
      </c>
      <c r="I1442" s="80">
        <v>4.0849700601265399E-5</v>
      </c>
      <c r="J1442" s="7">
        <v>0.74944184857264395</v>
      </c>
      <c r="K1442" s="28">
        <v>1.0430378608846501E-5</v>
      </c>
      <c r="L1442" s="7" t="str">
        <f t="shared" si="138"/>
        <v>AR</v>
      </c>
      <c r="M1442" s="6">
        <v>0.174857722330269</v>
      </c>
      <c r="N1442" s="80">
        <v>4.3596083987899101E-5</v>
      </c>
      <c r="O1442" s="7">
        <v>0.825082085948733</v>
      </c>
      <c r="P1442" s="28">
        <v>1.6595637003444099E-5</v>
      </c>
      <c r="Q1442" s="7" t="str">
        <f t="shared" si="134"/>
        <v>AR</v>
      </c>
      <c r="R1442" s="6">
        <v>1</v>
      </c>
      <c r="S1442" s="7">
        <v>0</v>
      </c>
      <c r="T1442" s="7">
        <v>0</v>
      </c>
      <c r="U1442" s="8">
        <v>0</v>
      </c>
      <c r="V1442" s="7" t="str">
        <f t="shared" si="135"/>
        <v>NAO+</v>
      </c>
      <c r="W1442" s="6">
        <v>1.2E-2</v>
      </c>
      <c r="X1442" s="7">
        <v>3.0000000000000001E-3</v>
      </c>
      <c r="Y1442" s="7">
        <v>7.3999999999999996E-2</v>
      </c>
      <c r="Z1442" s="8">
        <v>0.91200000000000003</v>
      </c>
      <c r="AA1442" s="7" t="str">
        <f t="shared" si="136"/>
        <v>NAO-</v>
      </c>
      <c r="AB1442" s="6">
        <v>4.9000000000000002E-2</v>
      </c>
      <c r="AC1442" s="7">
        <v>1E-3</v>
      </c>
      <c r="AD1442" s="7">
        <v>5.0000000000000001E-3</v>
      </c>
      <c r="AE1442" s="8">
        <v>0.94499999999999995</v>
      </c>
      <c r="AF1442" s="7" t="str">
        <f t="shared" si="137"/>
        <v>NAO-</v>
      </c>
    </row>
    <row r="1443" spans="1:32" x14ac:dyDescent="0.3">
      <c r="A1443" s="4">
        <v>34695</v>
      </c>
      <c r="B1443" s="5">
        <v>1994</v>
      </c>
      <c r="C1443" s="6">
        <v>1</v>
      </c>
      <c r="D1443" s="7">
        <v>0</v>
      </c>
      <c r="E1443" s="7">
        <v>0</v>
      </c>
      <c r="F1443" s="8">
        <v>0</v>
      </c>
      <c r="G1443" s="7" t="str">
        <f t="shared" si="133"/>
        <v>NAO+</v>
      </c>
      <c r="H1443" s="6">
        <v>0.939629223279422</v>
      </c>
      <c r="I1443" s="7">
        <v>2.0773953895710499E-4</v>
      </c>
      <c r="J1443" s="7">
        <v>6.0000856127616103E-2</v>
      </c>
      <c r="K1443" s="8">
        <v>1.6218105401011001E-4</v>
      </c>
      <c r="L1443" s="7" t="str">
        <f t="shared" si="138"/>
        <v>NAO+</v>
      </c>
      <c r="M1443" s="6">
        <v>0.92771600268180698</v>
      </c>
      <c r="N1443" s="7">
        <v>2.2076287668647301E-4</v>
      </c>
      <c r="O1443" s="7">
        <v>7.1687546963360896E-2</v>
      </c>
      <c r="P1443" s="8">
        <v>3.7568747813175699E-4</v>
      </c>
      <c r="Q1443" s="7" t="str">
        <f t="shared" si="134"/>
        <v>NAO+</v>
      </c>
      <c r="R1443" s="6">
        <v>1</v>
      </c>
      <c r="S1443" s="7">
        <v>0</v>
      </c>
      <c r="T1443" s="7">
        <v>0</v>
      </c>
      <c r="U1443" s="8">
        <v>0</v>
      </c>
      <c r="V1443" s="7" t="str">
        <f t="shared" si="135"/>
        <v>NAO+</v>
      </c>
      <c r="W1443" s="6">
        <v>2.7E-2</v>
      </c>
      <c r="X1443" s="7">
        <v>6.0000000000000001E-3</v>
      </c>
      <c r="Y1443" s="7">
        <v>0.19</v>
      </c>
      <c r="Z1443" s="8">
        <v>0.77700000000000002</v>
      </c>
      <c r="AA1443" s="7" t="str">
        <f t="shared" si="136"/>
        <v>NAO-</v>
      </c>
      <c r="AB1443" s="6">
        <v>7.0999999999999994E-2</v>
      </c>
      <c r="AC1443" s="7">
        <v>2E-3</v>
      </c>
      <c r="AD1443" s="7">
        <v>8.9999999999999993E-3</v>
      </c>
      <c r="AE1443" s="8">
        <v>0.91900000000000004</v>
      </c>
      <c r="AF1443" s="7" t="str">
        <f t="shared" si="137"/>
        <v>NAO-</v>
      </c>
    </row>
    <row r="1444" spans="1:32" x14ac:dyDescent="0.3">
      <c r="A1444" s="4">
        <v>34696</v>
      </c>
      <c r="B1444" s="5">
        <v>1994</v>
      </c>
      <c r="C1444" s="6">
        <v>1</v>
      </c>
      <c r="D1444" s="7">
        <v>0</v>
      </c>
      <c r="E1444" s="7">
        <v>0</v>
      </c>
      <c r="F1444" s="8">
        <v>0</v>
      </c>
      <c r="G1444" s="7" t="str">
        <f t="shared" si="133"/>
        <v>NAO+</v>
      </c>
      <c r="H1444" s="6">
        <v>0.99958345087421097</v>
      </c>
      <c r="I1444" s="80">
        <v>2.5293367867454001E-5</v>
      </c>
      <c r="J1444" s="80">
        <v>8.9671110857086995E-5</v>
      </c>
      <c r="K1444" s="8">
        <v>3.0158464706998698E-4</v>
      </c>
      <c r="L1444" s="7" t="str">
        <f t="shared" si="138"/>
        <v>NAO+</v>
      </c>
      <c r="M1444" s="6">
        <v>0.99934111428561001</v>
      </c>
      <c r="N1444" s="80">
        <v>1.60507302450778E-5</v>
      </c>
      <c r="O1444" s="7">
        <v>1.6934966147703499E-4</v>
      </c>
      <c r="P1444" s="8">
        <v>4.7348532268079701E-4</v>
      </c>
      <c r="Q1444" s="7" t="str">
        <f t="shared" si="134"/>
        <v>NAO+</v>
      </c>
      <c r="R1444" s="6">
        <v>1</v>
      </c>
      <c r="S1444" s="7">
        <v>0</v>
      </c>
      <c r="T1444" s="7">
        <v>0</v>
      </c>
      <c r="U1444" s="8">
        <v>0</v>
      </c>
      <c r="V1444" s="7" t="str">
        <f t="shared" si="135"/>
        <v>NAO+</v>
      </c>
      <c r="W1444" s="6">
        <v>0.56699999999999995</v>
      </c>
      <c r="X1444" s="7">
        <v>0.10299999999999999</v>
      </c>
      <c r="Y1444" s="7">
        <v>8.4000000000000005E-2</v>
      </c>
      <c r="Z1444" s="8">
        <v>0.247</v>
      </c>
      <c r="AA1444" s="7" t="str">
        <f t="shared" si="136"/>
        <v>NAO+</v>
      </c>
      <c r="AB1444" s="6">
        <v>0.76100000000000001</v>
      </c>
      <c r="AC1444" s="7">
        <v>3.6999999999999998E-2</v>
      </c>
      <c r="AD1444" s="7">
        <v>1.2E-2</v>
      </c>
      <c r="AE1444" s="8">
        <v>0.19</v>
      </c>
      <c r="AF1444" s="7" t="str">
        <f t="shared" si="137"/>
        <v>NAO+</v>
      </c>
    </row>
    <row r="1445" spans="1:32" x14ac:dyDescent="0.3">
      <c r="A1445" s="4">
        <v>34697</v>
      </c>
      <c r="B1445" s="5">
        <v>1994</v>
      </c>
      <c r="C1445" s="6">
        <v>1</v>
      </c>
      <c r="D1445" s="7">
        <v>0</v>
      </c>
      <c r="E1445" s="7">
        <v>0</v>
      </c>
      <c r="F1445" s="8">
        <v>0</v>
      </c>
      <c r="G1445" s="7" t="str">
        <f t="shared" si="133"/>
        <v>NAO+</v>
      </c>
      <c r="H1445" s="6">
        <v>0.99721949224542406</v>
      </c>
      <c r="I1445" s="80">
        <v>1.24867630715076E-10</v>
      </c>
      <c r="J1445" s="7">
        <v>4.4072081178901797E-4</v>
      </c>
      <c r="K1445" s="8">
        <v>2.3397868179315098E-3</v>
      </c>
      <c r="L1445" s="7" t="str">
        <f t="shared" si="138"/>
        <v>NAO+</v>
      </c>
      <c r="M1445" s="6">
        <v>0.99652765837763302</v>
      </c>
      <c r="N1445" s="80">
        <v>4.3747433169904302E-11</v>
      </c>
      <c r="O1445" s="7">
        <v>6.5386058337637805E-4</v>
      </c>
      <c r="P1445" s="8">
        <v>2.8184809952298698E-3</v>
      </c>
      <c r="Q1445" s="7" t="str">
        <f t="shared" si="134"/>
        <v>NAO+</v>
      </c>
      <c r="R1445" s="6">
        <v>1</v>
      </c>
      <c r="S1445" s="7">
        <v>0</v>
      </c>
      <c r="T1445" s="7">
        <v>0</v>
      </c>
      <c r="U1445" s="8">
        <v>0</v>
      </c>
      <c r="V1445" s="7" t="str">
        <f t="shared" si="135"/>
        <v>NAO+</v>
      </c>
      <c r="W1445" s="6">
        <v>0.69</v>
      </c>
      <c r="X1445" s="7">
        <v>5.2999999999999999E-2</v>
      </c>
      <c r="Y1445" s="7">
        <v>2.4E-2</v>
      </c>
      <c r="Z1445" s="8">
        <v>0.23300000000000001</v>
      </c>
      <c r="AA1445" s="7" t="str">
        <f t="shared" si="136"/>
        <v>NAO+</v>
      </c>
      <c r="AB1445" s="6">
        <v>0.88100000000000001</v>
      </c>
      <c r="AC1445" s="7">
        <v>1.6E-2</v>
      </c>
      <c r="AD1445" s="7">
        <v>6.0000000000000001E-3</v>
      </c>
      <c r="AE1445" s="8">
        <v>9.7000000000000003E-2</v>
      </c>
      <c r="AF1445" s="7" t="str">
        <f t="shared" si="137"/>
        <v>NAO+</v>
      </c>
    </row>
    <row r="1446" spans="1:32" x14ac:dyDescent="0.3">
      <c r="A1446" s="4">
        <v>34698</v>
      </c>
      <c r="B1446" s="5">
        <v>1994</v>
      </c>
      <c r="C1446" s="6">
        <v>0</v>
      </c>
      <c r="D1446" s="7">
        <v>0</v>
      </c>
      <c r="E1446" s="7">
        <v>0</v>
      </c>
      <c r="F1446" s="8">
        <v>1</v>
      </c>
      <c r="G1446" s="7" t="str">
        <f t="shared" si="133"/>
        <v>NAO-</v>
      </c>
      <c r="H1446" s="6">
        <v>0.91046016189868795</v>
      </c>
      <c r="I1446" s="80">
        <v>1.15687824918196E-13</v>
      </c>
      <c r="J1446" s="7">
        <v>4.7470540206696499E-2</v>
      </c>
      <c r="K1446" s="8">
        <v>4.2069297894485297E-2</v>
      </c>
      <c r="L1446" s="7" t="str">
        <f t="shared" si="138"/>
        <v>NAO+</v>
      </c>
      <c r="M1446" s="6">
        <v>0.90238627311655994</v>
      </c>
      <c r="N1446" s="80">
        <v>1.6613621246289701E-14</v>
      </c>
      <c r="O1446" s="7">
        <v>4.4896801832642802E-2</v>
      </c>
      <c r="P1446" s="8">
        <v>5.2716925050767201E-2</v>
      </c>
      <c r="Q1446" s="7" t="str">
        <f t="shared" si="134"/>
        <v>NAO+</v>
      </c>
      <c r="R1446" s="6">
        <v>1</v>
      </c>
      <c r="S1446" s="7">
        <v>0</v>
      </c>
      <c r="T1446" s="7">
        <v>0</v>
      </c>
      <c r="U1446" s="8">
        <v>0</v>
      </c>
      <c r="V1446" s="7" t="str">
        <f t="shared" si="135"/>
        <v>NAO+</v>
      </c>
      <c r="W1446" s="6">
        <v>2.8000000000000001E-2</v>
      </c>
      <c r="X1446" s="7">
        <v>1E-3</v>
      </c>
      <c r="Y1446" s="7">
        <v>3.6999999999999998E-2</v>
      </c>
      <c r="Z1446" s="8">
        <v>0.93400000000000005</v>
      </c>
      <c r="AA1446" s="7" t="str">
        <f t="shared" si="136"/>
        <v>NAO-</v>
      </c>
      <c r="AB1446" s="6">
        <v>0.14000000000000001</v>
      </c>
      <c r="AC1446" s="7">
        <v>1E-3</v>
      </c>
      <c r="AD1446" s="7">
        <v>1.2999999999999999E-2</v>
      </c>
      <c r="AE1446" s="8">
        <v>0.84699999999999998</v>
      </c>
      <c r="AF1446" s="7" t="str">
        <f t="shared" si="137"/>
        <v>NAO-</v>
      </c>
    </row>
    <row r="1447" spans="1:32" x14ac:dyDescent="0.3">
      <c r="A1447" s="4">
        <v>34699</v>
      </c>
      <c r="B1447" s="5">
        <v>1994</v>
      </c>
      <c r="C1447" s="6">
        <v>0</v>
      </c>
      <c r="D1447" s="7">
        <v>0</v>
      </c>
      <c r="E1447" s="7">
        <v>0</v>
      </c>
      <c r="F1447" s="8">
        <v>1</v>
      </c>
      <c r="G1447" s="7" t="str">
        <f t="shared" si="133"/>
        <v>NAO-</v>
      </c>
      <c r="H1447" s="6">
        <v>0.34112076151357301</v>
      </c>
      <c r="I1447" s="80">
        <v>4.3613225231437599E-12</v>
      </c>
      <c r="J1447" s="7">
        <v>0.59714941640568597</v>
      </c>
      <c r="K1447" s="8">
        <v>6.1729822076374598E-2</v>
      </c>
      <c r="L1447" s="7" t="str">
        <f t="shared" si="138"/>
        <v>AR</v>
      </c>
      <c r="M1447" s="6">
        <v>0.392069699012083</v>
      </c>
      <c r="N1447" s="80">
        <v>1.1383638518930299E-12</v>
      </c>
      <c r="O1447" s="7">
        <v>0.51452499170067401</v>
      </c>
      <c r="P1447" s="8">
        <v>9.3405309286116095E-2</v>
      </c>
      <c r="Q1447" s="7" t="str">
        <f t="shared" si="134"/>
        <v>AR</v>
      </c>
      <c r="R1447" s="6">
        <v>1</v>
      </c>
      <c r="S1447" s="7">
        <v>0</v>
      </c>
      <c r="T1447" s="7">
        <v>0</v>
      </c>
      <c r="U1447" s="8">
        <v>0</v>
      </c>
      <c r="V1447" s="7" t="str">
        <f t="shared" si="135"/>
        <v>NAO+</v>
      </c>
      <c r="W1447" s="6">
        <v>1.4E-2</v>
      </c>
      <c r="X1447" s="7">
        <v>1E-3</v>
      </c>
      <c r="Y1447" s="7">
        <v>4.5999999999999999E-2</v>
      </c>
      <c r="Z1447" s="8">
        <v>0.93899999999999995</v>
      </c>
      <c r="AA1447" s="7" t="str">
        <f t="shared" si="136"/>
        <v>NAO-</v>
      </c>
      <c r="AB1447" s="6">
        <v>7.0999999999999994E-2</v>
      </c>
      <c r="AC1447" s="7">
        <v>0</v>
      </c>
      <c r="AD1447" s="7">
        <v>1.4999999999999999E-2</v>
      </c>
      <c r="AE1447" s="8">
        <v>0.91300000000000003</v>
      </c>
      <c r="AF1447" s="7" t="str">
        <f t="shared" si="137"/>
        <v>NAO-</v>
      </c>
    </row>
    <row r="1448" spans="1:32" x14ac:dyDescent="0.3">
      <c r="A1448" s="4">
        <v>34700</v>
      </c>
      <c r="B1448" s="5">
        <v>1994</v>
      </c>
      <c r="C1448" s="6">
        <v>0</v>
      </c>
      <c r="D1448" s="7">
        <v>0</v>
      </c>
      <c r="E1448" s="7">
        <v>0</v>
      </c>
      <c r="F1448" s="8">
        <v>1</v>
      </c>
      <c r="G1448" s="7" t="str">
        <f t="shared" si="133"/>
        <v>NAO-</v>
      </c>
      <c r="H1448" s="6">
        <v>5.4990991899869598E-2</v>
      </c>
      <c r="I1448" s="80">
        <v>3.4730805725984298E-8</v>
      </c>
      <c r="J1448" s="7">
        <v>0.89700725383189095</v>
      </c>
      <c r="K1448" s="8">
        <v>4.8001719537429398E-2</v>
      </c>
      <c r="L1448" s="7" t="str">
        <f t="shared" si="138"/>
        <v>AR</v>
      </c>
      <c r="M1448" s="6">
        <v>6.4666170891798505E-2</v>
      </c>
      <c r="N1448" s="80">
        <v>3.05319523927459E-8</v>
      </c>
      <c r="O1448" s="7">
        <v>0.84868857313989099</v>
      </c>
      <c r="P1448" s="8">
        <v>8.66452254363482E-2</v>
      </c>
      <c r="Q1448" s="7" t="str">
        <f t="shared" si="134"/>
        <v>AR</v>
      </c>
      <c r="R1448" s="6">
        <v>1</v>
      </c>
      <c r="S1448" s="7">
        <v>0</v>
      </c>
      <c r="T1448" s="7">
        <v>0</v>
      </c>
      <c r="U1448" s="8">
        <v>0</v>
      </c>
      <c r="V1448" s="7" t="str">
        <f t="shared" si="135"/>
        <v>NAO+</v>
      </c>
      <c r="W1448" s="6">
        <v>0.47599999999999998</v>
      </c>
      <c r="X1448" s="7">
        <v>1.9E-2</v>
      </c>
      <c r="Y1448" s="7">
        <v>5.7000000000000002E-2</v>
      </c>
      <c r="Z1448" s="8">
        <v>0.44800000000000001</v>
      </c>
      <c r="AA1448" s="7" t="str">
        <f t="shared" si="136"/>
        <v>NAO+</v>
      </c>
      <c r="AB1448" s="6">
        <v>0.69699999999999995</v>
      </c>
      <c r="AC1448" s="7">
        <v>0.01</v>
      </c>
      <c r="AD1448" s="7">
        <v>3.5999999999999997E-2</v>
      </c>
      <c r="AE1448" s="8">
        <v>0.25700000000000001</v>
      </c>
      <c r="AF1448" s="7" t="str">
        <f t="shared" si="137"/>
        <v>NAO+</v>
      </c>
    </row>
    <row r="1449" spans="1:32" x14ac:dyDescent="0.3">
      <c r="A1449" s="4">
        <v>34701</v>
      </c>
      <c r="B1449" s="5">
        <v>1994</v>
      </c>
      <c r="C1449" s="6">
        <v>0</v>
      </c>
      <c r="D1449" s="7">
        <v>0</v>
      </c>
      <c r="E1449" s="7">
        <v>1</v>
      </c>
      <c r="F1449" s="8">
        <v>0</v>
      </c>
      <c r="G1449" s="7" t="str">
        <f t="shared" si="133"/>
        <v>AR</v>
      </c>
      <c r="H1449" s="6">
        <v>0.541710038113979</v>
      </c>
      <c r="I1449" s="7">
        <v>2.8542004189989E-2</v>
      </c>
      <c r="J1449" s="7">
        <v>0.21055674614602299</v>
      </c>
      <c r="K1449" s="8">
        <v>0.21919121155000901</v>
      </c>
      <c r="L1449" s="7" t="str">
        <f t="shared" si="138"/>
        <v>NAO+</v>
      </c>
      <c r="M1449" s="6">
        <v>0.45159683776767601</v>
      </c>
      <c r="N1449" s="7">
        <v>2.1923007006714301E-2</v>
      </c>
      <c r="O1449" s="7">
        <v>0.21358447246055901</v>
      </c>
      <c r="P1449" s="8">
        <v>0.31289568276504298</v>
      </c>
      <c r="Q1449" s="7" t="str">
        <f t="shared" si="134"/>
        <v>NAO+</v>
      </c>
      <c r="R1449" s="6">
        <v>1</v>
      </c>
      <c r="S1449" s="7">
        <v>0</v>
      </c>
      <c r="T1449" s="7">
        <v>0</v>
      </c>
      <c r="U1449" s="8">
        <v>0</v>
      </c>
      <c r="V1449" s="7" t="str">
        <f t="shared" si="135"/>
        <v>NAO+</v>
      </c>
      <c r="W1449" s="6">
        <v>0.90900000000000003</v>
      </c>
      <c r="X1449" s="7">
        <v>5.3999999999999999E-2</v>
      </c>
      <c r="Y1449" s="7">
        <v>6.0000000000000001E-3</v>
      </c>
      <c r="Z1449" s="8">
        <v>3.2000000000000001E-2</v>
      </c>
      <c r="AA1449" s="7" t="str">
        <f t="shared" si="136"/>
        <v>NAO+</v>
      </c>
      <c r="AB1449" s="6">
        <v>0.94699999999999995</v>
      </c>
      <c r="AC1449" s="7">
        <v>3.2000000000000001E-2</v>
      </c>
      <c r="AD1449" s="7">
        <v>8.9999999999999993E-3</v>
      </c>
      <c r="AE1449" s="8">
        <v>1.0999999999999999E-2</v>
      </c>
      <c r="AF1449" s="7" t="str">
        <f t="shared" si="137"/>
        <v>NAO+</v>
      </c>
    </row>
    <row r="1450" spans="1:32" x14ac:dyDescent="0.3">
      <c r="A1450" s="4">
        <v>34702</v>
      </c>
      <c r="B1450" s="5">
        <v>1994</v>
      </c>
      <c r="C1450" s="6">
        <v>0</v>
      </c>
      <c r="D1450" s="7">
        <v>1</v>
      </c>
      <c r="E1450" s="7">
        <v>0</v>
      </c>
      <c r="F1450" s="8">
        <v>0</v>
      </c>
      <c r="G1450" s="7" t="str">
        <f t="shared" si="133"/>
        <v>SB</v>
      </c>
      <c r="H1450" s="6">
        <v>0.75521681482220004</v>
      </c>
      <c r="I1450" s="7">
        <v>0.160315778632035</v>
      </c>
      <c r="J1450" s="7">
        <v>8.2753786516815198E-2</v>
      </c>
      <c r="K1450" s="8">
        <v>1.71362002893898E-3</v>
      </c>
      <c r="L1450" s="7" t="str">
        <f t="shared" si="138"/>
        <v>NAO+</v>
      </c>
      <c r="M1450" s="6">
        <v>0.71982595125344495</v>
      </c>
      <c r="N1450" s="7">
        <v>0.175670065678043</v>
      </c>
      <c r="O1450" s="7">
        <v>0.101760071287762</v>
      </c>
      <c r="P1450" s="8">
        <v>2.7439117807379E-3</v>
      </c>
      <c r="Q1450" s="7" t="str">
        <f t="shared" si="134"/>
        <v>NAO+</v>
      </c>
      <c r="R1450" s="6">
        <v>1</v>
      </c>
      <c r="S1450" s="7">
        <v>0</v>
      </c>
      <c r="T1450" s="7">
        <v>0</v>
      </c>
      <c r="U1450" s="8">
        <v>0</v>
      </c>
      <c r="V1450" s="7" t="str">
        <f t="shared" si="135"/>
        <v>NAO+</v>
      </c>
      <c r="W1450" s="6">
        <v>0.86199999999999999</v>
      </c>
      <c r="X1450" s="7">
        <v>0.108</v>
      </c>
      <c r="Y1450" s="7">
        <v>7.0000000000000001E-3</v>
      </c>
      <c r="Z1450" s="8">
        <v>2.1999999999999999E-2</v>
      </c>
      <c r="AA1450" s="7" t="str">
        <f t="shared" si="136"/>
        <v>NAO+</v>
      </c>
      <c r="AB1450" s="6">
        <v>0.89900000000000002</v>
      </c>
      <c r="AC1450" s="7">
        <v>0.08</v>
      </c>
      <c r="AD1450" s="7">
        <v>1.4E-2</v>
      </c>
      <c r="AE1450" s="8">
        <v>6.0000000000000001E-3</v>
      </c>
      <c r="AF1450" s="7" t="str">
        <f t="shared" si="137"/>
        <v>NAO+</v>
      </c>
    </row>
    <row r="1451" spans="1:32" x14ac:dyDescent="0.3">
      <c r="A1451" s="4">
        <v>34703</v>
      </c>
      <c r="B1451" s="5">
        <v>1994</v>
      </c>
      <c r="C1451" s="6">
        <v>0</v>
      </c>
      <c r="D1451" s="7">
        <v>1</v>
      </c>
      <c r="E1451" s="7">
        <v>0</v>
      </c>
      <c r="F1451" s="8">
        <v>0</v>
      </c>
      <c r="G1451" s="7" t="str">
        <f t="shared" si="133"/>
        <v>SB</v>
      </c>
      <c r="H1451" s="6">
        <v>0.85876462276813204</v>
      </c>
      <c r="I1451" s="7">
        <v>4.2474435230599003E-2</v>
      </c>
      <c r="J1451" s="7">
        <v>9.8694419754065704E-2</v>
      </c>
      <c r="K1451" s="28">
        <v>6.6522247206781004E-5</v>
      </c>
      <c r="L1451" s="7" t="str">
        <f t="shared" si="138"/>
        <v>NAO+</v>
      </c>
      <c r="M1451" s="6">
        <v>0.843917861672555</v>
      </c>
      <c r="N1451" s="7">
        <v>5.30977481869183E-2</v>
      </c>
      <c r="O1451" s="7">
        <v>0.102848651556098</v>
      </c>
      <c r="P1451" s="8">
        <v>1.3573858443849201E-4</v>
      </c>
      <c r="Q1451" s="7" t="str">
        <f t="shared" si="134"/>
        <v>NAO+</v>
      </c>
      <c r="R1451" s="6">
        <v>1</v>
      </c>
      <c r="S1451" s="7">
        <v>0</v>
      </c>
      <c r="T1451" s="7">
        <v>0</v>
      </c>
      <c r="U1451" s="8">
        <v>0</v>
      </c>
      <c r="V1451" s="7" t="str">
        <f t="shared" si="135"/>
        <v>NAO+</v>
      </c>
      <c r="W1451" s="6">
        <v>0.78200000000000003</v>
      </c>
      <c r="X1451" s="7">
        <v>0.16900000000000001</v>
      </c>
      <c r="Y1451" s="7">
        <v>1.4999999999999999E-2</v>
      </c>
      <c r="Z1451" s="8">
        <v>3.4000000000000002E-2</v>
      </c>
      <c r="AA1451" s="7" t="str">
        <f t="shared" si="136"/>
        <v>NAO+</v>
      </c>
      <c r="AB1451" s="6">
        <v>0.85399999999999998</v>
      </c>
      <c r="AC1451" s="7">
        <v>0.113</v>
      </c>
      <c r="AD1451" s="7">
        <v>2.3E-2</v>
      </c>
      <c r="AE1451" s="8">
        <v>0.01</v>
      </c>
      <c r="AF1451" s="7" t="str">
        <f t="shared" si="137"/>
        <v>NAO+</v>
      </c>
    </row>
    <row r="1452" spans="1:32" x14ac:dyDescent="0.3">
      <c r="A1452" s="4">
        <v>34704</v>
      </c>
      <c r="B1452" s="5">
        <v>1994</v>
      </c>
      <c r="C1452" s="6">
        <v>1</v>
      </c>
      <c r="D1452" s="7">
        <v>0</v>
      </c>
      <c r="E1452" s="7">
        <v>0</v>
      </c>
      <c r="F1452" s="8">
        <v>0</v>
      </c>
      <c r="G1452" s="7" t="str">
        <f t="shared" si="133"/>
        <v>NAO+</v>
      </c>
      <c r="H1452" s="6">
        <v>0.93392223533542496</v>
      </c>
      <c r="I1452" s="7">
        <v>1.68952846618464E-3</v>
      </c>
      <c r="J1452" s="7">
        <v>6.4379430713405406E-2</v>
      </c>
      <c r="K1452" s="28">
        <v>8.80548498616528E-6</v>
      </c>
      <c r="L1452" s="7" t="str">
        <f t="shared" si="138"/>
        <v>NAO+</v>
      </c>
      <c r="M1452" s="6">
        <v>0.93135347062952301</v>
      </c>
      <c r="N1452" s="7">
        <v>3.3629966815615399E-3</v>
      </c>
      <c r="O1452" s="7">
        <v>6.5271775642090094E-2</v>
      </c>
      <c r="P1452" s="28">
        <v>1.17570468185071E-5</v>
      </c>
      <c r="Q1452" s="7" t="str">
        <f t="shared" si="134"/>
        <v>NAO+</v>
      </c>
      <c r="R1452" s="6">
        <v>1</v>
      </c>
      <c r="S1452" s="7">
        <v>0</v>
      </c>
      <c r="T1452" s="7">
        <v>0</v>
      </c>
      <c r="U1452" s="8">
        <v>0</v>
      </c>
      <c r="V1452" s="7" t="str">
        <f t="shared" si="135"/>
        <v>NAO+</v>
      </c>
      <c r="W1452" s="6">
        <v>0.92500000000000004</v>
      </c>
      <c r="X1452" s="7">
        <v>5.8999999999999997E-2</v>
      </c>
      <c r="Y1452" s="7">
        <v>7.0000000000000001E-3</v>
      </c>
      <c r="Z1452" s="8">
        <v>8.9999999999999993E-3</v>
      </c>
      <c r="AA1452" s="7" t="str">
        <f t="shared" si="136"/>
        <v>NAO+</v>
      </c>
      <c r="AB1452" s="6">
        <v>0.92400000000000004</v>
      </c>
      <c r="AC1452" s="7">
        <v>5.2999999999999999E-2</v>
      </c>
      <c r="AD1452" s="7">
        <v>0.02</v>
      </c>
      <c r="AE1452" s="8">
        <v>3.0000000000000001E-3</v>
      </c>
      <c r="AF1452" s="7" t="str">
        <f t="shared" si="137"/>
        <v>NAO+</v>
      </c>
    </row>
    <row r="1453" spans="1:32" x14ac:dyDescent="0.3">
      <c r="A1453" s="4">
        <v>34705</v>
      </c>
      <c r="B1453" s="5">
        <v>1994</v>
      </c>
      <c r="C1453" s="6">
        <v>0</v>
      </c>
      <c r="D1453" s="7">
        <v>1</v>
      </c>
      <c r="E1453" s="7">
        <v>0</v>
      </c>
      <c r="F1453" s="8">
        <v>0</v>
      </c>
      <c r="G1453" s="7" t="str">
        <f t="shared" si="133"/>
        <v>SB</v>
      </c>
      <c r="H1453" s="6">
        <v>0.60383759447163099</v>
      </c>
      <c r="I1453" s="7">
        <v>5.2344399694753803E-2</v>
      </c>
      <c r="J1453" s="7">
        <v>0.34374016580156003</v>
      </c>
      <c r="K1453" s="28">
        <v>7.7840032057784406E-5</v>
      </c>
      <c r="L1453" s="7" t="str">
        <f t="shared" si="138"/>
        <v>NAO+</v>
      </c>
      <c r="M1453" s="6">
        <v>0.58510062282159403</v>
      </c>
      <c r="N1453" s="7">
        <v>0.107826340629625</v>
      </c>
      <c r="O1453" s="7">
        <v>0.30691397997567599</v>
      </c>
      <c r="P1453" s="8">
        <v>1.5905657309976399E-4</v>
      </c>
      <c r="Q1453" s="7" t="str">
        <f t="shared" si="134"/>
        <v>NAO+</v>
      </c>
      <c r="R1453" s="6">
        <v>1</v>
      </c>
      <c r="S1453" s="7">
        <v>0</v>
      </c>
      <c r="T1453" s="7">
        <v>0</v>
      </c>
      <c r="U1453" s="8">
        <v>0</v>
      </c>
      <c r="V1453" s="7" t="str">
        <f t="shared" si="135"/>
        <v>NAO+</v>
      </c>
      <c r="W1453" s="6">
        <v>0.89700000000000002</v>
      </c>
      <c r="X1453" s="7">
        <v>7.3999999999999996E-2</v>
      </c>
      <c r="Y1453" s="7">
        <v>2.5000000000000001E-2</v>
      </c>
      <c r="Z1453" s="8">
        <v>5.0000000000000001E-3</v>
      </c>
      <c r="AA1453" s="7" t="str">
        <f t="shared" si="136"/>
        <v>NAO+</v>
      </c>
      <c r="AB1453" s="6">
        <v>0.748</v>
      </c>
      <c r="AC1453" s="7">
        <v>0.125</v>
      </c>
      <c r="AD1453" s="7">
        <v>0.123</v>
      </c>
      <c r="AE1453" s="8">
        <v>4.0000000000000001E-3</v>
      </c>
      <c r="AF1453" s="7" t="str">
        <f t="shared" si="137"/>
        <v>NAO+</v>
      </c>
    </row>
    <row r="1454" spans="1:32" x14ac:dyDescent="0.3">
      <c r="A1454" s="4">
        <v>34706</v>
      </c>
      <c r="B1454" s="5">
        <v>1994</v>
      </c>
      <c r="C1454" s="6">
        <v>0</v>
      </c>
      <c r="D1454" s="7">
        <v>1</v>
      </c>
      <c r="E1454" s="7">
        <v>0</v>
      </c>
      <c r="F1454" s="8">
        <v>0</v>
      </c>
      <c r="G1454" s="7" t="str">
        <f t="shared" si="133"/>
        <v>SB</v>
      </c>
      <c r="H1454" s="6">
        <v>0.20267073343146899</v>
      </c>
      <c r="I1454" s="7">
        <v>0.15942497434137101</v>
      </c>
      <c r="J1454" s="7">
        <v>0.63790427093986302</v>
      </c>
      <c r="K1454" s="28">
        <v>2.1287304586088101E-8</v>
      </c>
      <c r="L1454" s="7" t="str">
        <f t="shared" si="138"/>
        <v>AR</v>
      </c>
      <c r="M1454" s="6">
        <v>0.17608513304536499</v>
      </c>
      <c r="N1454" s="7">
        <v>0.19099719540274501</v>
      </c>
      <c r="O1454" s="7">
        <v>0.63291751374192795</v>
      </c>
      <c r="P1454" s="28">
        <v>1.5780997066648499E-7</v>
      </c>
      <c r="Q1454" s="7" t="str">
        <f t="shared" si="134"/>
        <v>AR</v>
      </c>
      <c r="R1454" s="6">
        <v>1</v>
      </c>
      <c r="S1454" s="7">
        <v>0</v>
      </c>
      <c r="T1454" s="7">
        <v>0</v>
      </c>
      <c r="U1454" s="8">
        <v>0</v>
      </c>
      <c r="V1454" s="7" t="str">
        <f t="shared" si="135"/>
        <v>NAO+</v>
      </c>
      <c r="W1454" s="6">
        <v>9.8000000000000004E-2</v>
      </c>
      <c r="X1454" s="7">
        <v>0.48099999999999998</v>
      </c>
      <c r="Y1454" s="7">
        <v>0.42</v>
      </c>
      <c r="Z1454" s="8">
        <v>2E-3</v>
      </c>
      <c r="AA1454" s="7" t="str">
        <f t="shared" si="136"/>
        <v>SB</v>
      </c>
      <c r="AB1454" s="6">
        <v>1.4E-2</v>
      </c>
      <c r="AC1454" s="7">
        <v>0.625</v>
      </c>
      <c r="AD1454" s="7">
        <v>0.35</v>
      </c>
      <c r="AE1454" s="8">
        <v>1.0999999999999999E-2</v>
      </c>
      <c r="AF1454" s="7" t="str">
        <f t="shared" si="137"/>
        <v>SB</v>
      </c>
    </row>
    <row r="1455" spans="1:32" x14ac:dyDescent="0.3">
      <c r="A1455" s="4">
        <v>34707</v>
      </c>
      <c r="B1455" s="5">
        <v>1994</v>
      </c>
      <c r="C1455" s="6">
        <v>0</v>
      </c>
      <c r="D1455" s="7">
        <v>0</v>
      </c>
      <c r="E1455" s="7">
        <v>1</v>
      </c>
      <c r="F1455" s="8">
        <v>0</v>
      </c>
      <c r="G1455" s="7" t="str">
        <f t="shared" si="133"/>
        <v>AR</v>
      </c>
      <c r="H1455" s="6">
        <v>9.6397867507594298E-2</v>
      </c>
      <c r="I1455" s="7">
        <v>1.5285436914199301E-2</v>
      </c>
      <c r="J1455" s="7">
        <v>0.888316695054153</v>
      </c>
      <c r="K1455" s="28">
        <v>5.2405203657953295E-10</v>
      </c>
      <c r="L1455" s="7" t="str">
        <f t="shared" si="138"/>
        <v>AR</v>
      </c>
      <c r="M1455" s="6">
        <v>8.3195414054548902E-2</v>
      </c>
      <c r="N1455" s="7">
        <v>1.9775223252657601E-2</v>
      </c>
      <c r="O1455" s="7">
        <v>0.89702935808254003</v>
      </c>
      <c r="P1455" s="28">
        <v>4.6102443531714698E-9</v>
      </c>
      <c r="Q1455" s="7" t="str">
        <f t="shared" si="134"/>
        <v>AR</v>
      </c>
      <c r="R1455" s="6">
        <v>0</v>
      </c>
      <c r="S1455" s="7">
        <v>0</v>
      </c>
      <c r="T1455" s="7">
        <v>1</v>
      </c>
      <c r="U1455" s="8">
        <v>0</v>
      </c>
      <c r="V1455" s="7" t="str">
        <f t="shared" si="135"/>
        <v>AR</v>
      </c>
      <c r="W1455" s="6">
        <v>0.11799999999999999</v>
      </c>
      <c r="X1455" s="7">
        <v>1.0999999999999999E-2</v>
      </c>
      <c r="Y1455" s="7">
        <v>0.871</v>
      </c>
      <c r="Z1455" s="8">
        <v>0</v>
      </c>
      <c r="AA1455" s="7" t="str">
        <f t="shared" si="136"/>
        <v>AR</v>
      </c>
      <c r="AB1455" s="6">
        <v>0</v>
      </c>
      <c r="AC1455" s="7">
        <v>5.6000000000000001E-2</v>
      </c>
      <c r="AD1455" s="7">
        <v>0.94399999999999995</v>
      </c>
      <c r="AE1455" s="8">
        <v>0</v>
      </c>
      <c r="AF1455" s="7" t="str">
        <f t="shared" si="137"/>
        <v>AR</v>
      </c>
    </row>
    <row r="1456" spans="1:32" x14ac:dyDescent="0.3">
      <c r="A1456" s="4">
        <v>34708</v>
      </c>
      <c r="B1456" s="5">
        <v>1994</v>
      </c>
      <c r="C1456" s="6">
        <v>0</v>
      </c>
      <c r="D1456" s="7">
        <v>0</v>
      </c>
      <c r="E1456" s="7">
        <v>1</v>
      </c>
      <c r="F1456" s="8">
        <v>0</v>
      </c>
      <c r="G1456" s="7" t="str">
        <f t="shared" si="133"/>
        <v>AR</v>
      </c>
      <c r="H1456" s="6">
        <v>1.35281024545209E-2</v>
      </c>
      <c r="I1456" s="7">
        <v>1.3456948146285601E-3</v>
      </c>
      <c r="J1456" s="7">
        <v>0.98512619313403205</v>
      </c>
      <c r="K1456" s="28">
        <v>9.5968135228891297E-9</v>
      </c>
      <c r="L1456" s="7" t="str">
        <f t="shared" si="138"/>
        <v>AR</v>
      </c>
      <c r="M1456" s="6">
        <v>1.2587838028387E-2</v>
      </c>
      <c r="N1456" s="7">
        <v>1.8757668606439099E-3</v>
      </c>
      <c r="O1456" s="7">
        <v>0.98553632100702604</v>
      </c>
      <c r="P1456" s="28">
        <v>7.4103947965168096E-8</v>
      </c>
      <c r="Q1456" s="7" t="str">
        <f t="shared" si="134"/>
        <v>AR</v>
      </c>
      <c r="R1456" s="6">
        <v>0</v>
      </c>
      <c r="S1456" s="7">
        <v>0</v>
      </c>
      <c r="T1456" s="7">
        <v>1</v>
      </c>
      <c r="U1456" s="8">
        <v>0</v>
      </c>
      <c r="V1456" s="7" t="str">
        <f t="shared" si="135"/>
        <v>AR</v>
      </c>
      <c r="W1456" s="6">
        <v>0.127</v>
      </c>
      <c r="X1456" s="7">
        <v>0</v>
      </c>
      <c r="Y1456" s="7">
        <v>0.873</v>
      </c>
      <c r="Z1456" s="8">
        <v>0</v>
      </c>
      <c r="AA1456" s="7" t="str">
        <f t="shared" si="136"/>
        <v>AR</v>
      </c>
      <c r="AB1456" s="6">
        <v>0</v>
      </c>
      <c r="AC1456" s="7">
        <v>2E-3</v>
      </c>
      <c r="AD1456" s="7">
        <v>0.998</v>
      </c>
      <c r="AE1456" s="8">
        <v>0</v>
      </c>
      <c r="AF1456" s="7" t="str">
        <f t="shared" si="137"/>
        <v>AR</v>
      </c>
    </row>
    <row r="1457" spans="1:32" x14ac:dyDescent="0.3">
      <c r="A1457" s="4">
        <v>34709</v>
      </c>
      <c r="B1457" s="5">
        <v>1994</v>
      </c>
      <c r="C1457" s="6">
        <v>0</v>
      </c>
      <c r="D1457" s="7">
        <v>0</v>
      </c>
      <c r="E1457" s="7">
        <v>1</v>
      </c>
      <c r="F1457" s="8">
        <v>0</v>
      </c>
      <c r="G1457" s="7" t="str">
        <f t="shared" si="133"/>
        <v>AR</v>
      </c>
      <c r="H1457" s="6">
        <v>1.7212628930066401E-3</v>
      </c>
      <c r="I1457" s="80">
        <v>7.9334925993068502E-5</v>
      </c>
      <c r="J1457" s="7">
        <v>0.99819885552152099</v>
      </c>
      <c r="K1457" s="28">
        <v>5.4665948075343196E-7</v>
      </c>
      <c r="L1457" s="7" t="str">
        <f t="shared" si="138"/>
        <v>AR</v>
      </c>
      <c r="M1457" s="6">
        <v>1.88109385247998E-3</v>
      </c>
      <c r="N1457" s="80">
        <v>9.3665882412579494E-5</v>
      </c>
      <c r="O1457" s="7">
        <v>0.99802289863149896</v>
      </c>
      <c r="P1457" s="28">
        <v>2.34163361647721E-6</v>
      </c>
      <c r="Q1457" s="7" t="str">
        <f t="shared" si="134"/>
        <v>AR</v>
      </c>
      <c r="R1457" s="6">
        <v>0</v>
      </c>
      <c r="S1457" s="7">
        <v>0</v>
      </c>
      <c r="T1457" s="7">
        <v>1</v>
      </c>
      <c r="U1457" s="8">
        <v>0</v>
      </c>
      <c r="V1457" s="7" t="str">
        <f t="shared" si="135"/>
        <v>AR</v>
      </c>
      <c r="W1457" s="6">
        <v>4.2999999999999997E-2</v>
      </c>
      <c r="X1457" s="7">
        <v>0</v>
      </c>
      <c r="Y1457" s="7">
        <v>0.95699999999999996</v>
      </c>
      <c r="Z1457" s="8">
        <v>0</v>
      </c>
      <c r="AA1457" s="7" t="str">
        <f t="shared" si="136"/>
        <v>AR</v>
      </c>
      <c r="AB1457" s="6">
        <v>0</v>
      </c>
      <c r="AC1457" s="7">
        <v>1E-3</v>
      </c>
      <c r="AD1457" s="7">
        <v>0.999</v>
      </c>
      <c r="AE1457" s="8">
        <v>0</v>
      </c>
      <c r="AF1457" s="7" t="str">
        <f t="shared" si="137"/>
        <v>AR</v>
      </c>
    </row>
    <row r="1458" spans="1:32" x14ac:dyDescent="0.3">
      <c r="A1458" s="4">
        <v>34710</v>
      </c>
      <c r="B1458" s="5">
        <v>1994</v>
      </c>
      <c r="C1458" s="6">
        <v>0</v>
      </c>
      <c r="D1458" s="7">
        <v>0</v>
      </c>
      <c r="E1458" s="7">
        <v>1</v>
      </c>
      <c r="F1458" s="8">
        <v>0</v>
      </c>
      <c r="G1458" s="7" t="str">
        <f t="shared" si="133"/>
        <v>AR</v>
      </c>
      <c r="H1458" s="6">
        <v>6.4558062695373305E-4</v>
      </c>
      <c r="I1458" s="80">
        <v>6.22673369758982E-5</v>
      </c>
      <c r="J1458" s="7">
        <v>0.99929027958376004</v>
      </c>
      <c r="K1458" s="28">
        <v>1.87245229701868E-6</v>
      </c>
      <c r="L1458" s="7" t="str">
        <f t="shared" si="138"/>
        <v>AR</v>
      </c>
      <c r="M1458" s="6">
        <v>7.3170009878301405E-4</v>
      </c>
      <c r="N1458" s="80">
        <v>5.34467999817177E-5</v>
      </c>
      <c r="O1458" s="7">
        <v>0.99920927679344396</v>
      </c>
      <c r="P1458" s="28">
        <v>5.5763077924749396E-6</v>
      </c>
      <c r="Q1458" s="7" t="str">
        <f t="shared" si="134"/>
        <v>AR</v>
      </c>
      <c r="R1458" s="6">
        <v>0</v>
      </c>
      <c r="S1458" s="7">
        <v>0</v>
      </c>
      <c r="T1458" s="7">
        <v>1</v>
      </c>
      <c r="U1458" s="8">
        <v>0</v>
      </c>
      <c r="V1458" s="7" t="str">
        <f t="shared" si="135"/>
        <v>AR</v>
      </c>
      <c r="W1458" s="6">
        <v>1.2999999999999999E-2</v>
      </c>
      <c r="X1458" s="7">
        <v>0</v>
      </c>
      <c r="Y1458" s="7">
        <v>0.98699999999999999</v>
      </c>
      <c r="Z1458" s="8">
        <v>0</v>
      </c>
      <c r="AA1458" s="7" t="str">
        <f t="shared" si="136"/>
        <v>AR</v>
      </c>
      <c r="AB1458" s="6">
        <v>0</v>
      </c>
      <c r="AC1458" s="7">
        <v>4.0000000000000001E-3</v>
      </c>
      <c r="AD1458" s="7">
        <v>0.996</v>
      </c>
      <c r="AE1458" s="8">
        <v>0</v>
      </c>
      <c r="AF1458" s="7" t="str">
        <f t="shared" si="137"/>
        <v>AR</v>
      </c>
    </row>
    <row r="1459" spans="1:32" x14ac:dyDescent="0.3">
      <c r="A1459" s="4">
        <v>34711</v>
      </c>
      <c r="B1459" s="5">
        <v>1994</v>
      </c>
      <c r="C1459" s="6">
        <v>0</v>
      </c>
      <c r="D1459" s="7">
        <v>0</v>
      </c>
      <c r="E1459" s="7">
        <v>1</v>
      </c>
      <c r="F1459" s="8">
        <v>0</v>
      </c>
      <c r="G1459" s="7" t="str">
        <f t="shared" si="133"/>
        <v>AR</v>
      </c>
      <c r="H1459" s="6">
        <v>1.4460073880585599E-3</v>
      </c>
      <c r="I1459" s="7">
        <v>2.9466289591583198E-3</v>
      </c>
      <c r="J1459" s="7">
        <v>0.99560332808184004</v>
      </c>
      <c r="K1459" s="28">
        <v>4.0355709408412096E-6</v>
      </c>
      <c r="L1459" s="7" t="str">
        <f t="shared" si="138"/>
        <v>AR</v>
      </c>
      <c r="M1459" s="6">
        <v>1.2459616005883901E-3</v>
      </c>
      <c r="N1459" s="7">
        <v>3.3711387052628001E-3</v>
      </c>
      <c r="O1459" s="7">
        <v>0.995371235330483</v>
      </c>
      <c r="P1459" s="28">
        <v>1.1664363657565701E-5</v>
      </c>
      <c r="Q1459" s="7" t="str">
        <f t="shared" si="134"/>
        <v>AR</v>
      </c>
      <c r="R1459" s="6">
        <v>0</v>
      </c>
      <c r="S1459" s="7">
        <v>0</v>
      </c>
      <c r="T1459" s="7">
        <v>1</v>
      </c>
      <c r="U1459" s="8">
        <v>0</v>
      </c>
      <c r="V1459" s="7" t="str">
        <f t="shared" si="135"/>
        <v>AR</v>
      </c>
      <c r="W1459" s="6">
        <v>1.2999999999999999E-2</v>
      </c>
      <c r="X1459" s="7">
        <v>3.5000000000000003E-2</v>
      </c>
      <c r="Y1459" s="7">
        <v>0.95199999999999996</v>
      </c>
      <c r="Z1459" s="8">
        <v>0</v>
      </c>
      <c r="AA1459" s="7" t="str">
        <f t="shared" si="136"/>
        <v>AR</v>
      </c>
      <c r="AB1459" s="6">
        <v>0</v>
      </c>
      <c r="AC1459" s="7">
        <v>0.20599999999999999</v>
      </c>
      <c r="AD1459" s="7">
        <v>0.79100000000000004</v>
      </c>
      <c r="AE1459" s="8">
        <v>3.0000000000000001E-3</v>
      </c>
      <c r="AF1459" s="7" t="str">
        <f t="shared" si="137"/>
        <v>AR</v>
      </c>
    </row>
    <row r="1460" spans="1:32" x14ac:dyDescent="0.3">
      <c r="A1460" s="4">
        <v>34712</v>
      </c>
      <c r="B1460" s="5">
        <v>1994</v>
      </c>
      <c r="C1460" s="6">
        <v>0</v>
      </c>
      <c r="D1460" s="7">
        <v>1</v>
      </c>
      <c r="E1460" s="7">
        <v>0</v>
      </c>
      <c r="F1460" s="8">
        <v>0</v>
      </c>
      <c r="G1460" s="7" t="str">
        <f t="shared" si="133"/>
        <v>SB</v>
      </c>
      <c r="H1460" s="6">
        <v>4.4617548036739998E-4</v>
      </c>
      <c r="I1460" s="7">
        <v>1.8112113859705199E-3</v>
      </c>
      <c r="J1460" s="7">
        <v>0.99774261312033596</v>
      </c>
      <c r="K1460" s="28">
        <v>1.3333234087768299E-11</v>
      </c>
      <c r="L1460" s="7" t="str">
        <f t="shared" si="138"/>
        <v>AR</v>
      </c>
      <c r="M1460" s="6">
        <v>2.6563456170735798E-4</v>
      </c>
      <c r="N1460" s="7">
        <v>1.5949255781281301E-3</v>
      </c>
      <c r="O1460" s="7">
        <v>0.99813943980682296</v>
      </c>
      <c r="P1460" s="28">
        <v>5.33296530630371E-11</v>
      </c>
      <c r="Q1460" s="7" t="str">
        <f t="shared" si="134"/>
        <v>AR</v>
      </c>
      <c r="R1460" s="6">
        <v>0</v>
      </c>
      <c r="S1460" s="7">
        <v>0</v>
      </c>
      <c r="T1460" s="7">
        <v>1</v>
      </c>
      <c r="U1460" s="8">
        <v>0</v>
      </c>
      <c r="V1460" s="7" t="str">
        <f t="shared" si="135"/>
        <v>AR</v>
      </c>
      <c r="W1460" s="6">
        <v>6.0000000000000001E-3</v>
      </c>
      <c r="X1460" s="7">
        <v>0.39300000000000002</v>
      </c>
      <c r="Y1460" s="7">
        <v>0.60099999999999998</v>
      </c>
      <c r="Z1460" s="8">
        <v>0</v>
      </c>
      <c r="AA1460" s="7" t="str">
        <f t="shared" si="136"/>
        <v>AR</v>
      </c>
      <c r="AB1460" s="6">
        <v>1E-3</v>
      </c>
      <c r="AC1460" s="7">
        <v>0.69599999999999995</v>
      </c>
      <c r="AD1460" s="7">
        <v>0.14799999999999999</v>
      </c>
      <c r="AE1460" s="8">
        <v>0.155</v>
      </c>
      <c r="AF1460" s="7" t="str">
        <f t="shared" si="137"/>
        <v>SB</v>
      </c>
    </row>
    <row r="1461" spans="1:32" x14ac:dyDescent="0.3">
      <c r="A1461" s="4">
        <v>34713</v>
      </c>
      <c r="B1461" s="5">
        <v>1994</v>
      </c>
      <c r="C1461" s="6">
        <v>1</v>
      </c>
      <c r="D1461" s="7">
        <v>0</v>
      </c>
      <c r="E1461" s="7">
        <v>0</v>
      </c>
      <c r="F1461" s="8">
        <v>0</v>
      </c>
      <c r="G1461" s="7" t="str">
        <f t="shared" si="133"/>
        <v>NAO+</v>
      </c>
      <c r="H1461" s="6">
        <v>6.7422368599216699E-4</v>
      </c>
      <c r="I1461" s="7">
        <v>1.0778069784956E-4</v>
      </c>
      <c r="J1461" s="7">
        <v>0.99921799561614899</v>
      </c>
      <c r="K1461" s="28">
        <v>1.1435377776543501E-14</v>
      </c>
      <c r="L1461" s="7" t="str">
        <f t="shared" si="138"/>
        <v>AR</v>
      </c>
      <c r="M1461" s="6">
        <v>3.03334185887126E-4</v>
      </c>
      <c r="N1461" s="80">
        <v>8.6204400516846607E-5</v>
      </c>
      <c r="O1461" s="7">
        <v>0.99961046141357301</v>
      </c>
      <c r="P1461" s="28">
        <v>3.3029223044137102E-14</v>
      </c>
      <c r="Q1461" s="7" t="str">
        <f t="shared" si="134"/>
        <v>AR</v>
      </c>
      <c r="R1461" s="6">
        <v>1</v>
      </c>
      <c r="S1461" s="7">
        <v>0</v>
      </c>
      <c r="T1461" s="7">
        <v>0</v>
      </c>
      <c r="U1461" s="8">
        <v>0</v>
      </c>
      <c r="V1461" s="7" t="str">
        <f t="shared" si="135"/>
        <v>NAO+</v>
      </c>
      <c r="W1461" s="6">
        <v>1E-3</v>
      </c>
      <c r="X1461" s="7">
        <v>3.3000000000000002E-2</v>
      </c>
      <c r="Y1461" s="7">
        <v>0.96099999999999997</v>
      </c>
      <c r="Z1461" s="8">
        <v>5.0000000000000001E-3</v>
      </c>
      <c r="AA1461" s="7" t="str">
        <f t="shared" si="136"/>
        <v>AR</v>
      </c>
      <c r="AB1461" s="6">
        <v>1E-3</v>
      </c>
      <c r="AC1461" s="7">
        <v>2.3E-2</v>
      </c>
      <c r="AD1461" s="7">
        <v>2.8000000000000001E-2</v>
      </c>
      <c r="AE1461" s="8">
        <v>0.94799999999999995</v>
      </c>
      <c r="AF1461" s="7" t="str">
        <f t="shared" si="137"/>
        <v>NAO-</v>
      </c>
    </row>
    <row r="1462" spans="1:32" x14ac:dyDescent="0.3">
      <c r="A1462" s="4">
        <v>34714</v>
      </c>
      <c r="B1462" s="5">
        <v>1994</v>
      </c>
      <c r="C1462" s="6">
        <v>1</v>
      </c>
      <c r="D1462" s="7">
        <v>0</v>
      </c>
      <c r="E1462" s="7">
        <v>0</v>
      </c>
      <c r="F1462" s="8">
        <v>0</v>
      </c>
      <c r="G1462" s="7" t="str">
        <f t="shared" si="133"/>
        <v>NAO+</v>
      </c>
      <c r="H1462" s="6">
        <v>0.109188752586419</v>
      </c>
      <c r="I1462" s="7">
        <v>3.3704016691509099E-3</v>
      </c>
      <c r="J1462" s="7">
        <v>0.887440845712824</v>
      </c>
      <c r="K1462" s="28">
        <v>3.1591947319810201E-11</v>
      </c>
      <c r="L1462" s="7" t="str">
        <f t="shared" si="138"/>
        <v>AR</v>
      </c>
      <c r="M1462" s="6">
        <v>3.3659107184105599E-2</v>
      </c>
      <c r="N1462" s="7">
        <v>1.51773771577976E-3</v>
      </c>
      <c r="O1462" s="7">
        <v>0.96482315505594796</v>
      </c>
      <c r="P1462" s="28">
        <v>4.4170954851165899E-11</v>
      </c>
      <c r="Q1462" s="7" t="str">
        <f t="shared" si="134"/>
        <v>AR</v>
      </c>
      <c r="R1462" s="6">
        <v>1</v>
      </c>
      <c r="S1462" s="7">
        <v>0</v>
      </c>
      <c r="T1462" s="7">
        <v>0</v>
      </c>
      <c r="U1462" s="8">
        <v>0</v>
      </c>
      <c r="V1462" s="7" t="str">
        <f t="shared" si="135"/>
        <v>NAO+</v>
      </c>
      <c r="W1462" s="6">
        <v>0</v>
      </c>
      <c r="X1462" s="7">
        <v>5.0000000000000001E-3</v>
      </c>
      <c r="Y1462" s="7">
        <v>0.98199999999999998</v>
      </c>
      <c r="Z1462" s="8">
        <v>1.2999999999999999E-2</v>
      </c>
      <c r="AA1462" s="7" t="str">
        <f t="shared" si="136"/>
        <v>AR</v>
      </c>
      <c r="AB1462" s="6">
        <v>0</v>
      </c>
      <c r="AC1462" s="7">
        <v>2E-3</v>
      </c>
      <c r="AD1462" s="7">
        <v>7.0000000000000001E-3</v>
      </c>
      <c r="AE1462" s="8">
        <v>0.99099999999999999</v>
      </c>
      <c r="AF1462" s="7" t="str">
        <f t="shared" si="137"/>
        <v>NAO-</v>
      </c>
    </row>
    <row r="1463" spans="1:32" x14ac:dyDescent="0.3">
      <c r="A1463" s="4">
        <v>34715</v>
      </c>
      <c r="B1463" s="5">
        <v>1994</v>
      </c>
      <c r="C1463" s="6">
        <v>1</v>
      </c>
      <c r="D1463" s="7">
        <v>0</v>
      </c>
      <c r="E1463" s="7">
        <v>0</v>
      </c>
      <c r="F1463" s="8">
        <v>0</v>
      </c>
      <c r="G1463" s="7" t="str">
        <f t="shared" si="133"/>
        <v>NAO+</v>
      </c>
      <c r="H1463" s="6">
        <v>0.64903752573550499</v>
      </c>
      <c r="I1463" s="7">
        <v>2.2719043968910901E-4</v>
      </c>
      <c r="J1463" s="7">
        <v>0.35073528369388102</v>
      </c>
      <c r="K1463" s="28">
        <v>1.30937984054875E-10</v>
      </c>
      <c r="L1463" s="7" t="str">
        <f t="shared" si="138"/>
        <v>NAO+</v>
      </c>
      <c r="M1463" s="6">
        <v>0.247498126385404</v>
      </c>
      <c r="N1463" s="7">
        <v>1.9901054448505099E-4</v>
      </c>
      <c r="O1463" s="7">
        <v>0.75230286290550896</v>
      </c>
      <c r="P1463" s="28">
        <v>1.6460298164582399E-10</v>
      </c>
      <c r="Q1463" s="7" t="str">
        <f t="shared" si="134"/>
        <v>AR</v>
      </c>
      <c r="R1463" s="6">
        <v>1</v>
      </c>
      <c r="S1463" s="7">
        <v>0</v>
      </c>
      <c r="T1463" s="7">
        <v>0</v>
      </c>
      <c r="U1463" s="8">
        <v>0</v>
      </c>
      <c r="V1463" s="7" t="str">
        <f t="shared" si="135"/>
        <v>NAO+</v>
      </c>
      <c r="W1463" s="6">
        <v>0</v>
      </c>
      <c r="X1463" s="7">
        <v>2.1000000000000001E-2</v>
      </c>
      <c r="Y1463" s="7">
        <v>0.96599999999999997</v>
      </c>
      <c r="Z1463" s="8">
        <v>1.2E-2</v>
      </c>
      <c r="AA1463" s="7" t="str">
        <f t="shared" si="136"/>
        <v>AR</v>
      </c>
      <c r="AB1463" s="6">
        <v>1E-3</v>
      </c>
      <c r="AC1463" s="7">
        <v>8.9999999999999993E-3</v>
      </c>
      <c r="AD1463" s="7">
        <v>6.0000000000000001E-3</v>
      </c>
      <c r="AE1463" s="8">
        <v>0.98499999999999999</v>
      </c>
      <c r="AF1463" s="7" t="str">
        <f t="shared" si="137"/>
        <v>NAO-</v>
      </c>
    </row>
    <row r="1464" spans="1:32" x14ac:dyDescent="0.3">
      <c r="A1464" s="4">
        <v>34716</v>
      </c>
      <c r="B1464" s="5">
        <v>1994</v>
      </c>
      <c r="C1464" s="6">
        <v>1</v>
      </c>
      <c r="D1464" s="7">
        <v>0</v>
      </c>
      <c r="E1464" s="7">
        <v>0</v>
      </c>
      <c r="F1464" s="8">
        <v>0</v>
      </c>
      <c r="G1464" s="7" t="str">
        <f t="shared" si="133"/>
        <v>NAO+</v>
      </c>
      <c r="H1464" s="6">
        <v>0.84277087977795195</v>
      </c>
      <c r="I1464" s="80">
        <v>1.43547069581741E-6</v>
      </c>
      <c r="J1464" s="7">
        <v>0.157227682239515</v>
      </c>
      <c r="K1464" s="28">
        <v>2.5118447600786802E-9</v>
      </c>
      <c r="L1464" s="7" t="str">
        <f t="shared" si="138"/>
        <v>NAO+</v>
      </c>
      <c r="M1464" s="6">
        <v>0.42807829829037403</v>
      </c>
      <c r="N1464" s="80">
        <v>1.4015225280829E-6</v>
      </c>
      <c r="O1464" s="7">
        <v>0.57192029561301305</v>
      </c>
      <c r="P1464" s="28">
        <v>4.5740846688885599E-9</v>
      </c>
      <c r="Q1464" s="7" t="str">
        <f t="shared" si="134"/>
        <v>AR</v>
      </c>
      <c r="R1464" s="6">
        <v>1</v>
      </c>
      <c r="S1464" s="7">
        <v>0</v>
      </c>
      <c r="T1464" s="7">
        <v>0</v>
      </c>
      <c r="U1464" s="8">
        <v>0</v>
      </c>
      <c r="V1464" s="7" t="str">
        <f t="shared" si="135"/>
        <v>NAO+</v>
      </c>
      <c r="W1464" s="6">
        <v>0</v>
      </c>
      <c r="X1464" s="7">
        <v>1E-3</v>
      </c>
      <c r="Y1464" s="7">
        <v>0.995</v>
      </c>
      <c r="Z1464" s="8">
        <v>4.0000000000000001E-3</v>
      </c>
      <c r="AA1464" s="7" t="str">
        <f t="shared" si="136"/>
        <v>AR</v>
      </c>
      <c r="AB1464" s="6">
        <v>0</v>
      </c>
      <c r="AC1464" s="7">
        <v>0</v>
      </c>
      <c r="AD1464" s="7">
        <v>6.0000000000000001E-3</v>
      </c>
      <c r="AE1464" s="8">
        <v>0.99399999999999999</v>
      </c>
      <c r="AF1464" s="7" t="str">
        <f t="shared" si="137"/>
        <v>NAO-</v>
      </c>
    </row>
    <row r="1465" spans="1:32" x14ac:dyDescent="0.3">
      <c r="A1465" s="4">
        <v>34717</v>
      </c>
      <c r="B1465" s="5">
        <v>1994</v>
      </c>
      <c r="C1465" s="6">
        <v>1</v>
      </c>
      <c r="D1465" s="7">
        <v>0</v>
      </c>
      <c r="E1465" s="7">
        <v>0</v>
      </c>
      <c r="F1465" s="8">
        <v>0</v>
      </c>
      <c r="G1465" s="7" t="str">
        <f t="shared" si="133"/>
        <v>NAO+</v>
      </c>
      <c r="H1465" s="6">
        <v>0.67113383456212705</v>
      </c>
      <c r="I1465" s="80">
        <v>3.52136376099117E-7</v>
      </c>
      <c r="J1465" s="7">
        <v>0.32886531931677399</v>
      </c>
      <c r="K1465" s="28">
        <v>4.9398472536852902E-7</v>
      </c>
      <c r="L1465" s="7" t="str">
        <f t="shared" si="138"/>
        <v>NAO+</v>
      </c>
      <c r="M1465" s="6">
        <v>0.36591912086988398</v>
      </c>
      <c r="N1465" s="80">
        <v>2.5495747889029199E-7</v>
      </c>
      <c r="O1465" s="7">
        <v>0.63407994536732704</v>
      </c>
      <c r="P1465" s="28">
        <v>6.7880530287965296E-7</v>
      </c>
      <c r="Q1465" s="7" t="str">
        <f t="shared" si="134"/>
        <v>AR</v>
      </c>
      <c r="R1465" s="6">
        <v>1</v>
      </c>
      <c r="S1465" s="7">
        <v>0</v>
      </c>
      <c r="T1465" s="7">
        <v>0</v>
      </c>
      <c r="U1465" s="8">
        <v>0</v>
      </c>
      <c r="V1465" s="7" t="str">
        <f t="shared" si="135"/>
        <v>NAO+</v>
      </c>
      <c r="W1465" s="6">
        <v>0</v>
      </c>
      <c r="X1465" s="7">
        <v>0</v>
      </c>
      <c r="Y1465" s="7">
        <v>0.995</v>
      </c>
      <c r="Z1465" s="8">
        <v>5.0000000000000001E-3</v>
      </c>
      <c r="AA1465" s="7" t="str">
        <f t="shared" si="136"/>
        <v>AR</v>
      </c>
      <c r="AB1465" s="6">
        <v>0</v>
      </c>
      <c r="AC1465" s="7">
        <v>0</v>
      </c>
      <c r="AD1465" s="7">
        <v>1E-3</v>
      </c>
      <c r="AE1465" s="8">
        <v>0.999</v>
      </c>
      <c r="AF1465" s="7" t="str">
        <f t="shared" si="137"/>
        <v>NAO-</v>
      </c>
    </row>
    <row r="1466" spans="1:32" x14ac:dyDescent="0.3">
      <c r="A1466" s="4">
        <v>34718</v>
      </c>
      <c r="B1466" s="5">
        <v>1994</v>
      </c>
      <c r="C1466" s="6">
        <v>1</v>
      </c>
      <c r="D1466" s="7">
        <v>0</v>
      </c>
      <c r="E1466" s="7">
        <v>0</v>
      </c>
      <c r="F1466" s="8">
        <v>0</v>
      </c>
      <c r="G1466" s="7" t="str">
        <f t="shared" si="133"/>
        <v>NAO+</v>
      </c>
      <c r="H1466" s="6">
        <v>0.87577648269977904</v>
      </c>
      <c r="I1466" s="80">
        <v>1.39339563858825E-7</v>
      </c>
      <c r="J1466" s="7">
        <v>0.12419890448090599</v>
      </c>
      <c r="K1466" s="28">
        <v>2.4473479737506801E-5</v>
      </c>
      <c r="L1466" s="7" t="str">
        <f t="shared" si="138"/>
        <v>NAO+</v>
      </c>
      <c r="M1466" s="6">
        <v>0.71581318402459104</v>
      </c>
      <c r="N1466" s="80">
        <v>8.0576773177846099E-8</v>
      </c>
      <c r="O1466" s="7">
        <v>0.28415368708359301</v>
      </c>
      <c r="P1466" s="28">
        <v>3.3048315042737997E-5</v>
      </c>
      <c r="Q1466" s="7" t="str">
        <f t="shared" si="134"/>
        <v>NAO+</v>
      </c>
      <c r="R1466" s="6">
        <v>1</v>
      </c>
      <c r="S1466" s="7">
        <v>0</v>
      </c>
      <c r="T1466" s="7">
        <v>0</v>
      </c>
      <c r="U1466" s="8">
        <v>0</v>
      </c>
      <c r="V1466" s="7" t="str">
        <f t="shared" si="135"/>
        <v>NAO+</v>
      </c>
      <c r="W1466" s="6">
        <v>0</v>
      </c>
      <c r="X1466" s="7">
        <v>1E-3</v>
      </c>
      <c r="Y1466" s="7">
        <v>0.76800000000000002</v>
      </c>
      <c r="Z1466" s="8">
        <v>0.23</v>
      </c>
      <c r="AA1466" s="7" t="str">
        <f t="shared" si="136"/>
        <v>AR</v>
      </c>
      <c r="AB1466" s="6">
        <v>1E-3</v>
      </c>
      <c r="AC1466" s="7">
        <v>0</v>
      </c>
      <c r="AD1466" s="7">
        <v>3.0000000000000001E-3</v>
      </c>
      <c r="AE1466" s="8">
        <v>0.996</v>
      </c>
      <c r="AF1466" s="7" t="str">
        <f t="shared" si="137"/>
        <v>NAO-</v>
      </c>
    </row>
    <row r="1467" spans="1:32" x14ac:dyDescent="0.3">
      <c r="A1467" s="4">
        <v>34719</v>
      </c>
      <c r="B1467" s="5">
        <v>1994</v>
      </c>
      <c r="C1467" s="6">
        <v>1</v>
      </c>
      <c r="D1467" s="7">
        <v>0</v>
      </c>
      <c r="E1467" s="7">
        <v>0</v>
      </c>
      <c r="F1467" s="8">
        <v>0</v>
      </c>
      <c r="G1467" s="7" t="str">
        <f t="shared" si="133"/>
        <v>NAO+</v>
      </c>
      <c r="H1467" s="6">
        <v>0.730956235160094</v>
      </c>
      <c r="I1467" s="80">
        <v>2.7039300273382301E-9</v>
      </c>
      <c r="J1467" s="7">
        <v>0.26408563507571098</v>
      </c>
      <c r="K1467" s="8">
        <v>4.9581270602702902E-3</v>
      </c>
      <c r="L1467" s="7" t="str">
        <f t="shared" si="138"/>
        <v>NAO+</v>
      </c>
      <c r="M1467" s="6">
        <v>0.54154271080728</v>
      </c>
      <c r="N1467" s="80">
        <v>1.5217177358908801E-9</v>
      </c>
      <c r="O1467" s="7">
        <v>0.45184484934194802</v>
      </c>
      <c r="P1467" s="8">
        <v>6.6124383290540201E-3</v>
      </c>
      <c r="Q1467" s="7" t="str">
        <f t="shared" si="134"/>
        <v>NAO+</v>
      </c>
      <c r="R1467" s="6">
        <v>1</v>
      </c>
      <c r="S1467" s="7">
        <v>0</v>
      </c>
      <c r="T1467" s="7">
        <v>0</v>
      </c>
      <c r="U1467" s="8">
        <v>0</v>
      </c>
      <c r="V1467" s="7" t="str">
        <f t="shared" si="135"/>
        <v>NAO+</v>
      </c>
      <c r="W1467" s="6">
        <v>2E-3</v>
      </c>
      <c r="X1467" s="7">
        <v>1E-3</v>
      </c>
      <c r="Y1467" s="7">
        <v>0.27100000000000002</v>
      </c>
      <c r="Z1467" s="8">
        <v>0.72599999999999998</v>
      </c>
      <c r="AA1467" s="7" t="str">
        <f t="shared" si="136"/>
        <v>NAO-</v>
      </c>
      <c r="AB1467" s="6">
        <v>6.0000000000000001E-3</v>
      </c>
      <c r="AC1467" s="7">
        <v>0</v>
      </c>
      <c r="AD1467" s="7">
        <v>3.0000000000000001E-3</v>
      </c>
      <c r="AE1467" s="8">
        <v>0.99099999999999999</v>
      </c>
      <c r="AF1467" s="7" t="str">
        <f t="shared" si="137"/>
        <v>NAO-</v>
      </c>
    </row>
    <row r="1468" spans="1:32" x14ac:dyDescent="0.3">
      <c r="A1468" s="4">
        <v>34720</v>
      </c>
      <c r="B1468" s="5">
        <v>1994</v>
      </c>
      <c r="C1468" s="6">
        <v>1</v>
      </c>
      <c r="D1468" s="7">
        <v>0</v>
      </c>
      <c r="E1468" s="7">
        <v>0</v>
      </c>
      <c r="F1468" s="8">
        <v>0</v>
      </c>
      <c r="G1468" s="7" t="str">
        <f t="shared" si="133"/>
        <v>NAO+</v>
      </c>
      <c r="H1468" s="6">
        <v>0.61240207122330503</v>
      </c>
      <c r="I1468" s="80">
        <v>8.83547484011317E-10</v>
      </c>
      <c r="J1468" s="7">
        <v>0.134666827745341</v>
      </c>
      <c r="K1468" s="8">
        <v>0.25293110014779702</v>
      </c>
      <c r="L1468" s="7" t="str">
        <f t="shared" si="138"/>
        <v>NAO+</v>
      </c>
      <c r="M1468" s="6">
        <v>0.47604016467389498</v>
      </c>
      <c r="N1468" s="80">
        <v>3.4168411948265002E-10</v>
      </c>
      <c r="O1468" s="7">
        <v>0.21716993194856701</v>
      </c>
      <c r="P1468" s="8">
        <v>0.30678990303586401</v>
      </c>
      <c r="Q1468" s="7" t="str">
        <f t="shared" si="134"/>
        <v>NAO+</v>
      </c>
      <c r="R1468" s="6">
        <v>0</v>
      </c>
      <c r="S1468" s="7">
        <v>0</v>
      </c>
      <c r="T1468" s="7">
        <v>0</v>
      </c>
      <c r="U1468" s="8">
        <v>1</v>
      </c>
      <c r="V1468" s="7" t="str">
        <f t="shared" si="135"/>
        <v>NAO-</v>
      </c>
      <c r="W1468" s="6">
        <v>0</v>
      </c>
      <c r="X1468" s="7">
        <v>0</v>
      </c>
      <c r="Y1468" s="7">
        <v>0.04</v>
      </c>
      <c r="Z1468" s="8">
        <v>0.96</v>
      </c>
      <c r="AA1468" s="7" t="str">
        <f t="shared" si="136"/>
        <v>NAO-</v>
      </c>
      <c r="AB1468" s="6">
        <v>0</v>
      </c>
      <c r="AC1468" s="7">
        <v>0</v>
      </c>
      <c r="AD1468" s="7">
        <v>1E-3</v>
      </c>
      <c r="AE1468" s="8">
        <v>0.999</v>
      </c>
      <c r="AF1468" s="7" t="str">
        <f t="shared" si="137"/>
        <v>NAO-</v>
      </c>
    </row>
    <row r="1469" spans="1:32" x14ac:dyDescent="0.3">
      <c r="A1469" s="4">
        <v>34721</v>
      </c>
      <c r="B1469" s="5">
        <v>1994</v>
      </c>
      <c r="C1469" s="6">
        <v>0</v>
      </c>
      <c r="D1469" s="7">
        <v>0</v>
      </c>
      <c r="E1469" s="7">
        <v>0</v>
      </c>
      <c r="F1469" s="8">
        <v>1</v>
      </c>
      <c r="G1469" s="7" t="str">
        <f t="shared" si="133"/>
        <v>NAO-</v>
      </c>
      <c r="H1469" s="6">
        <v>0.42089991301720298</v>
      </c>
      <c r="I1469" s="80">
        <v>4.5723466207151702E-11</v>
      </c>
      <c r="J1469" s="7">
        <v>4.97927628164926E-2</v>
      </c>
      <c r="K1469" s="8">
        <v>0.52930732412057102</v>
      </c>
      <c r="L1469" s="7" t="str">
        <f t="shared" si="138"/>
        <v>NAO-</v>
      </c>
      <c r="M1469" s="6">
        <v>0.34221841038650902</v>
      </c>
      <c r="N1469" s="80">
        <v>9.20608124458823E-12</v>
      </c>
      <c r="O1469" s="7">
        <v>6.7263948803138907E-2</v>
      </c>
      <c r="P1469" s="8">
        <v>0.59051764080114599</v>
      </c>
      <c r="Q1469" s="7" t="str">
        <f t="shared" si="134"/>
        <v>NAO-</v>
      </c>
      <c r="R1469" s="6">
        <v>0</v>
      </c>
      <c r="S1469" s="7">
        <v>0</v>
      </c>
      <c r="T1469" s="7">
        <v>0</v>
      </c>
      <c r="U1469" s="8">
        <v>1</v>
      </c>
      <c r="V1469" s="7" t="str">
        <f t="shared" si="135"/>
        <v>NAO-</v>
      </c>
      <c r="W1469" s="6">
        <v>0</v>
      </c>
      <c r="X1469" s="7">
        <v>0</v>
      </c>
      <c r="Y1469" s="7">
        <v>3.3000000000000002E-2</v>
      </c>
      <c r="Z1469" s="8">
        <v>0.96599999999999997</v>
      </c>
      <c r="AA1469" s="7" t="str">
        <f t="shared" si="136"/>
        <v>NAO-</v>
      </c>
      <c r="AB1469" s="6">
        <v>1E-3</v>
      </c>
      <c r="AC1469" s="7">
        <v>0</v>
      </c>
      <c r="AD1469" s="7">
        <v>2E-3</v>
      </c>
      <c r="AE1469" s="8">
        <v>0.997</v>
      </c>
      <c r="AF1469" s="7" t="str">
        <f t="shared" si="137"/>
        <v>NAO-</v>
      </c>
    </row>
    <row r="1470" spans="1:32" x14ac:dyDescent="0.3">
      <c r="A1470" s="4">
        <v>34722</v>
      </c>
      <c r="B1470" s="5">
        <v>1994</v>
      </c>
      <c r="C1470" s="6">
        <v>0</v>
      </c>
      <c r="D1470" s="7">
        <v>0</v>
      </c>
      <c r="E1470" s="7">
        <v>0</v>
      </c>
      <c r="F1470" s="8">
        <v>1</v>
      </c>
      <c r="G1470" s="7" t="str">
        <f t="shared" si="133"/>
        <v>NAO-</v>
      </c>
      <c r="H1470" s="6">
        <v>0.31977395445907703</v>
      </c>
      <c r="I1470" s="80">
        <v>2.9631879336373002E-10</v>
      </c>
      <c r="J1470" s="7">
        <v>5.5510439888153199E-2</v>
      </c>
      <c r="K1470" s="8">
        <v>0.62471560535645299</v>
      </c>
      <c r="L1470" s="7" t="str">
        <f t="shared" si="138"/>
        <v>NAO-</v>
      </c>
      <c r="M1470" s="6">
        <v>0.27545699903686899</v>
      </c>
      <c r="N1470" s="80">
        <v>4.5387897733870703E-11</v>
      </c>
      <c r="O1470" s="7">
        <v>6.0075471855138098E-2</v>
      </c>
      <c r="P1470" s="8">
        <v>0.66446752906261697</v>
      </c>
      <c r="Q1470" s="7" t="str">
        <f t="shared" si="134"/>
        <v>NAO-</v>
      </c>
      <c r="R1470" s="6">
        <v>0</v>
      </c>
      <c r="S1470" s="7">
        <v>0</v>
      </c>
      <c r="T1470" s="7">
        <v>0</v>
      </c>
      <c r="U1470" s="8">
        <v>1</v>
      </c>
      <c r="V1470" s="7" t="str">
        <f t="shared" si="135"/>
        <v>NAO-</v>
      </c>
      <c r="W1470" s="6">
        <v>0</v>
      </c>
      <c r="X1470" s="7">
        <v>0</v>
      </c>
      <c r="Y1470" s="7">
        <v>1.2E-2</v>
      </c>
      <c r="Z1470" s="8">
        <v>0.98799999999999999</v>
      </c>
      <c r="AA1470" s="7" t="str">
        <f t="shared" si="136"/>
        <v>NAO-</v>
      </c>
      <c r="AB1470" s="6">
        <v>1E-3</v>
      </c>
      <c r="AC1470" s="7">
        <v>0</v>
      </c>
      <c r="AD1470" s="7">
        <v>0</v>
      </c>
      <c r="AE1470" s="8">
        <v>0.998</v>
      </c>
      <c r="AF1470" s="7" t="str">
        <f t="shared" si="137"/>
        <v>NAO-</v>
      </c>
    </row>
    <row r="1471" spans="1:32" x14ac:dyDescent="0.3">
      <c r="A1471" s="4">
        <v>34723</v>
      </c>
      <c r="B1471" s="5">
        <v>1994</v>
      </c>
      <c r="C1471" s="6">
        <v>0</v>
      </c>
      <c r="D1471" s="7">
        <v>0</v>
      </c>
      <c r="E1471" s="7">
        <v>0</v>
      </c>
      <c r="F1471" s="8">
        <v>1</v>
      </c>
      <c r="G1471" s="7" t="str">
        <f t="shared" si="133"/>
        <v>NAO-</v>
      </c>
      <c r="H1471" s="6">
        <v>0.108290996327047</v>
      </c>
      <c r="I1471" s="80">
        <v>1.25701013577701E-7</v>
      </c>
      <c r="J1471" s="7">
        <v>1.2829179356813099E-2</v>
      </c>
      <c r="K1471" s="8">
        <v>0.87887969861512805</v>
      </c>
      <c r="L1471" s="7" t="str">
        <f t="shared" si="138"/>
        <v>NAO-</v>
      </c>
      <c r="M1471" s="6">
        <v>0.107661023848122</v>
      </c>
      <c r="N1471" s="80">
        <v>1.8687340525831601E-8</v>
      </c>
      <c r="O1471" s="7">
        <v>1.3093489017382101E-2</v>
      </c>
      <c r="P1471" s="8">
        <v>0.87924546844714402</v>
      </c>
      <c r="Q1471" s="7" t="str">
        <f t="shared" si="134"/>
        <v>NAO-</v>
      </c>
      <c r="R1471" s="6">
        <v>1</v>
      </c>
      <c r="S1471" s="7">
        <v>0</v>
      </c>
      <c r="T1471" s="7">
        <v>0</v>
      </c>
      <c r="U1471" s="8">
        <v>0</v>
      </c>
      <c r="V1471" s="7" t="str">
        <f t="shared" si="135"/>
        <v>NAO+</v>
      </c>
      <c r="W1471" s="6">
        <v>3.0000000000000001E-3</v>
      </c>
      <c r="X1471" s="7">
        <v>0</v>
      </c>
      <c r="Y1471" s="7">
        <v>0.01</v>
      </c>
      <c r="Z1471" s="8">
        <v>0.98699999999999999</v>
      </c>
      <c r="AA1471" s="7" t="str">
        <f t="shared" si="136"/>
        <v>NAO-</v>
      </c>
      <c r="AB1471" s="6">
        <v>2.1000000000000001E-2</v>
      </c>
      <c r="AC1471" s="7">
        <v>0</v>
      </c>
      <c r="AD1471" s="7">
        <v>1E-3</v>
      </c>
      <c r="AE1471" s="8">
        <v>0.97799999999999998</v>
      </c>
      <c r="AF1471" s="7" t="str">
        <f t="shared" si="137"/>
        <v>NAO-</v>
      </c>
    </row>
    <row r="1472" spans="1:32" x14ac:dyDescent="0.3">
      <c r="A1472" s="4">
        <v>34724</v>
      </c>
      <c r="B1472" s="5">
        <v>1994</v>
      </c>
      <c r="C1472" s="6">
        <v>0</v>
      </c>
      <c r="D1472" s="7">
        <v>0</v>
      </c>
      <c r="E1472" s="7">
        <v>0</v>
      </c>
      <c r="F1472" s="8">
        <v>1</v>
      </c>
      <c r="G1472" s="7" t="str">
        <f t="shared" si="133"/>
        <v>NAO-</v>
      </c>
      <c r="H1472" s="6">
        <v>2.0668772852595801E-2</v>
      </c>
      <c r="I1472" s="80">
        <v>1.2097718681826199E-7</v>
      </c>
      <c r="J1472" s="7">
        <v>2.1309401209338601E-2</v>
      </c>
      <c r="K1472" s="8">
        <v>0.95802170496089101</v>
      </c>
      <c r="L1472" s="7" t="str">
        <f t="shared" si="138"/>
        <v>NAO-</v>
      </c>
      <c r="M1472" s="6">
        <v>2.0986448450828501E-2</v>
      </c>
      <c r="N1472" s="80">
        <v>1.7953368415540401E-8</v>
      </c>
      <c r="O1472" s="7">
        <v>2.2093732431557499E-2</v>
      </c>
      <c r="P1472" s="8">
        <v>0.95691980116425301</v>
      </c>
      <c r="Q1472" s="7" t="str">
        <f t="shared" si="134"/>
        <v>NAO-</v>
      </c>
      <c r="R1472" s="6">
        <v>1</v>
      </c>
      <c r="S1472" s="7">
        <v>0</v>
      </c>
      <c r="T1472" s="7">
        <v>0</v>
      </c>
      <c r="U1472" s="8">
        <v>0</v>
      </c>
      <c r="V1472" s="7" t="str">
        <f t="shared" si="135"/>
        <v>NAO+</v>
      </c>
      <c r="W1472" s="6">
        <v>0.502</v>
      </c>
      <c r="X1472" s="7">
        <v>1.2999999999999999E-2</v>
      </c>
      <c r="Y1472" s="7">
        <v>8.0000000000000002E-3</v>
      </c>
      <c r="Z1472" s="8">
        <v>0.47699999999999998</v>
      </c>
      <c r="AA1472" s="7" t="str">
        <f t="shared" si="136"/>
        <v>NAO+</v>
      </c>
      <c r="AB1472" s="6">
        <v>0.81799999999999995</v>
      </c>
      <c r="AC1472" s="7">
        <v>3.0000000000000001E-3</v>
      </c>
      <c r="AD1472" s="7">
        <v>3.0000000000000001E-3</v>
      </c>
      <c r="AE1472" s="8">
        <v>0.17599999999999999</v>
      </c>
      <c r="AF1472" s="7" t="str">
        <f t="shared" si="137"/>
        <v>NAO+</v>
      </c>
    </row>
    <row r="1473" spans="1:32" x14ac:dyDescent="0.3">
      <c r="A1473" s="4">
        <v>34725</v>
      </c>
      <c r="B1473" s="5">
        <v>1994</v>
      </c>
      <c r="C1473" s="6">
        <v>0</v>
      </c>
      <c r="D1473" s="7">
        <v>0</v>
      </c>
      <c r="E1473" s="7">
        <v>0</v>
      </c>
      <c r="F1473" s="8">
        <v>1</v>
      </c>
      <c r="G1473" s="7" t="str">
        <f t="shared" si="133"/>
        <v>NAO-</v>
      </c>
      <c r="H1473" s="6">
        <v>6.3534140504235004E-2</v>
      </c>
      <c r="I1473" s="80">
        <v>2.7835666626061498E-7</v>
      </c>
      <c r="J1473" s="7">
        <v>2.3589847697968701E-3</v>
      </c>
      <c r="K1473" s="8">
        <v>0.93410659636929605</v>
      </c>
      <c r="L1473" s="7" t="str">
        <f t="shared" si="138"/>
        <v>NAO-</v>
      </c>
      <c r="M1473" s="6">
        <v>6.3738365948142597E-2</v>
      </c>
      <c r="N1473" s="80">
        <v>1.7285443735197799E-7</v>
      </c>
      <c r="O1473" s="7">
        <v>2.0316473832094201E-3</v>
      </c>
      <c r="P1473" s="8">
        <v>0.93422981381421</v>
      </c>
      <c r="Q1473" s="7" t="str">
        <f t="shared" si="134"/>
        <v>NAO-</v>
      </c>
      <c r="R1473" s="6">
        <v>1</v>
      </c>
      <c r="S1473" s="7">
        <v>0</v>
      </c>
      <c r="T1473" s="7">
        <v>0</v>
      </c>
      <c r="U1473" s="8">
        <v>0</v>
      </c>
      <c r="V1473" s="7" t="str">
        <f t="shared" si="135"/>
        <v>NAO+</v>
      </c>
      <c r="W1473" s="6">
        <v>0.88300000000000001</v>
      </c>
      <c r="X1473" s="7">
        <v>2.9000000000000001E-2</v>
      </c>
      <c r="Y1473" s="7">
        <v>3.0000000000000001E-3</v>
      </c>
      <c r="Z1473" s="8">
        <v>8.4000000000000005E-2</v>
      </c>
      <c r="AA1473" s="7" t="str">
        <f t="shared" si="136"/>
        <v>NAO+</v>
      </c>
      <c r="AB1473" s="6">
        <v>0.96299999999999997</v>
      </c>
      <c r="AC1473" s="7">
        <v>8.9999999999999993E-3</v>
      </c>
      <c r="AD1473" s="7">
        <v>3.0000000000000001E-3</v>
      </c>
      <c r="AE1473" s="8">
        <v>2.5999999999999999E-2</v>
      </c>
      <c r="AF1473" s="7" t="str">
        <f t="shared" si="137"/>
        <v>NAO+</v>
      </c>
    </row>
    <row r="1474" spans="1:32" x14ac:dyDescent="0.3">
      <c r="A1474" s="4">
        <v>34726</v>
      </c>
      <c r="B1474" s="5">
        <v>1994</v>
      </c>
      <c r="C1474" s="6">
        <v>1</v>
      </c>
      <c r="D1474" s="7">
        <v>0</v>
      </c>
      <c r="E1474" s="7">
        <v>0</v>
      </c>
      <c r="F1474" s="8">
        <v>0</v>
      </c>
      <c r="G1474" s="7" t="str">
        <f t="shared" si="133"/>
        <v>NAO+</v>
      </c>
      <c r="H1474" s="6">
        <v>6.2260684988286102E-2</v>
      </c>
      <c r="I1474" s="80">
        <v>1.07871416230291E-7</v>
      </c>
      <c r="J1474" s="7">
        <v>1.0324366937762099E-3</v>
      </c>
      <c r="K1474" s="8">
        <v>0.93670677044651096</v>
      </c>
      <c r="L1474" s="7" t="str">
        <f t="shared" si="138"/>
        <v>NAO-</v>
      </c>
      <c r="M1474" s="6">
        <v>7.6767005955036105E-2</v>
      </c>
      <c r="N1474" s="80">
        <v>5.5799771641670603E-8</v>
      </c>
      <c r="O1474" s="7">
        <v>9.8231233421374299E-4</v>
      </c>
      <c r="P1474" s="8">
        <v>0.92225062591098705</v>
      </c>
      <c r="Q1474" s="7" t="str">
        <f t="shared" si="134"/>
        <v>NAO-</v>
      </c>
      <c r="R1474" s="6">
        <v>1</v>
      </c>
      <c r="S1474" s="7">
        <v>0</v>
      </c>
      <c r="T1474" s="7">
        <v>0</v>
      </c>
      <c r="U1474" s="8">
        <v>0</v>
      </c>
      <c r="V1474" s="7" t="str">
        <f t="shared" si="135"/>
        <v>NAO+</v>
      </c>
      <c r="W1474" s="6">
        <v>0.879</v>
      </c>
      <c r="X1474" s="7">
        <v>3.3000000000000002E-2</v>
      </c>
      <c r="Y1474" s="7">
        <v>4.0000000000000001E-3</v>
      </c>
      <c r="Z1474" s="8">
        <v>8.5000000000000006E-2</v>
      </c>
      <c r="AA1474" s="7" t="str">
        <f t="shared" si="136"/>
        <v>NAO+</v>
      </c>
      <c r="AB1474" s="6">
        <v>0.95899999999999996</v>
      </c>
      <c r="AC1474" s="7">
        <v>0.01</v>
      </c>
      <c r="AD1474" s="7">
        <v>3.0000000000000001E-3</v>
      </c>
      <c r="AE1474" s="8">
        <v>2.8000000000000001E-2</v>
      </c>
      <c r="AF1474" s="7" t="str">
        <f t="shared" si="137"/>
        <v>NAO+</v>
      </c>
    </row>
    <row r="1475" spans="1:32" x14ac:dyDescent="0.3">
      <c r="A1475" s="4">
        <v>34727</v>
      </c>
      <c r="B1475" s="5">
        <v>1994</v>
      </c>
      <c r="C1475" s="6">
        <v>1</v>
      </c>
      <c r="D1475" s="7">
        <v>0</v>
      </c>
      <c r="E1475" s="7">
        <v>0</v>
      </c>
      <c r="F1475" s="8">
        <v>0</v>
      </c>
      <c r="G1475" s="7" t="str">
        <f t="shared" si="133"/>
        <v>NAO+</v>
      </c>
      <c r="H1475" s="6">
        <v>8.4434455017065702E-2</v>
      </c>
      <c r="I1475" s="80">
        <v>7.2972123734379596E-10</v>
      </c>
      <c r="J1475" s="7">
        <v>1.9264852749257501E-3</v>
      </c>
      <c r="K1475" s="8">
        <v>0.91363905897829101</v>
      </c>
      <c r="L1475" s="7" t="str">
        <f t="shared" si="138"/>
        <v>NAO-</v>
      </c>
      <c r="M1475" s="6">
        <v>9.5319499602403102E-2</v>
      </c>
      <c r="N1475" s="80">
        <v>2.9234560696391102E-10</v>
      </c>
      <c r="O1475" s="7">
        <v>1.67538187169498E-3</v>
      </c>
      <c r="P1475" s="8">
        <v>0.90300511823356899</v>
      </c>
      <c r="Q1475" s="7" t="str">
        <f t="shared" si="134"/>
        <v>NAO-</v>
      </c>
      <c r="R1475" s="6">
        <v>1</v>
      </c>
      <c r="S1475" s="7">
        <v>0</v>
      </c>
      <c r="T1475" s="7">
        <v>0</v>
      </c>
      <c r="U1475" s="8">
        <v>0</v>
      </c>
      <c r="V1475" s="7" t="str">
        <f t="shared" si="135"/>
        <v>NAO+</v>
      </c>
      <c r="W1475" s="6">
        <v>0.70899999999999996</v>
      </c>
      <c r="X1475" s="7">
        <v>7.3999999999999996E-2</v>
      </c>
      <c r="Y1475" s="7">
        <v>1.4999999999999999E-2</v>
      </c>
      <c r="Z1475" s="8">
        <v>0.20100000000000001</v>
      </c>
      <c r="AA1475" s="7" t="str">
        <f t="shared" si="136"/>
        <v>NAO+</v>
      </c>
      <c r="AB1475" s="6">
        <v>0.878</v>
      </c>
      <c r="AC1475" s="7">
        <v>2.5000000000000001E-2</v>
      </c>
      <c r="AD1475" s="7">
        <v>8.0000000000000002E-3</v>
      </c>
      <c r="AE1475" s="8">
        <v>8.8999999999999996E-2</v>
      </c>
      <c r="AF1475" s="7" t="str">
        <f t="shared" si="137"/>
        <v>NAO+</v>
      </c>
    </row>
    <row r="1476" spans="1:32" x14ac:dyDescent="0.3">
      <c r="A1476" s="4">
        <v>34728</v>
      </c>
      <c r="B1476" s="5">
        <v>1994</v>
      </c>
      <c r="C1476" s="6">
        <v>1</v>
      </c>
      <c r="D1476" s="7">
        <v>0</v>
      </c>
      <c r="E1476" s="7">
        <v>0</v>
      </c>
      <c r="F1476" s="8">
        <v>0</v>
      </c>
      <c r="G1476" s="7" t="str">
        <f t="shared" si="133"/>
        <v>NAO+</v>
      </c>
      <c r="H1476" s="6">
        <v>0.26844210696882798</v>
      </c>
      <c r="I1476" s="80">
        <v>3.3744150129927703E-8</v>
      </c>
      <c r="J1476" s="7">
        <v>8.2966770364244203E-4</v>
      </c>
      <c r="K1476" s="8">
        <v>0.73072819158337599</v>
      </c>
      <c r="L1476" s="7" t="str">
        <f t="shared" si="138"/>
        <v>NAO-</v>
      </c>
      <c r="M1476" s="6">
        <v>0.29035479181542001</v>
      </c>
      <c r="N1476" s="80">
        <v>2.4726571544772201E-8</v>
      </c>
      <c r="O1476" s="7">
        <v>7.3049229199440295E-4</v>
      </c>
      <c r="P1476" s="8">
        <v>0.70891469116600903</v>
      </c>
      <c r="Q1476" s="7" t="str">
        <f t="shared" si="134"/>
        <v>NAO-</v>
      </c>
      <c r="R1476" s="6">
        <v>1</v>
      </c>
      <c r="S1476" s="7">
        <v>0</v>
      </c>
      <c r="T1476" s="7">
        <v>0</v>
      </c>
      <c r="U1476" s="8">
        <v>0</v>
      </c>
      <c r="V1476" s="7" t="str">
        <f t="shared" si="135"/>
        <v>NAO+</v>
      </c>
      <c r="W1476" s="6">
        <v>0.95199999999999996</v>
      </c>
      <c r="X1476" s="7">
        <v>2.8000000000000001E-2</v>
      </c>
      <c r="Y1476" s="7">
        <v>1E-3</v>
      </c>
      <c r="Z1476" s="8">
        <v>1.7999999999999999E-2</v>
      </c>
      <c r="AA1476" s="7" t="str">
        <f t="shared" si="136"/>
        <v>NAO+</v>
      </c>
      <c r="AB1476" s="6">
        <v>0.98</v>
      </c>
      <c r="AC1476" s="7">
        <v>1.2E-2</v>
      </c>
      <c r="AD1476" s="7">
        <v>2E-3</v>
      </c>
      <c r="AE1476" s="8">
        <v>6.0000000000000001E-3</v>
      </c>
      <c r="AF1476" s="7" t="str">
        <f t="shared" si="137"/>
        <v>NAO+</v>
      </c>
    </row>
    <row r="1477" spans="1:32" x14ac:dyDescent="0.3">
      <c r="A1477" s="4">
        <v>34729</v>
      </c>
      <c r="B1477" s="5">
        <v>1994</v>
      </c>
      <c r="C1477" s="6">
        <v>1</v>
      </c>
      <c r="D1477" s="7">
        <v>0</v>
      </c>
      <c r="E1477" s="7">
        <v>0</v>
      </c>
      <c r="F1477" s="8">
        <v>0</v>
      </c>
      <c r="G1477" s="7" t="str">
        <f t="shared" ref="G1477:G1540" si="139">INDEX($C$3:$F$3, MATCH(1,$C1477:$F1477,0))</f>
        <v>NAO+</v>
      </c>
      <c r="H1477" s="6">
        <v>0.46271926955249099</v>
      </c>
      <c r="I1477" s="80">
        <v>1.53689363196364E-5</v>
      </c>
      <c r="J1477" s="7">
        <v>3.37745428558004E-4</v>
      </c>
      <c r="K1477" s="8">
        <v>0.53692761608263595</v>
      </c>
      <c r="L1477" s="7" t="str">
        <f t="shared" si="138"/>
        <v>NAO-</v>
      </c>
      <c r="M1477" s="6">
        <v>0.49965197632011099</v>
      </c>
      <c r="N1477" s="80">
        <v>1.4153654812583899E-5</v>
      </c>
      <c r="O1477" s="7">
        <v>3.1834533910623299E-4</v>
      </c>
      <c r="P1477" s="8">
        <v>0.50001552468597099</v>
      </c>
      <c r="Q1477" s="7" t="str">
        <f t="shared" ref="Q1477:Q1540" si="140">INDEX($M$3:$P$3, MATCH(MAX($M1477:$P1477),$M1477:$P1477,0))</f>
        <v>NAO-</v>
      </c>
      <c r="R1477" s="6">
        <v>1</v>
      </c>
      <c r="S1477" s="7">
        <v>0</v>
      </c>
      <c r="T1477" s="7">
        <v>0</v>
      </c>
      <c r="U1477" s="8">
        <v>0</v>
      </c>
      <c r="V1477" s="7" t="str">
        <f t="shared" ref="V1477:V1540" si="141">INDEX($R$3:$U$3, MATCH(MAX($R1477:$U1477),$R1477:$U1477,0))</f>
        <v>NAO+</v>
      </c>
      <c r="W1477" s="6">
        <v>0.93799999999999994</v>
      </c>
      <c r="X1477" s="7">
        <v>3.2000000000000001E-2</v>
      </c>
      <c r="Y1477" s="7">
        <v>1E-3</v>
      </c>
      <c r="Z1477" s="8">
        <v>2.9000000000000001E-2</v>
      </c>
      <c r="AA1477" s="7" t="str">
        <f t="shared" ref="AA1477:AA1540" si="142">INDEX($W$3:$Z$3, MATCH(MAX($W1477:$Z1477),$W1477:$Z1477,0))</f>
        <v>NAO+</v>
      </c>
      <c r="AB1477" s="6">
        <v>0.97699999999999998</v>
      </c>
      <c r="AC1477" s="7">
        <v>1.0999999999999999E-2</v>
      </c>
      <c r="AD1477" s="7">
        <v>2E-3</v>
      </c>
      <c r="AE1477" s="8">
        <v>0.01</v>
      </c>
      <c r="AF1477" s="7" t="str">
        <f t="shared" ref="AF1477:AF1540" si="143">INDEX($AB$3:$AE$3, MATCH(MAX($AB1477:$AE1477),$AB1477:$AE1477,0))</f>
        <v>NAO+</v>
      </c>
    </row>
    <row r="1478" spans="1:32" x14ac:dyDescent="0.3">
      <c r="A1478" s="4">
        <v>34730</v>
      </c>
      <c r="B1478" s="5">
        <v>1994</v>
      </c>
      <c r="C1478" s="6">
        <v>1</v>
      </c>
      <c r="D1478" s="7">
        <v>0</v>
      </c>
      <c r="E1478" s="7">
        <v>0</v>
      </c>
      <c r="F1478" s="8">
        <v>0</v>
      </c>
      <c r="G1478" s="7" t="str">
        <f t="shared" si="139"/>
        <v>NAO+</v>
      </c>
      <c r="H1478" s="6">
        <v>0.99197696580347805</v>
      </c>
      <c r="I1478" s="7">
        <v>1.2420225268256499E-4</v>
      </c>
      <c r="J1478" s="7">
        <v>4.3031736760222198E-4</v>
      </c>
      <c r="K1478" s="8">
        <v>7.4685145762402299E-3</v>
      </c>
      <c r="L1478" s="7" t="str">
        <f t="shared" ref="L1478:L1541" si="144">INDEX($H$3:$K$3, MATCH(MAX($H1478:$K1478),$H1478:$K1478,0))</f>
        <v>NAO+</v>
      </c>
      <c r="M1478" s="6">
        <v>0.99280678546130197</v>
      </c>
      <c r="N1478" s="80">
        <v>9.5941126058131796E-5</v>
      </c>
      <c r="O1478" s="7">
        <v>4.2862064736909198E-4</v>
      </c>
      <c r="P1478" s="8">
        <v>6.66865276527801E-3</v>
      </c>
      <c r="Q1478" s="7" t="str">
        <f t="shared" si="140"/>
        <v>NAO+</v>
      </c>
      <c r="R1478" s="6">
        <v>1</v>
      </c>
      <c r="S1478" s="7">
        <v>0</v>
      </c>
      <c r="T1478" s="7">
        <v>0</v>
      </c>
      <c r="U1478" s="8">
        <v>0</v>
      </c>
      <c r="V1478" s="7" t="str">
        <f t="shared" si="141"/>
        <v>NAO+</v>
      </c>
      <c r="W1478" s="6">
        <v>0.94199999999999995</v>
      </c>
      <c r="X1478" s="7">
        <v>3.6999999999999998E-2</v>
      </c>
      <c r="Y1478" s="7">
        <v>1E-3</v>
      </c>
      <c r="Z1478" s="8">
        <v>0.02</v>
      </c>
      <c r="AA1478" s="7" t="str">
        <f t="shared" si="142"/>
        <v>NAO+</v>
      </c>
      <c r="AB1478" s="6">
        <v>0.97599999999999998</v>
      </c>
      <c r="AC1478" s="7">
        <v>1.4999999999999999E-2</v>
      </c>
      <c r="AD1478" s="7">
        <v>3.0000000000000001E-3</v>
      </c>
      <c r="AE1478" s="8">
        <v>6.0000000000000001E-3</v>
      </c>
      <c r="AF1478" s="7" t="str">
        <f t="shared" si="143"/>
        <v>NAO+</v>
      </c>
    </row>
    <row r="1479" spans="1:32" x14ac:dyDescent="0.3">
      <c r="A1479" s="4">
        <v>34731</v>
      </c>
      <c r="B1479" s="5">
        <v>1994</v>
      </c>
      <c r="C1479" s="6">
        <v>1</v>
      </c>
      <c r="D1479" s="7">
        <v>0</v>
      </c>
      <c r="E1479" s="7">
        <v>0</v>
      </c>
      <c r="F1479" s="8">
        <v>0</v>
      </c>
      <c r="G1479" s="7" t="str">
        <f t="shared" si="139"/>
        <v>NAO+</v>
      </c>
      <c r="H1479" s="6">
        <v>0.99696390625553</v>
      </c>
      <c r="I1479" s="80">
        <v>1.9391106176687699E-5</v>
      </c>
      <c r="J1479" s="80">
        <v>5.8230059165355601E-5</v>
      </c>
      <c r="K1479" s="8">
        <v>2.9584725791382701E-3</v>
      </c>
      <c r="L1479" s="7" t="str">
        <f t="shared" si="144"/>
        <v>NAO+</v>
      </c>
      <c r="M1479" s="6">
        <v>0.99655281077216995</v>
      </c>
      <c r="N1479" s="80">
        <v>2.6654791147174902E-5</v>
      </c>
      <c r="O1479" s="80">
        <v>6.1176833071816295E-5</v>
      </c>
      <c r="P1479" s="8">
        <v>3.3593576036014001E-3</v>
      </c>
      <c r="Q1479" s="7" t="str">
        <f t="shared" si="140"/>
        <v>NAO+</v>
      </c>
      <c r="R1479" s="6">
        <v>1</v>
      </c>
      <c r="S1479" s="7">
        <v>0</v>
      </c>
      <c r="T1479" s="7">
        <v>0</v>
      </c>
      <c r="U1479" s="8">
        <v>0</v>
      </c>
      <c r="V1479" s="7" t="str">
        <f t="shared" si="141"/>
        <v>NAO+</v>
      </c>
      <c r="W1479" s="6">
        <v>0.873</v>
      </c>
      <c r="X1479" s="7">
        <v>8.1000000000000003E-2</v>
      </c>
      <c r="Y1479" s="7">
        <v>3.0000000000000001E-3</v>
      </c>
      <c r="Z1479" s="8">
        <v>4.2999999999999997E-2</v>
      </c>
      <c r="AA1479" s="7" t="str">
        <f t="shared" si="142"/>
        <v>NAO+</v>
      </c>
      <c r="AB1479" s="6">
        <v>0.94599999999999995</v>
      </c>
      <c r="AC1479" s="7">
        <v>3.5999999999999997E-2</v>
      </c>
      <c r="AD1479" s="7">
        <v>3.0000000000000001E-3</v>
      </c>
      <c r="AE1479" s="8">
        <v>1.4999999999999999E-2</v>
      </c>
      <c r="AF1479" s="7" t="str">
        <f t="shared" si="143"/>
        <v>NAO+</v>
      </c>
    </row>
    <row r="1480" spans="1:32" x14ac:dyDescent="0.3">
      <c r="A1480" s="4">
        <v>34732</v>
      </c>
      <c r="B1480" s="5">
        <v>1994</v>
      </c>
      <c r="C1480" s="6">
        <v>1</v>
      </c>
      <c r="D1480" s="7">
        <v>0</v>
      </c>
      <c r="E1480" s="7">
        <v>0</v>
      </c>
      <c r="F1480" s="8">
        <v>0</v>
      </c>
      <c r="G1480" s="7" t="str">
        <f t="shared" si="139"/>
        <v>NAO+</v>
      </c>
      <c r="H1480" s="6">
        <v>0.97064033525014604</v>
      </c>
      <c r="I1480" s="7">
        <v>4.0143643905567799E-3</v>
      </c>
      <c r="J1480" s="7">
        <v>5.4583470911777701E-4</v>
      </c>
      <c r="K1480" s="8">
        <v>2.47994656501766E-2</v>
      </c>
      <c r="L1480" s="7" t="str">
        <f t="shared" si="144"/>
        <v>NAO+</v>
      </c>
      <c r="M1480" s="6">
        <v>0.96500072798498104</v>
      </c>
      <c r="N1480" s="7">
        <v>4.3829317855423201E-3</v>
      </c>
      <c r="O1480" s="7">
        <v>6.8702281258572703E-4</v>
      </c>
      <c r="P1480" s="8">
        <v>2.9929317416900698E-2</v>
      </c>
      <c r="Q1480" s="7" t="str">
        <f t="shared" si="140"/>
        <v>NAO+</v>
      </c>
      <c r="R1480" s="6">
        <v>1</v>
      </c>
      <c r="S1480" s="7">
        <v>0</v>
      </c>
      <c r="T1480" s="7">
        <v>0</v>
      </c>
      <c r="U1480" s="8">
        <v>0</v>
      </c>
      <c r="V1480" s="7" t="str">
        <f t="shared" si="141"/>
        <v>NAO+</v>
      </c>
      <c r="W1480" s="6">
        <v>0.88500000000000001</v>
      </c>
      <c r="X1480" s="7">
        <v>8.2000000000000003E-2</v>
      </c>
      <c r="Y1480" s="7">
        <v>4.0000000000000001E-3</v>
      </c>
      <c r="Z1480" s="8">
        <v>2.9000000000000001E-2</v>
      </c>
      <c r="AA1480" s="7" t="str">
        <f t="shared" si="142"/>
        <v>NAO+</v>
      </c>
      <c r="AB1480" s="6">
        <v>0.95</v>
      </c>
      <c r="AC1480" s="7">
        <v>3.6999999999999998E-2</v>
      </c>
      <c r="AD1480" s="7">
        <v>5.0000000000000001E-3</v>
      </c>
      <c r="AE1480" s="8">
        <v>8.9999999999999993E-3</v>
      </c>
      <c r="AF1480" s="7" t="str">
        <f t="shared" si="143"/>
        <v>NAO+</v>
      </c>
    </row>
    <row r="1481" spans="1:32" x14ac:dyDescent="0.3">
      <c r="A1481" s="4">
        <v>34733</v>
      </c>
      <c r="B1481" s="5">
        <v>1994</v>
      </c>
      <c r="C1481" s="6">
        <v>1</v>
      </c>
      <c r="D1481" s="7">
        <v>0</v>
      </c>
      <c r="E1481" s="7">
        <v>0</v>
      </c>
      <c r="F1481" s="8">
        <v>0</v>
      </c>
      <c r="G1481" s="7" t="str">
        <f t="shared" si="139"/>
        <v>NAO+</v>
      </c>
      <c r="H1481" s="6">
        <v>0.98926219734232901</v>
      </c>
      <c r="I1481" s="7">
        <v>6.8042262631649898E-3</v>
      </c>
      <c r="J1481" s="7">
        <v>3.9178786909818903E-3</v>
      </c>
      <c r="K1481" s="28">
        <v>1.56977035154059E-5</v>
      </c>
      <c r="L1481" s="7" t="str">
        <f t="shared" si="144"/>
        <v>NAO+</v>
      </c>
      <c r="M1481" s="6">
        <v>0.98927991885371303</v>
      </c>
      <c r="N1481" s="7">
        <v>6.4206950199966204E-3</v>
      </c>
      <c r="O1481" s="7">
        <v>4.2759638523039703E-3</v>
      </c>
      <c r="P1481" s="28">
        <v>2.34222739722149E-5</v>
      </c>
      <c r="Q1481" s="7" t="str">
        <f t="shared" si="140"/>
        <v>NAO+</v>
      </c>
      <c r="R1481" s="6">
        <v>1</v>
      </c>
      <c r="S1481" s="7">
        <v>0</v>
      </c>
      <c r="T1481" s="7">
        <v>0</v>
      </c>
      <c r="U1481" s="8">
        <v>0</v>
      </c>
      <c r="V1481" s="7" t="str">
        <f t="shared" si="141"/>
        <v>NAO+</v>
      </c>
      <c r="W1481" s="6">
        <v>0.78600000000000003</v>
      </c>
      <c r="X1481" s="7">
        <v>0.17499999999999999</v>
      </c>
      <c r="Y1481" s="7">
        <v>1.2E-2</v>
      </c>
      <c r="Z1481" s="8">
        <v>2.5999999999999999E-2</v>
      </c>
      <c r="AA1481" s="7" t="str">
        <f t="shared" si="142"/>
        <v>NAO+</v>
      </c>
      <c r="AB1481" s="6">
        <v>0.88600000000000001</v>
      </c>
      <c r="AC1481" s="7">
        <v>9.4E-2</v>
      </c>
      <c r="AD1481" s="7">
        <v>8.0000000000000002E-3</v>
      </c>
      <c r="AE1481" s="8">
        <v>1.0999999999999999E-2</v>
      </c>
      <c r="AF1481" s="7" t="str">
        <f t="shared" si="143"/>
        <v>NAO+</v>
      </c>
    </row>
    <row r="1482" spans="1:32" x14ac:dyDescent="0.3">
      <c r="A1482" s="4">
        <v>34734</v>
      </c>
      <c r="B1482" s="5">
        <v>1994</v>
      </c>
      <c r="C1482" s="6">
        <v>1</v>
      </c>
      <c r="D1482" s="7">
        <v>0</v>
      </c>
      <c r="E1482" s="7">
        <v>0</v>
      </c>
      <c r="F1482" s="8">
        <v>0</v>
      </c>
      <c r="G1482" s="7" t="str">
        <f t="shared" si="139"/>
        <v>NAO+</v>
      </c>
      <c r="H1482" s="6">
        <v>0.95224638375953097</v>
      </c>
      <c r="I1482" s="7">
        <v>4.1414997502833201E-2</v>
      </c>
      <c r="J1482" s="7">
        <v>5.4981021733070496E-3</v>
      </c>
      <c r="K1482" s="8">
        <v>8.4051656432211999E-4</v>
      </c>
      <c r="L1482" s="7" t="str">
        <f t="shared" si="144"/>
        <v>NAO+</v>
      </c>
      <c r="M1482" s="6">
        <v>0.96445445138409602</v>
      </c>
      <c r="N1482" s="7">
        <v>2.7832011349998399E-2</v>
      </c>
      <c r="O1482" s="7">
        <v>5.0538038790484399E-3</v>
      </c>
      <c r="P1482" s="8">
        <v>2.6597333868523501E-3</v>
      </c>
      <c r="Q1482" s="7" t="str">
        <f t="shared" si="140"/>
        <v>NAO+</v>
      </c>
      <c r="R1482" s="6">
        <v>1</v>
      </c>
      <c r="S1482" s="7">
        <v>0</v>
      </c>
      <c r="T1482" s="7">
        <v>0</v>
      </c>
      <c r="U1482" s="8">
        <v>0</v>
      </c>
      <c r="V1482" s="7" t="str">
        <f t="shared" si="141"/>
        <v>NAO+</v>
      </c>
      <c r="W1482" s="6">
        <v>0.72899999999999998</v>
      </c>
      <c r="X1482" s="7">
        <v>0.22800000000000001</v>
      </c>
      <c r="Y1482" s="7">
        <v>2.7E-2</v>
      </c>
      <c r="Z1482" s="8">
        <v>1.6E-2</v>
      </c>
      <c r="AA1482" s="7" t="str">
        <f t="shared" si="142"/>
        <v>NAO+</v>
      </c>
      <c r="AB1482" s="6">
        <v>0.77600000000000002</v>
      </c>
      <c r="AC1482" s="7">
        <v>0.17899999999999999</v>
      </c>
      <c r="AD1482" s="7">
        <v>3.4000000000000002E-2</v>
      </c>
      <c r="AE1482" s="8">
        <v>1.0999999999999999E-2</v>
      </c>
      <c r="AF1482" s="7" t="str">
        <f t="shared" si="143"/>
        <v>NAO+</v>
      </c>
    </row>
    <row r="1483" spans="1:32" x14ac:dyDescent="0.3">
      <c r="A1483" s="4">
        <v>34735</v>
      </c>
      <c r="B1483" s="5">
        <v>1994</v>
      </c>
      <c r="C1483" s="6">
        <v>0</v>
      </c>
      <c r="D1483" s="7">
        <v>1</v>
      </c>
      <c r="E1483" s="7">
        <v>0</v>
      </c>
      <c r="F1483" s="8">
        <v>0</v>
      </c>
      <c r="G1483" s="7" t="str">
        <f t="shared" si="139"/>
        <v>SB</v>
      </c>
      <c r="H1483" s="6">
        <v>0.57456157123741702</v>
      </c>
      <c r="I1483" s="7">
        <v>0.31198472177126202</v>
      </c>
      <c r="J1483" s="7">
        <v>7.7452212236582496E-2</v>
      </c>
      <c r="K1483" s="8">
        <v>3.6001494754737802E-2</v>
      </c>
      <c r="L1483" s="7" t="str">
        <f t="shared" si="144"/>
        <v>NAO+</v>
      </c>
      <c r="M1483" s="6">
        <v>0.69059034621458604</v>
      </c>
      <c r="N1483" s="7">
        <v>7.2410767641408497E-2</v>
      </c>
      <c r="O1483" s="7">
        <v>6.5185502111154994E-2</v>
      </c>
      <c r="P1483" s="8">
        <v>0.17181338403283899</v>
      </c>
      <c r="Q1483" s="7" t="str">
        <f t="shared" si="140"/>
        <v>NAO+</v>
      </c>
      <c r="R1483" s="6">
        <v>1</v>
      </c>
      <c r="S1483" s="7">
        <v>0</v>
      </c>
      <c r="T1483" s="7">
        <v>0</v>
      </c>
      <c r="U1483" s="8">
        <v>0</v>
      </c>
      <c r="V1483" s="7" t="str">
        <f t="shared" si="141"/>
        <v>NAO+</v>
      </c>
      <c r="W1483" s="6">
        <v>0.27700000000000002</v>
      </c>
      <c r="X1483" s="7">
        <v>0.58399999999999996</v>
      </c>
      <c r="Y1483" s="7">
        <v>0.123</v>
      </c>
      <c r="Z1483" s="8">
        <v>1.4999999999999999E-2</v>
      </c>
      <c r="AA1483" s="7" t="str">
        <f t="shared" si="142"/>
        <v>SB</v>
      </c>
      <c r="AB1483" s="6">
        <v>0.19800000000000001</v>
      </c>
      <c r="AC1483" s="7">
        <v>0.64400000000000002</v>
      </c>
      <c r="AD1483" s="7">
        <v>0.122</v>
      </c>
      <c r="AE1483" s="8">
        <v>3.5000000000000003E-2</v>
      </c>
      <c r="AF1483" s="7" t="str">
        <f t="shared" si="143"/>
        <v>SB</v>
      </c>
    </row>
    <row r="1484" spans="1:32" x14ac:dyDescent="0.3">
      <c r="A1484" s="4">
        <v>34736</v>
      </c>
      <c r="B1484" s="5">
        <v>1994</v>
      </c>
      <c r="C1484" s="6">
        <v>0</v>
      </c>
      <c r="D1484" s="7">
        <v>0</v>
      </c>
      <c r="E1484" s="7">
        <v>1</v>
      </c>
      <c r="F1484" s="8">
        <v>0</v>
      </c>
      <c r="G1484" s="7" t="str">
        <f t="shared" si="139"/>
        <v>AR</v>
      </c>
      <c r="H1484" s="6">
        <v>6.1932125230356697E-2</v>
      </c>
      <c r="I1484" s="7">
        <v>0.19747950780648801</v>
      </c>
      <c r="J1484" s="7">
        <v>0.63567681617595095</v>
      </c>
      <c r="K1484" s="8">
        <v>0.104911550787191</v>
      </c>
      <c r="L1484" s="7" t="str">
        <f t="shared" si="144"/>
        <v>AR</v>
      </c>
      <c r="M1484" s="6">
        <v>6.9586404069044996E-2</v>
      </c>
      <c r="N1484" s="7">
        <v>4.6462029020345803E-2</v>
      </c>
      <c r="O1484" s="7">
        <v>0.63132544764250398</v>
      </c>
      <c r="P1484" s="8">
        <v>0.25262611926811201</v>
      </c>
      <c r="Q1484" s="7" t="str">
        <f t="shared" si="140"/>
        <v>AR</v>
      </c>
      <c r="R1484" s="6">
        <v>0</v>
      </c>
      <c r="S1484" s="7">
        <v>0</v>
      </c>
      <c r="T1484" s="7">
        <v>1</v>
      </c>
      <c r="U1484" s="8">
        <v>0</v>
      </c>
      <c r="V1484" s="7" t="str">
        <f t="shared" si="141"/>
        <v>AR</v>
      </c>
      <c r="W1484" s="6">
        <v>0.34799999999999998</v>
      </c>
      <c r="X1484" s="7">
        <v>0.16900000000000001</v>
      </c>
      <c r="Y1484" s="7">
        <v>0.39400000000000002</v>
      </c>
      <c r="Z1484" s="8">
        <v>8.8999999999999996E-2</v>
      </c>
      <c r="AA1484" s="7" t="str">
        <f t="shared" si="142"/>
        <v>AR</v>
      </c>
      <c r="AB1484" s="6">
        <v>0.13100000000000001</v>
      </c>
      <c r="AC1484" s="7">
        <v>0.20100000000000001</v>
      </c>
      <c r="AD1484" s="7">
        <v>0.47399999999999998</v>
      </c>
      <c r="AE1484" s="8">
        <v>0.19400000000000001</v>
      </c>
      <c r="AF1484" s="7" t="str">
        <f t="shared" si="143"/>
        <v>AR</v>
      </c>
    </row>
    <row r="1485" spans="1:32" x14ac:dyDescent="0.3">
      <c r="A1485" s="4">
        <v>34737</v>
      </c>
      <c r="B1485" s="5">
        <v>1994</v>
      </c>
      <c r="C1485" s="6">
        <v>0</v>
      </c>
      <c r="D1485" s="7">
        <v>0</v>
      </c>
      <c r="E1485" s="7">
        <v>0</v>
      </c>
      <c r="F1485" s="8">
        <v>1</v>
      </c>
      <c r="G1485" s="7" t="str">
        <f t="shared" si="139"/>
        <v>NAO-</v>
      </c>
      <c r="H1485" s="6">
        <v>1.8062411171333799E-3</v>
      </c>
      <c r="I1485" s="7">
        <v>5.7221329081897103E-4</v>
      </c>
      <c r="J1485" s="7">
        <v>8.9155925872347191E-3</v>
      </c>
      <c r="K1485" s="8">
        <v>0.988705953004823</v>
      </c>
      <c r="L1485" s="7" t="str">
        <f t="shared" si="144"/>
        <v>NAO-</v>
      </c>
      <c r="M1485" s="6">
        <v>1.4600335896898999E-3</v>
      </c>
      <c r="N1485" s="7">
        <v>2.0026198698982101E-4</v>
      </c>
      <c r="O1485" s="7">
        <v>8.2216654973665208E-3</v>
      </c>
      <c r="P1485" s="8">
        <v>0.99011803892595995</v>
      </c>
      <c r="Q1485" s="7" t="str">
        <f t="shared" si="140"/>
        <v>NAO-</v>
      </c>
      <c r="R1485" s="6">
        <v>1</v>
      </c>
      <c r="S1485" s="7">
        <v>0</v>
      </c>
      <c r="T1485" s="7">
        <v>0</v>
      </c>
      <c r="U1485" s="8">
        <v>0</v>
      </c>
      <c r="V1485" s="7" t="str">
        <f t="shared" si="141"/>
        <v>NAO+</v>
      </c>
      <c r="W1485" s="6">
        <v>0.19600000000000001</v>
      </c>
      <c r="X1485" s="7">
        <v>1.4E-2</v>
      </c>
      <c r="Y1485" s="7">
        <v>7.4999999999999997E-2</v>
      </c>
      <c r="Z1485" s="8">
        <v>0.71499999999999997</v>
      </c>
      <c r="AA1485" s="7" t="str">
        <f t="shared" si="142"/>
        <v>NAO-</v>
      </c>
      <c r="AB1485" s="6">
        <v>0.34300000000000003</v>
      </c>
      <c r="AC1485" s="7">
        <v>1.0999999999999999E-2</v>
      </c>
      <c r="AD1485" s="7">
        <v>5.6000000000000001E-2</v>
      </c>
      <c r="AE1485" s="8">
        <v>0.59</v>
      </c>
      <c r="AF1485" s="7" t="str">
        <f t="shared" si="143"/>
        <v>NAO-</v>
      </c>
    </row>
    <row r="1486" spans="1:32" x14ac:dyDescent="0.3">
      <c r="A1486" s="4">
        <v>34738</v>
      </c>
      <c r="B1486" s="5">
        <v>1994</v>
      </c>
      <c r="C1486" s="6">
        <v>0</v>
      </c>
      <c r="D1486" s="7">
        <v>0</v>
      </c>
      <c r="E1486" s="7">
        <v>0</v>
      </c>
      <c r="F1486" s="8">
        <v>1</v>
      </c>
      <c r="G1486" s="7" t="str">
        <f t="shared" si="139"/>
        <v>NAO-</v>
      </c>
      <c r="H1486" s="6">
        <v>3.0997930079232302E-3</v>
      </c>
      <c r="I1486" s="80">
        <v>1.39444066634851E-5</v>
      </c>
      <c r="J1486" s="7">
        <v>1.5684371610234199E-4</v>
      </c>
      <c r="K1486" s="8">
        <v>0.996729418869297</v>
      </c>
      <c r="L1486" s="7" t="str">
        <f t="shared" si="144"/>
        <v>NAO-</v>
      </c>
      <c r="M1486" s="6">
        <v>2.86184945728751E-3</v>
      </c>
      <c r="N1486" s="80">
        <v>7.5233123034356103E-6</v>
      </c>
      <c r="O1486" s="7">
        <v>1.9882198180525701E-4</v>
      </c>
      <c r="P1486" s="8">
        <v>0.99693180524859804</v>
      </c>
      <c r="Q1486" s="7" t="str">
        <f t="shared" si="140"/>
        <v>NAO-</v>
      </c>
      <c r="R1486" s="6">
        <v>1</v>
      </c>
      <c r="S1486" s="7">
        <v>0</v>
      </c>
      <c r="T1486" s="7">
        <v>0</v>
      </c>
      <c r="U1486" s="8">
        <v>0</v>
      </c>
      <c r="V1486" s="7" t="str">
        <f t="shared" si="141"/>
        <v>NAO+</v>
      </c>
      <c r="W1486" s="6">
        <v>0.82699999999999996</v>
      </c>
      <c r="X1486" s="7">
        <v>5.6000000000000001E-2</v>
      </c>
      <c r="Y1486" s="7">
        <v>4.0000000000000001E-3</v>
      </c>
      <c r="Z1486" s="8">
        <v>0.113</v>
      </c>
      <c r="AA1486" s="7" t="str">
        <f t="shared" si="142"/>
        <v>NAO+</v>
      </c>
      <c r="AB1486" s="6">
        <v>0.94199999999999995</v>
      </c>
      <c r="AC1486" s="7">
        <v>1.7999999999999999E-2</v>
      </c>
      <c r="AD1486" s="7">
        <v>3.0000000000000001E-3</v>
      </c>
      <c r="AE1486" s="8">
        <v>3.6999999999999998E-2</v>
      </c>
      <c r="AF1486" s="7" t="str">
        <f t="shared" si="143"/>
        <v>NAO+</v>
      </c>
    </row>
    <row r="1487" spans="1:32" x14ac:dyDescent="0.3">
      <c r="A1487" s="4">
        <v>34739</v>
      </c>
      <c r="B1487" s="5">
        <v>1994</v>
      </c>
      <c r="C1487" s="6">
        <v>0</v>
      </c>
      <c r="D1487" s="7">
        <v>0</v>
      </c>
      <c r="E1487" s="7">
        <v>0</v>
      </c>
      <c r="F1487" s="8">
        <v>1</v>
      </c>
      <c r="G1487" s="7" t="str">
        <f t="shared" si="139"/>
        <v>NAO-</v>
      </c>
      <c r="H1487" s="6">
        <v>2.60815946065941E-3</v>
      </c>
      <c r="I1487" s="80">
        <v>4.94869414890238E-5</v>
      </c>
      <c r="J1487" s="80">
        <v>5.3096485270169603E-5</v>
      </c>
      <c r="K1487" s="8">
        <v>0.99728925711259497</v>
      </c>
      <c r="L1487" s="7" t="str">
        <f t="shared" si="144"/>
        <v>NAO-</v>
      </c>
      <c r="M1487" s="6">
        <v>2.6150513306264001E-3</v>
      </c>
      <c r="N1487" s="80">
        <v>4.6055819029690103E-5</v>
      </c>
      <c r="O1487" s="80">
        <v>5.4210374560501597E-5</v>
      </c>
      <c r="P1487" s="8">
        <v>0.99728468247579605</v>
      </c>
      <c r="Q1487" s="7" t="str">
        <f t="shared" si="140"/>
        <v>NAO-</v>
      </c>
      <c r="R1487" s="6">
        <v>1</v>
      </c>
      <c r="S1487" s="7">
        <v>0</v>
      </c>
      <c r="T1487" s="7">
        <v>0</v>
      </c>
      <c r="U1487" s="8">
        <v>0</v>
      </c>
      <c r="V1487" s="7" t="str">
        <f t="shared" si="141"/>
        <v>NAO+</v>
      </c>
      <c r="W1487" s="6">
        <v>0.92400000000000004</v>
      </c>
      <c r="X1487" s="7">
        <v>0.03</v>
      </c>
      <c r="Y1487" s="7">
        <v>1E-3</v>
      </c>
      <c r="Z1487" s="8">
        <v>4.4999999999999998E-2</v>
      </c>
      <c r="AA1487" s="7" t="str">
        <f t="shared" si="142"/>
        <v>NAO+</v>
      </c>
      <c r="AB1487" s="6">
        <v>0.97399999999999998</v>
      </c>
      <c r="AC1487" s="7">
        <v>8.0000000000000002E-3</v>
      </c>
      <c r="AD1487" s="7">
        <v>2E-3</v>
      </c>
      <c r="AE1487" s="8">
        <v>1.6E-2</v>
      </c>
      <c r="AF1487" s="7" t="str">
        <f t="shared" si="143"/>
        <v>NAO+</v>
      </c>
    </row>
    <row r="1488" spans="1:32" x14ac:dyDescent="0.3">
      <c r="A1488" s="4">
        <v>34740</v>
      </c>
      <c r="B1488" s="5">
        <v>1994</v>
      </c>
      <c r="C1488" s="6">
        <v>0</v>
      </c>
      <c r="D1488" s="7">
        <v>0</v>
      </c>
      <c r="E1488" s="7">
        <v>0</v>
      </c>
      <c r="F1488" s="8">
        <v>1</v>
      </c>
      <c r="G1488" s="7" t="str">
        <f t="shared" si="139"/>
        <v>NAO-</v>
      </c>
      <c r="H1488" s="6">
        <v>1.17863094938236E-2</v>
      </c>
      <c r="I1488" s="7">
        <v>6.66166907001307E-4</v>
      </c>
      <c r="J1488" s="80">
        <v>5.7799127094503299E-6</v>
      </c>
      <c r="K1488" s="8">
        <v>0.98754174368646397</v>
      </c>
      <c r="L1488" s="7" t="str">
        <f t="shared" si="144"/>
        <v>NAO-</v>
      </c>
      <c r="M1488" s="6">
        <v>1.09331981982173E-2</v>
      </c>
      <c r="N1488" s="7">
        <v>1.06157150644405E-3</v>
      </c>
      <c r="O1488" s="80">
        <v>4.0372926932302303E-6</v>
      </c>
      <c r="P1488" s="8">
        <v>0.98800119300265699</v>
      </c>
      <c r="Q1488" s="7" t="str">
        <f t="shared" si="140"/>
        <v>NAO-</v>
      </c>
      <c r="R1488" s="6">
        <v>1</v>
      </c>
      <c r="S1488" s="7">
        <v>0</v>
      </c>
      <c r="T1488" s="7">
        <v>0</v>
      </c>
      <c r="U1488" s="8">
        <v>0</v>
      </c>
      <c r="V1488" s="7" t="str">
        <f t="shared" si="141"/>
        <v>NAO+</v>
      </c>
      <c r="W1488" s="6">
        <v>0.95399999999999996</v>
      </c>
      <c r="X1488" s="7">
        <v>2.1000000000000001E-2</v>
      </c>
      <c r="Y1488" s="7">
        <v>1E-3</v>
      </c>
      <c r="Z1488" s="8">
        <v>2.4E-2</v>
      </c>
      <c r="AA1488" s="7" t="str">
        <f t="shared" si="142"/>
        <v>NAO+</v>
      </c>
      <c r="AB1488" s="6">
        <v>0.98399999999999999</v>
      </c>
      <c r="AC1488" s="7">
        <v>7.0000000000000001E-3</v>
      </c>
      <c r="AD1488" s="7">
        <v>1E-3</v>
      </c>
      <c r="AE1488" s="8">
        <v>8.0000000000000002E-3</v>
      </c>
      <c r="AF1488" s="7" t="str">
        <f t="shared" si="143"/>
        <v>NAO+</v>
      </c>
    </row>
    <row r="1489" spans="1:32" x14ac:dyDescent="0.3">
      <c r="A1489" s="4">
        <v>34741</v>
      </c>
      <c r="B1489" s="5">
        <v>1994</v>
      </c>
      <c r="C1489" s="6">
        <v>1</v>
      </c>
      <c r="D1489" s="7">
        <v>0</v>
      </c>
      <c r="E1489" s="7">
        <v>0</v>
      </c>
      <c r="F1489" s="8">
        <v>0</v>
      </c>
      <c r="G1489" s="7" t="str">
        <f t="shared" si="139"/>
        <v>NAO+</v>
      </c>
      <c r="H1489" s="6">
        <v>0.27877347646987499</v>
      </c>
      <c r="I1489" s="7">
        <v>4.4075259575231801E-4</v>
      </c>
      <c r="J1489" s="80">
        <v>1.2666308200412E-6</v>
      </c>
      <c r="K1489" s="8">
        <v>0.720784504303564</v>
      </c>
      <c r="L1489" s="7" t="str">
        <f t="shared" si="144"/>
        <v>NAO-</v>
      </c>
      <c r="M1489" s="6">
        <v>0.27180539092948303</v>
      </c>
      <c r="N1489" s="7">
        <v>9.1962817513974095E-4</v>
      </c>
      <c r="O1489" s="80">
        <v>1.1052982967233801E-6</v>
      </c>
      <c r="P1489" s="8">
        <v>0.72727387559708401</v>
      </c>
      <c r="Q1489" s="7" t="str">
        <f t="shared" si="140"/>
        <v>NAO-</v>
      </c>
      <c r="R1489" s="6">
        <v>1</v>
      </c>
      <c r="S1489" s="7">
        <v>0</v>
      </c>
      <c r="T1489" s="7">
        <v>0</v>
      </c>
      <c r="U1489" s="8">
        <v>0</v>
      </c>
      <c r="V1489" s="7" t="str">
        <f t="shared" si="141"/>
        <v>NAO+</v>
      </c>
      <c r="W1489" s="6">
        <v>0.95799999999999996</v>
      </c>
      <c r="X1489" s="7">
        <v>2.8000000000000001E-2</v>
      </c>
      <c r="Y1489" s="7">
        <v>1E-3</v>
      </c>
      <c r="Z1489" s="8">
        <v>1.2999999999999999E-2</v>
      </c>
      <c r="AA1489" s="7" t="str">
        <f t="shared" si="142"/>
        <v>NAO+</v>
      </c>
      <c r="AB1489" s="6">
        <v>0.98199999999999998</v>
      </c>
      <c r="AC1489" s="7">
        <v>1.2999999999999999E-2</v>
      </c>
      <c r="AD1489" s="7">
        <v>2E-3</v>
      </c>
      <c r="AE1489" s="8">
        <v>4.0000000000000001E-3</v>
      </c>
      <c r="AF1489" s="7" t="str">
        <f t="shared" si="143"/>
        <v>NAO+</v>
      </c>
    </row>
    <row r="1490" spans="1:32" x14ac:dyDescent="0.3">
      <c r="A1490" s="4">
        <v>34742</v>
      </c>
      <c r="B1490" s="5">
        <v>1994</v>
      </c>
      <c r="C1490" s="6">
        <v>1</v>
      </c>
      <c r="D1490" s="7">
        <v>0</v>
      </c>
      <c r="E1490" s="7">
        <v>0</v>
      </c>
      <c r="F1490" s="8">
        <v>0</v>
      </c>
      <c r="G1490" s="7" t="str">
        <f t="shared" si="139"/>
        <v>NAO+</v>
      </c>
      <c r="H1490" s="6">
        <v>0.948946398031983</v>
      </c>
      <c r="I1490" s="80">
        <v>2.47296172832262E-6</v>
      </c>
      <c r="J1490" s="80">
        <v>3.2274697300746901E-7</v>
      </c>
      <c r="K1490" s="8">
        <v>5.1050806259303701E-2</v>
      </c>
      <c r="L1490" s="7" t="str">
        <f t="shared" si="144"/>
        <v>NAO+</v>
      </c>
      <c r="M1490" s="6">
        <v>0.94998152831252602</v>
      </c>
      <c r="N1490" s="80">
        <v>5.9353605306817901E-6</v>
      </c>
      <c r="O1490" s="80">
        <v>4.8687131511105997E-7</v>
      </c>
      <c r="P1490" s="8">
        <v>5.0012049455619302E-2</v>
      </c>
      <c r="Q1490" s="7" t="str">
        <f t="shared" si="140"/>
        <v>NAO+</v>
      </c>
      <c r="R1490" s="6">
        <v>1</v>
      </c>
      <c r="S1490" s="7">
        <v>0</v>
      </c>
      <c r="T1490" s="7">
        <v>0</v>
      </c>
      <c r="U1490" s="8">
        <v>0</v>
      </c>
      <c r="V1490" s="7" t="str">
        <f t="shared" si="141"/>
        <v>NAO+</v>
      </c>
      <c r="W1490" s="6">
        <v>0.94299999999999995</v>
      </c>
      <c r="X1490" s="7">
        <v>3.9E-2</v>
      </c>
      <c r="Y1490" s="7">
        <v>1E-3</v>
      </c>
      <c r="Z1490" s="8">
        <v>1.7000000000000001E-2</v>
      </c>
      <c r="AA1490" s="7" t="str">
        <f t="shared" si="142"/>
        <v>NAO+</v>
      </c>
      <c r="AB1490" s="6">
        <v>0.97499999999999998</v>
      </c>
      <c r="AC1490" s="7">
        <v>1.7999999999999999E-2</v>
      </c>
      <c r="AD1490" s="7">
        <v>2E-3</v>
      </c>
      <c r="AE1490" s="8">
        <v>5.0000000000000001E-3</v>
      </c>
      <c r="AF1490" s="7" t="str">
        <f t="shared" si="143"/>
        <v>NAO+</v>
      </c>
    </row>
    <row r="1491" spans="1:32" x14ac:dyDescent="0.3">
      <c r="A1491" s="4">
        <v>34743</v>
      </c>
      <c r="B1491" s="5">
        <v>1994</v>
      </c>
      <c r="C1491" s="6">
        <v>1</v>
      </c>
      <c r="D1491" s="7">
        <v>0</v>
      </c>
      <c r="E1491" s="7">
        <v>0</v>
      </c>
      <c r="F1491" s="8">
        <v>0</v>
      </c>
      <c r="G1491" s="7" t="str">
        <f t="shared" si="139"/>
        <v>NAO+</v>
      </c>
      <c r="H1491" s="6">
        <v>0.98434388763400504</v>
      </c>
      <c r="I1491" s="80">
        <v>2.71637565721688E-8</v>
      </c>
      <c r="J1491" s="80">
        <v>3.3075215453019099E-6</v>
      </c>
      <c r="K1491" s="8">
        <v>1.5652777680698501E-2</v>
      </c>
      <c r="L1491" s="7" t="str">
        <f t="shared" si="144"/>
        <v>NAO+</v>
      </c>
      <c r="M1491" s="6">
        <v>0.98219601831527104</v>
      </c>
      <c r="N1491" s="80">
        <v>6.3520747199668005E-8</v>
      </c>
      <c r="O1491" s="80">
        <v>3.8830936416456596E-6</v>
      </c>
      <c r="P1491" s="8">
        <v>1.7800035070351199E-2</v>
      </c>
      <c r="Q1491" s="7" t="str">
        <f t="shared" si="140"/>
        <v>NAO+</v>
      </c>
      <c r="R1491" s="6">
        <v>1</v>
      </c>
      <c r="S1491" s="7">
        <v>0</v>
      </c>
      <c r="T1491" s="7">
        <v>0</v>
      </c>
      <c r="U1491" s="8">
        <v>0</v>
      </c>
      <c r="V1491" s="7" t="str">
        <f t="shared" si="141"/>
        <v>NAO+</v>
      </c>
      <c r="W1491" s="6">
        <v>0.93600000000000005</v>
      </c>
      <c r="X1491" s="7">
        <v>4.3999999999999997E-2</v>
      </c>
      <c r="Y1491" s="7">
        <v>1E-3</v>
      </c>
      <c r="Z1491" s="8">
        <v>1.9E-2</v>
      </c>
      <c r="AA1491" s="7" t="str">
        <f t="shared" si="142"/>
        <v>NAO+</v>
      </c>
      <c r="AB1491" s="6">
        <v>0.97</v>
      </c>
      <c r="AC1491" s="7">
        <v>2.1999999999999999E-2</v>
      </c>
      <c r="AD1491" s="7">
        <v>2E-3</v>
      </c>
      <c r="AE1491" s="8">
        <v>6.0000000000000001E-3</v>
      </c>
      <c r="AF1491" s="7" t="str">
        <f t="shared" si="143"/>
        <v>NAO+</v>
      </c>
    </row>
    <row r="1492" spans="1:32" x14ac:dyDescent="0.3">
      <c r="A1492" s="4">
        <v>34744</v>
      </c>
      <c r="B1492" s="5">
        <v>1994</v>
      </c>
      <c r="C1492" s="6">
        <v>1</v>
      </c>
      <c r="D1492" s="7">
        <v>0</v>
      </c>
      <c r="E1492" s="7">
        <v>0</v>
      </c>
      <c r="F1492" s="8">
        <v>0</v>
      </c>
      <c r="G1492" s="7" t="str">
        <f t="shared" si="139"/>
        <v>NAO+</v>
      </c>
      <c r="H1492" s="6">
        <v>0.97973252921577403</v>
      </c>
      <c r="I1492" s="80">
        <v>2.7716092294959099E-7</v>
      </c>
      <c r="J1492" s="80">
        <v>2.4088384067095198E-5</v>
      </c>
      <c r="K1492" s="8">
        <v>2.0243105239237599E-2</v>
      </c>
      <c r="L1492" s="7" t="str">
        <f t="shared" si="144"/>
        <v>NAO+</v>
      </c>
      <c r="M1492" s="6">
        <v>0.97888367411251498</v>
      </c>
      <c r="N1492" s="80">
        <v>5.2246972808714398E-7</v>
      </c>
      <c r="O1492" s="80">
        <v>2.89443582725974E-5</v>
      </c>
      <c r="P1492" s="8">
        <v>2.1086859059477301E-2</v>
      </c>
      <c r="Q1492" s="7" t="str">
        <f t="shared" si="140"/>
        <v>NAO+</v>
      </c>
      <c r="R1492" s="6">
        <v>1</v>
      </c>
      <c r="S1492" s="7">
        <v>0</v>
      </c>
      <c r="T1492" s="7">
        <v>0</v>
      </c>
      <c r="U1492" s="8">
        <v>0</v>
      </c>
      <c r="V1492" s="7" t="str">
        <f t="shared" si="141"/>
        <v>NAO+</v>
      </c>
      <c r="W1492" s="6">
        <v>0.95599999999999996</v>
      </c>
      <c r="X1492" s="7">
        <v>3.1E-2</v>
      </c>
      <c r="Y1492" s="7">
        <v>1E-3</v>
      </c>
      <c r="Z1492" s="8">
        <v>1.2E-2</v>
      </c>
      <c r="AA1492" s="7" t="str">
        <f t="shared" si="142"/>
        <v>NAO+</v>
      </c>
      <c r="AB1492" s="6">
        <v>0.97599999999999998</v>
      </c>
      <c r="AC1492" s="7">
        <v>1.7000000000000001E-2</v>
      </c>
      <c r="AD1492" s="7">
        <v>3.0000000000000001E-3</v>
      </c>
      <c r="AE1492" s="8">
        <v>5.0000000000000001E-3</v>
      </c>
      <c r="AF1492" s="7" t="str">
        <f t="shared" si="143"/>
        <v>NAO+</v>
      </c>
    </row>
    <row r="1493" spans="1:32" x14ac:dyDescent="0.3">
      <c r="A1493" s="4">
        <v>34745</v>
      </c>
      <c r="B1493" s="5">
        <v>1994</v>
      </c>
      <c r="C1493" s="6">
        <v>1</v>
      </c>
      <c r="D1493" s="7">
        <v>0</v>
      </c>
      <c r="E1493" s="7">
        <v>0</v>
      </c>
      <c r="F1493" s="8">
        <v>0</v>
      </c>
      <c r="G1493" s="7" t="str">
        <f t="shared" si="139"/>
        <v>NAO+</v>
      </c>
      <c r="H1493" s="6">
        <v>0.998662464644957</v>
      </c>
      <c r="I1493" s="80">
        <v>1.9338533416471502E-9</v>
      </c>
      <c r="J1493" s="7">
        <v>5.6428670061811701E-4</v>
      </c>
      <c r="K1493" s="8">
        <v>7.7324672056037504E-4</v>
      </c>
      <c r="L1493" s="7" t="str">
        <f t="shared" si="144"/>
        <v>NAO+</v>
      </c>
      <c r="M1493" s="6">
        <v>0.99846554967608503</v>
      </c>
      <c r="N1493" s="80">
        <v>1.5950769776702601E-9</v>
      </c>
      <c r="O1493" s="7">
        <v>6.8736622471243596E-4</v>
      </c>
      <c r="P1493" s="8">
        <v>8.4708250411480804E-4</v>
      </c>
      <c r="Q1493" s="7" t="str">
        <f t="shared" si="140"/>
        <v>NAO+</v>
      </c>
      <c r="R1493" s="6">
        <v>1</v>
      </c>
      <c r="S1493" s="7">
        <v>0</v>
      </c>
      <c r="T1493" s="7">
        <v>0</v>
      </c>
      <c r="U1493" s="8">
        <v>0</v>
      </c>
      <c r="V1493" s="7" t="str">
        <f t="shared" si="141"/>
        <v>NAO+</v>
      </c>
      <c r="W1493" s="6">
        <v>0.93100000000000005</v>
      </c>
      <c r="X1493" s="7">
        <v>4.8000000000000001E-2</v>
      </c>
      <c r="Y1493" s="7">
        <v>1E-3</v>
      </c>
      <c r="Z1493" s="8">
        <v>0.02</v>
      </c>
      <c r="AA1493" s="7" t="str">
        <f t="shared" si="142"/>
        <v>NAO+</v>
      </c>
      <c r="AB1493" s="6">
        <v>0.96099999999999997</v>
      </c>
      <c r="AC1493" s="7">
        <v>2.9000000000000001E-2</v>
      </c>
      <c r="AD1493" s="7">
        <v>2E-3</v>
      </c>
      <c r="AE1493" s="8">
        <v>7.0000000000000001E-3</v>
      </c>
      <c r="AF1493" s="7" t="str">
        <f t="shared" si="143"/>
        <v>NAO+</v>
      </c>
    </row>
    <row r="1494" spans="1:32" x14ac:dyDescent="0.3">
      <c r="A1494" s="4">
        <v>34746</v>
      </c>
      <c r="B1494" s="5">
        <v>1994</v>
      </c>
      <c r="C1494" s="6">
        <v>1</v>
      </c>
      <c r="D1494" s="7">
        <v>0</v>
      </c>
      <c r="E1494" s="7">
        <v>0</v>
      </c>
      <c r="F1494" s="8">
        <v>0</v>
      </c>
      <c r="G1494" s="7" t="str">
        <f t="shared" si="139"/>
        <v>NAO+</v>
      </c>
      <c r="H1494" s="6">
        <v>0.99852667018987395</v>
      </c>
      <c r="I1494" s="80">
        <v>6.0816700613761495E-8</v>
      </c>
      <c r="J1494" s="7">
        <v>1.2267553898016299E-3</v>
      </c>
      <c r="K1494" s="8">
        <v>2.4651360361749899E-4</v>
      </c>
      <c r="L1494" s="7" t="str">
        <f t="shared" si="144"/>
        <v>NAO+</v>
      </c>
      <c r="M1494" s="6">
        <v>0.99808062873465297</v>
      </c>
      <c r="N1494" s="80">
        <v>5.7151277263784601E-8</v>
      </c>
      <c r="O1494" s="7">
        <v>1.57142671081228E-3</v>
      </c>
      <c r="P1494" s="8">
        <v>3.4788740326564702E-4</v>
      </c>
      <c r="Q1494" s="7" t="str">
        <f t="shared" si="140"/>
        <v>NAO+</v>
      </c>
      <c r="R1494" s="6">
        <v>1</v>
      </c>
      <c r="S1494" s="7">
        <v>0</v>
      </c>
      <c r="T1494" s="7">
        <v>0</v>
      </c>
      <c r="U1494" s="8">
        <v>0</v>
      </c>
      <c r="V1494" s="7" t="str">
        <f t="shared" si="141"/>
        <v>NAO+</v>
      </c>
      <c r="W1494" s="6">
        <v>0.91600000000000004</v>
      </c>
      <c r="X1494" s="7">
        <v>5.8999999999999997E-2</v>
      </c>
      <c r="Y1494" s="7">
        <v>2E-3</v>
      </c>
      <c r="Z1494" s="8">
        <v>2.4E-2</v>
      </c>
      <c r="AA1494" s="7" t="str">
        <f t="shared" si="142"/>
        <v>NAO+</v>
      </c>
      <c r="AB1494" s="6">
        <v>0.95199999999999996</v>
      </c>
      <c r="AC1494" s="7">
        <v>3.5999999999999997E-2</v>
      </c>
      <c r="AD1494" s="7">
        <v>3.0000000000000001E-3</v>
      </c>
      <c r="AE1494" s="8">
        <v>8.9999999999999993E-3</v>
      </c>
      <c r="AF1494" s="7" t="str">
        <f t="shared" si="143"/>
        <v>NAO+</v>
      </c>
    </row>
    <row r="1495" spans="1:32" x14ac:dyDescent="0.3">
      <c r="A1495" s="4">
        <v>34747</v>
      </c>
      <c r="B1495" s="5">
        <v>1994</v>
      </c>
      <c r="C1495" s="6">
        <v>1</v>
      </c>
      <c r="D1495" s="7">
        <v>0</v>
      </c>
      <c r="E1495" s="7">
        <v>0</v>
      </c>
      <c r="F1495" s="8">
        <v>0</v>
      </c>
      <c r="G1495" s="7" t="str">
        <f t="shared" si="139"/>
        <v>NAO+</v>
      </c>
      <c r="H1495" s="6">
        <v>0.99775588435107998</v>
      </c>
      <c r="I1495" s="80">
        <v>2.2217276265615399E-7</v>
      </c>
      <c r="J1495" s="7">
        <v>2.1536238552983199E-3</v>
      </c>
      <c r="K1495" s="28">
        <v>9.0269620871210603E-5</v>
      </c>
      <c r="L1495" s="7" t="str">
        <f t="shared" si="144"/>
        <v>NAO+</v>
      </c>
      <c r="M1495" s="6">
        <v>0.99725982752575504</v>
      </c>
      <c r="N1495" s="80">
        <v>2.4385692577630202E-7</v>
      </c>
      <c r="O1495" s="7">
        <v>2.5989366052246699E-3</v>
      </c>
      <c r="P1495" s="8">
        <v>1.4099201209455601E-4</v>
      </c>
      <c r="Q1495" s="7" t="str">
        <f t="shared" si="140"/>
        <v>NAO+</v>
      </c>
      <c r="R1495" s="6">
        <v>1</v>
      </c>
      <c r="S1495" s="7">
        <v>0</v>
      </c>
      <c r="T1495" s="7">
        <v>0</v>
      </c>
      <c r="U1495" s="8">
        <v>0</v>
      </c>
      <c r="V1495" s="7" t="str">
        <f t="shared" si="141"/>
        <v>NAO+</v>
      </c>
      <c r="W1495" s="6">
        <v>0.88100000000000001</v>
      </c>
      <c r="X1495" s="7">
        <v>9.0999999999999998E-2</v>
      </c>
      <c r="Y1495" s="7">
        <v>4.0000000000000001E-3</v>
      </c>
      <c r="Z1495" s="8">
        <v>2.4E-2</v>
      </c>
      <c r="AA1495" s="7" t="str">
        <f t="shared" si="142"/>
        <v>NAO+</v>
      </c>
      <c r="AB1495" s="6">
        <v>0.92800000000000005</v>
      </c>
      <c r="AC1495" s="7">
        <v>5.8000000000000003E-2</v>
      </c>
      <c r="AD1495" s="7">
        <v>6.0000000000000001E-3</v>
      </c>
      <c r="AE1495" s="8">
        <v>8.9999999999999993E-3</v>
      </c>
      <c r="AF1495" s="7" t="str">
        <f t="shared" si="143"/>
        <v>NAO+</v>
      </c>
    </row>
    <row r="1496" spans="1:32" x14ac:dyDescent="0.3">
      <c r="A1496" s="4">
        <v>34748</v>
      </c>
      <c r="B1496" s="5">
        <v>1994</v>
      </c>
      <c r="C1496" s="6">
        <v>1</v>
      </c>
      <c r="D1496" s="7">
        <v>0</v>
      </c>
      <c r="E1496" s="7">
        <v>0</v>
      </c>
      <c r="F1496" s="8">
        <v>0</v>
      </c>
      <c r="G1496" s="7" t="str">
        <f t="shared" si="139"/>
        <v>NAO+</v>
      </c>
      <c r="H1496" s="6">
        <v>0.99848380515849899</v>
      </c>
      <c r="I1496" s="80">
        <v>4.7089229517707102E-5</v>
      </c>
      <c r="J1496" s="7">
        <v>1.2626870191024999E-3</v>
      </c>
      <c r="K1496" s="8">
        <v>2.0641859286675801E-4</v>
      </c>
      <c r="L1496" s="7" t="str">
        <f t="shared" si="144"/>
        <v>NAO+</v>
      </c>
      <c r="M1496" s="6">
        <v>0.99831562605921798</v>
      </c>
      <c r="N1496" s="80">
        <v>5.0715253939844499E-5</v>
      </c>
      <c r="O1496" s="7">
        <v>1.34024031440714E-3</v>
      </c>
      <c r="P1496" s="8">
        <v>2.93418372437634E-4</v>
      </c>
      <c r="Q1496" s="7" t="str">
        <f t="shared" si="140"/>
        <v>NAO+</v>
      </c>
      <c r="R1496" s="6">
        <v>1</v>
      </c>
      <c r="S1496" s="7">
        <v>0</v>
      </c>
      <c r="T1496" s="7">
        <v>0</v>
      </c>
      <c r="U1496" s="8">
        <v>0</v>
      </c>
      <c r="V1496" s="7" t="str">
        <f t="shared" si="141"/>
        <v>NAO+</v>
      </c>
      <c r="W1496" s="6">
        <v>0.91500000000000004</v>
      </c>
      <c r="X1496" s="7">
        <v>6.3E-2</v>
      </c>
      <c r="Y1496" s="7">
        <v>3.0000000000000001E-3</v>
      </c>
      <c r="Z1496" s="8">
        <v>1.9E-2</v>
      </c>
      <c r="AA1496" s="7" t="str">
        <f t="shared" si="142"/>
        <v>NAO+</v>
      </c>
      <c r="AB1496" s="6">
        <v>0.95499999999999996</v>
      </c>
      <c r="AC1496" s="7">
        <v>3.5000000000000003E-2</v>
      </c>
      <c r="AD1496" s="7">
        <v>3.0000000000000001E-3</v>
      </c>
      <c r="AE1496" s="8">
        <v>6.0000000000000001E-3</v>
      </c>
      <c r="AF1496" s="7" t="str">
        <f t="shared" si="143"/>
        <v>NAO+</v>
      </c>
    </row>
    <row r="1497" spans="1:32" x14ac:dyDescent="0.3">
      <c r="A1497" s="4">
        <v>34749</v>
      </c>
      <c r="B1497" s="5">
        <v>1994</v>
      </c>
      <c r="C1497" s="6">
        <v>1</v>
      </c>
      <c r="D1497" s="7">
        <v>0</v>
      </c>
      <c r="E1497" s="7">
        <v>0</v>
      </c>
      <c r="F1497" s="8">
        <v>0</v>
      </c>
      <c r="G1497" s="7" t="str">
        <f t="shared" si="139"/>
        <v>NAO+</v>
      </c>
      <c r="H1497" s="6">
        <v>0.99984790509986399</v>
      </c>
      <c r="I1497" s="80">
        <v>3.3039676321898001E-5</v>
      </c>
      <c r="J1497" s="7">
        <v>1.01887546584487E-4</v>
      </c>
      <c r="K1497" s="28">
        <v>1.7167677232823E-5</v>
      </c>
      <c r="L1497" s="7" t="str">
        <f t="shared" si="144"/>
        <v>NAO+</v>
      </c>
      <c r="M1497" s="6">
        <v>0.99979556035204498</v>
      </c>
      <c r="N1497" s="80">
        <v>3.2566036974637198E-5</v>
      </c>
      <c r="O1497" s="7">
        <v>1.46923761610731E-4</v>
      </c>
      <c r="P1497" s="28">
        <v>2.4949849361531199E-5</v>
      </c>
      <c r="Q1497" s="7" t="str">
        <f t="shared" si="140"/>
        <v>NAO+</v>
      </c>
      <c r="R1497" s="6">
        <v>1</v>
      </c>
      <c r="S1497" s="7">
        <v>0</v>
      </c>
      <c r="T1497" s="7">
        <v>0</v>
      </c>
      <c r="U1497" s="8">
        <v>0</v>
      </c>
      <c r="V1497" s="7" t="str">
        <f t="shared" si="141"/>
        <v>NAO+</v>
      </c>
      <c r="W1497" s="6">
        <v>0.87</v>
      </c>
      <c r="X1497" s="7">
        <v>9.7000000000000003E-2</v>
      </c>
      <c r="Y1497" s="7">
        <v>6.0000000000000001E-3</v>
      </c>
      <c r="Z1497" s="8">
        <v>2.7E-2</v>
      </c>
      <c r="AA1497" s="7" t="str">
        <f t="shared" si="142"/>
        <v>NAO+</v>
      </c>
      <c r="AB1497" s="6">
        <v>0.93799999999999994</v>
      </c>
      <c r="AC1497" s="7">
        <v>4.7E-2</v>
      </c>
      <c r="AD1497" s="7">
        <v>3.0000000000000001E-3</v>
      </c>
      <c r="AE1497" s="8">
        <v>1.2E-2</v>
      </c>
      <c r="AF1497" s="7" t="str">
        <f t="shared" si="143"/>
        <v>NAO+</v>
      </c>
    </row>
    <row r="1498" spans="1:32" x14ac:dyDescent="0.3">
      <c r="A1498" s="4">
        <v>34750</v>
      </c>
      <c r="B1498" s="5">
        <v>1994</v>
      </c>
      <c r="C1498" s="6">
        <v>1</v>
      </c>
      <c r="D1498" s="7">
        <v>0</v>
      </c>
      <c r="E1498" s="7">
        <v>0</v>
      </c>
      <c r="F1498" s="8">
        <v>0</v>
      </c>
      <c r="G1498" s="7" t="str">
        <f t="shared" si="139"/>
        <v>NAO+</v>
      </c>
      <c r="H1498" s="6">
        <v>0.99980600059459102</v>
      </c>
      <c r="I1498" s="80">
        <v>1.74022006421269E-5</v>
      </c>
      <c r="J1498" s="7">
        <v>1.22754878361501E-4</v>
      </c>
      <c r="K1498" s="28">
        <v>5.3842326399624997E-5</v>
      </c>
      <c r="L1498" s="7" t="str">
        <f t="shared" si="144"/>
        <v>NAO+</v>
      </c>
      <c r="M1498" s="6">
        <v>0.99963448402265997</v>
      </c>
      <c r="N1498" s="80">
        <v>1.92792319089494E-5</v>
      </c>
      <c r="O1498" s="7">
        <v>2.6746118489314803E-4</v>
      </c>
      <c r="P1498" s="28">
        <v>7.8775560538440903E-5</v>
      </c>
      <c r="Q1498" s="7" t="str">
        <f t="shared" si="140"/>
        <v>NAO+</v>
      </c>
      <c r="R1498" s="6">
        <v>1</v>
      </c>
      <c r="S1498" s="7">
        <v>0</v>
      </c>
      <c r="T1498" s="7">
        <v>0</v>
      </c>
      <c r="U1498" s="8">
        <v>0</v>
      </c>
      <c r="V1498" s="7" t="str">
        <f t="shared" si="141"/>
        <v>NAO+</v>
      </c>
      <c r="W1498" s="6">
        <v>0.90100000000000002</v>
      </c>
      <c r="X1498" s="7">
        <v>7.0999999999999994E-2</v>
      </c>
      <c r="Y1498" s="7">
        <v>5.0000000000000001E-3</v>
      </c>
      <c r="Z1498" s="8">
        <v>2.4E-2</v>
      </c>
      <c r="AA1498" s="7" t="str">
        <f t="shared" si="142"/>
        <v>NAO+</v>
      </c>
      <c r="AB1498" s="6">
        <v>0.95499999999999996</v>
      </c>
      <c r="AC1498" s="7">
        <v>3.3000000000000002E-2</v>
      </c>
      <c r="AD1498" s="7">
        <v>3.0000000000000001E-3</v>
      </c>
      <c r="AE1498" s="8">
        <v>8.9999999999999993E-3</v>
      </c>
      <c r="AF1498" s="7" t="str">
        <f t="shared" si="143"/>
        <v>NAO+</v>
      </c>
    </row>
    <row r="1499" spans="1:32" x14ac:dyDescent="0.3">
      <c r="A1499" s="4">
        <v>34751</v>
      </c>
      <c r="B1499" s="5">
        <v>1994</v>
      </c>
      <c r="C1499" s="6">
        <v>1</v>
      </c>
      <c r="D1499" s="7">
        <v>0</v>
      </c>
      <c r="E1499" s="7">
        <v>0</v>
      </c>
      <c r="F1499" s="8">
        <v>0</v>
      </c>
      <c r="G1499" s="7" t="str">
        <f t="shared" si="139"/>
        <v>NAO+</v>
      </c>
      <c r="H1499" s="6">
        <v>0.98164995248095999</v>
      </c>
      <c r="I1499" s="80">
        <v>2.0686066654216199E-5</v>
      </c>
      <c r="J1499" s="7">
        <v>1.6348357256492901E-2</v>
      </c>
      <c r="K1499" s="8">
        <v>1.98100419590254E-3</v>
      </c>
      <c r="L1499" s="7" t="str">
        <f t="shared" si="144"/>
        <v>NAO+</v>
      </c>
      <c r="M1499" s="6">
        <v>0.97321155344805299</v>
      </c>
      <c r="N1499" s="80">
        <v>1.6915125549808099E-5</v>
      </c>
      <c r="O1499" s="7">
        <v>2.4372331619113001E-2</v>
      </c>
      <c r="P1499" s="8">
        <v>2.3991998072743501E-3</v>
      </c>
      <c r="Q1499" s="7" t="str">
        <f t="shared" si="140"/>
        <v>NAO+</v>
      </c>
      <c r="R1499" s="6">
        <v>1</v>
      </c>
      <c r="S1499" s="7">
        <v>0</v>
      </c>
      <c r="T1499" s="7">
        <v>0</v>
      </c>
      <c r="U1499" s="8">
        <v>0</v>
      </c>
      <c r="V1499" s="7" t="str">
        <f t="shared" si="141"/>
        <v>NAO+</v>
      </c>
      <c r="W1499" s="6">
        <v>0.93100000000000005</v>
      </c>
      <c r="X1499" s="7">
        <v>5.1999999999999998E-2</v>
      </c>
      <c r="Y1499" s="7">
        <v>4.0000000000000001E-3</v>
      </c>
      <c r="Z1499" s="8">
        <v>1.2999999999999999E-2</v>
      </c>
      <c r="AA1499" s="7" t="str">
        <f t="shared" si="142"/>
        <v>NAO+</v>
      </c>
      <c r="AB1499" s="6">
        <v>0.96299999999999997</v>
      </c>
      <c r="AC1499" s="7">
        <v>2.5999999999999999E-2</v>
      </c>
      <c r="AD1499" s="7">
        <v>7.0000000000000001E-3</v>
      </c>
      <c r="AE1499" s="8">
        <v>4.0000000000000001E-3</v>
      </c>
      <c r="AF1499" s="7" t="str">
        <f t="shared" si="143"/>
        <v>NAO+</v>
      </c>
    </row>
    <row r="1500" spans="1:32" x14ac:dyDescent="0.3">
      <c r="A1500" s="4">
        <v>34752</v>
      </c>
      <c r="B1500" s="5">
        <v>1994</v>
      </c>
      <c r="C1500" s="6">
        <v>1</v>
      </c>
      <c r="D1500" s="7">
        <v>0</v>
      </c>
      <c r="E1500" s="7">
        <v>0</v>
      </c>
      <c r="F1500" s="8">
        <v>0</v>
      </c>
      <c r="G1500" s="7" t="str">
        <f t="shared" si="139"/>
        <v>NAO+</v>
      </c>
      <c r="H1500" s="6">
        <v>0.72194546839834906</v>
      </c>
      <c r="I1500" s="80">
        <v>3.04825116608854E-5</v>
      </c>
      <c r="J1500" s="7">
        <v>0.276766082456678</v>
      </c>
      <c r="K1500" s="8">
        <v>1.2579666333228899E-3</v>
      </c>
      <c r="L1500" s="7" t="str">
        <f t="shared" si="144"/>
        <v>NAO+</v>
      </c>
      <c r="M1500" s="6">
        <v>0.69797677893241805</v>
      </c>
      <c r="N1500" s="80">
        <v>2.2345857620159199E-5</v>
      </c>
      <c r="O1500" s="7">
        <v>0.30057821617316999</v>
      </c>
      <c r="P1500" s="8">
        <v>1.42265903679874E-3</v>
      </c>
      <c r="Q1500" s="7" t="str">
        <f t="shared" si="140"/>
        <v>NAO+</v>
      </c>
      <c r="R1500" s="6">
        <v>1</v>
      </c>
      <c r="S1500" s="7">
        <v>0</v>
      </c>
      <c r="T1500" s="7">
        <v>0</v>
      </c>
      <c r="U1500" s="8">
        <v>0</v>
      </c>
      <c r="V1500" s="7" t="str">
        <f t="shared" si="141"/>
        <v>NAO+</v>
      </c>
      <c r="W1500" s="6">
        <v>0.98299999999999998</v>
      </c>
      <c r="X1500" s="7">
        <v>1.0999999999999999E-2</v>
      </c>
      <c r="Y1500" s="7">
        <v>6.0000000000000001E-3</v>
      </c>
      <c r="Z1500" s="8">
        <v>0</v>
      </c>
      <c r="AA1500" s="7" t="str">
        <f t="shared" si="142"/>
        <v>NAO+</v>
      </c>
      <c r="AB1500" s="6">
        <v>0.90100000000000002</v>
      </c>
      <c r="AC1500" s="7">
        <v>2.5999999999999999E-2</v>
      </c>
      <c r="AD1500" s="7">
        <v>7.2999999999999995E-2</v>
      </c>
      <c r="AE1500" s="8">
        <v>0</v>
      </c>
      <c r="AF1500" s="7" t="str">
        <f t="shared" si="143"/>
        <v>NAO+</v>
      </c>
    </row>
    <row r="1501" spans="1:32" x14ac:dyDescent="0.3">
      <c r="A1501" s="4">
        <v>34753</v>
      </c>
      <c r="B1501" s="5">
        <v>1994</v>
      </c>
      <c r="C1501" s="6">
        <v>1</v>
      </c>
      <c r="D1501" s="7">
        <v>0</v>
      </c>
      <c r="E1501" s="7">
        <v>0</v>
      </c>
      <c r="F1501" s="8">
        <v>0</v>
      </c>
      <c r="G1501" s="7" t="str">
        <f t="shared" si="139"/>
        <v>NAO+</v>
      </c>
      <c r="H1501" s="6">
        <v>0.72698254801638795</v>
      </c>
      <c r="I1501" s="80">
        <v>8.2366954112778995E-5</v>
      </c>
      <c r="J1501" s="7">
        <v>0.27281897447835801</v>
      </c>
      <c r="K1501" s="8">
        <v>1.1611055115361E-4</v>
      </c>
      <c r="L1501" s="7" t="str">
        <f t="shared" si="144"/>
        <v>NAO+</v>
      </c>
      <c r="M1501" s="6">
        <v>0.73413934779896395</v>
      </c>
      <c r="N1501" s="7">
        <v>1.12369086200959E-4</v>
      </c>
      <c r="O1501" s="7">
        <v>0.26556370043968902</v>
      </c>
      <c r="P1501" s="8">
        <v>1.8458267514003299E-4</v>
      </c>
      <c r="Q1501" s="7" t="str">
        <f t="shared" si="140"/>
        <v>NAO+</v>
      </c>
      <c r="R1501" s="6">
        <v>1</v>
      </c>
      <c r="S1501" s="7">
        <v>0</v>
      </c>
      <c r="T1501" s="7">
        <v>0</v>
      </c>
      <c r="U1501" s="8">
        <v>0</v>
      </c>
      <c r="V1501" s="7" t="str">
        <f t="shared" si="141"/>
        <v>NAO+</v>
      </c>
      <c r="W1501" s="6">
        <v>0.98299999999999998</v>
      </c>
      <c r="X1501" s="7">
        <v>6.0000000000000001E-3</v>
      </c>
      <c r="Y1501" s="7">
        <v>0.01</v>
      </c>
      <c r="Z1501" s="8">
        <v>0</v>
      </c>
      <c r="AA1501" s="7" t="str">
        <f t="shared" si="142"/>
        <v>NAO+</v>
      </c>
      <c r="AB1501" s="6">
        <v>0.79100000000000004</v>
      </c>
      <c r="AC1501" s="7">
        <v>2.5999999999999999E-2</v>
      </c>
      <c r="AD1501" s="7">
        <v>0.182</v>
      </c>
      <c r="AE1501" s="8">
        <v>0</v>
      </c>
      <c r="AF1501" s="7" t="str">
        <f t="shared" si="143"/>
        <v>NAO+</v>
      </c>
    </row>
    <row r="1502" spans="1:32" x14ac:dyDescent="0.3">
      <c r="A1502" s="4">
        <v>34754</v>
      </c>
      <c r="B1502" s="5">
        <v>1994</v>
      </c>
      <c r="C1502" s="6">
        <v>1</v>
      </c>
      <c r="D1502" s="7">
        <v>0</v>
      </c>
      <c r="E1502" s="7">
        <v>0</v>
      </c>
      <c r="F1502" s="8">
        <v>0</v>
      </c>
      <c r="G1502" s="7" t="str">
        <f t="shared" si="139"/>
        <v>NAO+</v>
      </c>
      <c r="H1502" s="6">
        <v>0.90202002419083605</v>
      </c>
      <c r="I1502" s="80">
        <v>2.63706146623834E-5</v>
      </c>
      <c r="J1502" s="7">
        <v>9.78525334026452E-2</v>
      </c>
      <c r="K1502" s="8">
        <v>1.0107179185444001E-4</v>
      </c>
      <c r="L1502" s="7" t="str">
        <f t="shared" si="144"/>
        <v>NAO+</v>
      </c>
      <c r="M1502" s="6">
        <v>0.90567249309412001</v>
      </c>
      <c r="N1502" s="80">
        <v>2.3149362744461701E-5</v>
      </c>
      <c r="O1502" s="7">
        <v>9.4126846989334795E-2</v>
      </c>
      <c r="P1502" s="8">
        <v>1.77510553794253E-4</v>
      </c>
      <c r="Q1502" s="7" t="str">
        <f t="shared" si="140"/>
        <v>NAO+</v>
      </c>
      <c r="R1502" s="6">
        <v>1</v>
      </c>
      <c r="S1502" s="7">
        <v>0</v>
      </c>
      <c r="T1502" s="7">
        <v>0</v>
      </c>
      <c r="U1502" s="8">
        <v>0</v>
      </c>
      <c r="V1502" s="7" t="str">
        <f t="shared" si="141"/>
        <v>NAO+</v>
      </c>
      <c r="W1502" s="6">
        <v>0.98699999999999999</v>
      </c>
      <c r="X1502" s="7">
        <v>7.0000000000000001E-3</v>
      </c>
      <c r="Y1502" s="7">
        <v>5.0000000000000001E-3</v>
      </c>
      <c r="Z1502" s="8">
        <v>0</v>
      </c>
      <c r="AA1502" s="7" t="str">
        <f t="shared" si="142"/>
        <v>NAO+</v>
      </c>
      <c r="AB1502" s="6">
        <v>0.89500000000000002</v>
      </c>
      <c r="AC1502" s="7">
        <v>1.9E-2</v>
      </c>
      <c r="AD1502" s="7">
        <v>8.5999999999999993E-2</v>
      </c>
      <c r="AE1502" s="8">
        <v>0</v>
      </c>
      <c r="AF1502" s="7" t="str">
        <f t="shared" si="143"/>
        <v>NAO+</v>
      </c>
    </row>
    <row r="1503" spans="1:32" x14ac:dyDescent="0.3">
      <c r="A1503" s="4">
        <v>34755</v>
      </c>
      <c r="B1503" s="5">
        <v>1994</v>
      </c>
      <c r="C1503" s="6">
        <v>0</v>
      </c>
      <c r="D1503" s="7">
        <v>0</v>
      </c>
      <c r="E1503" s="7">
        <v>1</v>
      </c>
      <c r="F1503" s="8">
        <v>0</v>
      </c>
      <c r="G1503" s="7" t="str">
        <f t="shared" si="139"/>
        <v>AR</v>
      </c>
      <c r="H1503" s="6">
        <v>0.56133647422102895</v>
      </c>
      <c r="I1503" s="80">
        <v>1.83016420812953E-6</v>
      </c>
      <c r="J1503" s="7">
        <v>0.43850036426689099</v>
      </c>
      <c r="K1503" s="8">
        <v>1.61331347864612E-4</v>
      </c>
      <c r="L1503" s="7" t="str">
        <f t="shared" si="144"/>
        <v>NAO+</v>
      </c>
      <c r="M1503" s="6">
        <v>0.57274218693366297</v>
      </c>
      <c r="N1503" s="80">
        <v>8.76531609566171E-7</v>
      </c>
      <c r="O1503" s="7">
        <v>0.42703448613294298</v>
      </c>
      <c r="P1503" s="8">
        <v>2.2245040177465401E-4</v>
      </c>
      <c r="Q1503" s="7" t="str">
        <f t="shared" si="140"/>
        <v>NAO+</v>
      </c>
      <c r="R1503" s="6">
        <v>0</v>
      </c>
      <c r="S1503" s="7">
        <v>0</v>
      </c>
      <c r="T1503" s="7">
        <v>1</v>
      </c>
      <c r="U1503" s="8">
        <v>0</v>
      </c>
      <c r="V1503" s="7" t="str">
        <f t="shared" si="141"/>
        <v>AR</v>
      </c>
      <c r="W1503" s="6">
        <v>0.97399999999999998</v>
      </c>
      <c r="X1503" s="7">
        <v>2E-3</v>
      </c>
      <c r="Y1503" s="7">
        <v>2.3E-2</v>
      </c>
      <c r="Z1503" s="8">
        <v>0</v>
      </c>
      <c r="AA1503" s="7" t="str">
        <f t="shared" si="142"/>
        <v>NAO+</v>
      </c>
      <c r="AB1503" s="6">
        <v>0.29499999999999998</v>
      </c>
      <c r="AC1503" s="7">
        <v>3.6999999999999998E-2</v>
      </c>
      <c r="AD1503" s="7">
        <v>0.66800000000000004</v>
      </c>
      <c r="AE1503" s="8">
        <v>0</v>
      </c>
      <c r="AF1503" s="7" t="str">
        <f t="shared" si="143"/>
        <v>AR</v>
      </c>
    </row>
    <row r="1504" spans="1:32" x14ac:dyDescent="0.3">
      <c r="A1504" s="4">
        <v>34756</v>
      </c>
      <c r="B1504" s="5">
        <v>1994</v>
      </c>
      <c r="C1504" s="6">
        <v>0</v>
      </c>
      <c r="D1504" s="7">
        <v>0</v>
      </c>
      <c r="E1504" s="7">
        <v>1</v>
      </c>
      <c r="F1504" s="8">
        <v>0</v>
      </c>
      <c r="G1504" s="7" t="str">
        <f t="shared" si="139"/>
        <v>AR</v>
      </c>
      <c r="H1504" s="6">
        <v>1.9929840873478901E-2</v>
      </c>
      <c r="I1504" s="7">
        <v>4.4681573902475699E-3</v>
      </c>
      <c r="J1504" s="7">
        <v>0.97497445727283105</v>
      </c>
      <c r="K1504" s="8">
        <v>6.2754446345217503E-4</v>
      </c>
      <c r="L1504" s="7" t="str">
        <f t="shared" si="144"/>
        <v>AR</v>
      </c>
      <c r="M1504" s="6">
        <v>2.18793378167585E-2</v>
      </c>
      <c r="N1504" s="7">
        <v>5.5401959935576298E-3</v>
      </c>
      <c r="O1504" s="7">
        <v>0.97131100052205399</v>
      </c>
      <c r="P1504" s="8">
        <v>1.26946566763442E-3</v>
      </c>
      <c r="Q1504" s="7" t="str">
        <f t="shared" si="140"/>
        <v>AR</v>
      </c>
      <c r="R1504" s="6">
        <v>0</v>
      </c>
      <c r="S1504" s="7">
        <v>0</v>
      </c>
      <c r="T1504" s="7">
        <v>1</v>
      </c>
      <c r="U1504" s="8">
        <v>0</v>
      </c>
      <c r="V1504" s="7" t="str">
        <f t="shared" si="141"/>
        <v>AR</v>
      </c>
      <c r="W1504" s="6">
        <v>0.95399999999999996</v>
      </c>
      <c r="X1504" s="7">
        <v>2E-3</v>
      </c>
      <c r="Y1504" s="7">
        <v>4.4999999999999998E-2</v>
      </c>
      <c r="Z1504" s="8">
        <v>0</v>
      </c>
      <c r="AA1504" s="7" t="str">
        <f t="shared" si="142"/>
        <v>NAO+</v>
      </c>
      <c r="AB1504" s="6">
        <v>6.0999999999999999E-2</v>
      </c>
      <c r="AC1504" s="7">
        <v>3.2000000000000001E-2</v>
      </c>
      <c r="AD1504" s="7">
        <v>0.90700000000000003</v>
      </c>
      <c r="AE1504" s="8">
        <v>0</v>
      </c>
      <c r="AF1504" s="7" t="str">
        <f t="shared" si="143"/>
        <v>AR</v>
      </c>
    </row>
    <row r="1505" spans="1:32" x14ac:dyDescent="0.3">
      <c r="A1505" s="4">
        <v>34757</v>
      </c>
      <c r="B1505" s="5">
        <v>1994</v>
      </c>
      <c r="C1505" s="6">
        <v>1</v>
      </c>
      <c r="D1505" s="7">
        <v>0</v>
      </c>
      <c r="E1505" s="7">
        <v>0</v>
      </c>
      <c r="F1505" s="8">
        <v>0</v>
      </c>
      <c r="G1505" s="7" t="str">
        <f t="shared" si="139"/>
        <v>NAO+</v>
      </c>
      <c r="H1505" s="6">
        <v>5.6169668644667397E-3</v>
      </c>
      <c r="I1505" s="7">
        <v>0.972820416192133</v>
      </c>
      <c r="J1505" s="7">
        <v>2.1562497333516398E-2</v>
      </c>
      <c r="K1505" s="28">
        <v>1.1960986988905999E-7</v>
      </c>
      <c r="L1505" s="7" t="str">
        <f t="shared" si="144"/>
        <v>SB</v>
      </c>
      <c r="M1505" s="6">
        <v>3.39553840574762E-3</v>
      </c>
      <c r="N1505" s="7">
        <v>0.98190590807653799</v>
      </c>
      <c r="O1505" s="7">
        <v>1.4698229518065299E-2</v>
      </c>
      <c r="P1505" s="28">
        <v>3.2399963554647298E-7</v>
      </c>
      <c r="Q1505" s="7" t="str">
        <f t="shared" si="140"/>
        <v>SB</v>
      </c>
      <c r="R1505" s="6">
        <v>1</v>
      </c>
      <c r="S1505" s="7">
        <v>0</v>
      </c>
      <c r="T1505" s="7">
        <v>0</v>
      </c>
      <c r="U1505" s="8">
        <v>0</v>
      </c>
      <c r="V1505" s="7" t="str">
        <f t="shared" si="141"/>
        <v>NAO+</v>
      </c>
      <c r="W1505" s="6">
        <v>0.97399999999999998</v>
      </c>
      <c r="X1505" s="7">
        <v>1.4E-2</v>
      </c>
      <c r="Y1505" s="7">
        <v>1.2E-2</v>
      </c>
      <c r="Z1505" s="8">
        <v>0</v>
      </c>
      <c r="AA1505" s="7" t="str">
        <f t="shared" si="142"/>
        <v>NAO+</v>
      </c>
      <c r="AB1505" s="6">
        <v>0.80900000000000005</v>
      </c>
      <c r="AC1505" s="7">
        <v>6.4000000000000001E-2</v>
      </c>
      <c r="AD1505" s="7">
        <v>0.125</v>
      </c>
      <c r="AE1505" s="8">
        <v>1E-3</v>
      </c>
      <c r="AF1505" s="7" t="str">
        <f t="shared" si="143"/>
        <v>NAO+</v>
      </c>
    </row>
    <row r="1506" spans="1:32" x14ac:dyDescent="0.3">
      <c r="A1506" s="4">
        <v>34758</v>
      </c>
      <c r="B1506" s="5">
        <v>1994</v>
      </c>
      <c r="C1506" s="6">
        <v>1</v>
      </c>
      <c r="D1506" s="7">
        <v>0</v>
      </c>
      <c r="E1506" s="7">
        <v>0</v>
      </c>
      <c r="F1506" s="8">
        <v>0</v>
      </c>
      <c r="G1506" s="7" t="str">
        <f t="shared" si="139"/>
        <v>NAO+</v>
      </c>
      <c r="H1506" s="6">
        <v>0.16351331186882601</v>
      </c>
      <c r="I1506" s="7">
        <v>0.83401717077080395</v>
      </c>
      <c r="J1506" s="7">
        <v>2.4695134125426901E-3</v>
      </c>
      <c r="K1506" s="28">
        <v>3.9478265773684296E-9</v>
      </c>
      <c r="L1506" s="7" t="str">
        <f t="shared" si="144"/>
        <v>SB</v>
      </c>
      <c r="M1506" s="6">
        <v>0.10064713316094</v>
      </c>
      <c r="N1506" s="7">
        <v>0.89733082802031705</v>
      </c>
      <c r="O1506" s="7">
        <v>2.0220289770452398E-3</v>
      </c>
      <c r="P1506" s="28">
        <v>9.8416852641952493E-9</v>
      </c>
      <c r="Q1506" s="7" t="str">
        <f t="shared" si="140"/>
        <v>SB</v>
      </c>
      <c r="R1506" s="6">
        <v>1</v>
      </c>
      <c r="S1506" s="7">
        <v>0</v>
      </c>
      <c r="T1506" s="7">
        <v>0</v>
      </c>
      <c r="U1506" s="8">
        <v>0</v>
      </c>
      <c r="V1506" s="7" t="str">
        <f t="shared" si="141"/>
        <v>NAO+</v>
      </c>
      <c r="W1506" s="6">
        <v>0.88100000000000001</v>
      </c>
      <c r="X1506" s="7">
        <v>0.09</v>
      </c>
      <c r="Y1506" s="7">
        <v>2.3E-2</v>
      </c>
      <c r="Z1506" s="8">
        <v>6.0000000000000001E-3</v>
      </c>
      <c r="AA1506" s="7" t="str">
        <f t="shared" si="142"/>
        <v>NAO+</v>
      </c>
      <c r="AB1506" s="6">
        <v>0.88700000000000001</v>
      </c>
      <c r="AC1506" s="7">
        <v>0.08</v>
      </c>
      <c r="AD1506" s="7">
        <v>2.5000000000000001E-2</v>
      </c>
      <c r="AE1506" s="8">
        <v>8.0000000000000002E-3</v>
      </c>
      <c r="AF1506" s="7" t="str">
        <f t="shared" si="143"/>
        <v>NAO+</v>
      </c>
    </row>
    <row r="1507" spans="1:32" x14ac:dyDescent="0.3">
      <c r="A1507" s="4">
        <v>35034</v>
      </c>
      <c r="B1507" s="5">
        <v>1995</v>
      </c>
      <c r="C1507" s="6">
        <v>0</v>
      </c>
      <c r="D1507" s="7">
        <v>1</v>
      </c>
      <c r="E1507" s="7">
        <v>0</v>
      </c>
      <c r="F1507" s="8">
        <v>0</v>
      </c>
      <c r="G1507" s="7" t="str">
        <f t="shared" si="139"/>
        <v>SB</v>
      </c>
      <c r="H1507" s="6">
        <v>0.93651430487586196</v>
      </c>
      <c r="I1507" s="7">
        <v>3.8831004986320597E-2</v>
      </c>
      <c r="J1507" s="7">
        <v>2.3647521001802702E-2</v>
      </c>
      <c r="K1507" s="8">
        <v>1.0071691360104701E-3</v>
      </c>
      <c r="L1507" s="7" t="str">
        <f t="shared" si="144"/>
        <v>NAO+</v>
      </c>
      <c r="M1507" s="6">
        <v>0.91139109065774004</v>
      </c>
      <c r="N1507" s="7">
        <v>6.0606817624171999E-2</v>
      </c>
      <c r="O1507" s="7">
        <v>2.6540581280282201E-2</v>
      </c>
      <c r="P1507" s="8">
        <v>1.4615104377941599E-3</v>
      </c>
      <c r="Q1507" s="7" t="str">
        <f t="shared" si="140"/>
        <v>NAO+</v>
      </c>
      <c r="R1507" s="6">
        <v>0</v>
      </c>
      <c r="S1507" s="7">
        <v>1</v>
      </c>
      <c r="T1507" s="7">
        <v>0</v>
      </c>
      <c r="U1507" s="8">
        <v>0</v>
      </c>
      <c r="V1507" s="7" t="str">
        <f t="shared" si="141"/>
        <v>SB</v>
      </c>
      <c r="W1507" s="6">
        <v>0</v>
      </c>
      <c r="X1507" s="7">
        <v>0.99099999999999999</v>
      </c>
      <c r="Y1507" s="7">
        <v>3.0000000000000001E-3</v>
      </c>
      <c r="Z1507" s="8">
        <v>6.0000000000000001E-3</v>
      </c>
      <c r="AA1507" s="7" t="str">
        <f t="shared" si="142"/>
        <v>SB</v>
      </c>
      <c r="AB1507" s="6">
        <v>0</v>
      </c>
      <c r="AC1507" s="7">
        <v>0.95899999999999996</v>
      </c>
      <c r="AD1507" s="7">
        <v>0</v>
      </c>
      <c r="AE1507" s="8">
        <v>4.1000000000000002E-2</v>
      </c>
      <c r="AF1507" s="7" t="str">
        <f t="shared" si="143"/>
        <v>SB</v>
      </c>
    </row>
    <row r="1508" spans="1:32" x14ac:dyDescent="0.3">
      <c r="A1508" s="4">
        <v>35035</v>
      </c>
      <c r="B1508" s="5">
        <v>1995</v>
      </c>
      <c r="C1508" s="6">
        <v>0</v>
      </c>
      <c r="D1508" s="7">
        <v>1</v>
      </c>
      <c r="E1508" s="7">
        <v>0</v>
      </c>
      <c r="F1508" s="8">
        <v>0</v>
      </c>
      <c r="G1508" s="7" t="str">
        <f t="shared" si="139"/>
        <v>SB</v>
      </c>
      <c r="H1508" s="6">
        <v>0.91773810636889197</v>
      </c>
      <c r="I1508" s="7">
        <v>5.25881987923838E-2</v>
      </c>
      <c r="J1508" s="7">
        <v>2.9347852363176601E-2</v>
      </c>
      <c r="K1508" s="8">
        <v>3.2584247553319801E-4</v>
      </c>
      <c r="L1508" s="7" t="str">
        <f t="shared" si="144"/>
        <v>NAO+</v>
      </c>
      <c r="M1508" s="6">
        <v>0.89330038889341401</v>
      </c>
      <c r="N1508" s="7">
        <v>7.0547079184378497E-2</v>
      </c>
      <c r="O1508" s="7">
        <v>3.5679574717300003E-2</v>
      </c>
      <c r="P1508" s="8">
        <v>4.7295720490162001E-4</v>
      </c>
      <c r="Q1508" s="7" t="str">
        <f t="shared" si="140"/>
        <v>NAO+</v>
      </c>
      <c r="R1508" s="6">
        <v>0</v>
      </c>
      <c r="S1508" s="7">
        <v>1</v>
      </c>
      <c r="T1508" s="7">
        <v>0</v>
      </c>
      <c r="U1508" s="8">
        <v>0</v>
      </c>
      <c r="V1508" s="7" t="str">
        <f t="shared" si="141"/>
        <v>SB</v>
      </c>
      <c r="W1508" s="6">
        <v>0</v>
      </c>
      <c r="X1508" s="7">
        <v>0.99399999999999999</v>
      </c>
      <c r="Y1508" s="7">
        <v>4.0000000000000001E-3</v>
      </c>
      <c r="Z1508" s="8">
        <v>3.0000000000000001E-3</v>
      </c>
      <c r="AA1508" s="7" t="str">
        <f t="shared" si="142"/>
        <v>SB</v>
      </c>
      <c r="AB1508" s="6">
        <v>0</v>
      </c>
      <c r="AC1508" s="7">
        <v>0.96499999999999997</v>
      </c>
      <c r="AD1508" s="7">
        <v>0</v>
      </c>
      <c r="AE1508" s="8">
        <v>3.5000000000000003E-2</v>
      </c>
      <c r="AF1508" s="7" t="str">
        <f t="shared" si="143"/>
        <v>SB</v>
      </c>
    </row>
    <row r="1509" spans="1:32" x14ac:dyDescent="0.3">
      <c r="A1509" s="4">
        <v>35036</v>
      </c>
      <c r="B1509" s="5">
        <v>1995</v>
      </c>
      <c r="C1509" s="6">
        <v>0</v>
      </c>
      <c r="D1509" s="7">
        <v>1</v>
      </c>
      <c r="E1509" s="7">
        <v>0</v>
      </c>
      <c r="F1509" s="8">
        <v>0</v>
      </c>
      <c r="G1509" s="7" t="str">
        <f t="shared" si="139"/>
        <v>SB</v>
      </c>
      <c r="H1509" s="6">
        <v>0.66535309572406698</v>
      </c>
      <c r="I1509" s="7">
        <v>0.156212264457677</v>
      </c>
      <c r="J1509" s="7">
        <v>0.17832777702546301</v>
      </c>
      <c r="K1509" s="8">
        <v>1.0686279278465601E-4</v>
      </c>
      <c r="L1509" s="7" t="str">
        <f t="shared" si="144"/>
        <v>NAO+</v>
      </c>
      <c r="M1509" s="6">
        <v>0.56891413333694596</v>
      </c>
      <c r="N1509" s="7">
        <v>0.21732435721601601</v>
      </c>
      <c r="O1509" s="7">
        <v>0.21358115612752701</v>
      </c>
      <c r="P1509" s="8">
        <v>1.8035331951685499E-4</v>
      </c>
      <c r="Q1509" s="7" t="str">
        <f t="shared" si="140"/>
        <v>NAO+</v>
      </c>
      <c r="R1509" s="6">
        <v>0</v>
      </c>
      <c r="S1509" s="7">
        <v>1</v>
      </c>
      <c r="T1509" s="7">
        <v>0</v>
      </c>
      <c r="U1509" s="8">
        <v>0</v>
      </c>
      <c r="V1509" s="7" t="str">
        <f t="shared" si="141"/>
        <v>SB</v>
      </c>
      <c r="W1509" s="6">
        <v>0</v>
      </c>
      <c r="X1509" s="7">
        <v>0.97899999999999998</v>
      </c>
      <c r="Y1509" s="7">
        <v>7.0000000000000001E-3</v>
      </c>
      <c r="Z1509" s="8">
        <v>1.4E-2</v>
      </c>
      <c r="AA1509" s="7" t="str">
        <f t="shared" si="142"/>
        <v>SB</v>
      </c>
      <c r="AB1509" s="6">
        <v>0</v>
      </c>
      <c r="AC1509" s="7">
        <v>0.93799999999999994</v>
      </c>
      <c r="AD1509" s="7">
        <v>0</v>
      </c>
      <c r="AE1509" s="8">
        <v>6.2E-2</v>
      </c>
      <c r="AF1509" s="7" t="str">
        <f t="shared" si="143"/>
        <v>SB</v>
      </c>
    </row>
    <row r="1510" spans="1:32" x14ac:dyDescent="0.3">
      <c r="A1510" s="4">
        <v>35037</v>
      </c>
      <c r="B1510" s="5">
        <v>1995</v>
      </c>
      <c r="C1510" s="6">
        <v>0</v>
      </c>
      <c r="D1510" s="7">
        <v>1</v>
      </c>
      <c r="E1510" s="7">
        <v>0</v>
      </c>
      <c r="F1510" s="8">
        <v>0</v>
      </c>
      <c r="G1510" s="7" t="str">
        <f t="shared" si="139"/>
        <v>SB</v>
      </c>
      <c r="H1510" s="6">
        <v>5.14149315343157E-2</v>
      </c>
      <c r="I1510" s="7">
        <v>0.41503491874333698</v>
      </c>
      <c r="J1510" s="7">
        <v>0.53348350101919595</v>
      </c>
      <c r="K1510" s="28">
        <v>6.6648703155421804E-5</v>
      </c>
      <c r="L1510" s="7" t="str">
        <f t="shared" si="144"/>
        <v>AR</v>
      </c>
      <c r="M1510" s="6">
        <v>3.6740773707744E-2</v>
      </c>
      <c r="N1510" s="7">
        <v>0.42792141136681999</v>
      </c>
      <c r="O1510" s="7">
        <v>0.53517800099493595</v>
      </c>
      <c r="P1510" s="8">
        <v>1.59813930488221E-4</v>
      </c>
      <c r="Q1510" s="7" t="str">
        <f t="shared" si="140"/>
        <v>AR</v>
      </c>
      <c r="R1510" s="6">
        <v>0</v>
      </c>
      <c r="S1510" s="7">
        <v>1</v>
      </c>
      <c r="T1510" s="7">
        <v>0</v>
      </c>
      <c r="U1510" s="8">
        <v>0</v>
      </c>
      <c r="V1510" s="7" t="str">
        <f t="shared" si="141"/>
        <v>SB</v>
      </c>
      <c r="W1510" s="6">
        <v>0</v>
      </c>
      <c r="X1510" s="7">
        <v>0.99</v>
      </c>
      <c r="Y1510" s="7">
        <v>3.0000000000000001E-3</v>
      </c>
      <c r="Z1510" s="8">
        <v>7.0000000000000001E-3</v>
      </c>
      <c r="AA1510" s="7" t="str">
        <f t="shared" si="142"/>
        <v>SB</v>
      </c>
      <c r="AB1510" s="6">
        <v>0</v>
      </c>
      <c r="AC1510" s="7">
        <v>0.96399999999999997</v>
      </c>
      <c r="AD1510" s="7">
        <v>0</v>
      </c>
      <c r="AE1510" s="8">
        <v>3.5999999999999997E-2</v>
      </c>
      <c r="AF1510" s="7" t="str">
        <f t="shared" si="143"/>
        <v>SB</v>
      </c>
    </row>
    <row r="1511" spans="1:32" x14ac:dyDescent="0.3">
      <c r="A1511" s="4">
        <v>35038</v>
      </c>
      <c r="B1511" s="5">
        <v>1995</v>
      </c>
      <c r="C1511" s="6">
        <v>0</v>
      </c>
      <c r="D1511" s="7">
        <v>1</v>
      </c>
      <c r="E1511" s="7">
        <v>0</v>
      </c>
      <c r="F1511" s="8">
        <v>0</v>
      </c>
      <c r="G1511" s="7" t="str">
        <f t="shared" si="139"/>
        <v>SB</v>
      </c>
      <c r="H1511" s="6">
        <v>2.6171937034950601E-2</v>
      </c>
      <c r="I1511" s="7">
        <v>0.41147823420996199</v>
      </c>
      <c r="J1511" s="7">
        <v>0.56232488790510204</v>
      </c>
      <c r="K1511" s="28">
        <v>2.4940849974593101E-5</v>
      </c>
      <c r="L1511" s="7" t="str">
        <f t="shared" si="144"/>
        <v>AR</v>
      </c>
      <c r="M1511" s="6">
        <v>1.59100886623431E-2</v>
      </c>
      <c r="N1511" s="7">
        <v>0.39210317208540302</v>
      </c>
      <c r="O1511" s="7">
        <v>0.59194283518462298</v>
      </c>
      <c r="P1511" s="28">
        <v>4.39040676193052E-5</v>
      </c>
      <c r="Q1511" s="7" t="str">
        <f t="shared" si="140"/>
        <v>AR</v>
      </c>
      <c r="R1511" s="6">
        <v>0</v>
      </c>
      <c r="S1511" s="7">
        <v>1</v>
      </c>
      <c r="T1511" s="7">
        <v>0</v>
      </c>
      <c r="U1511" s="8">
        <v>0</v>
      </c>
      <c r="V1511" s="7" t="str">
        <f t="shared" si="141"/>
        <v>SB</v>
      </c>
      <c r="W1511" s="6">
        <v>0</v>
      </c>
      <c r="X1511" s="7">
        <v>0.995</v>
      </c>
      <c r="Y1511" s="7">
        <v>0</v>
      </c>
      <c r="Z1511" s="8">
        <v>4.0000000000000001E-3</v>
      </c>
      <c r="AA1511" s="7" t="str">
        <f t="shared" si="142"/>
        <v>SB</v>
      </c>
      <c r="AB1511" s="6">
        <v>0</v>
      </c>
      <c r="AC1511" s="7">
        <v>0.97399999999999998</v>
      </c>
      <c r="AD1511" s="7">
        <v>0</v>
      </c>
      <c r="AE1511" s="8">
        <v>2.5999999999999999E-2</v>
      </c>
      <c r="AF1511" s="7" t="str">
        <f t="shared" si="143"/>
        <v>SB</v>
      </c>
    </row>
    <row r="1512" spans="1:32" x14ac:dyDescent="0.3">
      <c r="A1512" s="4">
        <v>35039</v>
      </c>
      <c r="B1512" s="5">
        <v>1995</v>
      </c>
      <c r="C1512" s="6">
        <v>0</v>
      </c>
      <c r="D1512" s="7">
        <v>1</v>
      </c>
      <c r="E1512" s="7">
        <v>0</v>
      </c>
      <c r="F1512" s="8">
        <v>0</v>
      </c>
      <c r="G1512" s="7" t="str">
        <f t="shared" si="139"/>
        <v>SB</v>
      </c>
      <c r="H1512" s="6">
        <v>1.2430145445651899E-2</v>
      </c>
      <c r="I1512" s="7">
        <v>8.4427660722722203E-2</v>
      </c>
      <c r="J1512" s="7">
        <v>0.90312289125797596</v>
      </c>
      <c r="K1512" s="28">
        <v>1.93025736376444E-5</v>
      </c>
      <c r="L1512" s="7" t="str">
        <f t="shared" si="144"/>
        <v>AR</v>
      </c>
      <c r="M1512" s="6">
        <v>8.0282426237673395E-3</v>
      </c>
      <c r="N1512" s="7">
        <v>6.4093937045713395E-2</v>
      </c>
      <c r="O1512" s="7">
        <v>0.92783472014810897</v>
      </c>
      <c r="P1512" s="28">
        <v>4.3100182411560599E-5</v>
      </c>
      <c r="Q1512" s="7" t="str">
        <f t="shared" si="140"/>
        <v>AR</v>
      </c>
      <c r="R1512" s="6">
        <v>0</v>
      </c>
      <c r="S1512" s="7">
        <v>1</v>
      </c>
      <c r="T1512" s="7">
        <v>0</v>
      </c>
      <c r="U1512" s="8">
        <v>0</v>
      </c>
      <c r="V1512" s="7" t="str">
        <f t="shared" si="141"/>
        <v>SB</v>
      </c>
      <c r="W1512" s="6">
        <v>0</v>
      </c>
      <c r="X1512" s="7">
        <v>0.98799999999999999</v>
      </c>
      <c r="Y1512" s="7">
        <v>2E-3</v>
      </c>
      <c r="Z1512" s="8">
        <v>1.0999999999999999E-2</v>
      </c>
      <c r="AA1512" s="7" t="str">
        <f t="shared" si="142"/>
        <v>SB</v>
      </c>
      <c r="AB1512" s="6">
        <v>0</v>
      </c>
      <c r="AC1512" s="7">
        <v>0.876</v>
      </c>
      <c r="AD1512" s="7">
        <v>0</v>
      </c>
      <c r="AE1512" s="8">
        <v>0.124</v>
      </c>
      <c r="AF1512" s="7" t="str">
        <f t="shared" si="143"/>
        <v>SB</v>
      </c>
    </row>
    <row r="1513" spans="1:32" x14ac:dyDescent="0.3">
      <c r="A1513" s="4">
        <v>35040</v>
      </c>
      <c r="B1513" s="5">
        <v>1995</v>
      </c>
      <c r="C1513" s="6">
        <v>0</v>
      </c>
      <c r="D1513" s="7">
        <v>1</v>
      </c>
      <c r="E1513" s="7">
        <v>0</v>
      </c>
      <c r="F1513" s="8">
        <v>0</v>
      </c>
      <c r="G1513" s="7" t="str">
        <f t="shared" si="139"/>
        <v>SB</v>
      </c>
      <c r="H1513" s="6">
        <v>0.15904613620531699</v>
      </c>
      <c r="I1513" s="7">
        <v>9.3445390232234499E-3</v>
      </c>
      <c r="J1513" s="7">
        <v>0.83145084548294701</v>
      </c>
      <c r="K1513" s="8">
        <v>1.5847928850817999E-4</v>
      </c>
      <c r="L1513" s="7" t="str">
        <f t="shared" si="144"/>
        <v>AR</v>
      </c>
      <c r="M1513" s="6">
        <v>0.107902016276124</v>
      </c>
      <c r="N1513" s="7">
        <v>8.1625017446519902E-3</v>
      </c>
      <c r="O1513" s="7">
        <v>0.88368028133751197</v>
      </c>
      <c r="P1513" s="8">
        <v>2.5520064169943097E-4</v>
      </c>
      <c r="Q1513" s="7" t="str">
        <f t="shared" si="140"/>
        <v>AR</v>
      </c>
      <c r="R1513" s="6">
        <v>0</v>
      </c>
      <c r="S1513" s="7">
        <v>1</v>
      </c>
      <c r="T1513" s="7">
        <v>0</v>
      </c>
      <c r="U1513" s="8">
        <v>0</v>
      </c>
      <c r="V1513" s="7" t="str">
        <f t="shared" si="141"/>
        <v>SB</v>
      </c>
      <c r="W1513" s="6">
        <v>0</v>
      </c>
      <c r="X1513" s="7">
        <v>0.93</v>
      </c>
      <c r="Y1513" s="7">
        <v>5.0000000000000001E-3</v>
      </c>
      <c r="Z1513" s="8">
        <v>6.4000000000000001E-2</v>
      </c>
      <c r="AA1513" s="7" t="str">
        <f t="shared" si="142"/>
        <v>SB</v>
      </c>
      <c r="AB1513" s="6">
        <v>0</v>
      </c>
      <c r="AC1513" s="7">
        <v>0.84299999999999997</v>
      </c>
      <c r="AD1513" s="7">
        <v>0</v>
      </c>
      <c r="AE1513" s="8">
        <v>0.157</v>
      </c>
      <c r="AF1513" s="7" t="str">
        <f t="shared" si="143"/>
        <v>SB</v>
      </c>
    </row>
    <row r="1514" spans="1:32" x14ac:dyDescent="0.3">
      <c r="A1514" s="4">
        <v>35041</v>
      </c>
      <c r="B1514" s="5">
        <v>1995</v>
      </c>
      <c r="C1514" s="6">
        <v>0</v>
      </c>
      <c r="D1514" s="7">
        <v>1</v>
      </c>
      <c r="E1514" s="7">
        <v>0</v>
      </c>
      <c r="F1514" s="8">
        <v>0</v>
      </c>
      <c r="G1514" s="7" t="str">
        <f t="shared" si="139"/>
        <v>SB</v>
      </c>
      <c r="H1514" s="6">
        <v>0.111363497982178</v>
      </c>
      <c r="I1514" s="7">
        <v>3.00138913063745E-2</v>
      </c>
      <c r="J1514" s="7">
        <v>0.85715202886633701</v>
      </c>
      <c r="K1514" s="8">
        <v>1.4705818451031E-3</v>
      </c>
      <c r="L1514" s="7" t="str">
        <f t="shared" si="144"/>
        <v>AR</v>
      </c>
      <c r="M1514" s="6">
        <v>7.2187829119797806E-2</v>
      </c>
      <c r="N1514" s="7">
        <v>3.1758015825266599E-2</v>
      </c>
      <c r="O1514" s="7">
        <v>0.89409305590384502</v>
      </c>
      <c r="P1514" s="8">
        <v>1.9610991510890801E-3</v>
      </c>
      <c r="Q1514" s="7" t="str">
        <f t="shared" si="140"/>
        <v>AR</v>
      </c>
      <c r="R1514" s="6">
        <v>0</v>
      </c>
      <c r="S1514" s="7">
        <v>1</v>
      </c>
      <c r="T1514" s="7">
        <v>0</v>
      </c>
      <c r="U1514" s="8">
        <v>0</v>
      </c>
      <c r="V1514" s="7" t="str">
        <f t="shared" si="141"/>
        <v>SB</v>
      </c>
      <c r="W1514" s="6">
        <v>0</v>
      </c>
      <c r="X1514" s="7">
        <v>0.94499999999999995</v>
      </c>
      <c r="Y1514" s="7">
        <v>2.3E-2</v>
      </c>
      <c r="Z1514" s="8">
        <v>3.2000000000000001E-2</v>
      </c>
      <c r="AA1514" s="7" t="str">
        <f t="shared" si="142"/>
        <v>SB</v>
      </c>
      <c r="AB1514" s="6">
        <v>0</v>
      </c>
      <c r="AC1514" s="7">
        <v>0.89400000000000002</v>
      </c>
      <c r="AD1514" s="7">
        <v>0</v>
      </c>
      <c r="AE1514" s="8">
        <v>0.106</v>
      </c>
      <c r="AF1514" s="7" t="str">
        <f t="shared" si="143"/>
        <v>SB</v>
      </c>
    </row>
    <row r="1515" spans="1:32" x14ac:dyDescent="0.3">
      <c r="A1515" s="4">
        <v>35042</v>
      </c>
      <c r="B1515" s="5">
        <v>1995</v>
      </c>
      <c r="C1515" s="6">
        <v>0</v>
      </c>
      <c r="D1515" s="7">
        <v>1</v>
      </c>
      <c r="E1515" s="7">
        <v>0</v>
      </c>
      <c r="F1515" s="8">
        <v>0</v>
      </c>
      <c r="G1515" s="7" t="str">
        <f t="shared" si="139"/>
        <v>SB</v>
      </c>
      <c r="H1515" s="6">
        <v>3.2966918014144898E-2</v>
      </c>
      <c r="I1515" s="7">
        <v>0.46941539490128098</v>
      </c>
      <c r="J1515" s="7">
        <v>0.49288450120604999</v>
      </c>
      <c r="K1515" s="8">
        <v>4.7331858785102298E-3</v>
      </c>
      <c r="L1515" s="7" t="str">
        <f t="shared" si="144"/>
        <v>AR</v>
      </c>
      <c r="M1515" s="6">
        <v>2.5843832697132401E-2</v>
      </c>
      <c r="N1515" s="7">
        <v>0.38273476206332602</v>
      </c>
      <c r="O1515" s="7">
        <v>0.58167554388783604</v>
      </c>
      <c r="P1515" s="8">
        <v>9.7458613517063201E-3</v>
      </c>
      <c r="Q1515" s="7" t="str">
        <f t="shared" si="140"/>
        <v>AR</v>
      </c>
      <c r="R1515" s="6">
        <v>0</v>
      </c>
      <c r="S1515" s="7">
        <v>1</v>
      </c>
      <c r="T1515" s="7">
        <v>0</v>
      </c>
      <c r="U1515" s="8">
        <v>0</v>
      </c>
      <c r="V1515" s="7" t="str">
        <f t="shared" si="141"/>
        <v>SB</v>
      </c>
      <c r="W1515" s="6">
        <v>0</v>
      </c>
      <c r="X1515" s="7">
        <v>0.85399999999999998</v>
      </c>
      <c r="Y1515" s="7">
        <v>0.14499999999999999</v>
      </c>
      <c r="Z1515" s="8">
        <v>1E-3</v>
      </c>
      <c r="AA1515" s="7" t="str">
        <f t="shared" si="142"/>
        <v>SB</v>
      </c>
      <c r="AB1515" s="6">
        <v>0</v>
      </c>
      <c r="AC1515" s="7">
        <v>0.92</v>
      </c>
      <c r="AD1515" s="7">
        <v>0.01</v>
      </c>
      <c r="AE1515" s="8">
        <v>7.0000000000000007E-2</v>
      </c>
      <c r="AF1515" s="7" t="str">
        <f t="shared" si="143"/>
        <v>SB</v>
      </c>
    </row>
    <row r="1516" spans="1:32" x14ac:dyDescent="0.3">
      <c r="A1516" s="4">
        <v>35043</v>
      </c>
      <c r="B1516" s="5">
        <v>1995</v>
      </c>
      <c r="C1516" s="6">
        <v>0</v>
      </c>
      <c r="D1516" s="7">
        <v>1</v>
      </c>
      <c r="E1516" s="7">
        <v>0</v>
      </c>
      <c r="F1516" s="8">
        <v>0</v>
      </c>
      <c r="G1516" s="7" t="str">
        <f t="shared" si="139"/>
        <v>SB</v>
      </c>
      <c r="H1516" s="6">
        <v>2.84564565557918E-2</v>
      </c>
      <c r="I1516" s="7">
        <v>0.184401397597734</v>
      </c>
      <c r="J1516" s="7">
        <v>0.78693034956539598</v>
      </c>
      <c r="K1516" s="8">
        <v>2.11796281069663E-4</v>
      </c>
      <c r="L1516" s="7" t="str">
        <f t="shared" si="144"/>
        <v>AR</v>
      </c>
      <c r="M1516" s="6">
        <v>1.7156803021092602E-2</v>
      </c>
      <c r="N1516" s="7">
        <v>7.24258976331624E-2</v>
      </c>
      <c r="O1516" s="7">
        <v>0.90972554532596595</v>
      </c>
      <c r="P1516" s="8">
        <v>6.9175401977349105E-4</v>
      </c>
      <c r="Q1516" s="7" t="str">
        <f t="shared" si="140"/>
        <v>AR</v>
      </c>
      <c r="R1516" s="6">
        <v>0</v>
      </c>
      <c r="S1516" s="7">
        <v>1</v>
      </c>
      <c r="T1516" s="7">
        <v>0</v>
      </c>
      <c r="U1516" s="8">
        <v>0</v>
      </c>
      <c r="V1516" s="7" t="str">
        <f t="shared" si="141"/>
        <v>SB</v>
      </c>
      <c r="W1516" s="6">
        <v>0</v>
      </c>
      <c r="X1516" s="7">
        <v>0.91900000000000004</v>
      </c>
      <c r="Y1516" s="7">
        <v>8.1000000000000003E-2</v>
      </c>
      <c r="Z1516" s="8">
        <v>0</v>
      </c>
      <c r="AA1516" s="7" t="str">
        <f t="shared" si="142"/>
        <v>SB</v>
      </c>
      <c r="AB1516" s="6">
        <v>0</v>
      </c>
      <c r="AC1516" s="7">
        <v>0.92400000000000004</v>
      </c>
      <c r="AD1516" s="7">
        <v>1E-3</v>
      </c>
      <c r="AE1516" s="8">
        <v>7.4999999999999997E-2</v>
      </c>
      <c r="AF1516" s="7" t="str">
        <f t="shared" si="143"/>
        <v>SB</v>
      </c>
    </row>
    <row r="1517" spans="1:32" x14ac:dyDescent="0.3">
      <c r="A1517" s="4">
        <v>35044</v>
      </c>
      <c r="B1517" s="5">
        <v>1995</v>
      </c>
      <c r="C1517" s="6">
        <v>0</v>
      </c>
      <c r="D1517" s="7">
        <v>1</v>
      </c>
      <c r="E1517" s="7">
        <v>0</v>
      </c>
      <c r="F1517" s="8">
        <v>0</v>
      </c>
      <c r="G1517" s="7" t="str">
        <f t="shared" si="139"/>
        <v>SB</v>
      </c>
      <c r="H1517" s="79">
        <v>5.9114462134304698E-5</v>
      </c>
      <c r="I1517" s="7">
        <v>0.99483394334646502</v>
      </c>
      <c r="J1517" s="7">
        <v>5.10585502207504E-3</v>
      </c>
      <c r="K1517" s="28">
        <v>1.0871693221572699E-6</v>
      </c>
      <c r="L1517" s="7" t="str">
        <f t="shared" si="144"/>
        <v>SB</v>
      </c>
      <c r="M1517" s="79">
        <v>3.8186499296141402E-5</v>
      </c>
      <c r="N1517" s="7">
        <v>0.989973521296862</v>
      </c>
      <c r="O1517" s="7">
        <v>9.9849686682163298E-3</v>
      </c>
      <c r="P1517" s="28">
        <v>3.3235356346370199E-6</v>
      </c>
      <c r="Q1517" s="7" t="str">
        <f t="shared" si="140"/>
        <v>SB</v>
      </c>
      <c r="R1517" s="6">
        <v>0</v>
      </c>
      <c r="S1517" s="7">
        <v>1</v>
      </c>
      <c r="T1517" s="7">
        <v>0</v>
      </c>
      <c r="U1517" s="8">
        <v>0</v>
      </c>
      <c r="V1517" s="7" t="str">
        <f t="shared" si="141"/>
        <v>SB</v>
      </c>
      <c r="W1517" s="6">
        <v>0</v>
      </c>
      <c r="X1517" s="7">
        <v>0.96</v>
      </c>
      <c r="Y1517" s="7">
        <v>0.04</v>
      </c>
      <c r="Z1517" s="8">
        <v>0</v>
      </c>
      <c r="AA1517" s="7" t="str">
        <f t="shared" si="142"/>
        <v>SB</v>
      </c>
      <c r="AB1517" s="6">
        <v>0</v>
      </c>
      <c r="AC1517" s="7">
        <v>0.97399999999999998</v>
      </c>
      <c r="AD1517" s="7">
        <v>0</v>
      </c>
      <c r="AE1517" s="8">
        <v>2.5000000000000001E-2</v>
      </c>
      <c r="AF1517" s="7" t="str">
        <f t="shared" si="143"/>
        <v>SB</v>
      </c>
    </row>
    <row r="1518" spans="1:32" x14ac:dyDescent="0.3">
      <c r="A1518" s="4">
        <v>35045</v>
      </c>
      <c r="B1518" s="5">
        <v>1995</v>
      </c>
      <c r="C1518" s="6">
        <v>0</v>
      </c>
      <c r="D1518" s="7">
        <v>1</v>
      </c>
      <c r="E1518" s="7">
        <v>0</v>
      </c>
      <c r="F1518" s="8">
        <v>0</v>
      </c>
      <c r="G1518" s="7" t="str">
        <f t="shared" si="139"/>
        <v>SB</v>
      </c>
      <c r="H1518" s="79">
        <v>5.8876605820727897E-6</v>
      </c>
      <c r="I1518" s="7">
        <v>0.98499791885172705</v>
      </c>
      <c r="J1518" s="7">
        <v>1.41783836768997E-2</v>
      </c>
      <c r="K1518" s="8">
        <v>8.1780981079441399E-4</v>
      </c>
      <c r="L1518" s="7" t="str">
        <f t="shared" si="144"/>
        <v>SB</v>
      </c>
      <c r="M1518" s="79">
        <v>4.2949932804851099E-6</v>
      </c>
      <c r="N1518" s="7">
        <v>0.97698512768220303</v>
      </c>
      <c r="O1518" s="7">
        <v>2.1756211032591299E-2</v>
      </c>
      <c r="P1518" s="8">
        <v>1.2543662919161399E-3</v>
      </c>
      <c r="Q1518" s="7" t="str">
        <f t="shared" si="140"/>
        <v>SB</v>
      </c>
      <c r="R1518" s="6">
        <v>0</v>
      </c>
      <c r="S1518" s="7">
        <v>1</v>
      </c>
      <c r="T1518" s="7">
        <v>0</v>
      </c>
      <c r="U1518" s="8">
        <v>0</v>
      </c>
      <c r="V1518" s="7" t="str">
        <f t="shared" si="141"/>
        <v>SB</v>
      </c>
      <c r="W1518" s="6">
        <v>0</v>
      </c>
      <c r="X1518" s="7">
        <v>6.6000000000000003E-2</v>
      </c>
      <c r="Y1518" s="7">
        <v>0.93400000000000005</v>
      </c>
      <c r="Z1518" s="8">
        <v>0</v>
      </c>
      <c r="AA1518" s="7" t="str">
        <f t="shared" si="142"/>
        <v>AR</v>
      </c>
      <c r="AB1518" s="6">
        <v>0</v>
      </c>
      <c r="AC1518" s="7">
        <v>0.33200000000000002</v>
      </c>
      <c r="AD1518" s="7">
        <v>0.64500000000000002</v>
      </c>
      <c r="AE1518" s="8">
        <v>2.4E-2</v>
      </c>
      <c r="AF1518" s="7" t="str">
        <f t="shared" si="143"/>
        <v>AR</v>
      </c>
    </row>
    <row r="1519" spans="1:32" x14ac:dyDescent="0.3">
      <c r="A1519" s="4">
        <v>35046</v>
      </c>
      <c r="B1519" s="5">
        <v>1995</v>
      </c>
      <c r="C1519" s="6">
        <v>0</v>
      </c>
      <c r="D1519" s="7">
        <v>1</v>
      </c>
      <c r="E1519" s="7">
        <v>0</v>
      </c>
      <c r="F1519" s="8">
        <v>0</v>
      </c>
      <c r="G1519" s="7" t="str">
        <f t="shared" si="139"/>
        <v>SB</v>
      </c>
      <c r="H1519" s="79">
        <v>2.3674442078869701E-6</v>
      </c>
      <c r="I1519" s="7">
        <v>0.91296496029872998</v>
      </c>
      <c r="J1519" s="7">
        <v>4.8464543196553002E-2</v>
      </c>
      <c r="K1519" s="8">
        <v>3.8568129060511901E-2</v>
      </c>
      <c r="L1519" s="7" t="str">
        <f t="shared" si="144"/>
        <v>SB</v>
      </c>
      <c r="M1519" s="79">
        <v>1.51552121235178E-6</v>
      </c>
      <c r="N1519" s="7">
        <v>0.88754252659678001</v>
      </c>
      <c r="O1519" s="7">
        <v>6.1676173581121603E-2</v>
      </c>
      <c r="P1519" s="8">
        <v>5.0779784300877401E-2</v>
      </c>
      <c r="Q1519" s="7" t="str">
        <f t="shared" si="140"/>
        <v>SB</v>
      </c>
      <c r="R1519" s="6">
        <v>0</v>
      </c>
      <c r="S1519" s="7">
        <v>1</v>
      </c>
      <c r="T1519" s="7">
        <v>0</v>
      </c>
      <c r="U1519" s="8">
        <v>0</v>
      </c>
      <c r="V1519" s="7" t="str">
        <f t="shared" si="141"/>
        <v>SB</v>
      </c>
      <c r="W1519" s="6">
        <v>0</v>
      </c>
      <c r="X1519" s="7">
        <v>0.32400000000000001</v>
      </c>
      <c r="Y1519" s="7">
        <v>0.67400000000000004</v>
      </c>
      <c r="Z1519" s="8">
        <v>1E-3</v>
      </c>
      <c r="AA1519" s="7" t="str">
        <f t="shared" si="142"/>
        <v>AR</v>
      </c>
      <c r="AB1519" s="6">
        <v>0</v>
      </c>
      <c r="AC1519" s="7">
        <v>0.72699999999999998</v>
      </c>
      <c r="AD1519" s="7">
        <v>5.7000000000000002E-2</v>
      </c>
      <c r="AE1519" s="8">
        <v>0.216</v>
      </c>
      <c r="AF1519" s="7" t="str">
        <f t="shared" si="143"/>
        <v>SB</v>
      </c>
    </row>
    <row r="1520" spans="1:32" x14ac:dyDescent="0.3">
      <c r="A1520" s="4">
        <v>35047</v>
      </c>
      <c r="B1520" s="5">
        <v>1995</v>
      </c>
      <c r="C1520" s="6">
        <v>0</v>
      </c>
      <c r="D1520" s="7">
        <v>1</v>
      </c>
      <c r="E1520" s="7">
        <v>0</v>
      </c>
      <c r="F1520" s="8">
        <v>0</v>
      </c>
      <c r="G1520" s="7" t="str">
        <f t="shared" si="139"/>
        <v>SB</v>
      </c>
      <c r="H1520" s="79">
        <v>9.4047293315797997E-6</v>
      </c>
      <c r="I1520" s="7">
        <v>0.92264139285397895</v>
      </c>
      <c r="J1520" s="7">
        <v>4.55753235333618E-2</v>
      </c>
      <c r="K1520" s="8">
        <v>3.1773878883314198E-2</v>
      </c>
      <c r="L1520" s="7" t="str">
        <f t="shared" si="144"/>
        <v>SB</v>
      </c>
      <c r="M1520" s="79">
        <v>3.6563019500072698E-6</v>
      </c>
      <c r="N1520" s="7">
        <v>0.93237791003398995</v>
      </c>
      <c r="O1520" s="7">
        <v>3.8907417395871099E-2</v>
      </c>
      <c r="P1520" s="8">
        <v>2.8711016268188401E-2</v>
      </c>
      <c r="Q1520" s="7" t="str">
        <f t="shared" si="140"/>
        <v>SB</v>
      </c>
      <c r="R1520" s="6">
        <v>0</v>
      </c>
      <c r="S1520" s="7">
        <v>1</v>
      </c>
      <c r="T1520" s="7">
        <v>0</v>
      </c>
      <c r="U1520" s="8">
        <v>0</v>
      </c>
      <c r="V1520" s="7" t="str">
        <f t="shared" si="141"/>
        <v>SB</v>
      </c>
      <c r="W1520" s="6">
        <v>0</v>
      </c>
      <c r="X1520" s="7">
        <v>0.54400000000000004</v>
      </c>
      <c r="Y1520" s="7">
        <v>0.45600000000000002</v>
      </c>
      <c r="Z1520" s="8">
        <v>0</v>
      </c>
      <c r="AA1520" s="7" t="str">
        <f t="shared" si="142"/>
        <v>SB</v>
      </c>
      <c r="AB1520" s="6">
        <v>0</v>
      </c>
      <c r="AC1520" s="7">
        <v>0.81200000000000006</v>
      </c>
      <c r="AD1520" s="7">
        <v>3.0000000000000001E-3</v>
      </c>
      <c r="AE1520" s="8">
        <v>0.185</v>
      </c>
      <c r="AF1520" s="7" t="str">
        <f t="shared" si="143"/>
        <v>SB</v>
      </c>
    </row>
    <row r="1521" spans="1:32" x14ac:dyDescent="0.3">
      <c r="A1521" s="4">
        <v>35048</v>
      </c>
      <c r="B1521" s="5">
        <v>1995</v>
      </c>
      <c r="C1521" s="6">
        <v>0</v>
      </c>
      <c r="D1521" s="7">
        <v>1</v>
      </c>
      <c r="E1521" s="7">
        <v>0</v>
      </c>
      <c r="F1521" s="8">
        <v>0</v>
      </c>
      <c r="G1521" s="7" t="str">
        <f t="shared" si="139"/>
        <v>SB</v>
      </c>
      <c r="H1521" s="79">
        <v>3.4153988489757199E-7</v>
      </c>
      <c r="I1521" s="7">
        <v>0.83954786451712005</v>
      </c>
      <c r="J1521" s="7">
        <v>0.13710956196190799</v>
      </c>
      <c r="K1521" s="8">
        <v>2.3342231981076801E-2</v>
      </c>
      <c r="L1521" s="7" t="str">
        <f t="shared" si="144"/>
        <v>SB</v>
      </c>
      <c r="M1521" s="79">
        <v>1.33442808966932E-7</v>
      </c>
      <c r="N1521" s="7">
        <v>0.84540900089217297</v>
      </c>
      <c r="O1521" s="7">
        <v>0.13523645137867801</v>
      </c>
      <c r="P1521" s="8">
        <v>1.935441428635E-2</v>
      </c>
      <c r="Q1521" s="7" t="str">
        <f t="shared" si="140"/>
        <v>SB</v>
      </c>
      <c r="R1521" s="6">
        <v>0</v>
      </c>
      <c r="S1521" s="7">
        <v>1</v>
      </c>
      <c r="T1521" s="7">
        <v>0</v>
      </c>
      <c r="U1521" s="8">
        <v>0</v>
      </c>
      <c r="V1521" s="7" t="str">
        <f t="shared" si="141"/>
        <v>SB</v>
      </c>
      <c r="W1521" s="6">
        <v>0</v>
      </c>
      <c r="X1521" s="7">
        <v>4.0000000000000001E-3</v>
      </c>
      <c r="Y1521" s="7">
        <v>0.996</v>
      </c>
      <c r="Z1521" s="8">
        <v>0</v>
      </c>
      <c r="AA1521" s="7" t="str">
        <f t="shared" si="142"/>
        <v>AR</v>
      </c>
      <c r="AB1521" s="6">
        <v>0</v>
      </c>
      <c r="AC1521" s="7">
        <v>0.01</v>
      </c>
      <c r="AD1521" s="7">
        <v>1.4E-2</v>
      </c>
      <c r="AE1521" s="8">
        <v>0.97599999999999998</v>
      </c>
      <c r="AF1521" s="7" t="str">
        <f t="shared" si="143"/>
        <v>NAO-</v>
      </c>
    </row>
    <row r="1522" spans="1:32" x14ac:dyDescent="0.3">
      <c r="A1522" s="4">
        <v>35049</v>
      </c>
      <c r="B1522" s="5">
        <v>1995</v>
      </c>
      <c r="C1522" s="6">
        <v>0</v>
      </c>
      <c r="D1522" s="7">
        <v>0</v>
      </c>
      <c r="E1522" s="7">
        <v>0</v>
      </c>
      <c r="F1522" s="8">
        <v>1</v>
      </c>
      <c r="G1522" s="7" t="str">
        <f t="shared" si="139"/>
        <v>NAO-</v>
      </c>
      <c r="H1522" s="79">
        <v>5.2277553607891898E-5</v>
      </c>
      <c r="I1522" s="7">
        <v>0.22883643951251301</v>
      </c>
      <c r="J1522" s="7">
        <v>0.20014130729309099</v>
      </c>
      <c r="K1522" s="8">
        <v>0.570969975640782</v>
      </c>
      <c r="L1522" s="7" t="str">
        <f t="shared" si="144"/>
        <v>NAO-</v>
      </c>
      <c r="M1522" s="79">
        <v>3.4745128085886502E-5</v>
      </c>
      <c r="N1522" s="7">
        <v>0.240867716282302</v>
      </c>
      <c r="O1522" s="7">
        <v>0.25100310353799399</v>
      </c>
      <c r="P1522" s="8">
        <v>0.50809443505160201</v>
      </c>
      <c r="Q1522" s="7" t="str">
        <f t="shared" si="140"/>
        <v>NAO-</v>
      </c>
      <c r="R1522" s="6">
        <v>0</v>
      </c>
      <c r="S1522" s="7">
        <v>0</v>
      </c>
      <c r="T1522" s="7">
        <v>0</v>
      </c>
      <c r="U1522" s="8">
        <v>1</v>
      </c>
      <c r="V1522" s="7" t="str">
        <f t="shared" si="141"/>
        <v>NAO-</v>
      </c>
      <c r="W1522" s="6">
        <v>0</v>
      </c>
      <c r="X1522" s="7">
        <v>0</v>
      </c>
      <c r="Y1522" s="7">
        <v>0.999</v>
      </c>
      <c r="Z1522" s="8">
        <v>1E-3</v>
      </c>
      <c r="AA1522" s="7" t="str">
        <f t="shared" si="142"/>
        <v>AR</v>
      </c>
      <c r="AB1522" s="6">
        <v>0</v>
      </c>
      <c r="AC1522" s="7">
        <v>0</v>
      </c>
      <c r="AD1522" s="7">
        <v>6.0000000000000001E-3</v>
      </c>
      <c r="AE1522" s="8">
        <v>0.99399999999999999</v>
      </c>
      <c r="AF1522" s="7" t="str">
        <f t="shared" si="143"/>
        <v>NAO-</v>
      </c>
    </row>
    <row r="1523" spans="1:32" x14ac:dyDescent="0.3">
      <c r="A1523" s="4">
        <v>35050</v>
      </c>
      <c r="B1523" s="5">
        <v>1995</v>
      </c>
      <c r="C1523" s="6">
        <v>0</v>
      </c>
      <c r="D1523" s="7">
        <v>0</v>
      </c>
      <c r="E1523" s="7">
        <v>0</v>
      </c>
      <c r="F1523" s="8">
        <v>1</v>
      </c>
      <c r="G1523" s="7" t="str">
        <f t="shared" si="139"/>
        <v>NAO-</v>
      </c>
      <c r="H1523" s="6">
        <v>3.0863389957399998E-4</v>
      </c>
      <c r="I1523" s="7">
        <v>1.15631664895708E-3</v>
      </c>
      <c r="J1523" s="7">
        <v>0.15350034460105999</v>
      </c>
      <c r="K1523" s="8">
        <v>0.845034704850395</v>
      </c>
      <c r="L1523" s="7" t="str">
        <f t="shared" si="144"/>
        <v>NAO-</v>
      </c>
      <c r="M1523" s="6">
        <v>2.9170322757883602E-4</v>
      </c>
      <c r="N1523" s="7">
        <v>7.9699909810616604E-4</v>
      </c>
      <c r="O1523" s="7">
        <v>0.16460950283230799</v>
      </c>
      <c r="P1523" s="8">
        <v>0.83430179484199996</v>
      </c>
      <c r="Q1523" s="7" t="str">
        <f t="shared" si="140"/>
        <v>NAO-</v>
      </c>
      <c r="R1523" s="6">
        <v>0</v>
      </c>
      <c r="S1523" s="7">
        <v>0</v>
      </c>
      <c r="T1523" s="7">
        <v>0</v>
      </c>
      <c r="U1523" s="8">
        <v>1</v>
      </c>
      <c r="V1523" s="7" t="str">
        <f t="shared" si="141"/>
        <v>NAO-</v>
      </c>
      <c r="W1523" s="6">
        <v>0</v>
      </c>
      <c r="X1523" s="7">
        <v>0</v>
      </c>
      <c r="Y1523" s="7">
        <v>0.95399999999999996</v>
      </c>
      <c r="Z1523" s="8">
        <v>4.5999999999999999E-2</v>
      </c>
      <c r="AA1523" s="7" t="str">
        <f t="shared" si="142"/>
        <v>AR</v>
      </c>
      <c r="AB1523" s="6">
        <v>0</v>
      </c>
      <c r="AC1523" s="7">
        <v>0</v>
      </c>
      <c r="AD1523" s="7">
        <v>0</v>
      </c>
      <c r="AE1523" s="8">
        <v>1</v>
      </c>
      <c r="AF1523" s="7" t="str">
        <f t="shared" si="143"/>
        <v>NAO-</v>
      </c>
    </row>
    <row r="1524" spans="1:32" x14ac:dyDescent="0.3">
      <c r="A1524" s="4">
        <v>35051</v>
      </c>
      <c r="B1524" s="5">
        <v>1995</v>
      </c>
      <c r="C1524" s="6">
        <v>0</v>
      </c>
      <c r="D1524" s="7">
        <v>0</v>
      </c>
      <c r="E1524" s="7">
        <v>0</v>
      </c>
      <c r="F1524" s="8">
        <v>1</v>
      </c>
      <c r="G1524" s="7" t="str">
        <f t="shared" si="139"/>
        <v>NAO-</v>
      </c>
      <c r="H1524" s="79">
        <v>1.9750066460608198E-5</v>
      </c>
      <c r="I1524" s="80">
        <v>7.4547281907074901E-6</v>
      </c>
      <c r="J1524" s="7">
        <v>6.8276658884749097E-2</v>
      </c>
      <c r="K1524" s="8">
        <v>0.93169613632059201</v>
      </c>
      <c r="L1524" s="7" t="str">
        <f t="shared" si="144"/>
        <v>NAO-</v>
      </c>
      <c r="M1524" s="79">
        <v>1.9697088375738302E-5</v>
      </c>
      <c r="N1524" s="80">
        <v>3.2982779907963802E-6</v>
      </c>
      <c r="O1524" s="7">
        <v>5.1362158604891399E-2</v>
      </c>
      <c r="P1524" s="8">
        <v>0.94861484602875101</v>
      </c>
      <c r="Q1524" s="7" t="str">
        <f t="shared" si="140"/>
        <v>NAO-</v>
      </c>
      <c r="R1524" s="6">
        <v>0</v>
      </c>
      <c r="S1524" s="7">
        <v>0</v>
      </c>
      <c r="T1524" s="7">
        <v>0</v>
      </c>
      <c r="U1524" s="8">
        <v>1</v>
      </c>
      <c r="V1524" s="7" t="str">
        <f t="shared" si="141"/>
        <v>NAO-</v>
      </c>
      <c r="W1524" s="6">
        <v>0</v>
      </c>
      <c r="X1524" s="7">
        <v>0</v>
      </c>
      <c r="Y1524" s="7">
        <v>0.106</v>
      </c>
      <c r="Z1524" s="8">
        <v>0.89400000000000002</v>
      </c>
      <c r="AA1524" s="7" t="str">
        <f t="shared" si="142"/>
        <v>NAO-</v>
      </c>
      <c r="AB1524" s="6">
        <v>0</v>
      </c>
      <c r="AC1524" s="7">
        <v>0</v>
      </c>
      <c r="AD1524" s="7">
        <v>0</v>
      </c>
      <c r="AE1524" s="8">
        <v>1</v>
      </c>
      <c r="AF1524" s="7" t="str">
        <f t="shared" si="143"/>
        <v>NAO-</v>
      </c>
    </row>
    <row r="1525" spans="1:32" x14ac:dyDescent="0.3">
      <c r="A1525" s="4">
        <v>35052</v>
      </c>
      <c r="B1525" s="5">
        <v>1995</v>
      </c>
      <c r="C1525" s="6">
        <v>0</v>
      </c>
      <c r="D1525" s="7">
        <v>0</v>
      </c>
      <c r="E1525" s="7">
        <v>0</v>
      </c>
      <c r="F1525" s="8">
        <v>1</v>
      </c>
      <c r="G1525" s="7" t="str">
        <f t="shared" si="139"/>
        <v>NAO-</v>
      </c>
      <c r="H1525" s="79">
        <v>6.8837005317911702E-7</v>
      </c>
      <c r="I1525" s="80">
        <v>1.49875580778918E-7</v>
      </c>
      <c r="J1525" s="7">
        <v>1.32518715702654E-3</v>
      </c>
      <c r="K1525" s="8">
        <v>0.99867397459733098</v>
      </c>
      <c r="L1525" s="7" t="str">
        <f t="shared" si="144"/>
        <v>NAO-</v>
      </c>
      <c r="M1525" s="79">
        <v>7.4377677345452402E-7</v>
      </c>
      <c r="N1525" s="80">
        <v>4.7477420848886497E-8</v>
      </c>
      <c r="O1525" s="7">
        <v>7.1060168106171499E-4</v>
      </c>
      <c r="P1525" s="8">
        <v>0.99928860706474198</v>
      </c>
      <c r="Q1525" s="7" t="str">
        <f t="shared" si="140"/>
        <v>NAO-</v>
      </c>
      <c r="R1525" s="6">
        <v>0</v>
      </c>
      <c r="S1525" s="7">
        <v>0</v>
      </c>
      <c r="T1525" s="7">
        <v>0</v>
      </c>
      <c r="U1525" s="8">
        <v>1</v>
      </c>
      <c r="V1525" s="7" t="str">
        <f t="shared" si="141"/>
        <v>NAO-</v>
      </c>
      <c r="W1525" s="6">
        <v>0</v>
      </c>
      <c r="X1525" s="7">
        <v>0</v>
      </c>
      <c r="Y1525" s="7">
        <v>7.0000000000000001E-3</v>
      </c>
      <c r="Z1525" s="8">
        <v>0.99299999999999999</v>
      </c>
      <c r="AA1525" s="7" t="str">
        <f t="shared" si="142"/>
        <v>NAO-</v>
      </c>
      <c r="AB1525" s="6">
        <v>0</v>
      </c>
      <c r="AC1525" s="7">
        <v>0</v>
      </c>
      <c r="AD1525" s="7">
        <v>0</v>
      </c>
      <c r="AE1525" s="8">
        <v>1</v>
      </c>
      <c r="AF1525" s="7" t="str">
        <f t="shared" si="143"/>
        <v>NAO-</v>
      </c>
    </row>
    <row r="1526" spans="1:32" x14ac:dyDescent="0.3">
      <c r="A1526" s="4">
        <v>35053</v>
      </c>
      <c r="B1526" s="5">
        <v>1995</v>
      </c>
      <c r="C1526" s="6">
        <v>0</v>
      </c>
      <c r="D1526" s="7">
        <v>0</v>
      </c>
      <c r="E1526" s="7">
        <v>0</v>
      </c>
      <c r="F1526" s="8">
        <v>1</v>
      </c>
      <c r="G1526" s="7" t="str">
        <f t="shared" si="139"/>
        <v>NAO-</v>
      </c>
      <c r="H1526" s="79">
        <v>1.75253460032766E-6</v>
      </c>
      <c r="I1526" s="80">
        <v>1.97513590113458E-7</v>
      </c>
      <c r="J1526" s="7">
        <v>1.1575818402647999E-4</v>
      </c>
      <c r="K1526" s="8">
        <v>0.99988229176778598</v>
      </c>
      <c r="L1526" s="7" t="str">
        <f t="shared" si="144"/>
        <v>NAO-</v>
      </c>
      <c r="M1526" s="79">
        <v>1.9989858829002801E-6</v>
      </c>
      <c r="N1526" s="80">
        <v>2.81118754462919E-8</v>
      </c>
      <c r="O1526" s="80">
        <v>6.4401193712448096E-5</v>
      </c>
      <c r="P1526" s="8">
        <v>0.99993357170853203</v>
      </c>
      <c r="Q1526" s="7" t="str">
        <f t="shared" si="140"/>
        <v>NAO-</v>
      </c>
      <c r="R1526" s="6">
        <v>0</v>
      </c>
      <c r="S1526" s="7">
        <v>0</v>
      </c>
      <c r="T1526" s="7">
        <v>0</v>
      </c>
      <c r="U1526" s="8">
        <v>1</v>
      </c>
      <c r="V1526" s="7" t="str">
        <f t="shared" si="141"/>
        <v>NAO-</v>
      </c>
      <c r="W1526" s="6">
        <v>0</v>
      </c>
      <c r="X1526" s="7">
        <v>0</v>
      </c>
      <c r="Y1526" s="7">
        <v>1.0999999999999999E-2</v>
      </c>
      <c r="Z1526" s="8">
        <v>0.98899999999999999</v>
      </c>
      <c r="AA1526" s="7" t="str">
        <f t="shared" si="142"/>
        <v>NAO-</v>
      </c>
      <c r="AB1526" s="6">
        <v>0</v>
      </c>
      <c r="AC1526" s="7">
        <v>0</v>
      </c>
      <c r="AD1526" s="7">
        <v>0</v>
      </c>
      <c r="AE1526" s="8">
        <v>1</v>
      </c>
      <c r="AF1526" s="7" t="str">
        <f t="shared" si="143"/>
        <v>NAO-</v>
      </c>
    </row>
    <row r="1527" spans="1:32" x14ac:dyDescent="0.3">
      <c r="A1527" s="4">
        <v>35054</v>
      </c>
      <c r="B1527" s="5">
        <v>1995</v>
      </c>
      <c r="C1527" s="6">
        <v>0</v>
      </c>
      <c r="D1527" s="7">
        <v>0</v>
      </c>
      <c r="E1527" s="7">
        <v>0</v>
      </c>
      <c r="F1527" s="8">
        <v>1</v>
      </c>
      <c r="G1527" s="7" t="str">
        <f t="shared" si="139"/>
        <v>NAO-</v>
      </c>
      <c r="H1527" s="79">
        <v>1.7375217442063099E-5</v>
      </c>
      <c r="I1527" s="80">
        <v>5.7675009203201998E-8</v>
      </c>
      <c r="J1527" s="7">
        <v>5.1665997463886E-4</v>
      </c>
      <c r="K1527" s="8">
        <v>0.99946590713289796</v>
      </c>
      <c r="L1527" s="7" t="str">
        <f t="shared" si="144"/>
        <v>NAO-</v>
      </c>
      <c r="M1527" s="79">
        <v>1.9841422293224198E-5</v>
      </c>
      <c r="N1527" s="80">
        <v>5.7871134049370297E-9</v>
      </c>
      <c r="O1527" s="7">
        <v>4.69969283606647E-4</v>
      </c>
      <c r="P1527" s="8">
        <v>0.99951018350698395</v>
      </c>
      <c r="Q1527" s="7" t="str">
        <f t="shared" si="140"/>
        <v>NAO-</v>
      </c>
      <c r="R1527" s="6">
        <v>0</v>
      </c>
      <c r="S1527" s="7">
        <v>0</v>
      </c>
      <c r="T1527" s="7">
        <v>0</v>
      </c>
      <c r="U1527" s="8">
        <v>1</v>
      </c>
      <c r="V1527" s="7" t="str">
        <f t="shared" si="141"/>
        <v>NAO-</v>
      </c>
      <c r="W1527" s="6">
        <v>0</v>
      </c>
      <c r="X1527" s="7">
        <v>0</v>
      </c>
      <c r="Y1527" s="7">
        <v>2.1999999999999999E-2</v>
      </c>
      <c r="Z1527" s="8">
        <v>0.97799999999999998</v>
      </c>
      <c r="AA1527" s="7" t="str">
        <f t="shared" si="142"/>
        <v>NAO-</v>
      </c>
      <c r="AB1527" s="6">
        <v>0</v>
      </c>
      <c r="AC1527" s="7">
        <v>0</v>
      </c>
      <c r="AD1527" s="7">
        <v>0</v>
      </c>
      <c r="AE1527" s="8">
        <v>1</v>
      </c>
      <c r="AF1527" s="7" t="str">
        <f t="shared" si="143"/>
        <v>NAO-</v>
      </c>
    </row>
    <row r="1528" spans="1:32" x14ac:dyDescent="0.3">
      <c r="A1528" s="4">
        <v>35055</v>
      </c>
      <c r="B1528" s="5">
        <v>1995</v>
      </c>
      <c r="C1528" s="6">
        <v>0</v>
      </c>
      <c r="D1528" s="7">
        <v>0</v>
      </c>
      <c r="E1528" s="7">
        <v>0</v>
      </c>
      <c r="F1528" s="8">
        <v>1</v>
      </c>
      <c r="G1528" s="7" t="str">
        <f t="shared" si="139"/>
        <v>NAO-</v>
      </c>
      <c r="H1528" s="6">
        <v>5.7720213942352196E-4</v>
      </c>
      <c r="I1528" s="80">
        <v>6.0280718277394901E-10</v>
      </c>
      <c r="J1528" s="7">
        <v>5.1093918594246701E-4</v>
      </c>
      <c r="K1528" s="8">
        <v>0.99891185807181204</v>
      </c>
      <c r="L1528" s="7" t="str">
        <f t="shared" si="144"/>
        <v>NAO-</v>
      </c>
      <c r="M1528" s="6">
        <v>6.5028024059166501E-4</v>
      </c>
      <c r="N1528" s="80">
        <v>6.7378766373560997E-11</v>
      </c>
      <c r="O1528" s="7">
        <v>5.7471386730556301E-4</v>
      </c>
      <c r="P1528" s="8">
        <v>0.99877500582471301</v>
      </c>
      <c r="Q1528" s="7" t="str">
        <f t="shared" si="140"/>
        <v>NAO-</v>
      </c>
      <c r="R1528" s="6">
        <v>0</v>
      </c>
      <c r="S1528" s="7">
        <v>0</v>
      </c>
      <c r="T1528" s="7">
        <v>0</v>
      </c>
      <c r="U1528" s="8">
        <v>1</v>
      </c>
      <c r="V1528" s="7" t="str">
        <f t="shared" si="141"/>
        <v>NAO-</v>
      </c>
      <c r="W1528" s="6">
        <v>0</v>
      </c>
      <c r="X1528" s="7">
        <v>0</v>
      </c>
      <c r="Y1528" s="7">
        <v>1.0999999999999999E-2</v>
      </c>
      <c r="Z1528" s="8">
        <v>0.98899999999999999</v>
      </c>
      <c r="AA1528" s="7" t="str">
        <f t="shared" si="142"/>
        <v>NAO-</v>
      </c>
      <c r="AB1528" s="6">
        <v>0</v>
      </c>
      <c r="AC1528" s="7">
        <v>0</v>
      </c>
      <c r="AD1528" s="7">
        <v>0</v>
      </c>
      <c r="AE1528" s="8">
        <v>1</v>
      </c>
      <c r="AF1528" s="7" t="str">
        <f t="shared" si="143"/>
        <v>NAO-</v>
      </c>
    </row>
    <row r="1529" spans="1:32" x14ac:dyDescent="0.3">
      <c r="A1529" s="4">
        <v>35056</v>
      </c>
      <c r="B1529" s="5">
        <v>1995</v>
      </c>
      <c r="C1529" s="6">
        <v>0</v>
      </c>
      <c r="D1529" s="7">
        <v>0</v>
      </c>
      <c r="E1529" s="7">
        <v>0</v>
      </c>
      <c r="F1529" s="8">
        <v>1</v>
      </c>
      <c r="G1529" s="7" t="str">
        <f t="shared" si="139"/>
        <v>NAO-</v>
      </c>
      <c r="H1529" s="6">
        <v>2.7958781263764899E-3</v>
      </c>
      <c r="I1529" s="80">
        <v>1.24714310416972E-10</v>
      </c>
      <c r="J1529" s="7">
        <v>4.1466240617229799E-4</v>
      </c>
      <c r="K1529" s="8">
        <v>0.996789459342736</v>
      </c>
      <c r="L1529" s="7" t="str">
        <f t="shared" si="144"/>
        <v>NAO-</v>
      </c>
      <c r="M1529" s="6">
        <v>3.2440608071274001E-3</v>
      </c>
      <c r="N1529" s="80">
        <v>1.44415747498146E-11</v>
      </c>
      <c r="O1529" s="7">
        <v>4.0980998420680603E-4</v>
      </c>
      <c r="P1529" s="8">
        <v>0.99634612919422805</v>
      </c>
      <c r="Q1529" s="7" t="str">
        <f t="shared" si="140"/>
        <v>NAO-</v>
      </c>
      <c r="R1529" s="6">
        <v>0</v>
      </c>
      <c r="S1529" s="7">
        <v>0</v>
      </c>
      <c r="T1529" s="7">
        <v>0</v>
      </c>
      <c r="U1529" s="8">
        <v>1</v>
      </c>
      <c r="V1529" s="7" t="str">
        <f t="shared" si="141"/>
        <v>NAO-</v>
      </c>
      <c r="W1529" s="6">
        <v>0</v>
      </c>
      <c r="X1529" s="7">
        <v>0</v>
      </c>
      <c r="Y1529" s="7">
        <v>1.6E-2</v>
      </c>
      <c r="Z1529" s="8">
        <v>0.98399999999999999</v>
      </c>
      <c r="AA1529" s="7" t="str">
        <f t="shared" si="142"/>
        <v>NAO-</v>
      </c>
      <c r="AB1529" s="6">
        <v>0</v>
      </c>
      <c r="AC1529" s="7">
        <v>0</v>
      </c>
      <c r="AD1529" s="7">
        <v>1E-3</v>
      </c>
      <c r="AE1529" s="8">
        <v>0.999</v>
      </c>
      <c r="AF1529" s="7" t="str">
        <f t="shared" si="143"/>
        <v>NAO-</v>
      </c>
    </row>
    <row r="1530" spans="1:32" x14ac:dyDescent="0.3">
      <c r="A1530" s="4">
        <v>35057</v>
      </c>
      <c r="B1530" s="5">
        <v>1995</v>
      </c>
      <c r="C1530" s="6">
        <v>0</v>
      </c>
      <c r="D1530" s="7">
        <v>0</v>
      </c>
      <c r="E1530" s="7">
        <v>0</v>
      </c>
      <c r="F1530" s="8">
        <v>1</v>
      </c>
      <c r="G1530" s="7" t="str">
        <f t="shared" si="139"/>
        <v>NAO-</v>
      </c>
      <c r="H1530" s="6">
        <v>1.1559714136398899E-3</v>
      </c>
      <c r="I1530" s="80">
        <v>2.01016219568882E-10</v>
      </c>
      <c r="J1530" s="80">
        <v>7.8789627472476099E-5</v>
      </c>
      <c r="K1530" s="8">
        <v>0.99876523875785905</v>
      </c>
      <c r="L1530" s="7" t="str">
        <f t="shared" si="144"/>
        <v>NAO-</v>
      </c>
      <c r="M1530" s="6">
        <v>1.3122044768779501E-3</v>
      </c>
      <c r="N1530" s="80">
        <v>1.9566901809079701E-11</v>
      </c>
      <c r="O1530" s="80">
        <v>6.6317108781641093E-5</v>
      </c>
      <c r="P1530" s="8">
        <v>0.998621478394771</v>
      </c>
      <c r="Q1530" s="7" t="str">
        <f t="shared" si="140"/>
        <v>NAO-</v>
      </c>
      <c r="R1530" s="6">
        <v>0</v>
      </c>
      <c r="S1530" s="7">
        <v>0</v>
      </c>
      <c r="T1530" s="7">
        <v>0</v>
      </c>
      <c r="U1530" s="8">
        <v>1</v>
      </c>
      <c r="V1530" s="7" t="str">
        <f t="shared" si="141"/>
        <v>NAO-</v>
      </c>
      <c r="W1530" s="6">
        <v>0</v>
      </c>
      <c r="X1530" s="7">
        <v>0</v>
      </c>
      <c r="Y1530" s="7">
        <v>1.7000000000000001E-2</v>
      </c>
      <c r="Z1530" s="8">
        <v>0.98299999999999998</v>
      </c>
      <c r="AA1530" s="7" t="str">
        <f t="shared" si="142"/>
        <v>NAO-</v>
      </c>
      <c r="AB1530" s="6">
        <v>2E-3</v>
      </c>
      <c r="AC1530" s="7">
        <v>0</v>
      </c>
      <c r="AD1530" s="7">
        <v>5.0000000000000001E-3</v>
      </c>
      <c r="AE1530" s="8">
        <v>0.99299999999999999</v>
      </c>
      <c r="AF1530" s="7" t="str">
        <f t="shared" si="143"/>
        <v>NAO-</v>
      </c>
    </row>
    <row r="1531" spans="1:32" x14ac:dyDescent="0.3">
      <c r="A1531" s="4">
        <v>35058</v>
      </c>
      <c r="B1531" s="5">
        <v>1995</v>
      </c>
      <c r="C1531" s="6">
        <v>0</v>
      </c>
      <c r="D1531" s="7">
        <v>0</v>
      </c>
      <c r="E1531" s="7">
        <v>0</v>
      </c>
      <c r="F1531" s="8">
        <v>1</v>
      </c>
      <c r="G1531" s="7" t="str">
        <f t="shared" si="139"/>
        <v>NAO-</v>
      </c>
      <c r="H1531" s="6">
        <v>1.25512662629753E-4</v>
      </c>
      <c r="I1531" s="80">
        <v>6.93916590440898E-11</v>
      </c>
      <c r="J1531" s="80">
        <v>2.3063988968174399E-5</v>
      </c>
      <c r="K1531" s="8">
        <v>0.999851423279003</v>
      </c>
      <c r="L1531" s="7" t="str">
        <f t="shared" si="144"/>
        <v>NAO-</v>
      </c>
      <c r="M1531" s="6">
        <v>1.5256426277143799E-4</v>
      </c>
      <c r="N1531" s="80">
        <v>6.8276259402822096E-12</v>
      </c>
      <c r="O1531" s="80">
        <v>1.90970736974705E-5</v>
      </c>
      <c r="P1531" s="8">
        <v>0.99982833865670095</v>
      </c>
      <c r="Q1531" s="7" t="str">
        <f t="shared" si="140"/>
        <v>NAO-</v>
      </c>
      <c r="R1531" s="6">
        <v>0</v>
      </c>
      <c r="S1531" s="7">
        <v>0</v>
      </c>
      <c r="T1531" s="7">
        <v>0</v>
      </c>
      <c r="U1531" s="8">
        <v>1</v>
      </c>
      <c r="V1531" s="7" t="str">
        <f t="shared" si="141"/>
        <v>NAO-</v>
      </c>
      <c r="W1531" s="6">
        <v>0</v>
      </c>
      <c r="X1531" s="7">
        <v>0</v>
      </c>
      <c r="Y1531" s="7">
        <v>2.3E-2</v>
      </c>
      <c r="Z1531" s="8">
        <v>0.97699999999999998</v>
      </c>
      <c r="AA1531" s="7" t="str">
        <f t="shared" si="142"/>
        <v>NAO-</v>
      </c>
      <c r="AB1531" s="6">
        <v>1E-3</v>
      </c>
      <c r="AC1531" s="7">
        <v>0</v>
      </c>
      <c r="AD1531" s="7">
        <v>4.0000000000000001E-3</v>
      </c>
      <c r="AE1531" s="8">
        <v>0.995</v>
      </c>
      <c r="AF1531" s="7" t="str">
        <f t="shared" si="143"/>
        <v>NAO-</v>
      </c>
    </row>
    <row r="1532" spans="1:32" x14ac:dyDescent="0.3">
      <c r="A1532" s="4">
        <v>35059</v>
      </c>
      <c r="B1532" s="5">
        <v>1995</v>
      </c>
      <c r="C1532" s="6">
        <v>0</v>
      </c>
      <c r="D1532" s="7">
        <v>0</v>
      </c>
      <c r="E1532" s="7">
        <v>0</v>
      </c>
      <c r="F1532" s="8">
        <v>1</v>
      </c>
      <c r="G1532" s="7" t="str">
        <f t="shared" si="139"/>
        <v>NAO-</v>
      </c>
      <c r="H1532" s="79">
        <v>6.8346738434164198E-5</v>
      </c>
      <c r="I1532" s="80">
        <v>2.50692756578441E-10</v>
      </c>
      <c r="J1532" s="80">
        <v>8.2832982705273193E-6</v>
      </c>
      <c r="K1532" s="8">
        <v>0.99992336971260798</v>
      </c>
      <c r="L1532" s="7" t="str">
        <f t="shared" si="144"/>
        <v>NAO-</v>
      </c>
      <c r="M1532" s="79">
        <v>8.6894389180752293E-5</v>
      </c>
      <c r="N1532" s="80">
        <v>3.1088653494846898E-11</v>
      </c>
      <c r="O1532" s="80">
        <v>7.0309697670672902E-6</v>
      </c>
      <c r="P1532" s="8">
        <v>0.99990607460997005</v>
      </c>
      <c r="Q1532" s="7" t="str">
        <f t="shared" si="140"/>
        <v>NAO-</v>
      </c>
      <c r="R1532" s="6">
        <v>0</v>
      </c>
      <c r="S1532" s="7">
        <v>0</v>
      </c>
      <c r="T1532" s="7">
        <v>0</v>
      </c>
      <c r="U1532" s="8">
        <v>1</v>
      </c>
      <c r="V1532" s="7" t="str">
        <f t="shared" si="141"/>
        <v>NAO-</v>
      </c>
      <c r="W1532" s="6">
        <v>0</v>
      </c>
      <c r="X1532" s="7">
        <v>0</v>
      </c>
      <c r="Y1532" s="7">
        <v>2.8000000000000001E-2</v>
      </c>
      <c r="Z1532" s="8">
        <v>0.97199999999999998</v>
      </c>
      <c r="AA1532" s="7" t="str">
        <f t="shared" si="142"/>
        <v>NAO-</v>
      </c>
      <c r="AB1532" s="6">
        <v>2E-3</v>
      </c>
      <c r="AC1532" s="7">
        <v>0</v>
      </c>
      <c r="AD1532" s="7">
        <v>5.0000000000000001E-3</v>
      </c>
      <c r="AE1532" s="8">
        <v>0.99299999999999999</v>
      </c>
      <c r="AF1532" s="7" t="str">
        <f t="shared" si="143"/>
        <v>NAO-</v>
      </c>
    </row>
    <row r="1533" spans="1:32" x14ac:dyDescent="0.3">
      <c r="A1533" s="4">
        <v>35060</v>
      </c>
      <c r="B1533" s="5">
        <v>1995</v>
      </c>
      <c r="C1533" s="6">
        <v>0</v>
      </c>
      <c r="D1533" s="7">
        <v>0</v>
      </c>
      <c r="E1533" s="7">
        <v>0</v>
      </c>
      <c r="F1533" s="8">
        <v>1</v>
      </c>
      <c r="G1533" s="7" t="str">
        <f t="shared" si="139"/>
        <v>NAO-</v>
      </c>
      <c r="H1533" s="6">
        <v>1.88527672244369E-4</v>
      </c>
      <c r="I1533" s="80">
        <v>2.3949374222098297E-10</v>
      </c>
      <c r="J1533" s="80">
        <v>9.77926949871491E-6</v>
      </c>
      <c r="K1533" s="8">
        <v>0.99980169281875397</v>
      </c>
      <c r="L1533" s="7" t="str">
        <f t="shared" si="144"/>
        <v>NAO-</v>
      </c>
      <c r="M1533" s="6">
        <v>2.5994136658625899E-4</v>
      </c>
      <c r="N1533" s="80">
        <v>3.2963567661992799E-11</v>
      </c>
      <c r="O1533" s="80">
        <v>1.07551464911036E-5</v>
      </c>
      <c r="P1533" s="8">
        <v>0.99972930345394995</v>
      </c>
      <c r="Q1533" s="7" t="str">
        <f t="shared" si="140"/>
        <v>NAO-</v>
      </c>
      <c r="R1533" s="6">
        <v>0</v>
      </c>
      <c r="S1533" s="7">
        <v>0</v>
      </c>
      <c r="T1533" s="7">
        <v>0</v>
      </c>
      <c r="U1533" s="8">
        <v>1</v>
      </c>
      <c r="V1533" s="7" t="str">
        <f t="shared" si="141"/>
        <v>NAO-</v>
      </c>
      <c r="W1533" s="6">
        <v>2.1000000000000001E-2</v>
      </c>
      <c r="X1533" s="7">
        <v>0</v>
      </c>
      <c r="Y1533" s="7">
        <v>1.6E-2</v>
      </c>
      <c r="Z1533" s="8">
        <v>0.96299999999999997</v>
      </c>
      <c r="AA1533" s="7" t="str">
        <f t="shared" si="142"/>
        <v>NAO-</v>
      </c>
      <c r="AB1533" s="6">
        <v>0.125</v>
      </c>
      <c r="AC1533" s="7">
        <v>0</v>
      </c>
      <c r="AD1533" s="7">
        <v>8.0000000000000002E-3</v>
      </c>
      <c r="AE1533" s="8">
        <v>0.86599999999999999</v>
      </c>
      <c r="AF1533" s="7" t="str">
        <f t="shared" si="143"/>
        <v>NAO-</v>
      </c>
    </row>
    <row r="1534" spans="1:32" x14ac:dyDescent="0.3">
      <c r="A1534" s="4">
        <v>35061</v>
      </c>
      <c r="B1534" s="5">
        <v>1995</v>
      </c>
      <c r="C1534" s="6">
        <v>0</v>
      </c>
      <c r="D1534" s="7">
        <v>0</v>
      </c>
      <c r="E1534" s="7">
        <v>0</v>
      </c>
      <c r="F1534" s="8">
        <v>1</v>
      </c>
      <c r="G1534" s="7" t="str">
        <f t="shared" si="139"/>
        <v>NAO-</v>
      </c>
      <c r="H1534" s="6">
        <v>8.9468983464584099E-4</v>
      </c>
      <c r="I1534" s="80">
        <v>7.88094175317372E-9</v>
      </c>
      <c r="J1534" s="80">
        <v>4.4488531791055302E-5</v>
      </c>
      <c r="K1534" s="8">
        <v>0.99906081375262101</v>
      </c>
      <c r="L1534" s="7" t="str">
        <f t="shared" si="144"/>
        <v>NAO-</v>
      </c>
      <c r="M1534" s="6">
        <v>1.1352819934297999E-3</v>
      </c>
      <c r="N1534" s="80">
        <v>2.3635071760077998E-9</v>
      </c>
      <c r="O1534" s="80">
        <v>4.6859882646819301E-5</v>
      </c>
      <c r="P1534" s="8">
        <v>0.99881785576040505</v>
      </c>
      <c r="Q1534" s="7" t="str">
        <f t="shared" si="140"/>
        <v>NAO-</v>
      </c>
      <c r="R1534" s="6">
        <v>1</v>
      </c>
      <c r="S1534" s="7">
        <v>0</v>
      </c>
      <c r="T1534" s="7">
        <v>0</v>
      </c>
      <c r="U1534" s="8">
        <v>0</v>
      </c>
      <c r="V1534" s="7" t="str">
        <f t="shared" si="141"/>
        <v>NAO+</v>
      </c>
      <c r="W1534" s="6">
        <v>0.74399999999999999</v>
      </c>
      <c r="X1534" s="7">
        <v>1.4999999999999999E-2</v>
      </c>
      <c r="Y1534" s="7">
        <v>5.0000000000000001E-3</v>
      </c>
      <c r="Z1534" s="8">
        <v>0.23599999999999999</v>
      </c>
      <c r="AA1534" s="7" t="str">
        <f t="shared" si="142"/>
        <v>NAO+</v>
      </c>
      <c r="AB1534" s="6">
        <v>0.92700000000000005</v>
      </c>
      <c r="AC1534" s="7">
        <v>4.0000000000000001E-3</v>
      </c>
      <c r="AD1534" s="7">
        <v>4.0000000000000001E-3</v>
      </c>
      <c r="AE1534" s="8">
        <v>6.6000000000000003E-2</v>
      </c>
      <c r="AF1534" s="7" t="str">
        <f t="shared" si="143"/>
        <v>NAO+</v>
      </c>
    </row>
    <row r="1535" spans="1:32" x14ac:dyDescent="0.3">
      <c r="A1535" s="4">
        <v>35062</v>
      </c>
      <c r="B1535" s="5">
        <v>1995</v>
      </c>
      <c r="C1535" s="6">
        <v>0</v>
      </c>
      <c r="D1535" s="7">
        <v>0</v>
      </c>
      <c r="E1535" s="7">
        <v>0</v>
      </c>
      <c r="F1535" s="8">
        <v>1</v>
      </c>
      <c r="G1535" s="7" t="str">
        <f t="shared" si="139"/>
        <v>NAO-</v>
      </c>
      <c r="H1535" s="6">
        <v>7.3787239332487702E-3</v>
      </c>
      <c r="I1535" s="80">
        <v>5.4221551271002699E-8</v>
      </c>
      <c r="J1535" s="80">
        <v>9.8266918266412193E-6</v>
      </c>
      <c r="K1535" s="8">
        <v>0.99261139515336905</v>
      </c>
      <c r="L1535" s="7" t="str">
        <f t="shared" si="144"/>
        <v>NAO-</v>
      </c>
      <c r="M1535" s="6">
        <v>9.2595282583484307E-3</v>
      </c>
      <c r="N1535" s="80">
        <v>1.84306198801521E-8</v>
      </c>
      <c r="O1535" s="80">
        <v>1.9470149170784301E-5</v>
      </c>
      <c r="P1535" s="8">
        <v>0.99072098316186896</v>
      </c>
      <c r="Q1535" s="7" t="str">
        <f t="shared" si="140"/>
        <v>NAO-</v>
      </c>
      <c r="R1535" s="6">
        <v>1</v>
      </c>
      <c r="S1535" s="7">
        <v>0</v>
      </c>
      <c r="T1535" s="7">
        <v>0</v>
      </c>
      <c r="U1535" s="8">
        <v>0</v>
      </c>
      <c r="V1535" s="7" t="str">
        <f t="shared" si="141"/>
        <v>NAO+</v>
      </c>
      <c r="W1535" s="6">
        <v>0.89300000000000002</v>
      </c>
      <c r="X1535" s="7">
        <v>3.2000000000000001E-2</v>
      </c>
      <c r="Y1535" s="7">
        <v>2E-3</v>
      </c>
      <c r="Z1535" s="8">
        <v>7.1999999999999995E-2</v>
      </c>
      <c r="AA1535" s="7" t="str">
        <f t="shared" si="142"/>
        <v>NAO+</v>
      </c>
      <c r="AB1535" s="6">
        <v>0.96799999999999997</v>
      </c>
      <c r="AC1535" s="7">
        <v>0.01</v>
      </c>
      <c r="AD1535" s="7">
        <v>2E-3</v>
      </c>
      <c r="AE1535" s="8">
        <v>2.1000000000000001E-2</v>
      </c>
      <c r="AF1535" s="7" t="str">
        <f t="shared" si="143"/>
        <v>NAO+</v>
      </c>
    </row>
    <row r="1536" spans="1:32" x14ac:dyDescent="0.3">
      <c r="A1536" s="4">
        <v>35063</v>
      </c>
      <c r="B1536" s="5">
        <v>1995</v>
      </c>
      <c r="C1536" s="6">
        <v>0</v>
      </c>
      <c r="D1536" s="7">
        <v>0</v>
      </c>
      <c r="E1536" s="7">
        <v>0</v>
      </c>
      <c r="F1536" s="8">
        <v>1</v>
      </c>
      <c r="G1536" s="7" t="str">
        <f t="shared" si="139"/>
        <v>NAO-</v>
      </c>
      <c r="H1536" s="6">
        <v>6.1518629576617001E-3</v>
      </c>
      <c r="I1536" s="80">
        <v>4.2345283635953401E-9</v>
      </c>
      <c r="J1536" s="80">
        <v>9.3145612878786692E-6</v>
      </c>
      <c r="K1536" s="8">
        <v>0.99383881824651499</v>
      </c>
      <c r="L1536" s="7" t="str">
        <f t="shared" si="144"/>
        <v>NAO-</v>
      </c>
      <c r="M1536" s="6">
        <v>7.02047989444854E-3</v>
      </c>
      <c r="N1536" s="80">
        <v>1.48624472058868E-9</v>
      </c>
      <c r="O1536" s="80">
        <v>2.29485762720759E-5</v>
      </c>
      <c r="P1536" s="8">
        <v>0.99295657004302396</v>
      </c>
      <c r="Q1536" s="7" t="str">
        <f t="shared" si="140"/>
        <v>NAO-</v>
      </c>
      <c r="R1536" s="6">
        <v>1</v>
      </c>
      <c r="S1536" s="7">
        <v>0</v>
      </c>
      <c r="T1536" s="7">
        <v>0</v>
      </c>
      <c r="U1536" s="8">
        <v>0</v>
      </c>
      <c r="V1536" s="7" t="str">
        <f t="shared" si="141"/>
        <v>NAO+</v>
      </c>
      <c r="W1536" s="6">
        <v>0.89800000000000002</v>
      </c>
      <c r="X1536" s="7">
        <v>0.03</v>
      </c>
      <c r="Y1536" s="7">
        <v>2E-3</v>
      </c>
      <c r="Z1536" s="8">
        <v>7.0999999999999994E-2</v>
      </c>
      <c r="AA1536" s="7" t="str">
        <f t="shared" si="142"/>
        <v>NAO+</v>
      </c>
      <c r="AB1536" s="6">
        <v>0.97199999999999998</v>
      </c>
      <c r="AC1536" s="7">
        <v>8.0000000000000002E-3</v>
      </c>
      <c r="AD1536" s="7">
        <v>1E-3</v>
      </c>
      <c r="AE1536" s="8">
        <v>1.7999999999999999E-2</v>
      </c>
      <c r="AF1536" s="7" t="str">
        <f t="shared" si="143"/>
        <v>NAO+</v>
      </c>
    </row>
    <row r="1537" spans="1:32" x14ac:dyDescent="0.3">
      <c r="A1537" s="4">
        <v>35064</v>
      </c>
      <c r="B1537" s="5">
        <v>1995</v>
      </c>
      <c r="C1537" s="6">
        <v>0</v>
      </c>
      <c r="D1537" s="7">
        <v>0</v>
      </c>
      <c r="E1537" s="7">
        <v>0</v>
      </c>
      <c r="F1537" s="8">
        <v>1</v>
      </c>
      <c r="G1537" s="7" t="str">
        <f t="shared" si="139"/>
        <v>NAO-</v>
      </c>
      <c r="H1537" s="6">
        <v>1.74612726801609E-2</v>
      </c>
      <c r="I1537" s="80">
        <v>2.0303392038229799E-8</v>
      </c>
      <c r="J1537" s="80">
        <v>3.3415150413642601E-6</v>
      </c>
      <c r="K1537" s="8">
        <v>0.98253536550139897</v>
      </c>
      <c r="L1537" s="7" t="str">
        <f t="shared" si="144"/>
        <v>NAO-</v>
      </c>
      <c r="M1537" s="6">
        <v>2.02421602333951E-2</v>
      </c>
      <c r="N1537" s="80">
        <v>1.71402039086267E-8</v>
      </c>
      <c r="O1537" s="80">
        <v>6.1371766598295599E-6</v>
      </c>
      <c r="P1537" s="8">
        <v>0.97975168544972802</v>
      </c>
      <c r="Q1537" s="7" t="str">
        <f t="shared" si="140"/>
        <v>NAO-</v>
      </c>
      <c r="R1537" s="6">
        <v>1</v>
      </c>
      <c r="S1537" s="7">
        <v>0</v>
      </c>
      <c r="T1537" s="7">
        <v>0</v>
      </c>
      <c r="U1537" s="8">
        <v>0</v>
      </c>
      <c r="V1537" s="7" t="str">
        <f t="shared" si="141"/>
        <v>NAO+</v>
      </c>
      <c r="W1537" s="6">
        <v>0.90500000000000003</v>
      </c>
      <c r="X1537" s="7">
        <v>2.3E-2</v>
      </c>
      <c r="Y1537" s="7">
        <v>1E-3</v>
      </c>
      <c r="Z1537" s="8">
        <v>7.0999999999999994E-2</v>
      </c>
      <c r="AA1537" s="7" t="str">
        <f t="shared" si="142"/>
        <v>NAO+</v>
      </c>
      <c r="AB1537" s="6">
        <v>0.97099999999999997</v>
      </c>
      <c r="AC1537" s="7">
        <v>6.0000000000000001E-3</v>
      </c>
      <c r="AD1537" s="7">
        <v>1E-3</v>
      </c>
      <c r="AE1537" s="8">
        <v>2.1000000000000001E-2</v>
      </c>
      <c r="AF1537" s="7" t="str">
        <f t="shared" si="143"/>
        <v>NAO+</v>
      </c>
    </row>
    <row r="1538" spans="1:32" x14ac:dyDescent="0.3">
      <c r="A1538" s="4">
        <v>35065</v>
      </c>
      <c r="B1538" s="5">
        <v>1995</v>
      </c>
      <c r="C1538" s="6">
        <v>0</v>
      </c>
      <c r="D1538" s="7">
        <v>0</v>
      </c>
      <c r="E1538" s="7">
        <v>0</v>
      </c>
      <c r="F1538" s="8">
        <v>1</v>
      </c>
      <c r="G1538" s="7" t="str">
        <f t="shared" si="139"/>
        <v>NAO-</v>
      </c>
      <c r="H1538" s="6">
        <v>0.28578210096850698</v>
      </c>
      <c r="I1538" s="80">
        <v>1.0457494943084499E-5</v>
      </c>
      <c r="J1538" s="80">
        <v>4.5433244494482001E-6</v>
      </c>
      <c r="K1538" s="8">
        <v>0.71420289821209904</v>
      </c>
      <c r="L1538" s="7" t="str">
        <f t="shared" si="144"/>
        <v>NAO-</v>
      </c>
      <c r="M1538" s="6">
        <v>0.30361158594091903</v>
      </c>
      <c r="N1538" s="80">
        <v>1.29173678467698E-5</v>
      </c>
      <c r="O1538" s="80">
        <v>8.3685138189500495E-6</v>
      </c>
      <c r="P1538" s="8">
        <v>0.69636712817741497</v>
      </c>
      <c r="Q1538" s="7" t="str">
        <f t="shared" si="140"/>
        <v>NAO-</v>
      </c>
      <c r="R1538" s="6">
        <v>1</v>
      </c>
      <c r="S1538" s="7">
        <v>0</v>
      </c>
      <c r="T1538" s="7">
        <v>0</v>
      </c>
      <c r="U1538" s="8">
        <v>0</v>
      </c>
      <c r="V1538" s="7" t="str">
        <f t="shared" si="141"/>
        <v>NAO+</v>
      </c>
      <c r="W1538" s="6">
        <v>0.872</v>
      </c>
      <c r="X1538" s="7">
        <v>2.8000000000000001E-2</v>
      </c>
      <c r="Y1538" s="7">
        <v>2E-3</v>
      </c>
      <c r="Z1538" s="8">
        <v>9.7000000000000003E-2</v>
      </c>
      <c r="AA1538" s="7" t="str">
        <f t="shared" si="142"/>
        <v>NAO+</v>
      </c>
      <c r="AB1538" s="6">
        <v>0.96299999999999997</v>
      </c>
      <c r="AC1538" s="7">
        <v>7.0000000000000001E-3</v>
      </c>
      <c r="AD1538" s="7">
        <v>1E-3</v>
      </c>
      <c r="AE1538" s="8">
        <v>2.8000000000000001E-2</v>
      </c>
      <c r="AF1538" s="7" t="str">
        <f t="shared" si="143"/>
        <v>NAO+</v>
      </c>
    </row>
    <row r="1539" spans="1:32" x14ac:dyDescent="0.3">
      <c r="A1539" s="4">
        <v>35066</v>
      </c>
      <c r="B1539" s="5">
        <v>1995</v>
      </c>
      <c r="C1539" s="6">
        <v>0</v>
      </c>
      <c r="D1539" s="7">
        <v>0</v>
      </c>
      <c r="E1539" s="7">
        <v>0</v>
      </c>
      <c r="F1539" s="8">
        <v>1</v>
      </c>
      <c r="G1539" s="7" t="str">
        <f t="shared" si="139"/>
        <v>NAO-</v>
      </c>
      <c r="H1539" s="6">
        <v>0.28209260092180399</v>
      </c>
      <c r="I1539" s="7">
        <v>2.4795843550395001E-4</v>
      </c>
      <c r="J1539" s="80">
        <v>1.8835927467965999E-5</v>
      </c>
      <c r="K1539" s="8">
        <v>0.71764060471521196</v>
      </c>
      <c r="L1539" s="7" t="str">
        <f t="shared" si="144"/>
        <v>NAO-</v>
      </c>
      <c r="M1539" s="6">
        <v>0.311231093297892</v>
      </c>
      <c r="N1539" s="7">
        <v>3.3420614763321699E-4</v>
      </c>
      <c r="O1539" s="80">
        <v>2.7141848409757399E-5</v>
      </c>
      <c r="P1539" s="8">
        <v>0.68840755870607095</v>
      </c>
      <c r="Q1539" s="7" t="str">
        <f t="shared" si="140"/>
        <v>NAO-</v>
      </c>
      <c r="R1539" s="6">
        <v>1</v>
      </c>
      <c r="S1539" s="7">
        <v>0</v>
      </c>
      <c r="T1539" s="7">
        <v>0</v>
      </c>
      <c r="U1539" s="8">
        <v>0</v>
      </c>
      <c r="V1539" s="7" t="str">
        <f t="shared" si="141"/>
        <v>NAO+</v>
      </c>
      <c r="W1539" s="6">
        <v>0.67800000000000005</v>
      </c>
      <c r="X1539" s="7">
        <v>3.4000000000000002E-2</v>
      </c>
      <c r="Y1539" s="7">
        <v>3.0000000000000001E-3</v>
      </c>
      <c r="Z1539" s="8">
        <v>0.28499999999999998</v>
      </c>
      <c r="AA1539" s="7" t="str">
        <f t="shared" si="142"/>
        <v>NAO+</v>
      </c>
      <c r="AB1539" s="6">
        <v>0.90500000000000003</v>
      </c>
      <c r="AC1539" s="7">
        <v>7.0000000000000001E-3</v>
      </c>
      <c r="AD1539" s="7">
        <v>1E-3</v>
      </c>
      <c r="AE1539" s="8">
        <v>8.6999999999999994E-2</v>
      </c>
      <c r="AF1539" s="7" t="str">
        <f t="shared" si="143"/>
        <v>NAO+</v>
      </c>
    </row>
    <row r="1540" spans="1:32" x14ac:dyDescent="0.3">
      <c r="A1540" s="4">
        <v>35067</v>
      </c>
      <c r="B1540" s="5">
        <v>1995</v>
      </c>
      <c r="C1540" s="6">
        <v>0</v>
      </c>
      <c r="D1540" s="7">
        <v>0</v>
      </c>
      <c r="E1540" s="7">
        <v>0</v>
      </c>
      <c r="F1540" s="8">
        <v>1</v>
      </c>
      <c r="G1540" s="7" t="str">
        <f t="shared" si="139"/>
        <v>NAO-</v>
      </c>
      <c r="H1540" s="6">
        <v>0.104587459293951</v>
      </c>
      <c r="I1540" s="7">
        <v>7.5592696383396595E-4</v>
      </c>
      <c r="J1540" s="80">
        <v>1.2075014541318699E-5</v>
      </c>
      <c r="K1540" s="8">
        <v>0.89464453872766203</v>
      </c>
      <c r="L1540" s="7" t="str">
        <f t="shared" si="144"/>
        <v>NAO-</v>
      </c>
      <c r="M1540" s="6">
        <v>0.115200750661293</v>
      </c>
      <c r="N1540" s="7">
        <v>7.9961336642228804E-4</v>
      </c>
      <c r="O1540" s="80">
        <v>2.1405377381465601E-5</v>
      </c>
      <c r="P1540" s="8">
        <v>0.88397823059491598</v>
      </c>
      <c r="Q1540" s="7" t="str">
        <f t="shared" si="140"/>
        <v>NAO-</v>
      </c>
      <c r="R1540" s="6">
        <v>1</v>
      </c>
      <c r="S1540" s="7">
        <v>0</v>
      </c>
      <c r="T1540" s="7">
        <v>0</v>
      </c>
      <c r="U1540" s="8">
        <v>0</v>
      </c>
      <c r="V1540" s="7" t="str">
        <f t="shared" si="141"/>
        <v>NAO+</v>
      </c>
      <c r="W1540" s="6">
        <v>0.16900000000000001</v>
      </c>
      <c r="X1540" s="7">
        <v>2.4E-2</v>
      </c>
      <c r="Y1540" s="7">
        <v>1.0999999999999999E-2</v>
      </c>
      <c r="Z1540" s="8">
        <v>0.79600000000000004</v>
      </c>
      <c r="AA1540" s="7" t="str">
        <f t="shared" si="142"/>
        <v>NAO-</v>
      </c>
      <c r="AB1540" s="6">
        <v>0.56599999999999995</v>
      </c>
      <c r="AC1540" s="7">
        <v>7.0000000000000001E-3</v>
      </c>
      <c r="AD1540" s="7">
        <v>1E-3</v>
      </c>
      <c r="AE1540" s="8">
        <v>0.42599999999999999</v>
      </c>
      <c r="AF1540" s="7" t="str">
        <f t="shared" si="143"/>
        <v>NAO+</v>
      </c>
    </row>
    <row r="1541" spans="1:32" x14ac:dyDescent="0.3">
      <c r="A1541" s="4">
        <v>35068</v>
      </c>
      <c r="B1541" s="5">
        <v>1995</v>
      </c>
      <c r="C1541" s="6">
        <v>0</v>
      </c>
      <c r="D1541" s="7">
        <v>0</v>
      </c>
      <c r="E1541" s="7">
        <v>0</v>
      </c>
      <c r="F1541" s="8">
        <v>1</v>
      </c>
      <c r="G1541" s="7" t="str">
        <f t="shared" ref="G1541:G1604" si="145">INDEX($C$3:$F$3, MATCH(1,$C1541:$F1541,0))</f>
        <v>NAO-</v>
      </c>
      <c r="H1541" s="6">
        <v>0.81752810640041595</v>
      </c>
      <c r="I1541" s="7">
        <v>3.5122567614466601E-4</v>
      </c>
      <c r="J1541" s="80">
        <v>3.3597321604471099E-5</v>
      </c>
      <c r="K1541" s="8">
        <v>0.18208707060183299</v>
      </c>
      <c r="L1541" s="7" t="str">
        <f t="shared" si="144"/>
        <v>NAO+</v>
      </c>
      <c r="M1541" s="6">
        <v>0.80810656384715096</v>
      </c>
      <c r="N1541" s="7">
        <v>3.55788356912314E-4</v>
      </c>
      <c r="O1541" s="7">
        <v>1.0238577300697601E-4</v>
      </c>
      <c r="P1541" s="8">
        <v>0.19143526202292699</v>
      </c>
      <c r="Q1541" s="7" t="str">
        <f t="shared" ref="Q1541:Q1604" si="146">INDEX($M$3:$P$3, MATCH(MAX($M1541:$P1541),$M1541:$P1541,0))</f>
        <v>NAO+</v>
      </c>
      <c r="R1541" s="6">
        <v>1</v>
      </c>
      <c r="S1541" s="7">
        <v>0</v>
      </c>
      <c r="T1541" s="7">
        <v>0</v>
      </c>
      <c r="U1541" s="8">
        <v>0</v>
      </c>
      <c r="V1541" s="7" t="str">
        <f t="shared" ref="V1541:V1604" si="147">INDEX($R$3:$U$3, MATCH(MAX($R1541:$U1541),$R1541:$U1541,0))</f>
        <v>NAO+</v>
      </c>
      <c r="W1541" s="6">
        <v>0.19400000000000001</v>
      </c>
      <c r="X1541" s="7">
        <v>0.112</v>
      </c>
      <c r="Y1541" s="7">
        <v>8.9999999999999993E-3</v>
      </c>
      <c r="Z1541" s="8">
        <v>0.68500000000000005</v>
      </c>
      <c r="AA1541" s="7" t="str">
        <f t="shared" ref="AA1541:AA1604" si="148">INDEX($W$3:$Z$3, MATCH(MAX($W1541:$Z1541),$W1541:$Z1541,0))</f>
        <v>NAO-</v>
      </c>
      <c r="AB1541" s="6">
        <v>0.63700000000000001</v>
      </c>
      <c r="AC1541" s="7">
        <v>3.6999999999999998E-2</v>
      </c>
      <c r="AD1541" s="7">
        <v>1E-3</v>
      </c>
      <c r="AE1541" s="8">
        <v>0.32600000000000001</v>
      </c>
      <c r="AF1541" s="7" t="str">
        <f t="shared" ref="AF1541:AF1604" si="149">INDEX($AB$3:$AE$3, MATCH(MAX($AB1541:$AE1541),$AB1541:$AE1541,0))</f>
        <v>NAO+</v>
      </c>
    </row>
    <row r="1542" spans="1:32" x14ac:dyDescent="0.3">
      <c r="A1542" s="4">
        <v>35069</v>
      </c>
      <c r="B1542" s="5">
        <v>1995</v>
      </c>
      <c r="C1542" s="6">
        <v>0</v>
      </c>
      <c r="D1542" s="7">
        <v>0</v>
      </c>
      <c r="E1542" s="7">
        <v>0</v>
      </c>
      <c r="F1542" s="8">
        <v>1</v>
      </c>
      <c r="G1542" s="7" t="str">
        <f t="shared" si="145"/>
        <v>NAO-</v>
      </c>
      <c r="H1542" s="6">
        <v>0.98457025040285895</v>
      </c>
      <c r="I1542" s="80">
        <v>7.1607794487197096E-6</v>
      </c>
      <c r="J1542" s="80">
        <v>8.3433475283223306E-6</v>
      </c>
      <c r="K1542" s="8">
        <v>1.54142454701745E-2</v>
      </c>
      <c r="L1542" s="7" t="str">
        <f t="shared" ref="L1542:L1605" si="150">INDEX($H$3:$K$3, MATCH(MAX($H1542:$K1542),$H1542:$K1542,0))</f>
        <v>NAO+</v>
      </c>
      <c r="M1542" s="6">
        <v>0.98250037501436105</v>
      </c>
      <c r="N1542" s="80">
        <v>1.0767678068353601E-5</v>
      </c>
      <c r="O1542" s="80">
        <v>1.6019101159320101E-5</v>
      </c>
      <c r="P1542" s="8">
        <v>1.74728382064149E-2</v>
      </c>
      <c r="Q1542" s="7" t="str">
        <f t="shared" si="146"/>
        <v>NAO+</v>
      </c>
      <c r="R1542" s="6">
        <v>1</v>
      </c>
      <c r="S1542" s="7">
        <v>0</v>
      </c>
      <c r="T1542" s="7">
        <v>0</v>
      </c>
      <c r="U1542" s="8">
        <v>0</v>
      </c>
      <c r="V1542" s="7" t="str">
        <f t="shared" si="147"/>
        <v>NAO+</v>
      </c>
      <c r="W1542" s="6">
        <v>7.2999999999999995E-2</v>
      </c>
      <c r="X1542" s="7">
        <v>0.501</v>
      </c>
      <c r="Y1542" s="7">
        <v>4.0000000000000001E-3</v>
      </c>
      <c r="Z1542" s="8">
        <v>0.42199999999999999</v>
      </c>
      <c r="AA1542" s="7" t="str">
        <f t="shared" si="148"/>
        <v>SB</v>
      </c>
      <c r="AB1542" s="6">
        <v>0.42</v>
      </c>
      <c r="AC1542" s="7">
        <v>0.34100000000000003</v>
      </c>
      <c r="AD1542" s="7">
        <v>0</v>
      </c>
      <c r="AE1542" s="8">
        <v>0.23799999999999999</v>
      </c>
      <c r="AF1542" s="7" t="str">
        <f t="shared" si="149"/>
        <v>NAO+</v>
      </c>
    </row>
    <row r="1543" spans="1:32" x14ac:dyDescent="0.3">
      <c r="A1543" s="4">
        <v>35070</v>
      </c>
      <c r="B1543" s="5">
        <v>1995</v>
      </c>
      <c r="C1543" s="6">
        <v>0</v>
      </c>
      <c r="D1543" s="7">
        <v>0</v>
      </c>
      <c r="E1543" s="7">
        <v>0</v>
      </c>
      <c r="F1543" s="8">
        <v>1</v>
      </c>
      <c r="G1543" s="7" t="str">
        <f t="shared" si="145"/>
        <v>NAO-</v>
      </c>
      <c r="H1543" s="6">
        <v>0.98810767516949105</v>
      </c>
      <c r="I1543" s="80">
        <v>2.0254555691907799E-7</v>
      </c>
      <c r="J1543" s="80">
        <v>1.2203039720615301E-5</v>
      </c>
      <c r="K1543" s="8">
        <v>1.1879919245233499E-2</v>
      </c>
      <c r="L1543" s="7" t="str">
        <f t="shared" si="150"/>
        <v>NAO+</v>
      </c>
      <c r="M1543" s="6">
        <v>0.98399816754524005</v>
      </c>
      <c r="N1543" s="80">
        <v>1.9140311114181501E-7</v>
      </c>
      <c r="O1543" s="80">
        <v>2.3712574816131599E-5</v>
      </c>
      <c r="P1543" s="8">
        <v>1.5977928476835001E-2</v>
      </c>
      <c r="Q1543" s="7" t="str">
        <f t="shared" si="146"/>
        <v>NAO+</v>
      </c>
      <c r="R1543" s="6">
        <v>0</v>
      </c>
      <c r="S1543" s="7">
        <v>1</v>
      </c>
      <c r="T1543" s="7">
        <v>0</v>
      </c>
      <c r="U1543" s="8">
        <v>0</v>
      </c>
      <c r="V1543" s="7" t="str">
        <f t="shared" si="147"/>
        <v>SB</v>
      </c>
      <c r="W1543" s="6">
        <v>1.2E-2</v>
      </c>
      <c r="X1543" s="7">
        <v>0.71099999999999997</v>
      </c>
      <c r="Y1543" s="7">
        <v>4.0000000000000001E-3</v>
      </c>
      <c r="Z1543" s="8">
        <v>0.27300000000000002</v>
      </c>
      <c r="AA1543" s="7" t="str">
        <f t="shared" si="148"/>
        <v>SB</v>
      </c>
      <c r="AB1543" s="6">
        <v>0.114</v>
      </c>
      <c r="AC1543" s="7">
        <v>0.70899999999999996</v>
      </c>
      <c r="AD1543" s="7">
        <v>0</v>
      </c>
      <c r="AE1543" s="8">
        <v>0.17699999999999999</v>
      </c>
      <c r="AF1543" s="7" t="str">
        <f t="shared" si="149"/>
        <v>SB</v>
      </c>
    </row>
    <row r="1544" spans="1:32" x14ac:dyDescent="0.3">
      <c r="A1544" s="4">
        <v>35071</v>
      </c>
      <c r="B1544" s="5">
        <v>1995</v>
      </c>
      <c r="C1544" s="6">
        <v>0</v>
      </c>
      <c r="D1544" s="7">
        <v>0</v>
      </c>
      <c r="E1544" s="7">
        <v>0</v>
      </c>
      <c r="F1544" s="8">
        <v>1</v>
      </c>
      <c r="G1544" s="7" t="str">
        <f t="shared" si="145"/>
        <v>NAO-</v>
      </c>
      <c r="H1544" s="6">
        <v>0.98152889745280902</v>
      </c>
      <c r="I1544" s="80">
        <v>4.9123453325242002E-7</v>
      </c>
      <c r="J1544" s="80">
        <v>3.4464090805602899E-6</v>
      </c>
      <c r="K1544" s="8">
        <v>1.8467164903563801E-2</v>
      </c>
      <c r="L1544" s="7" t="str">
        <f t="shared" si="150"/>
        <v>NAO+</v>
      </c>
      <c r="M1544" s="6">
        <v>0.97154718345919999</v>
      </c>
      <c r="N1544" s="80">
        <v>3.7349367527063998E-7</v>
      </c>
      <c r="O1544" s="80">
        <v>7.2096784713396697E-6</v>
      </c>
      <c r="P1544" s="8">
        <v>2.84452333686636E-2</v>
      </c>
      <c r="Q1544" s="7" t="str">
        <f t="shared" si="146"/>
        <v>NAO+</v>
      </c>
      <c r="R1544" s="6">
        <v>1</v>
      </c>
      <c r="S1544" s="7">
        <v>0</v>
      </c>
      <c r="T1544" s="7">
        <v>0</v>
      </c>
      <c r="U1544" s="8">
        <v>0</v>
      </c>
      <c r="V1544" s="7" t="str">
        <f t="shared" si="147"/>
        <v>NAO+</v>
      </c>
      <c r="W1544" s="6">
        <v>0.16500000000000001</v>
      </c>
      <c r="X1544" s="7">
        <v>0.54200000000000004</v>
      </c>
      <c r="Y1544" s="7">
        <v>6.0000000000000001E-3</v>
      </c>
      <c r="Z1544" s="8">
        <v>0.28699999999999998</v>
      </c>
      <c r="AA1544" s="7" t="str">
        <f t="shared" si="148"/>
        <v>SB</v>
      </c>
      <c r="AB1544" s="6">
        <v>0.51300000000000001</v>
      </c>
      <c r="AC1544" s="7">
        <v>0.30599999999999999</v>
      </c>
      <c r="AD1544" s="7">
        <v>1E-3</v>
      </c>
      <c r="AE1544" s="8">
        <v>0.18</v>
      </c>
      <c r="AF1544" s="7" t="str">
        <f t="shared" si="149"/>
        <v>NAO+</v>
      </c>
    </row>
    <row r="1545" spans="1:32" x14ac:dyDescent="0.3">
      <c r="A1545" s="4">
        <v>35072</v>
      </c>
      <c r="B1545" s="5">
        <v>1995</v>
      </c>
      <c r="C1545" s="6">
        <v>0</v>
      </c>
      <c r="D1545" s="7">
        <v>0</v>
      </c>
      <c r="E1545" s="7">
        <v>0</v>
      </c>
      <c r="F1545" s="8">
        <v>1</v>
      </c>
      <c r="G1545" s="7" t="str">
        <f t="shared" si="145"/>
        <v>NAO-</v>
      </c>
      <c r="H1545" s="6">
        <v>0.99894699836012002</v>
      </c>
      <c r="I1545" s="80">
        <v>5.82903253774249E-7</v>
      </c>
      <c r="J1545" s="80">
        <v>4.3157890837998598E-7</v>
      </c>
      <c r="K1545" s="8">
        <v>1.0519871577226701E-3</v>
      </c>
      <c r="L1545" s="7" t="str">
        <f t="shared" si="150"/>
        <v>NAO+</v>
      </c>
      <c r="M1545" s="6">
        <v>0.99745733204685805</v>
      </c>
      <c r="N1545" s="80">
        <v>6.9035753557006397E-7</v>
      </c>
      <c r="O1545" s="80">
        <v>3.0180012308188799E-6</v>
      </c>
      <c r="P1545" s="8">
        <v>2.5389595943781898E-3</v>
      </c>
      <c r="Q1545" s="7" t="str">
        <f t="shared" si="146"/>
        <v>NAO+</v>
      </c>
      <c r="R1545" s="6">
        <v>1</v>
      </c>
      <c r="S1545" s="7">
        <v>0</v>
      </c>
      <c r="T1545" s="7">
        <v>0</v>
      </c>
      <c r="U1545" s="8">
        <v>0</v>
      </c>
      <c r="V1545" s="7" t="str">
        <f t="shared" si="147"/>
        <v>NAO+</v>
      </c>
      <c r="W1545" s="6">
        <v>0.434</v>
      </c>
      <c r="X1545" s="7">
        <v>0.35599999999999998</v>
      </c>
      <c r="Y1545" s="7">
        <v>4.0000000000000001E-3</v>
      </c>
      <c r="Z1545" s="8">
        <v>0.20499999999999999</v>
      </c>
      <c r="AA1545" s="7" t="str">
        <f t="shared" si="148"/>
        <v>NAO+</v>
      </c>
      <c r="AB1545" s="6">
        <v>0.73499999999999999</v>
      </c>
      <c r="AC1545" s="7">
        <v>0.155</v>
      </c>
      <c r="AD1545" s="7">
        <v>1E-3</v>
      </c>
      <c r="AE1545" s="8">
        <v>0.109</v>
      </c>
      <c r="AF1545" s="7" t="str">
        <f t="shared" si="149"/>
        <v>NAO+</v>
      </c>
    </row>
    <row r="1546" spans="1:32" x14ac:dyDescent="0.3">
      <c r="A1546" s="4">
        <v>35073</v>
      </c>
      <c r="B1546" s="5">
        <v>1995</v>
      </c>
      <c r="C1546" s="6">
        <v>1</v>
      </c>
      <c r="D1546" s="7">
        <v>0</v>
      </c>
      <c r="E1546" s="7">
        <v>0</v>
      </c>
      <c r="F1546" s="8">
        <v>0</v>
      </c>
      <c r="G1546" s="7" t="str">
        <f t="shared" si="145"/>
        <v>NAO+</v>
      </c>
      <c r="H1546" s="6">
        <v>0.97968093308286297</v>
      </c>
      <c r="I1546" s="80">
        <v>7.1146483686814303E-7</v>
      </c>
      <c r="J1546" s="7">
        <v>1.2184480251962E-3</v>
      </c>
      <c r="K1546" s="8">
        <v>1.90999074271028E-2</v>
      </c>
      <c r="L1546" s="7" t="str">
        <f t="shared" si="150"/>
        <v>NAO+</v>
      </c>
      <c r="M1546" s="6">
        <v>0.96890685588522696</v>
      </c>
      <c r="N1546" s="80">
        <v>7.7131732519607604E-7</v>
      </c>
      <c r="O1546" s="7">
        <v>2.6270756208416298E-3</v>
      </c>
      <c r="P1546" s="8">
        <v>2.84652971766193E-2</v>
      </c>
      <c r="Q1546" s="7" t="str">
        <f t="shared" si="146"/>
        <v>NAO+</v>
      </c>
      <c r="R1546" s="6">
        <v>1</v>
      </c>
      <c r="S1546" s="7">
        <v>0</v>
      </c>
      <c r="T1546" s="7">
        <v>0</v>
      </c>
      <c r="U1546" s="8">
        <v>0</v>
      </c>
      <c r="V1546" s="7" t="str">
        <f t="shared" si="147"/>
        <v>NAO+</v>
      </c>
      <c r="W1546" s="6">
        <v>0.25600000000000001</v>
      </c>
      <c r="X1546" s="7">
        <v>0.56499999999999995</v>
      </c>
      <c r="Y1546" s="7">
        <v>5.0000000000000001E-3</v>
      </c>
      <c r="Z1546" s="8">
        <v>0.17399999999999999</v>
      </c>
      <c r="AA1546" s="7" t="str">
        <f t="shared" si="148"/>
        <v>SB</v>
      </c>
      <c r="AB1546" s="6">
        <v>0.59299999999999997</v>
      </c>
      <c r="AC1546" s="7">
        <v>0.308</v>
      </c>
      <c r="AD1546" s="7">
        <v>0</v>
      </c>
      <c r="AE1546" s="8">
        <v>9.9000000000000005E-2</v>
      </c>
      <c r="AF1546" s="7" t="str">
        <f t="shared" si="149"/>
        <v>NAO+</v>
      </c>
    </row>
    <row r="1547" spans="1:32" x14ac:dyDescent="0.3">
      <c r="A1547" s="4">
        <v>35074</v>
      </c>
      <c r="B1547" s="5">
        <v>1995</v>
      </c>
      <c r="C1547" s="6">
        <v>0</v>
      </c>
      <c r="D1547" s="7">
        <v>1</v>
      </c>
      <c r="E1547" s="7">
        <v>0</v>
      </c>
      <c r="F1547" s="8">
        <v>0</v>
      </c>
      <c r="G1547" s="7" t="str">
        <f t="shared" si="145"/>
        <v>SB</v>
      </c>
      <c r="H1547" s="6">
        <v>0.99607486457975503</v>
      </c>
      <c r="I1547" s="80">
        <v>2.6107750352170601E-5</v>
      </c>
      <c r="J1547" s="7">
        <v>1.6531540540441799E-3</v>
      </c>
      <c r="K1547" s="8">
        <v>2.2458736158364901E-3</v>
      </c>
      <c r="L1547" s="7" t="str">
        <f t="shared" si="150"/>
        <v>NAO+</v>
      </c>
      <c r="M1547" s="6">
        <v>0.994234207277777</v>
      </c>
      <c r="N1547" s="80">
        <v>3.7231043860053403E-5</v>
      </c>
      <c r="O1547" s="7">
        <v>2.1314467791609501E-3</v>
      </c>
      <c r="P1547" s="8">
        <v>3.5971148992042798E-3</v>
      </c>
      <c r="Q1547" s="7" t="str">
        <f t="shared" si="146"/>
        <v>NAO+</v>
      </c>
      <c r="R1547" s="6">
        <v>1</v>
      </c>
      <c r="S1547" s="7">
        <v>0</v>
      </c>
      <c r="T1547" s="7">
        <v>0</v>
      </c>
      <c r="U1547" s="8">
        <v>0</v>
      </c>
      <c r="V1547" s="7" t="str">
        <f t="shared" si="147"/>
        <v>NAO+</v>
      </c>
      <c r="W1547" s="6">
        <v>7.8E-2</v>
      </c>
      <c r="X1547" s="7">
        <v>0.73499999999999999</v>
      </c>
      <c r="Y1547" s="7">
        <v>5.0000000000000001E-3</v>
      </c>
      <c r="Z1547" s="8">
        <v>0.18099999999999999</v>
      </c>
      <c r="AA1547" s="7" t="str">
        <f t="shared" si="148"/>
        <v>SB</v>
      </c>
      <c r="AB1547" s="6">
        <v>0.31900000000000001</v>
      </c>
      <c r="AC1547" s="7">
        <v>0.56799999999999995</v>
      </c>
      <c r="AD1547" s="7">
        <v>0</v>
      </c>
      <c r="AE1547" s="8">
        <v>0.113</v>
      </c>
      <c r="AF1547" s="7" t="str">
        <f t="shared" si="149"/>
        <v>SB</v>
      </c>
    </row>
    <row r="1548" spans="1:32" x14ac:dyDescent="0.3">
      <c r="A1548" s="4">
        <v>35075</v>
      </c>
      <c r="B1548" s="5">
        <v>1995</v>
      </c>
      <c r="C1548" s="6">
        <v>1</v>
      </c>
      <c r="D1548" s="7">
        <v>0</v>
      </c>
      <c r="E1548" s="7">
        <v>0</v>
      </c>
      <c r="F1548" s="8">
        <v>0</v>
      </c>
      <c r="G1548" s="7" t="str">
        <f t="shared" si="145"/>
        <v>NAO+</v>
      </c>
      <c r="H1548" s="6">
        <v>0.99232386438118203</v>
      </c>
      <c r="I1548" s="80">
        <v>1.00797574253554E-6</v>
      </c>
      <c r="J1548" s="7">
        <v>4.8493599347889001E-3</v>
      </c>
      <c r="K1548" s="8">
        <v>2.8257677082852901E-3</v>
      </c>
      <c r="L1548" s="7" t="str">
        <f t="shared" si="150"/>
        <v>NAO+</v>
      </c>
      <c r="M1548" s="6">
        <v>0.98859943443475895</v>
      </c>
      <c r="N1548" s="80">
        <v>6.2877878469120295E-7</v>
      </c>
      <c r="O1548" s="7">
        <v>7.8502440687679195E-3</v>
      </c>
      <c r="P1548" s="8">
        <v>3.54969271767783E-3</v>
      </c>
      <c r="Q1548" s="7" t="str">
        <f t="shared" si="146"/>
        <v>NAO+</v>
      </c>
      <c r="R1548" s="6">
        <v>1</v>
      </c>
      <c r="S1548" s="7">
        <v>0</v>
      </c>
      <c r="T1548" s="7">
        <v>0</v>
      </c>
      <c r="U1548" s="8">
        <v>0</v>
      </c>
      <c r="V1548" s="7" t="str">
        <f t="shared" si="147"/>
        <v>NAO+</v>
      </c>
      <c r="W1548" s="6">
        <v>0.23599999999999999</v>
      </c>
      <c r="X1548" s="7">
        <v>0.58099999999999996</v>
      </c>
      <c r="Y1548" s="7">
        <v>5.0000000000000001E-3</v>
      </c>
      <c r="Z1548" s="8">
        <v>0.17899999999999999</v>
      </c>
      <c r="AA1548" s="7" t="str">
        <f t="shared" si="148"/>
        <v>SB</v>
      </c>
      <c r="AB1548" s="6">
        <v>0.59299999999999997</v>
      </c>
      <c r="AC1548" s="7">
        <v>0.33500000000000002</v>
      </c>
      <c r="AD1548" s="7">
        <v>0</v>
      </c>
      <c r="AE1548" s="8">
        <v>7.0999999999999994E-2</v>
      </c>
      <c r="AF1548" s="7" t="str">
        <f t="shared" si="149"/>
        <v>NAO+</v>
      </c>
    </row>
    <row r="1549" spans="1:32" x14ac:dyDescent="0.3">
      <c r="A1549" s="4">
        <v>35076</v>
      </c>
      <c r="B1549" s="5">
        <v>1995</v>
      </c>
      <c r="C1549" s="6">
        <v>0</v>
      </c>
      <c r="D1549" s="7">
        <v>1</v>
      </c>
      <c r="E1549" s="7">
        <v>0</v>
      </c>
      <c r="F1549" s="8">
        <v>0</v>
      </c>
      <c r="G1549" s="7" t="str">
        <f t="shared" si="145"/>
        <v>SB</v>
      </c>
      <c r="H1549" s="6">
        <v>0.98596630175517097</v>
      </c>
      <c r="I1549" s="7">
        <v>3.0935163602755303E-4</v>
      </c>
      <c r="J1549" s="7">
        <v>9.8343747188674394E-3</v>
      </c>
      <c r="K1549" s="8">
        <v>3.8899718899280899E-3</v>
      </c>
      <c r="L1549" s="7" t="str">
        <f t="shared" si="150"/>
        <v>NAO+</v>
      </c>
      <c r="M1549" s="6">
        <v>0.98068436962705496</v>
      </c>
      <c r="N1549" s="7">
        <v>4.2720357131566001E-4</v>
      </c>
      <c r="O1549" s="7">
        <v>1.2751154192553999E-2</v>
      </c>
      <c r="P1549" s="8">
        <v>6.1372726090857203E-3</v>
      </c>
      <c r="Q1549" s="7" t="str">
        <f t="shared" si="146"/>
        <v>NAO+</v>
      </c>
      <c r="R1549" s="6">
        <v>1</v>
      </c>
      <c r="S1549" s="7">
        <v>0</v>
      </c>
      <c r="T1549" s="7">
        <v>0</v>
      </c>
      <c r="U1549" s="8">
        <v>0</v>
      </c>
      <c r="V1549" s="7" t="str">
        <f t="shared" si="147"/>
        <v>NAO+</v>
      </c>
      <c r="W1549" s="6">
        <v>0.11799999999999999</v>
      </c>
      <c r="X1549" s="7">
        <v>0.66</v>
      </c>
      <c r="Y1549" s="7">
        <v>5.0000000000000001E-3</v>
      </c>
      <c r="Z1549" s="8">
        <v>0.216</v>
      </c>
      <c r="AA1549" s="7" t="str">
        <f t="shared" si="148"/>
        <v>SB</v>
      </c>
      <c r="AB1549" s="6">
        <v>0.433</v>
      </c>
      <c r="AC1549" s="7">
        <v>0.47</v>
      </c>
      <c r="AD1549" s="7">
        <v>1E-3</v>
      </c>
      <c r="AE1549" s="8">
        <v>9.6000000000000002E-2</v>
      </c>
      <c r="AF1549" s="7" t="str">
        <f t="shared" si="149"/>
        <v>SB</v>
      </c>
    </row>
    <row r="1550" spans="1:32" x14ac:dyDescent="0.3">
      <c r="A1550" s="4">
        <v>35077</v>
      </c>
      <c r="B1550" s="5">
        <v>1995</v>
      </c>
      <c r="C1550" s="6">
        <v>0</v>
      </c>
      <c r="D1550" s="7">
        <v>1</v>
      </c>
      <c r="E1550" s="7">
        <v>0</v>
      </c>
      <c r="F1550" s="8">
        <v>0</v>
      </c>
      <c r="G1550" s="7" t="str">
        <f t="shared" si="145"/>
        <v>SB</v>
      </c>
      <c r="H1550" s="6">
        <v>0.99934410105926597</v>
      </c>
      <c r="I1550" s="7">
        <v>2.2707731499631401E-4</v>
      </c>
      <c r="J1550" s="7">
        <v>3.2662214412349498E-4</v>
      </c>
      <c r="K1550" s="8">
        <v>1.02199481615351E-4</v>
      </c>
      <c r="L1550" s="7" t="str">
        <f t="shared" si="150"/>
        <v>NAO+</v>
      </c>
      <c r="M1550" s="6">
        <v>0.99841512755562201</v>
      </c>
      <c r="N1550" s="7">
        <v>2.2331577054436001E-4</v>
      </c>
      <c r="O1550" s="7">
        <v>1.2095045249508501E-3</v>
      </c>
      <c r="P1550" s="8">
        <v>1.5205214889121301E-4</v>
      </c>
      <c r="Q1550" s="7" t="str">
        <f t="shared" si="146"/>
        <v>NAO+</v>
      </c>
      <c r="R1550" s="6">
        <v>0</v>
      </c>
      <c r="S1550" s="7">
        <v>1</v>
      </c>
      <c r="T1550" s="7">
        <v>0</v>
      </c>
      <c r="U1550" s="8">
        <v>0</v>
      </c>
      <c r="V1550" s="7" t="str">
        <f t="shared" si="147"/>
        <v>SB</v>
      </c>
      <c r="W1550" s="6">
        <v>5.0000000000000001E-3</v>
      </c>
      <c r="X1550" s="7">
        <v>0.86599999999999999</v>
      </c>
      <c r="Y1550" s="7">
        <v>6.0000000000000001E-3</v>
      </c>
      <c r="Z1550" s="8">
        <v>0.123</v>
      </c>
      <c r="AA1550" s="7" t="str">
        <f t="shared" si="148"/>
        <v>SB</v>
      </c>
      <c r="AB1550" s="6">
        <v>4.7E-2</v>
      </c>
      <c r="AC1550" s="7">
        <v>0.84599999999999997</v>
      </c>
      <c r="AD1550" s="7">
        <v>0</v>
      </c>
      <c r="AE1550" s="8">
        <v>0.107</v>
      </c>
      <c r="AF1550" s="7" t="str">
        <f t="shared" si="149"/>
        <v>SB</v>
      </c>
    </row>
    <row r="1551" spans="1:32" x14ac:dyDescent="0.3">
      <c r="A1551" s="4">
        <v>35078</v>
      </c>
      <c r="B1551" s="5">
        <v>1995</v>
      </c>
      <c r="C1551" s="6">
        <v>0</v>
      </c>
      <c r="D1551" s="7">
        <v>1</v>
      </c>
      <c r="E1551" s="7">
        <v>0</v>
      </c>
      <c r="F1551" s="8">
        <v>0</v>
      </c>
      <c r="G1551" s="7" t="str">
        <f t="shared" si="145"/>
        <v>SB</v>
      </c>
      <c r="H1551" s="6">
        <v>0.78730940147904005</v>
      </c>
      <c r="I1551" s="7">
        <v>0.14193615437297299</v>
      </c>
      <c r="J1551" s="7">
        <v>7.0527857636191196E-2</v>
      </c>
      <c r="K1551" s="8">
        <v>2.2658651180459E-4</v>
      </c>
      <c r="L1551" s="7" t="str">
        <f t="shared" si="150"/>
        <v>NAO+</v>
      </c>
      <c r="M1551" s="6">
        <v>0.61303709279201002</v>
      </c>
      <c r="N1551" s="7">
        <v>0.16294439755082199</v>
      </c>
      <c r="O1551" s="7">
        <v>0.22370487283500201</v>
      </c>
      <c r="P1551" s="8">
        <v>3.1363682217589302E-4</v>
      </c>
      <c r="Q1551" s="7" t="str">
        <f t="shared" si="146"/>
        <v>NAO+</v>
      </c>
      <c r="R1551" s="6">
        <v>0</v>
      </c>
      <c r="S1551" s="7">
        <v>1</v>
      </c>
      <c r="T1551" s="7">
        <v>0</v>
      </c>
      <c r="U1551" s="8">
        <v>0</v>
      </c>
      <c r="V1551" s="7" t="str">
        <f t="shared" si="147"/>
        <v>SB</v>
      </c>
      <c r="W1551" s="6">
        <v>0</v>
      </c>
      <c r="X1551" s="7">
        <v>0.97399999999999998</v>
      </c>
      <c r="Y1551" s="7">
        <v>3.0000000000000001E-3</v>
      </c>
      <c r="Z1551" s="8">
        <v>2.3E-2</v>
      </c>
      <c r="AA1551" s="7" t="str">
        <f t="shared" si="148"/>
        <v>SB</v>
      </c>
      <c r="AB1551" s="6">
        <v>0</v>
      </c>
      <c r="AC1551" s="7">
        <v>0.95399999999999996</v>
      </c>
      <c r="AD1551" s="7">
        <v>0</v>
      </c>
      <c r="AE1551" s="8">
        <v>4.5999999999999999E-2</v>
      </c>
      <c r="AF1551" s="7" t="str">
        <f t="shared" si="149"/>
        <v>SB</v>
      </c>
    </row>
    <row r="1552" spans="1:32" x14ac:dyDescent="0.3">
      <c r="A1552" s="4">
        <v>35079</v>
      </c>
      <c r="B1552" s="5">
        <v>1995</v>
      </c>
      <c r="C1552" s="6">
        <v>0</v>
      </c>
      <c r="D1552" s="7">
        <v>1</v>
      </c>
      <c r="E1552" s="7">
        <v>0</v>
      </c>
      <c r="F1552" s="8">
        <v>0</v>
      </c>
      <c r="G1552" s="7" t="str">
        <f t="shared" si="145"/>
        <v>SB</v>
      </c>
      <c r="H1552" s="6">
        <v>0.20228040558933899</v>
      </c>
      <c r="I1552" s="7">
        <v>0.79676662008202104</v>
      </c>
      <c r="J1552" s="7">
        <v>9.5281473663220702E-4</v>
      </c>
      <c r="K1552" s="28">
        <v>1.59592003517216E-7</v>
      </c>
      <c r="L1552" s="7" t="str">
        <f t="shared" si="150"/>
        <v>SB</v>
      </c>
      <c r="M1552" s="6">
        <v>0.121519705254777</v>
      </c>
      <c r="N1552" s="7">
        <v>0.87681724202707301</v>
      </c>
      <c r="O1552" s="7">
        <v>1.6627656815319299E-3</v>
      </c>
      <c r="P1552" s="28">
        <v>2.8703660363202498E-7</v>
      </c>
      <c r="Q1552" s="7" t="str">
        <f t="shared" si="146"/>
        <v>SB</v>
      </c>
      <c r="R1552" s="6">
        <v>0</v>
      </c>
      <c r="S1552" s="7">
        <v>1</v>
      </c>
      <c r="T1552" s="7">
        <v>0</v>
      </c>
      <c r="U1552" s="8">
        <v>0</v>
      </c>
      <c r="V1552" s="7" t="str">
        <f t="shared" si="147"/>
        <v>SB</v>
      </c>
      <c r="W1552" s="6">
        <v>0</v>
      </c>
      <c r="X1552" s="7">
        <v>0.98899999999999999</v>
      </c>
      <c r="Y1552" s="7">
        <v>6.0000000000000001E-3</v>
      </c>
      <c r="Z1552" s="8">
        <v>5.0000000000000001E-3</v>
      </c>
      <c r="AA1552" s="7" t="str">
        <f t="shared" si="148"/>
        <v>SB</v>
      </c>
      <c r="AB1552" s="6">
        <v>0</v>
      </c>
      <c r="AC1552" s="7">
        <v>0.95299999999999996</v>
      </c>
      <c r="AD1552" s="7">
        <v>0</v>
      </c>
      <c r="AE1552" s="8">
        <v>4.7E-2</v>
      </c>
      <c r="AF1552" s="7" t="str">
        <f t="shared" si="149"/>
        <v>SB</v>
      </c>
    </row>
    <row r="1553" spans="1:32" x14ac:dyDescent="0.3">
      <c r="A1553" s="4">
        <v>35080</v>
      </c>
      <c r="B1553" s="5">
        <v>1995</v>
      </c>
      <c r="C1553" s="6">
        <v>0</v>
      </c>
      <c r="D1553" s="7">
        <v>1</v>
      </c>
      <c r="E1553" s="7">
        <v>0</v>
      </c>
      <c r="F1553" s="8">
        <v>0</v>
      </c>
      <c r="G1553" s="7" t="str">
        <f t="shared" si="145"/>
        <v>SB</v>
      </c>
      <c r="H1553" s="6">
        <v>4.4866206492068898E-2</v>
      </c>
      <c r="I1553" s="7">
        <v>0.95471691359004196</v>
      </c>
      <c r="J1553" s="7">
        <v>4.1687195974765703E-4</v>
      </c>
      <c r="K1553" s="28">
        <v>7.9581534736948692E-9</v>
      </c>
      <c r="L1553" s="7" t="str">
        <f t="shared" si="150"/>
        <v>SB</v>
      </c>
      <c r="M1553" s="6">
        <v>2.4223212612274E-2</v>
      </c>
      <c r="N1553" s="7">
        <v>0.97522036790700894</v>
      </c>
      <c r="O1553" s="7">
        <v>5.5640623358756104E-4</v>
      </c>
      <c r="P1553" s="28">
        <v>1.3247139433615101E-8</v>
      </c>
      <c r="Q1553" s="7" t="str">
        <f t="shared" si="146"/>
        <v>SB</v>
      </c>
      <c r="R1553" s="6">
        <v>0</v>
      </c>
      <c r="S1553" s="7">
        <v>1</v>
      </c>
      <c r="T1553" s="7">
        <v>0</v>
      </c>
      <c r="U1553" s="8">
        <v>0</v>
      </c>
      <c r="V1553" s="7" t="str">
        <f t="shared" si="147"/>
        <v>SB</v>
      </c>
      <c r="W1553" s="6">
        <v>0</v>
      </c>
      <c r="X1553" s="7">
        <v>0.98799999999999999</v>
      </c>
      <c r="Y1553" s="7">
        <v>1.0999999999999999E-2</v>
      </c>
      <c r="Z1553" s="8">
        <v>1E-3</v>
      </c>
      <c r="AA1553" s="7" t="str">
        <f t="shared" si="148"/>
        <v>SB</v>
      </c>
      <c r="AB1553" s="6">
        <v>0</v>
      </c>
      <c r="AC1553" s="7">
        <v>0.95099999999999996</v>
      </c>
      <c r="AD1553" s="7">
        <v>0</v>
      </c>
      <c r="AE1553" s="8">
        <v>4.9000000000000002E-2</v>
      </c>
      <c r="AF1553" s="7" t="str">
        <f t="shared" si="149"/>
        <v>SB</v>
      </c>
    </row>
    <row r="1554" spans="1:32" x14ac:dyDescent="0.3">
      <c r="A1554" s="4">
        <v>35081</v>
      </c>
      <c r="B1554" s="5">
        <v>1995</v>
      </c>
      <c r="C1554" s="6">
        <v>0</v>
      </c>
      <c r="D1554" s="7">
        <v>1</v>
      </c>
      <c r="E1554" s="7">
        <v>0</v>
      </c>
      <c r="F1554" s="8">
        <v>0</v>
      </c>
      <c r="G1554" s="7" t="str">
        <f t="shared" si="145"/>
        <v>SB</v>
      </c>
      <c r="H1554" s="6">
        <v>7.9976516065776104E-2</v>
      </c>
      <c r="I1554" s="7">
        <v>0.91774395171032297</v>
      </c>
      <c r="J1554" s="7">
        <v>2.2795190247669401E-3</v>
      </c>
      <c r="K1554" s="28">
        <v>1.31991466290449E-8</v>
      </c>
      <c r="L1554" s="7" t="str">
        <f t="shared" si="150"/>
        <v>SB</v>
      </c>
      <c r="M1554" s="6">
        <v>4.6329826936427398E-2</v>
      </c>
      <c r="N1554" s="7">
        <v>0.94644468600186005</v>
      </c>
      <c r="O1554" s="7">
        <v>7.22546112068708E-3</v>
      </c>
      <c r="P1554" s="28">
        <v>2.5941011139728501E-8</v>
      </c>
      <c r="Q1554" s="7" t="str">
        <f t="shared" si="146"/>
        <v>SB</v>
      </c>
      <c r="R1554" s="6">
        <v>0</v>
      </c>
      <c r="S1554" s="7">
        <v>1</v>
      </c>
      <c r="T1554" s="7">
        <v>0</v>
      </c>
      <c r="U1554" s="8">
        <v>0</v>
      </c>
      <c r="V1554" s="7" t="str">
        <f t="shared" si="147"/>
        <v>SB</v>
      </c>
      <c r="W1554" s="6">
        <v>0</v>
      </c>
      <c r="X1554" s="7">
        <v>0.99199999999999999</v>
      </c>
      <c r="Y1554" s="7">
        <v>8.0000000000000002E-3</v>
      </c>
      <c r="Z1554" s="8">
        <v>0</v>
      </c>
      <c r="AA1554" s="7" t="str">
        <f t="shared" si="148"/>
        <v>SB</v>
      </c>
      <c r="AB1554" s="6">
        <v>0</v>
      </c>
      <c r="AC1554" s="7">
        <v>0.95599999999999996</v>
      </c>
      <c r="AD1554" s="7">
        <v>0</v>
      </c>
      <c r="AE1554" s="8">
        <v>4.3999999999999997E-2</v>
      </c>
      <c r="AF1554" s="7" t="str">
        <f t="shared" si="149"/>
        <v>SB</v>
      </c>
    </row>
    <row r="1555" spans="1:32" x14ac:dyDescent="0.3">
      <c r="A1555" s="4">
        <v>35082</v>
      </c>
      <c r="B1555" s="5">
        <v>1995</v>
      </c>
      <c r="C1555" s="6">
        <v>0</v>
      </c>
      <c r="D1555" s="7">
        <v>1</v>
      </c>
      <c r="E1555" s="7">
        <v>0</v>
      </c>
      <c r="F1555" s="8">
        <v>0</v>
      </c>
      <c r="G1555" s="7" t="str">
        <f t="shared" si="145"/>
        <v>SB</v>
      </c>
      <c r="H1555" s="6">
        <v>2.85750881522191E-4</v>
      </c>
      <c r="I1555" s="7">
        <v>0.99586950386203299</v>
      </c>
      <c r="J1555" s="7">
        <v>3.8447452414612899E-3</v>
      </c>
      <c r="K1555" s="28">
        <v>1.4992383053050299E-11</v>
      </c>
      <c r="L1555" s="7" t="str">
        <f t="shared" si="150"/>
        <v>SB</v>
      </c>
      <c r="M1555" s="6">
        <v>1.5698976437490401E-4</v>
      </c>
      <c r="N1555" s="7">
        <v>0.986357617819282</v>
      </c>
      <c r="O1555" s="7">
        <v>1.34853923818009E-2</v>
      </c>
      <c r="P1555" s="28">
        <v>3.4527106426770498E-11</v>
      </c>
      <c r="Q1555" s="7" t="str">
        <f t="shared" si="146"/>
        <v>SB</v>
      </c>
      <c r="R1555" s="6">
        <v>0</v>
      </c>
      <c r="S1555" s="7">
        <v>1</v>
      </c>
      <c r="T1555" s="7">
        <v>0</v>
      </c>
      <c r="U1555" s="8">
        <v>0</v>
      </c>
      <c r="V1555" s="7" t="str">
        <f t="shared" si="147"/>
        <v>SB</v>
      </c>
      <c r="W1555" s="6">
        <v>0</v>
      </c>
      <c r="X1555" s="7">
        <v>0.95699999999999996</v>
      </c>
      <c r="Y1555" s="7">
        <v>4.2000000000000003E-2</v>
      </c>
      <c r="Z1555" s="8">
        <v>1E-3</v>
      </c>
      <c r="AA1555" s="7" t="str">
        <f t="shared" si="148"/>
        <v>SB</v>
      </c>
      <c r="AB1555" s="6">
        <v>1E-3</v>
      </c>
      <c r="AC1555" s="7">
        <v>0.83799999999999997</v>
      </c>
      <c r="AD1555" s="7">
        <v>0</v>
      </c>
      <c r="AE1555" s="8">
        <v>0.16200000000000001</v>
      </c>
      <c r="AF1555" s="7" t="str">
        <f t="shared" si="149"/>
        <v>SB</v>
      </c>
    </row>
    <row r="1556" spans="1:32" x14ac:dyDescent="0.3">
      <c r="A1556" s="4">
        <v>35083</v>
      </c>
      <c r="B1556" s="5">
        <v>1995</v>
      </c>
      <c r="C1556" s="6">
        <v>0</v>
      </c>
      <c r="D1556" s="7">
        <v>1</v>
      </c>
      <c r="E1556" s="7">
        <v>0</v>
      </c>
      <c r="F1556" s="8">
        <v>0</v>
      </c>
      <c r="G1556" s="7" t="str">
        <f t="shared" si="145"/>
        <v>SB</v>
      </c>
      <c r="H1556" s="6">
        <v>2.1134287199487501E-4</v>
      </c>
      <c r="I1556" s="7">
        <v>0.93665820351166695</v>
      </c>
      <c r="J1556" s="7">
        <v>6.3130450277795097E-2</v>
      </c>
      <c r="K1556" s="28">
        <v>3.3385455566340299E-9</v>
      </c>
      <c r="L1556" s="7" t="str">
        <f t="shared" si="150"/>
        <v>SB</v>
      </c>
      <c r="M1556" s="6">
        <v>1.8388213040975199E-4</v>
      </c>
      <c r="N1556" s="7">
        <v>0.67924435371868497</v>
      </c>
      <c r="O1556" s="7">
        <v>0.32057175040382002</v>
      </c>
      <c r="P1556" s="28">
        <v>1.37470855780509E-8</v>
      </c>
      <c r="Q1556" s="7" t="str">
        <f t="shared" si="146"/>
        <v>SB</v>
      </c>
      <c r="R1556" s="6">
        <v>1</v>
      </c>
      <c r="S1556" s="7">
        <v>0</v>
      </c>
      <c r="T1556" s="7">
        <v>0</v>
      </c>
      <c r="U1556" s="8">
        <v>0</v>
      </c>
      <c r="V1556" s="7" t="str">
        <f t="shared" si="147"/>
        <v>NAO+</v>
      </c>
      <c r="W1556" s="6">
        <v>2E-3</v>
      </c>
      <c r="X1556" s="7">
        <v>0.154</v>
      </c>
      <c r="Y1556" s="7">
        <v>0.84199999999999997</v>
      </c>
      <c r="Z1556" s="8">
        <v>2E-3</v>
      </c>
      <c r="AA1556" s="7" t="str">
        <f t="shared" si="148"/>
        <v>AR</v>
      </c>
      <c r="AB1556" s="6">
        <v>1E-3</v>
      </c>
      <c r="AC1556" s="7">
        <v>0.19400000000000001</v>
      </c>
      <c r="AD1556" s="7">
        <v>3.2000000000000001E-2</v>
      </c>
      <c r="AE1556" s="8">
        <v>0.77300000000000002</v>
      </c>
      <c r="AF1556" s="7" t="str">
        <f t="shared" si="149"/>
        <v>NAO-</v>
      </c>
    </row>
    <row r="1557" spans="1:32" x14ac:dyDescent="0.3">
      <c r="A1557" s="4">
        <v>35084</v>
      </c>
      <c r="B1557" s="5">
        <v>1995</v>
      </c>
      <c r="C1557" s="6">
        <v>0</v>
      </c>
      <c r="D1557" s="7">
        <v>0</v>
      </c>
      <c r="E1557" s="7">
        <v>1</v>
      </c>
      <c r="F1557" s="8">
        <v>0</v>
      </c>
      <c r="G1557" s="7" t="str">
        <f t="shared" si="145"/>
        <v>AR</v>
      </c>
      <c r="H1557" s="79">
        <v>8.0533251836323804E-6</v>
      </c>
      <c r="I1557" s="7">
        <v>0.992414717791958</v>
      </c>
      <c r="J1557" s="7">
        <v>7.5769461392519496E-3</v>
      </c>
      <c r="K1557" s="28">
        <v>2.8274361088877899E-7</v>
      </c>
      <c r="L1557" s="7" t="str">
        <f t="shared" si="150"/>
        <v>SB</v>
      </c>
      <c r="M1557" s="79">
        <v>8.1383154682605798E-6</v>
      </c>
      <c r="N1557" s="7">
        <v>0.92757265364895103</v>
      </c>
      <c r="O1557" s="7">
        <v>7.2418075380554406E-2</v>
      </c>
      <c r="P1557" s="28">
        <v>1.13265502733116E-6</v>
      </c>
      <c r="Q1557" s="7" t="str">
        <f t="shared" si="146"/>
        <v>SB</v>
      </c>
      <c r="R1557" s="6">
        <v>0</v>
      </c>
      <c r="S1557" s="7">
        <v>0</v>
      </c>
      <c r="T1557" s="7">
        <v>1</v>
      </c>
      <c r="U1557" s="8">
        <v>0</v>
      </c>
      <c r="V1557" s="7" t="str">
        <f t="shared" si="147"/>
        <v>AR</v>
      </c>
      <c r="W1557" s="6">
        <v>0</v>
      </c>
      <c r="X1557" s="7">
        <v>5.0000000000000001E-3</v>
      </c>
      <c r="Y1557" s="7">
        <v>0.99399999999999999</v>
      </c>
      <c r="Z1557" s="8">
        <v>0</v>
      </c>
      <c r="AA1557" s="7" t="str">
        <f t="shared" si="148"/>
        <v>AR</v>
      </c>
      <c r="AB1557" s="6">
        <v>0</v>
      </c>
      <c r="AC1557" s="7">
        <v>9.7000000000000003E-2</v>
      </c>
      <c r="AD1557" s="7">
        <v>0.25900000000000001</v>
      </c>
      <c r="AE1557" s="8">
        <v>0.64400000000000002</v>
      </c>
      <c r="AF1557" s="7" t="str">
        <f t="shared" si="149"/>
        <v>NAO-</v>
      </c>
    </row>
    <row r="1558" spans="1:32" x14ac:dyDescent="0.3">
      <c r="A1558" s="4">
        <v>35085</v>
      </c>
      <c r="B1558" s="5">
        <v>1995</v>
      </c>
      <c r="C1558" s="6">
        <v>0</v>
      </c>
      <c r="D1558" s="7">
        <v>1</v>
      </c>
      <c r="E1558" s="7">
        <v>0</v>
      </c>
      <c r="F1558" s="8">
        <v>0</v>
      </c>
      <c r="G1558" s="7" t="str">
        <f t="shared" si="145"/>
        <v>SB</v>
      </c>
      <c r="H1558" s="79">
        <v>1.82768401756326E-8</v>
      </c>
      <c r="I1558" s="7">
        <v>0.99998191482356402</v>
      </c>
      <c r="J1558" s="80">
        <v>9.7767816015835403E-6</v>
      </c>
      <c r="K1558" s="28">
        <v>8.2901179983508808E-6</v>
      </c>
      <c r="L1558" s="7" t="str">
        <f t="shared" si="150"/>
        <v>SB</v>
      </c>
      <c r="M1558" s="79">
        <v>9.8794540722337102E-9</v>
      </c>
      <c r="N1558" s="7">
        <v>0.99987909765273297</v>
      </c>
      <c r="O1558" s="7">
        <v>1.0609730368631801E-4</v>
      </c>
      <c r="P1558" s="28">
        <v>1.47951641258065E-5</v>
      </c>
      <c r="Q1558" s="7" t="str">
        <f t="shared" si="146"/>
        <v>SB</v>
      </c>
      <c r="R1558" s="6">
        <v>0</v>
      </c>
      <c r="S1558" s="7">
        <v>1</v>
      </c>
      <c r="T1558" s="7">
        <v>0</v>
      </c>
      <c r="U1558" s="8">
        <v>0</v>
      </c>
      <c r="V1558" s="7" t="str">
        <f t="shared" si="147"/>
        <v>SB</v>
      </c>
      <c r="W1558" s="6">
        <v>0</v>
      </c>
      <c r="X1558" s="7">
        <v>0.30599999999999999</v>
      </c>
      <c r="Y1558" s="7">
        <v>0.68899999999999995</v>
      </c>
      <c r="Z1558" s="8">
        <v>6.0000000000000001E-3</v>
      </c>
      <c r="AA1558" s="7" t="str">
        <f t="shared" si="148"/>
        <v>AR</v>
      </c>
      <c r="AB1558" s="6">
        <v>0</v>
      </c>
      <c r="AC1558" s="7">
        <v>0.69799999999999995</v>
      </c>
      <c r="AD1558" s="7">
        <v>0.01</v>
      </c>
      <c r="AE1558" s="8">
        <v>0.29199999999999998</v>
      </c>
      <c r="AF1558" s="7" t="str">
        <f t="shared" si="149"/>
        <v>SB</v>
      </c>
    </row>
    <row r="1559" spans="1:32" x14ac:dyDescent="0.3">
      <c r="A1559" s="4">
        <v>35086</v>
      </c>
      <c r="B1559" s="5">
        <v>1995</v>
      </c>
      <c r="C1559" s="6">
        <v>0</v>
      </c>
      <c r="D1559" s="7">
        <v>1</v>
      </c>
      <c r="E1559" s="7">
        <v>0</v>
      </c>
      <c r="F1559" s="8">
        <v>0</v>
      </c>
      <c r="G1559" s="7" t="str">
        <f t="shared" si="145"/>
        <v>SB</v>
      </c>
      <c r="H1559" s="79">
        <v>2.70739409424941E-7</v>
      </c>
      <c r="I1559" s="7">
        <v>0.99981322042385001</v>
      </c>
      <c r="J1559" s="7">
        <v>1.76661739462139E-4</v>
      </c>
      <c r="K1559" s="28">
        <v>9.8470972883565505E-6</v>
      </c>
      <c r="L1559" s="7" t="str">
        <f t="shared" si="150"/>
        <v>SB</v>
      </c>
      <c r="M1559" s="79">
        <v>1.9146440528156599E-7</v>
      </c>
      <c r="N1559" s="7">
        <v>0.99852523508111801</v>
      </c>
      <c r="O1559" s="7">
        <v>1.4566367776535001E-3</v>
      </c>
      <c r="P1559" s="28">
        <v>1.79366768292945E-5</v>
      </c>
      <c r="Q1559" s="7" t="str">
        <f t="shared" si="146"/>
        <v>SB</v>
      </c>
      <c r="R1559" s="6">
        <v>0</v>
      </c>
      <c r="S1559" s="7">
        <v>1</v>
      </c>
      <c r="T1559" s="7">
        <v>0</v>
      </c>
      <c r="U1559" s="8">
        <v>0</v>
      </c>
      <c r="V1559" s="7" t="str">
        <f t="shared" si="147"/>
        <v>SB</v>
      </c>
      <c r="W1559" s="6">
        <v>0</v>
      </c>
      <c r="X1559" s="7">
        <v>0.96699999999999997</v>
      </c>
      <c r="Y1559" s="7">
        <v>1.7999999999999999E-2</v>
      </c>
      <c r="Z1559" s="8">
        <v>1.4999999999999999E-2</v>
      </c>
      <c r="AA1559" s="7" t="str">
        <f t="shared" si="148"/>
        <v>SB</v>
      </c>
      <c r="AB1559" s="6">
        <v>0</v>
      </c>
      <c r="AC1559" s="7">
        <v>0.88700000000000001</v>
      </c>
      <c r="AD1559" s="7">
        <v>0</v>
      </c>
      <c r="AE1559" s="8">
        <v>0.113</v>
      </c>
      <c r="AF1559" s="7" t="str">
        <f t="shared" si="149"/>
        <v>SB</v>
      </c>
    </row>
    <row r="1560" spans="1:32" x14ac:dyDescent="0.3">
      <c r="A1560" s="4">
        <v>35087</v>
      </c>
      <c r="B1560" s="5">
        <v>1995</v>
      </c>
      <c r="C1560" s="6">
        <v>0</v>
      </c>
      <c r="D1560" s="7">
        <v>1</v>
      </c>
      <c r="E1560" s="7">
        <v>0</v>
      </c>
      <c r="F1560" s="8">
        <v>0</v>
      </c>
      <c r="G1560" s="7" t="str">
        <f t="shared" si="145"/>
        <v>SB</v>
      </c>
      <c r="H1560" s="79">
        <v>2.3896505739670499E-5</v>
      </c>
      <c r="I1560" s="7">
        <v>0.99345509179861302</v>
      </c>
      <c r="J1560" s="7">
        <v>6.4876382027555402E-3</v>
      </c>
      <c r="K1560" s="28">
        <v>3.33734928840215E-5</v>
      </c>
      <c r="L1560" s="7" t="str">
        <f t="shared" si="150"/>
        <v>SB</v>
      </c>
      <c r="M1560" s="79">
        <v>2.0521608064559E-5</v>
      </c>
      <c r="N1560" s="7">
        <v>0.97380512694032595</v>
      </c>
      <c r="O1560" s="7">
        <v>2.6094772110950199E-2</v>
      </c>
      <c r="P1560" s="28">
        <v>7.9579340651749096E-5</v>
      </c>
      <c r="Q1560" s="7" t="str">
        <f t="shared" si="146"/>
        <v>SB</v>
      </c>
      <c r="R1560" s="6">
        <v>0</v>
      </c>
      <c r="S1560" s="7">
        <v>1</v>
      </c>
      <c r="T1560" s="7">
        <v>0</v>
      </c>
      <c r="U1560" s="8">
        <v>0</v>
      </c>
      <c r="V1560" s="7" t="str">
        <f t="shared" si="147"/>
        <v>SB</v>
      </c>
      <c r="W1560" s="6">
        <v>0</v>
      </c>
      <c r="X1560" s="7">
        <v>0.96799999999999997</v>
      </c>
      <c r="Y1560" s="7">
        <v>3.0000000000000001E-3</v>
      </c>
      <c r="Z1560" s="8">
        <v>2.9000000000000001E-2</v>
      </c>
      <c r="AA1560" s="7" t="str">
        <f t="shared" si="148"/>
        <v>SB</v>
      </c>
      <c r="AB1560" s="6">
        <v>0</v>
      </c>
      <c r="AC1560" s="7">
        <v>0.93300000000000005</v>
      </c>
      <c r="AD1560" s="7">
        <v>0</v>
      </c>
      <c r="AE1560" s="8">
        <v>6.7000000000000004E-2</v>
      </c>
      <c r="AF1560" s="7" t="str">
        <f t="shared" si="149"/>
        <v>SB</v>
      </c>
    </row>
    <row r="1561" spans="1:32" x14ac:dyDescent="0.3">
      <c r="A1561" s="4">
        <v>35088</v>
      </c>
      <c r="B1561" s="5">
        <v>1995</v>
      </c>
      <c r="C1561" s="6">
        <v>0</v>
      </c>
      <c r="D1561" s="7">
        <v>1</v>
      </c>
      <c r="E1561" s="7">
        <v>0</v>
      </c>
      <c r="F1561" s="8">
        <v>0</v>
      </c>
      <c r="G1561" s="7" t="str">
        <f t="shared" si="145"/>
        <v>SB</v>
      </c>
      <c r="H1561" s="79">
        <v>5.6471619550417901E-5</v>
      </c>
      <c r="I1561" s="7">
        <v>0.945516675965964</v>
      </c>
      <c r="J1561" s="7">
        <v>5.4419245310833399E-2</v>
      </c>
      <c r="K1561" s="28">
        <v>7.60710366275661E-6</v>
      </c>
      <c r="L1561" s="7" t="str">
        <f t="shared" si="150"/>
        <v>SB</v>
      </c>
      <c r="M1561" s="79">
        <v>3.8951962293358401E-5</v>
      </c>
      <c r="N1561" s="7">
        <v>0.89255014753814799</v>
      </c>
      <c r="O1561" s="7">
        <v>0.10738334287333</v>
      </c>
      <c r="P1561" s="28">
        <v>2.7557626237993402E-5</v>
      </c>
      <c r="Q1561" s="7" t="str">
        <f t="shared" si="146"/>
        <v>SB</v>
      </c>
      <c r="R1561" s="6">
        <v>0</v>
      </c>
      <c r="S1561" s="7">
        <v>1</v>
      </c>
      <c r="T1561" s="7">
        <v>0</v>
      </c>
      <c r="U1561" s="8">
        <v>0</v>
      </c>
      <c r="V1561" s="7" t="str">
        <f t="shared" si="147"/>
        <v>SB</v>
      </c>
      <c r="W1561" s="6">
        <v>0</v>
      </c>
      <c r="X1561" s="7">
        <v>0.93500000000000005</v>
      </c>
      <c r="Y1561" s="7">
        <v>3.2000000000000001E-2</v>
      </c>
      <c r="Z1561" s="8">
        <v>3.3000000000000002E-2</v>
      </c>
      <c r="AA1561" s="7" t="str">
        <f t="shared" si="148"/>
        <v>SB</v>
      </c>
      <c r="AB1561" s="6">
        <v>0</v>
      </c>
      <c r="AC1561" s="7">
        <v>0.89800000000000002</v>
      </c>
      <c r="AD1561" s="7">
        <v>0</v>
      </c>
      <c r="AE1561" s="8">
        <v>0.10199999999999999</v>
      </c>
      <c r="AF1561" s="7" t="str">
        <f t="shared" si="149"/>
        <v>SB</v>
      </c>
    </row>
    <row r="1562" spans="1:32" x14ac:dyDescent="0.3">
      <c r="A1562" s="4">
        <v>35089</v>
      </c>
      <c r="B1562" s="5">
        <v>1995</v>
      </c>
      <c r="C1562" s="6">
        <v>0</v>
      </c>
      <c r="D1562" s="7">
        <v>0</v>
      </c>
      <c r="E1562" s="7">
        <v>1</v>
      </c>
      <c r="F1562" s="8">
        <v>0</v>
      </c>
      <c r="G1562" s="7" t="str">
        <f t="shared" si="145"/>
        <v>AR</v>
      </c>
      <c r="H1562" s="6">
        <v>1.5309793695089701E-4</v>
      </c>
      <c r="I1562" s="7">
        <v>0.71796060097727199</v>
      </c>
      <c r="J1562" s="7">
        <v>0.28184159580777901</v>
      </c>
      <c r="K1562" s="28">
        <v>4.4705278010524798E-5</v>
      </c>
      <c r="L1562" s="7" t="str">
        <f t="shared" si="150"/>
        <v>SB</v>
      </c>
      <c r="M1562" s="79">
        <v>9.8397017959136904E-5</v>
      </c>
      <c r="N1562" s="7">
        <v>0.46475753197033898</v>
      </c>
      <c r="O1562" s="7">
        <v>0.53497354334002201</v>
      </c>
      <c r="P1562" s="8">
        <v>1.7052767168038499E-4</v>
      </c>
      <c r="Q1562" s="7" t="str">
        <f t="shared" si="146"/>
        <v>AR</v>
      </c>
      <c r="R1562" s="6">
        <v>0</v>
      </c>
      <c r="S1562" s="7">
        <v>0</v>
      </c>
      <c r="T1562" s="7">
        <v>1</v>
      </c>
      <c r="U1562" s="8">
        <v>0</v>
      </c>
      <c r="V1562" s="7" t="str">
        <f t="shared" si="147"/>
        <v>AR</v>
      </c>
      <c r="W1562" s="6">
        <v>0</v>
      </c>
      <c r="X1562" s="7">
        <v>2.3E-2</v>
      </c>
      <c r="Y1562" s="7">
        <v>0.96</v>
      </c>
      <c r="Z1562" s="8">
        <v>1.7000000000000001E-2</v>
      </c>
      <c r="AA1562" s="7" t="str">
        <f t="shared" si="148"/>
        <v>AR</v>
      </c>
      <c r="AB1562" s="6">
        <v>0</v>
      </c>
      <c r="AC1562" s="7">
        <v>0.1</v>
      </c>
      <c r="AD1562" s="7">
        <v>0.47699999999999998</v>
      </c>
      <c r="AE1562" s="8">
        <v>0.42299999999999999</v>
      </c>
      <c r="AF1562" s="7" t="str">
        <f t="shared" si="149"/>
        <v>AR</v>
      </c>
    </row>
    <row r="1563" spans="1:32" x14ac:dyDescent="0.3">
      <c r="A1563" s="4">
        <v>35090</v>
      </c>
      <c r="B1563" s="5">
        <v>1995</v>
      </c>
      <c r="C1563" s="6">
        <v>0</v>
      </c>
      <c r="D1563" s="7">
        <v>0</v>
      </c>
      <c r="E1563" s="7">
        <v>1</v>
      </c>
      <c r="F1563" s="8">
        <v>0</v>
      </c>
      <c r="G1563" s="7" t="str">
        <f t="shared" si="145"/>
        <v>AR</v>
      </c>
      <c r="H1563" s="79">
        <v>2.63541219922048E-7</v>
      </c>
      <c r="I1563" s="7">
        <v>0.99223567206455199</v>
      </c>
      <c r="J1563" s="7">
        <v>6.9883870531672696E-3</v>
      </c>
      <c r="K1563" s="8">
        <v>7.75677341047264E-4</v>
      </c>
      <c r="L1563" s="7" t="str">
        <f t="shared" si="150"/>
        <v>SB</v>
      </c>
      <c r="M1563" s="79">
        <v>2.6544440486311701E-7</v>
      </c>
      <c r="N1563" s="7">
        <v>0.95686853029899399</v>
      </c>
      <c r="O1563" s="7">
        <v>4.0462523509622698E-2</v>
      </c>
      <c r="P1563" s="8">
        <v>2.6686807469751398E-3</v>
      </c>
      <c r="Q1563" s="7" t="str">
        <f t="shared" si="146"/>
        <v>SB</v>
      </c>
      <c r="R1563" s="6">
        <v>0</v>
      </c>
      <c r="S1563" s="7">
        <v>0</v>
      </c>
      <c r="T1563" s="7">
        <v>1</v>
      </c>
      <c r="U1563" s="8">
        <v>0</v>
      </c>
      <c r="V1563" s="7" t="str">
        <f t="shared" si="147"/>
        <v>AR</v>
      </c>
      <c r="W1563" s="6">
        <v>0</v>
      </c>
      <c r="X1563" s="7">
        <v>1E-3</v>
      </c>
      <c r="Y1563" s="7">
        <v>0.998</v>
      </c>
      <c r="Z1563" s="8">
        <v>1E-3</v>
      </c>
      <c r="AA1563" s="7" t="str">
        <f t="shared" si="148"/>
        <v>AR</v>
      </c>
      <c r="AB1563" s="6">
        <v>0</v>
      </c>
      <c r="AC1563" s="7">
        <v>6.0000000000000001E-3</v>
      </c>
      <c r="AD1563" s="7">
        <v>0.91100000000000003</v>
      </c>
      <c r="AE1563" s="8">
        <v>8.4000000000000005E-2</v>
      </c>
      <c r="AF1563" s="7" t="str">
        <f t="shared" si="149"/>
        <v>AR</v>
      </c>
    </row>
    <row r="1564" spans="1:32" x14ac:dyDescent="0.3">
      <c r="A1564" s="4">
        <v>35091</v>
      </c>
      <c r="B1564" s="5">
        <v>1995</v>
      </c>
      <c r="C1564" s="6">
        <v>0</v>
      </c>
      <c r="D1564" s="7">
        <v>1</v>
      </c>
      <c r="E1564" s="7">
        <v>0</v>
      </c>
      <c r="F1564" s="8">
        <v>0</v>
      </c>
      <c r="G1564" s="7" t="str">
        <f t="shared" si="145"/>
        <v>SB</v>
      </c>
      <c r="H1564" s="79">
        <v>5.9213586413307699E-8</v>
      </c>
      <c r="I1564" s="7">
        <v>0.99726029655138604</v>
      </c>
      <c r="J1564" s="80">
        <v>1.00082407337833E-5</v>
      </c>
      <c r="K1564" s="8">
        <v>2.72963599430263E-3</v>
      </c>
      <c r="L1564" s="7" t="str">
        <f t="shared" si="150"/>
        <v>SB</v>
      </c>
      <c r="M1564" s="79">
        <v>4.7027236819515001E-8</v>
      </c>
      <c r="N1564" s="7">
        <v>0.99267000052252796</v>
      </c>
      <c r="O1564" s="7">
        <v>1.14213488526067E-4</v>
      </c>
      <c r="P1564" s="8">
        <v>7.2157389616947397E-3</v>
      </c>
      <c r="Q1564" s="7" t="str">
        <f t="shared" si="146"/>
        <v>SB</v>
      </c>
      <c r="R1564" s="6">
        <v>0</v>
      </c>
      <c r="S1564" s="7">
        <v>1</v>
      </c>
      <c r="T1564" s="7">
        <v>0</v>
      </c>
      <c r="U1564" s="8">
        <v>0</v>
      </c>
      <c r="V1564" s="7" t="str">
        <f t="shared" si="147"/>
        <v>SB</v>
      </c>
      <c r="W1564" s="6">
        <v>0</v>
      </c>
      <c r="X1564" s="7">
        <v>7.3999999999999996E-2</v>
      </c>
      <c r="Y1564" s="7">
        <v>0.89700000000000002</v>
      </c>
      <c r="Z1564" s="8">
        <v>2.8000000000000001E-2</v>
      </c>
      <c r="AA1564" s="7" t="str">
        <f t="shared" si="148"/>
        <v>AR</v>
      </c>
      <c r="AB1564" s="6">
        <v>0</v>
      </c>
      <c r="AC1564" s="7">
        <v>0.182</v>
      </c>
      <c r="AD1564" s="7">
        <v>9.4E-2</v>
      </c>
      <c r="AE1564" s="8">
        <v>0.72399999999999998</v>
      </c>
      <c r="AF1564" s="7" t="str">
        <f t="shared" si="149"/>
        <v>NAO-</v>
      </c>
    </row>
    <row r="1565" spans="1:32" x14ac:dyDescent="0.3">
      <c r="A1565" s="4">
        <v>35092</v>
      </c>
      <c r="B1565" s="5">
        <v>1995</v>
      </c>
      <c r="C1565" s="6">
        <v>0</v>
      </c>
      <c r="D1565" s="7">
        <v>1</v>
      </c>
      <c r="E1565" s="7">
        <v>0</v>
      </c>
      <c r="F1565" s="8">
        <v>0</v>
      </c>
      <c r="G1565" s="7" t="str">
        <f t="shared" si="145"/>
        <v>SB</v>
      </c>
      <c r="H1565" s="79">
        <v>7.8883149130457503E-8</v>
      </c>
      <c r="I1565" s="7">
        <v>0.998382325141975</v>
      </c>
      <c r="J1565" s="7">
        <v>1.43230053849309E-3</v>
      </c>
      <c r="K1565" s="8">
        <v>1.85295436374746E-4</v>
      </c>
      <c r="L1565" s="7" t="str">
        <f t="shared" si="150"/>
        <v>SB</v>
      </c>
      <c r="M1565" s="79">
        <v>7.8899102185060099E-8</v>
      </c>
      <c r="N1565" s="7">
        <v>0.98842416944306799</v>
      </c>
      <c r="O1565" s="7">
        <v>1.08127302243506E-2</v>
      </c>
      <c r="P1565" s="8">
        <v>7.6302143348360699E-4</v>
      </c>
      <c r="Q1565" s="7" t="str">
        <f t="shared" si="146"/>
        <v>SB</v>
      </c>
      <c r="R1565" s="6">
        <v>0</v>
      </c>
      <c r="S1565" s="7">
        <v>1</v>
      </c>
      <c r="T1565" s="7">
        <v>0</v>
      </c>
      <c r="U1565" s="8">
        <v>0</v>
      </c>
      <c r="V1565" s="7" t="str">
        <f t="shared" si="147"/>
        <v>SB</v>
      </c>
      <c r="W1565" s="6">
        <v>0</v>
      </c>
      <c r="X1565" s="7">
        <v>0.33300000000000002</v>
      </c>
      <c r="Y1565" s="7">
        <v>0.628</v>
      </c>
      <c r="Z1565" s="8">
        <v>3.9E-2</v>
      </c>
      <c r="AA1565" s="7" t="str">
        <f t="shared" si="148"/>
        <v>AR</v>
      </c>
      <c r="AB1565" s="6">
        <v>0</v>
      </c>
      <c r="AC1565" s="7">
        <v>0.32400000000000001</v>
      </c>
      <c r="AD1565" s="7">
        <v>1.2E-2</v>
      </c>
      <c r="AE1565" s="8">
        <v>0.66400000000000003</v>
      </c>
      <c r="AF1565" s="7" t="str">
        <f t="shared" si="149"/>
        <v>NAO-</v>
      </c>
    </row>
    <row r="1566" spans="1:32" x14ac:dyDescent="0.3">
      <c r="A1566" s="4">
        <v>35093</v>
      </c>
      <c r="B1566" s="5">
        <v>1995</v>
      </c>
      <c r="C1566" s="6">
        <v>0</v>
      </c>
      <c r="D1566" s="7">
        <v>1</v>
      </c>
      <c r="E1566" s="7">
        <v>0</v>
      </c>
      <c r="F1566" s="8">
        <v>0</v>
      </c>
      <c r="G1566" s="7" t="str">
        <f t="shared" si="145"/>
        <v>SB</v>
      </c>
      <c r="H1566" s="79">
        <v>6.7516372426334096E-6</v>
      </c>
      <c r="I1566" s="7">
        <v>0.89245567293830197</v>
      </c>
      <c r="J1566" s="7">
        <v>0.10638537981530199</v>
      </c>
      <c r="K1566" s="8">
        <v>1.1521956091513201E-3</v>
      </c>
      <c r="L1566" s="7" t="str">
        <f t="shared" si="150"/>
        <v>SB</v>
      </c>
      <c r="M1566" s="79">
        <v>5.93372809276831E-6</v>
      </c>
      <c r="N1566" s="7">
        <v>0.74831744098480601</v>
      </c>
      <c r="O1566" s="7">
        <v>0.24841110768243199</v>
      </c>
      <c r="P1566" s="8">
        <v>3.2655176046798599E-3</v>
      </c>
      <c r="Q1566" s="7" t="str">
        <f t="shared" si="146"/>
        <v>SB</v>
      </c>
      <c r="R1566" s="6">
        <v>0</v>
      </c>
      <c r="S1566" s="7">
        <v>1</v>
      </c>
      <c r="T1566" s="7">
        <v>0</v>
      </c>
      <c r="U1566" s="8">
        <v>0</v>
      </c>
      <c r="V1566" s="7" t="str">
        <f t="shared" si="147"/>
        <v>SB</v>
      </c>
      <c r="W1566" s="6">
        <v>0</v>
      </c>
      <c r="X1566" s="7">
        <v>5.8999999999999997E-2</v>
      </c>
      <c r="Y1566" s="7">
        <v>0.85599999999999998</v>
      </c>
      <c r="Z1566" s="8">
        <v>8.5000000000000006E-2</v>
      </c>
      <c r="AA1566" s="7" t="str">
        <f t="shared" si="148"/>
        <v>AR</v>
      </c>
      <c r="AB1566" s="6">
        <v>0</v>
      </c>
      <c r="AC1566" s="7">
        <v>7.3999999999999996E-2</v>
      </c>
      <c r="AD1566" s="7">
        <v>5.8000000000000003E-2</v>
      </c>
      <c r="AE1566" s="8">
        <v>0.86799999999999999</v>
      </c>
      <c r="AF1566" s="7" t="str">
        <f t="shared" si="149"/>
        <v>NAO-</v>
      </c>
    </row>
    <row r="1567" spans="1:32" x14ac:dyDescent="0.3">
      <c r="A1567" s="4">
        <v>35094</v>
      </c>
      <c r="B1567" s="5">
        <v>1995</v>
      </c>
      <c r="C1567" s="6">
        <v>0</v>
      </c>
      <c r="D1567" s="7">
        <v>0</v>
      </c>
      <c r="E1567" s="7">
        <v>0</v>
      </c>
      <c r="F1567" s="8">
        <v>1</v>
      </c>
      <c r="G1567" s="7" t="str">
        <f t="shared" si="145"/>
        <v>NAO-</v>
      </c>
      <c r="H1567" s="6">
        <v>2.4407430292406299E-3</v>
      </c>
      <c r="I1567" s="7">
        <v>0.87967399613170605</v>
      </c>
      <c r="J1567" s="7">
        <v>7.6916043928803607E-2</v>
      </c>
      <c r="K1567" s="8">
        <v>4.0969216910256297E-2</v>
      </c>
      <c r="L1567" s="7" t="str">
        <f t="shared" si="150"/>
        <v>SB</v>
      </c>
      <c r="M1567" s="6">
        <v>2.2527589241951502E-3</v>
      </c>
      <c r="N1567" s="7">
        <v>0.79056376504620496</v>
      </c>
      <c r="O1567" s="7">
        <v>0.123969499926339</v>
      </c>
      <c r="P1567" s="8">
        <v>8.3213976103254095E-2</v>
      </c>
      <c r="Q1567" s="7" t="str">
        <f t="shared" si="146"/>
        <v>SB</v>
      </c>
      <c r="R1567" s="6">
        <v>0</v>
      </c>
      <c r="S1567" s="7">
        <v>1</v>
      </c>
      <c r="T1567" s="7">
        <v>0</v>
      </c>
      <c r="U1567" s="8">
        <v>0</v>
      </c>
      <c r="V1567" s="7" t="str">
        <f t="shared" si="147"/>
        <v>SB</v>
      </c>
      <c r="W1567" s="6">
        <v>0</v>
      </c>
      <c r="X1567" s="7">
        <v>0</v>
      </c>
      <c r="Y1567" s="7">
        <v>0.71499999999999997</v>
      </c>
      <c r="Z1567" s="8">
        <v>0.28499999999999998</v>
      </c>
      <c r="AA1567" s="7" t="str">
        <f t="shared" si="148"/>
        <v>AR</v>
      </c>
      <c r="AB1567" s="6">
        <v>0</v>
      </c>
      <c r="AC1567" s="7">
        <v>0</v>
      </c>
      <c r="AD1567" s="7">
        <v>1.7000000000000001E-2</v>
      </c>
      <c r="AE1567" s="8">
        <v>0.98299999999999998</v>
      </c>
      <c r="AF1567" s="7" t="str">
        <f t="shared" si="149"/>
        <v>NAO-</v>
      </c>
    </row>
    <row r="1568" spans="1:32" x14ac:dyDescent="0.3">
      <c r="A1568" s="4">
        <v>35095</v>
      </c>
      <c r="B1568" s="5">
        <v>1995</v>
      </c>
      <c r="C1568" s="6">
        <v>0</v>
      </c>
      <c r="D1568" s="7">
        <v>0</v>
      </c>
      <c r="E1568" s="7">
        <v>0</v>
      </c>
      <c r="F1568" s="8">
        <v>1</v>
      </c>
      <c r="G1568" s="7" t="str">
        <f t="shared" si="145"/>
        <v>NAO-</v>
      </c>
      <c r="H1568" s="6">
        <v>5.3838491332478498E-3</v>
      </c>
      <c r="I1568" s="7">
        <v>0.20914380788727199</v>
      </c>
      <c r="J1568" s="7">
        <v>4.6910658596593602E-2</v>
      </c>
      <c r="K1568" s="8">
        <v>0.73856168438287295</v>
      </c>
      <c r="L1568" s="7" t="str">
        <f t="shared" si="150"/>
        <v>NAO-</v>
      </c>
      <c r="M1568" s="6">
        <v>3.8578187808568599E-3</v>
      </c>
      <c r="N1568" s="7">
        <v>0.15056706338216599</v>
      </c>
      <c r="O1568" s="7">
        <v>4.7792811092625398E-2</v>
      </c>
      <c r="P1568" s="8">
        <v>0.79778230674435702</v>
      </c>
      <c r="Q1568" s="7" t="str">
        <f t="shared" si="146"/>
        <v>NAO-</v>
      </c>
      <c r="R1568" s="6">
        <v>0</v>
      </c>
      <c r="S1568" s="7">
        <v>0</v>
      </c>
      <c r="T1568" s="7">
        <v>0</v>
      </c>
      <c r="U1568" s="8">
        <v>1</v>
      </c>
      <c r="V1568" s="7" t="str">
        <f t="shared" si="147"/>
        <v>NAO-</v>
      </c>
      <c r="W1568" s="6">
        <v>0</v>
      </c>
      <c r="X1568" s="7">
        <v>0</v>
      </c>
      <c r="Y1568" s="7">
        <v>0.121</v>
      </c>
      <c r="Z1568" s="8">
        <v>0.879</v>
      </c>
      <c r="AA1568" s="7" t="str">
        <f t="shared" si="148"/>
        <v>NAO-</v>
      </c>
      <c r="AB1568" s="6">
        <v>0</v>
      </c>
      <c r="AC1568" s="7">
        <v>0</v>
      </c>
      <c r="AD1568" s="7">
        <v>1E-3</v>
      </c>
      <c r="AE1568" s="8">
        <v>0.999</v>
      </c>
      <c r="AF1568" s="7" t="str">
        <f t="shared" si="149"/>
        <v>NAO-</v>
      </c>
    </row>
    <row r="1569" spans="1:32" x14ac:dyDescent="0.3">
      <c r="A1569" s="4">
        <v>35096</v>
      </c>
      <c r="B1569" s="5">
        <v>1995</v>
      </c>
      <c r="C1569" s="6">
        <v>0</v>
      </c>
      <c r="D1569" s="7">
        <v>0</v>
      </c>
      <c r="E1569" s="7">
        <v>0</v>
      </c>
      <c r="F1569" s="8">
        <v>1</v>
      </c>
      <c r="G1569" s="7" t="str">
        <f t="shared" si="145"/>
        <v>NAO-</v>
      </c>
      <c r="H1569" s="6">
        <v>5.8495995535761802E-3</v>
      </c>
      <c r="I1569" s="7">
        <v>3.9522557561614401E-2</v>
      </c>
      <c r="J1569" s="7">
        <v>4.8150512175861001E-3</v>
      </c>
      <c r="K1569" s="8">
        <v>0.94981279166722099</v>
      </c>
      <c r="L1569" s="7" t="str">
        <f t="shared" si="150"/>
        <v>NAO-</v>
      </c>
      <c r="M1569" s="6">
        <v>4.9887464648731604E-3</v>
      </c>
      <c r="N1569" s="7">
        <v>3.45240226844939E-2</v>
      </c>
      <c r="O1569" s="7">
        <v>5.6353864513687601E-3</v>
      </c>
      <c r="P1569" s="8">
        <v>0.95485184439926096</v>
      </c>
      <c r="Q1569" s="7" t="str">
        <f t="shared" si="146"/>
        <v>NAO-</v>
      </c>
      <c r="R1569" s="6">
        <v>0</v>
      </c>
      <c r="S1569" s="7">
        <v>0</v>
      </c>
      <c r="T1569" s="7">
        <v>0</v>
      </c>
      <c r="U1569" s="8">
        <v>1</v>
      </c>
      <c r="V1569" s="7" t="str">
        <f t="shared" si="147"/>
        <v>NAO-</v>
      </c>
      <c r="W1569" s="6">
        <v>0</v>
      </c>
      <c r="X1569" s="7">
        <v>1E-3</v>
      </c>
      <c r="Y1569" s="7">
        <v>5.6000000000000001E-2</v>
      </c>
      <c r="Z1569" s="8">
        <v>0.94299999999999995</v>
      </c>
      <c r="AA1569" s="7" t="str">
        <f t="shared" si="148"/>
        <v>NAO-</v>
      </c>
      <c r="AB1569" s="6">
        <v>0</v>
      </c>
      <c r="AC1569" s="7">
        <v>1E-3</v>
      </c>
      <c r="AD1569" s="7">
        <v>1.4E-2</v>
      </c>
      <c r="AE1569" s="8">
        <v>0.98499999999999999</v>
      </c>
      <c r="AF1569" s="7" t="str">
        <f t="shared" si="149"/>
        <v>NAO-</v>
      </c>
    </row>
    <row r="1570" spans="1:32" x14ac:dyDescent="0.3">
      <c r="A1570" s="4">
        <v>35097</v>
      </c>
      <c r="B1570" s="5">
        <v>1995</v>
      </c>
      <c r="C1570" s="6">
        <v>0</v>
      </c>
      <c r="D1570" s="7">
        <v>1</v>
      </c>
      <c r="E1570" s="7">
        <v>0</v>
      </c>
      <c r="F1570" s="8">
        <v>0</v>
      </c>
      <c r="G1570" s="7" t="str">
        <f t="shared" si="145"/>
        <v>SB</v>
      </c>
      <c r="H1570" s="6">
        <v>1.26802929163924E-2</v>
      </c>
      <c r="I1570" s="7">
        <v>3.37050301072852E-3</v>
      </c>
      <c r="J1570" s="7">
        <v>6.0155664700477099E-4</v>
      </c>
      <c r="K1570" s="8">
        <v>0.983347647425861</v>
      </c>
      <c r="L1570" s="7" t="str">
        <f t="shared" si="150"/>
        <v>NAO-</v>
      </c>
      <c r="M1570" s="6">
        <v>1.1557542141125201E-2</v>
      </c>
      <c r="N1570" s="7">
        <v>2.5742223295137298E-3</v>
      </c>
      <c r="O1570" s="7">
        <v>7.4451796525613705E-4</v>
      </c>
      <c r="P1570" s="8">
        <v>0.985123717564104</v>
      </c>
      <c r="Q1570" s="7" t="str">
        <f t="shared" si="146"/>
        <v>NAO-</v>
      </c>
      <c r="R1570" s="6">
        <v>1</v>
      </c>
      <c r="S1570" s="7">
        <v>0</v>
      </c>
      <c r="T1570" s="7">
        <v>0</v>
      </c>
      <c r="U1570" s="8">
        <v>0</v>
      </c>
      <c r="V1570" s="7" t="str">
        <f t="shared" si="147"/>
        <v>NAO+</v>
      </c>
      <c r="W1570" s="6">
        <v>0.51300000000000001</v>
      </c>
      <c r="X1570" s="7">
        <v>8.2000000000000003E-2</v>
      </c>
      <c r="Y1570" s="7">
        <v>2.1999999999999999E-2</v>
      </c>
      <c r="Z1570" s="8">
        <v>0.38400000000000001</v>
      </c>
      <c r="AA1570" s="7" t="str">
        <f t="shared" si="148"/>
        <v>NAO+</v>
      </c>
      <c r="AB1570" s="6">
        <v>0.78900000000000003</v>
      </c>
      <c r="AC1570" s="7">
        <v>4.4999999999999998E-2</v>
      </c>
      <c r="AD1570" s="7">
        <v>2.1000000000000001E-2</v>
      </c>
      <c r="AE1570" s="8">
        <v>0.14499999999999999</v>
      </c>
      <c r="AF1570" s="7" t="str">
        <f t="shared" si="149"/>
        <v>NAO+</v>
      </c>
    </row>
    <row r="1571" spans="1:32" x14ac:dyDescent="0.3">
      <c r="A1571" s="4">
        <v>35098</v>
      </c>
      <c r="B1571" s="5">
        <v>1995</v>
      </c>
      <c r="C1571" s="6">
        <v>1</v>
      </c>
      <c r="D1571" s="7">
        <v>0</v>
      </c>
      <c r="E1571" s="7">
        <v>0</v>
      </c>
      <c r="F1571" s="8">
        <v>0</v>
      </c>
      <c r="G1571" s="7" t="str">
        <f t="shared" si="145"/>
        <v>NAO+</v>
      </c>
      <c r="H1571" s="6">
        <v>0.145299413177679</v>
      </c>
      <c r="I1571" s="7">
        <v>6.4293354148758197E-2</v>
      </c>
      <c r="J1571" s="7">
        <v>1.57636529570584E-3</v>
      </c>
      <c r="K1571" s="8">
        <v>0.78883086737785302</v>
      </c>
      <c r="L1571" s="7" t="str">
        <f t="shared" si="150"/>
        <v>NAO-</v>
      </c>
      <c r="M1571" s="6">
        <v>0.111926896106572</v>
      </c>
      <c r="N1571" s="7">
        <v>3.8114599548879399E-2</v>
      </c>
      <c r="O1571" s="7">
        <v>2.6173934754355698E-3</v>
      </c>
      <c r="P1571" s="8">
        <v>0.84734111086912101</v>
      </c>
      <c r="Q1571" s="7" t="str">
        <f t="shared" si="146"/>
        <v>NAO-</v>
      </c>
      <c r="R1571" s="6">
        <v>1</v>
      </c>
      <c r="S1571" s="7">
        <v>0</v>
      </c>
      <c r="T1571" s="7">
        <v>0</v>
      </c>
      <c r="U1571" s="8">
        <v>0</v>
      </c>
      <c r="V1571" s="7" t="str">
        <f t="shared" si="147"/>
        <v>NAO+</v>
      </c>
      <c r="W1571" s="6">
        <v>0.93500000000000005</v>
      </c>
      <c r="X1571" s="7">
        <v>4.5999999999999999E-2</v>
      </c>
      <c r="Y1571" s="7">
        <v>3.0000000000000001E-3</v>
      </c>
      <c r="Z1571" s="8">
        <v>1.6E-2</v>
      </c>
      <c r="AA1571" s="7" t="str">
        <f t="shared" si="148"/>
        <v>NAO+</v>
      </c>
      <c r="AB1571" s="6">
        <v>0.96199999999999997</v>
      </c>
      <c r="AC1571" s="7">
        <v>2.7E-2</v>
      </c>
      <c r="AD1571" s="7">
        <v>6.0000000000000001E-3</v>
      </c>
      <c r="AE1571" s="8">
        <v>5.0000000000000001E-3</v>
      </c>
      <c r="AF1571" s="7" t="str">
        <f t="shared" si="149"/>
        <v>NAO+</v>
      </c>
    </row>
    <row r="1572" spans="1:32" x14ac:dyDescent="0.3">
      <c r="A1572" s="4">
        <v>35099</v>
      </c>
      <c r="B1572" s="5">
        <v>1995</v>
      </c>
      <c r="C1572" s="6">
        <v>1</v>
      </c>
      <c r="D1572" s="7">
        <v>0</v>
      </c>
      <c r="E1572" s="7">
        <v>0</v>
      </c>
      <c r="F1572" s="8">
        <v>0</v>
      </c>
      <c r="G1572" s="7" t="str">
        <f t="shared" si="145"/>
        <v>NAO+</v>
      </c>
      <c r="H1572" s="6">
        <v>0.68613446139690804</v>
      </c>
      <c r="I1572" s="7">
        <v>0.28916467537643098</v>
      </c>
      <c r="J1572" s="7">
        <v>1.82161378432464E-2</v>
      </c>
      <c r="K1572" s="8">
        <v>6.4847253834165201E-3</v>
      </c>
      <c r="L1572" s="7" t="str">
        <f t="shared" si="150"/>
        <v>NAO+</v>
      </c>
      <c r="M1572" s="6">
        <v>0.75988893489804998</v>
      </c>
      <c r="N1572" s="7">
        <v>0.19208717444928</v>
      </c>
      <c r="O1572" s="7">
        <v>3.5239796100873598E-2</v>
      </c>
      <c r="P1572" s="8">
        <v>1.2784094551806501E-2</v>
      </c>
      <c r="Q1572" s="7" t="str">
        <f t="shared" si="146"/>
        <v>NAO+</v>
      </c>
      <c r="R1572" s="6">
        <v>1</v>
      </c>
      <c r="S1572" s="7">
        <v>0</v>
      </c>
      <c r="T1572" s="7">
        <v>0</v>
      </c>
      <c r="U1572" s="8">
        <v>0</v>
      </c>
      <c r="V1572" s="7" t="str">
        <f t="shared" si="147"/>
        <v>NAO+</v>
      </c>
      <c r="W1572" s="6">
        <v>0.96299999999999997</v>
      </c>
      <c r="X1572" s="7">
        <v>0.03</v>
      </c>
      <c r="Y1572" s="7">
        <v>3.0000000000000001E-3</v>
      </c>
      <c r="Z1572" s="8">
        <v>4.0000000000000001E-3</v>
      </c>
      <c r="AA1572" s="7" t="str">
        <f t="shared" si="148"/>
        <v>NAO+</v>
      </c>
      <c r="AB1572" s="6">
        <v>0.95799999999999996</v>
      </c>
      <c r="AC1572" s="7">
        <v>2.8000000000000001E-2</v>
      </c>
      <c r="AD1572" s="7">
        <v>1.2E-2</v>
      </c>
      <c r="AE1572" s="8">
        <v>2E-3</v>
      </c>
      <c r="AF1572" s="7" t="str">
        <f t="shared" si="149"/>
        <v>NAO+</v>
      </c>
    </row>
    <row r="1573" spans="1:32" x14ac:dyDescent="0.3">
      <c r="A1573" s="4">
        <v>35100</v>
      </c>
      <c r="B1573" s="5">
        <v>1995</v>
      </c>
      <c r="C1573" s="6">
        <v>1</v>
      </c>
      <c r="D1573" s="7">
        <v>0</v>
      </c>
      <c r="E1573" s="7">
        <v>0</v>
      </c>
      <c r="F1573" s="8">
        <v>0</v>
      </c>
      <c r="G1573" s="7" t="str">
        <f t="shared" si="145"/>
        <v>NAO+</v>
      </c>
      <c r="H1573" s="6">
        <v>0.98955131353094306</v>
      </c>
      <c r="I1573" s="7">
        <v>3.1574246056068401E-3</v>
      </c>
      <c r="J1573" s="7">
        <v>7.19123219036017E-3</v>
      </c>
      <c r="K1573" s="8">
        <v>1.0002967309202201E-4</v>
      </c>
      <c r="L1573" s="7" t="str">
        <f t="shared" si="150"/>
        <v>NAO+</v>
      </c>
      <c r="M1573" s="6">
        <v>0.98820209141182902</v>
      </c>
      <c r="N1573" s="7">
        <v>2.39397595672826E-3</v>
      </c>
      <c r="O1573" s="7">
        <v>9.2784465836579094E-3</v>
      </c>
      <c r="P1573" s="8">
        <v>1.2548604778292799E-4</v>
      </c>
      <c r="Q1573" s="7" t="str">
        <f t="shared" si="146"/>
        <v>NAO+</v>
      </c>
      <c r="R1573" s="6">
        <v>1</v>
      </c>
      <c r="S1573" s="7">
        <v>0</v>
      </c>
      <c r="T1573" s="7">
        <v>0</v>
      </c>
      <c r="U1573" s="8">
        <v>0</v>
      </c>
      <c r="V1573" s="7" t="str">
        <f t="shared" si="147"/>
        <v>NAO+</v>
      </c>
      <c r="W1573" s="6">
        <v>0.94899999999999995</v>
      </c>
      <c r="X1573" s="7">
        <v>3.9E-2</v>
      </c>
      <c r="Y1573" s="7">
        <v>0.01</v>
      </c>
      <c r="Z1573" s="8">
        <v>2E-3</v>
      </c>
      <c r="AA1573" s="7" t="str">
        <f t="shared" si="148"/>
        <v>NAO+</v>
      </c>
      <c r="AB1573" s="6">
        <v>0.88900000000000001</v>
      </c>
      <c r="AC1573" s="7">
        <v>6.2E-2</v>
      </c>
      <c r="AD1573" s="7">
        <v>4.7E-2</v>
      </c>
      <c r="AE1573" s="8">
        <v>1E-3</v>
      </c>
      <c r="AF1573" s="7" t="str">
        <f t="shared" si="149"/>
        <v>NAO+</v>
      </c>
    </row>
    <row r="1574" spans="1:32" x14ac:dyDescent="0.3">
      <c r="A1574" s="4">
        <v>35101</v>
      </c>
      <c r="B1574" s="5">
        <v>1995</v>
      </c>
      <c r="C1574" s="6">
        <v>1</v>
      </c>
      <c r="D1574" s="7">
        <v>0</v>
      </c>
      <c r="E1574" s="7">
        <v>0</v>
      </c>
      <c r="F1574" s="8">
        <v>0</v>
      </c>
      <c r="G1574" s="7" t="str">
        <f t="shared" si="145"/>
        <v>NAO+</v>
      </c>
      <c r="H1574" s="6">
        <v>0.98692913958960604</v>
      </c>
      <c r="I1574" s="80">
        <v>9.7719114938438308E-6</v>
      </c>
      <c r="J1574" s="7">
        <v>1.30296831895171E-2</v>
      </c>
      <c r="K1574" s="28">
        <v>3.1405309374846401E-5</v>
      </c>
      <c r="L1574" s="7" t="str">
        <f t="shared" si="150"/>
        <v>NAO+</v>
      </c>
      <c r="M1574" s="6">
        <v>0.98568913605789998</v>
      </c>
      <c r="N1574" s="80">
        <v>1.1285656222345001E-5</v>
      </c>
      <c r="O1574" s="7">
        <v>1.42670921693936E-2</v>
      </c>
      <c r="P1574" s="28">
        <v>3.2486116494775002E-5</v>
      </c>
      <c r="Q1574" s="7" t="str">
        <f t="shared" si="146"/>
        <v>NAO+</v>
      </c>
      <c r="R1574" s="6">
        <v>1</v>
      </c>
      <c r="S1574" s="7">
        <v>0</v>
      </c>
      <c r="T1574" s="7">
        <v>0</v>
      </c>
      <c r="U1574" s="8">
        <v>0</v>
      </c>
      <c r="V1574" s="7" t="str">
        <f t="shared" si="147"/>
        <v>NAO+</v>
      </c>
      <c r="W1574" s="6">
        <v>0.97799999999999998</v>
      </c>
      <c r="X1574" s="7">
        <v>1.7999999999999999E-2</v>
      </c>
      <c r="Y1574" s="7">
        <v>3.0000000000000001E-3</v>
      </c>
      <c r="Z1574" s="8">
        <v>1E-3</v>
      </c>
      <c r="AA1574" s="7" t="str">
        <f t="shared" si="148"/>
        <v>NAO+</v>
      </c>
      <c r="AB1574" s="6">
        <v>0.94499999999999995</v>
      </c>
      <c r="AC1574" s="7">
        <v>2.1999999999999999E-2</v>
      </c>
      <c r="AD1574" s="7">
        <v>3.2000000000000001E-2</v>
      </c>
      <c r="AE1574" s="8">
        <v>1E-3</v>
      </c>
      <c r="AF1574" s="7" t="str">
        <f t="shared" si="149"/>
        <v>NAO+</v>
      </c>
    </row>
    <row r="1575" spans="1:32" x14ac:dyDescent="0.3">
      <c r="A1575" s="4">
        <v>35102</v>
      </c>
      <c r="B1575" s="5">
        <v>1995</v>
      </c>
      <c r="C1575" s="6">
        <v>1</v>
      </c>
      <c r="D1575" s="7">
        <v>0</v>
      </c>
      <c r="E1575" s="7">
        <v>0</v>
      </c>
      <c r="F1575" s="8">
        <v>0</v>
      </c>
      <c r="G1575" s="7" t="str">
        <f t="shared" si="145"/>
        <v>NAO+</v>
      </c>
      <c r="H1575" s="6">
        <v>0.96051383268902002</v>
      </c>
      <c r="I1575" s="80">
        <v>9.6152600978399692E-6</v>
      </c>
      <c r="J1575" s="7">
        <v>3.9465695386872501E-2</v>
      </c>
      <c r="K1575" s="28">
        <v>1.08566639989199E-5</v>
      </c>
      <c r="L1575" s="7" t="str">
        <f t="shared" si="150"/>
        <v>NAO+</v>
      </c>
      <c r="M1575" s="6">
        <v>0.95363833304768797</v>
      </c>
      <c r="N1575" s="80">
        <v>1.2657113376986299E-5</v>
      </c>
      <c r="O1575" s="7">
        <v>4.6336370533285501E-2</v>
      </c>
      <c r="P1575" s="28">
        <v>1.2639305639795599E-5</v>
      </c>
      <c r="Q1575" s="7" t="str">
        <f t="shared" si="146"/>
        <v>NAO+</v>
      </c>
      <c r="R1575" s="6">
        <v>1</v>
      </c>
      <c r="S1575" s="7">
        <v>0</v>
      </c>
      <c r="T1575" s="7">
        <v>0</v>
      </c>
      <c r="U1575" s="8">
        <v>0</v>
      </c>
      <c r="V1575" s="7" t="str">
        <f t="shared" si="147"/>
        <v>NAO+</v>
      </c>
      <c r="W1575" s="6">
        <v>0.97399999999999998</v>
      </c>
      <c r="X1575" s="7">
        <v>1.7999999999999999E-2</v>
      </c>
      <c r="Y1575" s="7">
        <v>1E-3</v>
      </c>
      <c r="Z1575" s="8">
        <v>7.0000000000000001E-3</v>
      </c>
      <c r="AA1575" s="7" t="str">
        <f t="shared" si="148"/>
        <v>NAO+</v>
      </c>
      <c r="AB1575" s="6">
        <v>0.98599999999999999</v>
      </c>
      <c r="AC1575" s="7">
        <v>7.0000000000000001E-3</v>
      </c>
      <c r="AD1575" s="7">
        <v>4.0000000000000001E-3</v>
      </c>
      <c r="AE1575" s="8">
        <v>2E-3</v>
      </c>
      <c r="AF1575" s="7" t="str">
        <f t="shared" si="149"/>
        <v>NAO+</v>
      </c>
    </row>
    <row r="1576" spans="1:32" x14ac:dyDescent="0.3">
      <c r="A1576" s="4">
        <v>35103</v>
      </c>
      <c r="B1576" s="5">
        <v>1995</v>
      </c>
      <c r="C1576" s="6">
        <v>1</v>
      </c>
      <c r="D1576" s="7">
        <v>0</v>
      </c>
      <c r="E1576" s="7">
        <v>0</v>
      </c>
      <c r="F1576" s="8">
        <v>0</v>
      </c>
      <c r="G1576" s="7" t="str">
        <f t="shared" si="145"/>
        <v>NAO+</v>
      </c>
      <c r="H1576" s="6">
        <v>0.96696304823498702</v>
      </c>
      <c r="I1576" s="7">
        <v>1.47133631544017E-3</v>
      </c>
      <c r="J1576" s="7">
        <v>3.1539906478281102E-2</v>
      </c>
      <c r="K1576" s="28">
        <v>2.5708971304094201E-5</v>
      </c>
      <c r="L1576" s="7" t="str">
        <f t="shared" si="150"/>
        <v>NAO+</v>
      </c>
      <c r="M1576" s="6">
        <v>0.951725420609007</v>
      </c>
      <c r="N1576" s="7">
        <v>1.26182240742052E-3</v>
      </c>
      <c r="O1576" s="7">
        <v>4.6981370721976702E-2</v>
      </c>
      <c r="P1576" s="28">
        <v>3.1386261608999702E-5</v>
      </c>
      <c r="Q1576" s="7" t="str">
        <f t="shared" si="146"/>
        <v>NAO+</v>
      </c>
      <c r="R1576" s="6">
        <v>1</v>
      </c>
      <c r="S1576" s="7">
        <v>0</v>
      </c>
      <c r="T1576" s="7">
        <v>0</v>
      </c>
      <c r="U1576" s="8">
        <v>0</v>
      </c>
      <c r="V1576" s="7" t="str">
        <f t="shared" si="147"/>
        <v>NAO+</v>
      </c>
      <c r="W1576" s="6">
        <v>0.91200000000000003</v>
      </c>
      <c r="X1576" s="7">
        <v>3.6999999999999998E-2</v>
      </c>
      <c r="Y1576" s="7">
        <v>1E-3</v>
      </c>
      <c r="Z1576" s="8">
        <v>0.05</v>
      </c>
      <c r="AA1576" s="7" t="str">
        <f t="shared" si="148"/>
        <v>NAO+</v>
      </c>
      <c r="AB1576" s="6">
        <v>0.97399999999999998</v>
      </c>
      <c r="AC1576" s="7">
        <v>1.2E-2</v>
      </c>
      <c r="AD1576" s="7">
        <v>2E-3</v>
      </c>
      <c r="AE1576" s="8">
        <v>1.2999999999999999E-2</v>
      </c>
      <c r="AF1576" s="7" t="str">
        <f t="shared" si="149"/>
        <v>NAO+</v>
      </c>
    </row>
    <row r="1577" spans="1:32" x14ac:dyDescent="0.3">
      <c r="A1577" s="4">
        <v>35104</v>
      </c>
      <c r="B1577" s="5">
        <v>1995</v>
      </c>
      <c r="C1577" s="6">
        <v>1</v>
      </c>
      <c r="D1577" s="7">
        <v>0</v>
      </c>
      <c r="E1577" s="7">
        <v>0</v>
      </c>
      <c r="F1577" s="8">
        <v>0</v>
      </c>
      <c r="G1577" s="7" t="str">
        <f t="shared" si="145"/>
        <v>NAO+</v>
      </c>
      <c r="H1577" s="6">
        <v>0.81117798082148396</v>
      </c>
      <c r="I1577" s="7">
        <v>2.4715070775309302E-4</v>
      </c>
      <c r="J1577" s="7">
        <v>0.18777645568364201</v>
      </c>
      <c r="K1577" s="8">
        <v>7.9841278710672005E-4</v>
      </c>
      <c r="L1577" s="7" t="str">
        <f t="shared" si="150"/>
        <v>NAO+</v>
      </c>
      <c r="M1577" s="6">
        <v>0.704189419741304</v>
      </c>
      <c r="N1577" s="7">
        <v>1.2830176658921099E-4</v>
      </c>
      <c r="O1577" s="7">
        <v>0.29490255327027698</v>
      </c>
      <c r="P1577" s="8">
        <v>7.7972522181631596E-4</v>
      </c>
      <c r="Q1577" s="7" t="str">
        <f t="shared" si="146"/>
        <v>NAO+</v>
      </c>
      <c r="R1577" s="6">
        <v>1</v>
      </c>
      <c r="S1577" s="7">
        <v>0</v>
      </c>
      <c r="T1577" s="7">
        <v>0</v>
      </c>
      <c r="U1577" s="8">
        <v>0</v>
      </c>
      <c r="V1577" s="7" t="str">
        <f t="shared" si="147"/>
        <v>NAO+</v>
      </c>
      <c r="W1577" s="6">
        <v>0.71399999999999997</v>
      </c>
      <c r="X1577" s="7">
        <v>0.152</v>
      </c>
      <c r="Y1577" s="7">
        <v>8.0000000000000002E-3</v>
      </c>
      <c r="Z1577" s="8">
        <v>0.125</v>
      </c>
      <c r="AA1577" s="7" t="str">
        <f t="shared" si="148"/>
        <v>NAO+</v>
      </c>
      <c r="AB1577" s="6">
        <v>0.88200000000000001</v>
      </c>
      <c r="AC1577" s="7">
        <v>7.6999999999999999E-2</v>
      </c>
      <c r="AD1577" s="7">
        <v>5.0000000000000001E-3</v>
      </c>
      <c r="AE1577" s="8">
        <v>3.5000000000000003E-2</v>
      </c>
      <c r="AF1577" s="7" t="str">
        <f t="shared" si="149"/>
        <v>NAO+</v>
      </c>
    </row>
    <row r="1578" spans="1:32" x14ac:dyDescent="0.3">
      <c r="A1578" s="4">
        <v>35105</v>
      </c>
      <c r="B1578" s="5">
        <v>1995</v>
      </c>
      <c r="C1578" s="6">
        <v>0</v>
      </c>
      <c r="D1578" s="7">
        <v>0</v>
      </c>
      <c r="E1578" s="7">
        <v>1</v>
      </c>
      <c r="F1578" s="8">
        <v>0</v>
      </c>
      <c r="G1578" s="7" t="str">
        <f t="shared" si="145"/>
        <v>AR</v>
      </c>
      <c r="H1578" s="6">
        <v>0.12562084768127299</v>
      </c>
      <c r="I1578" s="7">
        <v>1.4821134378979701E-4</v>
      </c>
      <c r="J1578" s="7">
        <v>0.84393102253737295</v>
      </c>
      <c r="K1578" s="8">
        <v>3.02999184375712E-2</v>
      </c>
      <c r="L1578" s="7" t="str">
        <f t="shared" si="150"/>
        <v>AR</v>
      </c>
      <c r="M1578" s="6">
        <v>0.114756387398187</v>
      </c>
      <c r="N1578" s="80">
        <v>8.3631554943992695E-5</v>
      </c>
      <c r="O1578" s="7">
        <v>0.85811961112758794</v>
      </c>
      <c r="P1578" s="8">
        <v>2.70403699192686E-2</v>
      </c>
      <c r="Q1578" s="7" t="str">
        <f t="shared" si="146"/>
        <v>AR</v>
      </c>
      <c r="R1578" s="6">
        <v>1</v>
      </c>
      <c r="S1578" s="7">
        <v>0</v>
      </c>
      <c r="T1578" s="7">
        <v>0</v>
      </c>
      <c r="U1578" s="8">
        <v>0</v>
      </c>
      <c r="V1578" s="7" t="str">
        <f t="shared" si="147"/>
        <v>NAO+</v>
      </c>
      <c r="W1578" s="6">
        <v>0.84099999999999997</v>
      </c>
      <c r="X1578" s="7">
        <v>5.1999999999999998E-2</v>
      </c>
      <c r="Y1578" s="7">
        <v>1.9E-2</v>
      </c>
      <c r="Z1578" s="8">
        <v>8.7999999999999995E-2</v>
      </c>
      <c r="AA1578" s="7" t="str">
        <f t="shared" si="148"/>
        <v>NAO+</v>
      </c>
      <c r="AB1578" s="6">
        <v>0.86899999999999999</v>
      </c>
      <c r="AC1578" s="7">
        <v>4.4999999999999998E-2</v>
      </c>
      <c r="AD1578" s="7">
        <v>3.6999999999999998E-2</v>
      </c>
      <c r="AE1578" s="8">
        <v>4.9000000000000002E-2</v>
      </c>
      <c r="AF1578" s="7" t="str">
        <f t="shared" si="149"/>
        <v>NAO+</v>
      </c>
    </row>
    <row r="1579" spans="1:32" x14ac:dyDescent="0.3">
      <c r="A1579" s="4">
        <v>35106</v>
      </c>
      <c r="B1579" s="5">
        <v>1995</v>
      </c>
      <c r="C1579" s="6">
        <v>0</v>
      </c>
      <c r="D1579" s="7">
        <v>0</v>
      </c>
      <c r="E1579" s="7">
        <v>1</v>
      </c>
      <c r="F1579" s="8">
        <v>0</v>
      </c>
      <c r="G1579" s="7" t="str">
        <f t="shared" si="145"/>
        <v>AR</v>
      </c>
      <c r="H1579" s="6">
        <v>0.42487327760722299</v>
      </c>
      <c r="I1579" s="7">
        <v>4.78872981467548E-4</v>
      </c>
      <c r="J1579" s="7">
        <v>0.47189329462865998</v>
      </c>
      <c r="K1579" s="8">
        <v>0.10275455478266</v>
      </c>
      <c r="L1579" s="7" t="str">
        <f t="shared" si="150"/>
        <v>AR</v>
      </c>
      <c r="M1579" s="6">
        <v>0.42635623725918598</v>
      </c>
      <c r="N1579" s="7">
        <v>5.8015873807954995E-4</v>
      </c>
      <c r="O1579" s="7">
        <v>0.44734697132342499</v>
      </c>
      <c r="P1579" s="8">
        <v>0.12571663267930999</v>
      </c>
      <c r="Q1579" s="7" t="str">
        <f t="shared" si="146"/>
        <v>AR</v>
      </c>
      <c r="R1579" s="6">
        <v>1</v>
      </c>
      <c r="S1579" s="7">
        <v>0</v>
      </c>
      <c r="T1579" s="7">
        <v>0</v>
      </c>
      <c r="U1579" s="8">
        <v>0</v>
      </c>
      <c r="V1579" s="7" t="str">
        <f t="shared" si="147"/>
        <v>NAO+</v>
      </c>
      <c r="W1579" s="6">
        <v>0.629</v>
      </c>
      <c r="X1579" s="7">
        <v>3.5000000000000003E-2</v>
      </c>
      <c r="Y1579" s="7">
        <v>0.157</v>
      </c>
      <c r="Z1579" s="8">
        <v>0.17899999999999999</v>
      </c>
      <c r="AA1579" s="7" t="str">
        <f t="shared" si="148"/>
        <v>NAO+</v>
      </c>
      <c r="AB1579" s="6">
        <v>0.39100000000000001</v>
      </c>
      <c r="AC1579" s="7">
        <v>4.7E-2</v>
      </c>
      <c r="AD1579" s="7">
        <v>0.316</v>
      </c>
      <c r="AE1579" s="8">
        <v>0.246</v>
      </c>
      <c r="AF1579" s="7" t="str">
        <f t="shared" si="149"/>
        <v>NAO+</v>
      </c>
    </row>
    <row r="1580" spans="1:32" x14ac:dyDescent="0.3">
      <c r="A1580" s="4">
        <v>35107</v>
      </c>
      <c r="B1580" s="5">
        <v>1995</v>
      </c>
      <c r="C1580" s="6">
        <v>0</v>
      </c>
      <c r="D1580" s="7">
        <v>0</v>
      </c>
      <c r="E1580" s="7">
        <v>1</v>
      </c>
      <c r="F1580" s="8">
        <v>0</v>
      </c>
      <c r="G1580" s="7" t="str">
        <f t="shared" si="145"/>
        <v>AR</v>
      </c>
      <c r="H1580" s="6">
        <v>0.70246188197659298</v>
      </c>
      <c r="I1580" s="80">
        <v>3.2789063982503798E-5</v>
      </c>
      <c r="J1580" s="7">
        <v>0.19411257763742601</v>
      </c>
      <c r="K1580" s="8">
        <v>0.10339275132199</v>
      </c>
      <c r="L1580" s="7" t="str">
        <f t="shared" si="150"/>
        <v>NAO+</v>
      </c>
      <c r="M1580" s="6">
        <v>0.68531221091830696</v>
      </c>
      <c r="N1580" s="80">
        <v>2.11452675789049E-5</v>
      </c>
      <c r="O1580" s="7">
        <v>0.18033676481584399</v>
      </c>
      <c r="P1580" s="8">
        <v>0.13432987899825599</v>
      </c>
      <c r="Q1580" s="7" t="str">
        <f t="shared" si="146"/>
        <v>NAO+</v>
      </c>
      <c r="R1580" s="6">
        <v>0</v>
      </c>
      <c r="S1580" s="7">
        <v>0</v>
      </c>
      <c r="T1580" s="7">
        <v>1</v>
      </c>
      <c r="U1580" s="8">
        <v>0</v>
      </c>
      <c r="V1580" s="7" t="str">
        <f t="shared" si="147"/>
        <v>AR</v>
      </c>
      <c r="W1580" s="6">
        <v>0.68899999999999995</v>
      </c>
      <c r="X1580" s="7">
        <v>1.4999999999999999E-2</v>
      </c>
      <c r="Y1580" s="7">
        <v>0.2</v>
      </c>
      <c r="Z1580" s="8">
        <v>9.6000000000000002E-2</v>
      </c>
      <c r="AA1580" s="7" t="str">
        <f t="shared" si="148"/>
        <v>NAO+</v>
      </c>
      <c r="AB1580" s="6">
        <v>0.23799999999999999</v>
      </c>
      <c r="AC1580" s="7">
        <v>2.1000000000000001E-2</v>
      </c>
      <c r="AD1580" s="7">
        <v>0.58799999999999997</v>
      </c>
      <c r="AE1580" s="8">
        <v>0.153</v>
      </c>
      <c r="AF1580" s="7" t="str">
        <f t="shared" si="149"/>
        <v>AR</v>
      </c>
    </row>
    <row r="1581" spans="1:32" x14ac:dyDescent="0.3">
      <c r="A1581" s="4">
        <v>35108</v>
      </c>
      <c r="B1581" s="5">
        <v>1995</v>
      </c>
      <c r="C1581" s="6">
        <v>0</v>
      </c>
      <c r="D1581" s="7">
        <v>0</v>
      </c>
      <c r="E1581" s="7">
        <v>1</v>
      </c>
      <c r="F1581" s="8">
        <v>0</v>
      </c>
      <c r="G1581" s="7" t="str">
        <f t="shared" si="145"/>
        <v>AR</v>
      </c>
      <c r="H1581" s="6">
        <v>3.8026626442043902E-2</v>
      </c>
      <c r="I1581" s="7">
        <v>6.2038964995237496E-4</v>
      </c>
      <c r="J1581" s="7">
        <v>0.89717181062171103</v>
      </c>
      <c r="K1581" s="8">
        <v>6.4181173286279702E-2</v>
      </c>
      <c r="L1581" s="7" t="str">
        <f t="shared" si="150"/>
        <v>AR</v>
      </c>
      <c r="M1581" s="6">
        <v>3.8375926471269903E-2</v>
      </c>
      <c r="N1581" s="7">
        <v>3.0863860022911302E-4</v>
      </c>
      <c r="O1581" s="7">
        <v>0.86702368306444599</v>
      </c>
      <c r="P1581" s="8">
        <v>9.4291751864047493E-2</v>
      </c>
      <c r="Q1581" s="7" t="str">
        <f t="shared" si="146"/>
        <v>AR</v>
      </c>
      <c r="R1581" s="6">
        <v>0</v>
      </c>
      <c r="S1581" s="7">
        <v>0</v>
      </c>
      <c r="T1581" s="7">
        <v>1</v>
      </c>
      <c r="U1581" s="8">
        <v>0</v>
      </c>
      <c r="V1581" s="7" t="str">
        <f t="shared" si="147"/>
        <v>AR</v>
      </c>
      <c r="W1581" s="6">
        <v>0.30099999999999999</v>
      </c>
      <c r="X1581" s="7">
        <v>1.7999999999999999E-2</v>
      </c>
      <c r="Y1581" s="7">
        <v>0.68100000000000005</v>
      </c>
      <c r="Z1581" s="8">
        <v>0</v>
      </c>
      <c r="AA1581" s="7" t="str">
        <f t="shared" si="148"/>
        <v>AR</v>
      </c>
      <c r="AB1581" s="6">
        <v>0</v>
      </c>
      <c r="AC1581" s="7">
        <v>0.03</v>
      </c>
      <c r="AD1581" s="7">
        <v>0.96899999999999997</v>
      </c>
      <c r="AE1581" s="8">
        <v>1E-3</v>
      </c>
      <c r="AF1581" s="7" t="str">
        <f t="shared" si="149"/>
        <v>AR</v>
      </c>
    </row>
    <row r="1582" spans="1:32" x14ac:dyDescent="0.3">
      <c r="A1582" s="4">
        <v>35109</v>
      </c>
      <c r="B1582" s="5">
        <v>1995</v>
      </c>
      <c r="C1582" s="6">
        <v>0</v>
      </c>
      <c r="D1582" s="7">
        <v>0</v>
      </c>
      <c r="E1582" s="7">
        <v>1</v>
      </c>
      <c r="F1582" s="8">
        <v>0</v>
      </c>
      <c r="G1582" s="7" t="str">
        <f t="shared" si="145"/>
        <v>AR</v>
      </c>
      <c r="H1582" s="6">
        <v>1.6753419366247399E-3</v>
      </c>
      <c r="I1582" s="7">
        <v>0.124251143148919</v>
      </c>
      <c r="J1582" s="7">
        <v>0.87325300461639499</v>
      </c>
      <c r="K1582" s="8">
        <v>8.2051029805309695E-4</v>
      </c>
      <c r="L1582" s="7" t="str">
        <f t="shared" si="150"/>
        <v>AR</v>
      </c>
      <c r="M1582" s="6">
        <v>1.29781373359667E-3</v>
      </c>
      <c r="N1582" s="7">
        <v>0.117640764971767</v>
      </c>
      <c r="O1582" s="7">
        <v>0.87862558032764404</v>
      </c>
      <c r="P1582" s="8">
        <v>2.4358409669844299E-3</v>
      </c>
      <c r="Q1582" s="7" t="str">
        <f t="shared" si="146"/>
        <v>AR</v>
      </c>
      <c r="R1582" s="6">
        <v>0</v>
      </c>
      <c r="S1582" s="7">
        <v>0</v>
      </c>
      <c r="T1582" s="7">
        <v>1</v>
      </c>
      <c r="U1582" s="8">
        <v>0</v>
      </c>
      <c r="V1582" s="7" t="str">
        <f t="shared" si="147"/>
        <v>AR</v>
      </c>
      <c r="W1582" s="6">
        <v>0</v>
      </c>
      <c r="X1582" s="7">
        <v>0.01</v>
      </c>
      <c r="Y1582" s="7">
        <v>0.99</v>
      </c>
      <c r="Z1582" s="8">
        <v>0</v>
      </c>
      <c r="AA1582" s="7" t="str">
        <f t="shared" si="148"/>
        <v>AR</v>
      </c>
      <c r="AB1582" s="6">
        <v>0</v>
      </c>
      <c r="AC1582" s="7">
        <v>2.9000000000000001E-2</v>
      </c>
      <c r="AD1582" s="7">
        <v>0.97099999999999997</v>
      </c>
      <c r="AE1582" s="8">
        <v>0</v>
      </c>
      <c r="AF1582" s="7" t="str">
        <f t="shared" si="149"/>
        <v>AR</v>
      </c>
    </row>
    <row r="1583" spans="1:32" x14ac:dyDescent="0.3">
      <c r="A1583" s="4">
        <v>35110</v>
      </c>
      <c r="B1583" s="5">
        <v>1995</v>
      </c>
      <c r="C1583" s="6">
        <v>0</v>
      </c>
      <c r="D1583" s="7">
        <v>0</v>
      </c>
      <c r="E1583" s="7">
        <v>1</v>
      </c>
      <c r="F1583" s="8">
        <v>0</v>
      </c>
      <c r="G1583" s="7" t="str">
        <f t="shared" si="145"/>
        <v>AR</v>
      </c>
      <c r="H1583" s="6">
        <v>1.41546710292332E-2</v>
      </c>
      <c r="I1583" s="7">
        <v>8.0346170204873502E-2</v>
      </c>
      <c r="J1583" s="7">
        <v>0.90545745895133201</v>
      </c>
      <c r="K1583" s="28">
        <v>4.1699814557471599E-5</v>
      </c>
      <c r="L1583" s="7" t="str">
        <f t="shared" si="150"/>
        <v>AR</v>
      </c>
      <c r="M1583" s="6">
        <v>9.9496018664693101E-3</v>
      </c>
      <c r="N1583" s="7">
        <v>5.6057793836105402E-2</v>
      </c>
      <c r="O1583" s="7">
        <v>0.93373668864709802</v>
      </c>
      <c r="P1583" s="8">
        <v>2.55915650312508E-4</v>
      </c>
      <c r="Q1583" s="7" t="str">
        <f t="shared" si="146"/>
        <v>AR</v>
      </c>
      <c r="R1583" s="6">
        <v>0</v>
      </c>
      <c r="S1583" s="7">
        <v>0</v>
      </c>
      <c r="T1583" s="7">
        <v>1</v>
      </c>
      <c r="U1583" s="8">
        <v>0</v>
      </c>
      <c r="V1583" s="7" t="str">
        <f t="shared" si="147"/>
        <v>AR</v>
      </c>
      <c r="W1583" s="6">
        <v>0</v>
      </c>
      <c r="X1583" s="7">
        <v>0.01</v>
      </c>
      <c r="Y1583" s="7">
        <v>0.99</v>
      </c>
      <c r="Z1583" s="8">
        <v>0</v>
      </c>
      <c r="AA1583" s="7" t="str">
        <f t="shared" si="148"/>
        <v>AR</v>
      </c>
      <c r="AB1583" s="6">
        <v>0</v>
      </c>
      <c r="AC1583" s="7">
        <v>3.7999999999999999E-2</v>
      </c>
      <c r="AD1583" s="7">
        <v>0.96199999999999997</v>
      </c>
      <c r="AE1583" s="8">
        <v>0</v>
      </c>
      <c r="AF1583" s="7" t="str">
        <f t="shared" si="149"/>
        <v>AR</v>
      </c>
    </row>
    <row r="1584" spans="1:32" x14ac:dyDescent="0.3">
      <c r="A1584" s="4">
        <v>35111</v>
      </c>
      <c r="B1584" s="5">
        <v>1995</v>
      </c>
      <c r="C1584" s="6">
        <v>0</v>
      </c>
      <c r="D1584" s="7">
        <v>0</v>
      </c>
      <c r="E1584" s="7">
        <v>1</v>
      </c>
      <c r="F1584" s="8">
        <v>0</v>
      </c>
      <c r="G1584" s="7" t="str">
        <f t="shared" si="145"/>
        <v>AR</v>
      </c>
      <c r="H1584" s="6">
        <v>1.0292927686336099E-3</v>
      </c>
      <c r="I1584" s="7">
        <v>1.8616317413096099E-3</v>
      </c>
      <c r="J1584" s="7">
        <v>0.99710837608770198</v>
      </c>
      <c r="K1584" s="28">
        <v>6.9940234084980004E-7</v>
      </c>
      <c r="L1584" s="7" t="str">
        <f t="shared" si="150"/>
        <v>AR</v>
      </c>
      <c r="M1584" s="6">
        <v>8.3096021881479197E-4</v>
      </c>
      <c r="N1584" s="7">
        <v>1.29846968529602E-3</v>
      </c>
      <c r="O1584" s="7">
        <v>0.99786374265046796</v>
      </c>
      <c r="P1584" s="28">
        <v>6.8274454116171098E-6</v>
      </c>
      <c r="Q1584" s="7" t="str">
        <f t="shared" si="146"/>
        <v>AR</v>
      </c>
      <c r="R1584" s="6">
        <v>0</v>
      </c>
      <c r="S1584" s="7">
        <v>0</v>
      </c>
      <c r="T1584" s="7">
        <v>1</v>
      </c>
      <c r="U1584" s="8">
        <v>0</v>
      </c>
      <c r="V1584" s="7" t="str">
        <f t="shared" si="147"/>
        <v>AR</v>
      </c>
      <c r="W1584" s="6">
        <v>4.0000000000000001E-3</v>
      </c>
      <c r="X1584" s="7">
        <v>0</v>
      </c>
      <c r="Y1584" s="7">
        <v>0.996</v>
      </c>
      <c r="Z1584" s="8">
        <v>0</v>
      </c>
      <c r="AA1584" s="7" t="str">
        <f t="shared" si="148"/>
        <v>AR</v>
      </c>
      <c r="AB1584" s="6">
        <v>0</v>
      </c>
      <c r="AC1584" s="7">
        <v>0</v>
      </c>
      <c r="AD1584" s="7">
        <v>1</v>
      </c>
      <c r="AE1584" s="8">
        <v>0</v>
      </c>
      <c r="AF1584" s="7" t="str">
        <f t="shared" si="149"/>
        <v>AR</v>
      </c>
    </row>
    <row r="1585" spans="1:32" x14ac:dyDescent="0.3">
      <c r="A1585" s="4">
        <v>35112</v>
      </c>
      <c r="B1585" s="5">
        <v>1995</v>
      </c>
      <c r="C1585" s="6">
        <v>0</v>
      </c>
      <c r="D1585" s="7">
        <v>0</v>
      </c>
      <c r="E1585" s="7">
        <v>1</v>
      </c>
      <c r="F1585" s="8">
        <v>0</v>
      </c>
      <c r="G1585" s="7" t="str">
        <f t="shared" si="145"/>
        <v>AR</v>
      </c>
      <c r="H1585" s="79">
        <v>2.6827333248902299E-5</v>
      </c>
      <c r="I1585" s="80">
        <v>3.6365671713852497E-5</v>
      </c>
      <c r="J1585" s="7">
        <v>0.99993667667044095</v>
      </c>
      <c r="K1585" s="28">
        <v>1.30324594308568E-7</v>
      </c>
      <c r="L1585" s="7" t="str">
        <f t="shared" si="150"/>
        <v>AR</v>
      </c>
      <c r="M1585" s="79">
        <v>2.5075080007035901E-5</v>
      </c>
      <c r="N1585" s="80">
        <v>1.12297050740653E-5</v>
      </c>
      <c r="O1585" s="7">
        <v>0.99996209578892603</v>
      </c>
      <c r="P1585" s="28">
        <v>1.5994260018987899E-6</v>
      </c>
      <c r="Q1585" s="7" t="str">
        <f t="shared" si="146"/>
        <v>AR</v>
      </c>
      <c r="R1585" s="6">
        <v>0</v>
      </c>
      <c r="S1585" s="7">
        <v>0</v>
      </c>
      <c r="T1585" s="7">
        <v>1</v>
      </c>
      <c r="U1585" s="8">
        <v>0</v>
      </c>
      <c r="V1585" s="7" t="str">
        <f t="shared" si="147"/>
        <v>AR</v>
      </c>
      <c r="W1585" s="6">
        <v>0</v>
      </c>
      <c r="X1585" s="7">
        <v>0</v>
      </c>
      <c r="Y1585" s="7">
        <v>1</v>
      </c>
      <c r="Z1585" s="8">
        <v>0</v>
      </c>
      <c r="AA1585" s="7" t="str">
        <f t="shared" si="148"/>
        <v>AR</v>
      </c>
      <c r="AB1585" s="6">
        <v>0</v>
      </c>
      <c r="AC1585" s="7">
        <v>0</v>
      </c>
      <c r="AD1585" s="7">
        <v>1</v>
      </c>
      <c r="AE1585" s="8">
        <v>0</v>
      </c>
      <c r="AF1585" s="7" t="str">
        <f t="shared" si="149"/>
        <v>AR</v>
      </c>
    </row>
    <row r="1586" spans="1:32" x14ac:dyDescent="0.3">
      <c r="A1586" s="4">
        <v>35113</v>
      </c>
      <c r="B1586" s="5">
        <v>1995</v>
      </c>
      <c r="C1586" s="6">
        <v>0</v>
      </c>
      <c r="D1586" s="7">
        <v>0</v>
      </c>
      <c r="E1586" s="7">
        <v>1</v>
      </c>
      <c r="F1586" s="8">
        <v>0</v>
      </c>
      <c r="G1586" s="7" t="str">
        <f t="shared" si="145"/>
        <v>AR</v>
      </c>
      <c r="H1586" s="79">
        <v>4.9680900213043396E-7</v>
      </c>
      <c r="I1586" s="80">
        <v>2.3673701425902201E-6</v>
      </c>
      <c r="J1586" s="7">
        <v>0.99998195658876798</v>
      </c>
      <c r="K1586" s="28">
        <v>1.5179232100021201E-5</v>
      </c>
      <c r="L1586" s="7" t="str">
        <f t="shared" si="150"/>
        <v>AR</v>
      </c>
      <c r="M1586" s="79">
        <v>5.4364552333473295E-7</v>
      </c>
      <c r="N1586" s="80">
        <v>7.2082047564558595E-7</v>
      </c>
      <c r="O1586" s="7">
        <v>0.99992119618488395</v>
      </c>
      <c r="P1586" s="28">
        <v>7.7539349121229706E-5</v>
      </c>
      <c r="Q1586" s="7" t="str">
        <f t="shared" si="146"/>
        <v>AR</v>
      </c>
      <c r="R1586" s="6">
        <v>0</v>
      </c>
      <c r="S1586" s="7">
        <v>0</v>
      </c>
      <c r="T1586" s="7">
        <v>1</v>
      </c>
      <c r="U1586" s="8">
        <v>0</v>
      </c>
      <c r="V1586" s="7" t="str">
        <f t="shared" si="147"/>
        <v>AR</v>
      </c>
      <c r="W1586" s="6">
        <v>0</v>
      </c>
      <c r="X1586" s="7">
        <v>0</v>
      </c>
      <c r="Y1586" s="7">
        <v>1</v>
      </c>
      <c r="Z1586" s="8">
        <v>0</v>
      </c>
      <c r="AA1586" s="7" t="str">
        <f t="shared" si="148"/>
        <v>AR</v>
      </c>
      <c r="AB1586" s="6">
        <v>0</v>
      </c>
      <c r="AC1586" s="7">
        <v>0</v>
      </c>
      <c r="AD1586" s="7">
        <v>1</v>
      </c>
      <c r="AE1586" s="8">
        <v>0</v>
      </c>
      <c r="AF1586" s="7" t="str">
        <f t="shared" si="149"/>
        <v>AR</v>
      </c>
    </row>
    <row r="1587" spans="1:32" x14ac:dyDescent="0.3">
      <c r="A1587" s="4">
        <v>35114</v>
      </c>
      <c r="B1587" s="5">
        <v>1995</v>
      </c>
      <c r="C1587" s="6">
        <v>0</v>
      </c>
      <c r="D1587" s="7">
        <v>0</v>
      </c>
      <c r="E1587" s="7">
        <v>1</v>
      </c>
      <c r="F1587" s="8">
        <v>0</v>
      </c>
      <c r="G1587" s="7" t="str">
        <f t="shared" si="145"/>
        <v>AR</v>
      </c>
      <c r="H1587" s="79">
        <v>1.23839738181489E-6</v>
      </c>
      <c r="I1587" s="80">
        <v>2.7572753171992099E-5</v>
      </c>
      <c r="J1587" s="7">
        <v>0.99997009536888803</v>
      </c>
      <c r="K1587" s="28">
        <v>1.0934805508182501E-6</v>
      </c>
      <c r="L1587" s="7" t="str">
        <f t="shared" si="150"/>
        <v>AR</v>
      </c>
      <c r="M1587" s="79">
        <v>1.1138192659006001E-6</v>
      </c>
      <c r="N1587" s="80">
        <v>1.85596266536586E-5</v>
      </c>
      <c r="O1587" s="7">
        <v>0.99997664002432896</v>
      </c>
      <c r="P1587" s="28">
        <v>3.6865297447418502E-6</v>
      </c>
      <c r="Q1587" s="7" t="str">
        <f t="shared" si="146"/>
        <v>AR</v>
      </c>
      <c r="R1587" s="6">
        <v>0</v>
      </c>
      <c r="S1587" s="7">
        <v>0</v>
      </c>
      <c r="T1587" s="7">
        <v>1</v>
      </c>
      <c r="U1587" s="8">
        <v>0</v>
      </c>
      <c r="V1587" s="7" t="str">
        <f t="shared" si="147"/>
        <v>AR</v>
      </c>
      <c r="W1587" s="6">
        <v>0</v>
      </c>
      <c r="X1587" s="7">
        <v>0</v>
      </c>
      <c r="Y1587" s="7">
        <v>1</v>
      </c>
      <c r="Z1587" s="8">
        <v>0</v>
      </c>
      <c r="AA1587" s="7" t="str">
        <f t="shared" si="148"/>
        <v>AR</v>
      </c>
      <c r="AB1587" s="6">
        <v>0</v>
      </c>
      <c r="AC1587" s="7">
        <v>0</v>
      </c>
      <c r="AD1587" s="7">
        <v>1</v>
      </c>
      <c r="AE1587" s="8">
        <v>0</v>
      </c>
      <c r="AF1587" s="7" t="str">
        <f t="shared" si="149"/>
        <v>AR</v>
      </c>
    </row>
    <row r="1588" spans="1:32" x14ac:dyDescent="0.3">
      <c r="A1588" s="4">
        <v>35115</v>
      </c>
      <c r="B1588" s="5">
        <v>1995</v>
      </c>
      <c r="C1588" s="6">
        <v>0</v>
      </c>
      <c r="D1588" s="7">
        <v>0</v>
      </c>
      <c r="E1588" s="7">
        <v>1</v>
      </c>
      <c r="F1588" s="8">
        <v>0</v>
      </c>
      <c r="G1588" s="7" t="str">
        <f t="shared" si="145"/>
        <v>AR</v>
      </c>
      <c r="H1588" s="79">
        <v>6.42064101711343E-7</v>
      </c>
      <c r="I1588" s="7">
        <v>4.6474501695523501E-2</v>
      </c>
      <c r="J1588" s="7">
        <v>0.95345066756196895</v>
      </c>
      <c r="K1588" s="28">
        <v>7.4188678409599305E-5</v>
      </c>
      <c r="L1588" s="7" t="str">
        <f t="shared" si="150"/>
        <v>AR</v>
      </c>
      <c r="M1588" s="79">
        <v>3.9353210050057598E-7</v>
      </c>
      <c r="N1588" s="7">
        <v>3.49377341383399E-2</v>
      </c>
      <c r="O1588" s="7">
        <v>0.96470904359098797</v>
      </c>
      <c r="P1588" s="8">
        <v>3.5282873857192201E-4</v>
      </c>
      <c r="Q1588" s="7" t="str">
        <f t="shared" si="146"/>
        <v>AR</v>
      </c>
      <c r="R1588" s="6">
        <v>0</v>
      </c>
      <c r="S1588" s="7">
        <v>0</v>
      </c>
      <c r="T1588" s="7">
        <v>1</v>
      </c>
      <c r="U1588" s="8">
        <v>0</v>
      </c>
      <c r="V1588" s="7" t="str">
        <f t="shared" si="147"/>
        <v>AR</v>
      </c>
      <c r="W1588" s="6">
        <v>0</v>
      </c>
      <c r="X1588" s="7">
        <v>0</v>
      </c>
      <c r="Y1588" s="7">
        <v>1</v>
      </c>
      <c r="Z1588" s="8">
        <v>0</v>
      </c>
      <c r="AA1588" s="7" t="str">
        <f t="shared" si="148"/>
        <v>AR</v>
      </c>
      <c r="AB1588" s="6">
        <v>0</v>
      </c>
      <c r="AC1588" s="7">
        <v>1E-3</v>
      </c>
      <c r="AD1588" s="7">
        <v>0.998</v>
      </c>
      <c r="AE1588" s="8">
        <v>0</v>
      </c>
      <c r="AF1588" s="7" t="str">
        <f t="shared" si="149"/>
        <v>AR</v>
      </c>
    </row>
    <row r="1589" spans="1:32" x14ac:dyDescent="0.3">
      <c r="A1589" s="4">
        <v>35116</v>
      </c>
      <c r="B1589" s="5">
        <v>1995</v>
      </c>
      <c r="C1589" s="6">
        <v>0</v>
      </c>
      <c r="D1589" s="7">
        <v>0</v>
      </c>
      <c r="E1589" s="7">
        <v>1</v>
      </c>
      <c r="F1589" s="8">
        <v>0</v>
      </c>
      <c r="G1589" s="7" t="str">
        <f t="shared" si="145"/>
        <v>AR</v>
      </c>
      <c r="H1589" s="79">
        <v>5.6512279916048196E-10</v>
      </c>
      <c r="I1589" s="7">
        <v>1.48576512841344E-2</v>
      </c>
      <c r="J1589" s="7">
        <v>0.98514229723624802</v>
      </c>
      <c r="K1589" s="28">
        <v>5.0914507387675301E-8</v>
      </c>
      <c r="L1589" s="7" t="str">
        <f t="shared" si="150"/>
        <v>AR</v>
      </c>
      <c r="M1589" s="79">
        <v>2.7615736743885301E-10</v>
      </c>
      <c r="N1589" s="7">
        <v>9.0195893993823602E-3</v>
      </c>
      <c r="O1589" s="7">
        <v>0.99098014677308499</v>
      </c>
      <c r="P1589" s="28">
        <v>2.6355136653322998E-7</v>
      </c>
      <c r="Q1589" s="7" t="str">
        <f t="shared" si="146"/>
        <v>AR</v>
      </c>
      <c r="R1589" s="6">
        <v>0</v>
      </c>
      <c r="S1589" s="7">
        <v>0</v>
      </c>
      <c r="T1589" s="7">
        <v>1</v>
      </c>
      <c r="U1589" s="8">
        <v>0</v>
      </c>
      <c r="V1589" s="7" t="str">
        <f t="shared" si="147"/>
        <v>AR</v>
      </c>
      <c r="W1589" s="6">
        <v>0</v>
      </c>
      <c r="X1589" s="7">
        <v>0</v>
      </c>
      <c r="Y1589" s="7">
        <v>1</v>
      </c>
      <c r="Z1589" s="8">
        <v>0</v>
      </c>
      <c r="AA1589" s="7" t="str">
        <f t="shared" si="148"/>
        <v>AR</v>
      </c>
      <c r="AB1589" s="6">
        <v>0</v>
      </c>
      <c r="AC1589" s="7">
        <v>0</v>
      </c>
      <c r="AD1589" s="7">
        <v>0.97699999999999998</v>
      </c>
      <c r="AE1589" s="8">
        <v>2.3E-2</v>
      </c>
      <c r="AF1589" s="7" t="str">
        <f t="shared" si="149"/>
        <v>AR</v>
      </c>
    </row>
    <row r="1590" spans="1:32" x14ac:dyDescent="0.3">
      <c r="A1590" s="4">
        <v>35117</v>
      </c>
      <c r="B1590" s="5">
        <v>1995</v>
      </c>
      <c r="C1590" s="6">
        <v>0</v>
      </c>
      <c r="D1590" s="7">
        <v>0</v>
      </c>
      <c r="E1590" s="7">
        <v>1</v>
      </c>
      <c r="F1590" s="8">
        <v>0</v>
      </c>
      <c r="G1590" s="7" t="str">
        <f t="shared" si="145"/>
        <v>AR</v>
      </c>
      <c r="H1590" s="79">
        <v>4.4389354618440799E-8</v>
      </c>
      <c r="I1590" s="7">
        <v>1.59582128770574E-4</v>
      </c>
      <c r="J1590" s="7">
        <v>0.99984037189413799</v>
      </c>
      <c r="K1590" s="28">
        <v>1.5877378414226901E-9</v>
      </c>
      <c r="L1590" s="7" t="str">
        <f t="shared" si="150"/>
        <v>AR</v>
      </c>
      <c r="M1590" s="79">
        <v>2.55270275954805E-8</v>
      </c>
      <c r="N1590" s="80">
        <v>6.75739683759906E-5</v>
      </c>
      <c r="O1590" s="7">
        <v>0.99993239541787404</v>
      </c>
      <c r="P1590" s="28">
        <v>5.0867184292196397E-9</v>
      </c>
      <c r="Q1590" s="7" t="str">
        <f t="shared" si="146"/>
        <v>AR</v>
      </c>
      <c r="R1590" s="6">
        <v>0</v>
      </c>
      <c r="S1590" s="7">
        <v>0</v>
      </c>
      <c r="T1590" s="7">
        <v>1</v>
      </c>
      <c r="U1590" s="8">
        <v>0</v>
      </c>
      <c r="V1590" s="7" t="str">
        <f t="shared" si="147"/>
        <v>AR</v>
      </c>
      <c r="W1590" s="6">
        <v>0</v>
      </c>
      <c r="X1590" s="7">
        <v>0</v>
      </c>
      <c r="Y1590" s="7">
        <v>1</v>
      </c>
      <c r="Z1590" s="8">
        <v>0</v>
      </c>
      <c r="AA1590" s="7" t="str">
        <f t="shared" si="148"/>
        <v>AR</v>
      </c>
      <c r="AB1590" s="6">
        <v>0</v>
      </c>
      <c r="AC1590" s="7">
        <v>0</v>
      </c>
      <c r="AD1590" s="7">
        <v>0.309</v>
      </c>
      <c r="AE1590" s="8">
        <v>0.69099999999999995</v>
      </c>
      <c r="AF1590" s="7" t="str">
        <f t="shared" si="149"/>
        <v>NAO-</v>
      </c>
    </row>
    <row r="1591" spans="1:32" x14ac:dyDescent="0.3">
      <c r="A1591" s="4">
        <v>35118</v>
      </c>
      <c r="B1591" s="5">
        <v>1995</v>
      </c>
      <c r="C1591" s="6">
        <v>0</v>
      </c>
      <c r="D1591" s="7">
        <v>0</v>
      </c>
      <c r="E1591" s="7">
        <v>1</v>
      </c>
      <c r="F1591" s="8">
        <v>0</v>
      </c>
      <c r="G1591" s="7" t="str">
        <f t="shared" si="145"/>
        <v>AR</v>
      </c>
      <c r="H1591" s="79">
        <v>2.1246474195751601E-6</v>
      </c>
      <c r="I1591" s="80">
        <v>2.3824575608364301E-5</v>
      </c>
      <c r="J1591" s="7">
        <v>0.99997404996204398</v>
      </c>
      <c r="K1591" s="28">
        <v>8.1492530934916301E-10</v>
      </c>
      <c r="L1591" s="7" t="str">
        <f t="shared" si="150"/>
        <v>AR</v>
      </c>
      <c r="M1591" s="79">
        <v>1.1684866332073899E-6</v>
      </c>
      <c r="N1591" s="80">
        <v>6.9825110830166096E-6</v>
      </c>
      <c r="O1591" s="7">
        <v>0.99999184755586701</v>
      </c>
      <c r="P1591" s="28">
        <v>1.4464242777772401E-9</v>
      </c>
      <c r="Q1591" s="7" t="str">
        <f t="shared" si="146"/>
        <v>AR</v>
      </c>
      <c r="R1591" s="6">
        <v>0</v>
      </c>
      <c r="S1591" s="7">
        <v>0</v>
      </c>
      <c r="T1591" s="7">
        <v>0</v>
      </c>
      <c r="U1591" s="8">
        <v>1</v>
      </c>
      <c r="V1591" s="7" t="str">
        <f t="shared" si="147"/>
        <v>NAO-</v>
      </c>
      <c r="W1591" s="6">
        <v>0</v>
      </c>
      <c r="X1591" s="7">
        <v>0</v>
      </c>
      <c r="Y1591" s="7">
        <v>0.999</v>
      </c>
      <c r="Z1591" s="8">
        <v>1E-3</v>
      </c>
      <c r="AA1591" s="7" t="str">
        <f t="shared" si="148"/>
        <v>AR</v>
      </c>
      <c r="AB1591" s="6">
        <v>0</v>
      </c>
      <c r="AC1591" s="7">
        <v>0</v>
      </c>
      <c r="AD1591" s="7">
        <v>8.0000000000000002E-3</v>
      </c>
      <c r="AE1591" s="8">
        <v>0.99199999999999999</v>
      </c>
      <c r="AF1591" s="7" t="str">
        <f t="shared" si="149"/>
        <v>NAO-</v>
      </c>
    </row>
    <row r="1592" spans="1:32" x14ac:dyDescent="0.3">
      <c r="A1592" s="4">
        <v>35119</v>
      </c>
      <c r="B1592" s="5">
        <v>1995</v>
      </c>
      <c r="C1592" s="6">
        <v>0</v>
      </c>
      <c r="D1592" s="7">
        <v>0</v>
      </c>
      <c r="E1592" s="7">
        <v>0</v>
      </c>
      <c r="F1592" s="8">
        <v>1</v>
      </c>
      <c r="G1592" s="7" t="str">
        <f t="shared" si="145"/>
        <v>NAO-</v>
      </c>
      <c r="H1592" s="6">
        <v>1.6684843034779601E-4</v>
      </c>
      <c r="I1592" s="80">
        <v>3.4933376564080901E-5</v>
      </c>
      <c r="J1592" s="7">
        <v>0.99975006750926798</v>
      </c>
      <c r="K1592" s="28">
        <v>4.81506838267654E-5</v>
      </c>
      <c r="L1592" s="7" t="str">
        <f t="shared" si="150"/>
        <v>AR</v>
      </c>
      <c r="M1592" s="6">
        <v>1.0888586613320501E-4</v>
      </c>
      <c r="N1592" s="80">
        <v>7.95966765730852E-6</v>
      </c>
      <c r="O1592" s="7">
        <v>0.99983333703839306</v>
      </c>
      <c r="P1592" s="28">
        <v>4.9817427802749898E-5</v>
      </c>
      <c r="Q1592" s="7" t="str">
        <f t="shared" si="146"/>
        <v>AR</v>
      </c>
      <c r="R1592" s="6">
        <v>0</v>
      </c>
      <c r="S1592" s="7">
        <v>0</v>
      </c>
      <c r="T1592" s="7">
        <v>0</v>
      </c>
      <c r="U1592" s="8">
        <v>1</v>
      </c>
      <c r="V1592" s="7" t="str">
        <f t="shared" si="147"/>
        <v>NAO-</v>
      </c>
      <c r="W1592" s="6">
        <v>0</v>
      </c>
      <c r="X1592" s="7">
        <v>0</v>
      </c>
      <c r="Y1592" s="7">
        <v>0.97199999999999998</v>
      </c>
      <c r="Z1592" s="8">
        <v>2.8000000000000001E-2</v>
      </c>
      <c r="AA1592" s="7" t="str">
        <f t="shared" si="148"/>
        <v>AR</v>
      </c>
      <c r="AB1592" s="6">
        <v>0</v>
      </c>
      <c r="AC1592" s="7">
        <v>0</v>
      </c>
      <c r="AD1592" s="7">
        <v>1.7000000000000001E-2</v>
      </c>
      <c r="AE1592" s="8">
        <v>0.98299999999999998</v>
      </c>
      <c r="AF1592" s="7" t="str">
        <f t="shared" si="149"/>
        <v>NAO-</v>
      </c>
    </row>
    <row r="1593" spans="1:32" x14ac:dyDescent="0.3">
      <c r="A1593" s="4">
        <v>35120</v>
      </c>
      <c r="B1593" s="5">
        <v>1995</v>
      </c>
      <c r="C1593" s="6">
        <v>0</v>
      </c>
      <c r="D1593" s="7">
        <v>0</v>
      </c>
      <c r="E1593" s="7">
        <v>0</v>
      </c>
      <c r="F1593" s="8">
        <v>1</v>
      </c>
      <c r="G1593" s="7" t="str">
        <f t="shared" si="145"/>
        <v>NAO-</v>
      </c>
      <c r="H1593" s="79">
        <v>2.6836274708160598E-6</v>
      </c>
      <c r="I1593" s="80">
        <v>1.01952413160206E-5</v>
      </c>
      <c r="J1593" s="7">
        <v>0.99590036652753899</v>
      </c>
      <c r="K1593" s="8">
        <v>4.0867546036856403E-3</v>
      </c>
      <c r="L1593" s="7" t="str">
        <f t="shared" si="150"/>
        <v>AR</v>
      </c>
      <c r="M1593" s="79">
        <v>2.0223857113065301E-6</v>
      </c>
      <c r="N1593" s="80">
        <v>1.9688043986326101E-6</v>
      </c>
      <c r="O1593" s="7">
        <v>0.99621397263342404</v>
      </c>
      <c r="P1593" s="8">
        <v>3.7820361764672799E-3</v>
      </c>
      <c r="Q1593" s="7" t="str">
        <f t="shared" si="146"/>
        <v>AR</v>
      </c>
      <c r="R1593" s="6">
        <v>0</v>
      </c>
      <c r="S1593" s="7">
        <v>0</v>
      </c>
      <c r="T1593" s="7">
        <v>0</v>
      </c>
      <c r="U1593" s="8">
        <v>1</v>
      </c>
      <c r="V1593" s="7" t="str">
        <f t="shared" si="147"/>
        <v>NAO-</v>
      </c>
      <c r="W1593" s="6">
        <v>0</v>
      </c>
      <c r="X1593" s="7">
        <v>0</v>
      </c>
      <c r="Y1593" s="7">
        <v>0.99099999999999999</v>
      </c>
      <c r="Z1593" s="8">
        <v>8.9999999999999993E-3</v>
      </c>
      <c r="AA1593" s="7" t="str">
        <f t="shared" si="148"/>
        <v>AR</v>
      </c>
      <c r="AB1593" s="6">
        <v>0</v>
      </c>
      <c r="AC1593" s="7">
        <v>0</v>
      </c>
      <c r="AD1593" s="7">
        <v>6.7000000000000004E-2</v>
      </c>
      <c r="AE1593" s="8">
        <v>0.93300000000000005</v>
      </c>
      <c r="AF1593" s="7" t="str">
        <f t="shared" si="149"/>
        <v>NAO-</v>
      </c>
    </row>
    <row r="1594" spans="1:32" x14ac:dyDescent="0.3">
      <c r="A1594" s="4">
        <v>35121</v>
      </c>
      <c r="B1594" s="5">
        <v>1995</v>
      </c>
      <c r="C1594" s="6">
        <v>0</v>
      </c>
      <c r="D1594" s="7">
        <v>0</v>
      </c>
      <c r="E1594" s="7">
        <v>0</v>
      </c>
      <c r="F1594" s="8">
        <v>1</v>
      </c>
      <c r="G1594" s="7" t="str">
        <f t="shared" si="145"/>
        <v>NAO-</v>
      </c>
      <c r="H1594" s="79">
        <v>6.7405566579395102E-8</v>
      </c>
      <c r="I1594" s="80">
        <v>4.7638180786141596E-6</v>
      </c>
      <c r="J1594" s="7">
        <v>0.99962172777008396</v>
      </c>
      <c r="K1594" s="8">
        <v>3.7344100626776898E-4</v>
      </c>
      <c r="L1594" s="7" t="str">
        <f t="shared" si="150"/>
        <v>AR</v>
      </c>
      <c r="M1594" s="79">
        <v>5.7245266570947898E-8</v>
      </c>
      <c r="N1594" s="80">
        <v>1.1089039410264999E-6</v>
      </c>
      <c r="O1594" s="7">
        <v>0.99949711563639299</v>
      </c>
      <c r="P1594" s="8">
        <v>5.0171821438429499E-4</v>
      </c>
      <c r="Q1594" s="7" t="str">
        <f t="shared" si="146"/>
        <v>AR</v>
      </c>
      <c r="R1594" s="6">
        <v>0</v>
      </c>
      <c r="S1594" s="7">
        <v>0</v>
      </c>
      <c r="T1594" s="7">
        <v>0</v>
      </c>
      <c r="U1594" s="8">
        <v>1</v>
      </c>
      <c r="V1594" s="7" t="str">
        <f t="shared" si="147"/>
        <v>NAO-</v>
      </c>
      <c r="W1594" s="6">
        <v>0</v>
      </c>
      <c r="X1594" s="7">
        <v>0</v>
      </c>
      <c r="Y1594" s="7">
        <v>0.93799999999999994</v>
      </c>
      <c r="Z1594" s="8">
        <v>6.2E-2</v>
      </c>
      <c r="AA1594" s="7" t="str">
        <f t="shared" si="148"/>
        <v>AR</v>
      </c>
      <c r="AB1594" s="6">
        <v>0</v>
      </c>
      <c r="AC1594" s="7">
        <v>0</v>
      </c>
      <c r="AD1594" s="7">
        <v>0.13300000000000001</v>
      </c>
      <c r="AE1594" s="8">
        <v>0.86699999999999999</v>
      </c>
      <c r="AF1594" s="7" t="str">
        <f t="shared" si="149"/>
        <v>NAO-</v>
      </c>
    </row>
    <row r="1595" spans="1:32" x14ac:dyDescent="0.3">
      <c r="A1595" s="4">
        <v>35122</v>
      </c>
      <c r="B1595" s="5">
        <v>1995</v>
      </c>
      <c r="C1595" s="6">
        <v>0</v>
      </c>
      <c r="D1595" s="7">
        <v>0</v>
      </c>
      <c r="E1595" s="7">
        <v>1</v>
      </c>
      <c r="F1595" s="8">
        <v>0</v>
      </c>
      <c r="G1595" s="7" t="str">
        <f t="shared" si="145"/>
        <v>AR</v>
      </c>
      <c r="H1595" s="79">
        <v>1.5866424169588E-7</v>
      </c>
      <c r="I1595" s="7">
        <v>2.6187568055189398E-4</v>
      </c>
      <c r="J1595" s="7">
        <v>0.99967377164900195</v>
      </c>
      <c r="K1595" s="28">
        <v>6.4194006211234505E-5</v>
      </c>
      <c r="L1595" s="7" t="str">
        <f t="shared" si="150"/>
        <v>AR</v>
      </c>
      <c r="M1595" s="79">
        <v>1.27860006873916E-7</v>
      </c>
      <c r="N1595" s="7">
        <v>1.22130918962131E-4</v>
      </c>
      <c r="O1595" s="7">
        <v>0.99974947624738397</v>
      </c>
      <c r="P1595" s="8">
        <v>1.2826497365171999E-4</v>
      </c>
      <c r="Q1595" s="7" t="str">
        <f t="shared" si="146"/>
        <v>AR</v>
      </c>
      <c r="R1595" s="6">
        <v>0</v>
      </c>
      <c r="S1595" s="7">
        <v>0</v>
      </c>
      <c r="T1595" s="7">
        <v>1</v>
      </c>
      <c r="U1595" s="8">
        <v>0</v>
      </c>
      <c r="V1595" s="7" t="str">
        <f t="shared" si="147"/>
        <v>AR</v>
      </c>
      <c r="W1595" s="6">
        <v>0</v>
      </c>
      <c r="X1595" s="7">
        <v>0</v>
      </c>
      <c r="Y1595" s="7">
        <v>0.94699999999999995</v>
      </c>
      <c r="Z1595" s="8">
        <v>5.2999999999999999E-2</v>
      </c>
      <c r="AA1595" s="7" t="str">
        <f t="shared" si="148"/>
        <v>AR</v>
      </c>
      <c r="AB1595" s="6">
        <v>0</v>
      </c>
      <c r="AC1595" s="7">
        <v>0</v>
      </c>
      <c r="AD1595" s="7">
        <v>0.27200000000000002</v>
      </c>
      <c r="AE1595" s="8">
        <v>0.72799999999999998</v>
      </c>
      <c r="AF1595" s="7" t="str">
        <f t="shared" si="149"/>
        <v>NAO-</v>
      </c>
    </row>
    <row r="1596" spans="1:32" x14ac:dyDescent="0.3">
      <c r="A1596" s="4">
        <v>35123</v>
      </c>
      <c r="B1596" s="5">
        <v>1995</v>
      </c>
      <c r="C1596" s="6">
        <v>0</v>
      </c>
      <c r="D1596" s="7">
        <v>0</v>
      </c>
      <c r="E1596" s="7">
        <v>1</v>
      </c>
      <c r="F1596" s="8">
        <v>0</v>
      </c>
      <c r="G1596" s="7" t="str">
        <f t="shared" si="145"/>
        <v>AR</v>
      </c>
      <c r="H1596" s="79">
        <v>9.2471351712889596E-5</v>
      </c>
      <c r="I1596" s="7">
        <v>0.17891400401640001</v>
      </c>
      <c r="J1596" s="7">
        <v>0.81904930503122297</v>
      </c>
      <c r="K1596" s="8">
        <v>1.94421960066636E-3</v>
      </c>
      <c r="L1596" s="7" t="str">
        <f t="shared" si="150"/>
        <v>AR</v>
      </c>
      <c r="M1596" s="79">
        <v>8.5953993147004206E-5</v>
      </c>
      <c r="N1596" s="7">
        <v>0.165549832883743</v>
      </c>
      <c r="O1596" s="7">
        <v>0.82935496975031697</v>
      </c>
      <c r="P1596" s="8">
        <v>5.0092433727919796E-3</v>
      </c>
      <c r="Q1596" s="7" t="str">
        <f t="shared" si="146"/>
        <v>AR</v>
      </c>
      <c r="R1596" s="6">
        <v>0</v>
      </c>
      <c r="S1596" s="7">
        <v>0</v>
      </c>
      <c r="T1596" s="7">
        <v>1</v>
      </c>
      <c r="U1596" s="8">
        <v>0</v>
      </c>
      <c r="V1596" s="7" t="str">
        <f t="shared" si="147"/>
        <v>AR</v>
      </c>
      <c r="W1596" s="6">
        <v>0</v>
      </c>
      <c r="X1596" s="7">
        <v>3.0000000000000001E-3</v>
      </c>
      <c r="Y1596" s="7">
        <v>0.98199999999999998</v>
      </c>
      <c r="Z1596" s="8">
        <v>1.4999999999999999E-2</v>
      </c>
      <c r="AA1596" s="7" t="str">
        <f t="shared" si="148"/>
        <v>AR</v>
      </c>
      <c r="AB1596" s="6">
        <v>0</v>
      </c>
      <c r="AC1596" s="7">
        <v>5.0000000000000001E-3</v>
      </c>
      <c r="AD1596" s="7">
        <v>0.90200000000000002</v>
      </c>
      <c r="AE1596" s="8">
        <v>9.4E-2</v>
      </c>
      <c r="AF1596" s="7" t="str">
        <f t="shared" si="149"/>
        <v>AR</v>
      </c>
    </row>
    <row r="1597" spans="1:32" x14ac:dyDescent="0.3">
      <c r="A1597" s="4">
        <v>35124</v>
      </c>
      <c r="B1597" s="5">
        <v>1995</v>
      </c>
      <c r="C1597" s="6">
        <v>0</v>
      </c>
      <c r="D1597" s="7">
        <v>0</v>
      </c>
      <c r="E1597" s="7">
        <v>1</v>
      </c>
      <c r="F1597" s="8">
        <v>0</v>
      </c>
      <c r="G1597" s="7" t="str">
        <f t="shared" si="145"/>
        <v>AR</v>
      </c>
      <c r="H1597" s="79">
        <v>8.0394806164611198E-5</v>
      </c>
      <c r="I1597" s="7">
        <v>0.81451163405515403</v>
      </c>
      <c r="J1597" s="7">
        <v>0.18454616482852099</v>
      </c>
      <c r="K1597" s="8">
        <v>8.6180631016247904E-4</v>
      </c>
      <c r="L1597" s="7" t="str">
        <f t="shared" si="150"/>
        <v>SB</v>
      </c>
      <c r="M1597" s="79">
        <v>6.8281820461868901E-5</v>
      </c>
      <c r="N1597" s="7">
        <v>0.76122929316460497</v>
      </c>
      <c r="O1597" s="7">
        <v>0.235947488842985</v>
      </c>
      <c r="P1597" s="8">
        <v>2.7549361719365201E-3</v>
      </c>
      <c r="Q1597" s="7" t="str">
        <f t="shared" si="146"/>
        <v>SB</v>
      </c>
      <c r="R1597" s="6">
        <v>0</v>
      </c>
      <c r="S1597" s="7">
        <v>0</v>
      </c>
      <c r="T1597" s="7">
        <v>1</v>
      </c>
      <c r="U1597" s="8">
        <v>0</v>
      </c>
      <c r="V1597" s="7" t="str">
        <f t="shared" si="147"/>
        <v>AR</v>
      </c>
      <c r="W1597" s="6">
        <v>0</v>
      </c>
      <c r="X1597" s="7">
        <v>0</v>
      </c>
      <c r="Y1597" s="7">
        <v>1</v>
      </c>
      <c r="Z1597" s="8">
        <v>0</v>
      </c>
      <c r="AA1597" s="7" t="str">
        <f t="shared" si="148"/>
        <v>AR</v>
      </c>
      <c r="AB1597" s="6">
        <v>0</v>
      </c>
      <c r="AC1597" s="7">
        <v>1E-3</v>
      </c>
      <c r="AD1597" s="7">
        <v>0.97899999999999998</v>
      </c>
      <c r="AE1597" s="8">
        <v>0.02</v>
      </c>
      <c r="AF1597" s="7" t="str">
        <f t="shared" si="149"/>
        <v>AR</v>
      </c>
    </row>
    <row r="1598" spans="1:32" x14ac:dyDescent="0.3">
      <c r="A1598" s="4">
        <v>35400</v>
      </c>
      <c r="B1598" s="5">
        <v>1996</v>
      </c>
      <c r="C1598" s="6">
        <v>0</v>
      </c>
      <c r="D1598" s="7">
        <v>0</v>
      </c>
      <c r="E1598" s="7">
        <v>1</v>
      </c>
      <c r="F1598" s="8">
        <v>0</v>
      </c>
      <c r="G1598" s="7" t="str">
        <f t="shared" si="145"/>
        <v>AR</v>
      </c>
      <c r="H1598" s="6">
        <v>6.5985204433022304E-2</v>
      </c>
      <c r="I1598" s="7">
        <v>1.8710643933937701E-4</v>
      </c>
      <c r="J1598" s="7">
        <v>0.93381047972075504</v>
      </c>
      <c r="K1598" s="28">
        <v>1.7209406893261601E-5</v>
      </c>
      <c r="L1598" s="7" t="str">
        <f t="shared" si="150"/>
        <v>AR</v>
      </c>
      <c r="M1598" s="6">
        <v>5.7739335833139803E-2</v>
      </c>
      <c r="N1598" s="7">
        <v>1.7064679454878399E-4</v>
      </c>
      <c r="O1598" s="7">
        <v>0.942050705912169</v>
      </c>
      <c r="P1598" s="28">
        <v>3.9311460134195303E-5</v>
      </c>
      <c r="Q1598" s="7" t="str">
        <f t="shared" si="146"/>
        <v>AR</v>
      </c>
      <c r="R1598" s="6">
        <v>0</v>
      </c>
      <c r="S1598" s="7">
        <v>0</v>
      </c>
      <c r="T1598" s="7">
        <v>1</v>
      </c>
      <c r="U1598" s="8">
        <v>0</v>
      </c>
      <c r="V1598" s="7" t="str">
        <f t="shared" si="147"/>
        <v>AR</v>
      </c>
      <c r="W1598" s="6">
        <v>1.9E-2</v>
      </c>
      <c r="X1598" s="7">
        <v>2E-3</v>
      </c>
      <c r="Y1598" s="7">
        <v>0.97899999999999998</v>
      </c>
      <c r="Z1598" s="8">
        <v>0</v>
      </c>
      <c r="AA1598" s="7" t="str">
        <f t="shared" si="148"/>
        <v>AR</v>
      </c>
      <c r="AB1598" s="6">
        <v>0</v>
      </c>
      <c r="AC1598" s="7">
        <v>7.0000000000000001E-3</v>
      </c>
      <c r="AD1598" s="7">
        <v>0.98</v>
      </c>
      <c r="AE1598" s="8">
        <v>1.2999999999999999E-2</v>
      </c>
      <c r="AF1598" s="7" t="str">
        <f t="shared" si="149"/>
        <v>AR</v>
      </c>
    </row>
    <row r="1599" spans="1:32" x14ac:dyDescent="0.3">
      <c r="A1599" s="4">
        <v>35401</v>
      </c>
      <c r="B1599" s="5">
        <v>1996</v>
      </c>
      <c r="C1599" s="6">
        <v>0</v>
      </c>
      <c r="D1599" s="7">
        <v>0</v>
      </c>
      <c r="E1599" s="7">
        <v>1</v>
      </c>
      <c r="F1599" s="8">
        <v>0</v>
      </c>
      <c r="G1599" s="7" t="str">
        <f t="shared" si="145"/>
        <v>AR</v>
      </c>
      <c r="H1599" s="6">
        <v>0.18887455029223901</v>
      </c>
      <c r="I1599" s="80">
        <v>3.8377534047854301E-5</v>
      </c>
      <c r="J1599" s="7">
        <v>0.81096913472583698</v>
      </c>
      <c r="K1599" s="8">
        <v>1.17937447872247E-4</v>
      </c>
      <c r="L1599" s="7" t="str">
        <f t="shared" si="150"/>
        <v>AR</v>
      </c>
      <c r="M1599" s="6">
        <v>0.19162274453955</v>
      </c>
      <c r="N1599" s="80">
        <v>2.0162402286274199E-5</v>
      </c>
      <c r="O1599" s="7">
        <v>0.80804774429395299</v>
      </c>
      <c r="P1599" s="8">
        <v>3.0934876421988402E-4</v>
      </c>
      <c r="Q1599" s="7" t="str">
        <f t="shared" si="146"/>
        <v>AR</v>
      </c>
      <c r="R1599" s="6">
        <v>0</v>
      </c>
      <c r="S1599" s="7">
        <v>0</v>
      </c>
      <c r="T1599" s="7">
        <v>1</v>
      </c>
      <c r="U1599" s="8">
        <v>0</v>
      </c>
      <c r="V1599" s="7" t="str">
        <f t="shared" si="147"/>
        <v>AR</v>
      </c>
      <c r="W1599" s="6">
        <v>0</v>
      </c>
      <c r="X1599" s="7">
        <v>0</v>
      </c>
      <c r="Y1599" s="7">
        <v>1</v>
      </c>
      <c r="Z1599" s="8">
        <v>0</v>
      </c>
      <c r="AA1599" s="7" t="str">
        <f t="shared" si="148"/>
        <v>AR</v>
      </c>
      <c r="AB1599" s="6">
        <v>0</v>
      </c>
      <c r="AC1599" s="7">
        <v>0</v>
      </c>
      <c r="AD1599" s="7">
        <v>0.99</v>
      </c>
      <c r="AE1599" s="8">
        <v>0.01</v>
      </c>
      <c r="AF1599" s="7" t="str">
        <f t="shared" si="149"/>
        <v>AR</v>
      </c>
    </row>
    <row r="1600" spans="1:32" x14ac:dyDescent="0.3">
      <c r="A1600" s="4">
        <v>35402</v>
      </c>
      <c r="B1600" s="5">
        <v>1996</v>
      </c>
      <c r="C1600" s="6">
        <v>0</v>
      </c>
      <c r="D1600" s="7">
        <v>0</v>
      </c>
      <c r="E1600" s="7">
        <v>1</v>
      </c>
      <c r="F1600" s="8">
        <v>0</v>
      </c>
      <c r="G1600" s="7" t="str">
        <f t="shared" si="145"/>
        <v>AR</v>
      </c>
      <c r="H1600" s="6">
        <v>6.4021702026637595E-2</v>
      </c>
      <c r="I1600" s="80">
        <v>3.6273830339831299E-6</v>
      </c>
      <c r="J1600" s="7">
        <v>0.93589829906765198</v>
      </c>
      <c r="K1600" s="28">
        <v>7.6371522675167407E-5</v>
      </c>
      <c r="L1600" s="7" t="str">
        <f t="shared" si="150"/>
        <v>AR</v>
      </c>
      <c r="M1600" s="6">
        <v>5.0553486120446002E-2</v>
      </c>
      <c r="N1600" s="80">
        <v>9.9812234261948492E-7</v>
      </c>
      <c r="O1600" s="7">
        <v>0.94934734609180205</v>
      </c>
      <c r="P1600" s="28">
        <v>9.8169665406673299E-5</v>
      </c>
      <c r="Q1600" s="7" t="str">
        <f t="shared" si="146"/>
        <v>AR</v>
      </c>
      <c r="R1600" s="6">
        <v>0</v>
      </c>
      <c r="S1600" s="7">
        <v>0</v>
      </c>
      <c r="T1600" s="7">
        <v>1</v>
      </c>
      <c r="U1600" s="8">
        <v>0</v>
      </c>
      <c r="V1600" s="7" t="str">
        <f t="shared" si="147"/>
        <v>AR</v>
      </c>
      <c r="W1600" s="6">
        <v>0</v>
      </c>
      <c r="X1600" s="7">
        <v>0</v>
      </c>
      <c r="Y1600" s="7">
        <v>1</v>
      </c>
      <c r="Z1600" s="8">
        <v>0</v>
      </c>
      <c r="AA1600" s="7" t="str">
        <f t="shared" si="148"/>
        <v>AR</v>
      </c>
      <c r="AB1600" s="6">
        <v>0</v>
      </c>
      <c r="AC1600" s="7">
        <v>0</v>
      </c>
      <c r="AD1600" s="7">
        <v>0.995</v>
      </c>
      <c r="AE1600" s="8">
        <v>5.0000000000000001E-3</v>
      </c>
      <c r="AF1600" s="7" t="str">
        <f t="shared" si="149"/>
        <v>AR</v>
      </c>
    </row>
    <row r="1601" spans="1:32" x14ac:dyDescent="0.3">
      <c r="A1601" s="4">
        <v>35403</v>
      </c>
      <c r="B1601" s="5">
        <v>1996</v>
      </c>
      <c r="C1601" s="6">
        <v>0</v>
      </c>
      <c r="D1601" s="7">
        <v>0</v>
      </c>
      <c r="E1601" s="7">
        <v>1</v>
      </c>
      <c r="F1601" s="8">
        <v>0</v>
      </c>
      <c r="G1601" s="7" t="str">
        <f t="shared" si="145"/>
        <v>AR</v>
      </c>
      <c r="H1601" s="6">
        <v>3.5767844735791702E-3</v>
      </c>
      <c r="I1601" s="80">
        <v>3.7233912820696703E-5</v>
      </c>
      <c r="J1601" s="7">
        <v>0.99544538473823296</v>
      </c>
      <c r="K1601" s="8">
        <v>9.4059687537357E-4</v>
      </c>
      <c r="L1601" s="7" t="str">
        <f t="shared" si="150"/>
        <v>AR</v>
      </c>
      <c r="M1601" s="6">
        <v>2.77055448888805E-3</v>
      </c>
      <c r="N1601" s="80">
        <v>1.79674916386838E-5</v>
      </c>
      <c r="O1601" s="7">
        <v>0.99603172530634698</v>
      </c>
      <c r="P1601" s="8">
        <v>1.1797527131144499E-3</v>
      </c>
      <c r="Q1601" s="7" t="str">
        <f t="shared" si="146"/>
        <v>AR</v>
      </c>
      <c r="R1601" s="6">
        <v>0</v>
      </c>
      <c r="S1601" s="7">
        <v>0</v>
      </c>
      <c r="T1601" s="7">
        <v>1</v>
      </c>
      <c r="U1601" s="8">
        <v>0</v>
      </c>
      <c r="V1601" s="7" t="str">
        <f t="shared" si="147"/>
        <v>AR</v>
      </c>
      <c r="W1601" s="6">
        <v>0</v>
      </c>
      <c r="X1601" s="7">
        <v>0</v>
      </c>
      <c r="Y1601" s="7">
        <v>1</v>
      </c>
      <c r="Z1601" s="8">
        <v>0</v>
      </c>
      <c r="AA1601" s="7" t="str">
        <f t="shared" si="148"/>
        <v>AR</v>
      </c>
      <c r="AB1601" s="6">
        <v>0</v>
      </c>
      <c r="AC1601" s="7">
        <v>0</v>
      </c>
      <c r="AD1601" s="7">
        <v>0.999</v>
      </c>
      <c r="AE1601" s="8">
        <v>1E-3</v>
      </c>
      <c r="AF1601" s="7" t="str">
        <f t="shared" si="149"/>
        <v>AR</v>
      </c>
    </row>
    <row r="1602" spans="1:32" x14ac:dyDescent="0.3">
      <c r="A1602" s="4">
        <v>35404</v>
      </c>
      <c r="B1602" s="5">
        <v>1996</v>
      </c>
      <c r="C1602" s="6">
        <v>0</v>
      </c>
      <c r="D1602" s="7">
        <v>0</v>
      </c>
      <c r="E1602" s="7">
        <v>1</v>
      </c>
      <c r="F1602" s="8">
        <v>0</v>
      </c>
      <c r="G1602" s="7" t="str">
        <f t="shared" si="145"/>
        <v>AR</v>
      </c>
      <c r="H1602" s="6">
        <v>7.9583700659026997E-4</v>
      </c>
      <c r="I1602" s="7">
        <v>3.3352102003430398E-3</v>
      </c>
      <c r="J1602" s="7">
        <v>0.99456423309951603</v>
      </c>
      <c r="K1602" s="8">
        <v>1.3047196935572099E-3</v>
      </c>
      <c r="L1602" s="7" t="str">
        <f t="shared" si="150"/>
        <v>AR</v>
      </c>
      <c r="M1602" s="6">
        <v>5.8335346424444703E-4</v>
      </c>
      <c r="N1602" s="7">
        <v>2.8524772566367001E-3</v>
      </c>
      <c r="O1602" s="7">
        <v>0.99459930436823196</v>
      </c>
      <c r="P1602" s="8">
        <v>1.9648649108787498E-3</v>
      </c>
      <c r="Q1602" s="7" t="str">
        <f t="shared" si="146"/>
        <v>AR</v>
      </c>
      <c r="R1602" s="6">
        <v>0</v>
      </c>
      <c r="S1602" s="7">
        <v>0</v>
      </c>
      <c r="T1602" s="7">
        <v>1</v>
      </c>
      <c r="U1602" s="8">
        <v>0</v>
      </c>
      <c r="V1602" s="7" t="str">
        <f t="shared" si="147"/>
        <v>AR</v>
      </c>
      <c r="W1602" s="6">
        <v>0</v>
      </c>
      <c r="X1602" s="7">
        <v>0</v>
      </c>
      <c r="Y1602" s="7">
        <v>1</v>
      </c>
      <c r="Z1602" s="8">
        <v>0</v>
      </c>
      <c r="AA1602" s="7" t="str">
        <f t="shared" si="148"/>
        <v>AR</v>
      </c>
      <c r="AB1602" s="6">
        <v>0</v>
      </c>
      <c r="AC1602" s="7">
        <v>0</v>
      </c>
      <c r="AD1602" s="7">
        <v>0.99099999999999999</v>
      </c>
      <c r="AE1602" s="8">
        <v>8.9999999999999993E-3</v>
      </c>
      <c r="AF1602" s="7" t="str">
        <f t="shared" si="149"/>
        <v>AR</v>
      </c>
    </row>
    <row r="1603" spans="1:32" x14ac:dyDescent="0.3">
      <c r="A1603" s="4">
        <v>35405</v>
      </c>
      <c r="B1603" s="5">
        <v>1996</v>
      </c>
      <c r="C1603" s="6">
        <v>0</v>
      </c>
      <c r="D1603" s="7">
        <v>0</v>
      </c>
      <c r="E1603" s="7">
        <v>1</v>
      </c>
      <c r="F1603" s="8">
        <v>0</v>
      </c>
      <c r="G1603" s="7" t="str">
        <f t="shared" si="145"/>
        <v>AR</v>
      </c>
      <c r="H1603" s="6">
        <v>1.15717565768351E-3</v>
      </c>
      <c r="I1603" s="7">
        <v>1.9206280236168001E-2</v>
      </c>
      <c r="J1603" s="7">
        <v>0.97535055950000105</v>
      </c>
      <c r="K1603" s="8">
        <v>4.2859846061386797E-3</v>
      </c>
      <c r="L1603" s="7" t="str">
        <f t="shared" si="150"/>
        <v>AR</v>
      </c>
      <c r="M1603" s="6">
        <v>8.0844210789482495E-4</v>
      </c>
      <c r="N1603" s="7">
        <v>2.1017555069710699E-2</v>
      </c>
      <c r="O1603" s="7">
        <v>0.97059646267308697</v>
      </c>
      <c r="P1603" s="8">
        <v>7.5775401493206503E-3</v>
      </c>
      <c r="Q1603" s="7" t="str">
        <f t="shared" si="146"/>
        <v>AR</v>
      </c>
      <c r="R1603" s="6">
        <v>0</v>
      </c>
      <c r="S1603" s="7">
        <v>0</v>
      </c>
      <c r="T1603" s="7">
        <v>1</v>
      </c>
      <c r="U1603" s="8">
        <v>0</v>
      </c>
      <c r="V1603" s="7" t="str">
        <f t="shared" si="147"/>
        <v>AR</v>
      </c>
      <c r="W1603" s="6">
        <v>0</v>
      </c>
      <c r="X1603" s="7">
        <v>0</v>
      </c>
      <c r="Y1603" s="7">
        <v>0.98299999999999998</v>
      </c>
      <c r="Z1603" s="8">
        <v>1.7000000000000001E-2</v>
      </c>
      <c r="AA1603" s="7" t="str">
        <f t="shared" si="148"/>
        <v>AR</v>
      </c>
      <c r="AB1603" s="6">
        <v>0</v>
      </c>
      <c r="AC1603" s="7">
        <v>0</v>
      </c>
      <c r="AD1603" s="7">
        <v>0.31900000000000001</v>
      </c>
      <c r="AE1603" s="8">
        <v>0.68100000000000005</v>
      </c>
      <c r="AF1603" s="7" t="str">
        <f t="shared" si="149"/>
        <v>NAO-</v>
      </c>
    </row>
    <row r="1604" spans="1:32" x14ac:dyDescent="0.3">
      <c r="A1604" s="4">
        <v>35406</v>
      </c>
      <c r="B1604" s="5">
        <v>1996</v>
      </c>
      <c r="C1604" s="6">
        <v>0</v>
      </c>
      <c r="D1604" s="7">
        <v>1</v>
      </c>
      <c r="E1604" s="7">
        <v>0</v>
      </c>
      <c r="F1604" s="8">
        <v>0</v>
      </c>
      <c r="G1604" s="7" t="str">
        <f t="shared" si="145"/>
        <v>SB</v>
      </c>
      <c r="H1604" s="6">
        <v>4.1674406353946602E-3</v>
      </c>
      <c r="I1604" s="7">
        <v>1.9808515947250801E-2</v>
      </c>
      <c r="J1604" s="7">
        <v>0.97444340747608404</v>
      </c>
      <c r="K1604" s="8">
        <v>1.58063594128224E-3</v>
      </c>
      <c r="L1604" s="7" t="str">
        <f t="shared" si="150"/>
        <v>AR</v>
      </c>
      <c r="M1604" s="6">
        <v>3.2827352943851401E-3</v>
      </c>
      <c r="N1604" s="7">
        <v>1.7965598219167201E-2</v>
      </c>
      <c r="O1604" s="7">
        <v>0.97506923897076003</v>
      </c>
      <c r="P1604" s="8">
        <v>3.68242751569995E-3</v>
      </c>
      <c r="Q1604" s="7" t="str">
        <f t="shared" si="146"/>
        <v>AR</v>
      </c>
      <c r="R1604" s="6">
        <v>0</v>
      </c>
      <c r="S1604" s="7">
        <v>0</v>
      </c>
      <c r="T1604" s="7">
        <v>0</v>
      </c>
      <c r="U1604" s="8">
        <v>1</v>
      </c>
      <c r="V1604" s="7" t="str">
        <f t="shared" si="147"/>
        <v>NAO-</v>
      </c>
      <c r="W1604" s="6">
        <v>0</v>
      </c>
      <c r="X1604" s="7">
        <v>0</v>
      </c>
      <c r="Y1604" s="7">
        <v>0.96599999999999997</v>
      </c>
      <c r="Z1604" s="8">
        <v>3.4000000000000002E-2</v>
      </c>
      <c r="AA1604" s="7" t="str">
        <f t="shared" si="148"/>
        <v>AR</v>
      </c>
      <c r="AB1604" s="6">
        <v>0</v>
      </c>
      <c r="AC1604" s="7">
        <v>0</v>
      </c>
      <c r="AD1604" s="7">
        <v>1.6E-2</v>
      </c>
      <c r="AE1604" s="8">
        <v>0.98399999999999999</v>
      </c>
      <c r="AF1604" s="7" t="str">
        <f t="shared" si="149"/>
        <v>NAO-</v>
      </c>
    </row>
    <row r="1605" spans="1:32" x14ac:dyDescent="0.3">
      <c r="A1605" s="4">
        <v>35407</v>
      </c>
      <c r="B1605" s="5">
        <v>1996</v>
      </c>
      <c r="C1605" s="6">
        <v>0</v>
      </c>
      <c r="D1605" s="7">
        <v>1</v>
      </c>
      <c r="E1605" s="7">
        <v>0</v>
      </c>
      <c r="F1605" s="8">
        <v>0</v>
      </c>
      <c r="G1605" s="7" t="str">
        <f t="shared" ref="G1605:G1668" si="151">INDEX($C$3:$F$3, MATCH(1,$C1605:$F1605,0))</f>
        <v>SB</v>
      </c>
      <c r="H1605" s="6">
        <v>1.14064876344133E-2</v>
      </c>
      <c r="I1605" s="7">
        <v>1.75698703021445E-4</v>
      </c>
      <c r="J1605" s="7">
        <v>0.98820105482301901</v>
      </c>
      <c r="K1605" s="8">
        <v>2.1675883955074501E-4</v>
      </c>
      <c r="L1605" s="7" t="str">
        <f t="shared" si="150"/>
        <v>AR</v>
      </c>
      <c r="M1605" s="6">
        <v>9.0353438407464806E-3</v>
      </c>
      <c r="N1605" s="80">
        <v>5.5477559898872597E-5</v>
      </c>
      <c r="O1605" s="7">
        <v>0.99019876503273796</v>
      </c>
      <c r="P1605" s="8">
        <v>7.1041356660223704E-4</v>
      </c>
      <c r="Q1605" s="7" t="str">
        <f t="shared" ref="Q1605:Q1668" si="152">INDEX($M$3:$P$3, MATCH(MAX($M1605:$P1605),$M1605:$P1605,0))</f>
        <v>AR</v>
      </c>
      <c r="R1605" s="6">
        <v>0</v>
      </c>
      <c r="S1605" s="7">
        <v>0</v>
      </c>
      <c r="T1605" s="7">
        <v>0</v>
      </c>
      <c r="U1605" s="8">
        <v>1</v>
      </c>
      <c r="V1605" s="7" t="str">
        <f t="shared" ref="V1605:V1668" si="153">INDEX($R$3:$U$3, MATCH(MAX($R1605:$U1605),$R1605:$U1605,0))</f>
        <v>NAO-</v>
      </c>
      <c r="W1605" s="6">
        <v>0</v>
      </c>
      <c r="X1605" s="7">
        <v>0</v>
      </c>
      <c r="Y1605" s="7">
        <v>0.999</v>
      </c>
      <c r="Z1605" s="8">
        <v>1E-3</v>
      </c>
      <c r="AA1605" s="7" t="str">
        <f t="shared" ref="AA1605:AA1668" si="154">INDEX($W$3:$Z$3, MATCH(MAX($W1605:$Z1605),$W1605:$Z1605,0))</f>
        <v>AR</v>
      </c>
      <c r="AB1605" s="6">
        <v>0</v>
      </c>
      <c r="AC1605" s="7">
        <v>0</v>
      </c>
      <c r="AD1605" s="7">
        <v>6.0000000000000001E-3</v>
      </c>
      <c r="AE1605" s="8">
        <v>0.99399999999999999</v>
      </c>
      <c r="AF1605" s="7" t="str">
        <f t="shared" ref="AF1605:AF1668" si="155">INDEX($AB$3:$AE$3, MATCH(MAX($AB1605:$AE1605),$AB1605:$AE1605,0))</f>
        <v>NAO-</v>
      </c>
    </row>
    <row r="1606" spans="1:32" x14ac:dyDescent="0.3">
      <c r="A1606" s="4">
        <v>35408</v>
      </c>
      <c r="B1606" s="5">
        <v>1996</v>
      </c>
      <c r="C1606" s="6">
        <v>0</v>
      </c>
      <c r="D1606" s="7">
        <v>0</v>
      </c>
      <c r="E1606" s="7">
        <v>0</v>
      </c>
      <c r="F1606" s="8">
        <v>1</v>
      </c>
      <c r="G1606" s="7" t="str">
        <f t="shared" si="151"/>
        <v>NAO-</v>
      </c>
      <c r="H1606" s="6">
        <v>5.7636917262155397E-2</v>
      </c>
      <c r="I1606" s="80">
        <v>4.9910674272975502E-5</v>
      </c>
      <c r="J1606" s="7">
        <v>0.94212657914033204</v>
      </c>
      <c r="K1606" s="8">
        <v>1.86592923235525E-4</v>
      </c>
      <c r="L1606" s="7" t="str">
        <f t="shared" ref="L1606:L1669" si="156">INDEX($H$3:$K$3, MATCH(MAX($H1606:$K1606),$H1606:$K1606,0))</f>
        <v>AR</v>
      </c>
      <c r="M1606" s="6">
        <v>3.9503284906292298E-2</v>
      </c>
      <c r="N1606" s="80">
        <v>1.6701326994253101E-5</v>
      </c>
      <c r="O1606" s="7">
        <v>0.96003648355180304</v>
      </c>
      <c r="P1606" s="8">
        <v>4.4353021490668802E-4</v>
      </c>
      <c r="Q1606" s="7" t="str">
        <f t="shared" si="152"/>
        <v>AR</v>
      </c>
      <c r="R1606" s="6">
        <v>0</v>
      </c>
      <c r="S1606" s="7">
        <v>0</v>
      </c>
      <c r="T1606" s="7">
        <v>0</v>
      </c>
      <c r="U1606" s="8">
        <v>1</v>
      </c>
      <c r="V1606" s="7" t="str">
        <f t="shared" si="153"/>
        <v>NAO-</v>
      </c>
      <c r="W1606" s="6">
        <v>0</v>
      </c>
      <c r="X1606" s="7">
        <v>0</v>
      </c>
      <c r="Y1606" s="7">
        <v>0.997</v>
      </c>
      <c r="Z1606" s="8">
        <v>3.0000000000000001E-3</v>
      </c>
      <c r="AA1606" s="7" t="str">
        <f t="shared" si="154"/>
        <v>AR</v>
      </c>
      <c r="AB1606" s="6">
        <v>0</v>
      </c>
      <c r="AC1606" s="7">
        <v>0</v>
      </c>
      <c r="AD1606" s="7">
        <v>3.0000000000000001E-3</v>
      </c>
      <c r="AE1606" s="8">
        <v>0.997</v>
      </c>
      <c r="AF1606" s="7" t="str">
        <f t="shared" si="155"/>
        <v>NAO-</v>
      </c>
    </row>
    <row r="1607" spans="1:32" x14ac:dyDescent="0.3">
      <c r="A1607" s="4">
        <v>35409</v>
      </c>
      <c r="B1607" s="5">
        <v>1996</v>
      </c>
      <c r="C1607" s="6">
        <v>0</v>
      </c>
      <c r="D1607" s="7">
        <v>0</v>
      </c>
      <c r="E1607" s="7">
        <v>0</v>
      </c>
      <c r="F1607" s="8">
        <v>1</v>
      </c>
      <c r="G1607" s="7" t="str">
        <f t="shared" si="151"/>
        <v>NAO-</v>
      </c>
      <c r="H1607" s="6">
        <v>1.8789953967137001E-4</v>
      </c>
      <c r="I1607" s="7">
        <v>4.5704440850398502E-4</v>
      </c>
      <c r="J1607" s="7">
        <v>0.99765835805521397</v>
      </c>
      <c r="K1607" s="8">
        <v>1.6966979966179501E-3</v>
      </c>
      <c r="L1607" s="7" t="str">
        <f t="shared" si="156"/>
        <v>AR</v>
      </c>
      <c r="M1607" s="79">
        <v>8.1844879296798904E-5</v>
      </c>
      <c r="N1607" s="7">
        <v>1.4992176325127901E-4</v>
      </c>
      <c r="O1607" s="7">
        <v>0.99783372370513801</v>
      </c>
      <c r="P1607" s="8">
        <v>1.9345096523101599E-3</v>
      </c>
      <c r="Q1607" s="7" t="str">
        <f t="shared" si="152"/>
        <v>AR</v>
      </c>
      <c r="R1607" s="6">
        <v>0</v>
      </c>
      <c r="S1607" s="7">
        <v>0</v>
      </c>
      <c r="T1607" s="7">
        <v>0</v>
      </c>
      <c r="U1607" s="8">
        <v>1</v>
      </c>
      <c r="V1607" s="7" t="str">
        <f t="shared" si="153"/>
        <v>NAO-</v>
      </c>
      <c r="W1607" s="6">
        <v>0</v>
      </c>
      <c r="X1607" s="7">
        <v>0</v>
      </c>
      <c r="Y1607" s="7">
        <v>0.999</v>
      </c>
      <c r="Z1607" s="8">
        <v>1E-3</v>
      </c>
      <c r="AA1607" s="7" t="str">
        <f t="shared" si="154"/>
        <v>AR</v>
      </c>
      <c r="AB1607" s="6">
        <v>0</v>
      </c>
      <c r="AC1607" s="7">
        <v>0</v>
      </c>
      <c r="AD1607" s="7">
        <v>4.3999999999999997E-2</v>
      </c>
      <c r="AE1607" s="8">
        <v>0.95599999999999996</v>
      </c>
      <c r="AF1607" s="7" t="str">
        <f t="shared" si="155"/>
        <v>NAO-</v>
      </c>
    </row>
    <row r="1608" spans="1:32" x14ac:dyDescent="0.3">
      <c r="A1608" s="4">
        <v>35410</v>
      </c>
      <c r="B1608" s="5">
        <v>1996</v>
      </c>
      <c r="C1608" s="6">
        <v>0</v>
      </c>
      <c r="D1608" s="7">
        <v>0</v>
      </c>
      <c r="E1608" s="7">
        <v>0</v>
      </c>
      <c r="F1608" s="8">
        <v>1</v>
      </c>
      <c r="G1608" s="7" t="str">
        <f t="shared" si="151"/>
        <v>NAO-</v>
      </c>
      <c r="H1608" s="79">
        <v>9.5914710753888696E-7</v>
      </c>
      <c r="I1608" s="7">
        <v>5.9711880882647103E-3</v>
      </c>
      <c r="J1608" s="7">
        <v>0.97890491963209003</v>
      </c>
      <c r="K1608" s="8">
        <v>1.5122933132539399E-2</v>
      </c>
      <c r="L1608" s="7" t="str">
        <f t="shared" si="156"/>
        <v>AR</v>
      </c>
      <c r="M1608" s="79">
        <v>3.8542646430915899E-7</v>
      </c>
      <c r="N1608" s="7">
        <v>1.30992985549004E-3</v>
      </c>
      <c r="O1608" s="7">
        <v>0.98196754036323497</v>
      </c>
      <c r="P1608" s="8">
        <v>1.67221443548114E-2</v>
      </c>
      <c r="Q1608" s="7" t="str">
        <f t="shared" si="152"/>
        <v>AR</v>
      </c>
      <c r="R1608" s="6">
        <v>0</v>
      </c>
      <c r="S1608" s="7">
        <v>0</v>
      </c>
      <c r="T1608" s="7">
        <v>0</v>
      </c>
      <c r="U1608" s="8">
        <v>1</v>
      </c>
      <c r="V1608" s="7" t="str">
        <f t="shared" si="153"/>
        <v>NAO-</v>
      </c>
      <c r="W1608" s="6">
        <v>0</v>
      </c>
      <c r="X1608" s="7">
        <v>0</v>
      </c>
      <c r="Y1608" s="7">
        <v>1</v>
      </c>
      <c r="Z1608" s="8">
        <v>0</v>
      </c>
      <c r="AA1608" s="7" t="str">
        <f t="shared" si="154"/>
        <v>AR</v>
      </c>
      <c r="AB1608" s="6">
        <v>0</v>
      </c>
      <c r="AC1608" s="7">
        <v>0</v>
      </c>
      <c r="AD1608" s="7">
        <v>9.8000000000000004E-2</v>
      </c>
      <c r="AE1608" s="8">
        <v>0.90200000000000002</v>
      </c>
      <c r="AF1608" s="7" t="str">
        <f t="shared" si="155"/>
        <v>NAO-</v>
      </c>
    </row>
    <row r="1609" spans="1:32" x14ac:dyDescent="0.3">
      <c r="A1609" s="4">
        <v>35411</v>
      </c>
      <c r="B1609" s="5">
        <v>1996</v>
      </c>
      <c r="C1609" s="6">
        <v>0</v>
      </c>
      <c r="D1609" s="7">
        <v>0</v>
      </c>
      <c r="E1609" s="7">
        <v>0</v>
      </c>
      <c r="F1609" s="8">
        <v>1</v>
      </c>
      <c r="G1609" s="7" t="str">
        <f t="shared" si="151"/>
        <v>NAO-</v>
      </c>
      <c r="H1609" s="79">
        <v>6.7646433843344902E-6</v>
      </c>
      <c r="I1609" s="7">
        <v>1.0580548547695001E-3</v>
      </c>
      <c r="J1609" s="7">
        <v>0.92043881154130103</v>
      </c>
      <c r="K1609" s="8">
        <v>7.8496368960549401E-2</v>
      </c>
      <c r="L1609" s="7" t="str">
        <f t="shared" si="156"/>
        <v>AR</v>
      </c>
      <c r="M1609" s="79">
        <v>3.7575435328207101E-6</v>
      </c>
      <c r="N1609" s="7">
        <v>1.2198338588986E-4</v>
      </c>
      <c r="O1609" s="7">
        <v>0.90243508913511505</v>
      </c>
      <c r="P1609" s="8">
        <v>9.7439169935456593E-2</v>
      </c>
      <c r="Q1609" s="7" t="str">
        <f t="shared" si="152"/>
        <v>AR</v>
      </c>
      <c r="R1609" s="6">
        <v>0</v>
      </c>
      <c r="S1609" s="7">
        <v>0</v>
      </c>
      <c r="T1609" s="7">
        <v>0</v>
      </c>
      <c r="U1609" s="8">
        <v>1</v>
      </c>
      <c r="V1609" s="7" t="str">
        <f t="shared" si="153"/>
        <v>NAO-</v>
      </c>
      <c r="W1609" s="6">
        <v>0</v>
      </c>
      <c r="X1609" s="7">
        <v>0</v>
      </c>
      <c r="Y1609" s="7">
        <v>1</v>
      </c>
      <c r="Z1609" s="8">
        <v>0</v>
      </c>
      <c r="AA1609" s="7" t="str">
        <f t="shared" si="154"/>
        <v>AR</v>
      </c>
      <c r="AB1609" s="6">
        <v>0</v>
      </c>
      <c r="AC1609" s="7">
        <v>0</v>
      </c>
      <c r="AD1609" s="7">
        <v>4.0000000000000001E-3</v>
      </c>
      <c r="AE1609" s="8">
        <v>0.996</v>
      </c>
      <c r="AF1609" s="7" t="str">
        <f t="shared" si="155"/>
        <v>NAO-</v>
      </c>
    </row>
    <row r="1610" spans="1:32" x14ac:dyDescent="0.3">
      <c r="A1610" s="4">
        <v>35412</v>
      </c>
      <c r="B1610" s="5">
        <v>1996</v>
      </c>
      <c r="C1610" s="6">
        <v>0</v>
      </c>
      <c r="D1610" s="7">
        <v>0</v>
      </c>
      <c r="E1610" s="7">
        <v>0</v>
      </c>
      <c r="F1610" s="8">
        <v>1</v>
      </c>
      <c r="G1610" s="7" t="str">
        <f t="shared" si="151"/>
        <v>NAO-</v>
      </c>
      <c r="H1610" s="79">
        <v>8.6957076122746798E-7</v>
      </c>
      <c r="I1610" s="80">
        <v>8.8925682288243296E-7</v>
      </c>
      <c r="J1610" s="7">
        <v>0.915299528492442</v>
      </c>
      <c r="K1610" s="8">
        <v>8.4698712679985105E-2</v>
      </c>
      <c r="L1610" s="7" t="str">
        <f t="shared" si="156"/>
        <v>AR</v>
      </c>
      <c r="M1610" s="79">
        <v>9.1178797671166502E-7</v>
      </c>
      <c r="N1610" s="80">
        <v>1.5533752340607E-7</v>
      </c>
      <c r="O1610" s="7">
        <v>0.83449014822204903</v>
      </c>
      <c r="P1610" s="8">
        <v>0.16550878465244101</v>
      </c>
      <c r="Q1610" s="7" t="str">
        <f t="shared" si="152"/>
        <v>AR</v>
      </c>
      <c r="R1610" s="6">
        <v>0</v>
      </c>
      <c r="S1610" s="7">
        <v>0</v>
      </c>
      <c r="T1610" s="7">
        <v>0</v>
      </c>
      <c r="U1610" s="8">
        <v>1</v>
      </c>
      <c r="V1610" s="7" t="str">
        <f t="shared" si="153"/>
        <v>NAO-</v>
      </c>
      <c r="W1610" s="6">
        <v>0</v>
      </c>
      <c r="X1610" s="7">
        <v>0</v>
      </c>
      <c r="Y1610" s="7">
        <v>1</v>
      </c>
      <c r="Z1610" s="8">
        <v>0</v>
      </c>
      <c r="AA1610" s="7" t="str">
        <f t="shared" si="154"/>
        <v>AR</v>
      </c>
      <c r="AB1610" s="6">
        <v>0</v>
      </c>
      <c r="AC1610" s="7">
        <v>0</v>
      </c>
      <c r="AD1610" s="7">
        <v>0</v>
      </c>
      <c r="AE1610" s="8">
        <v>1</v>
      </c>
      <c r="AF1610" s="7" t="str">
        <f t="shared" si="155"/>
        <v>NAO-</v>
      </c>
    </row>
    <row r="1611" spans="1:32" x14ac:dyDescent="0.3">
      <c r="A1611" s="4">
        <v>35413</v>
      </c>
      <c r="B1611" s="5">
        <v>1996</v>
      </c>
      <c r="C1611" s="6">
        <v>0</v>
      </c>
      <c r="D1611" s="7">
        <v>0</v>
      </c>
      <c r="E1611" s="7">
        <v>0</v>
      </c>
      <c r="F1611" s="8">
        <v>1</v>
      </c>
      <c r="G1611" s="7" t="str">
        <f t="shared" si="151"/>
        <v>NAO-</v>
      </c>
      <c r="H1611" s="79">
        <v>3.0774908264183402E-7</v>
      </c>
      <c r="I1611" s="80">
        <v>5.6380759025518296E-6</v>
      </c>
      <c r="J1611" s="7">
        <v>0.99612293817569197</v>
      </c>
      <c r="K1611" s="8">
        <v>3.8711159993111699E-3</v>
      </c>
      <c r="L1611" s="7" t="str">
        <f t="shared" si="156"/>
        <v>AR</v>
      </c>
      <c r="M1611" s="79">
        <v>3.4961513219610697E-7</v>
      </c>
      <c r="N1611" s="80">
        <v>1.6745681163032901E-6</v>
      </c>
      <c r="O1611" s="7">
        <v>0.98914448342906802</v>
      </c>
      <c r="P1611" s="8">
        <v>1.0853492387681799E-2</v>
      </c>
      <c r="Q1611" s="7" t="str">
        <f t="shared" si="152"/>
        <v>AR</v>
      </c>
      <c r="R1611" s="6">
        <v>0</v>
      </c>
      <c r="S1611" s="7">
        <v>0</v>
      </c>
      <c r="T1611" s="7">
        <v>0</v>
      </c>
      <c r="U1611" s="8">
        <v>1</v>
      </c>
      <c r="V1611" s="7" t="str">
        <f t="shared" si="153"/>
        <v>NAO-</v>
      </c>
      <c r="W1611" s="6">
        <v>0</v>
      </c>
      <c r="X1611" s="7">
        <v>0</v>
      </c>
      <c r="Y1611" s="7">
        <v>0.80600000000000005</v>
      </c>
      <c r="Z1611" s="8">
        <v>0.19400000000000001</v>
      </c>
      <c r="AA1611" s="7" t="str">
        <f t="shared" si="154"/>
        <v>AR</v>
      </c>
      <c r="AB1611" s="6">
        <v>0</v>
      </c>
      <c r="AC1611" s="7">
        <v>0</v>
      </c>
      <c r="AD1611" s="7">
        <v>0</v>
      </c>
      <c r="AE1611" s="8">
        <v>1</v>
      </c>
      <c r="AF1611" s="7" t="str">
        <f t="shared" si="155"/>
        <v>NAO-</v>
      </c>
    </row>
    <row r="1612" spans="1:32" x14ac:dyDescent="0.3">
      <c r="A1612" s="4">
        <v>35414</v>
      </c>
      <c r="B1612" s="5">
        <v>1996</v>
      </c>
      <c r="C1612" s="6">
        <v>0</v>
      </c>
      <c r="D1612" s="7">
        <v>0</v>
      </c>
      <c r="E1612" s="7">
        <v>0</v>
      </c>
      <c r="F1612" s="8">
        <v>1</v>
      </c>
      <c r="G1612" s="7" t="str">
        <f t="shared" si="151"/>
        <v>NAO-</v>
      </c>
      <c r="H1612" s="6">
        <v>2.7987810518845902E-4</v>
      </c>
      <c r="I1612" s="7">
        <v>2.3392489928306401E-3</v>
      </c>
      <c r="J1612" s="7">
        <v>0.990873481152859</v>
      </c>
      <c r="K1612" s="8">
        <v>6.5073917491273803E-3</v>
      </c>
      <c r="L1612" s="7" t="str">
        <f t="shared" si="156"/>
        <v>AR</v>
      </c>
      <c r="M1612" s="6">
        <v>2.3016892984613699E-4</v>
      </c>
      <c r="N1612" s="7">
        <v>3.7342722954352201E-4</v>
      </c>
      <c r="O1612" s="7">
        <v>0.98503008845186801</v>
      </c>
      <c r="P1612" s="8">
        <v>1.43663153887522E-2</v>
      </c>
      <c r="Q1612" s="7" t="str">
        <f t="shared" si="152"/>
        <v>AR</v>
      </c>
      <c r="R1612" s="6">
        <v>0</v>
      </c>
      <c r="S1612" s="7">
        <v>0</v>
      </c>
      <c r="T1612" s="7">
        <v>0</v>
      </c>
      <c r="U1612" s="8">
        <v>1</v>
      </c>
      <c r="V1612" s="7" t="str">
        <f t="shared" si="153"/>
        <v>NAO-</v>
      </c>
      <c r="W1612" s="6">
        <v>0</v>
      </c>
      <c r="X1612" s="7">
        <v>0</v>
      </c>
      <c r="Y1612" s="7">
        <v>0.55900000000000005</v>
      </c>
      <c r="Z1612" s="8">
        <v>0.441</v>
      </c>
      <c r="AA1612" s="7" t="str">
        <f t="shared" si="154"/>
        <v>AR</v>
      </c>
      <c r="AB1612" s="6">
        <v>0</v>
      </c>
      <c r="AC1612" s="7">
        <v>0</v>
      </c>
      <c r="AD1612" s="7">
        <v>0</v>
      </c>
      <c r="AE1612" s="8">
        <v>1</v>
      </c>
      <c r="AF1612" s="7" t="str">
        <f t="shared" si="155"/>
        <v>NAO-</v>
      </c>
    </row>
    <row r="1613" spans="1:32" x14ac:dyDescent="0.3">
      <c r="A1613" s="4">
        <v>35415</v>
      </c>
      <c r="B1613" s="5">
        <v>1996</v>
      </c>
      <c r="C1613" s="6">
        <v>0</v>
      </c>
      <c r="D1613" s="7">
        <v>0</v>
      </c>
      <c r="E1613" s="7">
        <v>0</v>
      </c>
      <c r="F1613" s="8">
        <v>1</v>
      </c>
      <c r="G1613" s="7" t="str">
        <f t="shared" si="151"/>
        <v>NAO-</v>
      </c>
      <c r="H1613" s="6">
        <v>8.7687270117777993E-2</v>
      </c>
      <c r="I1613" s="7">
        <v>0.24246302075899601</v>
      </c>
      <c r="J1613" s="7">
        <v>0.15912210379681799</v>
      </c>
      <c r="K1613" s="8">
        <v>0.51072760532641903</v>
      </c>
      <c r="L1613" s="7" t="str">
        <f t="shared" si="156"/>
        <v>NAO-</v>
      </c>
      <c r="M1613" s="6">
        <v>6.3691982329915298E-2</v>
      </c>
      <c r="N1613" s="7">
        <v>5.7398030209975803E-2</v>
      </c>
      <c r="O1613" s="7">
        <v>0.19286788449075001</v>
      </c>
      <c r="P1613" s="8">
        <v>0.68604210296936197</v>
      </c>
      <c r="Q1613" s="7" t="str">
        <f t="shared" si="152"/>
        <v>NAO-</v>
      </c>
      <c r="R1613" s="6">
        <v>0</v>
      </c>
      <c r="S1613" s="7">
        <v>0</v>
      </c>
      <c r="T1613" s="7">
        <v>0</v>
      </c>
      <c r="U1613" s="8">
        <v>1</v>
      </c>
      <c r="V1613" s="7" t="str">
        <f t="shared" si="153"/>
        <v>NAO-</v>
      </c>
      <c r="W1613" s="6">
        <v>0</v>
      </c>
      <c r="X1613" s="7">
        <v>0</v>
      </c>
      <c r="Y1613" s="7">
        <v>0.38600000000000001</v>
      </c>
      <c r="Z1613" s="8">
        <v>0.61399999999999999</v>
      </c>
      <c r="AA1613" s="7" t="str">
        <f t="shared" si="154"/>
        <v>NAO-</v>
      </c>
      <c r="AB1613" s="6">
        <v>0</v>
      </c>
      <c r="AC1613" s="7">
        <v>0</v>
      </c>
      <c r="AD1613" s="7">
        <v>2E-3</v>
      </c>
      <c r="AE1613" s="8">
        <v>0.998</v>
      </c>
      <c r="AF1613" s="7" t="str">
        <f t="shared" si="155"/>
        <v>NAO-</v>
      </c>
    </row>
    <row r="1614" spans="1:32" x14ac:dyDescent="0.3">
      <c r="A1614" s="4">
        <v>35416</v>
      </c>
      <c r="B1614" s="5">
        <v>1996</v>
      </c>
      <c r="C1614" s="6">
        <v>0</v>
      </c>
      <c r="D1614" s="7">
        <v>0</v>
      </c>
      <c r="E1614" s="7">
        <v>0</v>
      </c>
      <c r="F1614" s="8">
        <v>1</v>
      </c>
      <c r="G1614" s="7" t="str">
        <f t="shared" si="151"/>
        <v>NAO-</v>
      </c>
      <c r="H1614" s="6">
        <v>0.23674796145962401</v>
      </c>
      <c r="I1614" s="7">
        <v>3.9844109624056497E-2</v>
      </c>
      <c r="J1614" s="7">
        <v>3.14417882268863E-4</v>
      </c>
      <c r="K1614" s="8">
        <v>0.72309351103405795</v>
      </c>
      <c r="L1614" s="7" t="str">
        <f t="shared" si="156"/>
        <v>NAO-</v>
      </c>
      <c r="M1614" s="6">
        <v>0.19555390618997501</v>
      </c>
      <c r="N1614" s="7">
        <v>2.0597356695455E-2</v>
      </c>
      <c r="O1614" s="7">
        <v>8.2656873014726304E-4</v>
      </c>
      <c r="P1614" s="8">
        <v>0.78302216838443595</v>
      </c>
      <c r="Q1614" s="7" t="str">
        <f t="shared" si="152"/>
        <v>NAO-</v>
      </c>
      <c r="R1614" s="6">
        <v>0</v>
      </c>
      <c r="S1614" s="7">
        <v>0</v>
      </c>
      <c r="T1614" s="7">
        <v>0</v>
      </c>
      <c r="U1614" s="8">
        <v>1</v>
      </c>
      <c r="V1614" s="7" t="str">
        <f t="shared" si="153"/>
        <v>NAO-</v>
      </c>
      <c r="W1614" s="6">
        <v>0</v>
      </c>
      <c r="X1614" s="7">
        <v>0</v>
      </c>
      <c r="Y1614" s="7">
        <v>0.14799999999999999</v>
      </c>
      <c r="Z1614" s="8">
        <v>0.85199999999999998</v>
      </c>
      <c r="AA1614" s="7" t="str">
        <f t="shared" si="154"/>
        <v>NAO-</v>
      </c>
      <c r="AB1614" s="6">
        <v>0</v>
      </c>
      <c r="AC1614" s="7">
        <v>0</v>
      </c>
      <c r="AD1614" s="7">
        <v>5.0000000000000001E-3</v>
      </c>
      <c r="AE1614" s="8">
        <v>0.99399999999999999</v>
      </c>
      <c r="AF1614" s="7" t="str">
        <f t="shared" si="155"/>
        <v>NAO-</v>
      </c>
    </row>
    <row r="1615" spans="1:32" x14ac:dyDescent="0.3">
      <c r="A1615" s="4">
        <v>35417</v>
      </c>
      <c r="B1615" s="5">
        <v>1996</v>
      </c>
      <c r="C1615" s="6">
        <v>0</v>
      </c>
      <c r="D1615" s="7">
        <v>0</v>
      </c>
      <c r="E1615" s="7">
        <v>0</v>
      </c>
      <c r="F1615" s="8">
        <v>1</v>
      </c>
      <c r="G1615" s="7" t="str">
        <f t="shared" si="151"/>
        <v>NAO-</v>
      </c>
      <c r="H1615" s="6">
        <v>0.15354420207634401</v>
      </c>
      <c r="I1615" s="7">
        <v>3.3305491420051099E-3</v>
      </c>
      <c r="J1615" s="80">
        <v>1.65756839614498E-5</v>
      </c>
      <c r="K1615" s="8">
        <v>0.843108673097693</v>
      </c>
      <c r="L1615" s="7" t="str">
        <f t="shared" si="156"/>
        <v>NAO-</v>
      </c>
      <c r="M1615" s="6">
        <v>0.140024610128726</v>
      </c>
      <c r="N1615" s="7">
        <v>2.58571705068432E-3</v>
      </c>
      <c r="O1615" s="80">
        <v>6.6402877679998793E-5</v>
      </c>
      <c r="P1615" s="8">
        <v>0.85732326994290398</v>
      </c>
      <c r="Q1615" s="7" t="str">
        <f t="shared" si="152"/>
        <v>NAO-</v>
      </c>
      <c r="R1615" s="6">
        <v>0</v>
      </c>
      <c r="S1615" s="7">
        <v>0</v>
      </c>
      <c r="T1615" s="7">
        <v>0</v>
      </c>
      <c r="U1615" s="8">
        <v>1</v>
      </c>
      <c r="V1615" s="7" t="str">
        <f t="shared" si="153"/>
        <v>NAO-</v>
      </c>
      <c r="W1615" s="6">
        <v>0</v>
      </c>
      <c r="X1615" s="7">
        <v>0</v>
      </c>
      <c r="Y1615" s="7">
        <v>0.16</v>
      </c>
      <c r="Z1615" s="8">
        <v>0.84</v>
      </c>
      <c r="AA1615" s="7" t="str">
        <f t="shared" si="154"/>
        <v>NAO-</v>
      </c>
      <c r="AB1615" s="6">
        <v>0</v>
      </c>
      <c r="AC1615" s="7">
        <v>0</v>
      </c>
      <c r="AD1615" s="7">
        <v>5.0000000000000001E-3</v>
      </c>
      <c r="AE1615" s="8">
        <v>0.99399999999999999</v>
      </c>
      <c r="AF1615" s="7" t="str">
        <f t="shared" si="155"/>
        <v>NAO-</v>
      </c>
    </row>
    <row r="1616" spans="1:32" x14ac:dyDescent="0.3">
      <c r="A1616" s="4">
        <v>35418</v>
      </c>
      <c r="B1616" s="5">
        <v>1996</v>
      </c>
      <c r="C1616" s="6">
        <v>0</v>
      </c>
      <c r="D1616" s="7">
        <v>0</v>
      </c>
      <c r="E1616" s="7">
        <v>0</v>
      </c>
      <c r="F1616" s="8">
        <v>1</v>
      </c>
      <c r="G1616" s="7" t="str">
        <f t="shared" si="151"/>
        <v>NAO-</v>
      </c>
      <c r="H1616" s="6">
        <v>1.8176550065011898E-2</v>
      </c>
      <c r="I1616" s="7">
        <v>8.0698804706431199E-4</v>
      </c>
      <c r="J1616" s="80">
        <v>3.6437543154556098E-6</v>
      </c>
      <c r="K1616" s="8">
        <v>0.98101281813359498</v>
      </c>
      <c r="L1616" s="7" t="str">
        <f t="shared" si="156"/>
        <v>NAO-</v>
      </c>
      <c r="M1616" s="6">
        <v>1.6779267037632099E-2</v>
      </c>
      <c r="N1616" s="7">
        <v>5.6482174186075801E-4</v>
      </c>
      <c r="O1616" s="80">
        <v>1.7384215958455002E-5</v>
      </c>
      <c r="P1616" s="8">
        <v>0.982638527004561</v>
      </c>
      <c r="Q1616" s="7" t="str">
        <f t="shared" si="152"/>
        <v>NAO-</v>
      </c>
      <c r="R1616" s="6">
        <v>0</v>
      </c>
      <c r="S1616" s="7">
        <v>0</v>
      </c>
      <c r="T1616" s="7">
        <v>0</v>
      </c>
      <c r="U1616" s="8">
        <v>1</v>
      </c>
      <c r="V1616" s="7" t="str">
        <f t="shared" si="153"/>
        <v>NAO-</v>
      </c>
      <c r="W1616" s="6">
        <v>0</v>
      </c>
      <c r="X1616" s="7">
        <v>0</v>
      </c>
      <c r="Y1616" s="7">
        <v>0.73299999999999998</v>
      </c>
      <c r="Z1616" s="8">
        <v>0.26700000000000002</v>
      </c>
      <c r="AA1616" s="7" t="str">
        <f t="shared" si="154"/>
        <v>AR</v>
      </c>
      <c r="AB1616" s="6">
        <v>0</v>
      </c>
      <c r="AC1616" s="7">
        <v>0</v>
      </c>
      <c r="AD1616" s="7">
        <v>0.05</v>
      </c>
      <c r="AE1616" s="8">
        <v>0.95</v>
      </c>
      <c r="AF1616" s="7" t="str">
        <f t="shared" si="155"/>
        <v>NAO-</v>
      </c>
    </row>
    <row r="1617" spans="1:32" x14ac:dyDescent="0.3">
      <c r="A1617" s="4">
        <v>35419</v>
      </c>
      <c r="B1617" s="5">
        <v>1996</v>
      </c>
      <c r="C1617" s="6">
        <v>0</v>
      </c>
      <c r="D1617" s="7">
        <v>0</v>
      </c>
      <c r="E1617" s="7">
        <v>0</v>
      </c>
      <c r="F1617" s="8">
        <v>1</v>
      </c>
      <c r="G1617" s="7" t="str">
        <f t="shared" si="151"/>
        <v>NAO-</v>
      </c>
      <c r="H1617" s="6">
        <v>1.01712904952006E-3</v>
      </c>
      <c r="I1617" s="7">
        <v>1.66956651322395E-3</v>
      </c>
      <c r="J1617" s="80">
        <v>2.6378437350287801E-5</v>
      </c>
      <c r="K1617" s="8">
        <v>0.99728692599991697</v>
      </c>
      <c r="L1617" s="7" t="str">
        <f t="shared" si="156"/>
        <v>NAO-</v>
      </c>
      <c r="M1617" s="6">
        <v>8.6293898561798799E-4</v>
      </c>
      <c r="N1617" s="7">
        <v>1.3177391934125701E-3</v>
      </c>
      <c r="O1617" s="7">
        <v>1.13741551036121E-4</v>
      </c>
      <c r="P1617" s="8">
        <v>0.99770558026992495</v>
      </c>
      <c r="Q1617" s="7" t="str">
        <f t="shared" si="152"/>
        <v>NAO-</v>
      </c>
      <c r="R1617" s="6">
        <v>0</v>
      </c>
      <c r="S1617" s="7">
        <v>0</v>
      </c>
      <c r="T1617" s="7">
        <v>0</v>
      </c>
      <c r="U1617" s="8">
        <v>1</v>
      </c>
      <c r="V1617" s="7" t="str">
        <f t="shared" si="153"/>
        <v>NAO-</v>
      </c>
      <c r="W1617" s="6">
        <v>1E-3</v>
      </c>
      <c r="X1617" s="7">
        <v>1E-3</v>
      </c>
      <c r="Y1617" s="7">
        <v>0.88800000000000001</v>
      </c>
      <c r="Z1617" s="8">
        <v>0.11</v>
      </c>
      <c r="AA1617" s="7" t="str">
        <f t="shared" si="154"/>
        <v>AR</v>
      </c>
      <c r="AB1617" s="6">
        <v>0</v>
      </c>
      <c r="AC1617" s="7">
        <v>1E-3</v>
      </c>
      <c r="AD1617" s="7">
        <v>0.56299999999999994</v>
      </c>
      <c r="AE1617" s="8">
        <v>0.435</v>
      </c>
      <c r="AF1617" s="7" t="str">
        <f t="shared" si="155"/>
        <v>AR</v>
      </c>
    </row>
    <row r="1618" spans="1:32" x14ac:dyDescent="0.3">
      <c r="A1618" s="4">
        <v>35420</v>
      </c>
      <c r="B1618" s="5">
        <v>1996</v>
      </c>
      <c r="C1618" s="6">
        <v>0</v>
      </c>
      <c r="D1618" s="7">
        <v>0</v>
      </c>
      <c r="E1618" s="7">
        <v>1</v>
      </c>
      <c r="F1618" s="8">
        <v>0</v>
      </c>
      <c r="G1618" s="7" t="str">
        <f t="shared" si="151"/>
        <v>AR</v>
      </c>
      <c r="H1618" s="79">
        <v>1.10969850598107E-5</v>
      </c>
      <c r="I1618" s="7">
        <v>4.1870898820745302E-2</v>
      </c>
      <c r="J1618" s="80">
        <v>3.8705257215298E-5</v>
      </c>
      <c r="K1618" s="8">
        <v>0.95807929893697896</v>
      </c>
      <c r="L1618" s="7" t="str">
        <f t="shared" si="156"/>
        <v>NAO-</v>
      </c>
      <c r="M1618" s="79">
        <v>7.2736024032166596E-6</v>
      </c>
      <c r="N1618" s="7">
        <v>5.0440417254052697E-2</v>
      </c>
      <c r="O1618" s="7">
        <v>1.05607700969765E-4</v>
      </c>
      <c r="P1618" s="8">
        <v>0.94944670144257404</v>
      </c>
      <c r="Q1618" s="7" t="str">
        <f t="shared" si="152"/>
        <v>NAO-</v>
      </c>
      <c r="R1618" s="6">
        <v>0</v>
      </c>
      <c r="S1618" s="7">
        <v>0</v>
      </c>
      <c r="T1618" s="7">
        <v>1</v>
      </c>
      <c r="U1618" s="8">
        <v>0</v>
      </c>
      <c r="V1618" s="7" t="str">
        <f t="shared" si="153"/>
        <v>AR</v>
      </c>
      <c r="W1618" s="6">
        <v>8.9999999999999993E-3</v>
      </c>
      <c r="X1618" s="7">
        <v>7.2999999999999995E-2</v>
      </c>
      <c r="Y1618" s="7">
        <v>0.76300000000000001</v>
      </c>
      <c r="Z1618" s="8">
        <v>0.155</v>
      </c>
      <c r="AA1618" s="7" t="str">
        <f t="shared" si="154"/>
        <v>AR</v>
      </c>
      <c r="AB1618" s="6">
        <v>1E-3</v>
      </c>
      <c r="AC1618" s="7">
        <v>0.15</v>
      </c>
      <c r="AD1618" s="7">
        <v>0.56200000000000006</v>
      </c>
      <c r="AE1618" s="8">
        <v>0.28699999999999998</v>
      </c>
      <c r="AF1618" s="7" t="str">
        <f t="shared" si="155"/>
        <v>AR</v>
      </c>
    </row>
    <row r="1619" spans="1:32" x14ac:dyDescent="0.3">
      <c r="A1619" s="4">
        <v>35421</v>
      </c>
      <c r="B1619" s="5">
        <v>1996</v>
      </c>
      <c r="C1619" s="6">
        <v>0</v>
      </c>
      <c r="D1619" s="7">
        <v>1</v>
      </c>
      <c r="E1619" s="7">
        <v>0</v>
      </c>
      <c r="F1619" s="8">
        <v>0</v>
      </c>
      <c r="G1619" s="7" t="str">
        <f t="shared" si="151"/>
        <v>SB</v>
      </c>
      <c r="H1619" s="6">
        <v>4.1423614870484402E-4</v>
      </c>
      <c r="I1619" s="7">
        <v>0.32057717243077699</v>
      </c>
      <c r="J1619" s="7">
        <v>1.68687637406801E-4</v>
      </c>
      <c r="K1619" s="8">
        <v>0.67883990378310899</v>
      </c>
      <c r="L1619" s="7" t="str">
        <f t="shared" si="156"/>
        <v>NAO-</v>
      </c>
      <c r="M1619" s="6">
        <v>2.5467083529578802E-4</v>
      </c>
      <c r="N1619" s="7">
        <v>0.26829519222543602</v>
      </c>
      <c r="O1619" s="7">
        <v>3.9094574571998101E-4</v>
      </c>
      <c r="P1619" s="8">
        <v>0.73105919119353602</v>
      </c>
      <c r="Q1619" s="7" t="str">
        <f t="shared" si="152"/>
        <v>NAO-</v>
      </c>
      <c r="R1619" s="6">
        <v>1</v>
      </c>
      <c r="S1619" s="7">
        <v>0</v>
      </c>
      <c r="T1619" s="7">
        <v>0</v>
      </c>
      <c r="U1619" s="8">
        <v>0</v>
      </c>
      <c r="V1619" s="7" t="str">
        <f t="shared" si="153"/>
        <v>NAO+</v>
      </c>
      <c r="W1619" s="6">
        <v>0.124</v>
      </c>
      <c r="X1619" s="7">
        <v>0.251</v>
      </c>
      <c r="Y1619" s="7">
        <v>5.2999999999999999E-2</v>
      </c>
      <c r="Z1619" s="8">
        <v>0.57199999999999995</v>
      </c>
      <c r="AA1619" s="7" t="str">
        <f t="shared" si="154"/>
        <v>NAO-</v>
      </c>
      <c r="AB1619" s="6">
        <v>0.35599999999999998</v>
      </c>
      <c r="AC1619" s="7">
        <v>0.214</v>
      </c>
      <c r="AD1619" s="7">
        <v>3.3000000000000002E-2</v>
      </c>
      <c r="AE1619" s="8">
        <v>0.39700000000000002</v>
      </c>
      <c r="AF1619" s="7" t="str">
        <f t="shared" si="155"/>
        <v>NAO-</v>
      </c>
    </row>
    <row r="1620" spans="1:32" x14ac:dyDescent="0.3">
      <c r="A1620" s="4">
        <v>35422</v>
      </c>
      <c r="B1620" s="5">
        <v>1996</v>
      </c>
      <c r="C1620" s="6">
        <v>0</v>
      </c>
      <c r="D1620" s="7">
        <v>0</v>
      </c>
      <c r="E1620" s="7">
        <v>0</v>
      </c>
      <c r="F1620" s="8">
        <v>1</v>
      </c>
      <c r="G1620" s="7" t="str">
        <f t="shared" si="151"/>
        <v>NAO-</v>
      </c>
      <c r="H1620" s="6">
        <v>7.7888983720969898E-4</v>
      </c>
      <c r="I1620" s="7">
        <v>0.100224359549028</v>
      </c>
      <c r="J1620" s="7">
        <v>2.7085705432080198E-3</v>
      </c>
      <c r="K1620" s="8">
        <v>0.89628818007054201</v>
      </c>
      <c r="L1620" s="7" t="str">
        <f t="shared" si="156"/>
        <v>NAO-</v>
      </c>
      <c r="M1620" s="6">
        <v>5.4718416466687902E-4</v>
      </c>
      <c r="N1620" s="7">
        <v>6.5278878407540403E-2</v>
      </c>
      <c r="O1620" s="7">
        <v>6.0631299017508801E-3</v>
      </c>
      <c r="P1620" s="8">
        <v>0.92811080752604702</v>
      </c>
      <c r="Q1620" s="7" t="str">
        <f t="shared" si="152"/>
        <v>NAO-</v>
      </c>
      <c r="R1620" s="6">
        <v>1</v>
      </c>
      <c r="S1620" s="7">
        <v>0</v>
      </c>
      <c r="T1620" s="7">
        <v>0</v>
      </c>
      <c r="U1620" s="8">
        <v>0</v>
      </c>
      <c r="V1620" s="7" t="str">
        <f t="shared" si="153"/>
        <v>NAO+</v>
      </c>
      <c r="W1620" s="6">
        <v>3.7999999999999999E-2</v>
      </c>
      <c r="X1620" s="7">
        <v>0.21099999999999999</v>
      </c>
      <c r="Y1620" s="7">
        <v>8.5000000000000006E-2</v>
      </c>
      <c r="Z1620" s="8">
        <v>0.66600000000000004</v>
      </c>
      <c r="AA1620" s="7" t="str">
        <f t="shared" si="154"/>
        <v>NAO-</v>
      </c>
      <c r="AB1620" s="6">
        <v>0.115</v>
      </c>
      <c r="AC1620" s="7">
        <v>0.191</v>
      </c>
      <c r="AD1620" s="7">
        <v>1.7000000000000001E-2</v>
      </c>
      <c r="AE1620" s="8">
        <v>0.67800000000000005</v>
      </c>
      <c r="AF1620" s="7" t="str">
        <f t="shared" si="155"/>
        <v>NAO-</v>
      </c>
    </row>
    <row r="1621" spans="1:32" x14ac:dyDescent="0.3">
      <c r="A1621" s="4">
        <v>35423</v>
      </c>
      <c r="B1621" s="5">
        <v>1996</v>
      </c>
      <c r="C1621" s="6">
        <v>0</v>
      </c>
      <c r="D1621" s="7">
        <v>0</v>
      </c>
      <c r="E1621" s="7">
        <v>0</v>
      </c>
      <c r="F1621" s="8">
        <v>1</v>
      </c>
      <c r="G1621" s="7" t="str">
        <f t="shared" si="151"/>
        <v>NAO-</v>
      </c>
      <c r="H1621" s="6">
        <v>3.75405599198427E-3</v>
      </c>
      <c r="I1621" s="7">
        <v>0.85271992619595804</v>
      </c>
      <c r="J1621" s="7">
        <v>4.0716274258021802E-2</v>
      </c>
      <c r="K1621" s="8">
        <v>0.102809743554031</v>
      </c>
      <c r="L1621" s="7" t="str">
        <f t="shared" si="156"/>
        <v>SB</v>
      </c>
      <c r="M1621" s="6">
        <v>3.1022930816744202E-3</v>
      </c>
      <c r="N1621" s="7">
        <v>0.75463257081086199</v>
      </c>
      <c r="O1621" s="7">
        <v>7.5513456692873404E-2</v>
      </c>
      <c r="P1621" s="8">
        <v>0.16675167941458</v>
      </c>
      <c r="Q1621" s="7" t="str">
        <f t="shared" si="152"/>
        <v>SB</v>
      </c>
      <c r="R1621" s="6">
        <v>1</v>
      </c>
      <c r="S1621" s="7">
        <v>0</v>
      </c>
      <c r="T1621" s="7">
        <v>0</v>
      </c>
      <c r="U1621" s="8">
        <v>0</v>
      </c>
      <c r="V1621" s="7" t="str">
        <f t="shared" si="153"/>
        <v>NAO+</v>
      </c>
      <c r="W1621" s="6">
        <v>0.33900000000000002</v>
      </c>
      <c r="X1621" s="7">
        <v>0.193</v>
      </c>
      <c r="Y1621" s="7">
        <v>6.0999999999999999E-2</v>
      </c>
      <c r="Z1621" s="8">
        <v>0.40699999999999997</v>
      </c>
      <c r="AA1621" s="7" t="str">
        <f t="shared" si="154"/>
        <v>NAO-</v>
      </c>
      <c r="AB1621" s="6">
        <v>0.60799999999999998</v>
      </c>
      <c r="AC1621" s="7">
        <v>0.11700000000000001</v>
      </c>
      <c r="AD1621" s="7">
        <v>1.6E-2</v>
      </c>
      <c r="AE1621" s="8">
        <v>0.26</v>
      </c>
      <c r="AF1621" s="7" t="str">
        <f t="shared" si="155"/>
        <v>NAO+</v>
      </c>
    </row>
    <row r="1622" spans="1:32" x14ac:dyDescent="0.3">
      <c r="A1622" s="4">
        <v>35424</v>
      </c>
      <c r="B1622" s="5">
        <v>1996</v>
      </c>
      <c r="C1622" s="6">
        <v>0</v>
      </c>
      <c r="D1622" s="7">
        <v>1</v>
      </c>
      <c r="E1622" s="7">
        <v>0</v>
      </c>
      <c r="F1622" s="8">
        <v>0</v>
      </c>
      <c r="G1622" s="7" t="str">
        <f t="shared" si="151"/>
        <v>SB</v>
      </c>
      <c r="H1622" s="6">
        <v>9.5641282918168904E-4</v>
      </c>
      <c r="I1622" s="7">
        <v>0.99346834219778302</v>
      </c>
      <c r="J1622" s="7">
        <v>5.1249178312186804E-3</v>
      </c>
      <c r="K1622" s="8">
        <v>4.5032714182984403E-4</v>
      </c>
      <c r="L1622" s="7" t="str">
        <f t="shared" si="156"/>
        <v>SB</v>
      </c>
      <c r="M1622" s="6">
        <v>9.8462297206448803E-4</v>
      </c>
      <c r="N1622" s="7">
        <v>0.98259274013304698</v>
      </c>
      <c r="O1622" s="7">
        <v>1.46370471962049E-2</v>
      </c>
      <c r="P1622" s="8">
        <v>1.78558969869416E-3</v>
      </c>
      <c r="Q1622" s="7" t="str">
        <f t="shared" si="152"/>
        <v>SB</v>
      </c>
      <c r="R1622" s="6">
        <v>1</v>
      </c>
      <c r="S1622" s="7">
        <v>0</v>
      </c>
      <c r="T1622" s="7">
        <v>0</v>
      </c>
      <c r="U1622" s="8">
        <v>0</v>
      </c>
      <c r="V1622" s="7" t="str">
        <f t="shared" si="153"/>
        <v>NAO+</v>
      </c>
      <c r="W1622" s="6">
        <v>0.434</v>
      </c>
      <c r="X1622" s="7">
        <v>0.35599999999999998</v>
      </c>
      <c r="Y1622" s="7">
        <v>0.122</v>
      </c>
      <c r="Z1622" s="8">
        <v>8.6999999999999994E-2</v>
      </c>
      <c r="AA1622" s="7" t="str">
        <f t="shared" si="154"/>
        <v>NAO+</v>
      </c>
      <c r="AB1622" s="6">
        <v>0.30299999999999999</v>
      </c>
      <c r="AC1622" s="7">
        <v>0.435</v>
      </c>
      <c r="AD1622" s="7">
        <v>0.153</v>
      </c>
      <c r="AE1622" s="8">
        <v>0.109</v>
      </c>
      <c r="AF1622" s="7" t="str">
        <f t="shared" si="155"/>
        <v>SB</v>
      </c>
    </row>
    <row r="1623" spans="1:32" x14ac:dyDescent="0.3">
      <c r="A1623" s="4">
        <v>35425</v>
      </c>
      <c r="B1623" s="5">
        <v>1996</v>
      </c>
      <c r="C1623" s="6">
        <v>0</v>
      </c>
      <c r="D1623" s="7">
        <v>1</v>
      </c>
      <c r="E1623" s="7">
        <v>0</v>
      </c>
      <c r="F1623" s="8">
        <v>0</v>
      </c>
      <c r="G1623" s="7" t="str">
        <f t="shared" si="151"/>
        <v>SB</v>
      </c>
      <c r="H1623" s="6">
        <v>1.2699259309965399E-3</v>
      </c>
      <c r="I1623" s="7">
        <v>0.99269069357981299</v>
      </c>
      <c r="J1623" s="7">
        <v>5.9843636549675996E-3</v>
      </c>
      <c r="K1623" s="28">
        <v>5.50168342250963E-5</v>
      </c>
      <c r="L1623" s="7" t="str">
        <f t="shared" si="156"/>
        <v>SB</v>
      </c>
      <c r="M1623" s="6">
        <v>9.8505649022838891E-4</v>
      </c>
      <c r="N1623" s="7">
        <v>0.98690990468780904</v>
      </c>
      <c r="O1623" s="7">
        <v>1.1995476984613399E-2</v>
      </c>
      <c r="P1623" s="8">
        <v>1.09561837348331E-4</v>
      </c>
      <c r="Q1623" s="7" t="str">
        <f t="shared" si="152"/>
        <v>SB</v>
      </c>
      <c r="R1623" s="6">
        <v>0</v>
      </c>
      <c r="S1623" s="7">
        <v>1</v>
      </c>
      <c r="T1623" s="7">
        <v>0</v>
      </c>
      <c r="U1623" s="8">
        <v>0</v>
      </c>
      <c r="V1623" s="7" t="str">
        <f t="shared" si="153"/>
        <v>SB</v>
      </c>
      <c r="W1623" s="6">
        <v>2E-3</v>
      </c>
      <c r="X1623" s="7">
        <v>0.67100000000000004</v>
      </c>
      <c r="Y1623" s="7">
        <v>0.312</v>
      </c>
      <c r="Z1623" s="8">
        <v>1.4999999999999999E-2</v>
      </c>
      <c r="AA1623" s="7" t="str">
        <f t="shared" si="154"/>
        <v>SB</v>
      </c>
      <c r="AB1623" s="6">
        <v>0</v>
      </c>
      <c r="AC1623" s="7">
        <v>0.68200000000000005</v>
      </c>
      <c r="AD1623" s="7">
        <v>0.28599999999999998</v>
      </c>
      <c r="AE1623" s="8">
        <v>3.1E-2</v>
      </c>
      <c r="AF1623" s="7" t="str">
        <f t="shared" si="155"/>
        <v>SB</v>
      </c>
    </row>
    <row r="1624" spans="1:32" x14ac:dyDescent="0.3">
      <c r="A1624" s="4">
        <v>35426</v>
      </c>
      <c r="B1624" s="5">
        <v>1996</v>
      </c>
      <c r="C1624" s="6">
        <v>0</v>
      </c>
      <c r="D1624" s="7">
        <v>1</v>
      </c>
      <c r="E1624" s="7">
        <v>0</v>
      </c>
      <c r="F1624" s="8">
        <v>0</v>
      </c>
      <c r="G1624" s="7" t="str">
        <f t="shared" si="151"/>
        <v>SB</v>
      </c>
      <c r="H1624" s="6">
        <v>3.7157257399438098E-3</v>
      </c>
      <c r="I1624" s="7">
        <v>0.98922088664755004</v>
      </c>
      <c r="J1624" s="7">
        <v>3.9445642046948299E-3</v>
      </c>
      <c r="K1624" s="8">
        <v>3.11882340781869E-3</v>
      </c>
      <c r="L1624" s="7" t="str">
        <f t="shared" si="156"/>
        <v>SB</v>
      </c>
      <c r="M1624" s="6">
        <v>2.6370253156045602E-3</v>
      </c>
      <c r="N1624" s="7">
        <v>0.98692616919144405</v>
      </c>
      <c r="O1624" s="7">
        <v>6.8558167999745604E-3</v>
      </c>
      <c r="P1624" s="8">
        <v>3.58098869298926E-3</v>
      </c>
      <c r="Q1624" s="7" t="str">
        <f t="shared" si="152"/>
        <v>SB</v>
      </c>
      <c r="R1624" s="6">
        <v>0</v>
      </c>
      <c r="S1624" s="7">
        <v>1</v>
      </c>
      <c r="T1624" s="7">
        <v>0</v>
      </c>
      <c r="U1624" s="8">
        <v>0</v>
      </c>
      <c r="V1624" s="7" t="str">
        <f t="shared" si="153"/>
        <v>SB</v>
      </c>
      <c r="W1624" s="6">
        <v>0</v>
      </c>
      <c r="X1624" s="7">
        <v>0.874</v>
      </c>
      <c r="Y1624" s="7">
        <v>4.2999999999999997E-2</v>
      </c>
      <c r="Z1624" s="8">
        <v>8.3000000000000004E-2</v>
      </c>
      <c r="AA1624" s="7" t="str">
        <f t="shared" si="154"/>
        <v>SB</v>
      </c>
      <c r="AB1624" s="6">
        <v>0</v>
      </c>
      <c r="AC1624" s="7">
        <v>0.90100000000000002</v>
      </c>
      <c r="AD1624" s="7">
        <v>7.0000000000000001E-3</v>
      </c>
      <c r="AE1624" s="8">
        <v>9.0999999999999998E-2</v>
      </c>
      <c r="AF1624" s="7" t="str">
        <f t="shared" si="155"/>
        <v>SB</v>
      </c>
    </row>
    <row r="1625" spans="1:32" x14ac:dyDescent="0.3">
      <c r="A1625" s="4">
        <v>35427</v>
      </c>
      <c r="B1625" s="5">
        <v>1996</v>
      </c>
      <c r="C1625" s="6">
        <v>0</v>
      </c>
      <c r="D1625" s="7">
        <v>1</v>
      </c>
      <c r="E1625" s="7">
        <v>0</v>
      </c>
      <c r="F1625" s="8">
        <v>0</v>
      </c>
      <c r="G1625" s="7" t="str">
        <f t="shared" si="151"/>
        <v>SB</v>
      </c>
      <c r="H1625" s="6">
        <v>8.2946632703879096E-4</v>
      </c>
      <c r="I1625" s="7">
        <v>0.99571415190644896</v>
      </c>
      <c r="J1625" s="80">
        <v>8.4123525753061306E-5</v>
      </c>
      <c r="K1625" s="8">
        <v>3.3722582407449998E-3</v>
      </c>
      <c r="L1625" s="7" t="str">
        <f t="shared" si="156"/>
        <v>SB</v>
      </c>
      <c r="M1625" s="6">
        <v>5.3173214096780496E-4</v>
      </c>
      <c r="N1625" s="7">
        <v>0.99508265529288598</v>
      </c>
      <c r="O1625" s="7">
        <v>1.9706741425371999E-4</v>
      </c>
      <c r="P1625" s="8">
        <v>4.1885451518977801E-3</v>
      </c>
      <c r="Q1625" s="7" t="str">
        <f t="shared" si="152"/>
        <v>SB</v>
      </c>
      <c r="R1625" s="6">
        <v>0</v>
      </c>
      <c r="S1625" s="7">
        <v>1</v>
      </c>
      <c r="T1625" s="7">
        <v>0</v>
      </c>
      <c r="U1625" s="8">
        <v>0</v>
      </c>
      <c r="V1625" s="7" t="str">
        <f t="shared" si="153"/>
        <v>SB</v>
      </c>
      <c r="W1625" s="6">
        <v>0</v>
      </c>
      <c r="X1625" s="7">
        <v>0.91800000000000004</v>
      </c>
      <c r="Y1625" s="7">
        <v>2.5000000000000001E-2</v>
      </c>
      <c r="Z1625" s="8">
        <v>5.6000000000000001E-2</v>
      </c>
      <c r="AA1625" s="7" t="str">
        <f t="shared" si="154"/>
        <v>SB</v>
      </c>
      <c r="AB1625" s="6">
        <v>0</v>
      </c>
      <c r="AC1625" s="7">
        <v>0.85799999999999998</v>
      </c>
      <c r="AD1625" s="7">
        <v>1E-3</v>
      </c>
      <c r="AE1625" s="8">
        <v>0.14099999999999999</v>
      </c>
      <c r="AF1625" s="7" t="str">
        <f t="shared" si="155"/>
        <v>SB</v>
      </c>
    </row>
    <row r="1626" spans="1:32" x14ac:dyDescent="0.3">
      <c r="A1626" s="4">
        <v>35428</v>
      </c>
      <c r="B1626" s="5">
        <v>1996</v>
      </c>
      <c r="C1626" s="6">
        <v>0</v>
      </c>
      <c r="D1626" s="7">
        <v>1</v>
      </c>
      <c r="E1626" s="7">
        <v>0</v>
      </c>
      <c r="F1626" s="8">
        <v>0</v>
      </c>
      <c r="G1626" s="7" t="str">
        <f t="shared" si="151"/>
        <v>SB</v>
      </c>
      <c r="H1626" s="79">
        <v>3.4485468572513499E-5</v>
      </c>
      <c r="I1626" s="7">
        <v>0.99841184951197204</v>
      </c>
      <c r="J1626" s="7">
        <v>2.3349264255096799E-4</v>
      </c>
      <c r="K1626" s="8">
        <v>1.32017237691728E-3</v>
      </c>
      <c r="L1626" s="7" t="str">
        <f t="shared" si="156"/>
        <v>SB</v>
      </c>
      <c r="M1626" s="79">
        <v>2.1921355029827899E-5</v>
      </c>
      <c r="N1626" s="7">
        <v>0.99728853126946804</v>
      </c>
      <c r="O1626" s="7">
        <v>6.2814191679986598E-4</v>
      </c>
      <c r="P1626" s="8">
        <v>2.06140545868834E-3</v>
      </c>
      <c r="Q1626" s="7" t="str">
        <f t="shared" si="152"/>
        <v>SB</v>
      </c>
      <c r="R1626" s="6">
        <v>0</v>
      </c>
      <c r="S1626" s="7">
        <v>1</v>
      </c>
      <c r="T1626" s="7">
        <v>0</v>
      </c>
      <c r="U1626" s="8">
        <v>0</v>
      </c>
      <c r="V1626" s="7" t="str">
        <f t="shared" si="153"/>
        <v>SB</v>
      </c>
      <c r="W1626" s="6">
        <v>0</v>
      </c>
      <c r="X1626" s="7">
        <v>0.94499999999999995</v>
      </c>
      <c r="Y1626" s="7">
        <v>7.0000000000000001E-3</v>
      </c>
      <c r="Z1626" s="8">
        <v>4.8000000000000001E-2</v>
      </c>
      <c r="AA1626" s="7" t="str">
        <f t="shared" si="154"/>
        <v>SB</v>
      </c>
      <c r="AB1626" s="6">
        <v>0</v>
      </c>
      <c r="AC1626" s="7">
        <v>0.90300000000000002</v>
      </c>
      <c r="AD1626" s="7">
        <v>0</v>
      </c>
      <c r="AE1626" s="8">
        <v>9.7000000000000003E-2</v>
      </c>
      <c r="AF1626" s="7" t="str">
        <f t="shared" si="155"/>
        <v>SB</v>
      </c>
    </row>
    <row r="1627" spans="1:32" x14ac:dyDescent="0.3">
      <c r="A1627" s="4">
        <v>35429</v>
      </c>
      <c r="B1627" s="5">
        <v>1996</v>
      </c>
      <c r="C1627" s="6">
        <v>0</v>
      </c>
      <c r="D1627" s="7">
        <v>0</v>
      </c>
      <c r="E1627" s="7">
        <v>0</v>
      </c>
      <c r="F1627" s="8">
        <v>1</v>
      </c>
      <c r="G1627" s="7" t="str">
        <f t="shared" si="151"/>
        <v>NAO-</v>
      </c>
      <c r="H1627" s="79">
        <v>4.6972166213490898E-5</v>
      </c>
      <c r="I1627" s="7">
        <v>0.89472952441891995</v>
      </c>
      <c r="J1627" s="7">
        <v>6.2779713468706297E-3</v>
      </c>
      <c r="K1627" s="8">
        <v>9.8945532067997194E-2</v>
      </c>
      <c r="L1627" s="7" t="str">
        <f t="shared" si="156"/>
        <v>SB</v>
      </c>
      <c r="M1627" s="79">
        <v>2.94701447919265E-5</v>
      </c>
      <c r="N1627" s="7">
        <v>0.888521650258559</v>
      </c>
      <c r="O1627" s="7">
        <v>1.35007599459008E-2</v>
      </c>
      <c r="P1627" s="8">
        <v>9.7948119650754104E-2</v>
      </c>
      <c r="Q1627" s="7" t="str">
        <f t="shared" si="152"/>
        <v>SB</v>
      </c>
      <c r="R1627" s="6">
        <v>0</v>
      </c>
      <c r="S1627" s="7">
        <v>1</v>
      </c>
      <c r="T1627" s="7">
        <v>0</v>
      </c>
      <c r="U1627" s="8">
        <v>0</v>
      </c>
      <c r="V1627" s="7" t="str">
        <f t="shared" si="153"/>
        <v>SB</v>
      </c>
      <c r="W1627" s="6">
        <v>0</v>
      </c>
      <c r="X1627" s="7">
        <v>0.60699999999999998</v>
      </c>
      <c r="Y1627" s="7">
        <v>2.8000000000000001E-2</v>
      </c>
      <c r="Z1627" s="8">
        <v>0.36599999999999999</v>
      </c>
      <c r="AA1627" s="7" t="str">
        <f t="shared" si="154"/>
        <v>SB</v>
      </c>
      <c r="AB1627" s="6">
        <v>0</v>
      </c>
      <c r="AC1627" s="7">
        <v>0.6</v>
      </c>
      <c r="AD1627" s="7">
        <v>0</v>
      </c>
      <c r="AE1627" s="8">
        <v>0.4</v>
      </c>
      <c r="AF1627" s="7" t="str">
        <f t="shared" si="155"/>
        <v>SB</v>
      </c>
    </row>
    <row r="1628" spans="1:32" x14ac:dyDescent="0.3">
      <c r="A1628" s="4">
        <v>35430</v>
      </c>
      <c r="B1628" s="5">
        <v>1996</v>
      </c>
      <c r="C1628" s="6">
        <v>0</v>
      </c>
      <c r="D1628" s="7">
        <v>0</v>
      </c>
      <c r="E1628" s="7">
        <v>0</v>
      </c>
      <c r="F1628" s="8">
        <v>1</v>
      </c>
      <c r="G1628" s="7" t="str">
        <f t="shared" si="151"/>
        <v>NAO-</v>
      </c>
      <c r="H1628" s="79">
        <v>3.7887459500316501E-6</v>
      </c>
      <c r="I1628" s="7">
        <v>3.00767239984524E-2</v>
      </c>
      <c r="J1628" s="7">
        <v>6.9749256050508405E-4</v>
      </c>
      <c r="K1628" s="8">
        <v>0.96922199469509096</v>
      </c>
      <c r="L1628" s="7" t="str">
        <f t="shared" si="156"/>
        <v>NAO-</v>
      </c>
      <c r="M1628" s="79">
        <v>2.5586507339165401E-6</v>
      </c>
      <c r="N1628" s="7">
        <v>3.1177951939029499E-2</v>
      </c>
      <c r="O1628" s="7">
        <v>8.3996388558045196E-4</v>
      </c>
      <c r="P1628" s="8">
        <v>0.96797952552464295</v>
      </c>
      <c r="Q1628" s="7" t="str">
        <f t="shared" si="152"/>
        <v>NAO-</v>
      </c>
      <c r="R1628" s="6">
        <v>0</v>
      </c>
      <c r="S1628" s="7">
        <v>1</v>
      </c>
      <c r="T1628" s="7">
        <v>0</v>
      </c>
      <c r="U1628" s="8">
        <v>0</v>
      </c>
      <c r="V1628" s="7" t="str">
        <f t="shared" si="153"/>
        <v>SB</v>
      </c>
      <c r="W1628" s="6">
        <v>0</v>
      </c>
      <c r="X1628" s="7">
        <v>0.02</v>
      </c>
      <c r="Y1628" s="7">
        <v>1.4E-2</v>
      </c>
      <c r="Z1628" s="8">
        <v>0.96599999999999997</v>
      </c>
      <c r="AA1628" s="7" t="str">
        <f t="shared" si="154"/>
        <v>NAO-</v>
      </c>
      <c r="AB1628" s="6">
        <v>0</v>
      </c>
      <c r="AC1628" s="7">
        <v>2.5000000000000001E-2</v>
      </c>
      <c r="AD1628" s="7">
        <v>0</v>
      </c>
      <c r="AE1628" s="8">
        <v>0.97499999999999998</v>
      </c>
      <c r="AF1628" s="7" t="str">
        <f t="shared" si="155"/>
        <v>NAO-</v>
      </c>
    </row>
    <row r="1629" spans="1:32" x14ac:dyDescent="0.3">
      <c r="A1629" s="4">
        <v>35431</v>
      </c>
      <c r="B1629" s="5">
        <v>1996</v>
      </c>
      <c r="C1629" s="6">
        <v>0</v>
      </c>
      <c r="D1629" s="7">
        <v>0</v>
      </c>
      <c r="E1629" s="7">
        <v>0</v>
      </c>
      <c r="F1629" s="8">
        <v>1</v>
      </c>
      <c r="G1629" s="7" t="str">
        <f t="shared" si="151"/>
        <v>NAO-</v>
      </c>
      <c r="H1629" s="79">
        <v>2.65686320265265E-6</v>
      </c>
      <c r="I1629" s="7">
        <v>2.19350021045954E-2</v>
      </c>
      <c r="J1629" s="7">
        <v>8.6699645929437302E-4</v>
      </c>
      <c r="K1629" s="8">
        <v>0.97719534457292001</v>
      </c>
      <c r="L1629" s="7" t="str">
        <f t="shared" si="156"/>
        <v>NAO-</v>
      </c>
      <c r="M1629" s="79">
        <v>1.4769699467235701E-6</v>
      </c>
      <c r="N1629" s="7">
        <v>1.85326488516592E-2</v>
      </c>
      <c r="O1629" s="7">
        <v>8.1393309761880505E-4</v>
      </c>
      <c r="P1629" s="8">
        <v>0.98065194108078002</v>
      </c>
      <c r="Q1629" s="7" t="str">
        <f t="shared" si="152"/>
        <v>NAO-</v>
      </c>
      <c r="R1629" s="6">
        <v>0</v>
      </c>
      <c r="S1629" s="7">
        <v>0</v>
      </c>
      <c r="T1629" s="7">
        <v>0</v>
      </c>
      <c r="U1629" s="8">
        <v>1</v>
      </c>
      <c r="V1629" s="7" t="str">
        <f t="shared" si="153"/>
        <v>NAO-</v>
      </c>
      <c r="W1629" s="6">
        <v>0</v>
      </c>
      <c r="X1629" s="7">
        <v>0</v>
      </c>
      <c r="Y1629" s="7">
        <v>6.0000000000000001E-3</v>
      </c>
      <c r="Z1629" s="8">
        <v>0.99399999999999999</v>
      </c>
      <c r="AA1629" s="7" t="str">
        <f t="shared" si="154"/>
        <v>NAO-</v>
      </c>
      <c r="AB1629" s="6">
        <v>0</v>
      </c>
      <c r="AC1629" s="7">
        <v>0</v>
      </c>
      <c r="AD1629" s="7">
        <v>0</v>
      </c>
      <c r="AE1629" s="8">
        <v>1</v>
      </c>
      <c r="AF1629" s="7" t="str">
        <f t="shared" si="155"/>
        <v>NAO-</v>
      </c>
    </row>
    <row r="1630" spans="1:32" x14ac:dyDescent="0.3">
      <c r="A1630" s="4">
        <v>35432</v>
      </c>
      <c r="B1630" s="5">
        <v>1996</v>
      </c>
      <c r="C1630" s="6">
        <v>0</v>
      </c>
      <c r="D1630" s="7">
        <v>0</v>
      </c>
      <c r="E1630" s="7">
        <v>0</v>
      </c>
      <c r="F1630" s="8">
        <v>1</v>
      </c>
      <c r="G1630" s="7" t="str">
        <f t="shared" si="151"/>
        <v>NAO-</v>
      </c>
      <c r="H1630" s="79">
        <v>5.4589064663026E-5</v>
      </c>
      <c r="I1630" s="7">
        <v>7.2092683936663293E-2</v>
      </c>
      <c r="J1630" s="7">
        <v>1.70201152517944E-2</v>
      </c>
      <c r="K1630" s="8">
        <v>0.91083261174688601</v>
      </c>
      <c r="L1630" s="7" t="str">
        <f t="shared" si="156"/>
        <v>NAO-</v>
      </c>
      <c r="M1630" s="79">
        <v>3.3862433565401201E-5</v>
      </c>
      <c r="N1630" s="7">
        <v>7.1418400302713098E-2</v>
      </c>
      <c r="O1630" s="7">
        <v>1.7635697533742601E-2</v>
      </c>
      <c r="P1630" s="8">
        <v>0.91091203972999002</v>
      </c>
      <c r="Q1630" s="7" t="str">
        <f t="shared" si="152"/>
        <v>NAO-</v>
      </c>
      <c r="R1630" s="6">
        <v>0</v>
      </c>
      <c r="S1630" s="7">
        <v>0</v>
      </c>
      <c r="T1630" s="7">
        <v>0</v>
      </c>
      <c r="U1630" s="8">
        <v>1</v>
      </c>
      <c r="V1630" s="7" t="str">
        <f t="shared" si="153"/>
        <v>NAO-</v>
      </c>
      <c r="W1630" s="6">
        <v>0</v>
      </c>
      <c r="X1630" s="7">
        <v>0</v>
      </c>
      <c r="Y1630" s="7">
        <v>5.0000000000000001E-3</v>
      </c>
      <c r="Z1630" s="8">
        <v>0.995</v>
      </c>
      <c r="AA1630" s="7" t="str">
        <f t="shared" si="154"/>
        <v>NAO-</v>
      </c>
      <c r="AB1630" s="6">
        <v>0</v>
      </c>
      <c r="AC1630" s="7">
        <v>0</v>
      </c>
      <c r="AD1630" s="7">
        <v>0</v>
      </c>
      <c r="AE1630" s="8">
        <v>1</v>
      </c>
      <c r="AF1630" s="7" t="str">
        <f t="shared" si="155"/>
        <v>NAO-</v>
      </c>
    </row>
    <row r="1631" spans="1:32" x14ac:dyDescent="0.3">
      <c r="A1631" s="4">
        <v>35433</v>
      </c>
      <c r="B1631" s="5">
        <v>1996</v>
      </c>
      <c r="C1631" s="6">
        <v>0</v>
      </c>
      <c r="D1631" s="7">
        <v>0</v>
      </c>
      <c r="E1631" s="7">
        <v>0</v>
      </c>
      <c r="F1631" s="8">
        <v>1</v>
      </c>
      <c r="G1631" s="7" t="str">
        <f t="shared" si="151"/>
        <v>NAO-</v>
      </c>
      <c r="H1631" s="6">
        <v>1.6533114862504999E-4</v>
      </c>
      <c r="I1631" s="7">
        <v>1.9624563094829101E-2</v>
      </c>
      <c r="J1631" s="7">
        <v>6.9875914202025104E-3</v>
      </c>
      <c r="K1631" s="8">
        <v>0.973222514336329</v>
      </c>
      <c r="L1631" s="7" t="str">
        <f t="shared" si="156"/>
        <v>NAO-</v>
      </c>
      <c r="M1631" s="6">
        <v>1.21593467961614E-4</v>
      </c>
      <c r="N1631" s="7">
        <v>2.2962663737485699E-2</v>
      </c>
      <c r="O1631" s="7">
        <v>7.8895842351386306E-3</v>
      </c>
      <c r="P1631" s="8">
        <v>0.96902615855940399</v>
      </c>
      <c r="Q1631" s="7" t="str">
        <f t="shared" si="152"/>
        <v>NAO-</v>
      </c>
      <c r="R1631" s="6">
        <v>0</v>
      </c>
      <c r="S1631" s="7">
        <v>0</v>
      </c>
      <c r="T1631" s="7">
        <v>0</v>
      </c>
      <c r="U1631" s="8">
        <v>1</v>
      </c>
      <c r="V1631" s="7" t="str">
        <f t="shared" si="153"/>
        <v>NAO-</v>
      </c>
      <c r="W1631" s="6">
        <v>0</v>
      </c>
      <c r="X1631" s="7">
        <v>0</v>
      </c>
      <c r="Y1631" s="7">
        <v>3.0000000000000001E-3</v>
      </c>
      <c r="Z1631" s="8">
        <v>0.997</v>
      </c>
      <c r="AA1631" s="7" t="str">
        <f t="shared" si="154"/>
        <v>NAO-</v>
      </c>
      <c r="AB1631" s="6">
        <v>0</v>
      </c>
      <c r="AC1631" s="7">
        <v>0</v>
      </c>
      <c r="AD1631" s="7">
        <v>0</v>
      </c>
      <c r="AE1631" s="8">
        <v>1</v>
      </c>
      <c r="AF1631" s="7" t="str">
        <f t="shared" si="155"/>
        <v>NAO-</v>
      </c>
    </row>
    <row r="1632" spans="1:32" x14ac:dyDescent="0.3">
      <c r="A1632" s="4">
        <v>35434</v>
      </c>
      <c r="B1632" s="5">
        <v>1996</v>
      </c>
      <c r="C1632" s="6">
        <v>0</v>
      </c>
      <c r="D1632" s="7">
        <v>0</v>
      </c>
      <c r="E1632" s="7">
        <v>0</v>
      </c>
      <c r="F1632" s="8">
        <v>1</v>
      </c>
      <c r="G1632" s="7" t="str">
        <f t="shared" si="151"/>
        <v>NAO-</v>
      </c>
      <c r="H1632" s="6">
        <v>1.9452442878450799E-4</v>
      </c>
      <c r="I1632" s="7">
        <v>0.100741463758952</v>
      </c>
      <c r="J1632" s="7">
        <v>2.9667415183152999E-2</v>
      </c>
      <c r="K1632" s="8">
        <v>0.86939659662909896</v>
      </c>
      <c r="L1632" s="7" t="str">
        <f t="shared" si="156"/>
        <v>NAO-</v>
      </c>
      <c r="M1632" s="6">
        <v>1.4382014159691501E-4</v>
      </c>
      <c r="N1632" s="7">
        <v>0.10617455084885399</v>
      </c>
      <c r="O1632" s="7">
        <v>3.7879399079014997E-2</v>
      </c>
      <c r="P1632" s="8">
        <v>0.85580222993053501</v>
      </c>
      <c r="Q1632" s="7" t="str">
        <f t="shared" si="152"/>
        <v>NAO-</v>
      </c>
      <c r="R1632" s="6">
        <v>0</v>
      </c>
      <c r="S1632" s="7">
        <v>0</v>
      </c>
      <c r="T1632" s="7">
        <v>0</v>
      </c>
      <c r="U1632" s="8">
        <v>1</v>
      </c>
      <c r="V1632" s="7" t="str">
        <f t="shared" si="153"/>
        <v>NAO-</v>
      </c>
      <c r="W1632" s="6">
        <v>0</v>
      </c>
      <c r="X1632" s="7">
        <v>0</v>
      </c>
      <c r="Y1632" s="7">
        <v>3.5999999999999997E-2</v>
      </c>
      <c r="Z1632" s="8">
        <v>0.96399999999999997</v>
      </c>
      <c r="AA1632" s="7" t="str">
        <f t="shared" si="154"/>
        <v>NAO-</v>
      </c>
      <c r="AB1632" s="6">
        <v>0</v>
      </c>
      <c r="AC1632" s="7">
        <v>0</v>
      </c>
      <c r="AD1632" s="7">
        <v>3.0000000000000001E-3</v>
      </c>
      <c r="AE1632" s="8">
        <v>0.997</v>
      </c>
      <c r="AF1632" s="7" t="str">
        <f t="shared" si="155"/>
        <v>NAO-</v>
      </c>
    </row>
    <row r="1633" spans="1:32" x14ac:dyDescent="0.3">
      <c r="A1633" s="4">
        <v>35435</v>
      </c>
      <c r="B1633" s="5">
        <v>1996</v>
      </c>
      <c r="C1633" s="6">
        <v>0</v>
      </c>
      <c r="D1633" s="7">
        <v>0</v>
      </c>
      <c r="E1633" s="7">
        <v>0</v>
      </c>
      <c r="F1633" s="8">
        <v>1</v>
      </c>
      <c r="G1633" s="7" t="str">
        <f t="shared" si="151"/>
        <v>NAO-</v>
      </c>
      <c r="H1633" s="6">
        <v>1.48105686811135E-4</v>
      </c>
      <c r="I1633" s="7">
        <v>4.92038903285043E-2</v>
      </c>
      <c r="J1633" s="7">
        <v>1.1812503546747601E-2</v>
      </c>
      <c r="K1633" s="8">
        <v>0.93883550043792197</v>
      </c>
      <c r="L1633" s="7" t="str">
        <f t="shared" si="156"/>
        <v>NAO-</v>
      </c>
      <c r="M1633" s="6">
        <v>1.2292052215759201E-4</v>
      </c>
      <c r="N1633" s="7">
        <v>5.5016894674225901E-2</v>
      </c>
      <c r="O1633" s="7">
        <v>1.51537232725482E-2</v>
      </c>
      <c r="P1633" s="8">
        <v>0.92970646153105796</v>
      </c>
      <c r="Q1633" s="7" t="str">
        <f t="shared" si="152"/>
        <v>NAO-</v>
      </c>
      <c r="R1633" s="6">
        <v>0</v>
      </c>
      <c r="S1633" s="7">
        <v>0</v>
      </c>
      <c r="T1633" s="7">
        <v>0</v>
      </c>
      <c r="U1633" s="8">
        <v>1</v>
      </c>
      <c r="V1633" s="7" t="str">
        <f t="shared" si="153"/>
        <v>NAO-</v>
      </c>
      <c r="W1633" s="6">
        <v>0</v>
      </c>
      <c r="X1633" s="7">
        <v>0</v>
      </c>
      <c r="Y1633" s="7">
        <v>7.6999999999999999E-2</v>
      </c>
      <c r="Z1633" s="8">
        <v>0.92300000000000004</v>
      </c>
      <c r="AA1633" s="7" t="str">
        <f t="shared" si="154"/>
        <v>NAO-</v>
      </c>
      <c r="AB1633" s="6">
        <v>0</v>
      </c>
      <c r="AC1633" s="7">
        <v>0</v>
      </c>
      <c r="AD1633" s="7">
        <v>1E-3</v>
      </c>
      <c r="AE1633" s="8">
        <v>0.999</v>
      </c>
      <c r="AF1633" s="7" t="str">
        <f t="shared" si="155"/>
        <v>NAO-</v>
      </c>
    </row>
    <row r="1634" spans="1:32" x14ac:dyDescent="0.3">
      <c r="A1634" s="4">
        <v>35436</v>
      </c>
      <c r="B1634" s="5">
        <v>1996</v>
      </c>
      <c r="C1634" s="6">
        <v>0</v>
      </c>
      <c r="D1634" s="7">
        <v>0</v>
      </c>
      <c r="E1634" s="7">
        <v>0</v>
      </c>
      <c r="F1634" s="8">
        <v>1</v>
      </c>
      <c r="G1634" s="7" t="str">
        <f t="shared" si="151"/>
        <v>NAO-</v>
      </c>
      <c r="H1634" s="6">
        <v>3.8558218076581598E-4</v>
      </c>
      <c r="I1634" s="7">
        <v>1.08276088748556E-2</v>
      </c>
      <c r="J1634" s="7">
        <v>2.8437249537469201E-3</v>
      </c>
      <c r="K1634" s="8">
        <v>0.98594308399063801</v>
      </c>
      <c r="L1634" s="7" t="str">
        <f t="shared" si="156"/>
        <v>NAO-</v>
      </c>
      <c r="M1634" s="6">
        <v>3.5514498339162697E-4</v>
      </c>
      <c r="N1634" s="7">
        <v>1.11851768544814E-2</v>
      </c>
      <c r="O1634" s="7">
        <v>3.3288093929114701E-3</v>
      </c>
      <c r="P1634" s="8">
        <v>0.98513086876921496</v>
      </c>
      <c r="Q1634" s="7" t="str">
        <f t="shared" si="152"/>
        <v>NAO-</v>
      </c>
      <c r="R1634" s="6">
        <v>0</v>
      </c>
      <c r="S1634" s="7">
        <v>0</v>
      </c>
      <c r="T1634" s="7">
        <v>0</v>
      </c>
      <c r="U1634" s="8">
        <v>1</v>
      </c>
      <c r="V1634" s="7" t="str">
        <f t="shared" si="153"/>
        <v>NAO-</v>
      </c>
      <c r="W1634" s="6">
        <v>0</v>
      </c>
      <c r="X1634" s="7">
        <v>0</v>
      </c>
      <c r="Y1634" s="7">
        <v>8.3000000000000004E-2</v>
      </c>
      <c r="Z1634" s="8">
        <v>0.91700000000000004</v>
      </c>
      <c r="AA1634" s="7" t="str">
        <f t="shared" si="154"/>
        <v>NAO-</v>
      </c>
      <c r="AB1634" s="6">
        <v>0</v>
      </c>
      <c r="AC1634" s="7">
        <v>0</v>
      </c>
      <c r="AD1634" s="7">
        <v>2E-3</v>
      </c>
      <c r="AE1634" s="8">
        <v>0.998</v>
      </c>
      <c r="AF1634" s="7" t="str">
        <f t="shared" si="155"/>
        <v>NAO-</v>
      </c>
    </row>
    <row r="1635" spans="1:32" x14ac:dyDescent="0.3">
      <c r="A1635" s="4">
        <v>35437</v>
      </c>
      <c r="B1635" s="5">
        <v>1996</v>
      </c>
      <c r="C1635" s="6">
        <v>0</v>
      </c>
      <c r="D1635" s="7">
        <v>0</v>
      </c>
      <c r="E1635" s="7">
        <v>0</v>
      </c>
      <c r="F1635" s="8">
        <v>1</v>
      </c>
      <c r="G1635" s="7" t="str">
        <f t="shared" si="151"/>
        <v>NAO-</v>
      </c>
      <c r="H1635" s="6">
        <v>7.2052590825526198E-4</v>
      </c>
      <c r="I1635" s="7">
        <v>1.56666783675954E-3</v>
      </c>
      <c r="J1635" s="7">
        <v>1.6983797727951799E-3</v>
      </c>
      <c r="K1635" s="8">
        <v>0.99601442648217797</v>
      </c>
      <c r="L1635" s="7" t="str">
        <f t="shared" si="156"/>
        <v>NAO-</v>
      </c>
      <c r="M1635" s="6">
        <v>7.9971247020270897E-4</v>
      </c>
      <c r="N1635" s="7">
        <v>2.0708238663534701E-3</v>
      </c>
      <c r="O1635" s="7">
        <v>2.05910218571466E-3</v>
      </c>
      <c r="P1635" s="8">
        <v>0.99507036147773598</v>
      </c>
      <c r="Q1635" s="7" t="str">
        <f t="shared" si="152"/>
        <v>NAO-</v>
      </c>
      <c r="R1635" s="6">
        <v>0</v>
      </c>
      <c r="S1635" s="7">
        <v>0</v>
      </c>
      <c r="T1635" s="7">
        <v>0</v>
      </c>
      <c r="U1635" s="8">
        <v>1</v>
      </c>
      <c r="V1635" s="7" t="str">
        <f t="shared" si="153"/>
        <v>NAO-</v>
      </c>
      <c r="W1635" s="6">
        <v>0</v>
      </c>
      <c r="X1635" s="7">
        <v>0</v>
      </c>
      <c r="Y1635" s="7">
        <v>8.7999999999999995E-2</v>
      </c>
      <c r="Z1635" s="8">
        <v>0.91200000000000003</v>
      </c>
      <c r="AA1635" s="7" t="str">
        <f t="shared" si="154"/>
        <v>NAO-</v>
      </c>
      <c r="AB1635" s="6">
        <v>0</v>
      </c>
      <c r="AC1635" s="7">
        <v>0</v>
      </c>
      <c r="AD1635" s="7">
        <v>1E-3</v>
      </c>
      <c r="AE1635" s="8">
        <v>0.999</v>
      </c>
      <c r="AF1635" s="7" t="str">
        <f t="shared" si="155"/>
        <v>NAO-</v>
      </c>
    </row>
    <row r="1636" spans="1:32" x14ac:dyDescent="0.3">
      <c r="A1636" s="4">
        <v>35438</v>
      </c>
      <c r="B1636" s="5">
        <v>1996</v>
      </c>
      <c r="C1636" s="6">
        <v>0</v>
      </c>
      <c r="D1636" s="7">
        <v>0</v>
      </c>
      <c r="E1636" s="7">
        <v>0</v>
      </c>
      <c r="F1636" s="8">
        <v>1</v>
      </c>
      <c r="G1636" s="7" t="str">
        <f t="shared" si="151"/>
        <v>NAO-</v>
      </c>
      <c r="H1636" s="6">
        <v>6.0858143692881503E-4</v>
      </c>
      <c r="I1636" s="80">
        <v>9.9770288164899008E-6</v>
      </c>
      <c r="J1636" s="7">
        <v>2.85089547470673E-4</v>
      </c>
      <c r="K1636" s="8">
        <v>0.99909635198678204</v>
      </c>
      <c r="L1636" s="7" t="str">
        <f t="shared" si="156"/>
        <v>NAO-</v>
      </c>
      <c r="M1636" s="6">
        <v>6.5042156375634704E-4</v>
      </c>
      <c r="N1636" s="80">
        <v>1.38397395091085E-5</v>
      </c>
      <c r="O1636" s="7">
        <v>2.642543858966E-4</v>
      </c>
      <c r="P1636" s="8">
        <v>0.99907148431085102</v>
      </c>
      <c r="Q1636" s="7" t="str">
        <f t="shared" si="152"/>
        <v>NAO-</v>
      </c>
      <c r="R1636" s="6">
        <v>0</v>
      </c>
      <c r="S1636" s="7">
        <v>0</v>
      </c>
      <c r="T1636" s="7">
        <v>0</v>
      </c>
      <c r="U1636" s="8">
        <v>1</v>
      </c>
      <c r="V1636" s="7" t="str">
        <f t="shared" si="153"/>
        <v>NAO-</v>
      </c>
      <c r="W1636" s="6">
        <v>0</v>
      </c>
      <c r="X1636" s="7">
        <v>0</v>
      </c>
      <c r="Y1636" s="7">
        <v>4.8000000000000001E-2</v>
      </c>
      <c r="Z1636" s="8">
        <v>0.95199999999999996</v>
      </c>
      <c r="AA1636" s="7" t="str">
        <f t="shared" si="154"/>
        <v>NAO-</v>
      </c>
      <c r="AB1636" s="6">
        <v>0</v>
      </c>
      <c r="AC1636" s="7">
        <v>0</v>
      </c>
      <c r="AD1636" s="7">
        <v>0</v>
      </c>
      <c r="AE1636" s="8">
        <v>1</v>
      </c>
      <c r="AF1636" s="7" t="str">
        <f t="shared" si="155"/>
        <v>NAO-</v>
      </c>
    </row>
    <row r="1637" spans="1:32" x14ac:dyDescent="0.3">
      <c r="A1637" s="4">
        <v>35439</v>
      </c>
      <c r="B1637" s="5">
        <v>1996</v>
      </c>
      <c r="C1637" s="6">
        <v>0</v>
      </c>
      <c r="D1637" s="7">
        <v>0</v>
      </c>
      <c r="E1637" s="7">
        <v>0</v>
      </c>
      <c r="F1637" s="8">
        <v>1</v>
      </c>
      <c r="G1637" s="7" t="str">
        <f t="shared" si="151"/>
        <v>NAO-</v>
      </c>
      <c r="H1637" s="6">
        <v>3.1167127848125999E-4</v>
      </c>
      <c r="I1637" s="80">
        <v>1.9841039524551198E-6</v>
      </c>
      <c r="J1637" s="80">
        <v>3.9961834118064298E-5</v>
      </c>
      <c r="K1637" s="8">
        <v>0.99964638278345397</v>
      </c>
      <c r="L1637" s="7" t="str">
        <f t="shared" si="156"/>
        <v>NAO-</v>
      </c>
      <c r="M1637" s="6">
        <v>3.6966726473593799E-4</v>
      </c>
      <c r="N1637" s="80">
        <v>3.0910107945784E-6</v>
      </c>
      <c r="O1637" s="80">
        <v>3.2710082453622397E-5</v>
      </c>
      <c r="P1637" s="8">
        <v>0.99959453164200796</v>
      </c>
      <c r="Q1637" s="7" t="str">
        <f t="shared" si="152"/>
        <v>NAO-</v>
      </c>
      <c r="R1637" s="6">
        <v>0</v>
      </c>
      <c r="S1637" s="7">
        <v>0</v>
      </c>
      <c r="T1637" s="7">
        <v>0</v>
      </c>
      <c r="U1637" s="8">
        <v>1</v>
      </c>
      <c r="V1637" s="7" t="str">
        <f t="shared" si="153"/>
        <v>NAO-</v>
      </c>
      <c r="W1637" s="6">
        <v>0</v>
      </c>
      <c r="X1637" s="7">
        <v>0</v>
      </c>
      <c r="Y1637" s="7">
        <v>2.3E-2</v>
      </c>
      <c r="Z1637" s="8">
        <v>0.97699999999999998</v>
      </c>
      <c r="AA1637" s="7" t="str">
        <f t="shared" si="154"/>
        <v>NAO-</v>
      </c>
      <c r="AB1637" s="6">
        <v>0</v>
      </c>
      <c r="AC1637" s="7">
        <v>0</v>
      </c>
      <c r="AD1637" s="7">
        <v>0</v>
      </c>
      <c r="AE1637" s="8">
        <v>1</v>
      </c>
      <c r="AF1637" s="7" t="str">
        <f t="shared" si="155"/>
        <v>NAO-</v>
      </c>
    </row>
    <row r="1638" spans="1:32" x14ac:dyDescent="0.3">
      <c r="A1638" s="4">
        <v>35440</v>
      </c>
      <c r="B1638" s="5">
        <v>1996</v>
      </c>
      <c r="C1638" s="6">
        <v>0</v>
      </c>
      <c r="D1638" s="7">
        <v>0</v>
      </c>
      <c r="E1638" s="7">
        <v>0</v>
      </c>
      <c r="F1638" s="8">
        <v>1</v>
      </c>
      <c r="G1638" s="7" t="str">
        <f t="shared" si="151"/>
        <v>NAO-</v>
      </c>
      <c r="H1638" s="79">
        <v>4.83353402137328E-5</v>
      </c>
      <c r="I1638" s="80">
        <v>1.1101305428973601E-5</v>
      </c>
      <c r="J1638" s="80">
        <v>2.3371341833147499E-5</v>
      </c>
      <c r="K1638" s="8">
        <v>0.99991719201253604</v>
      </c>
      <c r="L1638" s="7" t="str">
        <f t="shared" si="156"/>
        <v>NAO-</v>
      </c>
      <c r="M1638" s="79">
        <v>4.0532475347470801E-5</v>
      </c>
      <c r="N1638" s="80">
        <v>2.40301978549506E-6</v>
      </c>
      <c r="O1638" s="80">
        <v>1.0527286289916899E-5</v>
      </c>
      <c r="P1638" s="8">
        <v>0.99994653721858995</v>
      </c>
      <c r="Q1638" s="7" t="str">
        <f t="shared" si="152"/>
        <v>NAO-</v>
      </c>
      <c r="R1638" s="6">
        <v>0</v>
      </c>
      <c r="S1638" s="7">
        <v>0</v>
      </c>
      <c r="T1638" s="7">
        <v>0</v>
      </c>
      <c r="U1638" s="8">
        <v>1</v>
      </c>
      <c r="V1638" s="7" t="str">
        <f t="shared" si="153"/>
        <v>NAO-</v>
      </c>
      <c r="W1638" s="6">
        <v>0</v>
      </c>
      <c r="X1638" s="7">
        <v>0</v>
      </c>
      <c r="Y1638" s="7">
        <v>2.7E-2</v>
      </c>
      <c r="Z1638" s="8">
        <v>0.97299999999999998</v>
      </c>
      <c r="AA1638" s="7" t="str">
        <f t="shared" si="154"/>
        <v>NAO-</v>
      </c>
      <c r="AB1638" s="6">
        <v>0</v>
      </c>
      <c r="AC1638" s="7">
        <v>0</v>
      </c>
      <c r="AD1638" s="7">
        <v>1E-3</v>
      </c>
      <c r="AE1638" s="8">
        <v>0.999</v>
      </c>
      <c r="AF1638" s="7" t="str">
        <f t="shared" si="155"/>
        <v>NAO-</v>
      </c>
    </row>
    <row r="1639" spans="1:32" x14ac:dyDescent="0.3">
      <c r="A1639" s="4">
        <v>35441</v>
      </c>
      <c r="B1639" s="5">
        <v>1996</v>
      </c>
      <c r="C1639" s="6">
        <v>0</v>
      </c>
      <c r="D1639" s="7">
        <v>0</v>
      </c>
      <c r="E1639" s="7">
        <v>0</v>
      </c>
      <c r="F1639" s="8">
        <v>1</v>
      </c>
      <c r="G1639" s="7" t="str">
        <f t="shared" si="151"/>
        <v>NAO-</v>
      </c>
      <c r="H1639" s="6">
        <v>5.1002886619534102E-3</v>
      </c>
      <c r="I1639" s="7">
        <v>9.7355375500573203E-4</v>
      </c>
      <c r="J1639" s="7">
        <v>6.9014264775808304E-3</v>
      </c>
      <c r="K1639" s="8">
        <v>0.98702473110546796</v>
      </c>
      <c r="L1639" s="7" t="str">
        <f t="shared" si="156"/>
        <v>NAO-</v>
      </c>
      <c r="M1639" s="6">
        <v>4.37243167323971E-3</v>
      </c>
      <c r="N1639" s="7">
        <v>1.9418533751139799E-4</v>
      </c>
      <c r="O1639" s="7">
        <v>5.2581683689650197E-3</v>
      </c>
      <c r="P1639" s="8">
        <v>0.99017521462028402</v>
      </c>
      <c r="Q1639" s="7" t="str">
        <f t="shared" si="152"/>
        <v>NAO-</v>
      </c>
      <c r="R1639" s="6">
        <v>0</v>
      </c>
      <c r="S1639" s="7">
        <v>0</v>
      </c>
      <c r="T1639" s="7">
        <v>0</v>
      </c>
      <c r="U1639" s="8">
        <v>1</v>
      </c>
      <c r="V1639" s="7" t="str">
        <f t="shared" si="153"/>
        <v>NAO-</v>
      </c>
      <c r="W1639" s="6">
        <v>3.0000000000000001E-3</v>
      </c>
      <c r="X1639" s="7">
        <v>1E-3</v>
      </c>
      <c r="Y1639" s="7">
        <v>0.218</v>
      </c>
      <c r="Z1639" s="8">
        <v>0.77900000000000003</v>
      </c>
      <c r="AA1639" s="7" t="str">
        <f t="shared" si="154"/>
        <v>NAO-</v>
      </c>
      <c r="AB1639" s="6">
        <v>5.0000000000000001E-3</v>
      </c>
      <c r="AC1639" s="7">
        <v>0</v>
      </c>
      <c r="AD1639" s="7">
        <v>0.02</v>
      </c>
      <c r="AE1639" s="8">
        <v>0.97499999999999998</v>
      </c>
      <c r="AF1639" s="7" t="str">
        <f t="shared" si="155"/>
        <v>NAO-</v>
      </c>
    </row>
    <row r="1640" spans="1:32" x14ac:dyDescent="0.3">
      <c r="A1640" s="4">
        <v>35442</v>
      </c>
      <c r="B1640" s="5">
        <v>1996</v>
      </c>
      <c r="C1640" s="6">
        <v>0</v>
      </c>
      <c r="D1640" s="7">
        <v>1</v>
      </c>
      <c r="E1640" s="7">
        <v>0</v>
      </c>
      <c r="F1640" s="8">
        <v>0</v>
      </c>
      <c r="G1640" s="7" t="str">
        <f t="shared" si="151"/>
        <v>SB</v>
      </c>
      <c r="H1640" s="6">
        <v>0.301519865503869</v>
      </c>
      <c r="I1640" s="7">
        <v>0.25008669946532902</v>
      </c>
      <c r="J1640" s="7">
        <v>0.43767123424204402</v>
      </c>
      <c r="K1640" s="8">
        <v>1.07222007887654E-2</v>
      </c>
      <c r="L1640" s="7" t="str">
        <f t="shared" si="156"/>
        <v>AR</v>
      </c>
      <c r="M1640" s="6">
        <v>0.269583306619742</v>
      </c>
      <c r="N1640" s="7">
        <v>0.1651945511455</v>
      </c>
      <c r="O1640" s="7">
        <v>0.55205170663837</v>
      </c>
      <c r="P1640" s="8">
        <v>1.3170435596377501E-2</v>
      </c>
      <c r="Q1640" s="7" t="str">
        <f t="shared" si="152"/>
        <v>AR</v>
      </c>
      <c r="R1640" s="6">
        <v>1</v>
      </c>
      <c r="S1640" s="7">
        <v>0</v>
      </c>
      <c r="T1640" s="7">
        <v>0</v>
      </c>
      <c r="U1640" s="8">
        <v>0</v>
      </c>
      <c r="V1640" s="7" t="str">
        <f t="shared" si="153"/>
        <v>NAO+</v>
      </c>
      <c r="W1640" s="6">
        <v>0.19</v>
      </c>
      <c r="X1640" s="7">
        <v>0.38500000000000001</v>
      </c>
      <c r="Y1640" s="7">
        <v>0.27200000000000002</v>
      </c>
      <c r="Z1640" s="8">
        <v>0.153</v>
      </c>
      <c r="AA1640" s="7" t="str">
        <f t="shared" si="154"/>
        <v>SB</v>
      </c>
      <c r="AB1640" s="6">
        <v>0.34599999999999997</v>
      </c>
      <c r="AC1640" s="7">
        <v>0.19900000000000001</v>
      </c>
      <c r="AD1640" s="7">
        <v>1.7999999999999999E-2</v>
      </c>
      <c r="AE1640" s="8">
        <v>0.437</v>
      </c>
      <c r="AF1640" s="7" t="str">
        <f t="shared" si="155"/>
        <v>NAO-</v>
      </c>
    </row>
    <row r="1641" spans="1:32" x14ac:dyDescent="0.3">
      <c r="A1641" s="4">
        <v>35443</v>
      </c>
      <c r="B1641" s="5">
        <v>1996</v>
      </c>
      <c r="C1641" s="6">
        <v>0</v>
      </c>
      <c r="D1641" s="7">
        <v>1</v>
      </c>
      <c r="E1641" s="7">
        <v>0</v>
      </c>
      <c r="F1641" s="8">
        <v>0</v>
      </c>
      <c r="G1641" s="7" t="str">
        <f t="shared" si="151"/>
        <v>SB</v>
      </c>
      <c r="H1641" s="6">
        <v>0.248167230186909</v>
      </c>
      <c r="I1641" s="7">
        <v>0.73264422292973497</v>
      </c>
      <c r="J1641" s="7">
        <v>1.9180751299257798E-2</v>
      </c>
      <c r="K1641" s="28">
        <v>7.7955840851871605E-6</v>
      </c>
      <c r="L1641" s="7" t="str">
        <f t="shared" si="156"/>
        <v>SB</v>
      </c>
      <c r="M1641" s="6">
        <v>0.19886666498779099</v>
      </c>
      <c r="N1641" s="7">
        <v>0.77562265613391801</v>
      </c>
      <c r="O1641" s="7">
        <v>2.54983911379645E-2</v>
      </c>
      <c r="P1641" s="28">
        <v>1.2287740328598101E-5</v>
      </c>
      <c r="Q1641" s="7" t="str">
        <f t="shared" si="152"/>
        <v>SB</v>
      </c>
      <c r="R1641" s="6">
        <v>1</v>
      </c>
      <c r="S1641" s="7">
        <v>0</v>
      </c>
      <c r="T1641" s="7">
        <v>0</v>
      </c>
      <c r="U1641" s="8">
        <v>0</v>
      </c>
      <c r="V1641" s="7" t="str">
        <f t="shared" si="153"/>
        <v>NAO+</v>
      </c>
      <c r="W1641" s="6">
        <v>0.09</v>
      </c>
      <c r="X1641" s="7">
        <v>0.79900000000000004</v>
      </c>
      <c r="Y1641" s="7">
        <v>8.3000000000000004E-2</v>
      </c>
      <c r="Z1641" s="8">
        <v>2.8000000000000001E-2</v>
      </c>
      <c r="AA1641" s="7" t="str">
        <f t="shared" si="154"/>
        <v>SB</v>
      </c>
      <c r="AB1641" s="6">
        <v>0.215</v>
      </c>
      <c r="AC1641" s="7">
        <v>0.66600000000000004</v>
      </c>
      <c r="AD1641" s="7">
        <v>1.0999999999999999E-2</v>
      </c>
      <c r="AE1641" s="8">
        <v>0.107</v>
      </c>
      <c r="AF1641" s="7" t="str">
        <f t="shared" si="155"/>
        <v>SB</v>
      </c>
    </row>
    <row r="1642" spans="1:32" x14ac:dyDescent="0.3">
      <c r="A1642" s="4">
        <v>35444</v>
      </c>
      <c r="B1642" s="5">
        <v>1996</v>
      </c>
      <c r="C1642" s="6">
        <v>0</v>
      </c>
      <c r="D1642" s="7">
        <v>1</v>
      </c>
      <c r="E1642" s="7">
        <v>0</v>
      </c>
      <c r="F1642" s="8">
        <v>0</v>
      </c>
      <c r="G1642" s="7" t="str">
        <f t="shared" si="151"/>
        <v>SB</v>
      </c>
      <c r="H1642" s="6">
        <v>0.36619949170160099</v>
      </c>
      <c r="I1642" s="7">
        <v>0.63197467383580697</v>
      </c>
      <c r="J1642" s="7">
        <v>1.8254080175646699E-3</v>
      </c>
      <c r="K1642" s="28">
        <v>4.2644503571255E-7</v>
      </c>
      <c r="L1642" s="7" t="str">
        <f t="shared" si="156"/>
        <v>SB</v>
      </c>
      <c r="M1642" s="6">
        <v>0.28607213686594202</v>
      </c>
      <c r="N1642" s="7">
        <v>0.710805269471535</v>
      </c>
      <c r="O1642" s="7">
        <v>3.1217714420111002E-3</v>
      </c>
      <c r="P1642" s="28">
        <v>8.2222049978230404E-7</v>
      </c>
      <c r="Q1642" s="7" t="str">
        <f t="shared" si="152"/>
        <v>SB</v>
      </c>
      <c r="R1642" s="6">
        <v>1</v>
      </c>
      <c r="S1642" s="7">
        <v>0</v>
      </c>
      <c r="T1642" s="7">
        <v>0</v>
      </c>
      <c r="U1642" s="8">
        <v>0</v>
      </c>
      <c r="V1642" s="7" t="str">
        <f t="shared" si="153"/>
        <v>NAO+</v>
      </c>
      <c r="W1642" s="6">
        <v>5.6000000000000001E-2</v>
      </c>
      <c r="X1642" s="7">
        <v>0.86699999999999999</v>
      </c>
      <c r="Y1642" s="7">
        <v>5.8000000000000003E-2</v>
      </c>
      <c r="Z1642" s="8">
        <v>1.7999999999999999E-2</v>
      </c>
      <c r="AA1642" s="7" t="str">
        <f t="shared" si="154"/>
        <v>SB</v>
      </c>
      <c r="AB1642" s="6">
        <v>0.152</v>
      </c>
      <c r="AC1642" s="7">
        <v>0.76100000000000001</v>
      </c>
      <c r="AD1642" s="7">
        <v>6.0000000000000001E-3</v>
      </c>
      <c r="AE1642" s="8">
        <v>8.1000000000000003E-2</v>
      </c>
      <c r="AF1642" s="7" t="str">
        <f t="shared" si="155"/>
        <v>SB</v>
      </c>
    </row>
    <row r="1643" spans="1:32" x14ac:dyDescent="0.3">
      <c r="A1643" s="4">
        <v>35445</v>
      </c>
      <c r="B1643" s="5">
        <v>1996</v>
      </c>
      <c r="C1643" s="6">
        <v>0</v>
      </c>
      <c r="D1643" s="7">
        <v>1</v>
      </c>
      <c r="E1643" s="7">
        <v>0</v>
      </c>
      <c r="F1643" s="8">
        <v>0</v>
      </c>
      <c r="G1643" s="7" t="str">
        <f t="shared" si="151"/>
        <v>SB</v>
      </c>
      <c r="H1643" s="6">
        <v>0.65352676909515905</v>
      </c>
      <c r="I1643" s="7">
        <v>0.34642346434385202</v>
      </c>
      <c r="J1643" s="80">
        <v>4.2357161295512599E-5</v>
      </c>
      <c r="K1643" s="28">
        <v>7.40939970254339E-6</v>
      </c>
      <c r="L1643" s="7" t="str">
        <f t="shared" si="156"/>
        <v>NAO+</v>
      </c>
      <c r="M1643" s="6">
        <v>0.51001224377684595</v>
      </c>
      <c r="N1643" s="7">
        <v>0.48986859377210001</v>
      </c>
      <c r="O1643" s="7">
        <v>1.0429830440017E-4</v>
      </c>
      <c r="P1643" s="28">
        <v>1.48641466575461E-5</v>
      </c>
      <c r="Q1643" s="7" t="str">
        <f t="shared" si="152"/>
        <v>NAO+</v>
      </c>
      <c r="R1643" s="6">
        <v>1</v>
      </c>
      <c r="S1643" s="7">
        <v>0</v>
      </c>
      <c r="T1643" s="7">
        <v>0</v>
      </c>
      <c r="U1643" s="8">
        <v>0</v>
      </c>
      <c r="V1643" s="7" t="str">
        <f t="shared" si="153"/>
        <v>NAO+</v>
      </c>
      <c r="W1643" s="6">
        <v>4.2999999999999997E-2</v>
      </c>
      <c r="X1643" s="7">
        <v>0.88</v>
      </c>
      <c r="Y1643" s="7">
        <v>6.0999999999999999E-2</v>
      </c>
      <c r="Z1643" s="8">
        <v>1.6E-2</v>
      </c>
      <c r="AA1643" s="7" t="str">
        <f t="shared" si="154"/>
        <v>SB</v>
      </c>
      <c r="AB1643" s="6">
        <v>0.12</v>
      </c>
      <c r="AC1643" s="7">
        <v>0.78900000000000003</v>
      </c>
      <c r="AD1643" s="7">
        <v>5.0000000000000001E-3</v>
      </c>
      <c r="AE1643" s="8">
        <v>8.5000000000000006E-2</v>
      </c>
      <c r="AF1643" s="7" t="str">
        <f t="shared" si="155"/>
        <v>SB</v>
      </c>
    </row>
    <row r="1644" spans="1:32" x14ac:dyDescent="0.3">
      <c r="A1644" s="4">
        <v>35446</v>
      </c>
      <c r="B1644" s="5">
        <v>1996</v>
      </c>
      <c r="C1644" s="6">
        <v>0</v>
      </c>
      <c r="D1644" s="7">
        <v>1</v>
      </c>
      <c r="E1644" s="7">
        <v>0</v>
      </c>
      <c r="F1644" s="8">
        <v>0</v>
      </c>
      <c r="G1644" s="7" t="str">
        <f t="shared" si="151"/>
        <v>SB</v>
      </c>
      <c r="H1644" s="6">
        <v>0.87145277770866003</v>
      </c>
      <c r="I1644" s="7">
        <v>0.12696828032843699</v>
      </c>
      <c r="J1644" s="80">
        <v>2.5315970651360799E-5</v>
      </c>
      <c r="K1644" s="8">
        <v>1.55362599224921E-3</v>
      </c>
      <c r="L1644" s="7" t="str">
        <f t="shared" si="156"/>
        <v>NAO+</v>
      </c>
      <c r="M1644" s="6">
        <v>0.79197533818716903</v>
      </c>
      <c r="N1644" s="7">
        <v>0.20494869596533999</v>
      </c>
      <c r="O1644" s="80">
        <v>6.8090939902976094E-5</v>
      </c>
      <c r="P1644" s="8">
        <v>3.0078749075969102E-3</v>
      </c>
      <c r="Q1644" s="7" t="str">
        <f t="shared" si="152"/>
        <v>NAO+</v>
      </c>
      <c r="R1644" s="6">
        <v>1</v>
      </c>
      <c r="S1644" s="7">
        <v>0</v>
      </c>
      <c r="T1644" s="7">
        <v>0</v>
      </c>
      <c r="U1644" s="8">
        <v>0</v>
      </c>
      <c r="V1644" s="7" t="str">
        <f t="shared" si="153"/>
        <v>NAO+</v>
      </c>
      <c r="W1644" s="6">
        <v>6.2E-2</v>
      </c>
      <c r="X1644" s="7">
        <v>0.82799999999999996</v>
      </c>
      <c r="Y1644" s="7">
        <v>6.9000000000000006E-2</v>
      </c>
      <c r="Z1644" s="8">
        <v>4.1000000000000002E-2</v>
      </c>
      <c r="AA1644" s="7" t="str">
        <f t="shared" si="154"/>
        <v>SB</v>
      </c>
      <c r="AB1644" s="6">
        <v>0.16400000000000001</v>
      </c>
      <c r="AC1644" s="7">
        <v>0.69699999999999995</v>
      </c>
      <c r="AD1644" s="7">
        <v>7.0000000000000001E-3</v>
      </c>
      <c r="AE1644" s="8">
        <v>0.13100000000000001</v>
      </c>
      <c r="AF1644" s="7" t="str">
        <f t="shared" si="155"/>
        <v>SB</v>
      </c>
    </row>
    <row r="1645" spans="1:32" x14ac:dyDescent="0.3">
      <c r="A1645" s="4">
        <v>35447</v>
      </c>
      <c r="B1645" s="5">
        <v>1996</v>
      </c>
      <c r="C1645" s="6">
        <v>0</v>
      </c>
      <c r="D1645" s="7">
        <v>1</v>
      </c>
      <c r="E1645" s="7">
        <v>0</v>
      </c>
      <c r="F1645" s="8">
        <v>0</v>
      </c>
      <c r="G1645" s="7" t="str">
        <f t="shared" si="151"/>
        <v>SB</v>
      </c>
      <c r="H1645" s="6">
        <v>0.98463979166217297</v>
      </c>
      <c r="I1645" s="7">
        <v>1.28532942784095E-2</v>
      </c>
      <c r="J1645" s="7">
        <v>1.55390875204977E-3</v>
      </c>
      <c r="K1645" s="8">
        <v>9.5300530737223795E-4</v>
      </c>
      <c r="L1645" s="7" t="str">
        <f t="shared" si="156"/>
        <v>NAO+</v>
      </c>
      <c r="M1645" s="6">
        <v>0.98098827437799796</v>
      </c>
      <c r="N1645" s="7">
        <v>1.3940550084866001E-2</v>
      </c>
      <c r="O1645" s="7">
        <v>2.6628219883679601E-3</v>
      </c>
      <c r="P1645" s="8">
        <v>2.4083535487588702E-3</v>
      </c>
      <c r="Q1645" s="7" t="str">
        <f t="shared" si="152"/>
        <v>NAO+</v>
      </c>
      <c r="R1645" s="6">
        <v>1</v>
      </c>
      <c r="S1645" s="7">
        <v>0</v>
      </c>
      <c r="T1645" s="7">
        <v>0</v>
      </c>
      <c r="U1645" s="8">
        <v>0</v>
      </c>
      <c r="V1645" s="7" t="str">
        <f t="shared" si="153"/>
        <v>NAO+</v>
      </c>
      <c r="W1645" s="6">
        <v>0.39300000000000002</v>
      </c>
      <c r="X1645" s="7">
        <v>0.28499999999999998</v>
      </c>
      <c r="Y1645" s="7">
        <v>0.19600000000000001</v>
      </c>
      <c r="Z1645" s="8">
        <v>0.126</v>
      </c>
      <c r="AA1645" s="7" t="str">
        <f t="shared" si="154"/>
        <v>NAO+</v>
      </c>
      <c r="AB1645" s="6">
        <v>0.34</v>
      </c>
      <c r="AC1645" s="7">
        <v>0.29599999999999999</v>
      </c>
      <c r="AD1645" s="7">
        <v>0.13200000000000001</v>
      </c>
      <c r="AE1645" s="8">
        <v>0.23100000000000001</v>
      </c>
      <c r="AF1645" s="7" t="str">
        <f t="shared" si="155"/>
        <v>NAO+</v>
      </c>
    </row>
    <row r="1646" spans="1:32" x14ac:dyDescent="0.3">
      <c r="A1646" s="4">
        <v>35448</v>
      </c>
      <c r="B1646" s="5">
        <v>1996</v>
      </c>
      <c r="C1646" s="6">
        <v>0</v>
      </c>
      <c r="D1646" s="7">
        <v>0</v>
      </c>
      <c r="E1646" s="7">
        <v>1</v>
      </c>
      <c r="F1646" s="8">
        <v>0</v>
      </c>
      <c r="G1646" s="7" t="str">
        <f t="shared" si="151"/>
        <v>AR</v>
      </c>
      <c r="H1646" s="6">
        <v>0.89964642958004404</v>
      </c>
      <c r="I1646" s="7">
        <v>4.9763298362095398E-3</v>
      </c>
      <c r="J1646" s="7">
        <v>9.0474114307633802E-2</v>
      </c>
      <c r="K1646" s="8">
        <v>4.9031262761243003E-3</v>
      </c>
      <c r="L1646" s="7" t="str">
        <f t="shared" si="156"/>
        <v>NAO+</v>
      </c>
      <c r="M1646" s="6">
        <v>0.80106044645595098</v>
      </c>
      <c r="N1646" s="7">
        <v>5.5484183884471202E-3</v>
      </c>
      <c r="O1646" s="7">
        <v>0.18541671877977001</v>
      </c>
      <c r="P1646" s="8">
        <v>7.9744163758167196E-3</v>
      </c>
      <c r="Q1646" s="7" t="str">
        <f t="shared" si="152"/>
        <v>NAO+</v>
      </c>
      <c r="R1646" s="6">
        <v>0</v>
      </c>
      <c r="S1646" s="7">
        <v>0</v>
      </c>
      <c r="T1646" s="7">
        <v>1</v>
      </c>
      <c r="U1646" s="8">
        <v>0</v>
      </c>
      <c r="V1646" s="7" t="str">
        <f t="shared" si="153"/>
        <v>AR</v>
      </c>
      <c r="W1646" s="6">
        <v>0.749</v>
      </c>
      <c r="X1646" s="7">
        <v>6.3E-2</v>
      </c>
      <c r="Y1646" s="7">
        <v>0.161</v>
      </c>
      <c r="Z1646" s="8">
        <v>2.7E-2</v>
      </c>
      <c r="AA1646" s="7" t="str">
        <f t="shared" si="154"/>
        <v>NAO+</v>
      </c>
      <c r="AB1646" s="6">
        <v>0.17</v>
      </c>
      <c r="AC1646" s="7">
        <v>0.11700000000000001</v>
      </c>
      <c r="AD1646" s="7">
        <v>0.66900000000000004</v>
      </c>
      <c r="AE1646" s="8">
        <v>4.2999999999999997E-2</v>
      </c>
      <c r="AF1646" s="7" t="str">
        <f t="shared" si="155"/>
        <v>AR</v>
      </c>
    </row>
    <row r="1647" spans="1:32" x14ac:dyDescent="0.3">
      <c r="A1647" s="4">
        <v>35449</v>
      </c>
      <c r="B1647" s="5">
        <v>1996</v>
      </c>
      <c r="C1647" s="6">
        <v>0</v>
      </c>
      <c r="D1647" s="7">
        <v>0</v>
      </c>
      <c r="E1647" s="7">
        <v>1</v>
      </c>
      <c r="F1647" s="8">
        <v>0</v>
      </c>
      <c r="G1647" s="7" t="str">
        <f t="shared" si="151"/>
        <v>AR</v>
      </c>
      <c r="H1647" s="6">
        <v>1.2613922193619599E-2</v>
      </c>
      <c r="I1647" s="7">
        <v>0.23440977190780399</v>
      </c>
      <c r="J1647" s="7">
        <v>0.71894279224846103</v>
      </c>
      <c r="K1647" s="8">
        <v>3.4033513650104999E-2</v>
      </c>
      <c r="L1647" s="7" t="str">
        <f t="shared" si="156"/>
        <v>AR</v>
      </c>
      <c r="M1647" s="6">
        <v>7.1526875358154697E-3</v>
      </c>
      <c r="N1647" s="7">
        <v>9.7595217164722706E-2</v>
      </c>
      <c r="O1647" s="7">
        <v>0.85211459914097698</v>
      </c>
      <c r="P1647" s="8">
        <v>4.3137496158483703E-2</v>
      </c>
      <c r="Q1647" s="7" t="str">
        <f t="shared" si="152"/>
        <v>AR</v>
      </c>
      <c r="R1647" s="6">
        <v>0</v>
      </c>
      <c r="S1647" s="7">
        <v>0</v>
      </c>
      <c r="T1647" s="7">
        <v>1</v>
      </c>
      <c r="U1647" s="8">
        <v>0</v>
      </c>
      <c r="V1647" s="7" t="str">
        <f t="shared" si="153"/>
        <v>AR</v>
      </c>
      <c r="W1647" s="6">
        <v>0.317</v>
      </c>
      <c r="X1647" s="7">
        <v>3.9E-2</v>
      </c>
      <c r="Y1647" s="7">
        <v>0.64400000000000002</v>
      </c>
      <c r="Z1647" s="8">
        <v>0</v>
      </c>
      <c r="AA1647" s="7" t="str">
        <f t="shared" si="154"/>
        <v>AR</v>
      </c>
      <c r="AB1647" s="6">
        <v>2E-3</v>
      </c>
      <c r="AC1647" s="7">
        <v>0.17</v>
      </c>
      <c r="AD1647" s="7">
        <v>0.82699999999999996</v>
      </c>
      <c r="AE1647" s="8">
        <v>2E-3</v>
      </c>
      <c r="AF1647" s="7" t="str">
        <f t="shared" si="155"/>
        <v>AR</v>
      </c>
    </row>
    <row r="1648" spans="1:32" x14ac:dyDescent="0.3">
      <c r="A1648" s="4">
        <v>35450</v>
      </c>
      <c r="B1648" s="5">
        <v>1996</v>
      </c>
      <c r="C1648" s="6">
        <v>0</v>
      </c>
      <c r="D1648" s="7">
        <v>1</v>
      </c>
      <c r="E1648" s="7">
        <v>0</v>
      </c>
      <c r="F1648" s="8">
        <v>0</v>
      </c>
      <c r="G1648" s="7" t="str">
        <f t="shared" si="151"/>
        <v>SB</v>
      </c>
      <c r="H1648" s="79">
        <v>8.3614082563570892E-6</v>
      </c>
      <c r="I1648" s="7">
        <v>0.99738038966076303</v>
      </c>
      <c r="J1648" s="7">
        <v>2.5729974896780599E-3</v>
      </c>
      <c r="K1648" s="28">
        <v>3.8251441293336898E-5</v>
      </c>
      <c r="L1648" s="7" t="str">
        <f t="shared" si="156"/>
        <v>SB</v>
      </c>
      <c r="M1648" s="79">
        <v>4.5257998984203903E-6</v>
      </c>
      <c r="N1648" s="7">
        <v>0.99675875270604597</v>
      </c>
      <c r="O1648" s="7">
        <v>3.1535139973912301E-3</v>
      </c>
      <c r="P1648" s="28">
        <v>8.3207496677339195E-5</v>
      </c>
      <c r="Q1648" s="7" t="str">
        <f t="shared" si="152"/>
        <v>SB</v>
      </c>
      <c r="R1648" s="6">
        <v>0</v>
      </c>
      <c r="S1648" s="7">
        <v>0</v>
      </c>
      <c r="T1648" s="7">
        <v>1</v>
      </c>
      <c r="U1648" s="8">
        <v>0</v>
      </c>
      <c r="V1648" s="7" t="str">
        <f t="shared" si="153"/>
        <v>AR</v>
      </c>
      <c r="W1648" s="6">
        <v>2.9000000000000001E-2</v>
      </c>
      <c r="X1648" s="7">
        <v>0.39300000000000002</v>
      </c>
      <c r="Y1648" s="7">
        <v>0.57599999999999996</v>
      </c>
      <c r="Z1648" s="8">
        <v>3.0000000000000001E-3</v>
      </c>
      <c r="AA1648" s="7" t="str">
        <f t="shared" si="154"/>
        <v>AR</v>
      </c>
      <c r="AB1648" s="6">
        <v>1E-3</v>
      </c>
      <c r="AC1648" s="7">
        <v>0.35099999999999998</v>
      </c>
      <c r="AD1648" s="7">
        <v>0.64200000000000002</v>
      </c>
      <c r="AE1648" s="8">
        <v>5.0000000000000001E-3</v>
      </c>
      <c r="AF1648" s="7" t="str">
        <f t="shared" si="155"/>
        <v>AR</v>
      </c>
    </row>
    <row r="1649" spans="1:32" x14ac:dyDescent="0.3">
      <c r="A1649" s="4">
        <v>35451</v>
      </c>
      <c r="B1649" s="5">
        <v>1996</v>
      </c>
      <c r="C1649" s="6">
        <v>0</v>
      </c>
      <c r="D1649" s="7">
        <v>1</v>
      </c>
      <c r="E1649" s="7">
        <v>0</v>
      </c>
      <c r="F1649" s="8">
        <v>0</v>
      </c>
      <c r="G1649" s="7" t="str">
        <f t="shared" si="151"/>
        <v>SB</v>
      </c>
      <c r="H1649" s="79">
        <v>1.2182061736732999E-5</v>
      </c>
      <c r="I1649" s="7">
        <v>0.99977106222520096</v>
      </c>
      <c r="J1649" s="7">
        <v>2.1597695731318599E-4</v>
      </c>
      <c r="K1649" s="28">
        <v>7.7875575298725805E-7</v>
      </c>
      <c r="L1649" s="7" t="str">
        <f t="shared" si="156"/>
        <v>SB</v>
      </c>
      <c r="M1649" s="79">
        <v>7.3852434770106397E-6</v>
      </c>
      <c r="N1649" s="7">
        <v>0.999548189312774</v>
      </c>
      <c r="O1649" s="7">
        <v>4.4254945461658101E-4</v>
      </c>
      <c r="P1649" s="28">
        <v>1.87598914565706E-6</v>
      </c>
      <c r="Q1649" s="7" t="str">
        <f t="shared" si="152"/>
        <v>SB</v>
      </c>
      <c r="R1649" s="6">
        <v>0</v>
      </c>
      <c r="S1649" s="7">
        <v>1</v>
      </c>
      <c r="T1649" s="7">
        <v>0</v>
      </c>
      <c r="U1649" s="8">
        <v>0</v>
      </c>
      <c r="V1649" s="7" t="str">
        <f t="shared" si="153"/>
        <v>SB</v>
      </c>
      <c r="W1649" s="6">
        <v>2E-3</v>
      </c>
      <c r="X1649" s="7">
        <v>0.93799999999999994</v>
      </c>
      <c r="Y1649" s="7">
        <v>5.6000000000000001E-2</v>
      </c>
      <c r="Z1649" s="8">
        <v>4.0000000000000001E-3</v>
      </c>
      <c r="AA1649" s="7" t="str">
        <f t="shared" si="154"/>
        <v>SB</v>
      </c>
      <c r="AB1649" s="6">
        <v>5.0000000000000001E-3</v>
      </c>
      <c r="AC1649" s="7">
        <v>0.94</v>
      </c>
      <c r="AD1649" s="7">
        <v>4.0000000000000001E-3</v>
      </c>
      <c r="AE1649" s="8">
        <v>5.1999999999999998E-2</v>
      </c>
      <c r="AF1649" s="7" t="str">
        <f t="shared" si="155"/>
        <v>SB</v>
      </c>
    </row>
    <row r="1650" spans="1:32" x14ac:dyDescent="0.3">
      <c r="A1650" s="4">
        <v>35452</v>
      </c>
      <c r="B1650" s="5">
        <v>1996</v>
      </c>
      <c r="C1650" s="6">
        <v>0</v>
      </c>
      <c r="D1650" s="7">
        <v>1</v>
      </c>
      <c r="E1650" s="7">
        <v>0</v>
      </c>
      <c r="F1650" s="8">
        <v>0</v>
      </c>
      <c r="G1650" s="7" t="str">
        <f t="shared" si="151"/>
        <v>SB</v>
      </c>
      <c r="H1650" s="6">
        <v>3.2605768384140303E-2</v>
      </c>
      <c r="I1650" s="7">
        <v>0.96541239120326805</v>
      </c>
      <c r="J1650" s="7">
        <v>1.6485206620806699E-3</v>
      </c>
      <c r="K1650" s="8">
        <v>3.3331975051477598E-4</v>
      </c>
      <c r="L1650" s="7" t="str">
        <f t="shared" si="156"/>
        <v>SB</v>
      </c>
      <c r="M1650" s="6">
        <v>1.95807164856877E-2</v>
      </c>
      <c r="N1650" s="7">
        <v>0.97762637750598202</v>
      </c>
      <c r="O1650" s="7">
        <v>2.2801192486968502E-3</v>
      </c>
      <c r="P1650" s="8">
        <v>5.1278675963339904E-4</v>
      </c>
      <c r="Q1650" s="7" t="str">
        <f t="shared" si="152"/>
        <v>SB</v>
      </c>
      <c r="R1650" s="6">
        <v>1</v>
      </c>
      <c r="S1650" s="7">
        <v>0</v>
      </c>
      <c r="T1650" s="7">
        <v>0</v>
      </c>
      <c r="U1650" s="8">
        <v>0</v>
      </c>
      <c r="V1650" s="7" t="str">
        <f t="shared" si="153"/>
        <v>NAO+</v>
      </c>
      <c r="W1650" s="6">
        <v>4.7E-2</v>
      </c>
      <c r="X1650" s="7">
        <v>0.86</v>
      </c>
      <c r="Y1650" s="7">
        <v>6.3E-2</v>
      </c>
      <c r="Z1650" s="8">
        <v>2.9000000000000001E-2</v>
      </c>
      <c r="AA1650" s="7" t="str">
        <f t="shared" si="154"/>
        <v>SB</v>
      </c>
      <c r="AB1650" s="6">
        <v>0.20300000000000001</v>
      </c>
      <c r="AC1650" s="7">
        <v>0.55900000000000005</v>
      </c>
      <c r="AD1650" s="7">
        <v>0</v>
      </c>
      <c r="AE1650" s="8">
        <v>0.23799999999999999</v>
      </c>
      <c r="AF1650" s="7" t="str">
        <f t="shared" si="155"/>
        <v>SB</v>
      </c>
    </row>
    <row r="1651" spans="1:32" x14ac:dyDescent="0.3">
      <c r="A1651" s="4">
        <v>35453</v>
      </c>
      <c r="B1651" s="5">
        <v>1996</v>
      </c>
      <c r="C1651" s="6">
        <v>1</v>
      </c>
      <c r="D1651" s="7">
        <v>0</v>
      </c>
      <c r="E1651" s="7">
        <v>0</v>
      </c>
      <c r="F1651" s="8">
        <v>0</v>
      </c>
      <c r="G1651" s="7" t="str">
        <f t="shared" si="151"/>
        <v>NAO+</v>
      </c>
      <c r="H1651" s="6">
        <v>0.165194886837846</v>
      </c>
      <c r="I1651" s="7">
        <v>0.82884418238159996</v>
      </c>
      <c r="J1651" s="7">
        <v>5.2250315757068396E-3</v>
      </c>
      <c r="K1651" s="8">
        <v>7.3589920484752104E-4</v>
      </c>
      <c r="L1651" s="7" t="str">
        <f t="shared" si="156"/>
        <v>SB</v>
      </c>
      <c r="M1651" s="6">
        <v>0.11713708219589899</v>
      </c>
      <c r="N1651" s="7">
        <v>0.87250657554428501</v>
      </c>
      <c r="O1651" s="7">
        <v>8.8043971487743108E-3</v>
      </c>
      <c r="P1651" s="8">
        <v>1.55194511105154E-3</v>
      </c>
      <c r="Q1651" s="7" t="str">
        <f t="shared" si="152"/>
        <v>SB</v>
      </c>
      <c r="R1651" s="6">
        <v>1</v>
      </c>
      <c r="S1651" s="7">
        <v>0</v>
      </c>
      <c r="T1651" s="7">
        <v>0</v>
      </c>
      <c r="U1651" s="8">
        <v>0</v>
      </c>
      <c r="V1651" s="7" t="str">
        <f t="shared" si="153"/>
        <v>NAO+</v>
      </c>
      <c r="W1651" s="6">
        <v>0.42</v>
      </c>
      <c r="X1651" s="7">
        <v>0.499</v>
      </c>
      <c r="Y1651" s="7">
        <v>3.3000000000000002E-2</v>
      </c>
      <c r="Z1651" s="8">
        <v>4.8000000000000001E-2</v>
      </c>
      <c r="AA1651" s="7" t="str">
        <f t="shared" si="154"/>
        <v>SB</v>
      </c>
      <c r="AB1651" s="6">
        <v>0.68799999999999994</v>
      </c>
      <c r="AC1651" s="7">
        <v>0.251</v>
      </c>
      <c r="AD1651" s="7">
        <v>2E-3</v>
      </c>
      <c r="AE1651" s="8">
        <v>5.8999999999999997E-2</v>
      </c>
      <c r="AF1651" s="7" t="str">
        <f t="shared" si="155"/>
        <v>NAO+</v>
      </c>
    </row>
    <row r="1652" spans="1:32" x14ac:dyDescent="0.3">
      <c r="A1652" s="4">
        <v>35454</v>
      </c>
      <c r="B1652" s="5">
        <v>1996</v>
      </c>
      <c r="C1652" s="6">
        <v>0</v>
      </c>
      <c r="D1652" s="7">
        <v>1</v>
      </c>
      <c r="E1652" s="7">
        <v>0</v>
      </c>
      <c r="F1652" s="8">
        <v>0</v>
      </c>
      <c r="G1652" s="7" t="str">
        <f t="shared" si="151"/>
        <v>SB</v>
      </c>
      <c r="H1652" s="6">
        <v>2.8666358622936499E-3</v>
      </c>
      <c r="I1652" s="7">
        <v>0.98407761947372396</v>
      </c>
      <c r="J1652" s="7">
        <v>1.30556522221027E-2</v>
      </c>
      <c r="K1652" s="28">
        <v>9.2441879591011097E-8</v>
      </c>
      <c r="L1652" s="7" t="str">
        <f t="shared" si="156"/>
        <v>SB</v>
      </c>
      <c r="M1652" s="6">
        <v>2.3177324129754402E-3</v>
      </c>
      <c r="N1652" s="7">
        <v>0.97767781289942302</v>
      </c>
      <c r="O1652" s="7">
        <v>2.0003966933574299E-2</v>
      </c>
      <c r="P1652" s="28">
        <v>4.8775403892244698E-7</v>
      </c>
      <c r="Q1652" s="7" t="str">
        <f t="shared" si="152"/>
        <v>SB</v>
      </c>
      <c r="R1652" s="6">
        <v>0</v>
      </c>
      <c r="S1652" s="7">
        <v>1</v>
      </c>
      <c r="T1652" s="7">
        <v>0</v>
      </c>
      <c r="U1652" s="8">
        <v>0</v>
      </c>
      <c r="V1652" s="7" t="str">
        <f t="shared" si="153"/>
        <v>SB</v>
      </c>
      <c r="W1652" s="6">
        <v>5.0000000000000001E-3</v>
      </c>
      <c r="X1652" s="7">
        <v>0.94699999999999995</v>
      </c>
      <c r="Y1652" s="7">
        <v>3.9E-2</v>
      </c>
      <c r="Z1652" s="8">
        <v>8.9999999999999993E-3</v>
      </c>
      <c r="AA1652" s="7" t="str">
        <f t="shared" si="154"/>
        <v>SB</v>
      </c>
      <c r="AB1652" s="6">
        <v>0.02</v>
      </c>
      <c r="AC1652" s="7">
        <v>0.91400000000000003</v>
      </c>
      <c r="AD1652" s="7">
        <v>2E-3</v>
      </c>
      <c r="AE1652" s="8">
        <v>6.4000000000000001E-2</v>
      </c>
      <c r="AF1652" s="7" t="str">
        <f t="shared" si="155"/>
        <v>SB</v>
      </c>
    </row>
    <row r="1653" spans="1:32" x14ac:dyDescent="0.3">
      <c r="A1653" s="4">
        <v>35455</v>
      </c>
      <c r="B1653" s="5">
        <v>1996</v>
      </c>
      <c r="C1653" s="6">
        <v>0</v>
      </c>
      <c r="D1653" s="7">
        <v>1</v>
      </c>
      <c r="E1653" s="7">
        <v>0</v>
      </c>
      <c r="F1653" s="8">
        <v>0</v>
      </c>
      <c r="G1653" s="7" t="str">
        <f t="shared" si="151"/>
        <v>SB</v>
      </c>
      <c r="H1653" s="79">
        <v>4.3795689528547304E-6</v>
      </c>
      <c r="I1653" s="7">
        <v>0.99490651924220597</v>
      </c>
      <c r="J1653" s="7">
        <v>5.0890964842897199E-3</v>
      </c>
      <c r="K1653" s="28">
        <v>4.70453908239928E-9</v>
      </c>
      <c r="L1653" s="7" t="str">
        <f t="shared" si="156"/>
        <v>SB</v>
      </c>
      <c r="M1653" s="79">
        <v>3.1433058872037901E-6</v>
      </c>
      <c r="N1653" s="7">
        <v>0.98999622724685599</v>
      </c>
      <c r="O1653" s="7">
        <v>1.0000553077169299E-2</v>
      </c>
      <c r="P1653" s="28">
        <v>7.6370087881E-8</v>
      </c>
      <c r="Q1653" s="7" t="str">
        <f t="shared" si="152"/>
        <v>SB</v>
      </c>
      <c r="R1653" s="6">
        <v>0</v>
      </c>
      <c r="S1653" s="7">
        <v>1</v>
      </c>
      <c r="T1653" s="7">
        <v>0</v>
      </c>
      <c r="U1653" s="8">
        <v>0</v>
      </c>
      <c r="V1653" s="7" t="str">
        <f t="shared" si="153"/>
        <v>SB</v>
      </c>
      <c r="W1653" s="6">
        <v>0</v>
      </c>
      <c r="X1653" s="7">
        <v>0.96799999999999997</v>
      </c>
      <c r="Y1653" s="7">
        <v>3.2000000000000001E-2</v>
      </c>
      <c r="Z1653" s="8">
        <v>0</v>
      </c>
      <c r="AA1653" s="7" t="str">
        <f t="shared" si="154"/>
        <v>SB</v>
      </c>
      <c r="AB1653" s="6">
        <v>0</v>
      </c>
      <c r="AC1653" s="7">
        <v>0.94799999999999995</v>
      </c>
      <c r="AD1653" s="7">
        <v>0</v>
      </c>
      <c r="AE1653" s="8">
        <v>5.0999999999999997E-2</v>
      </c>
      <c r="AF1653" s="7" t="str">
        <f t="shared" si="155"/>
        <v>SB</v>
      </c>
    </row>
    <row r="1654" spans="1:32" x14ac:dyDescent="0.3">
      <c r="A1654" s="4">
        <v>35456</v>
      </c>
      <c r="B1654" s="5">
        <v>1996</v>
      </c>
      <c r="C1654" s="6">
        <v>0</v>
      </c>
      <c r="D1654" s="7">
        <v>1</v>
      </c>
      <c r="E1654" s="7">
        <v>0</v>
      </c>
      <c r="F1654" s="8">
        <v>0</v>
      </c>
      <c r="G1654" s="7" t="str">
        <f t="shared" si="151"/>
        <v>SB</v>
      </c>
      <c r="H1654" s="79">
        <v>1.1786849939934099E-6</v>
      </c>
      <c r="I1654" s="7">
        <v>0.99982545040993898</v>
      </c>
      <c r="J1654" s="7">
        <v>1.7337081235127899E-4</v>
      </c>
      <c r="K1654" s="28">
        <v>9.2705399237875401E-11</v>
      </c>
      <c r="L1654" s="7" t="str">
        <f t="shared" si="156"/>
        <v>SB</v>
      </c>
      <c r="M1654" s="79">
        <v>7.6477327955361504E-7</v>
      </c>
      <c r="N1654" s="7">
        <v>0.99965898632053496</v>
      </c>
      <c r="O1654" s="7">
        <v>3.4024801952691798E-4</v>
      </c>
      <c r="P1654" s="28">
        <v>8.8664991361176198E-10</v>
      </c>
      <c r="Q1654" s="7" t="str">
        <f t="shared" si="152"/>
        <v>SB</v>
      </c>
      <c r="R1654" s="6">
        <v>0</v>
      </c>
      <c r="S1654" s="7">
        <v>1</v>
      </c>
      <c r="T1654" s="7">
        <v>0</v>
      </c>
      <c r="U1654" s="8">
        <v>0</v>
      </c>
      <c r="V1654" s="7" t="str">
        <f t="shared" si="153"/>
        <v>SB</v>
      </c>
      <c r="W1654" s="6">
        <v>0</v>
      </c>
      <c r="X1654" s="7">
        <v>0.53400000000000003</v>
      </c>
      <c r="Y1654" s="7">
        <v>0.46600000000000003</v>
      </c>
      <c r="Z1654" s="8">
        <v>0</v>
      </c>
      <c r="AA1654" s="7" t="str">
        <f t="shared" si="154"/>
        <v>SB</v>
      </c>
      <c r="AB1654" s="6">
        <v>0</v>
      </c>
      <c r="AC1654" s="7">
        <v>0.875</v>
      </c>
      <c r="AD1654" s="7">
        <v>9.8000000000000004E-2</v>
      </c>
      <c r="AE1654" s="8">
        <v>2.7E-2</v>
      </c>
      <c r="AF1654" s="7" t="str">
        <f t="shared" si="155"/>
        <v>SB</v>
      </c>
    </row>
    <row r="1655" spans="1:32" x14ac:dyDescent="0.3">
      <c r="A1655" s="4">
        <v>35457</v>
      </c>
      <c r="B1655" s="5">
        <v>1996</v>
      </c>
      <c r="C1655" s="6">
        <v>0</v>
      </c>
      <c r="D1655" s="7">
        <v>0</v>
      </c>
      <c r="E1655" s="7">
        <v>1</v>
      </c>
      <c r="F1655" s="8">
        <v>0</v>
      </c>
      <c r="G1655" s="7" t="str">
        <f t="shared" si="151"/>
        <v>AR</v>
      </c>
      <c r="H1655" s="6">
        <v>1.9430852668992201E-4</v>
      </c>
      <c r="I1655" s="7">
        <v>0.95011264960336905</v>
      </c>
      <c r="J1655" s="7">
        <v>4.96928615873342E-2</v>
      </c>
      <c r="K1655" s="28">
        <v>1.8028261524418301E-7</v>
      </c>
      <c r="L1655" s="7" t="str">
        <f t="shared" si="156"/>
        <v>SB</v>
      </c>
      <c r="M1655" s="6">
        <v>1.18761816325682E-4</v>
      </c>
      <c r="N1655" s="7">
        <v>0.93495568748706803</v>
      </c>
      <c r="O1655" s="7">
        <v>6.4925010784069107E-2</v>
      </c>
      <c r="P1655" s="28">
        <v>5.3991254729046199E-7</v>
      </c>
      <c r="Q1655" s="7" t="str">
        <f t="shared" si="152"/>
        <v>SB</v>
      </c>
      <c r="R1655" s="6">
        <v>0</v>
      </c>
      <c r="S1655" s="7">
        <v>0</v>
      </c>
      <c r="T1655" s="7">
        <v>1</v>
      </c>
      <c r="U1655" s="8">
        <v>0</v>
      </c>
      <c r="V1655" s="7" t="str">
        <f t="shared" si="153"/>
        <v>AR</v>
      </c>
      <c r="W1655" s="6">
        <v>0</v>
      </c>
      <c r="X1655" s="7">
        <v>0.112</v>
      </c>
      <c r="Y1655" s="7">
        <v>0.88800000000000001</v>
      </c>
      <c r="Z1655" s="8">
        <v>0</v>
      </c>
      <c r="AA1655" s="7" t="str">
        <f t="shared" si="154"/>
        <v>AR</v>
      </c>
      <c r="AB1655" s="6">
        <v>0</v>
      </c>
      <c r="AC1655" s="7">
        <v>0.53300000000000003</v>
      </c>
      <c r="AD1655" s="7">
        <v>0.45500000000000002</v>
      </c>
      <c r="AE1655" s="8">
        <v>1.2E-2</v>
      </c>
      <c r="AF1655" s="7" t="str">
        <f t="shared" si="155"/>
        <v>SB</v>
      </c>
    </row>
    <row r="1656" spans="1:32" x14ac:dyDescent="0.3">
      <c r="A1656" s="4">
        <v>35458</v>
      </c>
      <c r="B1656" s="5">
        <v>1996</v>
      </c>
      <c r="C1656" s="6">
        <v>0</v>
      </c>
      <c r="D1656" s="7">
        <v>1</v>
      </c>
      <c r="E1656" s="7">
        <v>0</v>
      </c>
      <c r="F1656" s="8">
        <v>0</v>
      </c>
      <c r="G1656" s="7" t="str">
        <f t="shared" si="151"/>
        <v>SB</v>
      </c>
      <c r="H1656" s="6">
        <v>5.9789452489451204E-4</v>
      </c>
      <c r="I1656" s="7">
        <v>0.98163727587573901</v>
      </c>
      <c r="J1656" s="7">
        <v>1.7591790987370799E-2</v>
      </c>
      <c r="K1656" s="8">
        <v>1.73038611991786E-4</v>
      </c>
      <c r="L1656" s="7" t="str">
        <f t="shared" si="156"/>
        <v>SB</v>
      </c>
      <c r="M1656" s="6">
        <v>4.10576017608863E-4</v>
      </c>
      <c r="N1656" s="7">
        <v>0.96710282768285305</v>
      </c>
      <c r="O1656" s="7">
        <v>3.1623030196232797E-2</v>
      </c>
      <c r="P1656" s="8">
        <v>8.6356610331545804E-4</v>
      </c>
      <c r="Q1656" s="7" t="str">
        <f t="shared" si="152"/>
        <v>SB</v>
      </c>
      <c r="R1656" s="6">
        <v>0</v>
      </c>
      <c r="S1656" s="7">
        <v>1</v>
      </c>
      <c r="T1656" s="7">
        <v>0</v>
      </c>
      <c r="U1656" s="8">
        <v>0</v>
      </c>
      <c r="V1656" s="7" t="str">
        <f t="shared" si="153"/>
        <v>SB</v>
      </c>
      <c r="W1656" s="6">
        <v>0</v>
      </c>
      <c r="X1656" s="7">
        <v>0.65200000000000002</v>
      </c>
      <c r="Y1656" s="7">
        <v>0.34699999999999998</v>
      </c>
      <c r="Z1656" s="8">
        <v>0</v>
      </c>
      <c r="AA1656" s="7" t="str">
        <f t="shared" si="154"/>
        <v>SB</v>
      </c>
      <c r="AB1656" s="6">
        <v>0</v>
      </c>
      <c r="AC1656" s="7">
        <v>0.92100000000000004</v>
      </c>
      <c r="AD1656" s="7">
        <v>6.7000000000000004E-2</v>
      </c>
      <c r="AE1656" s="8">
        <v>1.2E-2</v>
      </c>
      <c r="AF1656" s="7" t="str">
        <f t="shared" si="155"/>
        <v>SB</v>
      </c>
    </row>
    <row r="1657" spans="1:32" x14ac:dyDescent="0.3">
      <c r="A1657" s="4">
        <v>35459</v>
      </c>
      <c r="B1657" s="5">
        <v>1996</v>
      </c>
      <c r="C1657" s="6">
        <v>0</v>
      </c>
      <c r="D1657" s="7">
        <v>1</v>
      </c>
      <c r="E1657" s="7">
        <v>0</v>
      </c>
      <c r="F1657" s="8">
        <v>0</v>
      </c>
      <c r="G1657" s="7" t="str">
        <f t="shared" si="151"/>
        <v>SB</v>
      </c>
      <c r="H1657" s="79">
        <v>7.6583959255093606E-5</v>
      </c>
      <c r="I1657" s="7">
        <v>0.99925993058874596</v>
      </c>
      <c r="J1657" s="7">
        <v>6.5149814494189001E-4</v>
      </c>
      <c r="K1657" s="28">
        <v>1.19873070464531E-5</v>
      </c>
      <c r="L1657" s="7" t="str">
        <f t="shared" si="156"/>
        <v>SB</v>
      </c>
      <c r="M1657" s="79">
        <v>5.0877527885722698E-5</v>
      </c>
      <c r="N1657" s="7">
        <v>0.99856114009347297</v>
      </c>
      <c r="O1657" s="7">
        <v>1.35511261575725E-3</v>
      </c>
      <c r="P1657" s="28">
        <v>3.2869762882707499E-5</v>
      </c>
      <c r="Q1657" s="7" t="str">
        <f t="shared" si="152"/>
        <v>SB</v>
      </c>
      <c r="R1657" s="6">
        <v>0</v>
      </c>
      <c r="S1657" s="7">
        <v>1</v>
      </c>
      <c r="T1657" s="7">
        <v>0</v>
      </c>
      <c r="U1657" s="8">
        <v>0</v>
      </c>
      <c r="V1657" s="7" t="str">
        <f t="shared" si="153"/>
        <v>SB</v>
      </c>
      <c r="W1657" s="6">
        <v>0</v>
      </c>
      <c r="X1657" s="7">
        <v>0.79400000000000004</v>
      </c>
      <c r="Y1657" s="7">
        <v>0.20599999999999999</v>
      </c>
      <c r="Z1657" s="8">
        <v>0</v>
      </c>
      <c r="AA1657" s="7" t="str">
        <f t="shared" si="154"/>
        <v>SB</v>
      </c>
      <c r="AB1657" s="6">
        <v>0</v>
      </c>
      <c r="AC1657" s="7">
        <v>0.97</v>
      </c>
      <c r="AD1657" s="7">
        <v>8.0000000000000002E-3</v>
      </c>
      <c r="AE1657" s="8">
        <v>2.1999999999999999E-2</v>
      </c>
      <c r="AF1657" s="7" t="str">
        <f t="shared" si="155"/>
        <v>SB</v>
      </c>
    </row>
    <row r="1658" spans="1:32" x14ac:dyDescent="0.3">
      <c r="A1658" s="4">
        <v>35460</v>
      </c>
      <c r="B1658" s="5">
        <v>1996</v>
      </c>
      <c r="C1658" s="6">
        <v>0</v>
      </c>
      <c r="D1658" s="7">
        <v>1</v>
      </c>
      <c r="E1658" s="7">
        <v>0</v>
      </c>
      <c r="F1658" s="8">
        <v>0</v>
      </c>
      <c r="G1658" s="7" t="str">
        <f t="shared" si="151"/>
        <v>SB</v>
      </c>
      <c r="H1658" s="6">
        <v>1.0213370513241201E-3</v>
      </c>
      <c r="I1658" s="7">
        <v>0.99100376841210003</v>
      </c>
      <c r="J1658" s="7">
        <v>7.7219744025747803E-3</v>
      </c>
      <c r="K1658" s="8">
        <v>2.5292013401207098E-4</v>
      </c>
      <c r="L1658" s="7" t="str">
        <f t="shared" si="156"/>
        <v>SB</v>
      </c>
      <c r="M1658" s="6">
        <v>7.0512831048499802E-4</v>
      </c>
      <c r="N1658" s="7">
        <v>0.98651797519622197</v>
      </c>
      <c r="O1658" s="7">
        <v>1.2404910973456199E-2</v>
      </c>
      <c r="P1658" s="8">
        <v>3.71985519838402E-4</v>
      </c>
      <c r="Q1658" s="7" t="str">
        <f t="shared" si="152"/>
        <v>SB</v>
      </c>
      <c r="R1658" s="6">
        <v>0</v>
      </c>
      <c r="S1658" s="7">
        <v>1</v>
      </c>
      <c r="T1658" s="7">
        <v>0</v>
      </c>
      <c r="U1658" s="8">
        <v>0</v>
      </c>
      <c r="V1658" s="7" t="str">
        <f t="shared" si="153"/>
        <v>SB</v>
      </c>
      <c r="W1658" s="6">
        <v>0</v>
      </c>
      <c r="X1658" s="7">
        <v>0.47099999999999997</v>
      </c>
      <c r="Y1658" s="7">
        <v>0.52700000000000002</v>
      </c>
      <c r="Z1658" s="8">
        <v>2E-3</v>
      </c>
      <c r="AA1658" s="7" t="str">
        <f t="shared" si="154"/>
        <v>AR</v>
      </c>
      <c r="AB1658" s="6">
        <v>0</v>
      </c>
      <c r="AC1658" s="7">
        <v>0.70799999999999996</v>
      </c>
      <c r="AD1658" s="7">
        <v>0.245</v>
      </c>
      <c r="AE1658" s="8">
        <v>4.5999999999999999E-2</v>
      </c>
      <c r="AF1658" s="7" t="str">
        <f t="shared" si="155"/>
        <v>SB</v>
      </c>
    </row>
    <row r="1659" spans="1:32" x14ac:dyDescent="0.3">
      <c r="A1659" s="4">
        <v>35461</v>
      </c>
      <c r="B1659" s="5">
        <v>1996</v>
      </c>
      <c r="C1659" s="6">
        <v>0</v>
      </c>
      <c r="D1659" s="7">
        <v>1</v>
      </c>
      <c r="E1659" s="7">
        <v>0</v>
      </c>
      <c r="F1659" s="8">
        <v>0</v>
      </c>
      <c r="G1659" s="7" t="str">
        <f t="shared" si="151"/>
        <v>SB</v>
      </c>
      <c r="H1659" s="6">
        <v>1.4370263488552E-2</v>
      </c>
      <c r="I1659" s="7">
        <v>0.94113078350657897</v>
      </c>
      <c r="J1659" s="7">
        <v>1.7319136556365699E-2</v>
      </c>
      <c r="K1659" s="8">
        <v>2.7179816448488901E-2</v>
      </c>
      <c r="L1659" s="7" t="str">
        <f t="shared" si="156"/>
        <v>SB</v>
      </c>
      <c r="M1659" s="6">
        <v>1.4528360406478201E-2</v>
      </c>
      <c r="N1659" s="7">
        <v>0.88556798872845699</v>
      </c>
      <c r="O1659" s="7">
        <v>4.2987527149545998E-2</v>
      </c>
      <c r="P1659" s="8">
        <v>5.6916123715523702E-2</v>
      </c>
      <c r="Q1659" s="7" t="str">
        <f t="shared" si="152"/>
        <v>SB</v>
      </c>
      <c r="R1659" s="6">
        <v>0</v>
      </c>
      <c r="S1659" s="7">
        <v>1</v>
      </c>
      <c r="T1659" s="7">
        <v>0</v>
      </c>
      <c r="U1659" s="8">
        <v>0</v>
      </c>
      <c r="V1659" s="7" t="str">
        <f t="shared" si="153"/>
        <v>SB</v>
      </c>
      <c r="W1659" s="6">
        <v>0</v>
      </c>
      <c r="X1659" s="7">
        <v>0.91</v>
      </c>
      <c r="Y1659" s="7">
        <v>7.9000000000000001E-2</v>
      </c>
      <c r="Z1659" s="8">
        <v>1.0999999999999999E-2</v>
      </c>
      <c r="AA1659" s="7" t="str">
        <f t="shared" si="154"/>
        <v>SB</v>
      </c>
      <c r="AB1659" s="6">
        <v>0</v>
      </c>
      <c r="AC1659" s="7">
        <v>0.95299999999999996</v>
      </c>
      <c r="AD1659" s="7">
        <v>7.0000000000000001E-3</v>
      </c>
      <c r="AE1659" s="8">
        <v>4.1000000000000002E-2</v>
      </c>
      <c r="AF1659" s="7" t="str">
        <f t="shared" si="155"/>
        <v>SB</v>
      </c>
    </row>
    <row r="1660" spans="1:32" x14ac:dyDescent="0.3">
      <c r="A1660" s="4">
        <v>35462</v>
      </c>
      <c r="B1660" s="5">
        <v>1996</v>
      </c>
      <c r="C1660" s="6">
        <v>0</v>
      </c>
      <c r="D1660" s="7">
        <v>1</v>
      </c>
      <c r="E1660" s="7">
        <v>0</v>
      </c>
      <c r="F1660" s="8">
        <v>0</v>
      </c>
      <c r="G1660" s="7" t="str">
        <f t="shared" si="151"/>
        <v>SB</v>
      </c>
      <c r="H1660" s="6">
        <v>5.5150441822456001E-2</v>
      </c>
      <c r="I1660" s="7">
        <v>0.79012341176763801</v>
      </c>
      <c r="J1660" s="7">
        <v>0.154462840883064</v>
      </c>
      <c r="K1660" s="8">
        <v>2.63305526841497E-4</v>
      </c>
      <c r="L1660" s="7" t="str">
        <f t="shared" si="156"/>
        <v>SB</v>
      </c>
      <c r="M1660" s="6">
        <v>5.3688045971788098E-2</v>
      </c>
      <c r="N1660" s="7">
        <v>0.65659150872389005</v>
      </c>
      <c r="O1660" s="7">
        <v>0.28929851067915002</v>
      </c>
      <c r="P1660" s="8">
        <v>4.2193462517515102E-4</v>
      </c>
      <c r="Q1660" s="7" t="str">
        <f t="shared" si="152"/>
        <v>SB</v>
      </c>
      <c r="R1660" s="6">
        <v>0</v>
      </c>
      <c r="S1660" s="7">
        <v>1</v>
      </c>
      <c r="T1660" s="7">
        <v>0</v>
      </c>
      <c r="U1660" s="8">
        <v>0</v>
      </c>
      <c r="V1660" s="7" t="str">
        <f t="shared" si="153"/>
        <v>SB</v>
      </c>
      <c r="W1660" s="6">
        <v>4.2999999999999997E-2</v>
      </c>
      <c r="X1660" s="7">
        <v>0.83599999999999997</v>
      </c>
      <c r="Y1660" s="7">
        <v>0.105</v>
      </c>
      <c r="Z1660" s="8">
        <v>1.6E-2</v>
      </c>
      <c r="AA1660" s="7" t="str">
        <f t="shared" si="154"/>
        <v>SB</v>
      </c>
      <c r="AB1660" s="6">
        <v>2.1000000000000001E-2</v>
      </c>
      <c r="AC1660" s="7">
        <v>0.89700000000000002</v>
      </c>
      <c r="AD1660" s="7">
        <v>5.0999999999999997E-2</v>
      </c>
      <c r="AE1660" s="8">
        <v>3.2000000000000001E-2</v>
      </c>
      <c r="AF1660" s="7" t="str">
        <f t="shared" si="155"/>
        <v>SB</v>
      </c>
    </row>
    <row r="1661" spans="1:32" x14ac:dyDescent="0.3">
      <c r="A1661" s="4">
        <v>35463</v>
      </c>
      <c r="B1661" s="5">
        <v>1996</v>
      </c>
      <c r="C1661" s="6">
        <v>1</v>
      </c>
      <c r="D1661" s="7">
        <v>0</v>
      </c>
      <c r="E1661" s="7">
        <v>0</v>
      </c>
      <c r="F1661" s="8">
        <v>0</v>
      </c>
      <c r="G1661" s="7" t="str">
        <f t="shared" si="151"/>
        <v>NAO+</v>
      </c>
      <c r="H1661" s="6">
        <v>0.233634781909866</v>
      </c>
      <c r="I1661" s="7">
        <v>0.229202728078686</v>
      </c>
      <c r="J1661" s="7">
        <v>0.53715982383763805</v>
      </c>
      <c r="K1661" s="28">
        <v>2.6661738164978799E-6</v>
      </c>
      <c r="L1661" s="7" t="str">
        <f t="shared" si="156"/>
        <v>AR</v>
      </c>
      <c r="M1661" s="6">
        <v>0.18210481982590401</v>
      </c>
      <c r="N1661" s="7">
        <v>0.245062458460095</v>
      </c>
      <c r="O1661" s="7">
        <v>0.57282903097058502</v>
      </c>
      <c r="P1661" s="28">
        <v>3.6907434066778201E-6</v>
      </c>
      <c r="Q1661" s="7" t="str">
        <f t="shared" si="152"/>
        <v>AR</v>
      </c>
      <c r="R1661" s="6">
        <v>1</v>
      </c>
      <c r="S1661" s="7">
        <v>0</v>
      </c>
      <c r="T1661" s="7">
        <v>0</v>
      </c>
      <c r="U1661" s="8">
        <v>0</v>
      </c>
      <c r="V1661" s="7" t="str">
        <f t="shared" si="153"/>
        <v>NAO+</v>
      </c>
      <c r="W1661" s="6">
        <v>0.91600000000000004</v>
      </c>
      <c r="X1661" s="7">
        <v>5.3999999999999999E-2</v>
      </c>
      <c r="Y1661" s="7">
        <v>2.9000000000000001E-2</v>
      </c>
      <c r="Z1661" s="8">
        <v>1E-3</v>
      </c>
      <c r="AA1661" s="7" t="str">
        <f t="shared" si="154"/>
        <v>NAO+</v>
      </c>
      <c r="AB1661" s="6">
        <v>0.68799999999999994</v>
      </c>
      <c r="AC1661" s="7">
        <v>0.2</v>
      </c>
      <c r="AD1661" s="7">
        <v>0.106</v>
      </c>
      <c r="AE1661" s="8">
        <v>6.0000000000000001E-3</v>
      </c>
      <c r="AF1661" s="7" t="str">
        <f t="shared" si="155"/>
        <v>NAO+</v>
      </c>
    </row>
    <row r="1662" spans="1:32" x14ac:dyDescent="0.3">
      <c r="A1662" s="4">
        <v>35464</v>
      </c>
      <c r="B1662" s="5">
        <v>1996</v>
      </c>
      <c r="C1662" s="6">
        <v>1</v>
      </c>
      <c r="D1662" s="7">
        <v>0</v>
      </c>
      <c r="E1662" s="7">
        <v>0</v>
      </c>
      <c r="F1662" s="8">
        <v>0</v>
      </c>
      <c r="G1662" s="7" t="str">
        <f t="shared" si="151"/>
        <v>NAO+</v>
      </c>
      <c r="H1662" s="6">
        <v>0.40349483511200801</v>
      </c>
      <c r="I1662" s="7">
        <v>6.7808493580990101E-2</v>
      </c>
      <c r="J1662" s="7">
        <v>0.52869641694788705</v>
      </c>
      <c r="K1662" s="28">
        <v>2.5435911730118002E-7</v>
      </c>
      <c r="L1662" s="7" t="str">
        <f t="shared" si="156"/>
        <v>AR</v>
      </c>
      <c r="M1662" s="6">
        <v>0.33147373942036801</v>
      </c>
      <c r="N1662" s="7">
        <v>9.1607106797857898E-2</v>
      </c>
      <c r="O1662" s="7">
        <v>0.57691871746379197</v>
      </c>
      <c r="P1662" s="28">
        <v>4.3631798930264603E-7</v>
      </c>
      <c r="Q1662" s="7" t="str">
        <f t="shared" si="152"/>
        <v>AR</v>
      </c>
      <c r="R1662" s="6">
        <v>1</v>
      </c>
      <c r="S1662" s="7">
        <v>0</v>
      </c>
      <c r="T1662" s="7">
        <v>0</v>
      </c>
      <c r="U1662" s="8">
        <v>0</v>
      </c>
      <c r="V1662" s="7" t="str">
        <f t="shared" si="153"/>
        <v>NAO+</v>
      </c>
      <c r="W1662" s="6">
        <v>0.92200000000000004</v>
      </c>
      <c r="X1662" s="7">
        <v>5.8000000000000003E-2</v>
      </c>
      <c r="Y1662" s="7">
        <v>1.4999999999999999E-2</v>
      </c>
      <c r="Z1662" s="8">
        <v>4.0000000000000001E-3</v>
      </c>
      <c r="AA1662" s="7" t="str">
        <f t="shared" si="154"/>
        <v>NAO+</v>
      </c>
      <c r="AB1662" s="6">
        <v>0.89100000000000001</v>
      </c>
      <c r="AC1662" s="7">
        <v>7.0999999999999994E-2</v>
      </c>
      <c r="AD1662" s="7">
        <v>3.1E-2</v>
      </c>
      <c r="AE1662" s="8">
        <v>7.0000000000000001E-3</v>
      </c>
      <c r="AF1662" s="7" t="str">
        <f t="shared" si="155"/>
        <v>NAO+</v>
      </c>
    </row>
    <row r="1663" spans="1:32" x14ac:dyDescent="0.3">
      <c r="A1663" s="4">
        <v>35465</v>
      </c>
      <c r="B1663" s="5">
        <v>1996</v>
      </c>
      <c r="C1663" s="6">
        <v>1</v>
      </c>
      <c r="D1663" s="7">
        <v>0</v>
      </c>
      <c r="E1663" s="7">
        <v>0</v>
      </c>
      <c r="F1663" s="8">
        <v>0</v>
      </c>
      <c r="G1663" s="7" t="str">
        <f t="shared" si="151"/>
        <v>NAO+</v>
      </c>
      <c r="H1663" s="6">
        <v>0.79006661515500698</v>
      </c>
      <c r="I1663" s="7">
        <v>1.39726240465828E-2</v>
      </c>
      <c r="J1663" s="7">
        <v>0.19596028123026299</v>
      </c>
      <c r="K1663" s="28">
        <v>4.7956813478019702E-7</v>
      </c>
      <c r="L1663" s="7" t="str">
        <f t="shared" si="156"/>
        <v>NAO+</v>
      </c>
      <c r="M1663" s="6">
        <v>0.74564747937759701</v>
      </c>
      <c r="N1663" s="7">
        <v>2.1637957397819398E-2</v>
      </c>
      <c r="O1663" s="7">
        <v>0.23271362013400801</v>
      </c>
      <c r="P1663" s="28">
        <v>9.4309057624117498E-7</v>
      </c>
      <c r="Q1663" s="7" t="str">
        <f t="shared" si="152"/>
        <v>NAO+</v>
      </c>
      <c r="R1663" s="6">
        <v>1</v>
      </c>
      <c r="S1663" s="7">
        <v>0</v>
      </c>
      <c r="T1663" s="7">
        <v>0</v>
      </c>
      <c r="U1663" s="8">
        <v>0</v>
      </c>
      <c r="V1663" s="7" t="str">
        <f t="shared" si="153"/>
        <v>NAO+</v>
      </c>
      <c r="W1663" s="6">
        <v>0.79900000000000004</v>
      </c>
      <c r="X1663" s="7">
        <v>0.13200000000000001</v>
      </c>
      <c r="Y1663" s="7">
        <v>4.4999999999999998E-2</v>
      </c>
      <c r="Z1663" s="8">
        <v>2.3E-2</v>
      </c>
      <c r="AA1663" s="7" t="str">
        <f t="shared" si="154"/>
        <v>NAO+</v>
      </c>
      <c r="AB1663" s="6">
        <v>0.85699999999999998</v>
      </c>
      <c r="AC1663" s="7">
        <v>8.6999999999999994E-2</v>
      </c>
      <c r="AD1663" s="7">
        <v>2.3E-2</v>
      </c>
      <c r="AE1663" s="8">
        <v>3.2000000000000001E-2</v>
      </c>
      <c r="AF1663" s="7" t="str">
        <f t="shared" si="155"/>
        <v>NAO+</v>
      </c>
    </row>
    <row r="1664" spans="1:32" x14ac:dyDescent="0.3">
      <c r="A1664" s="4">
        <v>35466</v>
      </c>
      <c r="B1664" s="5">
        <v>1996</v>
      </c>
      <c r="C1664" s="6">
        <v>1</v>
      </c>
      <c r="D1664" s="7">
        <v>0</v>
      </c>
      <c r="E1664" s="7">
        <v>0</v>
      </c>
      <c r="F1664" s="8">
        <v>0</v>
      </c>
      <c r="G1664" s="7" t="str">
        <f t="shared" si="151"/>
        <v>NAO+</v>
      </c>
      <c r="H1664" s="6">
        <v>0.94834322161154005</v>
      </c>
      <c r="I1664" s="7">
        <v>1.99001145230998E-2</v>
      </c>
      <c r="J1664" s="7">
        <v>3.1751205013350901E-2</v>
      </c>
      <c r="K1664" s="28">
        <v>5.4588519960801898E-6</v>
      </c>
      <c r="L1664" s="7" t="str">
        <f t="shared" si="156"/>
        <v>NAO+</v>
      </c>
      <c r="M1664" s="6">
        <v>0.93990240750243603</v>
      </c>
      <c r="N1664" s="7">
        <v>2.1145866082197502E-2</v>
      </c>
      <c r="O1664" s="7">
        <v>3.8940877469451997E-2</v>
      </c>
      <c r="P1664" s="28">
        <v>1.0848945924642201E-5</v>
      </c>
      <c r="Q1664" s="7" t="str">
        <f t="shared" si="152"/>
        <v>NAO+</v>
      </c>
      <c r="R1664" s="6">
        <v>1</v>
      </c>
      <c r="S1664" s="7">
        <v>0</v>
      </c>
      <c r="T1664" s="7">
        <v>0</v>
      </c>
      <c r="U1664" s="8">
        <v>0</v>
      </c>
      <c r="V1664" s="7" t="str">
        <f t="shared" si="153"/>
        <v>NAO+</v>
      </c>
      <c r="W1664" s="6">
        <v>0.81499999999999995</v>
      </c>
      <c r="X1664" s="7">
        <v>0.13</v>
      </c>
      <c r="Y1664" s="7">
        <v>3.2000000000000001E-2</v>
      </c>
      <c r="Z1664" s="8">
        <v>2.3E-2</v>
      </c>
      <c r="AA1664" s="7" t="str">
        <f t="shared" si="154"/>
        <v>NAO+</v>
      </c>
      <c r="AB1664" s="6">
        <v>0.877</v>
      </c>
      <c r="AC1664" s="7">
        <v>8.4000000000000005E-2</v>
      </c>
      <c r="AD1664" s="7">
        <v>1.2999999999999999E-2</v>
      </c>
      <c r="AE1664" s="8">
        <v>2.7E-2</v>
      </c>
      <c r="AF1664" s="7" t="str">
        <f t="shared" si="155"/>
        <v>NAO+</v>
      </c>
    </row>
    <row r="1665" spans="1:32" x14ac:dyDescent="0.3">
      <c r="A1665" s="4">
        <v>35467</v>
      </c>
      <c r="B1665" s="5">
        <v>1996</v>
      </c>
      <c r="C1665" s="6">
        <v>1</v>
      </c>
      <c r="D1665" s="7">
        <v>0</v>
      </c>
      <c r="E1665" s="7">
        <v>0</v>
      </c>
      <c r="F1665" s="8">
        <v>0</v>
      </c>
      <c r="G1665" s="7" t="str">
        <f t="shared" si="151"/>
        <v>NAO+</v>
      </c>
      <c r="H1665" s="6">
        <v>0.91595177291255503</v>
      </c>
      <c r="I1665" s="7">
        <v>7.7093268535821297E-2</v>
      </c>
      <c r="J1665" s="7">
        <v>6.9545228027483898E-3</v>
      </c>
      <c r="K1665" s="28">
        <v>4.3574888277501798E-7</v>
      </c>
      <c r="L1665" s="7" t="str">
        <f t="shared" si="156"/>
        <v>NAO+</v>
      </c>
      <c r="M1665" s="6">
        <v>0.88653647891632703</v>
      </c>
      <c r="N1665" s="7">
        <v>9.9089612323611395E-2</v>
      </c>
      <c r="O1665" s="7">
        <v>1.43731013700451E-2</v>
      </c>
      <c r="P1665" s="28">
        <v>8.0739002479442396E-7</v>
      </c>
      <c r="Q1665" s="7" t="str">
        <f t="shared" si="152"/>
        <v>NAO+</v>
      </c>
      <c r="R1665" s="6">
        <v>1</v>
      </c>
      <c r="S1665" s="7">
        <v>0</v>
      </c>
      <c r="T1665" s="7">
        <v>0</v>
      </c>
      <c r="U1665" s="8">
        <v>0</v>
      </c>
      <c r="V1665" s="7" t="str">
        <f t="shared" si="153"/>
        <v>NAO+</v>
      </c>
      <c r="W1665" s="6">
        <v>0.86399999999999999</v>
      </c>
      <c r="X1665" s="7">
        <v>0.112</v>
      </c>
      <c r="Y1665" s="7">
        <v>1.2E-2</v>
      </c>
      <c r="Z1665" s="8">
        <v>1.2E-2</v>
      </c>
      <c r="AA1665" s="7" t="str">
        <f t="shared" si="154"/>
        <v>NAO+</v>
      </c>
      <c r="AB1665" s="6">
        <v>0.90400000000000003</v>
      </c>
      <c r="AC1665" s="7">
        <v>0.08</v>
      </c>
      <c r="AD1665" s="7">
        <v>7.0000000000000001E-3</v>
      </c>
      <c r="AE1665" s="8">
        <v>8.9999999999999993E-3</v>
      </c>
      <c r="AF1665" s="7" t="str">
        <f t="shared" si="155"/>
        <v>NAO+</v>
      </c>
    </row>
    <row r="1666" spans="1:32" x14ac:dyDescent="0.3">
      <c r="A1666" s="4">
        <v>35468</v>
      </c>
      <c r="B1666" s="5">
        <v>1996</v>
      </c>
      <c r="C1666" s="6">
        <v>1</v>
      </c>
      <c r="D1666" s="7">
        <v>0</v>
      </c>
      <c r="E1666" s="7">
        <v>0</v>
      </c>
      <c r="F1666" s="8">
        <v>0</v>
      </c>
      <c r="G1666" s="7" t="str">
        <f t="shared" si="151"/>
        <v>NAO+</v>
      </c>
      <c r="H1666" s="6">
        <v>0.97766991383413604</v>
      </c>
      <c r="I1666" s="7">
        <v>1.2410448442524501E-2</v>
      </c>
      <c r="J1666" s="7">
        <v>9.9190520908562403E-3</v>
      </c>
      <c r="K1666" s="28">
        <v>5.8563249352583602E-7</v>
      </c>
      <c r="L1666" s="7" t="str">
        <f t="shared" si="156"/>
        <v>NAO+</v>
      </c>
      <c r="M1666" s="6">
        <v>0.96037708198647698</v>
      </c>
      <c r="N1666" s="7">
        <v>2.7220408409682699E-2</v>
      </c>
      <c r="O1666" s="7">
        <v>1.2401410752458601E-2</v>
      </c>
      <c r="P1666" s="28">
        <v>1.0988513707551701E-6</v>
      </c>
      <c r="Q1666" s="7" t="str">
        <f t="shared" si="152"/>
        <v>NAO+</v>
      </c>
      <c r="R1666" s="6">
        <v>1</v>
      </c>
      <c r="S1666" s="7">
        <v>0</v>
      </c>
      <c r="T1666" s="7">
        <v>0</v>
      </c>
      <c r="U1666" s="8">
        <v>0</v>
      </c>
      <c r="V1666" s="7" t="str">
        <f t="shared" si="153"/>
        <v>NAO+</v>
      </c>
      <c r="W1666" s="6">
        <v>0.85299999999999998</v>
      </c>
      <c r="X1666" s="7">
        <v>0.123</v>
      </c>
      <c r="Y1666" s="7">
        <v>1.4E-2</v>
      </c>
      <c r="Z1666" s="8">
        <v>0.01</v>
      </c>
      <c r="AA1666" s="7" t="str">
        <f t="shared" si="154"/>
        <v>NAO+</v>
      </c>
      <c r="AB1666" s="6">
        <v>0.88800000000000001</v>
      </c>
      <c r="AC1666" s="7">
        <v>9.5000000000000001E-2</v>
      </c>
      <c r="AD1666" s="7">
        <v>8.9999999999999993E-3</v>
      </c>
      <c r="AE1666" s="8">
        <v>8.0000000000000002E-3</v>
      </c>
      <c r="AF1666" s="7" t="str">
        <f t="shared" si="155"/>
        <v>NAO+</v>
      </c>
    </row>
    <row r="1667" spans="1:32" x14ac:dyDescent="0.3">
      <c r="A1667" s="4">
        <v>35469</v>
      </c>
      <c r="B1667" s="5">
        <v>1996</v>
      </c>
      <c r="C1667" s="6">
        <v>1</v>
      </c>
      <c r="D1667" s="7">
        <v>0</v>
      </c>
      <c r="E1667" s="7">
        <v>0</v>
      </c>
      <c r="F1667" s="8">
        <v>0</v>
      </c>
      <c r="G1667" s="7" t="str">
        <f t="shared" si="151"/>
        <v>NAO+</v>
      </c>
      <c r="H1667" s="6">
        <v>0.73915073506147799</v>
      </c>
      <c r="I1667" s="7">
        <v>0.18038688494683</v>
      </c>
      <c r="J1667" s="7">
        <v>7.9981078204969705E-2</v>
      </c>
      <c r="K1667" s="8">
        <v>4.81301786725476E-4</v>
      </c>
      <c r="L1667" s="7" t="str">
        <f t="shared" si="156"/>
        <v>NAO+</v>
      </c>
      <c r="M1667" s="6">
        <v>0.66363107951181799</v>
      </c>
      <c r="N1667" s="7">
        <v>0.23943424050769899</v>
      </c>
      <c r="O1667" s="7">
        <v>9.6197880243427902E-2</v>
      </c>
      <c r="P1667" s="8">
        <v>7.3679973705891998E-4</v>
      </c>
      <c r="Q1667" s="7" t="str">
        <f t="shared" si="152"/>
        <v>NAO+</v>
      </c>
      <c r="R1667" s="6">
        <v>1</v>
      </c>
      <c r="S1667" s="7">
        <v>0</v>
      </c>
      <c r="T1667" s="7">
        <v>0</v>
      </c>
      <c r="U1667" s="8">
        <v>0</v>
      </c>
      <c r="V1667" s="7" t="str">
        <f t="shared" si="153"/>
        <v>NAO+</v>
      </c>
      <c r="W1667" s="6">
        <v>0.79500000000000004</v>
      </c>
      <c r="X1667" s="7">
        <v>0.17299999999999999</v>
      </c>
      <c r="Y1667" s="7">
        <v>2.1000000000000001E-2</v>
      </c>
      <c r="Z1667" s="8">
        <v>1.0999999999999999E-2</v>
      </c>
      <c r="AA1667" s="7" t="str">
        <f t="shared" si="154"/>
        <v>NAO+</v>
      </c>
      <c r="AB1667" s="6">
        <v>0.85099999999999998</v>
      </c>
      <c r="AC1667" s="7">
        <v>0.126</v>
      </c>
      <c r="AD1667" s="7">
        <v>1.2999999999999999E-2</v>
      </c>
      <c r="AE1667" s="8">
        <v>0.01</v>
      </c>
      <c r="AF1667" s="7" t="str">
        <f t="shared" si="155"/>
        <v>NAO+</v>
      </c>
    </row>
    <row r="1668" spans="1:32" x14ac:dyDescent="0.3">
      <c r="A1668" s="4">
        <v>35470</v>
      </c>
      <c r="B1668" s="5">
        <v>1996</v>
      </c>
      <c r="C1668" s="6">
        <v>1</v>
      </c>
      <c r="D1668" s="7">
        <v>0</v>
      </c>
      <c r="E1668" s="7">
        <v>0</v>
      </c>
      <c r="F1668" s="8">
        <v>0</v>
      </c>
      <c r="G1668" s="7" t="str">
        <f t="shared" si="151"/>
        <v>NAO+</v>
      </c>
      <c r="H1668" s="6">
        <v>0.93207003000006805</v>
      </c>
      <c r="I1668" s="7">
        <v>6.2199607182556203E-2</v>
      </c>
      <c r="J1668" s="7">
        <v>5.6934141064810097E-3</v>
      </c>
      <c r="K1668" s="28">
        <v>3.6948710884888301E-5</v>
      </c>
      <c r="L1668" s="7" t="str">
        <f t="shared" si="156"/>
        <v>NAO+</v>
      </c>
      <c r="M1668" s="6">
        <v>0.91200818817923801</v>
      </c>
      <c r="N1668" s="7">
        <v>7.8409868973465399E-2</v>
      </c>
      <c r="O1668" s="7">
        <v>9.5266220436079595E-3</v>
      </c>
      <c r="P1668" s="28">
        <v>5.5320803696359198E-5</v>
      </c>
      <c r="Q1668" s="7" t="str">
        <f t="shared" si="152"/>
        <v>NAO+</v>
      </c>
      <c r="R1668" s="6">
        <v>1</v>
      </c>
      <c r="S1668" s="7">
        <v>0</v>
      </c>
      <c r="T1668" s="7">
        <v>0</v>
      </c>
      <c r="U1668" s="8">
        <v>0</v>
      </c>
      <c r="V1668" s="7" t="str">
        <f t="shared" si="153"/>
        <v>NAO+</v>
      </c>
      <c r="W1668" s="6">
        <v>0.82199999999999995</v>
      </c>
      <c r="X1668" s="7">
        <v>0.14899999999999999</v>
      </c>
      <c r="Y1668" s="7">
        <v>1.4999999999999999E-2</v>
      </c>
      <c r="Z1668" s="8">
        <v>1.4E-2</v>
      </c>
      <c r="AA1668" s="7" t="str">
        <f t="shared" si="154"/>
        <v>NAO+</v>
      </c>
      <c r="AB1668" s="6">
        <v>0.89300000000000002</v>
      </c>
      <c r="AC1668" s="7">
        <v>8.8999999999999996E-2</v>
      </c>
      <c r="AD1668" s="7">
        <v>8.0000000000000002E-3</v>
      </c>
      <c r="AE1668" s="8">
        <v>0.01</v>
      </c>
      <c r="AF1668" s="7" t="str">
        <f t="shared" si="155"/>
        <v>NAO+</v>
      </c>
    </row>
    <row r="1669" spans="1:32" x14ac:dyDescent="0.3">
      <c r="A1669" s="4">
        <v>35471</v>
      </c>
      <c r="B1669" s="5">
        <v>1996</v>
      </c>
      <c r="C1669" s="6">
        <v>1</v>
      </c>
      <c r="D1669" s="7">
        <v>0</v>
      </c>
      <c r="E1669" s="7">
        <v>0</v>
      </c>
      <c r="F1669" s="8">
        <v>0</v>
      </c>
      <c r="G1669" s="7" t="str">
        <f t="shared" ref="G1669:G1732" si="157">INDEX($C$3:$F$3, MATCH(1,$C1669:$F1669,0))</f>
        <v>NAO+</v>
      </c>
      <c r="H1669" s="6">
        <v>0.99730037789970805</v>
      </c>
      <c r="I1669" s="7">
        <v>2.22289888457581E-4</v>
      </c>
      <c r="J1669" s="7">
        <v>2.4674356545925898E-3</v>
      </c>
      <c r="K1669" s="28">
        <v>9.8965572539085395E-6</v>
      </c>
      <c r="L1669" s="7" t="str">
        <f t="shared" si="156"/>
        <v>NAO+</v>
      </c>
      <c r="M1669" s="6">
        <v>0.99674528396113204</v>
      </c>
      <c r="N1669" s="7">
        <v>3.1758824461394802E-4</v>
      </c>
      <c r="O1669" s="7">
        <v>2.9242814721052498E-3</v>
      </c>
      <c r="P1669" s="28">
        <v>1.2846322152195499E-5</v>
      </c>
      <c r="Q1669" s="7" t="str">
        <f t="shared" ref="Q1669:Q1732" si="158">INDEX($M$3:$P$3, MATCH(MAX($M1669:$P1669),$M1669:$P1669,0))</f>
        <v>NAO+</v>
      </c>
      <c r="R1669" s="6">
        <v>1</v>
      </c>
      <c r="S1669" s="7">
        <v>0</v>
      </c>
      <c r="T1669" s="7">
        <v>0</v>
      </c>
      <c r="U1669" s="8">
        <v>0</v>
      </c>
      <c r="V1669" s="7" t="str">
        <f t="shared" ref="V1669:V1732" si="159">INDEX($R$3:$U$3, MATCH(MAX($R1669:$U1669),$R1669:$U1669,0))</f>
        <v>NAO+</v>
      </c>
      <c r="W1669" s="6">
        <v>0.93899999999999995</v>
      </c>
      <c r="X1669" s="7">
        <v>4.8000000000000001E-2</v>
      </c>
      <c r="Y1669" s="7">
        <v>3.0000000000000001E-3</v>
      </c>
      <c r="Z1669" s="8">
        <v>0.01</v>
      </c>
      <c r="AA1669" s="7" t="str">
        <f t="shared" ref="AA1669:AA1732" si="160">INDEX($W$3:$Z$3, MATCH(MAX($W1669:$Z1669),$W1669:$Z1669,0))</f>
        <v>NAO+</v>
      </c>
      <c r="AB1669" s="6">
        <v>0.96399999999999997</v>
      </c>
      <c r="AC1669" s="7">
        <v>2.7E-2</v>
      </c>
      <c r="AD1669" s="7">
        <v>6.0000000000000001E-3</v>
      </c>
      <c r="AE1669" s="8">
        <v>3.0000000000000001E-3</v>
      </c>
      <c r="AF1669" s="7" t="str">
        <f t="shared" ref="AF1669:AF1732" si="161">INDEX($AB$3:$AE$3, MATCH(MAX($AB1669:$AE1669),$AB1669:$AE1669,0))</f>
        <v>NAO+</v>
      </c>
    </row>
    <row r="1670" spans="1:32" x14ac:dyDescent="0.3">
      <c r="A1670" s="4">
        <v>35472</v>
      </c>
      <c r="B1670" s="5">
        <v>1996</v>
      </c>
      <c r="C1670" s="6">
        <v>1</v>
      </c>
      <c r="D1670" s="7">
        <v>0</v>
      </c>
      <c r="E1670" s="7">
        <v>0</v>
      </c>
      <c r="F1670" s="8">
        <v>0</v>
      </c>
      <c r="G1670" s="7" t="str">
        <f t="shared" si="157"/>
        <v>NAO+</v>
      </c>
      <c r="H1670" s="6">
        <v>0.99460770562352996</v>
      </c>
      <c r="I1670" s="7">
        <v>2.2506403401392899E-3</v>
      </c>
      <c r="J1670" s="7">
        <v>2.8219413471521002E-3</v>
      </c>
      <c r="K1670" s="8">
        <v>3.1971268918715699E-4</v>
      </c>
      <c r="L1670" s="7" t="str">
        <f t="shared" ref="L1670:L1733" si="162">INDEX($H$3:$K$3, MATCH(MAX($H1670:$K1670),$H1670:$K1670,0))</f>
        <v>NAO+</v>
      </c>
      <c r="M1670" s="6">
        <v>0.993414231377306</v>
      </c>
      <c r="N1670" s="7">
        <v>2.8068818846027099E-3</v>
      </c>
      <c r="O1670" s="7">
        <v>3.2747871945698801E-3</v>
      </c>
      <c r="P1670" s="8">
        <v>5.0409954353153395E-4</v>
      </c>
      <c r="Q1670" s="7" t="str">
        <f t="shared" si="158"/>
        <v>NAO+</v>
      </c>
      <c r="R1670" s="6">
        <v>1</v>
      </c>
      <c r="S1670" s="7">
        <v>0</v>
      </c>
      <c r="T1670" s="7">
        <v>0</v>
      </c>
      <c r="U1670" s="8">
        <v>0</v>
      </c>
      <c r="V1670" s="7" t="str">
        <f t="shared" si="159"/>
        <v>NAO+</v>
      </c>
      <c r="W1670" s="6">
        <v>0.96299999999999997</v>
      </c>
      <c r="X1670" s="7">
        <v>2.9000000000000001E-2</v>
      </c>
      <c r="Y1670" s="7">
        <v>2E-3</v>
      </c>
      <c r="Z1670" s="8">
        <v>6.0000000000000001E-3</v>
      </c>
      <c r="AA1670" s="7" t="str">
        <f t="shared" si="160"/>
        <v>NAO+</v>
      </c>
      <c r="AB1670" s="6">
        <v>0.97499999999999998</v>
      </c>
      <c r="AC1670" s="7">
        <v>1.7000000000000001E-2</v>
      </c>
      <c r="AD1670" s="7">
        <v>6.0000000000000001E-3</v>
      </c>
      <c r="AE1670" s="8">
        <v>2E-3</v>
      </c>
      <c r="AF1670" s="7" t="str">
        <f t="shared" si="161"/>
        <v>NAO+</v>
      </c>
    </row>
    <row r="1671" spans="1:32" x14ac:dyDescent="0.3">
      <c r="A1671" s="4">
        <v>35473</v>
      </c>
      <c r="B1671" s="5">
        <v>1996</v>
      </c>
      <c r="C1671" s="6">
        <v>1</v>
      </c>
      <c r="D1671" s="7">
        <v>0</v>
      </c>
      <c r="E1671" s="7">
        <v>0</v>
      </c>
      <c r="F1671" s="8">
        <v>0</v>
      </c>
      <c r="G1671" s="7" t="str">
        <f t="shared" si="157"/>
        <v>NAO+</v>
      </c>
      <c r="H1671" s="6">
        <v>0.99599399299542402</v>
      </c>
      <c r="I1671" s="7">
        <v>8.3707400590863495E-4</v>
      </c>
      <c r="J1671" s="7">
        <v>1.71143625809484E-3</v>
      </c>
      <c r="K1671" s="8">
        <v>1.4574967405579101E-3</v>
      </c>
      <c r="L1671" s="7" t="str">
        <f t="shared" si="162"/>
        <v>NAO+</v>
      </c>
      <c r="M1671" s="6">
        <v>0.99500904299332704</v>
      </c>
      <c r="N1671" s="7">
        <v>6.9577882653357301E-4</v>
      </c>
      <c r="O1671" s="7">
        <v>2.38516434777371E-3</v>
      </c>
      <c r="P1671" s="8">
        <v>1.91001383235396E-3</v>
      </c>
      <c r="Q1671" s="7" t="str">
        <f t="shared" si="158"/>
        <v>NAO+</v>
      </c>
      <c r="R1671" s="6">
        <v>1</v>
      </c>
      <c r="S1671" s="7">
        <v>0</v>
      </c>
      <c r="T1671" s="7">
        <v>0</v>
      </c>
      <c r="U1671" s="8">
        <v>0</v>
      </c>
      <c r="V1671" s="7" t="str">
        <f t="shared" si="159"/>
        <v>NAO+</v>
      </c>
      <c r="W1671" s="6">
        <v>0.96699999999999997</v>
      </c>
      <c r="X1671" s="7">
        <v>2.5999999999999999E-2</v>
      </c>
      <c r="Y1671" s="7">
        <v>2E-3</v>
      </c>
      <c r="Z1671" s="8">
        <v>5.0000000000000001E-3</v>
      </c>
      <c r="AA1671" s="7" t="str">
        <f t="shared" si="160"/>
        <v>NAO+</v>
      </c>
      <c r="AB1671" s="6">
        <v>0.97399999999999998</v>
      </c>
      <c r="AC1671" s="7">
        <v>1.7000000000000001E-2</v>
      </c>
      <c r="AD1671" s="7">
        <v>7.0000000000000001E-3</v>
      </c>
      <c r="AE1671" s="8">
        <v>2E-3</v>
      </c>
      <c r="AF1671" s="7" t="str">
        <f t="shared" si="161"/>
        <v>NAO+</v>
      </c>
    </row>
    <row r="1672" spans="1:32" x14ac:dyDescent="0.3">
      <c r="A1672" s="4">
        <v>35474</v>
      </c>
      <c r="B1672" s="5">
        <v>1996</v>
      </c>
      <c r="C1672" s="6">
        <v>1</v>
      </c>
      <c r="D1672" s="7">
        <v>0</v>
      </c>
      <c r="E1672" s="7">
        <v>0</v>
      </c>
      <c r="F1672" s="8">
        <v>0</v>
      </c>
      <c r="G1672" s="7" t="str">
        <f t="shared" si="157"/>
        <v>NAO+</v>
      </c>
      <c r="H1672" s="6">
        <v>0.96534367779308905</v>
      </c>
      <c r="I1672" s="80">
        <v>3.6251090031907998E-7</v>
      </c>
      <c r="J1672" s="7">
        <v>3.3603853445744902E-2</v>
      </c>
      <c r="K1672" s="8">
        <v>1.05210625026486E-3</v>
      </c>
      <c r="L1672" s="7" t="str">
        <f t="shared" si="162"/>
        <v>NAO+</v>
      </c>
      <c r="M1672" s="6">
        <v>0.96327558313223305</v>
      </c>
      <c r="N1672" s="80">
        <v>2.27553979390947E-7</v>
      </c>
      <c r="O1672" s="7">
        <v>3.53983019701452E-2</v>
      </c>
      <c r="P1672" s="8">
        <v>1.32588734365133E-3</v>
      </c>
      <c r="Q1672" s="7" t="str">
        <f t="shared" si="158"/>
        <v>NAO+</v>
      </c>
      <c r="R1672" s="6">
        <v>1</v>
      </c>
      <c r="S1672" s="7">
        <v>0</v>
      </c>
      <c r="T1672" s="7">
        <v>0</v>
      </c>
      <c r="U1672" s="8">
        <v>0</v>
      </c>
      <c r="V1672" s="7" t="str">
        <f t="shared" si="159"/>
        <v>NAO+</v>
      </c>
      <c r="W1672" s="6">
        <v>0.96199999999999997</v>
      </c>
      <c r="X1672" s="7">
        <v>2.8000000000000001E-2</v>
      </c>
      <c r="Y1672" s="7">
        <v>1E-3</v>
      </c>
      <c r="Z1672" s="8">
        <v>8.9999999999999993E-3</v>
      </c>
      <c r="AA1672" s="7" t="str">
        <f t="shared" si="160"/>
        <v>NAO+</v>
      </c>
      <c r="AB1672" s="6">
        <v>0.97599999999999998</v>
      </c>
      <c r="AC1672" s="7">
        <v>1.4999999999999999E-2</v>
      </c>
      <c r="AD1672" s="7">
        <v>5.0000000000000001E-3</v>
      </c>
      <c r="AE1672" s="8">
        <v>3.0000000000000001E-3</v>
      </c>
      <c r="AF1672" s="7" t="str">
        <f t="shared" si="161"/>
        <v>NAO+</v>
      </c>
    </row>
    <row r="1673" spans="1:32" x14ac:dyDescent="0.3">
      <c r="A1673" s="4">
        <v>35475</v>
      </c>
      <c r="B1673" s="5">
        <v>1996</v>
      </c>
      <c r="C1673" s="6">
        <v>1</v>
      </c>
      <c r="D1673" s="7">
        <v>0</v>
      </c>
      <c r="E1673" s="7">
        <v>0</v>
      </c>
      <c r="F1673" s="8">
        <v>0</v>
      </c>
      <c r="G1673" s="7" t="str">
        <f t="shared" si="157"/>
        <v>NAO+</v>
      </c>
      <c r="H1673" s="6">
        <v>0.96689127873222902</v>
      </c>
      <c r="I1673" s="80">
        <v>4.7311708462264502E-5</v>
      </c>
      <c r="J1673" s="7">
        <v>3.1697239557396402E-2</v>
      </c>
      <c r="K1673" s="8">
        <v>1.36417000192413E-3</v>
      </c>
      <c r="L1673" s="7" t="str">
        <f t="shared" si="162"/>
        <v>NAO+</v>
      </c>
      <c r="M1673" s="6">
        <v>0.96149881197527798</v>
      </c>
      <c r="N1673" s="80">
        <v>3.1120161545289597E-5</v>
      </c>
      <c r="O1673" s="7">
        <v>3.6225090625877102E-2</v>
      </c>
      <c r="P1673" s="8">
        <v>2.2449772373002901E-3</v>
      </c>
      <c r="Q1673" s="7" t="str">
        <f t="shared" si="158"/>
        <v>NAO+</v>
      </c>
      <c r="R1673" s="6">
        <v>1</v>
      </c>
      <c r="S1673" s="7">
        <v>0</v>
      </c>
      <c r="T1673" s="7">
        <v>0</v>
      </c>
      <c r="U1673" s="8">
        <v>0</v>
      </c>
      <c r="V1673" s="7" t="str">
        <f t="shared" si="159"/>
        <v>NAO+</v>
      </c>
      <c r="W1673" s="6">
        <v>0.88400000000000001</v>
      </c>
      <c r="X1673" s="7">
        <v>6.7000000000000004E-2</v>
      </c>
      <c r="Y1673" s="7">
        <v>2E-3</v>
      </c>
      <c r="Z1673" s="8">
        <v>4.7E-2</v>
      </c>
      <c r="AA1673" s="7" t="str">
        <f t="shared" si="160"/>
        <v>NAO+</v>
      </c>
      <c r="AB1673" s="6">
        <v>0.94599999999999995</v>
      </c>
      <c r="AC1673" s="7">
        <v>3.2000000000000001E-2</v>
      </c>
      <c r="AD1673" s="7">
        <v>3.0000000000000001E-3</v>
      </c>
      <c r="AE1673" s="8">
        <v>1.9E-2</v>
      </c>
      <c r="AF1673" s="7" t="str">
        <f t="shared" si="161"/>
        <v>NAO+</v>
      </c>
    </row>
    <row r="1674" spans="1:32" x14ac:dyDescent="0.3">
      <c r="A1674" s="4">
        <v>35476</v>
      </c>
      <c r="B1674" s="5">
        <v>1996</v>
      </c>
      <c r="C1674" s="6">
        <v>1</v>
      </c>
      <c r="D1674" s="7">
        <v>0</v>
      </c>
      <c r="E1674" s="7">
        <v>0</v>
      </c>
      <c r="F1674" s="8">
        <v>0</v>
      </c>
      <c r="G1674" s="7" t="str">
        <f t="shared" si="157"/>
        <v>NAO+</v>
      </c>
      <c r="H1674" s="6">
        <v>0.91951933708761402</v>
      </c>
      <c r="I1674" s="7">
        <v>5.7452005446655303E-2</v>
      </c>
      <c r="J1674" s="7">
        <v>6.4961870225313896E-3</v>
      </c>
      <c r="K1674" s="8">
        <v>1.6532470443184899E-2</v>
      </c>
      <c r="L1674" s="7" t="str">
        <f t="shared" si="162"/>
        <v>NAO+</v>
      </c>
      <c r="M1674" s="6">
        <v>0.89536562017069898</v>
      </c>
      <c r="N1674" s="7">
        <v>5.6999154736237401E-2</v>
      </c>
      <c r="O1674" s="7">
        <v>1.5886739259440501E-2</v>
      </c>
      <c r="P1674" s="8">
        <v>3.1748485833634897E-2</v>
      </c>
      <c r="Q1674" s="7" t="str">
        <f t="shared" si="158"/>
        <v>NAO+</v>
      </c>
      <c r="R1674" s="6">
        <v>1</v>
      </c>
      <c r="S1674" s="7">
        <v>0</v>
      </c>
      <c r="T1674" s="7">
        <v>0</v>
      </c>
      <c r="U1674" s="8">
        <v>0</v>
      </c>
      <c r="V1674" s="7" t="str">
        <f t="shared" si="159"/>
        <v>NAO+</v>
      </c>
      <c r="W1674" s="6">
        <v>0.93899999999999995</v>
      </c>
      <c r="X1674" s="7">
        <v>4.2000000000000003E-2</v>
      </c>
      <c r="Y1674" s="7">
        <v>2E-3</v>
      </c>
      <c r="Z1674" s="8">
        <v>1.6E-2</v>
      </c>
      <c r="AA1674" s="7" t="str">
        <f t="shared" si="160"/>
        <v>NAO+</v>
      </c>
      <c r="AB1674" s="6">
        <v>0.97299999999999998</v>
      </c>
      <c r="AC1674" s="7">
        <v>1.9E-2</v>
      </c>
      <c r="AD1674" s="7">
        <v>4.0000000000000001E-3</v>
      </c>
      <c r="AE1674" s="8">
        <v>4.0000000000000001E-3</v>
      </c>
      <c r="AF1674" s="7" t="str">
        <f t="shared" si="161"/>
        <v>NAO+</v>
      </c>
    </row>
    <row r="1675" spans="1:32" x14ac:dyDescent="0.3">
      <c r="A1675" s="4">
        <v>35477</v>
      </c>
      <c r="B1675" s="5">
        <v>1996</v>
      </c>
      <c r="C1675" s="6">
        <v>1</v>
      </c>
      <c r="D1675" s="7">
        <v>0</v>
      </c>
      <c r="E1675" s="7">
        <v>0</v>
      </c>
      <c r="F1675" s="8">
        <v>0</v>
      </c>
      <c r="G1675" s="7" t="str">
        <f t="shared" si="157"/>
        <v>NAO+</v>
      </c>
      <c r="H1675" s="6">
        <v>0.97501294464388399</v>
      </c>
      <c r="I1675" s="7">
        <v>1.47647366842999E-2</v>
      </c>
      <c r="J1675" s="7">
        <v>9.5469692241203306E-3</v>
      </c>
      <c r="K1675" s="8">
        <v>6.7534944770026803E-4</v>
      </c>
      <c r="L1675" s="7" t="str">
        <f t="shared" si="162"/>
        <v>NAO+</v>
      </c>
      <c r="M1675" s="6">
        <v>0.96034522382437004</v>
      </c>
      <c r="N1675" s="7">
        <v>2.0085074207737998E-2</v>
      </c>
      <c r="O1675" s="7">
        <v>1.86557428115301E-2</v>
      </c>
      <c r="P1675" s="8">
        <v>9.1395915636160801E-4</v>
      </c>
      <c r="Q1675" s="7" t="str">
        <f t="shared" si="158"/>
        <v>NAO+</v>
      </c>
      <c r="R1675" s="6">
        <v>1</v>
      </c>
      <c r="S1675" s="7">
        <v>0</v>
      </c>
      <c r="T1675" s="7">
        <v>0</v>
      </c>
      <c r="U1675" s="8">
        <v>0</v>
      </c>
      <c r="V1675" s="7" t="str">
        <f t="shared" si="159"/>
        <v>NAO+</v>
      </c>
      <c r="W1675" s="6">
        <v>0.92800000000000005</v>
      </c>
      <c r="X1675" s="7">
        <v>5.5E-2</v>
      </c>
      <c r="Y1675" s="7">
        <v>2E-3</v>
      </c>
      <c r="Z1675" s="8">
        <v>1.6E-2</v>
      </c>
      <c r="AA1675" s="7" t="str">
        <f t="shared" si="160"/>
        <v>NAO+</v>
      </c>
      <c r="AB1675" s="6">
        <v>0.96099999999999997</v>
      </c>
      <c r="AC1675" s="7">
        <v>3.1E-2</v>
      </c>
      <c r="AD1675" s="7">
        <v>4.0000000000000001E-3</v>
      </c>
      <c r="AE1675" s="8">
        <v>4.0000000000000001E-3</v>
      </c>
      <c r="AF1675" s="7" t="str">
        <f t="shared" si="161"/>
        <v>NAO+</v>
      </c>
    </row>
    <row r="1676" spans="1:32" x14ac:dyDescent="0.3">
      <c r="A1676" s="4">
        <v>35478</v>
      </c>
      <c r="B1676" s="5">
        <v>1996</v>
      </c>
      <c r="C1676" s="6">
        <v>1</v>
      </c>
      <c r="D1676" s="7">
        <v>0</v>
      </c>
      <c r="E1676" s="7">
        <v>0</v>
      </c>
      <c r="F1676" s="8">
        <v>0</v>
      </c>
      <c r="G1676" s="7" t="str">
        <f t="shared" si="157"/>
        <v>NAO+</v>
      </c>
      <c r="H1676" s="6">
        <v>0.99540398375275496</v>
      </c>
      <c r="I1676" s="7">
        <v>1.83993414865136E-3</v>
      </c>
      <c r="J1676" s="7">
        <v>2.7503815328404602E-3</v>
      </c>
      <c r="K1676" s="28">
        <v>5.7005657637993997E-6</v>
      </c>
      <c r="L1676" s="7" t="str">
        <f t="shared" si="162"/>
        <v>NAO+</v>
      </c>
      <c r="M1676" s="6">
        <v>0.99408865210016395</v>
      </c>
      <c r="N1676" s="7">
        <v>2.0886978050922099E-3</v>
      </c>
      <c r="O1676" s="7">
        <v>3.8155378710592598E-3</v>
      </c>
      <c r="P1676" s="28">
        <v>7.1122236825211002E-6</v>
      </c>
      <c r="Q1676" s="7" t="str">
        <f t="shared" si="158"/>
        <v>NAO+</v>
      </c>
      <c r="R1676" s="6">
        <v>1</v>
      </c>
      <c r="S1676" s="7">
        <v>0</v>
      </c>
      <c r="T1676" s="7">
        <v>0</v>
      </c>
      <c r="U1676" s="8">
        <v>0</v>
      </c>
      <c r="V1676" s="7" t="str">
        <f t="shared" si="159"/>
        <v>NAO+</v>
      </c>
      <c r="W1676" s="6">
        <v>0.81</v>
      </c>
      <c r="X1676" s="7">
        <v>0.13800000000000001</v>
      </c>
      <c r="Y1676" s="7">
        <v>6.0000000000000001E-3</v>
      </c>
      <c r="Z1676" s="8">
        <v>4.5999999999999999E-2</v>
      </c>
      <c r="AA1676" s="7" t="str">
        <f t="shared" si="160"/>
        <v>NAO+</v>
      </c>
      <c r="AB1676" s="6">
        <v>0.90700000000000003</v>
      </c>
      <c r="AC1676" s="7">
        <v>7.9000000000000001E-2</v>
      </c>
      <c r="AD1676" s="7">
        <v>4.0000000000000001E-3</v>
      </c>
      <c r="AE1676" s="8">
        <v>0.01</v>
      </c>
      <c r="AF1676" s="7" t="str">
        <f t="shared" si="161"/>
        <v>NAO+</v>
      </c>
    </row>
    <row r="1677" spans="1:32" x14ac:dyDescent="0.3">
      <c r="A1677" s="4">
        <v>35479</v>
      </c>
      <c r="B1677" s="5">
        <v>1996</v>
      </c>
      <c r="C1677" s="6">
        <v>1</v>
      </c>
      <c r="D1677" s="7">
        <v>0</v>
      </c>
      <c r="E1677" s="7">
        <v>0</v>
      </c>
      <c r="F1677" s="8">
        <v>0</v>
      </c>
      <c r="G1677" s="7" t="str">
        <f t="shared" si="157"/>
        <v>NAO+</v>
      </c>
      <c r="H1677" s="6">
        <v>0.99583184399787805</v>
      </c>
      <c r="I1677" s="80">
        <v>1.8718743330244599E-5</v>
      </c>
      <c r="J1677" s="7">
        <v>4.14935829680996E-3</v>
      </c>
      <c r="K1677" s="28">
        <v>7.8961986745783994E-8</v>
      </c>
      <c r="L1677" s="7" t="str">
        <f t="shared" si="162"/>
        <v>NAO+</v>
      </c>
      <c r="M1677" s="6">
        <v>0.99623272903024596</v>
      </c>
      <c r="N1677" s="80">
        <v>1.6176751076826701E-5</v>
      </c>
      <c r="O1677" s="7">
        <v>3.75096015034368E-3</v>
      </c>
      <c r="P1677" s="28">
        <v>1.3406833312317799E-7</v>
      </c>
      <c r="Q1677" s="7" t="str">
        <f t="shared" si="158"/>
        <v>NAO+</v>
      </c>
      <c r="R1677" s="6">
        <v>1</v>
      </c>
      <c r="S1677" s="7">
        <v>0</v>
      </c>
      <c r="T1677" s="7">
        <v>0</v>
      </c>
      <c r="U1677" s="8">
        <v>0</v>
      </c>
      <c r="V1677" s="7" t="str">
        <f t="shared" si="159"/>
        <v>NAO+</v>
      </c>
      <c r="W1677" s="6">
        <v>0.71799999999999997</v>
      </c>
      <c r="X1677" s="7">
        <v>0.214</v>
      </c>
      <c r="Y1677" s="7">
        <v>1.0999999999999999E-2</v>
      </c>
      <c r="Z1677" s="8">
        <v>5.7000000000000002E-2</v>
      </c>
      <c r="AA1677" s="7" t="str">
        <f t="shared" si="160"/>
        <v>NAO+</v>
      </c>
      <c r="AB1677" s="6">
        <v>0.85299999999999998</v>
      </c>
      <c r="AC1677" s="7">
        <v>0.125</v>
      </c>
      <c r="AD1677" s="7">
        <v>3.0000000000000001E-3</v>
      </c>
      <c r="AE1677" s="8">
        <v>1.9E-2</v>
      </c>
      <c r="AF1677" s="7" t="str">
        <f t="shared" si="161"/>
        <v>NAO+</v>
      </c>
    </row>
    <row r="1678" spans="1:32" x14ac:dyDescent="0.3">
      <c r="A1678" s="4">
        <v>35480</v>
      </c>
      <c r="B1678" s="5">
        <v>1996</v>
      </c>
      <c r="C1678" s="6">
        <v>1</v>
      </c>
      <c r="D1678" s="7">
        <v>0</v>
      </c>
      <c r="E1678" s="7">
        <v>0</v>
      </c>
      <c r="F1678" s="8">
        <v>0</v>
      </c>
      <c r="G1678" s="7" t="str">
        <f t="shared" si="157"/>
        <v>NAO+</v>
      </c>
      <c r="H1678" s="6">
        <v>0.99623847683223299</v>
      </c>
      <c r="I1678" s="7">
        <v>1.6547310243868901E-3</v>
      </c>
      <c r="J1678" s="7">
        <v>2.1067845537395299E-3</v>
      </c>
      <c r="K1678" s="28">
        <v>7.58964961122581E-9</v>
      </c>
      <c r="L1678" s="7" t="str">
        <f t="shared" si="162"/>
        <v>NAO+</v>
      </c>
      <c r="M1678" s="6">
        <v>0.99526665192602004</v>
      </c>
      <c r="N1678" s="7">
        <v>2.1988217114034098E-3</v>
      </c>
      <c r="O1678" s="7">
        <v>2.5345104515600101E-3</v>
      </c>
      <c r="P1678" s="28">
        <v>1.5911006418063399E-8</v>
      </c>
      <c r="Q1678" s="7" t="str">
        <f t="shared" si="158"/>
        <v>NAO+</v>
      </c>
      <c r="R1678" s="6">
        <v>1</v>
      </c>
      <c r="S1678" s="7">
        <v>0</v>
      </c>
      <c r="T1678" s="7">
        <v>0</v>
      </c>
      <c r="U1678" s="8">
        <v>0</v>
      </c>
      <c r="V1678" s="7" t="str">
        <f t="shared" si="159"/>
        <v>NAO+</v>
      </c>
      <c r="W1678" s="6">
        <v>0.78900000000000003</v>
      </c>
      <c r="X1678" s="7">
        <v>0.16500000000000001</v>
      </c>
      <c r="Y1678" s="7">
        <v>1.4E-2</v>
      </c>
      <c r="Z1678" s="8">
        <v>3.3000000000000002E-2</v>
      </c>
      <c r="AA1678" s="7" t="str">
        <f t="shared" si="160"/>
        <v>NAO+</v>
      </c>
      <c r="AB1678" s="6">
        <v>0.878</v>
      </c>
      <c r="AC1678" s="7">
        <v>0.10100000000000001</v>
      </c>
      <c r="AD1678" s="7">
        <v>6.0000000000000001E-3</v>
      </c>
      <c r="AE1678" s="8">
        <v>1.4999999999999999E-2</v>
      </c>
      <c r="AF1678" s="7" t="str">
        <f t="shared" si="161"/>
        <v>NAO+</v>
      </c>
    </row>
    <row r="1679" spans="1:32" x14ac:dyDescent="0.3">
      <c r="A1679" s="4">
        <v>35481</v>
      </c>
      <c r="B1679" s="5">
        <v>1996</v>
      </c>
      <c r="C1679" s="6">
        <v>1</v>
      </c>
      <c r="D1679" s="7">
        <v>0</v>
      </c>
      <c r="E1679" s="7">
        <v>0</v>
      </c>
      <c r="F1679" s="8">
        <v>0</v>
      </c>
      <c r="G1679" s="7" t="str">
        <f t="shared" si="157"/>
        <v>NAO+</v>
      </c>
      <c r="H1679" s="6">
        <v>0.99517964846667095</v>
      </c>
      <c r="I1679" s="7">
        <v>2.6465271756495102E-4</v>
      </c>
      <c r="J1679" s="7">
        <v>4.5556897265029601E-3</v>
      </c>
      <c r="K1679" s="28">
        <v>9.0892560109835408E-9</v>
      </c>
      <c r="L1679" s="7" t="str">
        <f t="shared" si="162"/>
        <v>NAO+</v>
      </c>
      <c r="M1679" s="6">
        <v>0.99475784317699401</v>
      </c>
      <c r="N1679" s="7">
        <v>2.8217097414437502E-4</v>
      </c>
      <c r="O1679" s="7">
        <v>4.9599639822300598E-3</v>
      </c>
      <c r="P1679" s="28">
        <v>2.1866624620620901E-8</v>
      </c>
      <c r="Q1679" s="7" t="str">
        <f t="shared" si="158"/>
        <v>NAO+</v>
      </c>
      <c r="R1679" s="6">
        <v>1</v>
      </c>
      <c r="S1679" s="7">
        <v>0</v>
      </c>
      <c r="T1679" s="7">
        <v>0</v>
      </c>
      <c r="U1679" s="8">
        <v>0</v>
      </c>
      <c r="V1679" s="7" t="str">
        <f t="shared" si="159"/>
        <v>NAO+</v>
      </c>
      <c r="W1679" s="6">
        <v>0.63600000000000001</v>
      </c>
      <c r="X1679" s="7">
        <v>0.27900000000000003</v>
      </c>
      <c r="Y1679" s="7">
        <v>4.5999999999999999E-2</v>
      </c>
      <c r="Z1679" s="8">
        <v>3.7999999999999999E-2</v>
      </c>
      <c r="AA1679" s="7" t="str">
        <f t="shared" si="160"/>
        <v>NAO+</v>
      </c>
      <c r="AB1679" s="6">
        <v>0.76200000000000001</v>
      </c>
      <c r="AC1679" s="7">
        <v>0.19600000000000001</v>
      </c>
      <c r="AD1679" s="7">
        <v>1.2E-2</v>
      </c>
      <c r="AE1679" s="8">
        <v>0.03</v>
      </c>
      <c r="AF1679" s="7" t="str">
        <f t="shared" si="161"/>
        <v>NAO+</v>
      </c>
    </row>
    <row r="1680" spans="1:32" x14ac:dyDescent="0.3">
      <c r="A1680" s="4">
        <v>35482</v>
      </c>
      <c r="B1680" s="5">
        <v>1996</v>
      </c>
      <c r="C1680" s="6">
        <v>1</v>
      </c>
      <c r="D1680" s="7">
        <v>0</v>
      </c>
      <c r="E1680" s="7">
        <v>0</v>
      </c>
      <c r="F1680" s="8">
        <v>0</v>
      </c>
      <c r="G1680" s="7" t="str">
        <f t="shared" si="157"/>
        <v>NAO+</v>
      </c>
      <c r="H1680" s="6">
        <v>0.99579213420252399</v>
      </c>
      <c r="I1680" s="7">
        <v>3.2028015887929201E-3</v>
      </c>
      <c r="J1680" s="7">
        <v>1.0048427668092599E-3</v>
      </c>
      <c r="K1680" s="28">
        <v>2.2144188140843799E-7</v>
      </c>
      <c r="L1680" s="7" t="str">
        <f t="shared" si="162"/>
        <v>NAO+</v>
      </c>
      <c r="M1680" s="6">
        <v>0.99534663136517898</v>
      </c>
      <c r="N1680" s="7">
        <v>3.5056687401002701E-3</v>
      </c>
      <c r="O1680" s="7">
        <v>1.1470453828001899E-3</v>
      </c>
      <c r="P1680" s="28">
        <v>6.5451190933500295E-7</v>
      </c>
      <c r="Q1680" s="7" t="str">
        <f t="shared" si="158"/>
        <v>NAO+</v>
      </c>
      <c r="R1680" s="6">
        <v>1</v>
      </c>
      <c r="S1680" s="7">
        <v>0</v>
      </c>
      <c r="T1680" s="7">
        <v>0</v>
      </c>
      <c r="U1680" s="8">
        <v>0</v>
      </c>
      <c r="V1680" s="7" t="str">
        <f t="shared" si="159"/>
        <v>NAO+</v>
      </c>
      <c r="W1680" s="6">
        <v>0.71399999999999997</v>
      </c>
      <c r="X1680" s="7">
        <v>0.21299999999999999</v>
      </c>
      <c r="Y1680" s="7">
        <v>1.6E-2</v>
      </c>
      <c r="Z1680" s="8">
        <v>5.7000000000000002E-2</v>
      </c>
      <c r="AA1680" s="7" t="str">
        <f t="shared" si="160"/>
        <v>NAO+</v>
      </c>
      <c r="AB1680" s="6">
        <v>0.85099999999999998</v>
      </c>
      <c r="AC1680" s="7">
        <v>0.10299999999999999</v>
      </c>
      <c r="AD1680" s="7">
        <v>3.0000000000000001E-3</v>
      </c>
      <c r="AE1680" s="8">
        <v>4.2999999999999997E-2</v>
      </c>
      <c r="AF1680" s="7" t="str">
        <f t="shared" si="161"/>
        <v>NAO+</v>
      </c>
    </row>
    <row r="1681" spans="1:32" x14ac:dyDescent="0.3">
      <c r="A1681" s="4">
        <v>35483</v>
      </c>
      <c r="B1681" s="5">
        <v>1996</v>
      </c>
      <c r="C1681" s="6">
        <v>1</v>
      </c>
      <c r="D1681" s="7">
        <v>0</v>
      </c>
      <c r="E1681" s="7">
        <v>0</v>
      </c>
      <c r="F1681" s="8">
        <v>0</v>
      </c>
      <c r="G1681" s="7" t="str">
        <f t="shared" si="157"/>
        <v>NAO+</v>
      </c>
      <c r="H1681" s="6">
        <v>0.99362619351054104</v>
      </c>
      <c r="I1681" s="7">
        <v>5.5497580332316901E-3</v>
      </c>
      <c r="J1681" s="7">
        <v>5.3160346326352895E-4</v>
      </c>
      <c r="K1681" s="8">
        <v>2.9244499296764398E-4</v>
      </c>
      <c r="L1681" s="7" t="str">
        <f t="shared" si="162"/>
        <v>NAO+</v>
      </c>
      <c r="M1681" s="6">
        <v>0.99021339214083204</v>
      </c>
      <c r="N1681" s="7">
        <v>8.4874674483982494E-3</v>
      </c>
      <c r="O1681" s="7">
        <v>8.4236410378617905E-4</v>
      </c>
      <c r="P1681" s="8">
        <v>4.5677630697966E-4</v>
      </c>
      <c r="Q1681" s="7" t="str">
        <f t="shared" si="158"/>
        <v>NAO+</v>
      </c>
      <c r="R1681" s="6">
        <v>1</v>
      </c>
      <c r="S1681" s="7">
        <v>0</v>
      </c>
      <c r="T1681" s="7">
        <v>0</v>
      </c>
      <c r="U1681" s="8">
        <v>0</v>
      </c>
      <c r="V1681" s="7" t="str">
        <f t="shared" si="159"/>
        <v>NAO+</v>
      </c>
      <c r="W1681" s="6">
        <v>0.72199999999999998</v>
      </c>
      <c r="X1681" s="7">
        <v>0.18099999999999999</v>
      </c>
      <c r="Y1681" s="7">
        <v>1.6E-2</v>
      </c>
      <c r="Z1681" s="8">
        <v>8.1000000000000003E-2</v>
      </c>
      <c r="AA1681" s="7" t="str">
        <f t="shared" si="160"/>
        <v>NAO+</v>
      </c>
      <c r="AB1681" s="6">
        <v>0.85399999999999998</v>
      </c>
      <c r="AC1681" s="7">
        <v>0.08</v>
      </c>
      <c r="AD1681" s="7">
        <v>2E-3</v>
      </c>
      <c r="AE1681" s="8">
        <v>6.4000000000000001E-2</v>
      </c>
      <c r="AF1681" s="7" t="str">
        <f t="shared" si="161"/>
        <v>NAO+</v>
      </c>
    </row>
    <row r="1682" spans="1:32" x14ac:dyDescent="0.3">
      <c r="A1682" s="4">
        <v>35484</v>
      </c>
      <c r="B1682" s="5">
        <v>1996</v>
      </c>
      <c r="C1682" s="6">
        <v>1</v>
      </c>
      <c r="D1682" s="7">
        <v>0</v>
      </c>
      <c r="E1682" s="7">
        <v>0</v>
      </c>
      <c r="F1682" s="8">
        <v>0</v>
      </c>
      <c r="G1682" s="7" t="str">
        <f t="shared" si="157"/>
        <v>NAO+</v>
      </c>
      <c r="H1682" s="6">
        <v>0.99958400858268004</v>
      </c>
      <c r="I1682" s="80">
        <v>2.9978525506468699E-6</v>
      </c>
      <c r="J1682" s="7">
        <v>1.1722397206324299E-4</v>
      </c>
      <c r="K1682" s="8">
        <v>2.95769592718465E-4</v>
      </c>
      <c r="L1682" s="7" t="str">
        <f t="shared" si="162"/>
        <v>NAO+</v>
      </c>
      <c r="M1682" s="6">
        <v>0.99949535626720598</v>
      </c>
      <c r="N1682" s="80">
        <v>7.5457703344322104E-6</v>
      </c>
      <c r="O1682" s="7">
        <v>1.68700146897913E-4</v>
      </c>
      <c r="P1682" s="8">
        <v>3.2839781556706101E-4</v>
      </c>
      <c r="Q1682" s="7" t="str">
        <f t="shared" si="158"/>
        <v>NAO+</v>
      </c>
      <c r="R1682" s="6">
        <v>1</v>
      </c>
      <c r="S1682" s="7">
        <v>0</v>
      </c>
      <c r="T1682" s="7">
        <v>0</v>
      </c>
      <c r="U1682" s="8">
        <v>0</v>
      </c>
      <c r="V1682" s="7" t="str">
        <f t="shared" si="159"/>
        <v>NAO+</v>
      </c>
      <c r="W1682" s="6">
        <v>0.77200000000000002</v>
      </c>
      <c r="X1682" s="7">
        <v>0.155</v>
      </c>
      <c r="Y1682" s="7">
        <v>7.0000000000000001E-3</v>
      </c>
      <c r="Z1682" s="8">
        <v>6.6000000000000003E-2</v>
      </c>
      <c r="AA1682" s="7" t="str">
        <f t="shared" si="160"/>
        <v>NAO+</v>
      </c>
      <c r="AB1682" s="6">
        <v>0.89</v>
      </c>
      <c r="AC1682" s="7">
        <v>7.6999999999999999E-2</v>
      </c>
      <c r="AD1682" s="7">
        <v>2E-3</v>
      </c>
      <c r="AE1682" s="8">
        <v>3.1E-2</v>
      </c>
      <c r="AF1682" s="7" t="str">
        <f t="shared" si="161"/>
        <v>NAO+</v>
      </c>
    </row>
    <row r="1683" spans="1:32" x14ac:dyDescent="0.3">
      <c r="A1683" s="4">
        <v>35485</v>
      </c>
      <c r="B1683" s="5">
        <v>1996</v>
      </c>
      <c r="C1683" s="6">
        <v>1</v>
      </c>
      <c r="D1683" s="7">
        <v>0</v>
      </c>
      <c r="E1683" s="7">
        <v>0</v>
      </c>
      <c r="F1683" s="8">
        <v>0</v>
      </c>
      <c r="G1683" s="7" t="str">
        <f t="shared" si="157"/>
        <v>NAO+</v>
      </c>
      <c r="H1683" s="6">
        <v>0.99841606569708097</v>
      </c>
      <c r="I1683" s="80">
        <v>3.1525895332669398E-9</v>
      </c>
      <c r="J1683" s="80">
        <v>4.1674159027149103E-5</v>
      </c>
      <c r="K1683" s="8">
        <v>1.5422569913099999E-3</v>
      </c>
      <c r="L1683" s="7" t="str">
        <f t="shared" si="162"/>
        <v>NAO+</v>
      </c>
      <c r="M1683" s="6">
        <v>0.99793364578005195</v>
      </c>
      <c r="N1683" s="80">
        <v>7.4788803645472592E-9</v>
      </c>
      <c r="O1683" s="80">
        <v>3.9971764513061901E-5</v>
      </c>
      <c r="P1683" s="8">
        <v>2.02637497654528E-3</v>
      </c>
      <c r="Q1683" s="7" t="str">
        <f t="shared" si="158"/>
        <v>NAO+</v>
      </c>
      <c r="R1683" s="6">
        <v>1</v>
      </c>
      <c r="S1683" s="7">
        <v>0</v>
      </c>
      <c r="T1683" s="7">
        <v>0</v>
      </c>
      <c r="U1683" s="8">
        <v>0</v>
      </c>
      <c r="V1683" s="7" t="str">
        <f t="shared" si="159"/>
        <v>NAO+</v>
      </c>
      <c r="W1683" s="6">
        <v>0.89300000000000002</v>
      </c>
      <c r="X1683" s="7">
        <v>7.5999999999999998E-2</v>
      </c>
      <c r="Y1683" s="7">
        <v>2E-3</v>
      </c>
      <c r="Z1683" s="8">
        <v>2.8000000000000001E-2</v>
      </c>
      <c r="AA1683" s="7" t="str">
        <f t="shared" si="160"/>
        <v>NAO+</v>
      </c>
      <c r="AB1683" s="6">
        <v>0.95199999999999996</v>
      </c>
      <c r="AC1683" s="7">
        <v>3.6999999999999998E-2</v>
      </c>
      <c r="AD1683" s="7">
        <v>2E-3</v>
      </c>
      <c r="AE1683" s="8">
        <v>8.9999999999999993E-3</v>
      </c>
      <c r="AF1683" s="7" t="str">
        <f t="shared" si="161"/>
        <v>NAO+</v>
      </c>
    </row>
    <row r="1684" spans="1:32" x14ac:dyDescent="0.3">
      <c r="A1684" s="4">
        <v>35486</v>
      </c>
      <c r="B1684" s="5">
        <v>1996</v>
      </c>
      <c r="C1684" s="6">
        <v>1</v>
      </c>
      <c r="D1684" s="7">
        <v>0</v>
      </c>
      <c r="E1684" s="7">
        <v>0</v>
      </c>
      <c r="F1684" s="8">
        <v>0</v>
      </c>
      <c r="G1684" s="7" t="str">
        <f t="shared" si="157"/>
        <v>NAO+</v>
      </c>
      <c r="H1684" s="6">
        <v>0.96230445267560405</v>
      </c>
      <c r="I1684" s="80">
        <v>2.5216131786374902E-10</v>
      </c>
      <c r="J1684" s="80">
        <v>4.82520040898526E-5</v>
      </c>
      <c r="K1684" s="8">
        <v>3.7647295068144099E-2</v>
      </c>
      <c r="L1684" s="7" t="str">
        <f t="shared" si="162"/>
        <v>NAO+</v>
      </c>
      <c r="M1684" s="6">
        <v>0.95577685980649296</v>
      </c>
      <c r="N1684" s="80">
        <v>2.5381033742351602E-10</v>
      </c>
      <c r="O1684" s="80">
        <v>4.0804788669358998E-5</v>
      </c>
      <c r="P1684" s="8">
        <v>4.4182335151016897E-2</v>
      </c>
      <c r="Q1684" s="7" t="str">
        <f t="shared" si="158"/>
        <v>NAO+</v>
      </c>
      <c r="R1684" s="6">
        <v>1</v>
      </c>
      <c r="S1684" s="7">
        <v>0</v>
      </c>
      <c r="T1684" s="7">
        <v>0</v>
      </c>
      <c r="U1684" s="8">
        <v>0</v>
      </c>
      <c r="V1684" s="7" t="str">
        <f t="shared" si="159"/>
        <v>NAO+</v>
      </c>
      <c r="W1684" s="6">
        <v>0.92600000000000005</v>
      </c>
      <c r="X1684" s="7">
        <v>5.3999999999999999E-2</v>
      </c>
      <c r="Y1684" s="7">
        <v>2E-3</v>
      </c>
      <c r="Z1684" s="8">
        <v>1.7999999999999999E-2</v>
      </c>
      <c r="AA1684" s="7" t="str">
        <f t="shared" si="160"/>
        <v>NAO+</v>
      </c>
      <c r="AB1684" s="6">
        <v>0.96499999999999997</v>
      </c>
      <c r="AC1684" s="7">
        <v>2.8000000000000001E-2</v>
      </c>
      <c r="AD1684" s="7">
        <v>2E-3</v>
      </c>
      <c r="AE1684" s="8">
        <v>6.0000000000000001E-3</v>
      </c>
      <c r="AF1684" s="7" t="str">
        <f t="shared" si="161"/>
        <v>NAO+</v>
      </c>
    </row>
    <row r="1685" spans="1:32" x14ac:dyDescent="0.3">
      <c r="A1685" s="4">
        <v>35487</v>
      </c>
      <c r="B1685" s="5">
        <v>1996</v>
      </c>
      <c r="C1685" s="6">
        <v>1</v>
      </c>
      <c r="D1685" s="7">
        <v>0</v>
      </c>
      <c r="E1685" s="7">
        <v>0</v>
      </c>
      <c r="F1685" s="8">
        <v>0</v>
      </c>
      <c r="G1685" s="7" t="str">
        <f t="shared" si="157"/>
        <v>NAO+</v>
      </c>
      <c r="H1685" s="6">
        <v>0.90489279344912898</v>
      </c>
      <c r="I1685" s="80">
        <v>4.9311767801946601E-8</v>
      </c>
      <c r="J1685" s="7">
        <v>1.2759422068088801E-3</v>
      </c>
      <c r="K1685" s="8">
        <v>9.3831215032288806E-2</v>
      </c>
      <c r="L1685" s="7" t="str">
        <f t="shared" si="162"/>
        <v>NAO+</v>
      </c>
      <c r="M1685" s="6">
        <v>0.87573059010413701</v>
      </c>
      <c r="N1685" s="80">
        <v>3.4954810941104502E-8</v>
      </c>
      <c r="O1685" s="7">
        <v>9.8326073893839692E-4</v>
      </c>
      <c r="P1685" s="8">
        <v>0.123286114202107</v>
      </c>
      <c r="Q1685" s="7" t="str">
        <f t="shared" si="158"/>
        <v>NAO+</v>
      </c>
      <c r="R1685" s="6">
        <v>1</v>
      </c>
      <c r="S1685" s="7">
        <v>0</v>
      </c>
      <c r="T1685" s="7">
        <v>0</v>
      </c>
      <c r="U1685" s="8">
        <v>0</v>
      </c>
      <c r="V1685" s="7" t="str">
        <f t="shared" si="159"/>
        <v>NAO+</v>
      </c>
      <c r="W1685" s="6">
        <v>0.92400000000000004</v>
      </c>
      <c r="X1685" s="7">
        <v>5.2999999999999999E-2</v>
      </c>
      <c r="Y1685" s="7">
        <v>2E-3</v>
      </c>
      <c r="Z1685" s="8">
        <v>2.1000000000000001E-2</v>
      </c>
      <c r="AA1685" s="7" t="str">
        <f t="shared" si="160"/>
        <v>NAO+</v>
      </c>
      <c r="AB1685" s="6">
        <v>0.96399999999999997</v>
      </c>
      <c r="AC1685" s="7">
        <v>2.7E-2</v>
      </c>
      <c r="AD1685" s="7">
        <v>2E-3</v>
      </c>
      <c r="AE1685" s="8">
        <v>7.0000000000000001E-3</v>
      </c>
      <c r="AF1685" s="7" t="str">
        <f t="shared" si="161"/>
        <v>NAO+</v>
      </c>
    </row>
    <row r="1686" spans="1:32" x14ac:dyDescent="0.3">
      <c r="A1686" s="4">
        <v>35488</v>
      </c>
      <c r="B1686" s="5">
        <v>1996</v>
      </c>
      <c r="C1686" s="6">
        <v>1</v>
      </c>
      <c r="D1686" s="7">
        <v>0</v>
      </c>
      <c r="E1686" s="7">
        <v>0</v>
      </c>
      <c r="F1686" s="8">
        <v>0</v>
      </c>
      <c r="G1686" s="7" t="str">
        <f t="shared" si="157"/>
        <v>NAO+</v>
      </c>
      <c r="H1686" s="6">
        <v>0.976802448765974</v>
      </c>
      <c r="I1686" s="7">
        <v>1.29149255638999E-2</v>
      </c>
      <c r="J1686" s="7">
        <v>1.4575263042035499E-3</v>
      </c>
      <c r="K1686" s="8">
        <v>8.8250993659090803E-3</v>
      </c>
      <c r="L1686" s="7" t="str">
        <f t="shared" si="162"/>
        <v>NAO+</v>
      </c>
      <c r="M1686" s="6">
        <v>0.96762171077521497</v>
      </c>
      <c r="N1686" s="7">
        <v>1.6129435473020499E-2</v>
      </c>
      <c r="O1686" s="7">
        <v>2.12625968919374E-3</v>
      </c>
      <c r="P1686" s="8">
        <v>1.41225940625697E-2</v>
      </c>
      <c r="Q1686" s="7" t="str">
        <f t="shared" si="158"/>
        <v>NAO+</v>
      </c>
      <c r="R1686" s="6">
        <v>1</v>
      </c>
      <c r="S1686" s="7">
        <v>0</v>
      </c>
      <c r="T1686" s="7">
        <v>0</v>
      </c>
      <c r="U1686" s="8">
        <v>0</v>
      </c>
      <c r="V1686" s="7" t="str">
        <f t="shared" si="159"/>
        <v>NAO+</v>
      </c>
      <c r="W1686" s="6">
        <v>0.84099999999999997</v>
      </c>
      <c r="X1686" s="7">
        <v>0.124</v>
      </c>
      <c r="Y1686" s="7">
        <v>6.0000000000000001E-3</v>
      </c>
      <c r="Z1686" s="8">
        <v>2.8000000000000001E-2</v>
      </c>
      <c r="AA1686" s="7" t="str">
        <f t="shared" si="160"/>
        <v>NAO+</v>
      </c>
      <c r="AB1686" s="6">
        <v>0.92200000000000004</v>
      </c>
      <c r="AC1686" s="7">
        <v>6.3E-2</v>
      </c>
      <c r="AD1686" s="7">
        <v>3.0000000000000001E-3</v>
      </c>
      <c r="AE1686" s="8">
        <v>1.2E-2</v>
      </c>
      <c r="AF1686" s="7" t="str">
        <f t="shared" si="161"/>
        <v>NAO+</v>
      </c>
    </row>
    <row r="1687" spans="1:32" x14ac:dyDescent="0.3">
      <c r="A1687" s="4">
        <v>35489</v>
      </c>
      <c r="B1687" s="5">
        <v>1996</v>
      </c>
      <c r="C1687" s="6">
        <v>1</v>
      </c>
      <c r="D1687" s="7">
        <v>0</v>
      </c>
      <c r="E1687" s="7">
        <v>0</v>
      </c>
      <c r="F1687" s="8">
        <v>0</v>
      </c>
      <c r="G1687" s="7" t="str">
        <f t="shared" si="157"/>
        <v>NAO+</v>
      </c>
      <c r="H1687" s="6">
        <v>0.99799049215748603</v>
      </c>
      <c r="I1687" s="7">
        <v>1.2883753865898201E-3</v>
      </c>
      <c r="J1687" s="7">
        <v>7.2077944785733504E-4</v>
      </c>
      <c r="K1687" s="28">
        <v>3.5300806722559302E-7</v>
      </c>
      <c r="L1687" s="7" t="str">
        <f t="shared" si="162"/>
        <v>NAO+</v>
      </c>
      <c r="M1687" s="6">
        <v>0.996728846056392</v>
      </c>
      <c r="N1687" s="7">
        <v>2.0793348888346998E-3</v>
      </c>
      <c r="O1687" s="7">
        <v>1.1912818216035599E-3</v>
      </c>
      <c r="P1687" s="28">
        <v>5.3723316043423295E-7</v>
      </c>
      <c r="Q1687" s="7" t="str">
        <f t="shared" si="158"/>
        <v>NAO+</v>
      </c>
      <c r="R1687" s="6">
        <v>1</v>
      </c>
      <c r="S1687" s="7">
        <v>0</v>
      </c>
      <c r="T1687" s="7">
        <v>0</v>
      </c>
      <c r="U1687" s="8">
        <v>0</v>
      </c>
      <c r="V1687" s="7" t="str">
        <f t="shared" si="159"/>
        <v>NAO+</v>
      </c>
      <c r="W1687" s="6">
        <v>0.34899999999999998</v>
      </c>
      <c r="X1687" s="7">
        <v>0.55100000000000005</v>
      </c>
      <c r="Y1687" s="7">
        <v>4.7E-2</v>
      </c>
      <c r="Z1687" s="8">
        <v>5.2999999999999999E-2</v>
      </c>
      <c r="AA1687" s="7" t="str">
        <f t="shared" si="160"/>
        <v>SB</v>
      </c>
      <c r="AB1687" s="6">
        <v>0.56000000000000005</v>
      </c>
      <c r="AC1687" s="7">
        <v>0.32800000000000001</v>
      </c>
      <c r="AD1687" s="7">
        <v>2E-3</v>
      </c>
      <c r="AE1687" s="8">
        <v>0.111</v>
      </c>
      <c r="AF1687" s="7" t="str">
        <f t="shared" si="161"/>
        <v>NAO+</v>
      </c>
    </row>
    <row r="1688" spans="1:32" x14ac:dyDescent="0.3">
      <c r="A1688" s="4">
        <v>35765</v>
      </c>
      <c r="B1688" s="5">
        <v>1997</v>
      </c>
      <c r="C1688" s="6">
        <v>0</v>
      </c>
      <c r="D1688" s="7">
        <v>0</v>
      </c>
      <c r="E1688" s="7">
        <v>0</v>
      </c>
      <c r="F1688" s="8">
        <v>1</v>
      </c>
      <c r="G1688" s="7" t="str">
        <f t="shared" si="157"/>
        <v>NAO-</v>
      </c>
      <c r="H1688" s="6">
        <v>2.6829581557843299E-3</v>
      </c>
      <c r="I1688" s="80">
        <v>4.3596071176543804E-6</v>
      </c>
      <c r="J1688" s="7">
        <v>1.38465029229825E-2</v>
      </c>
      <c r="K1688" s="8">
        <v>0.98346617931410996</v>
      </c>
      <c r="L1688" s="7" t="str">
        <f t="shared" si="162"/>
        <v>NAO-</v>
      </c>
      <c r="M1688" s="6">
        <v>1.79500591884371E-3</v>
      </c>
      <c r="N1688" s="80">
        <v>3.4799928967205199E-6</v>
      </c>
      <c r="O1688" s="7">
        <v>1.47498159005533E-2</v>
      </c>
      <c r="P1688" s="8">
        <v>0.98345169818769895</v>
      </c>
      <c r="Q1688" s="7" t="str">
        <f t="shared" si="158"/>
        <v>NAO-</v>
      </c>
      <c r="R1688" s="6">
        <v>0</v>
      </c>
      <c r="S1688" s="7">
        <v>0</v>
      </c>
      <c r="T1688" s="7">
        <v>0</v>
      </c>
      <c r="U1688" s="8">
        <v>1</v>
      </c>
      <c r="V1688" s="7" t="str">
        <f t="shared" si="159"/>
        <v>NAO-</v>
      </c>
      <c r="W1688" s="6">
        <v>0</v>
      </c>
      <c r="X1688" s="7">
        <v>0</v>
      </c>
      <c r="Y1688" s="7">
        <v>2E-3</v>
      </c>
      <c r="Z1688" s="8">
        <v>0.998</v>
      </c>
      <c r="AA1688" s="7" t="str">
        <f t="shared" si="160"/>
        <v>NAO-</v>
      </c>
      <c r="AB1688" s="6">
        <v>0</v>
      </c>
      <c r="AC1688" s="7">
        <v>0</v>
      </c>
      <c r="AD1688" s="7">
        <v>0</v>
      </c>
      <c r="AE1688" s="8">
        <v>1</v>
      </c>
      <c r="AF1688" s="7" t="str">
        <f t="shared" si="161"/>
        <v>NAO-</v>
      </c>
    </row>
    <row r="1689" spans="1:32" x14ac:dyDescent="0.3">
      <c r="A1689" s="4">
        <v>35766</v>
      </c>
      <c r="B1689" s="5">
        <v>1997</v>
      </c>
      <c r="C1689" s="6">
        <v>0</v>
      </c>
      <c r="D1689" s="7">
        <v>0</v>
      </c>
      <c r="E1689" s="7">
        <v>0</v>
      </c>
      <c r="F1689" s="8">
        <v>1</v>
      </c>
      <c r="G1689" s="7" t="str">
        <f t="shared" si="157"/>
        <v>NAO-</v>
      </c>
      <c r="H1689" s="6">
        <v>2.4080387416114701E-3</v>
      </c>
      <c r="I1689" s="80">
        <v>8.7667643756272303E-7</v>
      </c>
      <c r="J1689" s="7">
        <v>4.18413301272601E-3</v>
      </c>
      <c r="K1689" s="8">
        <v>0.99340695156921899</v>
      </c>
      <c r="L1689" s="7" t="str">
        <f t="shared" si="162"/>
        <v>NAO-</v>
      </c>
      <c r="M1689" s="6">
        <v>2.02840077549907E-3</v>
      </c>
      <c r="N1689" s="80">
        <v>7.6955898888291496E-7</v>
      </c>
      <c r="O1689" s="7">
        <v>5.6028798192885596E-3</v>
      </c>
      <c r="P1689" s="8">
        <v>0.99236794984621102</v>
      </c>
      <c r="Q1689" s="7" t="str">
        <f t="shared" si="158"/>
        <v>NAO-</v>
      </c>
      <c r="R1689" s="6">
        <v>0</v>
      </c>
      <c r="S1689" s="7">
        <v>0</v>
      </c>
      <c r="T1689" s="7">
        <v>0</v>
      </c>
      <c r="U1689" s="8">
        <v>1</v>
      </c>
      <c r="V1689" s="7" t="str">
        <f t="shared" si="159"/>
        <v>NAO-</v>
      </c>
      <c r="W1689" s="6">
        <v>0</v>
      </c>
      <c r="X1689" s="7">
        <v>0</v>
      </c>
      <c r="Y1689" s="7">
        <v>5.0000000000000001E-3</v>
      </c>
      <c r="Z1689" s="8">
        <v>0.995</v>
      </c>
      <c r="AA1689" s="7" t="str">
        <f t="shared" si="160"/>
        <v>NAO-</v>
      </c>
      <c r="AB1689" s="6">
        <v>0</v>
      </c>
      <c r="AC1689" s="7">
        <v>0</v>
      </c>
      <c r="AD1689" s="7">
        <v>0</v>
      </c>
      <c r="AE1689" s="8">
        <v>1</v>
      </c>
      <c r="AF1689" s="7" t="str">
        <f t="shared" si="161"/>
        <v>NAO-</v>
      </c>
    </row>
    <row r="1690" spans="1:32" x14ac:dyDescent="0.3">
      <c r="A1690" s="4">
        <v>35767</v>
      </c>
      <c r="B1690" s="5">
        <v>1997</v>
      </c>
      <c r="C1690" s="6">
        <v>0</v>
      </c>
      <c r="D1690" s="7">
        <v>0</v>
      </c>
      <c r="E1690" s="7">
        <v>0</v>
      </c>
      <c r="F1690" s="8">
        <v>1</v>
      </c>
      <c r="G1690" s="7" t="str">
        <f t="shared" si="157"/>
        <v>NAO-</v>
      </c>
      <c r="H1690" s="79">
        <v>5.5457317098331298E-5</v>
      </c>
      <c r="I1690" s="80">
        <v>2.2874978542718198E-6</v>
      </c>
      <c r="J1690" s="7">
        <v>1.39236102796329E-3</v>
      </c>
      <c r="K1690" s="8">
        <v>0.99854989415708195</v>
      </c>
      <c r="L1690" s="7" t="str">
        <f t="shared" si="162"/>
        <v>NAO-</v>
      </c>
      <c r="M1690" s="79">
        <v>5.27891021413325E-5</v>
      </c>
      <c r="N1690" s="80">
        <v>4.0157676177770904E-6</v>
      </c>
      <c r="O1690" s="7">
        <v>1.76722143030604E-3</v>
      </c>
      <c r="P1690" s="8">
        <v>0.99817597369991995</v>
      </c>
      <c r="Q1690" s="7" t="str">
        <f t="shared" si="158"/>
        <v>NAO-</v>
      </c>
      <c r="R1690" s="6">
        <v>0</v>
      </c>
      <c r="S1690" s="7">
        <v>0</v>
      </c>
      <c r="T1690" s="7">
        <v>0</v>
      </c>
      <c r="U1690" s="8">
        <v>1</v>
      </c>
      <c r="V1690" s="7" t="str">
        <f t="shared" si="159"/>
        <v>NAO-</v>
      </c>
      <c r="W1690" s="6">
        <v>0</v>
      </c>
      <c r="X1690" s="7">
        <v>0</v>
      </c>
      <c r="Y1690" s="7">
        <v>1.9E-2</v>
      </c>
      <c r="Z1690" s="8">
        <v>0.98099999999999998</v>
      </c>
      <c r="AA1690" s="7" t="str">
        <f t="shared" si="160"/>
        <v>NAO-</v>
      </c>
      <c r="AB1690" s="6">
        <v>0</v>
      </c>
      <c r="AC1690" s="7">
        <v>0</v>
      </c>
      <c r="AD1690" s="7">
        <v>0</v>
      </c>
      <c r="AE1690" s="8">
        <v>1</v>
      </c>
      <c r="AF1690" s="7" t="str">
        <f t="shared" si="161"/>
        <v>NAO-</v>
      </c>
    </row>
    <row r="1691" spans="1:32" x14ac:dyDescent="0.3">
      <c r="A1691" s="4">
        <v>35768</v>
      </c>
      <c r="B1691" s="5">
        <v>1997</v>
      </c>
      <c r="C1691" s="6">
        <v>0</v>
      </c>
      <c r="D1691" s="7">
        <v>0</v>
      </c>
      <c r="E1691" s="7">
        <v>0</v>
      </c>
      <c r="F1691" s="8">
        <v>1</v>
      </c>
      <c r="G1691" s="7" t="str">
        <f t="shared" si="157"/>
        <v>NAO-</v>
      </c>
      <c r="H1691" s="79">
        <v>2.09574157674089E-5</v>
      </c>
      <c r="I1691" s="80">
        <v>1.01680057850667E-5</v>
      </c>
      <c r="J1691" s="7">
        <v>1.8764449277587299E-2</v>
      </c>
      <c r="K1691" s="8">
        <v>0.98120442530085805</v>
      </c>
      <c r="L1691" s="7" t="str">
        <f t="shared" si="162"/>
        <v>NAO-</v>
      </c>
      <c r="M1691" s="79">
        <v>1.69508030934756E-5</v>
      </c>
      <c r="N1691" s="80">
        <v>9.7298713591373402E-6</v>
      </c>
      <c r="O1691" s="7">
        <v>1.43194217348286E-2</v>
      </c>
      <c r="P1691" s="8">
        <v>0.98565389759070798</v>
      </c>
      <c r="Q1691" s="7" t="str">
        <f t="shared" si="158"/>
        <v>NAO-</v>
      </c>
      <c r="R1691" s="6">
        <v>0</v>
      </c>
      <c r="S1691" s="7">
        <v>0</v>
      </c>
      <c r="T1691" s="7">
        <v>0</v>
      </c>
      <c r="U1691" s="8">
        <v>1</v>
      </c>
      <c r="V1691" s="7" t="str">
        <f t="shared" si="159"/>
        <v>NAO-</v>
      </c>
      <c r="W1691" s="6">
        <v>0</v>
      </c>
      <c r="X1691" s="7">
        <v>0</v>
      </c>
      <c r="Y1691" s="7">
        <v>4.5999999999999999E-2</v>
      </c>
      <c r="Z1691" s="8">
        <v>0.95399999999999996</v>
      </c>
      <c r="AA1691" s="7" t="str">
        <f t="shared" si="160"/>
        <v>NAO-</v>
      </c>
      <c r="AB1691" s="6">
        <v>0</v>
      </c>
      <c r="AC1691" s="7">
        <v>0</v>
      </c>
      <c r="AD1691" s="7">
        <v>0</v>
      </c>
      <c r="AE1691" s="8">
        <v>1</v>
      </c>
      <c r="AF1691" s="7" t="str">
        <f t="shared" si="161"/>
        <v>NAO-</v>
      </c>
    </row>
    <row r="1692" spans="1:32" x14ac:dyDescent="0.3">
      <c r="A1692" s="4">
        <v>35769</v>
      </c>
      <c r="B1692" s="5">
        <v>1997</v>
      </c>
      <c r="C1692" s="6">
        <v>0</v>
      </c>
      <c r="D1692" s="7">
        <v>0</v>
      </c>
      <c r="E1692" s="7">
        <v>0</v>
      </c>
      <c r="F1692" s="8">
        <v>1</v>
      </c>
      <c r="G1692" s="7" t="str">
        <f t="shared" si="157"/>
        <v>NAO-</v>
      </c>
      <c r="H1692" s="6">
        <v>5.7544383238200905E-4</v>
      </c>
      <c r="I1692" s="80">
        <v>9.7912606782678696E-6</v>
      </c>
      <c r="J1692" s="7">
        <v>1.87563645950494E-2</v>
      </c>
      <c r="K1692" s="8">
        <v>0.980658400311894</v>
      </c>
      <c r="L1692" s="7" t="str">
        <f t="shared" si="162"/>
        <v>NAO-</v>
      </c>
      <c r="M1692" s="6">
        <v>4.2748977825498398E-4</v>
      </c>
      <c r="N1692" s="80">
        <v>2.56187581752084E-6</v>
      </c>
      <c r="O1692" s="7">
        <v>1.06520037263312E-2</v>
      </c>
      <c r="P1692" s="8">
        <v>0.98891794461959204</v>
      </c>
      <c r="Q1692" s="7" t="str">
        <f t="shared" si="158"/>
        <v>NAO-</v>
      </c>
      <c r="R1692" s="6">
        <v>0</v>
      </c>
      <c r="S1692" s="7">
        <v>0</v>
      </c>
      <c r="T1692" s="7">
        <v>0</v>
      </c>
      <c r="U1692" s="8">
        <v>1</v>
      </c>
      <c r="V1692" s="7" t="str">
        <f t="shared" si="159"/>
        <v>NAO-</v>
      </c>
      <c r="W1692" s="6">
        <v>0</v>
      </c>
      <c r="X1692" s="7">
        <v>0</v>
      </c>
      <c r="Y1692" s="7">
        <v>0.24199999999999999</v>
      </c>
      <c r="Z1692" s="8">
        <v>0.75800000000000001</v>
      </c>
      <c r="AA1692" s="7" t="str">
        <f t="shared" si="160"/>
        <v>NAO-</v>
      </c>
      <c r="AB1692" s="6">
        <v>0</v>
      </c>
      <c r="AC1692" s="7">
        <v>0</v>
      </c>
      <c r="AD1692" s="7">
        <v>1E-3</v>
      </c>
      <c r="AE1692" s="8">
        <v>0.999</v>
      </c>
      <c r="AF1692" s="7" t="str">
        <f t="shared" si="161"/>
        <v>NAO-</v>
      </c>
    </row>
    <row r="1693" spans="1:32" x14ac:dyDescent="0.3">
      <c r="A1693" s="4">
        <v>35770</v>
      </c>
      <c r="B1693" s="5">
        <v>1997</v>
      </c>
      <c r="C1693" s="6">
        <v>0</v>
      </c>
      <c r="D1693" s="7">
        <v>0</v>
      </c>
      <c r="E1693" s="7">
        <v>0</v>
      </c>
      <c r="F1693" s="8">
        <v>1</v>
      </c>
      <c r="G1693" s="7" t="str">
        <f t="shared" si="157"/>
        <v>NAO-</v>
      </c>
      <c r="H1693" s="6">
        <v>0.25508341664579298</v>
      </c>
      <c r="I1693" s="7">
        <v>4.34233420949824E-4</v>
      </c>
      <c r="J1693" s="7">
        <v>9.1052602948650807E-3</v>
      </c>
      <c r="K1693" s="8">
        <v>0.73537708963838999</v>
      </c>
      <c r="L1693" s="7" t="str">
        <f t="shared" si="162"/>
        <v>NAO-</v>
      </c>
      <c r="M1693" s="6">
        <v>0.22900056207618799</v>
      </c>
      <c r="N1693" s="80">
        <v>7.1580333066055194E-5</v>
      </c>
      <c r="O1693" s="7">
        <v>7.9666726217661396E-3</v>
      </c>
      <c r="P1693" s="8">
        <v>0.76296118496898302</v>
      </c>
      <c r="Q1693" s="7" t="str">
        <f t="shared" si="158"/>
        <v>NAO-</v>
      </c>
      <c r="R1693" s="6">
        <v>1</v>
      </c>
      <c r="S1693" s="7">
        <v>0</v>
      </c>
      <c r="T1693" s="7">
        <v>0</v>
      </c>
      <c r="U1693" s="8">
        <v>0</v>
      </c>
      <c r="V1693" s="7" t="str">
        <f t="shared" si="159"/>
        <v>NAO+</v>
      </c>
      <c r="W1693" s="6">
        <v>3.0000000000000001E-3</v>
      </c>
      <c r="X1693" s="7">
        <v>0</v>
      </c>
      <c r="Y1693" s="7">
        <v>0.224</v>
      </c>
      <c r="Z1693" s="8">
        <v>0.77200000000000002</v>
      </c>
      <c r="AA1693" s="7" t="str">
        <f t="shared" si="160"/>
        <v>NAO-</v>
      </c>
      <c r="AB1693" s="6">
        <v>8.0000000000000002E-3</v>
      </c>
      <c r="AC1693" s="7">
        <v>0</v>
      </c>
      <c r="AD1693" s="7">
        <v>1.6E-2</v>
      </c>
      <c r="AE1693" s="8">
        <v>0.97599999999999998</v>
      </c>
      <c r="AF1693" s="7" t="str">
        <f t="shared" si="161"/>
        <v>NAO-</v>
      </c>
    </row>
    <row r="1694" spans="1:32" x14ac:dyDescent="0.3">
      <c r="A1694" s="4">
        <v>35771</v>
      </c>
      <c r="B1694" s="5">
        <v>1997</v>
      </c>
      <c r="C1694" s="6">
        <v>1</v>
      </c>
      <c r="D1694" s="7">
        <v>0</v>
      </c>
      <c r="E1694" s="7">
        <v>0</v>
      </c>
      <c r="F1694" s="8">
        <v>0</v>
      </c>
      <c r="G1694" s="7" t="str">
        <f t="shared" si="157"/>
        <v>NAO+</v>
      </c>
      <c r="H1694" s="6">
        <v>0.74907442923924406</v>
      </c>
      <c r="I1694" s="7">
        <v>1.0331300478328099E-4</v>
      </c>
      <c r="J1694" s="7">
        <v>0.107768016870222</v>
      </c>
      <c r="K1694" s="8">
        <v>0.143054240885746</v>
      </c>
      <c r="L1694" s="7" t="str">
        <f t="shared" si="162"/>
        <v>NAO+</v>
      </c>
      <c r="M1694" s="6">
        <v>0.71768945119832195</v>
      </c>
      <c r="N1694" s="80">
        <v>2.5902615406317899E-5</v>
      </c>
      <c r="O1694" s="7">
        <v>0.15029559807854001</v>
      </c>
      <c r="P1694" s="8">
        <v>0.13198904810773401</v>
      </c>
      <c r="Q1694" s="7" t="str">
        <f t="shared" si="158"/>
        <v>NAO+</v>
      </c>
      <c r="R1694" s="6">
        <v>1</v>
      </c>
      <c r="S1694" s="7">
        <v>0</v>
      </c>
      <c r="T1694" s="7">
        <v>0</v>
      </c>
      <c r="U1694" s="8">
        <v>0</v>
      </c>
      <c r="V1694" s="7" t="str">
        <f t="shared" si="159"/>
        <v>NAO+</v>
      </c>
      <c r="W1694" s="6">
        <v>0.73399999999999999</v>
      </c>
      <c r="X1694" s="7">
        <v>6.9000000000000006E-2</v>
      </c>
      <c r="Y1694" s="7">
        <v>2.1000000000000001E-2</v>
      </c>
      <c r="Z1694" s="8">
        <v>0.17499999999999999</v>
      </c>
      <c r="AA1694" s="7" t="str">
        <f t="shared" si="160"/>
        <v>NAO+</v>
      </c>
      <c r="AB1694" s="6">
        <v>0.89700000000000002</v>
      </c>
      <c r="AC1694" s="7">
        <v>2.1999999999999999E-2</v>
      </c>
      <c r="AD1694" s="7">
        <v>4.0000000000000001E-3</v>
      </c>
      <c r="AE1694" s="8">
        <v>7.8E-2</v>
      </c>
      <c r="AF1694" s="7" t="str">
        <f t="shared" si="161"/>
        <v>NAO+</v>
      </c>
    </row>
    <row r="1695" spans="1:32" x14ac:dyDescent="0.3">
      <c r="A1695" s="4">
        <v>35772</v>
      </c>
      <c r="B1695" s="5">
        <v>1997</v>
      </c>
      <c r="C1695" s="6">
        <v>1</v>
      </c>
      <c r="D1695" s="7">
        <v>0</v>
      </c>
      <c r="E1695" s="7">
        <v>0</v>
      </c>
      <c r="F1695" s="8">
        <v>0</v>
      </c>
      <c r="G1695" s="7" t="str">
        <f t="shared" si="157"/>
        <v>NAO+</v>
      </c>
      <c r="H1695" s="6">
        <v>0.86632239702535996</v>
      </c>
      <c r="I1695" s="80">
        <v>2.17192348041976E-5</v>
      </c>
      <c r="J1695" s="7">
        <v>0.11885489179125</v>
      </c>
      <c r="K1695" s="8">
        <v>1.4800991948593301E-2</v>
      </c>
      <c r="L1695" s="7" t="str">
        <f t="shared" si="162"/>
        <v>NAO+</v>
      </c>
      <c r="M1695" s="6">
        <v>0.84427324458372599</v>
      </c>
      <c r="N1695" s="80">
        <v>1.1813971602748199E-5</v>
      </c>
      <c r="O1695" s="7">
        <v>0.14215695705598699</v>
      </c>
      <c r="P1695" s="8">
        <v>1.3557984388695999E-2</v>
      </c>
      <c r="Q1695" s="7" t="str">
        <f t="shared" si="158"/>
        <v>NAO+</v>
      </c>
      <c r="R1695" s="6">
        <v>1</v>
      </c>
      <c r="S1695" s="7">
        <v>0</v>
      </c>
      <c r="T1695" s="7">
        <v>0</v>
      </c>
      <c r="U1695" s="8">
        <v>0</v>
      </c>
      <c r="V1695" s="7" t="str">
        <f t="shared" si="159"/>
        <v>NAO+</v>
      </c>
      <c r="W1695" s="6">
        <v>0.879</v>
      </c>
      <c r="X1695" s="7">
        <v>6.7000000000000004E-2</v>
      </c>
      <c r="Y1695" s="7">
        <v>4.0000000000000001E-3</v>
      </c>
      <c r="Z1695" s="8">
        <v>0.05</v>
      </c>
      <c r="AA1695" s="7" t="str">
        <f t="shared" si="160"/>
        <v>NAO+</v>
      </c>
      <c r="AB1695" s="6">
        <v>0.95499999999999996</v>
      </c>
      <c r="AC1695" s="7">
        <v>2.5999999999999999E-2</v>
      </c>
      <c r="AD1695" s="7">
        <v>2E-3</v>
      </c>
      <c r="AE1695" s="8">
        <v>1.7000000000000001E-2</v>
      </c>
      <c r="AF1695" s="7" t="str">
        <f t="shared" si="161"/>
        <v>NAO+</v>
      </c>
    </row>
    <row r="1696" spans="1:32" x14ac:dyDescent="0.3">
      <c r="A1696" s="4">
        <v>35773</v>
      </c>
      <c r="B1696" s="5">
        <v>1997</v>
      </c>
      <c r="C1696" s="6">
        <v>1</v>
      </c>
      <c r="D1696" s="7">
        <v>0</v>
      </c>
      <c r="E1696" s="7">
        <v>0</v>
      </c>
      <c r="F1696" s="8">
        <v>0</v>
      </c>
      <c r="G1696" s="7" t="str">
        <f t="shared" si="157"/>
        <v>NAO+</v>
      </c>
      <c r="H1696" s="6">
        <v>0.95858188646390996</v>
      </c>
      <c r="I1696" s="80">
        <v>7.7031766920511094E-5</v>
      </c>
      <c r="J1696" s="7">
        <v>3.7128841169686497E-2</v>
      </c>
      <c r="K1696" s="8">
        <v>4.2122405994964697E-3</v>
      </c>
      <c r="L1696" s="7" t="str">
        <f t="shared" si="162"/>
        <v>NAO+</v>
      </c>
      <c r="M1696" s="6">
        <v>0.95896438277313401</v>
      </c>
      <c r="N1696" s="80">
        <v>5.2265970036801002E-5</v>
      </c>
      <c r="O1696" s="7">
        <v>3.6497750709157603E-2</v>
      </c>
      <c r="P1696" s="8">
        <v>4.4856005476570102E-3</v>
      </c>
      <c r="Q1696" s="7" t="str">
        <f t="shared" si="158"/>
        <v>NAO+</v>
      </c>
      <c r="R1696" s="6">
        <v>1</v>
      </c>
      <c r="S1696" s="7">
        <v>0</v>
      </c>
      <c r="T1696" s="7">
        <v>0</v>
      </c>
      <c r="U1696" s="8">
        <v>0</v>
      </c>
      <c r="V1696" s="7" t="str">
        <f t="shared" si="159"/>
        <v>NAO+</v>
      </c>
      <c r="W1696" s="6">
        <v>0.91700000000000004</v>
      </c>
      <c r="X1696" s="7">
        <v>4.2999999999999997E-2</v>
      </c>
      <c r="Y1696" s="7">
        <v>2E-3</v>
      </c>
      <c r="Z1696" s="8">
        <v>3.7999999999999999E-2</v>
      </c>
      <c r="AA1696" s="7" t="str">
        <f t="shared" si="160"/>
        <v>NAO+</v>
      </c>
      <c r="AB1696" s="6">
        <v>0.97099999999999997</v>
      </c>
      <c r="AC1696" s="7">
        <v>1.6E-2</v>
      </c>
      <c r="AD1696" s="7">
        <v>2E-3</v>
      </c>
      <c r="AE1696" s="8">
        <v>1.0999999999999999E-2</v>
      </c>
      <c r="AF1696" s="7" t="str">
        <f t="shared" si="161"/>
        <v>NAO+</v>
      </c>
    </row>
    <row r="1697" spans="1:32" x14ac:dyDescent="0.3">
      <c r="A1697" s="4">
        <v>35774</v>
      </c>
      <c r="B1697" s="5">
        <v>1997</v>
      </c>
      <c r="C1697" s="6">
        <v>1</v>
      </c>
      <c r="D1697" s="7">
        <v>0</v>
      </c>
      <c r="E1697" s="7">
        <v>0</v>
      </c>
      <c r="F1697" s="8">
        <v>0</v>
      </c>
      <c r="G1697" s="7" t="str">
        <f t="shared" si="157"/>
        <v>NAO+</v>
      </c>
      <c r="H1697" s="6">
        <v>0.96824120274130698</v>
      </c>
      <c r="I1697" s="80">
        <v>7.5830730533438698E-6</v>
      </c>
      <c r="J1697" s="7">
        <v>3.0448476892497099E-2</v>
      </c>
      <c r="K1697" s="8">
        <v>1.30273729313977E-3</v>
      </c>
      <c r="L1697" s="7" t="str">
        <f t="shared" si="162"/>
        <v>NAO+</v>
      </c>
      <c r="M1697" s="6">
        <v>0.969484107331954</v>
      </c>
      <c r="N1697" s="80">
        <v>3.5292391992069399E-6</v>
      </c>
      <c r="O1697" s="7">
        <v>2.9049687935642499E-2</v>
      </c>
      <c r="P1697" s="8">
        <v>1.4626754931910499E-3</v>
      </c>
      <c r="Q1697" s="7" t="str">
        <f t="shared" si="158"/>
        <v>NAO+</v>
      </c>
      <c r="R1697" s="6">
        <v>1</v>
      </c>
      <c r="S1697" s="7">
        <v>0</v>
      </c>
      <c r="T1697" s="7">
        <v>0</v>
      </c>
      <c r="U1697" s="8">
        <v>0</v>
      </c>
      <c r="V1697" s="7" t="str">
        <f t="shared" si="159"/>
        <v>NAO+</v>
      </c>
      <c r="W1697" s="6">
        <v>0.86799999999999999</v>
      </c>
      <c r="X1697" s="7">
        <v>5.3999999999999999E-2</v>
      </c>
      <c r="Y1697" s="7">
        <v>3.0000000000000001E-3</v>
      </c>
      <c r="Z1697" s="8">
        <v>7.5999999999999998E-2</v>
      </c>
      <c r="AA1697" s="7" t="str">
        <f t="shared" si="160"/>
        <v>NAO+</v>
      </c>
      <c r="AB1697" s="6">
        <v>0.94899999999999995</v>
      </c>
      <c r="AC1697" s="7">
        <v>1.9E-2</v>
      </c>
      <c r="AD1697" s="7">
        <v>1E-3</v>
      </c>
      <c r="AE1697" s="8">
        <v>3.1E-2</v>
      </c>
      <c r="AF1697" s="7" t="str">
        <f t="shared" si="161"/>
        <v>NAO+</v>
      </c>
    </row>
    <row r="1698" spans="1:32" x14ac:dyDescent="0.3">
      <c r="A1698" s="4">
        <v>35775</v>
      </c>
      <c r="B1698" s="5">
        <v>1997</v>
      </c>
      <c r="C1698" s="6">
        <v>1</v>
      </c>
      <c r="D1698" s="7">
        <v>0</v>
      </c>
      <c r="E1698" s="7">
        <v>0</v>
      </c>
      <c r="F1698" s="8">
        <v>0</v>
      </c>
      <c r="G1698" s="7" t="str">
        <f t="shared" si="157"/>
        <v>NAO+</v>
      </c>
      <c r="H1698" s="6">
        <v>0.93786267308111404</v>
      </c>
      <c r="I1698" s="80">
        <v>4.0499957894519599E-6</v>
      </c>
      <c r="J1698" s="7">
        <v>6.0928566629231302E-2</v>
      </c>
      <c r="K1698" s="8">
        <v>1.2047102938717801E-3</v>
      </c>
      <c r="L1698" s="7" t="str">
        <f t="shared" si="162"/>
        <v>NAO+</v>
      </c>
      <c r="M1698" s="6">
        <v>0.94612989665937297</v>
      </c>
      <c r="N1698" s="80">
        <v>1.11793379366823E-6</v>
      </c>
      <c r="O1698" s="7">
        <v>5.2203115258665798E-2</v>
      </c>
      <c r="P1698" s="8">
        <v>1.66587014816923E-3</v>
      </c>
      <c r="Q1698" s="7" t="str">
        <f t="shared" si="158"/>
        <v>NAO+</v>
      </c>
      <c r="R1698" s="6">
        <v>1</v>
      </c>
      <c r="S1698" s="7">
        <v>0</v>
      </c>
      <c r="T1698" s="7">
        <v>0</v>
      </c>
      <c r="U1698" s="8">
        <v>0</v>
      </c>
      <c r="V1698" s="7" t="str">
        <f t="shared" si="159"/>
        <v>NAO+</v>
      </c>
      <c r="W1698" s="6">
        <v>0.9</v>
      </c>
      <c r="X1698" s="7">
        <v>6.2E-2</v>
      </c>
      <c r="Y1698" s="7">
        <v>2E-3</v>
      </c>
      <c r="Z1698" s="8">
        <v>3.6999999999999998E-2</v>
      </c>
      <c r="AA1698" s="7" t="str">
        <f t="shared" si="160"/>
        <v>NAO+</v>
      </c>
      <c r="AB1698" s="6">
        <v>0.95899999999999996</v>
      </c>
      <c r="AC1698" s="7">
        <v>2.7E-2</v>
      </c>
      <c r="AD1698" s="7">
        <v>1E-3</v>
      </c>
      <c r="AE1698" s="8">
        <v>1.2999999999999999E-2</v>
      </c>
      <c r="AF1698" s="7" t="str">
        <f t="shared" si="161"/>
        <v>NAO+</v>
      </c>
    </row>
    <row r="1699" spans="1:32" x14ac:dyDescent="0.3">
      <c r="A1699" s="4">
        <v>35776</v>
      </c>
      <c r="B1699" s="5">
        <v>1997</v>
      </c>
      <c r="C1699" s="6">
        <v>0</v>
      </c>
      <c r="D1699" s="7">
        <v>1</v>
      </c>
      <c r="E1699" s="7">
        <v>0</v>
      </c>
      <c r="F1699" s="8">
        <v>0</v>
      </c>
      <c r="G1699" s="7" t="str">
        <f t="shared" si="157"/>
        <v>SB</v>
      </c>
      <c r="H1699" s="6">
        <v>0.40513246680175602</v>
      </c>
      <c r="I1699" s="7">
        <v>1.2066170308709601E-4</v>
      </c>
      <c r="J1699" s="7">
        <v>0.58916893572430196</v>
      </c>
      <c r="K1699" s="8">
        <v>5.5779357708532502E-3</v>
      </c>
      <c r="L1699" s="7" t="str">
        <f t="shared" si="162"/>
        <v>AR</v>
      </c>
      <c r="M1699" s="6">
        <v>0.45911407610243499</v>
      </c>
      <c r="N1699" s="80">
        <v>4.4198003972322897E-5</v>
      </c>
      <c r="O1699" s="7">
        <v>0.52017767873203102</v>
      </c>
      <c r="P1699" s="8">
        <v>2.0664047161553699E-2</v>
      </c>
      <c r="Q1699" s="7" t="str">
        <f t="shared" si="158"/>
        <v>AR</v>
      </c>
      <c r="R1699" s="6">
        <v>1</v>
      </c>
      <c r="S1699" s="7">
        <v>0</v>
      </c>
      <c r="T1699" s="7">
        <v>0</v>
      </c>
      <c r="U1699" s="8">
        <v>0</v>
      </c>
      <c r="V1699" s="7" t="str">
        <f t="shared" si="159"/>
        <v>NAO+</v>
      </c>
      <c r="W1699" s="6">
        <v>0.90900000000000003</v>
      </c>
      <c r="X1699" s="7">
        <v>6.6000000000000003E-2</v>
      </c>
      <c r="Y1699" s="7">
        <v>3.0000000000000001E-3</v>
      </c>
      <c r="Z1699" s="8">
        <v>2.3E-2</v>
      </c>
      <c r="AA1699" s="7" t="str">
        <f t="shared" si="160"/>
        <v>NAO+</v>
      </c>
      <c r="AB1699" s="6">
        <v>0.96</v>
      </c>
      <c r="AC1699" s="7">
        <v>3.1E-2</v>
      </c>
      <c r="AD1699" s="7">
        <v>3.0000000000000001E-3</v>
      </c>
      <c r="AE1699" s="8">
        <v>6.0000000000000001E-3</v>
      </c>
      <c r="AF1699" s="7" t="str">
        <f t="shared" si="161"/>
        <v>NAO+</v>
      </c>
    </row>
    <row r="1700" spans="1:32" x14ac:dyDescent="0.3">
      <c r="A1700" s="4">
        <v>35777</v>
      </c>
      <c r="B1700" s="5">
        <v>1997</v>
      </c>
      <c r="C1700" s="6">
        <v>0</v>
      </c>
      <c r="D1700" s="7">
        <v>1</v>
      </c>
      <c r="E1700" s="7">
        <v>0</v>
      </c>
      <c r="F1700" s="8">
        <v>0</v>
      </c>
      <c r="G1700" s="7" t="str">
        <f t="shared" si="157"/>
        <v>SB</v>
      </c>
      <c r="H1700" s="6">
        <v>0.345773022022553</v>
      </c>
      <c r="I1700" s="7">
        <v>0.12999633464239099</v>
      </c>
      <c r="J1700" s="7">
        <v>0.50363083991334401</v>
      </c>
      <c r="K1700" s="8">
        <v>2.0599803421720998E-2</v>
      </c>
      <c r="L1700" s="7" t="str">
        <f t="shared" si="162"/>
        <v>AR</v>
      </c>
      <c r="M1700" s="6">
        <v>0.32165367348769702</v>
      </c>
      <c r="N1700" s="7">
        <v>0.10561104867996</v>
      </c>
      <c r="O1700" s="7">
        <v>0.47817469239678501</v>
      </c>
      <c r="P1700" s="8">
        <v>9.4560585435562894E-2</v>
      </c>
      <c r="Q1700" s="7" t="str">
        <f t="shared" si="158"/>
        <v>AR</v>
      </c>
      <c r="R1700" s="6">
        <v>0</v>
      </c>
      <c r="S1700" s="7">
        <v>1</v>
      </c>
      <c r="T1700" s="7">
        <v>0</v>
      </c>
      <c r="U1700" s="8">
        <v>0</v>
      </c>
      <c r="V1700" s="7" t="str">
        <f t="shared" si="159"/>
        <v>SB</v>
      </c>
      <c r="W1700" s="6">
        <v>7.0000000000000001E-3</v>
      </c>
      <c r="X1700" s="7">
        <v>0.85899999999999999</v>
      </c>
      <c r="Y1700" s="7">
        <v>3.9E-2</v>
      </c>
      <c r="Z1700" s="8">
        <v>9.4E-2</v>
      </c>
      <c r="AA1700" s="7" t="str">
        <f t="shared" si="160"/>
        <v>SB</v>
      </c>
      <c r="AB1700" s="6">
        <v>1.2E-2</v>
      </c>
      <c r="AC1700" s="7">
        <v>0.91800000000000004</v>
      </c>
      <c r="AD1700" s="7">
        <v>1.4999999999999999E-2</v>
      </c>
      <c r="AE1700" s="8">
        <v>5.5E-2</v>
      </c>
      <c r="AF1700" s="7" t="str">
        <f t="shared" si="161"/>
        <v>SB</v>
      </c>
    </row>
    <row r="1701" spans="1:32" x14ac:dyDescent="0.3">
      <c r="A1701" s="4">
        <v>35778</v>
      </c>
      <c r="B1701" s="5">
        <v>1997</v>
      </c>
      <c r="C1701" s="6">
        <v>0</v>
      </c>
      <c r="D1701" s="7">
        <v>1</v>
      </c>
      <c r="E1701" s="7">
        <v>0</v>
      </c>
      <c r="F1701" s="8">
        <v>0</v>
      </c>
      <c r="G1701" s="7" t="str">
        <f t="shared" si="157"/>
        <v>SB</v>
      </c>
      <c r="H1701" s="6">
        <v>9.5696823200420403E-2</v>
      </c>
      <c r="I1701" s="7">
        <v>0.85795196660782003</v>
      </c>
      <c r="J1701" s="7">
        <v>2.96970359670066E-2</v>
      </c>
      <c r="K1701" s="8">
        <v>1.6654174224738201E-2</v>
      </c>
      <c r="L1701" s="7" t="str">
        <f t="shared" si="162"/>
        <v>SB</v>
      </c>
      <c r="M1701" s="6">
        <v>8.2068691199591898E-2</v>
      </c>
      <c r="N1701" s="7">
        <v>0.84374444850771801</v>
      </c>
      <c r="O1701" s="7">
        <v>4.7943338679281702E-2</v>
      </c>
      <c r="P1701" s="8">
        <v>2.6243521613406501E-2</v>
      </c>
      <c r="Q1701" s="7" t="str">
        <f t="shared" si="158"/>
        <v>SB</v>
      </c>
      <c r="R1701" s="6">
        <v>0</v>
      </c>
      <c r="S1701" s="7">
        <v>1</v>
      </c>
      <c r="T1701" s="7">
        <v>0</v>
      </c>
      <c r="U1701" s="8">
        <v>0</v>
      </c>
      <c r="V1701" s="7" t="str">
        <f t="shared" si="159"/>
        <v>SB</v>
      </c>
      <c r="W1701" s="6">
        <v>0</v>
      </c>
      <c r="X1701" s="7">
        <v>0.97799999999999998</v>
      </c>
      <c r="Y1701" s="7">
        <v>6.0000000000000001E-3</v>
      </c>
      <c r="Z1701" s="8">
        <v>1.6E-2</v>
      </c>
      <c r="AA1701" s="7" t="str">
        <f t="shared" si="160"/>
        <v>SB</v>
      </c>
      <c r="AB1701" s="6">
        <v>0</v>
      </c>
      <c r="AC1701" s="7">
        <v>0.95599999999999996</v>
      </c>
      <c r="AD1701" s="7">
        <v>0</v>
      </c>
      <c r="AE1701" s="8">
        <v>4.3999999999999997E-2</v>
      </c>
      <c r="AF1701" s="7" t="str">
        <f t="shared" si="161"/>
        <v>SB</v>
      </c>
    </row>
    <row r="1702" spans="1:32" x14ac:dyDescent="0.3">
      <c r="A1702" s="4">
        <v>35779</v>
      </c>
      <c r="B1702" s="5">
        <v>1997</v>
      </c>
      <c r="C1702" s="6">
        <v>0</v>
      </c>
      <c r="D1702" s="7">
        <v>1</v>
      </c>
      <c r="E1702" s="7">
        <v>0</v>
      </c>
      <c r="F1702" s="8">
        <v>0</v>
      </c>
      <c r="G1702" s="7" t="str">
        <f t="shared" si="157"/>
        <v>SB</v>
      </c>
      <c r="H1702" s="6">
        <v>1.0295173035126301E-2</v>
      </c>
      <c r="I1702" s="7">
        <v>0.91605992176195605</v>
      </c>
      <c r="J1702" s="7">
        <v>7.2782862151849995E-2</v>
      </c>
      <c r="K1702" s="8">
        <v>8.6204305107208401E-4</v>
      </c>
      <c r="L1702" s="7" t="str">
        <f t="shared" si="162"/>
        <v>SB</v>
      </c>
      <c r="M1702" s="6">
        <v>5.1854964952867703E-3</v>
      </c>
      <c r="N1702" s="7">
        <v>0.91754137829111704</v>
      </c>
      <c r="O1702" s="7">
        <v>7.6395272825963201E-2</v>
      </c>
      <c r="P1702" s="8">
        <v>8.7785238763084901E-4</v>
      </c>
      <c r="Q1702" s="7" t="str">
        <f t="shared" si="158"/>
        <v>SB</v>
      </c>
      <c r="R1702" s="6">
        <v>0</v>
      </c>
      <c r="S1702" s="7">
        <v>1</v>
      </c>
      <c r="T1702" s="7">
        <v>0</v>
      </c>
      <c r="U1702" s="8">
        <v>0</v>
      </c>
      <c r="V1702" s="7" t="str">
        <f t="shared" si="159"/>
        <v>SB</v>
      </c>
      <c r="W1702" s="6">
        <v>0</v>
      </c>
      <c r="X1702" s="7">
        <v>0.998</v>
      </c>
      <c r="Y1702" s="7">
        <v>2E-3</v>
      </c>
      <c r="Z1702" s="8">
        <v>0</v>
      </c>
      <c r="AA1702" s="7" t="str">
        <f t="shared" si="160"/>
        <v>SB</v>
      </c>
      <c r="AB1702" s="6">
        <v>0</v>
      </c>
      <c r="AC1702" s="7">
        <v>0.99</v>
      </c>
      <c r="AD1702" s="7">
        <v>0</v>
      </c>
      <c r="AE1702" s="8">
        <v>0.01</v>
      </c>
      <c r="AF1702" s="7" t="str">
        <f t="shared" si="161"/>
        <v>SB</v>
      </c>
    </row>
    <row r="1703" spans="1:32" x14ac:dyDescent="0.3">
      <c r="A1703" s="4">
        <v>35780</v>
      </c>
      <c r="B1703" s="5">
        <v>1997</v>
      </c>
      <c r="C1703" s="6">
        <v>0</v>
      </c>
      <c r="D1703" s="7">
        <v>1</v>
      </c>
      <c r="E1703" s="7">
        <v>0</v>
      </c>
      <c r="F1703" s="8">
        <v>0</v>
      </c>
      <c r="G1703" s="7" t="str">
        <f t="shared" si="157"/>
        <v>SB</v>
      </c>
      <c r="H1703" s="6">
        <v>7.1258050053230895E-2</v>
      </c>
      <c r="I1703" s="7">
        <v>0.71907273504492697</v>
      </c>
      <c r="J1703" s="7">
        <v>0.17903307059651299</v>
      </c>
      <c r="K1703" s="8">
        <v>3.063614430534E-2</v>
      </c>
      <c r="L1703" s="7" t="str">
        <f t="shared" si="162"/>
        <v>SB</v>
      </c>
      <c r="M1703" s="6">
        <v>3.15425721051718E-2</v>
      </c>
      <c r="N1703" s="7">
        <v>0.761295608803924</v>
      </c>
      <c r="O1703" s="7">
        <v>0.174962173910854</v>
      </c>
      <c r="P1703" s="8">
        <v>3.21996451800367E-2</v>
      </c>
      <c r="Q1703" s="7" t="str">
        <f t="shared" si="158"/>
        <v>SB</v>
      </c>
      <c r="R1703" s="6">
        <v>0</v>
      </c>
      <c r="S1703" s="7">
        <v>1</v>
      </c>
      <c r="T1703" s="7">
        <v>0</v>
      </c>
      <c r="U1703" s="8">
        <v>0</v>
      </c>
      <c r="V1703" s="7" t="str">
        <f t="shared" si="159"/>
        <v>SB</v>
      </c>
      <c r="W1703" s="6">
        <v>0</v>
      </c>
      <c r="X1703" s="7">
        <v>0.998</v>
      </c>
      <c r="Y1703" s="7">
        <v>2E-3</v>
      </c>
      <c r="Z1703" s="8">
        <v>0</v>
      </c>
      <c r="AA1703" s="7" t="str">
        <f t="shared" si="160"/>
        <v>SB</v>
      </c>
      <c r="AB1703" s="6">
        <v>0</v>
      </c>
      <c r="AC1703" s="7">
        <v>0.95499999999999996</v>
      </c>
      <c r="AD1703" s="7">
        <v>0</v>
      </c>
      <c r="AE1703" s="8">
        <v>4.4999999999999998E-2</v>
      </c>
      <c r="AF1703" s="7" t="str">
        <f t="shared" si="161"/>
        <v>SB</v>
      </c>
    </row>
    <row r="1704" spans="1:32" x14ac:dyDescent="0.3">
      <c r="A1704" s="4">
        <v>35781</v>
      </c>
      <c r="B1704" s="5">
        <v>1997</v>
      </c>
      <c r="C1704" s="6">
        <v>0</v>
      </c>
      <c r="D1704" s="7">
        <v>0</v>
      </c>
      <c r="E1704" s="7">
        <v>0</v>
      </c>
      <c r="F1704" s="8">
        <v>1</v>
      </c>
      <c r="G1704" s="7" t="str">
        <f t="shared" si="157"/>
        <v>NAO-</v>
      </c>
      <c r="H1704" s="6">
        <v>0.96748781493670999</v>
      </c>
      <c r="I1704" s="7">
        <v>4.5721489467202099E-4</v>
      </c>
      <c r="J1704" s="7">
        <v>1.2869667856725301E-4</v>
      </c>
      <c r="K1704" s="8">
        <v>3.1926273490043101E-2</v>
      </c>
      <c r="L1704" s="7" t="str">
        <f t="shared" si="162"/>
        <v>NAO+</v>
      </c>
      <c r="M1704" s="6">
        <v>0.93014004633053604</v>
      </c>
      <c r="N1704" s="7">
        <v>6.4562331320155899E-4</v>
      </c>
      <c r="O1704" s="7">
        <v>9.9078504268145201E-4</v>
      </c>
      <c r="P1704" s="8">
        <v>6.8223545313578396E-2</v>
      </c>
      <c r="Q1704" s="7" t="str">
        <f t="shared" si="158"/>
        <v>NAO+</v>
      </c>
      <c r="R1704" s="6">
        <v>0</v>
      </c>
      <c r="S1704" s="7">
        <v>1</v>
      </c>
      <c r="T1704" s="7">
        <v>0</v>
      </c>
      <c r="U1704" s="8">
        <v>0</v>
      </c>
      <c r="V1704" s="7" t="str">
        <f t="shared" si="159"/>
        <v>SB</v>
      </c>
      <c r="W1704" s="6">
        <v>0</v>
      </c>
      <c r="X1704" s="7">
        <v>0.01</v>
      </c>
      <c r="Y1704" s="7">
        <v>2E-3</v>
      </c>
      <c r="Z1704" s="8">
        <v>0.98699999999999999</v>
      </c>
      <c r="AA1704" s="7" t="str">
        <f t="shared" si="160"/>
        <v>NAO-</v>
      </c>
      <c r="AB1704" s="6">
        <v>0</v>
      </c>
      <c r="AC1704" s="7">
        <v>1E-3</v>
      </c>
      <c r="AD1704" s="7">
        <v>0</v>
      </c>
      <c r="AE1704" s="8">
        <v>0.999</v>
      </c>
      <c r="AF1704" s="7" t="str">
        <f t="shared" si="161"/>
        <v>NAO-</v>
      </c>
    </row>
    <row r="1705" spans="1:32" x14ac:dyDescent="0.3">
      <c r="A1705" s="4">
        <v>35782</v>
      </c>
      <c r="B1705" s="5">
        <v>1997</v>
      </c>
      <c r="C1705" s="6">
        <v>0</v>
      </c>
      <c r="D1705" s="7">
        <v>0</v>
      </c>
      <c r="E1705" s="7">
        <v>0</v>
      </c>
      <c r="F1705" s="8">
        <v>1</v>
      </c>
      <c r="G1705" s="7" t="str">
        <f t="shared" si="157"/>
        <v>NAO-</v>
      </c>
      <c r="H1705" s="6">
        <v>0.46736759326883298</v>
      </c>
      <c r="I1705" s="80">
        <v>3.5877340641032202E-5</v>
      </c>
      <c r="J1705" s="7">
        <v>3.5836975680619098E-3</v>
      </c>
      <c r="K1705" s="8">
        <v>0.52901283182247505</v>
      </c>
      <c r="L1705" s="7" t="str">
        <f t="shared" si="162"/>
        <v>NAO-</v>
      </c>
      <c r="M1705" s="6">
        <v>0.30612288189354803</v>
      </c>
      <c r="N1705" s="80">
        <v>2.7147164672472499E-5</v>
      </c>
      <c r="O1705" s="7">
        <v>1.3123932247388699E-2</v>
      </c>
      <c r="P1705" s="8">
        <v>0.68072603869439896</v>
      </c>
      <c r="Q1705" s="7" t="str">
        <f t="shared" si="158"/>
        <v>NAO-</v>
      </c>
      <c r="R1705" s="6">
        <v>0</v>
      </c>
      <c r="S1705" s="7">
        <v>1</v>
      </c>
      <c r="T1705" s="7">
        <v>0</v>
      </c>
      <c r="U1705" s="8">
        <v>0</v>
      </c>
      <c r="V1705" s="7" t="str">
        <f t="shared" si="159"/>
        <v>SB</v>
      </c>
      <c r="W1705" s="6">
        <v>0</v>
      </c>
      <c r="X1705" s="7">
        <v>3.0000000000000001E-3</v>
      </c>
      <c r="Y1705" s="7">
        <v>2.5000000000000001E-2</v>
      </c>
      <c r="Z1705" s="8">
        <v>0.97199999999999998</v>
      </c>
      <c r="AA1705" s="7" t="str">
        <f t="shared" si="160"/>
        <v>NAO-</v>
      </c>
      <c r="AB1705" s="6">
        <v>0</v>
      </c>
      <c r="AC1705" s="7">
        <v>0</v>
      </c>
      <c r="AD1705" s="7">
        <v>0</v>
      </c>
      <c r="AE1705" s="8">
        <v>1</v>
      </c>
      <c r="AF1705" s="7" t="str">
        <f t="shared" si="161"/>
        <v>NAO-</v>
      </c>
    </row>
    <row r="1706" spans="1:32" x14ac:dyDescent="0.3">
      <c r="A1706" s="4">
        <v>35783</v>
      </c>
      <c r="B1706" s="5">
        <v>1997</v>
      </c>
      <c r="C1706" s="6">
        <v>0</v>
      </c>
      <c r="D1706" s="7">
        <v>0</v>
      </c>
      <c r="E1706" s="7">
        <v>0</v>
      </c>
      <c r="F1706" s="8">
        <v>1</v>
      </c>
      <c r="G1706" s="7" t="str">
        <f t="shared" si="157"/>
        <v>NAO-</v>
      </c>
      <c r="H1706" s="6">
        <v>0.62225217104270103</v>
      </c>
      <c r="I1706" s="7">
        <v>1.1044584894136301E-3</v>
      </c>
      <c r="J1706" s="7">
        <v>6.8993653123958207E-2</v>
      </c>
      <c r="K1706" s="8">
        <v>0.307649717343913</v>
      </c>
      <c r="L1706" s="7" t="str">
        <f t="shared" si="162"/>
        <v>NAO+</v>
      </c>
      <c r="M1706" s="6">
        <v>0.53886713018843901</v>
      </c>
      <c r="N1706" s="7">
        <v>1.18593465761332E-3</v>
      </c>
      <c r="O1706" s="7">
        <v>9.6123750694625296E-2</v>
      </c>
      <c r="P1706" s="8">
        <v>0.363823184459316</v>
      </c>
      <c r="Q1706" s="7" t="str">
        <f t="shared" si="158"/>
        <v>NAO+</v>
      </c>
      <c r="R1706" s="6">
        <v>0</v>
      </c>
      <c r="S1706" s="7">
        <v>1</v>
      </c>
      <c r="T1706" s="7">
        <v>0</v>
      </c>
      <c r="U1706" s="8">
        <v>0</v>
      </c>
      <c r="V1706" s="7" t="str">
        <f t="shared" si="159"/>
        <v>SB</v>
      </c>
      <c r="W1706" s="6">
        <v>0</v>
      </c>
      <c r="X1706" s="7">
        <v>0.18</v>
      </c>
      <c r="Y1706" s="7">
        <v>1.0999999999999999E-2</v>
      </c>
      <c r="Z1706" s="8">
        <v>0.81</v>
      </c>
      <c r="AA1706" s="7" t="str">
        <f t="shared" si="160"/>
        <v>NAO-</v>
      </c>
      <c r="AB1706" s="6">
        <v>1E-3</v>
      </c>
      <c r="AC1706" s="7">
        <v>4.2999999999999997E-2</v>
      </c>
      <c r="AD1706" s="7">
        <v>0</v>
      </c>
      <c r="AE1706" s="8">
        <v>0.95599999999999996</v>
      </c>
      <c r="AF1706" s="7" t="str">
        <f t="shared" si="161"/>
        <v>NAO-</v>
      </c>
    </row>
    <row r="1707" spans="1:32" x14ac:dyDescent="0.3">
      <c r="A1707" s="4">
        <v>35784</v>
      </c>
      <c r="B1707" s="5">
        <v>1997</v>
      </c>
      <c r="C1707" s="6">
        <v>0</v>
      </c>
      <c r="D1707" s="7">
        <v>0</v>
      </c>
      <c r="E1707" s="7">
        <v>0</v>
      </c>
      <c r="F1707" s="8">
        <v>1</v>
      </c>
      <c r="G1707" s="7" t="str">
        <f t="shared" si="157"/>
        <v>NAO-</v>
      </c>
      <c r="H1707" s="6">
        <v>0.75665961505818502</v>
      </c>
      <c r="I1707" s="7">
        <v>5.82646304527208E-3</v>
      </c>
      <c r="J1707" s="7">
        <v>0.15587742660798101</v>
      </c>
      <c r="K1707" s="8">
        <v>8.1636495288550798E-2</v>
      </c>
      <c r="L1707" s="7" t="str">
        <f t="shared" si="162"/>
        <v>NAO+</v>
      </c>
      <c r="M1707" s="6">
        <v>0.73003319483251805</v>
      </c>
      <c r="N1707" s="7">
        <v>8.0687133291473204E-3</v>
      </c>
      <c r="O1707" s="7">
        <v>0.15821504274274301</v>
      </c>
      <c r="P1707" s="8">
        <v>0.10368304909559201</v>
      </c>
      <c r="Q1707" s="7" t="str">
        <f t="shared" si="158"/>
        <v>NAO+</v>
      </c>
      <c r="R1707" s="6">
        <v>0</v>
      </c>
      <c r="S1707" s="7">
        <v>1</v>
      </c>
      <c r="T1707" s="7">
        <v>0</v>
      </c>
      <c r="U1707" s="8">
        <v>0</v>
      </c>
      <c r="V1707" s="7" t="str">
        <f t="shared" si="159"/>
        <v>SB</v>
      </c>
      <c r="W1707" s="6">
        <v>6.0000000000000001E-3</v>
      </c>
      <c r="X1707" s="7">
        <v>0.45900000000000002</v>
      </c>
      <c r="Y1707" s="7">
        <v>8.9999999999999993E-3</v>
      </c>
      <c r="Z1707" s="8">
        <v>0.52500000000000002</v>
      </c>
      <c r="AA1707" s="7" t="str">
        <f t="shared" si="160"/>
        <v>NAO-</v>
      </c>
      <c r="AB1707" s="6">
        <v>6.9000000000000006E-2</v>
      </c>
      <c r="AC1707" s="7">
        <v>0.28100000000000003</v>
      </c>
      <c r="AD1707" s="7">
        <v>0</v>
      </c>
      <c r="AE1707" s="8">
        <v>0.64900000000000002</v>
      </c>
      <c r="AF1707" s="7" t="str">
        <f t="shared" si="161"/>
        <v>NAO-</v>
      </c>
    </row>
    <row r="1708" spans="1:32" x14ac:dyDescent="0.3">
      <c r="A1708" s="4">
        <v>35785</v>
      </c>
      <c r="B1708" s="5">
        <v>1997</v>
      </c>
      <c r="C1708" s="6">
        <v>0</v>
      </c>
      <c r="D1708" s="7">
        <v>1</v>
      </c>
      <c r="E1708" s="7">
        <v>0</v>
      </c>
      <c r="F1708" s="8">
        <v>0</v>
      </c>
      <c r="G1708" s="7" t="str">
        <f t="shared" si="157"/>
        <v>SB</v>
      </c>
      <c r="H1708" s="6">
        <v>0.92389824754910599</v>
      </c>
      <c r="I1708" s="7">
        <v>3.2638322309401801E-3</v>
      </c>
      <c r="J1708" s="7">
        <v>3.1109674591974001E-2</v>
      </c>
      <c r="K1708" s="8">
        <v>4.17282456279724E-2</v>
      </c>
      <c r="L1708" s="7" t="str">
        <f t="shared" si="162"/>
        <v>NAO+</v>
      </c>
      <c r="M1708" s="6">
        <v>0.91164748244487603</v>
      </c>
      <c r="N1708" s="7">
        <v>3.9584588701352596E-3</v>
      </c>
      <c r="O1708" s="7">
        <v>3.6580811217717002E-2</v>
      </c>
      <c r="P1708" s="8">
        <v>4.7813247467283403E-2</v>
      </c>
      <c r="Q1708" s="7" t="str">
        <f t="shared" si="158"/>
        <v>NAO+</v>
      </c>
      <c r="R1708" s="6">
        <v>0</v>
      </c>
      <c r="S1708" s="7">
        <v>1</v>
      </c>
      <c r="T1708" s="7">
        <v>0</v>
      </c>
      <c r="U1708" s="8">
        <v>0</v>
      </c>
      <c r="V1708" s="7" t="str">
        <f t="shared" si="159"/>
        <v>SB</v>
      </c>
      <c r="W1708" s="6">
        <v>1.0999999999999999E-2</v>
      </c>
      <c r="X1708" s="7">
        <v>0.55800000000000005</v>
      </c>
      <c r="Y1708" s="7">
        <v>8.9999999999999993E-3</v>
      </c>
      <c r="Z1708" s="8">
        <v>0.42099999999999999</v>
      </c>
      <c r="AA1708" s="7" t="str">
        <f t="shared" si="160"/>
        <v>SB</v>
      </c>
      <c r="AB1708" s="6">
        <v>0.109</v>
      </c>
      <c r="AC1708" s="7">
        <v>0.41699999999999998</v>
      </c>
      <c r="AD1708" s="7">
        <v>0</v>
      </c>
      <c r="AE1708" s="8">
        <v>0.47399999999999998</v>
      </c>
      <c r="AF1708" s="7" t="str">
        <f t="shared" si="161"/>
        <v>NAO-</v>
      </c>
    </row>
    <row r="1709" spans="1:32" x14ac:dyDescent="0.3">
      <c r="A1709" s="4">
        <v>35786</v>
      </c>
      <c r="B1709" s="5">
        <v>1997</v>
      </c>
      <c r="C1709" s="6">
        <v>0</v>
      </c>
      <c r="D1709" s="7">
        <v>1</v>
      </c>
      <c r="E1709" s="7">
        <v>0</v>
      </c>
      <c r="F1709" s="8">
        <v>0</v>
      </c>
      <c r="G1709" s="7" t="str">
        <f t="shared" si="157"/>
        <v>SB</v>
      </c>
      <c r="H1709" s="6">
        <v>0.91871353537865896</v>
      </c>
      <c r="I1709" s="7">
        <v>6.7525356295449802E-4</v>
      </c>
      <c r="J1709" s="7">
        <v>3.5306025289987497E-2</v>
      </c>
      <c r="K1709" s="8">
        <v>4.53051857684117E-2</v>
      </c>
      <c r="L1709" s="7" t="str">
        <f t="shared" si="162"/>
        <v>NAO+</v>
      </c>
      <c r="M1709" s="6">
        <v>0.90813400239654096</v>
      </c>
      <c r="N1709" s="7">
        <v>6.0873580374244001E-4</v>
      </c>
      <c r="O1709" s="7">
        <v>4.3033963248808198E-2</v>
      </c>
      <c r="P1709" s="8">
        <v>4.8223298550910502E-2</v>
      </c>
      <c r="Q1709" s="7" t="str">
        <f t="shared" si="158"/>
        <v>NAO+</v>
      </c>
      <c r="R1709" s="6">
        <v>0</v>
      </c>
      <c r="S1709" s="7">
        <v>1</v>
      </c>
      <c r="T1709" s="7">
        <v>0</v>
      </c>
      <c r="U1709" s="8">
        <v>0</v>
      </c>
      <c r="V1709" s="7" t="str">
        <f t="shared" si="159"/>
        <v>SB</v>
      </c>
      <c r="W1709" s="6">
        <v>3.6999999999999998E-2</v>
      </c>
      <c r="X1709" s="7">
        <v>0.55600000000000005</v>
      </c>
      <c r="Y1709" s="7">
        <v>2.4E-2</v>
      </c>
      <c r="Z1709" s="8">
        <v>0.38300000000000001</v>
      </c>
      <c r="AA1709" s="7" t="str">
        <f t="shared" si="160"/>
        <v>SB</v>
      </c>
      <c r="AB1709" s="6">
        <v>0.23300000000000001</v>
      </c>
      <c r="AC1709" s="7">
        <v>0.3</v>
      </c>
      <c r="AD1709" s="7">
        <v>0</v>
      </c>
      <c r="AE1709" s="8">
        <v>0.46700000000000003</v>
      </c>
      <c r="AF1709" s="7" t="str">
        <f t="shared" si="161"/>
        <v>NAO-</v>
      </c>
    </row>
    <row r="1710" spans="1:32" x14ac:dyDescent="0.3">
      <c r="A1710" s="4">
        <v>35787</v>
      </c>
      <c r="B1710" s="5">
        <v>1997</v>
      </c>
      <c r="C1710" s="6">
        <v>0</v>
      </c>
      <c r="D1710" s="7">
        <v>1</v>
      </c>
      <c r="E1710" s="7">
        <v>0</v>
      </c>
      <c r="F1710" s="8">
        <v>0</v>
      </c>
      <c r="G1710" s="7" t="str">
        <f t="shared" si="157"/>
        <v>SB</v>
      </c>
      <c r="H1710" s="6">
        <v>0.93365537956119504</v>
      </c>
      <c r="I1710" s="7">
        <v>1.6626320416797801E-4</v>
      </c>
      <c r="J1710" s="7">
        <v>3.43591779369227E-3</v>
      </c>
      <c r="K1710" s="8">
        <v>6.27424394409479E-2</v>
      </c>
      <c r="L1710" s="7" t="str">
        <f t="shared" si="162"/>
        <v>NAO+</v>
      </c>
      <c r="M1710" s="6">
        <v>0.93544707397065796</v>
      </c>
      <c r="N1710" s="7">
        <v>1.3249981431518701E-4</v>
      </c>
      <c r="O1710" s="7">
        <v>3.2552418126003701E-3</v>
      </c>
      <c r="P1710" s="8">
        <v>6.1165184402430101E-2</v>
      </c>
      <c r="Q1710" s="7" t="str">
        <f t="shared" si="158"/>
        <v>NAO+</v>
      </c>
      <c r="R1710" s="6">
        <v>1</v>
      </c>
      <c r="S1710" s="7">
        <v>0</v>
      </c>
      <c r="T1710" s="7">
        <v>0</v>
      </c>
      <c r="U1710" s="8">
        <v>0</v>
      </c>
      <c r="V1710" s="7" t="str">
        <f t="shared" si="159"/>
        <v>NAO+</v>
      </c>
      <c r="W1710" s="6">
        <v>0.34699999999999998</v>
      </c>
      <c r="X1710" s="7">
        <v>0.373</v>
      </c>
      <c r="Y1710" s="7">
        <v>2.5000000000000001E-2</v>
      </c>
      <c r="Z1710" s="8">
        <v>0.255</v>
      </c>
      <c r="AA1710" s="7" t="str">
        <f t="shared" si="160"/>
        <v>SB</v>
      </c>
      <c r="AB1710" s="6">
        <v>0.69499999999999995</v>
      </c>
      <c r="AC1710" s="7">
        <v>0.126</v>
      </c>
      <c r="AD1710" s="7">
        <v>1E-3</v>
      </c>
      <c r="AE1710" s="8">
        <v>0.17799999999999999</v>
      </c>
      <c r="AF1710" s="7" t="str">
        <f t="shared" si="161"/>
        <v>NAO+</v>
      </c>
    </row>
    <row r="1711" spans="1:32" x14ac:dyDescent="0.3">
      <c r="A1711" s="4">
        <v>35788</v>
      </c>
      <c r="B1711" s="5">
        <v>1997</v>
      </c>
      <c r="C1711" s="6">
        <v>1</v>
      </c>
      <c r="D1711" s="7">
        <v>0</v>
      </c>
      <c r="E1711" s="7">
        <v>0</v>
      </c>
      <c r="F1711" s="8">
        <v>0</v>
      </c>
      <c r="G1711" s="7" t="str">
        <f t="shared" si="157"/>
        <v>NAO+</v>
      </c>
      <c r="H1711" s="6">
        <v>0.98142802288519304</v>
      </c>
      <c r="I1711" s="80">
        <v>7.2870125702021803E-6</v>
      </c>
      <c r="J1711" s="7">
        <v>1.2442009383502001E-3</v>
      </c>
      <c r="K1711" s="8">
        <v>1.7320489163873701E-2</v>
      </c>
      <c r="L1711" s="7" t="str">
        <f t="shared" si="162"/>
        <v>NAO+</v>
      </c>
      <c r="M1711" s="6">
        <v>0.98342922979974601</v>
      </c>
      <c r="N1711" s="80">
        <v>2.7840018033750999E-6</v>
      </c>
      <c r="O1711" s="7">
        <v>1.7110839413390299E-3</v>
      </c>
      <c r="P1711" s="8">
        <v>1.48569022571024E-2</v>
      </c>
      <c r="Q1711" s="7" t="str">
        <f t="shared" si="158"/>
        <v>NAO+</v>
      </c>
      <c r="R1711" s="6">
        <v>1</v>
      </c>
      <c r="S1711" s="7">
        <v>0</v>
      </c>
      <c r="T1711" s="7">
        <v>0</v>
      </c>
      <c r="U1711" s="8">
        <v>0</v>
      </c>
      <c r="V1711" s="7" t="str">
        <f t="shared" si="159"/>
        <v>NAO+</v>
      </c>
      <c r="W1711" s="6">
        <v>0.70599999999999996</v>
      </c>
      <c r="X1711" s="7">
        <v>0.16300000000000001</v>
      </c>
      <c r="Y1711" s="7">
        <v>1.9E-2</v>
      </c>
      <c r="Z1711" s="8">
        <v>0.112</v>
      </c>
      <c r="AA1711" s="7" t="str">
        <f t="shared" si="160"/>
        <v>NAO+</v>
      </c>
      <c r="AB1711" s="6">
        <v>0.86499999999999999</v>
      </c>
      <c r="AC1711" s="7">
        <v>5.5E-2</v>
      </c>
      <c r="AD1711" s="7">
        <v>1E-3</v>
      </c>
      <c r="AE1711" s="8">
        <v>7.9000000000000001E-2</v>
      </c>
      <c r="AF1711" s="7" t="str">
        <f t="shared" si="161"/>
        <v>NAO+</v>
      </c>
    </row>
    <row r="1712" spans="1:32" x14ac:dyDescent="0.3">
      <c r="A1712" s="4">
        <v>35789</v>
      </c>
      <c r="B1712" s="5">
        <v>1997</v>
      </c>
      <c r="C1712" s="6">
        <v>1</v>
      </c>
      <c r="D1712" s="7">
        <v>0</v>
      </c>
      <c r="E1712" s="7">
        <v>0</v>
      </c>
      <c r="F1712" s="8">
        <v>0</v>
      </c>
      <c r="G1712" s="7" t="str">
        <f t="shared" si="157"/>
        <v>NAO+</v>
      </c>
      <c r="H1712" s="6">
        <v>0.98360226860420596</v>
      </c>
      <c r="I1712" s="80">
        <v>1.1985941565845399E-7</v>
      </c>
      <c r="J1712" s="7">
        <v>1.29495972809376E-2</v>
      </c>
      <c r="K1712" s="8">
        <v>3.4480142554527099E-3</v>
      </c>
      <c r="L1712" s="7" t="str">
        <f t="shared" si="162"/>
        <v>NAO+</v>
      </c>
      <c r="M1712" s="6">
        <v>0.97942476416344404</v>
      </c>
      <c r="N1712" s="80">
        <v>3.7032598600362099E-8</v>
      </c>
      <c r="O1712" s="7">
        <v>1.6493520902811899E-2</v>
      </c>
      <c r="P1712" s="8">
        <v>4.0816779011405699E-3</v>
      </c>
      <c r="Q1712" s="7" t="str">
        <f t="shared" si="158"/>
        <v>NAO+</v>
      </c>
      <c r="R1712" s="6">
        <v>1</v>
      </c>
      <c r="S1712" s="7">
        <v>0</v>
      </c>
      <c r="T1712" s="7">
        <v>0</v>
      </c>
      <c r="U1712" s="8">
        <v>0</v>
      </c>
      <c r="V1712" s="7" t="str">
        <f t="shared" si="159"/>
        <v>NAO+</v>
      </c>
      <c r="W1712" s="6">
        <v>0.79500000000000004</v>
      </c>
      <c r="X1712" s="7">
        <v>9.2999999999999999E-2</v>
      </c>
      <c r="Y1712" s="7">
        <v>0.01</v>
      </c>
      <c r="Z1712" s="8">
        <v>0.10199999999999999</v>
      </c>
      <c r="AA1712" s="7" t="str">
        <f t="shared" si="160"/>
        <v>NAO+</v>
      </c>
      <c r="AB1712" s="6">
        <v>0.91700000000000004</v>
      </c>
      <c r="AC1712" s="7">
        <v>3.5000000000000003E-2</v>
      </c>
      <c r="AD1712" s="7">
        <v>4.0000000000000001E-3</v>
      </c>
      <c r="AE1712" s="8">
        <v>4.4999999999999998E-2</v>
      </c>
      <c r="AF1712" s="7" t="str">
        <f t="shared" si="161"/>
        <v>NAO+</v>
      </c>
    </row>
    <row r="1713" spans="1:32" x14ac:dyDescent="0.3">
      <c r="A1713" s="4">
        <v>35790</v>
      </c>
      <c r="B1713" s="5">
        <v>1997</v>
      </c>
      <c r="C1713" s="6">
        <v>1</v>
      </c>
      <c r="D1713" s="7">
        <v>0</v>
      </c>
      <c r="E1713" s="7">
        <v>0</v>
      </c>
      <c r="F1713" s="8">
        <v>0</v>
      </c>
      <c r="G1713" s="7" t="str">
        <f t="shared" si="157"/>
        <v>NAO+</v>
      </c>
      <c r="H1713" s="6">
        <v>0.71259789283262998</v>
      </c>
      <c r="I1713" s="80">
        <v>1.24583128344832E-6</v>
      </c>
      <c r="J1713" s="7">
        <v>0.28670928762977599</v>
      </c>
      <c r="K1713" s="8">
        <v>6.9157370631841501E-4</v>
      </c>
      <c r="L1713" s="7" t="str">
        <f t="shared" si="162"/>
        <v>NAO+</v>
      </c>
      <c r="M1713" s="6">
        <v>0.71625811374422699</v>
      </c>
      <c r="N1713" s="80">
        <v>6.3360124363452098E-7</v>
      </c>
      <c r="O1713" s="7">
        <v>0.28226948829402498</v>
      </c>
      <c r="P1713" s="8">
        <v>1.4717643605036E-3</v>
      </c>
      <c r="Q1713" s="7" t="str">
        <f t="shared" si="158"/>
        <v>NAO+</v>
      </c>
      <c r="R1713" s="6">
        <v>1</v>
      </c>
      <c r="S1713" s="7">
        <v>0</v>
      </c>
      <c r="T1713" s="7">
        <v>0</v>
      </c>
      <c r="U1713" s="8">
        <v>0</v>
      </c>
      <c r="V1713" s="7" t="str">
        <f t="shared" si="159"/>
        <v>NAO+</v>
      </c>
      <c r="W1713" s="6">
        <v>0.96699999999999997</v>
      </c>
      <c r="X1713" s="7">
        <v>2.5000000000000001E-2</v>
      </c>
      <c r="Y1713" s="7">
        <v>4.0000000000000001E-3</v>
      </c>
      <c r="Z1713" s="8">
        <v>5.0000000000000001E-3</v>
      </c>
      <c r="AA1713" s="7" t="str">
        <f t="shared" si="160"/>
        <v>NAO+</v>
      </c>
      <c r="AB1713" s="6">
        <v>0.96199999999999997</v>
      </c>
      <c r="AC1713" s="7">
        <v>1.7999999999999999E-2</v>
      </c>
      <c r="AD1713" s="7">
        <v>1.7999999999999999E-2</v>
      </c>
      <c r="AE1713" s="8">
        <v>2E-3</v>
      </c>
      <c r="AF1713" s="7" t="str">
        <f t="shared" si="161"/>
        <v>NAO+</v>
      </c>
    </row>
    <row r="1714" spans="1:32" x14ac:dyDescent="0.3">
      <c r="A1714" s="4">
        <v>35791</v>
      </c>
      <c r="B1714" s="5">
        <v>1997</v>
      </c>
      <c r="C1714" s="6">
        <v>0</v>
      </c>
      <c r="D1714" s="7">
        <v>0</v>
      </c>
      <c r="E1714" s="7">
        <v>1</v>
      </c>
      <c r="F1714" s="8">
        <v>0</v>
      </c>
      <c r="G1714" s="7" t="str">
        <f t="shared" si="157"/>
        <v>AR</v>
      </c>
      <c r="H1714" s="6">
        <v>0.841411333663314</v>
      </c>
      <c r="I1714" s="80">
        <v>8.1648188645718297E-5</v>
      </c>
      <c r="J1714" s="7">
        <v>0.15682055310935</v>
      </c>
      <c r="K1714" s="8">
        <v>1.6864650386866501E-3</v>
      </c>
      <c r="L1714" s="7" t="str">
        <f t="shared" si="162"/>
        <v>NAO+</v>
      </c>
      <c r="M1714" s="6">
        <v>0.83980153327219698</v>
      </c>
      <c r="N1714" s="80">
        <v>7.4517362107676097E-5</v>
      </c>
      <c r="O1714" s="7">
        <v>0.157067408442676</v>
      </c>
      <c r="P1714" s="8">
        <v>3.05654092300776E-3</v>
      </c>
      <c r="Q1714" s="7" t="str">
        <f t="shared" si="158"/>
        <v>NAO+</v>
      </c>
      <c r="R1714" s="6">
        <v>1</v>
      </c>
      <c r="S1714" s="7">
        <v>0</v>
      </c>
      <c r="T1714" s="7">
        <v>0</v>
      </c>
      <c r="U1714" s="8">
        <v>0</v>
      </c>
      <c r="V1714" s="7" t="str">
        <f t="shared" si="159"/>
        <v>NAO+</v>
      </c>
      <c r="W1714" s="6">
        <v>0.98399999999999999</v>
      </c>
      <c r="X1714" s="7">
        <v>1.2999999999999999E-2</v>
      </c>
      <c r="Y1714" s="7">
        <v>1E-3</v>
      </c>
      <c r="Z1714" s="8">
        <v>2E-3</v>
      </c>
      <c r="AA1714" s="7" t="str">
        <f t="shared" si="160"/>
        <v>NAO+</v>
      </c>
      <c r="AB1714" s="6">
        <v>0.98399999999999999</v>
      </c>
      <c r="AC1714" s="7">
        <v>8.0000000000000002E-3</v>
      </c>
      <c r="AD1714" s="7">
        <v>7.0000000000000001E-3</v>
      </c>
      <c r="AE1714" s="8">
        <v>1E-3</v>
      </c>
      <c r="AF1714" s="7" t="str">
        <f t="shared" si="161"/>
        <v>NAO+</v>
      </c>
    </row>
    <row r="1715" spans="1:32" x14ac:dyDescent="0.3">
      <c r="A1715" s="4">
        <v>35792</v>
      </c>
      <c r="B1715" s="5">
        <v>1997</v>
      </c>
      <c r="C1715" s="6">
        <v>1</v>
      </c>
      <c r="D1715" s="7">
        <v>0</v>
      </c>
      <c r="E1715" s="7">
        <v>0</v>
      </c>
      <c r="F1715" s="8">
        <v>0</v>
      </c>
      <c r="G1715" s="7" t="str">
        <f t="shared" si="157"/>
        <v>NAO+</v>
      </c>
      <c r="H1715" s="6">
        <v>0.93448967443782904</v>
      </c>
      <c r="I1715" s="7">
        <v>3.07918100628888E-4</v>
      </c>
      <c r="J1715" s="7">
        <v>5.7611483524026903E-2</v>
      </c>
      <c r="K1715" s="8">
        <v>7.5909239375220299E-3</v>
      </c>
      <c r="L1715" s="7" t="str">
        <f t="shared" si="162"/>
        <v>NAO+</v>
      </c>
      <c r="M1715" s="6">
        <v>0.91639583473243302</v>
      </c>
      <c r="N1715" s="7">
        <v>2.5142531894706098E-4</v>
      </c>
      <c r="O1715" s="7">
        <v>7.4761603455780604E-2</v>
      </c>
      <c r="P1715" s="8">
        <v>8.5911364928408993E-3</v>
      </c>
      <c r="Q1715" s="7" t="str">
        <f t="shared" si="158"/>
        <v>NAO+</v>
      </c>
      <c r="R1715" s="6">
        <v>1</v>
      </c>
      <c r="S1715" s="7">
        <v>0</v>
      </c>
      <c r="T1715" s="7">
        <v>0</v>
      </c>
      <c r="U1715" s="8">
        <v>0</v>
      </c>
      <c r="V1715" s="7" t="str">
        <f t="shared" si="159"/>
        <v>NAO+</v>
      </c>
      <c r="W1715" s="6">
        <v>0.98499999999999999</v>
      </c>
      <c r="X1715" s="7">
        <v>1.2999999999999999E-2</v>
      </c>
      <c r="Y1715" s="7">
        <v>1E-3</v>
      </c>
      <c r="Z1715" s="8">
        <v>1E-3</v>
      </c>
      <c r="AA1715" s="7" t="str">
        <f t="shared" si="160"/>
        <v>NAO+</v>
      </c>
      <c r="AB1715" s="6">
        <v>0.98099999999999998</v>
      </c>
      <c r="AC1715" s="7">
        <v>8.9999999999999993E-3</v>
      </c>
      <c r="AD1715" s="7">
        <v>8.9999999999999993E-3</v>
      </c>
      <c r="AE1715" s="8">
        <v>1E-3</v>
      </c>
      <c r="AF1715" s="7" t="str">
        <f t="shared" si="161"/>
        <v>NAO+</v>
      </c>
    </row>
    <row r="1716" spans="1:32" x14ac:dyDescent="0.3">
      <c r="A1716" s="4">
        <v>35793</v>
      </c>
      <c r="B1716" s="5">
        <v>1997</v>
      </c>
      <c r="C1716" s="6">
        <v>1</v>
      </c>
      <c r="D1716" s="7">
        <v>0</v>
      </c>
      <c r="E1716" s="7">
        <v>0</v>
      </c>
      <c r="F1716" s="8">
        <v>0</v>
      </c>
      <c r="G1716" s="7" t="str">
        <f t="shared" si="157"/>
        <v>NAO+</v>
      </c>
      <c r="H1716" s="6">
        <v>0.93809421563500595</v>
      </c>
      <c r="I1716" s="7">
        <v>5.4578418852522601E-3</v>
      </c>
      <c r="J1716" s="7">
        <v>4.9433264678905901E-2</v>
      </c>
      <c r="K1716" s="8">
        <v>7.0146778008369701E-3</v>
      </c>
      <c r="L1716" s="7" t="str">
        <f t="shared" si="162"/>
        <v>NAO+</v>
      </c>
      <c r="M1716" s="6">
        <v>0.92460704192995002</v>
      </c>
      <c r="N1716" s="7">
        <v>5.5743145711411096E-3</v>
      </c>
      <c r="O1716" s="7">
        <v>5.98423160073209E-2</v>
      </c>
      <c r="P1716" s="8">
        <v>9.9763274915906294E-3</v>
      </c>
      <c r="Q1716" s="7" t="str">
        <f t="shared" si="158"/>
        <v>NAO+</v>
      </c>
      <c r="R1716" s="6">
        <v>1</v>
      </c>
      <c r="S1716" s="7">
        <v>0</v>
      </c>
      <c r="T1716" s="7">
        <v>0</v>
      </c>
      <c r="U1716" s="8">
        <v>0</v>
      </c>
      <c r="V1716" s="7" t="str">
        <f t="shared" si="159"/>
        <v>NAO+</v>
      </c>
      <c r="W1716" s="6">
        <v>0.98099999999999998</v>
      </c>
      <c r="X1716" s="7">
        <v>1.4999999999999999E-2</v>
      </c>
      <c r="Y1716" s="7">
        <v>2E-3</v>
      </c>
      <c r="Z1716" s="8">
        <v>1E-3</v>
      </c>
      <c r="AA1716" s="7" t="str">
        <f t="shared" si="160"/>
        <v>NAO+</v>
      </c>
      <c r="AB1716" s="6">
        <v>0.96</v>
      </c>
      <c r="AC1716" s="7">
        <v>1.6E-2</v>
      </c>
      <c r="AD1716" s="7">
        <v>2.4E-2</v>
      </c>
      <c r="AE1716" s="8">
        <v>1E-3</v>
      </c>
      <c r="AF1716" s="7" t="str">
        <f t="shared" si="161"/>
        <v>NAO+</v>
      </c>
    </row>
    <row r="1717" spans="1:32" x14ac:dyDescent="0.3">
      <c r="A1717" s="4">
        <v>35794</v>
      </c>
      <c r="B1717" s="5">
        <v>1997</v>
      </c>
      <c r="C1717" s="6">
        <v>1</v>
      </c>
      <c r="D1717" s="7">
        <v>0</v>
      </c>
      <c r="E1717" s="7">
        <v>0</v>
      </c>
      <c r="F1717" s="8">
        <v>0</v>
      </c>
      <c r="G1717" s="7" t="str">
        <f t="shared" si="157"/>
        <v>NAO+</v>
      </c>
      <c r="H1717" s="6">
        <v>0.99567032777536002</v>
      </c>
      <c r="I1717" s="7">
        <v>5.6509738022609201E-4</v>
      </c>
      <c r="J1717" s="7">
        <v>2.5164067715628298E-3</v>
      </c>
      <c r="K1717" s="8">
        <v>1.2481680728508001E-3</v>
      </c>
      <c r="L1717" s="7" t="str">
        <f t="shared" si="162"/>
        <v>NAO+</v>
      </c>
      <c r="M1717" s="6">
        <v>0.99231764502521003</v>
      </c>
      <c r="N1717" s="7">
        <v>2.25213349335783E-4</v>
      </c>
      <c r="O1717" s="7">
        <v>5.3576234970900503E-3</v>
      </c>
      <c r="P1717" s="8">
        <v>2.0995181283656999E-3</v>
      </c>
      <c r="Q1717" s="7" t="str">
        <f t="shared" si="158"/>
        <v>NAO+</v>
      </c>
      <c r="R1717" s="6">
        <v>1</v>
      </c>
      <c r="S1717" s="7">
        <v>0</v>
      </c>
      <c r="T1717" s="7">
        <v>0</v>
      </c>
      <c r="U1717" s="8">
        <v>0</v>
      </c>
      <c r="V1717" s="7" t="str">
        <f t="shared" si="159"/>
        <v>NAO+</v>
      </c>
      <c r="W1717" s="6">
        <v>0.96</v>
      </c>
      <c r="X1717" s="7">
        <v>3.4000000000000002E-2</v>
      </c>
      <c r="Y1717" s="7">
        <v>4.0000000000000001E-3</v>
      </c>
      <c r="Z1717" s="8">
        <v>2E-3</v>
      </c>
      <c r="AA1717" s="7" t="str">
        <f t="shared" si="160"/>
        <v>NAO+</v>
      </c>
      <c r="AB1717" s="6">
        <v>0.94499999999999995</v>
      </c>
      <c r="AC1717" s="7">
        <v>3.3000000000000002E-2</v>
      </c>
      <c r="AD1717" s="7">
        <v>0.02</v>
      </c>
      <c r="AE1717" s="8">
        <v>1E-3</v>
      </c>
      <c r="AF1717" s="7" t="str">
        <f t="shared" si="161"/>
        <v>NAO+</v>
      </c>
    </row>
    <row r="1718" spans="1:32" x14ac:dyDescent="0.3">
      <c r="A1718" s="4">
        <v>35795</v>
      </c>
      <c r="B1718" s="5">
        <v>1997</v>
      </c>
      <c r="C1718" s="6">
        <v>1</v>
      </c>
      <c r="D1718" s="7">
        <v>0</v>
      </c>
      <c r="E1718" s="7">
        <v>0</v>
      </c>
      <c r="F1718" s="8">
        <v>0</v>
      </c>
      <c r="G1718" s="7" t="str">
        <f t="shared" si="157"/>
        <v>NAO+</v>
      </c>
      <c r="H1718" s="6">
        <v>0.98663773891881901</v>
      </c>
      <c r="I1718" s="80">
        <v>7.68238790593234E-5</v>
      </c>
      <c r="J1718" s="7">
        <v>1.29711078765485E-2</v>
      </c>
      <c r="K1718" s="8">
        <v>3.1432932558012701E-4</v>
      </c>
      <c r="L1718" s="7" t="str">
        <f t="shared" si="162"/>
        <v>NAO+</v>
      </c>
      <c r="M1718" s="6">
        <v>0.98306529364175099</v>
      </c>
      <c r="N1718" s="7">
        <v>1.06031540562186E-4</v>
      </c>
      <c r="O1718" s="7">
        <v>1.63700711587824E-2</v>
      </c>
      <c r="P1718" s="8">
        <v>4.58603658916845E-4</v>
      </c>
      <c r="Q1718" s="7" t="str">
        <f t="shared" si="158"/>
        <v>NAO+</v>
      </c>
      <c r="R1718" s="6">
        <v>1</v>
      </c>
      <c r="S1718" s="7">
        <v>0</v>
      </c>
      <c r="T1718" s="7">
        <v>0</v>
      </c>
      <c r="U1718" s="8">
        <v>0</v>
      </c>
      <c r="V1718" s="7" t="str">
        <f t="shared" si="159"/>
        <v>NAO+</v>
      </c>
      <c r="W1718" s="6">
        <v>0.92200000000000004</v>
      </c>
      <c r="X1718" s="7">
        <v>6.2E-2</v>
      </c>
      <c r="Y1718" s="7">
        <v>6.0000000000000001E-3</v>
      </c>
      <c r="Z1718" s="8">
        <v>8.9999999999999993E-3</v>
      </c>
      <c r="AA1718" s="7" t="str">
        <f t="shared" si="160"/>
        <v>NAO+</v>
      </c>
      <c r="AB1718" s="6">
        <v>0.92800000000000005</v>
      </c>
      <c r="AC1718" s="7">
        <v>4.8000000000000001E-2</v>
      </c>
      <c r="AD1718" s="7">
        <v>2.1000000000000001E-2</v>
      </c>
      <c r="AE1718" s="8">
        <v>3.0000000000000001E-3</v>
      </c>
      <c r="AF1718" s="7" t="str">
        <f t="shared" si="161"/>
        <v>NAO+</v>
      </c>
    </row>
    <row r="1719" spans="1:32" x14ac:dyDescent="0.3">
      <c r="A1719" s="4">
        <v>35796</v>
      </c>
      <c r="B1719" s="5">
        <v>1997</v>
      </c>
      <c r="C1719" s="6">
        <v>1</v>
      </c>
      <c r="D1719" s="7">
        <v>0</v>
      </c>
      <c r="E1719" s="7">
        <v>0</v>
      </c>
      <c r="F1719" s="8">
        <v>0</v>
      </c>
      <c r="G1719" s="7" t="str">
        <f t="shared" si="157"/>
        <v>NAO+</v>
      </c>
      <c r="H1719" s="6">
        <v>0.994589730446516</v>
      </c>
      <c r="I1719" s="80">
        <v>5.2927242734610803E-5</v>
      </c>
      <c r="J1719" s="7">
        <v>5.1419251335352396E-3</v>
      </c>
      <c r="K1719" s="8">
        <v>2.15417177205284E-4</v>
      </c>
      <c r="L1719" s="7" t="str">
        <f t="shared" si="162"/>
        <v>NAO+</v>
      </c>
      <c r="M1719" s="6">
        <v>0.99493300888161595</v>
      </c>
      <c r="N1719" s="80">
        <v>8.6096017770276905E-5</v>
      </c>
      <c r="O1719" s="7">
        <v>4.7537635766244498E-3</v>
      </c>
      <c r="P1719" s="8">
        <v>2.2713152398223601E-4</v>
      </c>
      <c r="Q1719" s="7" t="str">
        <f t="shared" si="158"/>
        <v>NAO+</v>
      </c>
      <c r="R1719" s="6">
        <v>1</v>
      </c>
      <c r="S1719" s="7">
        <v>0</v>
      </c>
      <c r="T1719" s="7">
        <v>0</v>
      </c>
      <c r="U1719" s="8">
        <v>0</v>
      </c>
      <c r="V1719" s="7" t="str">
        <f t="shared" si="159"/>
        <v>NAO+</v>
      </c>
      <c r="W1719" s="6">
        <v>0.86299999999999999</v>
      </c>
      <c r="X1719" s="7">
        <v>9.4E-2</v>
      </c>
      <c r="Y1719" s="7">
        <v>7.0000000000000001E-3</v>
      </c>
      <c r="Z1719" s="8">
        <v>3.5999999999999997E-2</v>
      </c>
      <c r="AA1719" s="7" t="str">
        <f t="shared" si="160"/>
        <v>NAO+</v>
      </c>
      <c r="AB1719" s="6">
        <v>0.91800000000000004</v>
      </c>
      <c r="AC1719" s="7">
        <v>5.8999999999999997E-2</v>
      </c>
      <c r="AD1719" s="7">
        <v>1.4999999999999999E-2</v>
      </c>
      <c r="AE1719" s="8">
        <v>8.9999999999999993E-3</v>
      </c>
      <c r="AF1719" s="7" t="str">
        <f t="shared" si="161"/>
        <v>NAO+</v>
      </c>
    </row>
    <row r="1720" spans="1:32" x14ac:dyDescent="0.3">
      <c r="A1720" s="4">
        <v>35797</v>
      </c>
      <c r="B1720" s="5">
        <v>1997</v>
      </c>
      <c r="C1720" s="6">
        <v>1</v>
      </c>
      <c r="D1720" s="7">
        <v>0</v>
      </c>
      <c r="E1720" s="7">
        <v>0</v>
      </c>
      <c r="F1720" s="8">
        <v>0</v>
      </c>
      <c r="G1720" s="7" t="str">
        <f t="shared" si="157"/>
        <v>NAO+</v>
      </c>
      <c r="H1720" s="6">
        <v>0.99532826458512802</v>
      </c>
      <c r="I1720" s="80">
        <v>1.94632134152401E-7</v>
      </c>
      <c r="J1720" s="7">
        <v>4.4743804020691601E-3</v>
      </c>
      <c r="K1720" s="8">
        <v>1.97160380676839E-4</v>
      </c>
      <c r="L1720" s="7" t="str">
        <f t="shared" si="162"/>
        <v>NAO+</v>
      </c>
      <c r="M1720" s="6">
        <v>0.99603994892251402</v>
      </c>
      <c r="N1720" s="80">
        <v>2.9512513033506801E-7</v>
      </c>
      <c r="O1720" s="7">
        <v>3.6981965954033E-3</v>
      </c>
      <c r="P1720" s="8">
        <v>2.6155935694582399E-4</v>
      </c>
      <c r="Q1720" s="7" t="str">
        <f t="shared" si="158"/>
        <v>NAO+</v>
      </c>
      <c r="R1720" s="6">
        <v>1</v>
      </c>
      <c r="S1720" s="7">
        <v>0</v>
      </c>
      <c r="T1720" s="7">
        <v>0</v>
      </c>
      <c r="U1720" s="8">
        <v>0</v>
      </c>
      <c r="V1720" s="7" t="str">
        <f t="shared" si="159"/>
        <v>NAO+</v>
      </c>
      <c r="W1720" s="6">
        <v>0.873</v>
      </c>
      <c r="X1720" s="7">
        <v>8.6999999999999994E-2</v>
      </c>
      <c r="Y1720" s="7">
        <v>2E-3</v>
      </c>
      <c r="Z1720" s="8">
        <v>3.7999999999999999E-2</v>
      </c>
      <c r="AA1720" s="7" t="str">
        <f t="shared" si="160"/>
        <v>NAO+</v>
      </c>
      <c r="AB1720" s="6">
        <v>0.91900000000000004</v>
      </c>
      <c r="AC1720" s="7">
        <v>6.0999999999999999E-2</v>
      </c>
      <c r="AD1720" s="7">
        <v>5.0000000000000001E-3</v>
      </c>
      <c r="AE1720" s="8">
        <v>1.4999999999999999E-2</v>
      </c>
      <c r="AF1720" s="7" t="str">
        <f t="shared" si="161"/>
        <v>NAO+</v>
      </c>
    </row>
    <row r="1721" spans="1:32" x14ac:dyDescent="0.3">
      <c r="A1721" s="4">
        <v>35798</v>
      </c>
      <c r="B1721" s="5">
        <v>1997</v>
      </c>
      <c r="C1721" s="6">
        <v>1</v>
      </c>
      <c r="D1721" s="7">
        <v>0</v>
      </c>
      <c r="E1721" s="7">
        <v>0</v>
      </c>
      <c r="F1721" s="8">
        <v>0</v>
      </c>
      <c r="G1721" s="7" t="str">
        <f t="shared" si="157"/>
        <v>NAO+</v>
      </c>
      <c r="H1721" s="6">
        <v>0.99977289635706101</v>
      </c>
      <c r="I1721" s="80">
        <v>1.56389506616608E-7</v>
      </c>
      <c r="J1721" s="7">
        <v>2.2645378149326701E-4</v>
      </c>
      <c r="K1721" s="28">
        <v>4.9347193454579496E-7</v>
      </c>
      <c r="L1721" s="7" t="str">
        <f t="shared" si="162"/>
        <v>NAO+</v>
      </c>
      <c r="M1721" s="6">
        <v>0.99951647963378698</v>
      </c>
      <c r="N1721" s="80">
        <v>2.7877629319314698E-7</v>
      </c>
      <c r="O1721" s="7">
        <v>4.82131102834674E-4</v>
      </c>
      <c r="P1721" s="28">
        <v>1.1104870985725199E-6</v>
      </c>
      <c r="Q1721" s="7" t="str">
        <f t="shared" si="158"/>
        <v>NAO+</v>
      </c>
      <c r="R1721" s="6">
        <v>1</v>
      </c>
      <c r="S1721" s="7">
        <v>0</v>
      </c>
      <c r="T1721" s="7">
        <v>0</v>
      </c>
      <c r="U1721" s="8">
        <v>0</v>
      </c>
      <c r="V1721" s="7" t="str">
        <f t="shared" si="159"/>
        <v>NAO+</v>
      </c>
      <c r="W1721" s="6">
        <v>0.877</v>
      </c>
      <c r="X1721" s="7">
        <v>8.1000000000000003E-2</v>
      </c>
      <c r="Y1721" s="7">
        <v>1E-3</v>
      </c>
      <c r="Z1721" s="8">
        <v>4.1000000000000002E-2</v>
      </c>
      <c r="AA1721" s="7" t="str">
        <f t="shared" si="160"/>
        <v>NAO+</v>
      </c>
      <c r="AB1721" s="6">
        <v>0.91400000000000003</v>
      </c>
      <c r="AC1721" s="7">
        <v>5.8999999999999997E-2</v>
      </c>
      <c r="AD1721" s="7">
        <v>1E-3</v>
      </c>
      <c r="AE1721" s="8">
        <v>2.5999999999999999E-2</v>
      </c>
      <c r="AF1721" s="7" t="str">
        <f t="shared" si="161"/>
        <v>NAO+</v>
      </c>
    </row>
    <row r="1722" spans="1:32" x14ac:dyDescent="0.3">
      <c r="A1722" s="4">
        <v>35799</v>
      </c>
      <c r="B1722" s="5">
        <v>1997</v>
      </c>
      <c r="C1722" s="6">
        <v>1</v>
      </c>
      <c r="D1722" s="7">
        <v>0</v>
      </c>
      <c r="E1722" s="7">
        <v>0</v>
      </c>
      <c r="F1722" s="8">
        <v>0</v>
      </c>
      <c r="G1722" s="7" t="str">
        <f t="shared" si="157"/>
        <v>NAO+</v>
      </c>
      <c r="H1722" s="6">
        <v>0.99991587102038904</v>
      </c>
      <c r="I1722" s="80">
        <v>4.7401888789267099E-9</v>
      </c>
      <c r="J1722" s="80">
        <v>7.9539848629838099E-5</v>
      </c>
      <c r="K1722" s="28">
        <v>4.5843907793629403E-6</v>
      </c>
      <c r="L1722" s="7" t="str">
        <f t="shared" si="162"/>
        <v>NAO+</v>
      </c>
      <c r="M1722" s="6">
        <v>0.99981305611992199</v>
      </c>
      <c r="N1722" s="80">
        <v>3.5798480892255602E-9</v>
      </c>
      <c r="O1722" s="7">
        <v>1.7617254402434699E-4</v>
      </c>
      <c r="P1722" s="28">
        <v>1.07677562114601E-5</v>
      </c>
      <c r="Q1722" s="7" t="str">
        <f t="shared" si="158"/>
        <v>NAO+</v>
      </c>
      <c r="R1722" s="6">
        <v>1</v>
      </c>
      <c r="S1722" s="7">
        <v>0</v>
      </c>
      <c r="T1722" s="7">
        <v>0</v>
      </c>
      <c r="U1722" s="8">
        <v>0</v>
      </c>
      <c r="V1722" s="7" t="str">
        <f t="shared" si="159"/>
        <v>NAO+</v>
      </c>
      <c r="W1722" s="6">
        <v>0.79900000000000004</v>
      </c>
      <c r="X1722" s="7">
        <v>4.7E-2</v>
      </c>
      <c r="Y1722" s="7">
        <v>4.0000000000000001E-3</v>
      </c>
      <c r="Z1722" s="8">
        <v>0.15</v>
      </c>
      <c r="AA1722" s="7" t="str">
        <f t="shared" si="160"/>
        <v>NAO+</v>
      </c>
      <c r="AB1722" s="6">
        <v>0.83399999999999996</v>
      </c>
      <c r="AC1722" s="7">
        <v>2.1000000000000001E-2</v>
      </c>
      <c r="AD1722" s="7">
        <v>1E-3</v>
      </c>
      <c r="AE1722" s="8">
        <v>0.14399999999999999</v>
      </c>
      <c r="AF1722" s="7" t="str">
        <f t="shared" si="161"/>
        <v>NAO+</v>
      </c>
    </row>
    <row r="1723" spans="1:32" x14ac:dyDescent="0.3">
      <c r="A1723" s="4">
        <v>35800</v>
      </c>
      <c r="B1723" s="5">
        <v>1997</v>
      </c>
      <c r="C1723" s="6">
        <v>1</v>
      </c>
      <c r="D1723" s="7">
        <v>0</v>
      </c>
      <c r="E1723" s="7">
        <v>0</v>
      </c>
      <c r="F1723" s="8">
        <v>0</v>
      </c>
      <c r="G1723" s="7" t="str">
        <f t="shared" si="157"/>
        <v>NAO+</v>
      </c>
      <c r="H1723" s="6">
        <v>0.99963272969096695</v>
      </c>
      <c r="I1723" s="80">
        <v>9.5683029306284897E-7</v>
      </c>
      <c r="J1723" s="7">
        <v>1.5544782012454699E-4</v>
      </c>
      <c r="K1723" s="8">
        <v>2.1086565860558299E-4</v>
      </c>
      <c r="L1723" s="7" t="str">
        <f t="shared" si="162"/>
        <v>NAO+</v>
      </c>
      <c r="M1723" s="6">
        <v>0.99933318172776198</v>
      </c>
      <c r="N1723" s="80">
        <v>7.7347282127806797E-7</v>
      </c>
      <c r="O1723" s="7">
        <v>2.2843905725487999E-4</v>
      </c>
      <c r="P1723" s="8">
        <v>4.3760574214905199E-4</v>
      </c>
      <c r="Q1723" s="7" t="str">
        <f t="shared" si="158"/>
        <v>NAO+</v>
      </c>
      <c r="R1723" s="6">
        <v>1</v>
      </c>
      <c r="S1723" s="7">
        <v>0</v>
      </c>
      <c r="T1723" s="7">
        <v>0</v>
      </c>
      <c r="U1723" s="8">
        <v>0</v>
      </c>
      <c r="V1723" s="7" t="str">
        <f t="shared" si="159"/>
        <v>NAO+</v>
      </c>
      <c r="W1723" s="6">
        <v>0.216</v>
      </c>
      <c r="X1723" s="7">
        <v>1.7000000000000001E-2</v>
      </c>
      <c r="Y1723" s="7">
        <v>3.3000000000000002E-2</v>
      </c>
      <c r="Z1723" s="8">
        <v>0.73399999999999999</v>
      </c>
      <c r="AA1723" s="7" t="str">
        <f t="shared" si="160"/>
        <v>NAO-</v>
      </c>
      <c r="AB1723" s="6">
        <v>0.36299999999999999</v>
      </c>
      <c r="AC1723" s="7">
        <v>4.0000000000000001E-3</v>
      </c>
      <c r="AD1723" s="7">
        <v>2E-3</v>
      </c>
      <c r="AE1723" s="8">
        <v>0.63100000000000001</v>
      </c>
      <c r="AF1723" s="7" t="str">
        <f t="shared" si="161"/>
        <v>NAO-</v>
      </c>
    </row>
    <row r="1724" spans="1:32" x14ac:dyDescent="0.3">
      <c r="A1724" s="4">
        <v>35801</v>
      </c>
      <c r="B1724" s="5">
        <v>1997</v>
      </c>
      <c r="C1724" s="6">
        <v>1</v>
      </c>
      <c r="D1724" s="7">
        <v>0</v>
      </c>
      <c r="E1724" s="7">
        <v>0</v>
      </c>
      <c r="F1724" s="8">
        <v>0</v>
      </c>
      <c r="G1724" s="7" t="str">
        <f t="shared" si="157"/>
        <v>NAO+</v>
      </c>
      <c r="H1724" s="6">
        <v>0.99936880145775497</v>
      </c>
      <c r="I1724" s="80">
        <v>2.2163005000061699E-5</v>
      </c>
      <c r="J1724" s="80">
        <v>4.3587670291000602E-5</v>
      </c>
      <c r="K1724" s="8">
        <v>5.6544786694155702E-4</v>
      </c>
      <c r="L1724" s="7" t="str">
        <f t="shared" si="162"/>
        <v>NAO+</v>
      </c>
      <c r="M1724" s="6">
        <v>0.99867264304507097</v>
      </c>
      <c r="N1724" s="80">
        <v>2.9742980495521499E-5</v>
      </c>
      <c r="O1724" s="80">
        <v>8.5046010705093603E-5</v>
      </c>
      <c r="P1724" s="8">
        <v>1.2125679637383199E-3</v>
      </c>
      <c r="Q1724" s="7" t="str">
        <f t="shared" si="158"/>
        <v>NAO+</v>
      </c>
      <c r="R1724" s="6">
        <v>1</v>
      </c>
      <c r="S1724" s="7">
        <v>0</v>
      </c>
      <c r="T1724" s="7">
        <v>0</v>
      </c>
      <c r="U1724" s="8">
        <v>0</v>
      </c>
      <c r="V1724" s="7" t="str">
        <f t="shared" si="159"/>
        <v>NAO+</v>
      </c>
      <c r="W1724" s="6">
        <v>3.0000000000000001E-3</v>
      </c>
      <c r="X1724" s="7">
        <v>0</v>
      </c>
      <c r="Y1724" s="7">
        <v>3.7999999999999999E-2</v>
      </c>
      <c r="Z1724" s="8">
        <v>0.95899999999999996</v>
      </c>
      <c r="AA1724" s="7" t="str">
        <f t="shared" si="160"/>
        <v>NAO-</v>
      </c>
      <c r="AB1724" s="6">
        <v>8.9999999999999993E-3</v>
      </c>
      <c r="AC1724" s="7">
        <v>0</v>
      </c>
      <c r="AD1724" s="7">
        <v>0</v>
      </c>
      <c r="AE1724" s="8">
        <v>0.99</v>
      </c>
      <c r="AF1724" s="7" t="str">
        <f t="shared" si="161"/>
        <v>NAO-</v>
      </c>
    </row>
    <row r="1725" spans="1:32" x14ac:dyDescent="0.3">
      <c r="A1725" s="4">
        <v>35802</v>
      </c>
      <c r="B1725" s="5">
        <v>1997</v>
      </c>
      <c r="C1725" s="6">
        <v>0</v>
      </c>
      <c r="D1725" s="7">
        <v>0</v>
      </c>
      <c r="E1725" s="7">
        <v>0</v>
      </c>
      <c r="F1725" s="8">
        <v>1</v>
      </c>
      <c r="G1725" s="7" t="str">
        <f t="shared" si="157"/>
        <v>NAO-</v>
      </c>
      <c r="H1725" s="6">
        <v>0.98959943330988698</v>
      </c>
      <c r="I1725" s="80">
        <v>8.64899687122678E-7</v>
      </c>
      <c r="J1725" s="7">
        <v>5.2550879121229495E-4</v>
      </c>
      <c r="K1725" s="8">
        <v>9.8741929992170394E-3</v>
      </c>
      <c r="L1725" s="7" t="str">
        <f t="shared" si="162"/>
        <v>NAO+</v>
      </c>
      <c r="M1725" s="6">
        <v>0.98365327592141205</v>
      </c>
      <c r="N1725" s="80">
        <v>9.8712171764977797E-7</v>
      </c>
      <c r="O1725" s="7">
        <v>8.1692783502533399E-4</v>
      </c>
      <c r="P1725" s="8">
        <v>1.5528809121847099E-2</v>
      </c>
      <c r="Q1725" s="7" t="str">
        <f t="shared" si="158"/>
        <v>NAO+</v>
      </c>
      <c r="R1725" s="6">
        <v>0</v>
      </c>
      <c r="S1725" s="7">
        <v>0</v>
      </c>
      <c r="T1725" s="7">
        <v>0</v>
      </c>
      <c r="U1725" s="8">
        <v>1</v>
      </c>
      <c r="V1725" s="7" t="str">
        <f t="shared" si="159"/>
        <v>NAO-</v>
      </c>
      <c r="W1725" s="6">
        <v>0</v>
      </c>
      <c r="X1725" s="7">
        <v>0</v>
      </c>
      <c r="Y1725" s="7">
        <v>9.7000000000000003E-2</v>
      </c>
      <c r="Z1725" s="8">
        <v>0.90300000000000002</v>
      </c>
      <c r="AA1725" s="7" t="str">
        <f t="shared" si="160"/>
        <v>NAO-</v>
      </c>
      <c r="AB1725" s="6">
        <v>0</v>
      </c>
      <c r="AC1725" s="7">
        <v>0</v>
      </c>
      <c r="AD1725" s="7">
        <v>0</v>
      </c>
      <c r="AE1725" s="8">
        <v>1</v>
      </c>
      <c r="AF1725" s="7" t="str">
        <f t="shared" si="161"/>
        <v>NAO-</v>
      </c>
    </row>
    <row r="1726" spans="1:32" x14ac:dyDescent="0.3">
      <c r="A1726" s="4">
        <v>35803</v>
      </c>
      <c r="B1726" s="5">
        <v>1997</v>
      </c>
      <c r="C1726" s="6">
        <v>0</v>
      </c>
      <c r="D1726" s="7">
        <v>0</v>
      </c>
      <c r="E1726" s="7">
        <v>0</v>
      </c>
      <c r="F1726" s="8">
        <v>1</v>
      </c>
      <c r="G1726" s="7" t="str">
        <f t="shared" si="157"/>
        <v>NAO-</v>
      </c>
      <c r="H1726" s="6">
        <v>0.77033823412296398</v>
      </c>
      <c r="I1726" s="80">
        <v>4.2631617992107797E-5</v>
      </c>
      <c r="J1726" s="7">
        <v>3.8143040396989799E-3</v>
      </c>
      <c r="K1726" s="8">
        <v>0.22580483021935199</v>
      </c>
      <c r="L1726" s="7" t="str">
        <f t="shared" si="162"/>
        <v>NAO+</v>
      </c>
      <c r="M1726" s="6">
        <v>0.74942771882575199</v>
      </c>
      <c r="N1726" s="80">
        <v>2.5359553479427399E-5</v>
      </c>
      <c r="O1726" s="7">
        <v>5.7406333490996201E-3</v>
      </c>
      <c r="P1726" s="8">
        <v>0.24480628827165701</v>
      </c>
      <c r="Q1726" s="7" t="str">
        <f t="shared" si="158"/>
        <v>NAO+</v>
      </c>
      <c r="R1726" s="6">
        <v>0</v>
      </c>
      <c r="S1726" s="7">
        <v>0</v>
      </c>
      <c r="T1726" s="7">
        <v>0</v>
      </c>
      <c r="U1726" s="8">
        <v>1</v>
      </c>
      <c r="V1726" s="7" t="str">
        <f t="shared" si="159"/>
        <v>NAO-</v>
      </c>
      <c r="W1726" s="6">
        <v>0</v>
      </c>
      <c r="X1726" s="7">
        <v>0</v>
      </c>
      <c r="Y1726" s="7">
        <v>0.39900000000000002</v>
      </c>
      <c r="Z1726" s="8">
        <v>0.60099999999999998</v>
      </c>
      <c r="AA1726" s="7" t="str">
        <f t="shared" si="160"/>
        <v>NAO-</v>
      </c>
      <c r="AB1726" s="6">
        <v>0</v>
      </c>
      <c r="AC1726" s="7">
        <v>0</v>
      </c>
      <c r="AD1726" s="7">
        <v>0</v>
      </c>
      <c r="AE1726" s="8">
        <v>1</v>
      </c>
      <c r="AF1726" s="7" t="str">
        <f t="shared" si="161"/>
        <v>NAO-</v>
      </c>
    </row>
    <row r="1727" spans="1:32" x14ac:dyDescent="0.3">
      <c r="A1727" s="4">
        <v>35804</v>
      </c>
      <c r="B1727" s="5">
        <v>1997</v>
      </c>
      <c r="C1727" s="6">
        <v>0</v>
      </c>
      <c r="D1727" s="7">
        <v>0</v>
      </c>
      <c r="E1727" s="7">
        <v>0</v>
      </c>
      <c r="F1727" s="8">
        <v>1</v>
      </c>
      <c r="G1727" s="7" t="str">
        <f t="shared" si="157"/>
        <v>NAO-</v>
      </c>
      <c r="H1727" s="6">
        <v>0.36960382149962201</v>
      </c>
      <c r="I1727" s="7">
        <v>4.4925202267029698E-4</v>
      </c>
      <c r="J1727" s="7">
        <v>6.0796509796924303E-3</v>
      </c>
      <c r="K1727" s="8">
        <v>0.62386727549801602</v>
      </c>
      <c r="L1727" s="7" t="str">
        <f t="shared" si="162"/>
        <v>NAO-</v>
      </c>
      <c r="M1727" s="6">
        <v>0.30622431717717702</v>
      </c>
      <c r="N1727" s="7">
        <v>2.6891283814738098E-4</v>
      </c>
      <c r="O1727" s="7">
        <v>1.3707888079773E-2</v>
      </c>
      <c r="P1727" s="8">
        <v>0.679798881904907</v>
      </c>
      <c r="Q1727" s="7" t="str">
        <f t="shared" si="158"/>
        <v>NAO-</v>
      </c>
      <c r="R1727" s="6">
        <v>1</v>
      </c>
      <c r="S1727" s="7">
        <v>0</v>
      </c>
      <c r="T1727" s="7">
        <v>0</v>
      </c>
      <c r="U1727" s="8">
        <v>0</v>
      </c>
      <c r="V1727" s="7" t="str">
        <f t="shared" si="159"/>
        <v>NAO+</v>
      </c>
      <c r="W1727" s="6">
        <v>0</v>
      </c>
      <c r="X1727" s="7">
        <v>0</v>
      </c>
      <c r="Y1727" s="7">
        <v>0.82899999999999996</v>
      </c>
      <c r="Z1727" s="8">
        <v>0.17</v>
      </c>
      <c r="AA1727" s="7" t="str">
        <f t="shared" si="160"/>
        <v>AR</v>
      </c>
      <c r="AB1727" s="6">
        <v>1E-3</v>
      </c>
      <c r="AC1727" s="7">
        <v>0</v>
      </c>
      <c r="AD1727" s="7">
        <v>1E-3</v>
      </c>
      <c r="AE1727" s="8">
        <v>0.999</v>
      </c>
      <c r="AF1727" s="7" t="str">
        <f t="shared" si="161"/>
        <v>NAO-</v>
      </c>
    </row>
    <row r="1728" spans="1:32" x14ac:dyDescent="0.3">
      <c r="A1728" s="4">
        <v>35805</v>
      </c>
      <c r="B1728" s="5">
        <v>1997</v>
      </c>
      <c r="C1728" s="6">
        <v>0</v>
      </c>
      <c r="D1728" s="7">
        <v>1</v>
      </c>
      <c r="E1728" s="7">
        <v>0</v>
      </c>
      <c r="F1728" s="8">
        <v>0</v>
      </c>
      <c r="G1728" s="7" t="str">
        <f t="shared" si="157"/>
        <v>SB</v>
      </c>
      <c r="H1728" s="6">
        <v>0.71205411605612101</v>
      </c>
      <c r="I1728" s="7">
        <v>2.1786381430925002E-3</v>
      </c>
      <c r="J1728" s="7">
        <v>4.6797443977956901E-3</v>
      </c>
      <c r="K1728" s="8">
        <v>0.281087501402986</v>
      </c>
      <c r="L1728" s="7" t="str">
        <f t="shared" si="162"/>
        <v>NAO+</v>
      </c>
      <c r="M1728" s="6">
        <v>0.66745407622733499</v>
      </c>
      <c r="N1728" s="7">
        <v>2.62515858101752E-3</v>
      </c>
      <c r="O1728" s="7">
        <v>1.5079667547797999E-2</v>
      </c>
      <c r="P1728" s="8">
        <v>0.31484109764384199</v>
      </c>
      <c r="Q1728" s="7" t="str">
        <f t="shared" si="158"/>
        <v>NAO+</v>
      </c>
      <c r="R1728" s="6">
        <v>1</v>
      </c>
      <c r="S1728" s="7">
        <v>0</v>
      </c>
      <c r="T1728" s="7">
        <v>0</v>
      </c>
      <c r="U1728" s="8">
        <v>0</v>
      </c>
      <c r="V1728" s="7" t="str">
        <f t="shared" si="159"/>
        <v>NAO+</v>
      </c>
      <c r="W1728" s="6">
        <v>2E-3</v>
      </c>
      <c r="X1728" s="7">
        <v>1.2E-2</v>
      </c>
      <c r="Y1728" s="7">
        <v>0.89100000000000001</v>
      </c>
      <c r="Z1728" s="8">
        <v>9.5000000000000001E-2</v>
      </c>
      <c r="AA1728" s="7" t="str">
        <f t="shared" si="160"/>
        <v>AR</v>
      </c>
      <c r="AB1728" s="6">
        <v>7.0000000000000001E-3</v>
      </c>
      <c r="AC1728" s="7">
        <v>3.0000000000000001E-3</v>
      </c>
      <c r="AD1728" s="7">
        <v>2E-3</v>
      </c>
      <c r="AE1728" s="8">
        <v>0.98799999999999999</v>
      </c>
      <c r="AF1728" s="7" t="str">
        <f t="shared" si="161"/>
        <v>NAO-</v>
      </c>
    </row>
    <row r="1729" spans="1:32" x14ac:dyDescent="0.3">
      <c r="A1729" s="4">
        <v>35806</v>
      </c>
      <c r="B1729" s="5">
        <v>1997</v>
      </c>
      <c r="C1729" s="6">
        <v>0</v>
      </c>
      <c r="D1729" s="7">
        <v>1</v>
      </c>
      <c r="E1729" s="7">
        <v>0</v>
      </c>
      <c r="F1729" s="8">
        <v>0</v>
      </c>
      <c r="G1729" s="7" t="str">
        <f t="shared" si="157"/>
        <v>SB</v>
      </c>
      <c r="H1729" s="6">
        <v>0.95450912285408596</v>
      </c>
      <c r="I1729" s="7">
        <v>5.46986004814379E-4</v>
      </c>
      <c r="J1729" s="7">
        <v>6.1216699942190898E-4</v>
      </c>
      <c r="K1729" s="8">
        <v>4.4331724141675702E-2</v>
      </c>
      <c r="L1729" s="7" t="str">
        <f t="shared" si="162"/>
        <v>NAO+</v>
      </c>
      <c r="M1729" s="6">
        <v>0.94886854878845095</v>
      </c>
      <c r="N1729" s="7">
        <v>7.4995208365643499E-4</v>
      </c>
      <c r="O1729" s="7">
        <v>2.5119673528809301E-3</v>
      </c>
      <c r="P1729" s="8">
        <v>4.7869531775005497E-2</v>
      </c>
      <c r="Q1729" s="7" t="str">
        <f t="shared" si="158"/>
        <v>NAO+</v>
      </c>
      <c r="R1729" s="6">
        <v>1</v>
      </c>
      <c r="S1729" s="7">
        <v>0</v>
      </c>
      <c r="T1729" s="7">
        <v>0</v>
      </c>
      <c r="U1729" s="8">
        <v>0</v>
      </c>
      <c r="V1729" s="7" t="str">
        <f t="shared" si="159"/>
        <v>NAO+</v>
      </c>
      <c r="W1729" s="6">
        <v>3.7999999999999999E-2</v>
      </c>
      <c r="X1729" s="7">
        <v>0.309</v>
      </c>
      <c r="Y1729" s="7">
        <v>0.504</v>
      </c>
      <c r="Z1729" s="8">
        <v>0.14899999999999999</v>
      </c>
      <c r="AA1729" s="7" t="str">
        <f t="shared" si="160"/>
        <v>AR</v>
      </c>
      <c r="AB1729" s="6">
        <v>0.10100000000000001</v>
      </c>
      <c r="AC1729" s="7">
        <v>0.127</v>
      </c>
      <c r="AD1729" s="7">
        <v>7.0000000000000001E-3</v>
      </c>
      <c r="AE1729" s="8">
        <v>0.76500000000000001</v>
      </c>
      <c r="AF1729" s="7" t="str">
        <f t="shared" si="161"/>
        <v>NAO-</v>
      </c>
    </row>
    <row r="1730" spans="1:32" x14ac:dyDescent="0.3">
      <c r="A1730" s="4">
        <v>35807</v>
      </c>
      <c r="B1730" s="5">
        <v>1997</v>
      </c>
      <c r="C1730" s="6">
        <v>1</v>
      </c>
      <c r="D1730" s="7">
        <v>0</v>
      </c>
      <c r="E1730" s="7">
        <v>0</v>
      </c>
      <c r="F1730" s="8">
        <v>0</v>
      </c>
      <c r="G1730" s="7" t="str">
        <f t="shared" si="157"/>
        <v>NAO+</v>
      </c>
      <c r="H1730" s="6">
        <v>0.95283198953097403</v>
      </c>
      <c r="I1730" s="7">
        <v>2.36351104826619E-4</v>
      </c>
      <c r="J1730" s="7">
        <v>1.57208692046873E-2</v>
      </c>
      <c r="K1730" s="8">
        <v>3.12107901594986E-2</v>
      </c>
      <c r="L1730" s="7" t="str">
        <f t="shared" si="162"/>
        <v>NAO+</v>
      </c>
      <c r="M1730" s="6">
        <v>0.93631722001893203</v>
      </c>
      <c r="N1730" s="7">
        <v>2.4198355614783699E-4</v>
      </c>
      <c r="O1730" s="7">
        <v>3.1799904274180203E-2</v>
      </c>
      <c r="P1730" s="8">
        <v>3.16408921507303E-2</v>
      </c>
      <c r="Q1730" s="7" t="str">
        <f t="shared" si="158"/>
        <v>NAO+</v>
      </c>
      <c r="R1730" s="6">
        <v>1</v>
      </c>
      <c r="S1730" s="7">
        <v>0</v>
      </c>
      <c r="T1730" s="7">
        <v>0</v>
      </c>
      <c r="U1730" s="8">
        <v>0</v>
      </c>
      <c r="V1730" s="7" t="str">
        <f t="shared" si="159"/>
        <v>NAO+</v>
      </c>
      <c r="W1730" s="6">
        <v>0.29399999999999998</v>
      </c>
      <c r="X1730" s="7">
        <v>0.44</v>
      </c>
      <c r="Y1730" s="7">
        <v>0.10100000000000001</v>
      </c>
      <c r="Z1730" s="8">
        <v>0.16400000000000001</v>
      </c>
      <c r="AA1730" s="7" t="str">
        <f t="shared" si="160"/>
        <v>SB</v>
      </c>
      <c r="AB1730" s="6">
        <v>0.58699999999999997</v>
      </c>
      <c r="AC1730" s="7">
        <v>0.17</v>
      </c>
      <c r="AD1730" s="7">
        <v>3.0000000000000001E-3</v>
      </c>
      <c r="AE1730" s="8">
        <v>0.23899999999999999</v>
      </c>
      <c r="AF1730" s="7" t="str">
        <f t="shared" si="161"/>
        <v>NAO+</v>
      </c>
    </row>
    <row r="1731" spans="1:32" x14ac:dyDescent="0.3">
      <c r="A1731" s="4">
        <v>35808</v>
      </c>
      <c r="B1731" s="5">
        <v>1997</v>
      </c>
      <c r="C1731" s="6">
        <v>1</v>
      </c>
      <c r="D1731" s="7">
        <v>0</v>
      </c>
      <c r="E1731" s="7">
        <v>0</v>
      </c>
      <c r="F1731" s="8">
        <v>0</v>
      </c>
      <c r="G1731" s="7" t="str">
        <f t="shared" si="157"/>
        <v>NAO+</v>
      </c>
      <c r="H1731" s="6">
        <v>0.85869964501603202</v>
      </c>
      <c r="I1731" s="7">
        <v>2.7827424641226001E-3</v>
      </c>
      <c r="J1731" s="7">
        <v>0.110097053623243</v>
      </c>
      <c r="K1731" s="8">
        <v>2.8420558896605299E-2</v>
      </c>
      <c r="L1731" s="7" t="str">
        <f t="shared" si="162"/>
        <v>NAO+</v>
      </c>
      <c r="M1731" s="6">
        <v>0.84720039907270495</v>
      </c>
      <c r="N1731" s="7">
        <v>3.1584798961632301E-3</v>
      </c>
      <c r="O1731" s="7">
        <v>0.114544384931243</v>
      </c>
      <c r="P1731" s="8">
        <v>3.50967360998738E-2</v>
      </c>
      <c r="Q1731" s="7" t="str">
        <f t="shared" si="158"/>
        <v>NAO+</v>
      </c>
      <c r="R1731" s="6">
        <v>1</v>
      </c>
      <c r="S1731" s="7">
        <v>0</v>
      </c>
      <c r="T1731" s="7">
        <v>0</v>
      </c>
      <c r="U1731" s="8">
        <v>0</v>
      </c>
      <c r="V1731" s="7" t="str">
        <f t="shared" si="159"/>
        <v>NAO+</v>
      </c>
      <c r="W1731" s="6">
        <v>0.40600000000000003</v>
      </c>
      <c r="X1731" s="7">
        <v>0.191</v>
      </c>
      <c r="Y1731" s="7">
        <v>5.8000000000000003E-2</v>
      </c>
      <c r="Z1731" s="8">
        <v>0.34499999999999997</v>
      </c>
      <c r="AA1731" s="7" t="str">
        <f t="shared" si="160"/>
        <v>NAO+</v>
      </c>
      <c r="AB1731" s="6">
        <v>0.70599999999999996</v>
      </c>
      <c r="AC1731" s="7">
        <v>7.0000000000000007E-2</v>
      </c>
      <c r="AD1731" s="7">
        <v>4.0000000000000001E-3</v>
      </c>
      <c r="AE1731" s="8">
        <v>0.221</v>
      </c>
      <c r="AF1731" s="7" t="str">
        <f t="shared" si="161"/>
        <v>NAO+</v>
      </c>
    </row>
    <row r="1732" spans="1:32" x14ac:dyDescent="0.3">
      <c r="A1732" s="4">
        <v>35809</v>
      </c>
      <c r="B1732" s="5">
        <v>1997</v>
      </c>
      <c r="C1732" s="6">
        <v>0</v>
      </c>
      <c r="D1732" s="7">
        <v>0</v>
      </c>
      <c r="E1732" s="7">
        <v>0</v>
      </c>
      <c r="F1732" s="8">
        <v>1</v>
      </c>
      <c r="G1732" s="7" t="str">
        <f t="shared" si="157"/>
        <v>NAO-</v>
      </c>
      <c r="H1732" s="6">
        <v>0.92795423849512504</v>
      </c>
      <c r="I1732" s="7">
        <v>2.1789276234402801E-4</v>
      </c>
      <c r="J1732" s="7">
        <v>5.2106872503559297E-2</v>
      </c>
      <c r="K1732" s="8">
        <v>1.9720996238963701E-2</v>
      </c>
      <c r="L1732" s="7" t="str">
        <f t="shared" si="162"/>
        <v>NAO+</v>
      </c>
      <c r="M1732" s="6">
        <v>0.92819582040585202</v>
      </c>
      <c r="N1732" s="7">
        <v>2.5392323470797601E-4</v>
      </c>
      <c r="O1732" s="7">
        <v>4.8757550149576299E-2</v>
      </c>
      <c r="P1732" s="8">
        <v>2.2792706209875498E-2</v>
      </c>
      <c r="Q1732" s="7" t="str">
        <f t="shared" si="158"/>
        <v>NAO+</v>
      </c>
      <c r="R1732" s="6">
        <v>1</v>
      </c>
      <c r="S1732" s="7">
        <v>0</v>
      </c>
      <c r="T1732" s="7">
        <v>0</v>
      </c>
      <c r="U1732" s="8">
        <v>0</v>
      </c>
      <c r="V1732" s="7" t="str">
        <f t="shared" si="159"/>
        <v>NAO+</v>
      </c>
      <c r="W1732" s="6">
        <v>8.7999999999999995E-2</v>
      </c>
      <c r="X1732" s="7">
        <v>2.4E-2</v>
      </c>
      <c r="Y1732" s="7">
        <v>8.8999999999999996E-2</v>
      </c>
      <c r="Z1732" s="8">
        <v>0.79900000000000004</v>
      </c>
      <c r="AA1732" s="7" t="str">
        <f t="shared" si="160"/>
        <v>NAO-</v>
      </c>
      <c r="AB1732" s="6">
        <v>0.23499999999999999</v>
      </c>
      <c r="AC1732" s="7">
        <v>1.4E-2</v>
      </c>
      <c r="AD1732" s="7">
        <v>1.4E-2</v>
      </c>
      <c r="AE1732" s="8">
        <v>0.73699999999999999</v>
      </c>
      <c r="AF1732" s="7" t="str">
        <f t="shared" si="161"/>
        <v>NAO-</v>
      </c>
    </row>
    <row r="1733" spans="1:32" x14ac:dyDescent="0.3">
      <c r="A1733" s="4">
        <v>35810</v>
      </c>
      <c r="B1733" s="5">
        <v>1997</v>
      </c>
      <c r="C1733" s="6">
        <v>0</v>
      </c>
      <c r="D1733" s="7">
        <v>0</v>
      </c>
      <c r="E1733" s="7">
        <v>0</v>
      </c>
      <c r="F1733" s="8">
        <v>1</v>
      </c>
      <c r="G1733" s="7" t="str">
        <f t="shared" ref="G1733:G1796" si="163">INDEX($C$3:$F$3, MATCH(1,$C1733:$F1733,0))</f>
        <v>NAO-</v>
      </c>
      <c r="H1733" s="6">
        <v>0.89286978066962097</v>
      </c>
      <c r="I1733" s="80">
        <v>1.0407171918670899E-5</v>
      </c>
      <c r="J1733" s="7">
        <v>3.70401068576987E-2</v>
      </c>
      <c r="K1733" s="8">
        <v>7.0079705300751804E-2</v>
      </c>
      <c r="L1733" s="7" t="str">
        <f t="shared" si="162"/>
        <v>NAO+</v>
      </c>
      <c r="M1733" s="6">
        <v>0.88768002946368596</v>
      </c>
      <c r="N1733" s="80">
        <v>1.3952250534385101E-5</v>
      </c>
      <c r="O1733" s="7">
        <v>3.8503091903958099E-2</v>
      </c>
      <c r="P1733" s="8">
        <v>7.3802926381835096E-2</v>
      </c>
      <c r="Q1733" s="7" t="str">
        <f t="shared" ref="Q1733:Q1796" si="164">INDEX($M$3:$P$3, MATCH(MAX($M1733:$P1733),$M1733:$P1733,0))</f>
        <v>NAO+</v>
      </c>
      <c r="R1733" s="6">
        <v>0</v>
      </c>
      <c r="S1733" s="7">
        <v>0</v>
      </c>
      <c r="T1733" s="7">
        <v>0</v>
      </c>
      <c r="U1733" s="8">
        <v>1</v>
      </c>
      <c r="V1733" s="7" t="str">
        <f t="shared" ref="V1733:V1796" si="165">INDEX($R$3:$U$3, MATCH(MAX($R1733:$U1733),$R1733:$U1733,0))</f>
        <v>NAO-</v>
      </c>
      <c r="W1733" s="6">
        <v>6.0000000000000001E-3</v>
      </c>
      <c r="X1733" s="7">
        <v>0</v>
      </c>
      <c r="Y1733" s="7">
        <v>3.7999999999999999E-2</v>
      </c>
      <c r="Z1733" s="8">
        <v>0.95599999999999996</v>
      </c>
      <c r="AA1733" s="7" t="str">
        <f t="shared" ref="AA1733:AA1796" si="166">INDEX($W$3:$Z$3, MATCH(MAX($W1733:$Z1733),$W1733:$Z1733,0))</f>
        <v>NAO-</v>
      </c>
      <c r="AB1733" s="6">
        <v>2.9000000000000001E-2</v>
      </c>
      <c r="AC1733" s="7">
        <v>0</v>
      </c>
      <c r="AD1733" s="7">
        <v>0.01</v>
      </c>
      <c r="AE1733" s="8">
        <v>0.96099999999999997</v>
      </c>
      <c r="AF1733" s="7" t="str">
        <f t="shared" ref="AF1733:AF1796" si="167">INDEX($AB$3:$AE$3, MATCH(MAX($AB1733:$AE1733),$AB1733:$AE1733,0))</f>
        <v>NAO-</v>
      </c>
    </row>
    <row r="1734" spans="1:32" x14ac:dyDescent="0.3">
      <c r="A1734" s="4">
        <v>35811</v>
      </c>
      <c r="B1734" s="5">
        <v>1997</v>
      </c>
      <c r="C1734" s="6">
        <v>0</v>
      </c>
      <c r="D1734" s="7">
        <v>0</v>
      </c>
      <c r="E1734" s="7">
        <v>0</v>
      </c>
      <c r="F1734" s="8">
        <v>1</v>
      </c>
      <c r="G1734" s="7" t="str">
        <f t="shared" si="163"/>
        <v>NAO-</v>
      </c>
      <c r="H1734" s="6">
        <v>0.62567981998288702</v>
      </c>
      <c r="I1734" s="7">
        <v>1.4237337198368599E-4</v>
      </c>
      <c r="J1734" s="7">
        <v>0.17259255812301</v>
      </c>
      <c r="K1734" s="8">
        <v>0.201585248522129</v>
      </c>
      <c r="L1734" s="7" t="str">
        <f t="shared" ref="L1734:L1797" si="168">INDEX($H$3:$K$3, MATCH(MAX($H1734:$K1734),$H1734:$K1734,0))</f>
        <v>NAO+</v>
      </c>
      <c r="M1734" s="6">
        <v>0.592145971579498</v>
      </c>
      <c r="N1734" s="7">
        <v>1.5117218619982E-4</v>
      </c>
      <c r="O1734" s="7">
        <v>0.193446832332275</v>
      </c>
      <c r="P1734" s="8">
        <v>0.21425602390203499</v>
      </c>
      <c r="Q1734" s="7" t="str">
        <f t="shared" si="164"/>
        <v>NAO+</v>
      </c>
      <c r="R1734" s="6">
        <v>0</v>
      </c>
      <c r="S1734" s="7">
        <v>0</v>
      </c>
      <c r="T1734" s="7">
        <v>0</v>
      </c>
      <c r="U1734" s="8">
        <v>1</v>
      </c>
      <c r="V1734" s="7" t="str">
        <f t="shared" si="165"/>
        <v>NAO-</v>
      </c>
      <c r="W1734" s="6">
        <v>0</v>
      </c>
      <c r="X1734" s="7">
        <v>0</v>
      </c>
      <c r="Y1734" s="7">
        <v>2.9000000000000001E-2</v>
      </c>
      <c r="Z1734" s="8">
        <v>0.97099999999999997</v>
      </c>
      <c r="AA1734" s="7" t="str">
        <f t="shared" si="166"/>
        <v>NAO-</v>
      </c>
      <c r="AB1734" s="6">
        <v>2E-3</v>
      </c>
      <c r="AC1734" s="7">
        <v>0</v>
      </c>
      <c r="AD1734" s="7">
        <v>6.0000000000000001E-3</v>
      </c>
      <c r="AE1734" s="8">
        <v>0.99199999999999999</v>
      </c>
      <c r="AF1734" s="7" t="str">
        <f t="shared" si="167"/>
        <v>NAO-</v>
      </c>
    </row>
    <row r="1735" spans="1:32" x14ac:dyDescent="0.3">
      <c r="A1735" s="4">
        <v>35812</v>
      </c>
      <c r="B1735" s="5">
        <v>1997</v>
      </c>
      <c r="C1735" s="6">
        <v>0</v>
      </c>
      <c r="D1735" s="7">
        <v>0</v>
      </c>
      <c r="E1735" s="7">
        <v>0</v>
      </c>
      <c r="F1735" s="8">
        <v>1</v>
      </c>
      <c r="G1735" s="7" t="str">
        <f t="shared" si="163"/>
        <v>NAO-</v>
      </c>
      <c r="H1735" s="6">
        <v>0.86152707311092702</v>
      </c>
      <c r="I1735" s="7">
        <v>4.2304386314090799E-4</v>
      </c>
      <c r="J1735" s="7">
        <v>8.4179148033224904E-2</v>
      </c>
      <c r="K1735" s="8">
        <v>5.3870734992693597E-2</v>
      </c>
      <c r="L1735" s="7" t="str">
        <f t="shared" si="168"/>
        <v>NAO+</v>
      </c>
      <c r="M1735" s="6">
        <v>0.82799981270247203</v>
      </c>
      <c r="N1735" s="7">
        <v>2.7193234633096202E-4</v>
      </c>
      <c r="O1735" s="7">
        <v>0.115019449606999</v>
      </c>
      <c r="P1735" s="8">
        <v>5.6708805344188297E-2</v>
      </c>
      <c r="Q1735" s="7" t="str">
        <f t="shared" si="164"/>
        <v>NAO+</v>
      </c>
      <c r="R1735" s="6">
        <v>0</v>
      </c>
      <c r="S1735" s="7">
        <v>0</v>
      </c>
      <c r="T1735" s="7">
        <v>0</v>
      </c>
      <c r="U1735" s="8">
        <v>1</v>
      </c>
      <c r="V1735" s="7" t="str">
        <f t="shared" si="165"/>
        <v>NAO-</v>
      </c>
      <c r="W1735" s="6">
        <v>1E-3</v>
      </c>
      <c r="X1735" s="7">
        <v>0</v>
      </c>
      <c r="Y1735" s="7">
        <v>8.4000000000000005E-2</v>
      </c>
      <c r="Z1735" s="8">
        <v>0.91500000000000004</v>
      </c>
      <c r="AA1735" s="7" t="str">
        <f t="shared" si="166"/>
        <v>NAO-</v>
      </c>
      <c r="AB1735" s="6">
        <v>4.0000000000000001E-3</v>
      </c>
      <c r="AC1735" s="7">
        <v>0</v>
      </c>
      <c r="AD1735" s="7">
        <v>2.9000000000000001E-2</v>
      </c>
      <c r="AE1735" s="8">
        <v>0.96699999999999997</v>
      </c>
      <c r="AF1735" s="7" t="str">
        <f t="shared" si="167"/>
        <v>NAO-</v>
      </c>
    </row>
    <row r="1736" spans="1:32" x14ac:dyDescent="0.3">
      <c r="A1736" s="4">
        <v>35813</v>
      </c>
      <c r="B1736" s="5">
        <v>1997</v>
      </c>
      <c r="C1736" s="6">
        <v>0</v>
      </c>
      <c r="D1736" s="7">
        <v>0</v>
      </c>
      <c r="E1736" s="7">
        <v>0</v>
      </c>
      <c r="F1736" s="8">
        <v>1</v>
      </c>
      <c r="G1736" s="7" t="str">
        <f t="shared" si="163"/>
        <v>NAO-</v>
      </c>
      <c r="H1736" s="6">
        <v>0.92081968204343601</v>
      </c>
      <c r="I1736" s="80">
        <v>7.51080727852974E-7</v>
      </c>
      <c r="J1736" s="7">
        <v>3.5561799975437701E-2</v>
      </c>
      <c r="K1736" s="8">
        <v>4.3617766900385997E-2</v>
      </c>
      <c r="L1736" s="7" t="str">
        <f t="shared" si="168"/>
        <v>NAO+</v>
      </c>
      <c r="M1736" s="6">
        <v>0.91194202811372205</v>
      </c>
      <c r="N1736" s="80">
        <v>2.6965004083041699E-7</v>
      </c>
      <c r="O1736" s="7">
        <v>4.4230773762682897E-2</v>
      </c>
      <c r="P1736" s="8">
        <v>4.3826928473553503E-2</v>
      </c>
      <c r="Q1736" s="7" t="str">
        <f t="shared" si="164"/>
        <v>NAO+</v>
      </c>
      <c r="R1736" s="6">
        <v>0</v>
      </c>
      <c r="S1736" s="7">
        <v>0</v>
      </c>
      <c r="T1736" s="7">
        <v>0</v>
      </c>
      <c r="U1736" s="8">
        <v>1</v>
      </c>
      <c r="V1736" s="7" t="str">
        <f t="shared" si="165"/>
        <v>NAO-</v>
      </c>
      <c r="W1736" s="6">
        <v>5.0000000000000001E-3</v>
      </c>
      <c r="X1736" s="7">
        <v>0</v>
      </c>
      <c r="Y1736" s="7">
        <v>0.10299999999999999</v>
      </c>
      <c r="Z1736" s="8">
        <v>0.89100000000000001</v>
      </c>
      <c r="AA1736" s="7" t="str">
        <f t="shared" si="166"/>
        <v>NAO-</v>
      </c>
      <c r="AB1736" s="6">
        <v>1.6E-2</v>
      </c>
      <c r="AC1736" s="7">
        <v>0</v>
      </c>
      <c r="AD1736" s="7">
        <v>3.5999999999999997E-2</v>
      </c>
      <c r="AE1736" s="8">
        <v>0.94799999999999995</v>
      </c>
      <c r="AF1736" s="7" t="str">
        <f t="shared" si="167"/>
        <v>NAO-</v>
      </c>
    </row>
    <row r="1737" spans="1:32" x14ac:dyDescent="0.3">
      <c r="A1737" s="4">
        <v>35814</v>
      </c>
      <c r="B1737" s="5">
        <v>1997</v>
      </c>
      <c r="C1737" s="6">
        <v>0</v>
      </c>
      <c r="D1737" s="7">
        <v>0</v>
      </c>
      <c r="E1737" s="7">
        <v>1</v>
      </c>
      <c r="F1737" s="8">
        <v>0</v>
      </c>
      <c r="G1737" s="7" t="str">
        <f t="shared" si="163"/>
        <v>AR</v>
      </c>
      <c r="H1737" s="6">
        <v>0.75168375168103296</v>
      </c>
      <c r="I1737" s="80">
        <v>1.1196248874848201E-6</v>
      </c>
      <c r="J1737" s="7">
        <v>3.09325210991729E-2</v>
      </c>
      <c r="K1737" s="8">
        <v>0.21738260759491199</v>
      </c>
      <c r="L1737" s="7" t="str">
        <f t="shared" si="168"/>
        <v>NAO+</v>
      </c>
      <c r="M1737" s="6">
        <v>0.74001694993372402</v>
      </c>
      <c r="N1737" s="80">
        <v>2.8333182290803899E-7</v>
      </c>
      <c r="O1737" s="7">
        <v>2.4731860462463701E-2</v>
      </c>
      <c r="P1737" s="8">
        <v>0.23525090627199399</v>
      </c>
      <c r="Q1737" s="7" t="str">
        <f t="shared" si="164"/>
        <v>NAO+</v>
      </c>
      <c r="R1737" s="6">
        <v>1</v>
      </c>
      <c r="S1737" s="7">
        <v>0</v>
      </c>
      <c r="T1737" s="7">
        <v>0</v>
      </c>
      <c r="U1737" s="8">
        <v>0</v>
      </c>
      <c r="V1737" s="7" t="str">
        <f t="shared" si="165"/>
        <v>NAO+</v>
      </c>
      <c r="W1737" s="6">
        <v>0.74399999999999999</v>
      </c>
      <c r="X1737" s="7">
        <v>3.1E-2</v>
      </c>
      <c r="Y1737" s="7">
        <v>0.123</v>
      </c>
      <c r="Z1737" s="8">
        <v>0.10199999999999999</v>
      </c>
      <c r="AA1737" s="7" t="str">
        <f t="shared" si="166"/>
        <v>NAO+</v>
      </c>
      <c r="AB1737" s="6">
        <v>0.64600000000000002</v>
      </c>
      <c r="AC1737" s="7">
        <v>3.1E-2</v>
      </c>
      <c r="AD1737" s="7">
        <v>0.189</v>
      </c>
      <c r="AE1737" s="8">
        <v>0.13400000000000001</v>
      </c>
      <c r="AF1737" s="7" t="str">
        <f t="shared" si="167"/>
        <v>NAO+</v>
      </c>
    </row>
    <row r="1738" spans="1:32" x14ac:dyDescent="0.3">
      <c r="A1738" s="4">
        <v>35815</v>
      </c>
      <c r="B1738" s="5">
        <v>1997</v>
      </c>
      <c r="C1738" s="6">
        <v>0</v>
      </c>
      <c r="D1738" s="7">
        <v>1</v>
      </c>
      <c r="E1738" s="7">
        <v>0</v>
      </c>
      <c r="F1738" s="8">
        <v>0</v>
      </c>
      <c r="G1738" s="7" t="str">
        <f t="shared" si="163"/>
        <v>SB</v>
      </c>
      <c r="H1738" s="6">
        <v>0.68648700899901505</v>
      </c>
      <c r="I1738" s="7">
        <v>4.3225610072950404E-3</v>
      </c>
      <c r="J1738" s="7">
        <v>0.28098546085188603</v>
      </c>
      <c r="K1738" s="8">
        <v>2.8204969141815001E-2</v>
      </c>
      <c r="L1738" s="7" t="str">
        <f t="shared" si="168"/>
        <v>NAO+</v>
      </c>
      <c r="M1738" s="6">
        <v>0.71784563111599298</v>
      </c>
      <c r="N1738" s="7">
        <v>1.6267165446352801E-3</v>
      </c>
      <c r="O1738" s="7">
        <v>0.23287740725352399</v>
      </c>
      <c r="P1738" s="8">
        <v>4.7650245085851799E-2</v>
      </c>
      <c r="Q1738" s="7" t="str">
        <f t="shared" si="164"/>
        <v>NAO+</v>
      </c>
      <c r="R1738" s="6">
        <v>1</v>
      </c>
      <c r="S1738" s="7">
        <v>0</v>
      </c>
      <c r="T1738" s="7">
        <v>0</v>
      </c>
      <c r="U1738" s="8">
        <v>0</v>
      </c>
      <c r="V1738" s="7" t="str">
        <f t="shared" si="165"/>
        <v>NAO+</v>
      </c>
      <c r="W1738" s="6">
        <v>0.66500000000000004</v>
      </c>
      <c r="X1738" s="7">
        <v>0.22800000000000001</v>
      </c>
      <c r="Y1738" s="7">
        <v>9.0999999999999998E-2</v>
      </c>
      <c r="Z1738" s="8">
        <v>1.6E-2</v>
      </c>
      <c r="AA1738" s="7" t="str">
        <f t="shared" si="166"/>
        <v>NAO+</v>
      </c>
      <c r="AB1738" s="6">
        <v>0.43099999999999999</v>
      </c>
      <c r="AC1738" s="7">
        <v>0.38500000000000001</v>
      </c>
      <c r="AD1738" s="7">
        <v>0.13300000000000001</v>
      </c>
      <c r="AE1738" s="8">
        <v>5.0999999999999997E-2</v>
      </c>
      <c r="AF1738" s="7" t="str">
        <f t="shared" si="167"/>
        <v>NAO+</v>
      </c>
    </row>
    <row r="1739" spans="1:32" x14ac:dyDescent="0.3">
      <c r="A1739" s="4">
        <v>35816</v>
      </c>
      <c r="B1739" s="5">
        <v>1997</v>
      </c>
      <c r="C1739" s="6">
        <v>0</v>
      </c>
      <c r="D1739" s="7">
        <v>1</v>
      </c>
      <c r="E1739" s="7">
        <v>0</v>
      </c>
      <c r="F1739" s="8">
        <v>0</v>
      </c>
      <c r="G1739" s="7" t="str">
        <f t="shared" si="163"/>
        <v>SB</v>
      </c>
      <c r="H1739" s="6">
        <v>6.6742169607283006E-2</v>
      </c>
      <c r="I1739" s="7">
        <v>2.42273057700872E-2</v>
      </c>
      <c r="J1739" s="7">
        <v>0.90901029692675905</v>
      </c>
      <c r="K1739" s="28">
        <v>2.0227695869645599E-5</v>
      </c>
      <c r="L1739" s="7" t="str">
        <f t="shared" si="168"/>
        <v>AR</v>
      </c>
      <c r="M1739" s="6">
        <v>5.6869889363318299E-2</v>
      </c>
      <c r="N1739" s="7">
        <v>1.33502214783772E-2</v>
      </c>
      <c r="O1739" s="7">
        <v>0.92974603584339099</v>
      </c>
      <c r="P1739" s="28">
        <v>3.3853314923461599E-5</v>
      </c>
      <c r="Q1739" s="7" t="str">
        <f t="shared" si="164"/>
        <v>AR</v>
      </c>
      <c r="R1739" s="6">
        <v>0</v>
      </c>
      <c r="S1739" s="7">
        <v>1</v>
      </c>
      <c r="T1739" s="7">
        <v>0</v>
      </c>
      <c r="U1739" s="8">
        <v>0</v>
      </c>
      <c r="V1739" s="7" t="str">
        <f t="shared" si="165"/>
        <v>SB</v>
      </c>
      <c r="W1739" s="6">
        <v>0</v>
      </c>
      <c r="X1739" s="7">
        <v>0.88700000000000001</v>
      </c>
      <c r="Y1739" s="7">
        <v>0.111</v>
      </c>
      <c r="Z1739" s="8">
        <v>2E-3</v>
      </c>
      <c r="AA1739" s="7" t="str">
        <f t="shared" si="166"/>
        <v>SB</v>
      </c>
      <c r="AB1739" s="6">
        <v>0</v>
      </c>
      <c r="AC1739" s="7">
        <v>0.94699999999999995</v>
      </c>
      <c r="AD1739" s="7">
        <v>1.6E-2</v>
      </c>
      <c r="AE1739" s="8">
        <v>3.6999999999999998E-2</v>
      </c>
      <c r="AF1739" s="7" t="str">
        <f t="shared" si="167"/>
        <v>SB</v>
      </c>
    </row>
    <row r="1740" spans="1:32" x14ac:dyDescent="0.3">
      <c r="A1740" s="4">
        <v>35817</v>
      </c>
      <c r="B1740" s="5">
        <v>1997</v>
      </c>
      <c r="C1740" s="6">
        <v>0</v>
      </c>
      <c r="D1740" s="7">
        <v>1</v>
      </c>
      <c r="E1740" s="7">
        <v>0</v>
      </c>
      <c r="F1740" s="8">
        <v>0</v>
      </c>
      <c r="G1740" s="7" t="str">
        <f t="shared" si="163"/>
        <v>SB</v>
      </c>
      <c r="H1740" s="6">
        <v>2.01470297099225E-2</v>
      </c>
      <c r="I1740" s="7">
        <v>0.22201981247791</v>
      </c>
      <c r="J1740" s="7">
        <v>0.75746634268135904</v>
      </c>
      <c r="K1740" s="8">
        <v>3.6681513080226099E-4</v>
      </c>
      <c r="L1740" s="7" t="str">
        <f t="shared" si="168"/>
        <v>AR</v>
      </c>
      <c r="M1740" s="6">
        <v>1.5026104261244099E-2</v>
      </c>
      <c r="N1740" s="7">
        <v>0.21444376119274999</v>
      </c>
      <c r="O1740" s="7">
        <v>0.77015509373963398</v>
      </c>
      <c r="P1740" s="8">
        <v>3.7504080637016599E-4</v>
      </c>
      <c r="Q1740" s="7" t="str">
        <f t="shared" si="164"/>
        <v>AR</v>
      </c>
      <c r="R1740" s="6">
        <v>0</v>
      </c>
      <c r="S1740" s="7">
        <v>1</v>
      </c>
      <c r="T1740" s="7">
        <v>0</v>
      </c>
      <c r="U1740" s="8">
        <v>0</v>
      </c>
      <c r="V1740" s="7" t="str">
        <f t="shared" si="165"/>
        <v>SB</v>
      </c>
      <c r="W1740" s="6">
        <v>0</v>
      </c>
      <c r="X1740" s="7">
        <v>0.625</v>
      </c>
      <c r="Y1740" s="7">
        <v>0.373</v>
      </c>
      <c r="Z1740" s="8">
        <v>2E-3</v>
      </c>
      <c r="AA1740" s="7" t="str">
        <f t="shared" si="166"/>
        <v>SB</v>
      </c>
      <c r="AB1740" s="6">
        <v>0</v>
      </c>
      <c r="AC1740" s="7">
        <v>0.83899999999999997</v>
      </c>
      <c r="AD1740" s="7">
        <v>9.7000000000000003E-2</v>
      </c>
      <c r="AE1740" s="8">
        <v>6.4000000000000001E-2</v>
      </c>
      <c r="AF1740" s="7" t="str">
        <f t="shared" si="167"/>
        <v>SB</v>
      </c>
    </row>
    <row r="1741" spans="1:32" x14ac:dyDescent="0.3">
      <c r="A1741" s="4">
        <v>35818</v>
      </c>
      <c r="B1741" s="5">
        <v>1997</v>
      </c>
      <c r="C1741" s="6">
        <v>0</v>
      </c>
      <c r="D1741" s="7">
        <v>1</v>
      </c>
      <c r="E1741" s="7">
        <v>0</v>
      </c>
      <c r="F1741" s="8">
        <v>0</v>
      </c>
      <c r="G1741" s="7" t="str">
        <f t="shared" si="163"/>
        <v>SB</v>
      </c>
      <c r="H1741" s="6">
        <v>5.7195539563157196E-4</v>
      </c>
      <c r="I1741" s="7">
        <v>0.68181457546291502</v>
      </c>
      <c r="J1741" s="7">
        <v>0.28807597957733599</v>
      </c>
      <c r="K1741" s="8">
        <v>2.9537489564128001E-2</v>
      </c>
      <c r="L1741" s="7" t="str">
        <f t="shared" si="168"/>
        <v>SB</v>
      </c>
      <c r="M1741" s="6">
        <v>4.0969397715819099E-4</v>
      </c>
      <c r="N1741" s="7">
        <v>0.65196855142120602</v>
      </c>
      <c r="O1741" s="7">
        <v>0.31455177175190502</v>
      </c>
      <c r="P1741" s="8">
        <v>3.3069982849723803E-2</v>
      </c>
      <c r="Q1741" s="7" t="str">
        <f t="shared" si="164"/>
        <v>SB</v>
      </c>
      <c r="R1741" s="6">
        <v>0</v>
      </c>
      <c r="S1741" s="7">
        <v>1</v>
      </c>
      <c r="T1741" s="7">
        <v>0</v>
      </c>
      <c r="U1741" s="8">
        <v>0</v>
      </c>
      <c r="V1741" s="7" t="str">
        <f t="shared" si="165"/>
        <v>SB</v>
      </c>
      <c r="W1741" s="6">
        <v>0</v>
      </c>
      <c r="X1741" s="7">
        <v>7.3999999999999996E-2</v>
      </c>
      <c r="Y1741" s="7">
        <v>0.92</v>
      </c>
      <c r="Z1741" s="8">
        <v>6.0000000000000001E-3</v>
      </c>
      <c r="AA1741" s="7" t="str">
        <f t="shared" si="166"/>
        <v>AR</v>
      </c>
      <c r="AB1741" s="6">
        <v>0</v>
      </c>
      <c r="AC1741" s="7">
        <v>0.188</v>
      </c>
      <c r="AD1741" s="7">
        <v>0.27400000000000002</v>
      </c>
      <c r="AE1741" s="8">
        <v>0.53800000000000003</v>
      </c>
      <c r="AF1741" s="7" t="str">
        <f t="shared" si="167"/>
        <v>NAO-</v>
      </c>
    </row>
    <row r="1742" spans="1:32" x14ac:dyDescent="0.3">
      <c r="A1742" s="4">
        <v>35819</v>
      </c>
      <c r="B1742" s="5">
        <v>1997</v>
      </c>
      <c r="C1742" s="6">
        <v>0</v>
      </c>
      <c r="D1742" s="7">
        <v>1</v>
      </c>
      <c r="E1742" s="7">
        <v>0</v>
      </c>
      <c r="F1742" s="8">
        <v>0</v>
      </c>
      <c r="G1742" s="7" t="str">
        <f t="shared" si="163"/>
        <v>SB</v>
      </c>
      <c r="H1742" s="6">
        <v>6.8574281291319096E-3</v>
      </c>
      <c r="I1742" s="7">
        <v>0.36877368876531202</v>
      </c>
      <c r="J1742" s="7">
        <v>0.213576171310317</v>
      </c>
      <c r="K1742" s="8">
        <v>0.41079271179522497</v>
      </c>
      <c r="L1742" s="7" t="str">
        <f t="shared" si="168"/>
        <v>NAO-</v>
      </c>
      <c r="M1742" s="6">
        <v>3.8900162466322702E-3</v>
      </c>
      <c r="N1742" s="7">
        <v>0.131136854584391</v>
      </c>
      <c r="O1742" s="7">
        <v>0.20851113453534101</v>
      </c>
      <c r="P1742" s="8">
        <v>0.65646199463363297</v>
      </c>
      <c r="Q1742" s="7" t="str">
        <f t="shared" si="164"/>
        <v>NAO-</v>
      </c>
      <c r="R1742" s="6">
        <v>0</v>
      </c>
      <c r="S1742" s="7">
        <v>1</v>
      </c>
      <c r="T1742" s="7">
        <v>0</v>
      </c>
      <c r="U1742" s="8">
        <v>0</v>
      </c>
      <c r="V1742" s="7" t="str">
        <f t="shared" si="165"/>
        <v>SB</v>
      </c>
      <c r="W1742" s="6">
        <v>0</v>
      </c>
      <c r="X1742" s="7">
        <v>3.5000000000000003E-2</v>
      </c>
      <c r="Y1742" s="7">
        <v>0.96099999999999997</v>
      </c>
      <c r="Z1742" s="8">
        <v>4.0000000000000001E-3</v>
      </c>
      <c r="AA1742" s="7" t="str">
        <f t="shared" si="166"/>
        <v>AR</v>
      </c>
      <c r="AB1742" s="6">
        <v>0</v>
      </c>
      <c r="AC1742" s="7">
        <v>0.09</v>
      </c>
      <c r="AD1742" s="7">
        <v>0.20200000000000001</v>
      </c>
      <c r="AE1742" s="8">
        <v>0.70799999999999996</v>
      </c>
      <c r="AF1742" s="7" t="str">
        <f t="shared" si="167"/>
        <v>NAO-</v>
      </c>
    </row>
    <row r="1743" spans="1:32" x14ac:dyDescent="0.3">
      <c r="A1743" s="4">
        <v>35820</v>
      </c>
      <c r="B1743" s="5">
        <v>1997</v>
      </c>
      <c r="C1743" s="6">
        <v>0</v>
      </c>
      <c r="D1743" s="7">
        <v>1</v>
      </c>
      <c r="E1743" s="7">
        <v>0</v>
      </c>
      <c r="F1743" s="8">
        <v>0</v>
      </c>
      <c r="G1743" s="7" t="str">
        <f t="shared" si="163"/>
        <v>SB</v>
      </c>
      <c r="H1743" s="6">
        <v>8.92175418333295E-3</v>
      </c>
      <c r="I1743" s="7">
        <v>0.50073987744826698</v>
      </c>
      <c r="J1743" s="7">
        <v>0.48236360887789198</v>
      </c>
      <c r="K1743" s="8">
        <v>7.9747594905208302E-3</v>
      </c>
      <c r="L1743" s="7" t="str">
        <f t="shared" si="168"/>
        <v>SB</v>
      </c>
      <c r="M1743" s="6">
        <v>6.2139713174321296E-3</v>
      </c>
      <c r="N1743" s="7">
        <v>0.25244330800143799</v>
      </c>
      <c r="O1743" s="7">
        <v>0.72167963205172503</v>
      </c>
      <c r="P1743" s="8">
        <v>1.96630886293905E-2</v>
      </c>
      <c r="Q1743" s="7" t="str">
        <f t="shared" si="164"/>
        <v>AR</v>
      </c>
      <c r="R1743" s="6">
        <v>0</v>
      </c>
      <c r="S1743" s="7">
        <v>1</v>
      </c>
      <c r="T1743" s="7">
        <v>0</v>
      </c>
      <c r="U1743" s="8">
        <v>0</v>
      </c>
      <c r="V1743" s="7" t="str">
        <f t="shared" si="165"/>
        <v>SB</v>
      </c>
      <c r="W1743" s="6">
        <v>0</v>
      </c>
      <c r="X1743" s="7">
        <v>0.01</v>
      </c>
      <c r="Y1743" s="7">
        <v>0.99</v>
      </c>
      <c r="Z1743" s="8">
        <v>0</v>
      </c>
      <c r="AA1743" s="7" t="str">
        <f t="shared" si="166"/>
        <v>AR</v>
      </c>
      <c r="AB1743" s="6">
        <v>0</v>
      </c>
      <c r="AC1743" s="7">
        <v>4.2000000000000003E-2</v>
      </c>
      <c r="AD1743" s="7">
        <v>0.76500000000000001</v>
      </c>
      <c r="AE1743" s="8">
        <v>0.192</v>
      </c>
      <c r="AF1743" s="7" t="str">
        <f t="shared" si="167"/>
        <v>AR</v>
      </c>
    </row>
    <row r="1744" spans="1:32" x14ac:dyDescent="0.3">
      <c r="A1744" s="4">
        <v>35821</v>
      </c>
      <c r="B1744" s="5">
        <v>1997</v>
      </c>
      <c r="C1744" s="6">
        <v>0</v>
      </c>
      <c r="D1744" s="7">
        <v>0</v>
      </c>
      <c r="E1744" s="7">
        <v>1</v>
      </c>
      <c r="F1744" s="8">
        <v>0</v>
      </c>
      <c r="G1744" s="7" t="str">
        <f t="shared" si="163"/>
        <v>AR</v>
      </c>
      <c r="H1744" s="79">
        <v>6.8625835263657001E-5</v>
      </c>
      <c r="I1744" s="7">
        <v>0.95005852992608797</v>
      </c>
      <c r="J1744" s="7">
        <v>4.8651325357210597E-2</v>
      </c>
      <c r="K1744" s="8">
        <v>1.2215188814447399E-3</v>
      </c>
      <c r="L1744" s="7" t="str">
        <f t="shared" si="168"/>
        <v>SB</v>
      </c>
      <c r="M1744" s="79">
        <v>4.6772413904347501E-5</v>
      </c>
      <c r="N1744" s="7">
        <v>0.90940602516341495</v>
      </c>
      <c r="O1744" s="7">
        <v>8.88284808106998E-2</v>
      </c>
      <c r="P1744" s="8">
        <v>1.71872161198317E-3</v>
      </c>
      <c r="Q1744" s="7" t="str">
        <f t="shared" si="164"/>
        <v>SB</v>
      </c>
      <c r="R1744" s="6">
        <v>0</v>
      </c>
      <c r="S1744" s="7">
        <v>0</v>
      </c>
      <c r="T1744" s="7">
        <v>1</v>
      </c>
      <c r="U1744" s="8">
        <v>0</v>
      </c>
      <c r="V1744" s="7" t="str">
        <f t="shared" si="165"/>
        <v>AR</v>
      </c>
      <c r="W1744" s="6">
        <v>0</v>
      </c>
      <c r="X1744" s="7">
        <v>6.0000000000000001E-3</v>
      </c>
      <c r="Y1744" s="7">
        <v>0.99299999999999999</v>
      </c>
      <c r="Z1744" s="8">
        <v>1E-3</v>
      </c>
      <c r="AA1744" s="7" t="str">
        <f t="shared" si="166"/>
        <v>AR</v>
      </c>
      <c r="AB1744" s="6">
        <v>0</v>
      </c>
      <c r="AC1744" s="7">
        <v>2.1999999999999999E-2</v>
      </c>
      <c r="AD1744" s="7">
        <v>0.89100000000000001</v>
      </c>
      <c r="AE1744" s="8">
        <v>8.6999999999999994E-2</v>
      </c>
      <c r="AF1744" s="7" t="str">
        <f t="shared" si="167"/>
        <v>AR</v>
      </c>
    </row>
    <row r="1745" spans="1:32" x14ac:dyDescent="0.3">
      <c r="A1745" s="4">
        <v>35822</v>
      </c>
      <c r="B1745" s="5">
        <v>1997</v>
      </c>
      <c r="C1745" s="6">
        <v>0</v>
      </c>
      <c r="D1745" s="7">
        <v>0</v>
      </c>
      <c r="E1745" s="7">
        <v>1</v>
      </c>
      <c r="F1745" s="8">
        <v>0</v>
      </c>
      <c r="G1745" s="7" t="str">
        <f t="shared" si="163"/>
        <v>AR</v>
      </c>
      <c r="H1745" s="79">
        <v>1.0640999987564899E-5</v>
      </c>
      <c r="I1745" s="7">
        <v>0.99846202483691504</v>
      </c>
      <c r="J1745" s="7">
        <v>1.11339144712853E-3</v>
      </c>
      <c r="K1745" s="8">
        <v>4.1394271597130301E-4</v>
      </c>
      <c r="L1745" s="7" t="str">
        <f t="shared" si="168"/>
        <v>SB</v>
      </c>
      <c r="M1745" s="79">
        <v>6.5021282591820097E-6</v>
      </c>
      <c r="N1745" s="7">
        <v>0.99695390909628301</v>
      </c>
      <c r="O1745" s="7">
        <v>2.3024609944087698E-3</v>
      </c>
      <c r="P1745" s="8">
        <v>7.3712778106256897E-4</v>
      </c>
      <c r="Q1745" s="7" t="str">
        <f t="shared" si="164"/>
        <v>SB</v>
      </c>
      <c r="R1745" s="6">
        <v>0</v>
      </c>
      <c r="S1745" s="7">
        <v>0</v>
      </c>
      <c r="T1745" s="7">
        <v>1</v>
      </c>
      <c r="U1745" s="8">
        <v>0</v>
      </c>
      <c r="V1745" s="7" t="str">
        <f t="shared" si="165"/>
        <v>AR</v>
      </c>
      <c r="W1745" s="6">
        <v>0</v>
      </c>
      <c r="X1745" s="7">
        <v>1.9E-2</v>
      </c>
      <c r="Y1745" s="7">
        <v>0.64700000000000002</v>
      </c>
      <c r="Z1745" s="8">
        <v>0.33400000000000002</v>
      </c>
      <c r="AA1745" s="7" t="str">
        <f t="shared" si="166"/>
        <v>AR</v>
      </c>
      <c r="AB1745" s="6">
        <v>0</v>
      </c>
      <c r="AC1745" s="7">
        <v>1.7000000000000001E-2</v>
      </c>
      <c r="AD1745" s="7">
        <v>0.36899999999999999</v>
      </c>
      <c r="AE1745" s="8">
        <v>0.61399999999999999</v>
      </c>
      <c r="AF1745" s="7" t="str">
        <f t="shared" si="167"/>
        <v>NAO-</v>
      </c>
    </row>
    <row r="1746" spans="1:32" x14ac:dyDescent="0.3">
      <c r="A1746" s="4">
        <v>35823</v>
      </c>
      <c r="B1746" s="5">
        <v>1997</v>
      </c>
      <c r="C1746" s="6">
        <v>0</v>
      </c>
      <c r="D1746" s="7">
        <v>0</v>
      </c>
      <c r="E1746" s="7">
        <v>1</v>
      </c>
      <c r="F1746" s="8">
        <v>0</v>
      </c>
      <c r="G1746" s="7" t="str">
        <f t="shared" si="163"/>
        <v>AR</v>
      </c>
      <c r="H1746" s="79">
        <v>4.7158904404315603E-5</v>
      </c>
      <c r="I1746" s="7">
        <v>0.997737371371201</v>
      </c>
      <c r="J1746" s="80">
        <v>1.16454043416648E-5</v>
      </c>
      <c r="K1746" s="8">
        <v>2.2038243200496999E-3</v>
      </c>
      <c r="L1746" s="7" t="str">
        <f t="shared" si="168"/>
        <v>SB</v>
      </c>
      <c r="M1746" s="79">
        <v>5.1800737603772899E-5</v>
      </c>
      <c r="N1746" s="7">
        <v>0.99036808332909398</v>
      </c>
      <c r="O1746" s="7">
        <v>1.04869908177327E-4</v>
      </c>
      <c r="P1746" s="8">
        <v>9.4752460251181902E-3</v>
      </c>
      <c r="Q1746" s="7" t="str">
        <f t="shared" si="164"/>
        <v>SB</v>
      </c>
      <c r="R1746" s="6">
        <v>0</v>
      </c>
      <c r="S1746" s="7">
        <v>1</v>
      </c>
      <c r="T1746" s="7">
        <v>0</v>
      </c>
      <c r="U1746" s="8">
        <v>0</v>
      </c>
      <c r="V1746" s="7" t="str">
        <f t="shared" si="165"/>
        <v>SB</v>
      </c>
      <c r="W1746" s="6">
        <v>0.01</v>
      </c>
      <c r="X1746" s="7">
        <v>8.3000000000000004E-2</v>
      </c>
      <c r="Y1746" s="7">
        <v>0.20699999999999999</v>
      </c>
      <c r="Z1746" s="8">
        <v>0.7</v>
      </c>
      <c r="AA1746" s="7" t="str">
        <f t="shared" si="166"/>
        <v>NAO-</v>
      </c>
      <c r="AB1746" s="6">
        <v>1.4E-2</v>
      </c>
      <c r="AC1746" s="7">
        <v>8.2000000000000003E-2</v>
      </c>
      <c r="AD1746" s="7">
        <v>0.185</v>
      </c>
      <c r="AE1746" s="8">
        <v>0.71899999999999997</v>
      </c>
      <c r="AF1746" s="7" t="str">
        <f t="shared" si="167"/>
        <v>NAO-</v>
      </c>
    </row>
    <row r="1747" spans="1:32" x14ac:dyDescent="0.3">
      <c r="A1747" s="4">
        <v>35824</v>
      </c>
      <c r="B1747" s="5">
        <v>1997</v>
      </c>
      <c r="C1747" s="6">
        <v>0</v>
      </c>
      <c r="D1747" s="7">
        <v>0</v>
      </c>
      <c r="E1747" s="7">
        <v>1</v>
      </c>
      <c r="F1747" s="8">
        <v>0</v>
      </c>
      <c r="G1747" s="7" t="str">
        <f t="shared" si="163"/>
        <v>AR</v>
      </c>
      <c r="H1747" s="79">
        <v>5.5010705596316798E-5</v>
      </c>
      <c r="I1747" s="7">
        <v>0.97658802400723299</v>
      </c>
      <c r="J1747" s="7">
        <v>5.6547504105487398E-4</v>
      </c>
      <c r="K1747" s="8">
        <v>2.2791490246119501E-2</v>
      </c>
      <c r="L1747" s="7" t="str">
        <f t="shared" si="168"/>
        <v>SB</v>
      </c>
      <c r="M1747" s="6">
        <v>1.2982145233852801E-4</v>
      </c>
      <c r="N1747" s="7">
        <v>0.78625900904121404</v>
      </c>
      <c r="O1747" s="7">
        <v>1.22987826983993E-2</v>
      </c>
      <c r="P1747" s="8">
        <v>0.20131238680803701</v>
      </c>
      <c r="Q1747" s="7" t="str">
        <f t="shared" si="164"/>
        <v>SB</v>
      </c>
      <c r="R1747" s="6">
        <v>0</v>
      </c>
      <c r="S1747" s="7">
        <v>0</v>
      </c>
      <c r="T1747" s="7">
        <v>1</v>
      </c>
      <c r="U1747" s="8">
        <v>0</v>
      </c>
      <c r="V1747" s="7" t="str">
        <f t="shared" si="165"/>
        <v>AR</v>
      </c>
      <c r="W1747" s="6">
        <v>3.0000000000000001E-3</v>
      </c>
      <c r="X1747" s="7">
        <v>1.9E-2</v>
      </c>
      <c r="Y1747" s="7">
        <v>0.80300000000000005</v>
      </c>
      <c r="Z1747" s="8">
        <v>0.17499999999999999</v>
      </c>
      <c r="AA1747" s="7" t="str">
        <f t="shared" si="166"/>
        <v>AR</v>
      </c>
      <c r="AB1747" s="6">
        <v>0</v>
      </c>
      <c r="AC1747" s="7">
        <v>0.02</v>
      </c>
      <c r="AD1747" s="7">
        <v>0.68200000000000005</v>
      </c>
      <c r="AE1747" s="8">
        <v>0.29799999999999999</v>
      </c>
      <c r="AF1747" s="7" t="str">
        <f t="shared" si="167"/>
        <v>AR</v>
      </c>
    </row>
    <row r="1748" spans="1:32" x14ac:dyDescent="0.3">
      <c r="A1748" s="4">
        <v>35825</v>
      </c>
      <c r="B1748" s="5">
        <v>1997</v>
      </c>
      <c r="C1748" s="6">
        <v>0</v>
      </c>
      <c r="D1748" s="7">
        <v>0</v>
      </c>
      <c r="E1748" s="7">
        <v>1</v>
      </c>
      <c r="F1748" s="8">
        <v>0</v>
      </c>
      <c r="G1748" s="7" t="str">
        <f t="shared" si="163"/>
        <v>AR</v>
      </c>
      <c r="H1748" s="79">
        <v>3.8022540532554598E-5</v>
      </c>
      <c r="I1748" s="7">
        <v>0.37798509570896099</v>
      </c>
      <c r="J1748" s="7">
        <v>1.89732365353283E-2</v>
      </c>
      <c r="K1748" s="8">
        <v>0.60300364521517302</v>
      </c>
      <c r="L1748" s="7" t="str">
        <f t="shared" si="168"/>
        <v>NAO-</v>
      </c>
      <c r="M1748" s="79">
        <v>2.22109088793423E-5</v>
      </c>
      <c r="N1748" s="7">
        <v>3.11927681777571E-2</v>
      </c>
      <c r="O1748" s="7">
        <v>4.5138303932756203E-2</v>
      </c>
      <c r="P1748" s="8">
        <v>0.92364671698060696</v>
      </c>
      <c r="Q1748" s="7" t="str">
        <f t="shared" si="164"/>
        <v>NAO-</v>
      </c>
      <c r="R1748" s="6">
        <v>0</v>
      </c>
      <c r="S1748" s="7">
        <v>0</v>
      </c>
      <c r="T1748" s="7">
        <v>1</v>
      </c>
      <c r="U1748" s="8">
        <v>0</v>
      </c>
      <c r="V1748" s="7" t="str">
        <f t="shared" si="165"/>
        <v>AR</v>
      </c>
      <c r="W1748" s="6">
        <v>0</v>
      </c>
      <c r="X1748" s="7">
        <v>0</v>
      </c>
      <c r="Y1748" s="7">
        <v>0.97499999999999998</v>
      </c>
      <c r="Z1748" s="8">
        <v>2.5000000000000001E-2</v>
      </c>
      <c r="AA1748" s="7" t="str">
        <f t="shared" si="166"/>
        <v>AR</v>
      </c>
      <c r="AB1748" s="6">
        <v>0</v>
      </c>
      <c r="AC1748" s="7">
        <v>1E-3</v>
      </c>
      <c r="AD1748" s="7">
        <v>0.85899999999999999</v>
      </c>
      <c r="AE1748" s="8">
        <v>0.14000000000000001</v>
      </c>
      <c r="AF1748" s="7" t="str">
        <f t="shared" si="167"/>
        <v>AR</v>
      </c>
    </row>
    <row r="1749" spans="1:32" x14ac:dyDescent="0.3">
      <c r="A1749" s="4">
        <v>35826</v>
      </c>
      <c r="B1749" s="5">
        <v>1997</v>
      </c>
      <c r="C1749" s="6">
        <v>0</v>
      </c>
      <c r="D1749" s="7">
        <v>0</v>
      </c>
      <c r="E1749" s="7">
        <v>1</v>
      </c>
      <c r="F1749" s="8">
        <v>0</v>
      </c>
      <c r="G1749" s="7" t="str">
        <f t="shared" si="163"/>
        <v>AR</v>
      </c>
      <c r="H1749" s="79">
        <v>5.6041558887936298E-6</v>
      </c>
      <c r="I1749" s="7">
        <v>0.108718777946495</v>
      </c>
      <c r="J1749" s="7">
        <v>0.214416751590432</v>
      </c>
      <c r="K1749" s="8">
        <v>0.67685886630718695</v>
      </c>
      <c r="L1749" s="7" t="str">
        <f t="shared" si="168"/>
        <v>NAO-</v>
      </c>
      <c r="M1749" s="79">
        <v>2.86206557968788E-6</v>
      </c>
      <c r="N1749" s="7">
        <v>6.0945042156149102E-3</v>
      </c>
      <c r="O1749" s="7">
        <v>0.28693818735948001</v>
      </c>
      <c r="P1749" s="8">
        <v>0.70696444635931499</v>
      </c>
      <c r="Q1749" s="7" t="str">
        <f t="shared" si="164"/>
        <v>NAO-</v>
      </c>
      <c r="R1749" s="6">
        <v>0</v>
      </c>
      <c r="S1749" s="7">
        <v>0</v>
      </c>
      <c r="T1749" s="7">
        <v>1</v>
      </c>
      <c r="U1749" s="8">
        <v>0</v>
      </c>
      <c r="V1749" s="7" t="str">
        <f t="shared" si="165"/>
        <v>AR</v>
      </c>
      <c r="W1749" s="6">
        <v>0</v>
      </c>
      <c r="X1749" s="7">
        <v>0</v>
      </c>
      <c r="Y1749" s="7">
        <v>0.996</v>
      </c>
      <c r="Z1749" s="8">
        <v>4.0000000000000001E-3</v>
      </c>
      <c r="AA1749" s="7" t="str">
        <f t="shared" si="166"/>
        <v>AR</v>
      </c>
      <c r="AB1749" s="6">
        <v>0</v>
      </c>
      <c r="AC1749" s="7">
        <v>0</v>
      </c>
      <c r="AD1749" s="7">
        <v>0.92800000000000005</v>
      </c>
      <c r="AE1749" s="8">
        <v>7.1999999999999995E-2</v>
      </c>
      <c r="AF1749" s="7" t="str">
        <f t="shared" si="167"/>
        <v>AR</v>
      </c>
    </row>
    <row r="1750" spans="1:32" x14ac:dyDescent="0.3">
      <c r="A1750" s="4">
        <v>35827</v>
      </c>
      <c r="B1750" s="5">
        <v>1997</v>
      </c>
      <c r="C1750" s="6">
        <v>0</v>
      </c>
      <c r="D1750" s="7">
        <v>0</v>
      </c>
      <c r="E1750" s="7">
        <v>1</v>
      </c>
      <c r="F1750" s="8">
        <v>0</v>
      </c>
      <c r="G1750" s="7" t="str">
        <f t="shared" si="163"/>
        <v>AR</v>
      </c>
      <c r="H1750" s="79">
        <v>1.1460390823029699E-5</v>
      </c>
      <c r="I1750" s="7">
        <v>0.34506367330986398</v>
      </c>
      <c r="J1750" s="7">
        <v>0.63212366418378896</v>
      </c>
      <c r="K1750" s="8">
        <v>2.28012021155235E-2</v>
      </c>
      <c r="L1750" s="7" t="str">
        <f t="shared" si="168"/>
        <v>AR</v>
      </c>
      <c r="M1750" s="79">
        <v>5.6050923451104298E-6</v>
      </c>
      <c r="N1750" s="7">
        <v>3.41204588076316E-2</v>
      </c>
      <c r="O1750" s="7">
        <v>0.93477897623168504</v>
      </c>
      <c r="P1750" s="8">
        <v>3.10949598683486E-2</v>
      </c>
      <c r="Q1750" s="7" t="str">
        <f t="shared" si="164"/>
        <v>AR</v>
      </c>
      <c r="R1750" s="6">
        <v>0</v>
      </c>
      <c r="S1750" s="7">
        <v>0</v>
      </c>
      <c r="T1750" s="7">
        <v>1</v>
      </c>
      <c r="U1750" s="8">
        <v>0</v>
      </c>
      <c r="V1750" s="7" t="str">
        <f t="shared" si="165"/>
        <v>AR</v>
      </c>
      <c r="W1750" s="6">
        <v>0</v>
      </c>
      <c r="X1750" s="7">
        <v>0</v>
      </c>
      <c r="Y1750" s="7">
        <v>0.98899999999999999</v>
      </c>
      <c r="Z1750" s="8">
        <v>1.0999999999999999E-2</v>
      </c>
      <c r="AA1750" s="7" t="str">
        <f t="shared" si="166"/>
        <v>AR</v>
      </c>
      <c r="AB1750" s="6">
        <v>0</v>
      </c>
      <c r="AC1750" s="7">
        <v>0</v>
      </c>
      <c r="AD1750" s="7">
        <v>0.88300000000000001</v>
      </c>
      <c r="AE1750" s="8">
        <v>0.11700000000000001</v>
      </c>
      <c r="AF1750" s="7" t="str">
        <f t="shared" si="167"/>
        <v>AR</v>
      </c>
    </row>
    <row r="1751" spans="1:32" x14ac:dyDescent="0.3">
      <c r="A1751" s="4">
        <v>35828</v>
      </c>
      <c r="B1751" s="5">
        <v>1997</v>
      </c>
      <c r="C1751" s="6">
        <v>0</v>
      </c>
      <c r="D1751" s="7">
        <v>0</v>
      </c>
      <c r="E1751" s="7">
        <v>1</v>
      </c>
      <c r="F1751" s="8">
        <v>0</v>
      </c>
      <c r="G1751" s="7" t="str">
        <f t="shared" si="163"/>
        <v>AR</v>
      </c>
      <c r="H1751" s="79">
        <v>1.2915057357988399E-6</v>
      </c>
      <c r="I1751" s="7">
        <v>0.46675824914087999</v>
      </c>
      <c r="J1751" s="7">
        <v>0.52553573577674795</v>
      </c>
      <c r="K1751" s="8">
        <v>7.7047235766468901E-3</v>
      </c>
      <c r="L1751" s="7" t="str">
        <f t="shared" si="168"/>
        <v>AR</v>
      </c>
      <c r="M1751" s="79">
        <v>8.6178066052830799E-7</v>
      </c>
      <c r="N1751" s="7">
        <v>6.4251463915392298E-2</v>
      </c>
      <c r="O1751" s="7">
        <v>0.91831005849412295</v>
      </c>
      <c r="P1751" s="8">
        <v>1.7437615809824999E-2</v>
      </c>
      <c r="Q1751" s="7" t="str">
        <f t="shared" si="164"/>
        <v>AR</v>
      </c>
      <c r="R1751" s="6">
        <v>0</v>
      </c>
      <c r="S1751" s="7">
        <v>0</v>
      </c>
      <c r="T1751" s="7">
        <v>1</v>
      </c>
      <c r="U1751" s="8">
        <v>0</v>
      </c>
      <c r="V1751" s="7" t="str">
        <f t="shared" si="165"/>
        <v>AR</v>
      </c>
      <c r="W1751" s="6">
        <v>0</v>
      </c>
      <c r="X1751" s="7">
        <v>0</v>
      </c>
      <c r="Y1751" s="7">
        <v>1</v>
      </c>
      <c r="Z1751" s="8">
        <v>0</v>
      </c>
      <c r="AA1751" s="7" t="str">
        <f t="shared" si="166"/>
        <v>AR</v>
      </c>
      <c r="AB1751" s="6">
        <v>0</v>
      </c>
      <c r="AC1751" s="7">
        <v>0</v>
      </c>
      <c r="AD1751" s="7">
        <v>0.98199999999999998</v>
      </c>
      <c r="AE1751" s="8">
        <v>1.7999999999999999E-2</v>
      </c>
      <c r="AF1751" s="7" t="str">
        <f t="shared" si="167"/>
        <v>AR</v>
      </c>
    </row>
    <row r="1752" spans="1:32" x14ac:dyDescent="0.3">
      <c r="A1752" s="4">
        <v>35829</v>
      </c>
      <c r="B1752" s="5">
        <v>1997</v>
      </c>
      <c r="C1752" s="6">
        <v>0</v>
      </c>
      <c r="D1752" s="7">
        <v>0</v>
      </c>
      <c r="E1752" s="7">
        <v>1</v>
      </c>
      <c r="F1752" s="8">
        <v>0</v>
      </c>
      <c r="G1752" s="7" t="str">
        <f t="shared" si="163"/>
        <v>AR</v>
      </c>
      <c r="H1752" s="79">
        <v>1.30516767980303E-7</v>
      </c>
      <c r="I1752" s="7">
        <v>0.59102595996052099</v>
      </c>
      <c r="J1752" s="7">
        <v>0.40868894519747201</v>
      </c>
      <c r="K1752" s="8">
        <v>2.8496432524873199E-4</v>
      </c>
      <c r="L1752" s="7" t="str">
        <f t="shared" si="168"/>
        <v>SB</v>
      </c>
      <c r="M1752" s="79">
        <v>1.3000728056674899E-7</v>
      </c>
      <c r="N1752" s="7">
        <v>0.17207142447275001</v>
      </c>
      <c r="O1752" s="7">
        <v>0.82683153039324997</v>
      </c>
      <c r="P1752" s="8">
        <v>1.0969151267224001E-3</v>
      </c>
      <c r="Q1752" s="7" t="str">
        <f t="shared" si="164"/>
        <v>AR</v>
      </c>
      <c r="R1752" s="6">
        <v>0</v>
      </c>
      <c r="S1752" s="7">
        <v>0</v>
      </c>
      <c r="T1752" s="7">
        <v>1</v>
      </c>
      <c r="U1752" s="8">
        <v>0</v>
      </c>
      <c r="V1752" s="7" t="str">
        <f t="shared" si="165"/>
        <v>AR</v>
      </c>
      <c r="W1752" s="6">
        <v>5.0000000000000001E-3</v>
      </c>
      <c r="X1752" s="7">
        <v>1E-3</v>
      </c>
      <c r="Y1752" s="7">
        <v>0.98699999999999999</v>
      </c>
      <c r="Z1752" s="8">
        <v>8.0000000000000002E-3</v>
      </c>
      <c r="AA1752" s="7" t="str">
        <f t="shared" si="166"/>
        <v>AR</v>
      </c>
      <c r="AB1752" s="6">
        <v>0</v>
      </c>
      <c r="AC1752" s="7">
        <v>1E-3</v>
      </c>
      <c r="AD1752" s="7">
        <v>0.84499999999999997</v>
      </c>
      <c r="AE1752" s="8">
        <v>0.154</v>
      </c>
      <c r="AF1752" s="7" t="str">
        <f t="shared" si="167"/>
        <v>AR</v>
      </c>
    </row>
    <row r="1753" spans="1:32" x14ac:dyDescent="0.3">
      <c r="A1753" s="4">
        <v>35830</v>
      </c>
      <c r="B1753" s="5">
        <v>1997</v>
      </c>
      <c r="C1753" s="6">
        <v>0</v>
      </c>
      <c r="D1753" s="7">
        <v>0</v>
      </c>
      <c r="E1753" s="7">
        <v>1</v>
      </c>
      <c r="F1753" s="8">
        <v>0</v>
      </c>
      <c r="G1753" s="7" t="str">
        <f t="shared" si="163"/>
        <v>AR</v>
      </c>
      <c r="H1753" s="6">
        <v>2.2765765981079902E-2</v>
      </c>
      <c r="I1753" s="7">
        <v>0.43567049914530198</v>
      </c>
      <c r="J1753" s="7">
        <v>0.54077414308038796</v>
      </c>
      <c r="K1753" s="8">
        <v>7.8959179324232498E-4</v>
      </c>
      <c r="L1753" s="7" t="str">
        <f t="shared" si="168"/>
        <v>AR</v>
      </c>
      <c r="M1753" s="6">
        <v>1.72306201751939E-2</v>
      </c>
      <c r="N1753" s="7">
        <v>0.195022542507679</v>
      </c>
      <c r="O1753" s="7">
        <v>0.78622456284272901</v>
      </c>
      <c r="P1753" s="8">
        <v>1.52227447438505E-3</v>
      </c>
      <c r="Q1753" s="7" t="str">
        <f t="shared" si="164"/>
        <v>AR</v>
      </c>
      <c r="R1753" s="6">
        <v>1</v>
      </c>
      <c r="S1753" s="7">
        <v>0</v>
      </c>
      <c r="T1753" s="7">
        <v>0</v>
      </c>
      <c r="U1753" s="8">
        <v>0</v>
      </c>
      <c r="V1753" s="7" t="str">
        <f t="shared" si="165"/>
        <v>NAO+</v>
      </c>
      <c r="W1753" s="6">
        <v>0.51400000000000001</v>
      </c>
      <c r="X1753" s="7">
        <v>0.11</v>
      </c>
      <c r="Y1753" s="7">
        <v>0.113</v>
      </c>
      <c r="Z1753" s="8">
        <v>0.26400000000000001</v>
      </c>
      <c r="AA1753" s="7" t="str">
        <f t="shared" si="166"/>
        <v>NAO+</v>
      </c>
      <c r="AB1753" s="6">
        <v>0.7</v>
      </c>
      <c r="AC1753" s="7">
        <v>6.0999999999999999E-2</v>
      </c>
      <c r="AD1753" s="7">
        <v>6.5000000000000002E-2</v>
      </c>
      <c r="AE1753" s="8">
        <v>0.17399999999999999</v>
      </c>
      <c r="AF1753" s="7" t="str">
        <f t="shared" si="167"/>
        <v>NAO+</v>
      </c>
    </row>
    <row r="1754" spans="1:32" x14ac:dyDescent="0.3">
      <c r="A1754" s="4">
        <v>35831</v>
      </c>
      <c r="B1754" s="5">
        <v>1997</v>
      </c>
      <c r="C1754" s="6">
        <v>1</v>
      </c>
      <c r="D1754" s="7">
        <v>0</v>
      </c>
      <c r="E1754" s="7">
        <v>0</v>
      </c>
      <c r="F1754" s="8">
        <v>0</v>
      </c>
      <c r="G1754" s="7" t="str">
        <f t="shared" si="163"/>
        <v>NAO+</v>
      </c>
      <c r="H1754" s="6">
        <v>0.76360436833001399</v>
      </c>
      <c r="I1754" s="7">
        <v>0.10309510847718099</v>
      </c>
      <c r="J1754" s="7">
        <v>0.13317171642415701</v>
      </c>
      <c r="K1754" s="8">
        <v>1.2880676865832899E-4</v>
      </c>
      <c r="L1754" s="7" t="str">
        <f t="shared" si="168"/>
        <v>NAO+</v>
      </c>
      <c r="M1754" s="6">
        <v>0.67399354515791499</v>
      </c>
      <c r="N1754" s="7">
        <v>4.71434178375435E-2</v>
      </c>
      <c r="O1754" s="7">
        <v>0.27860103707849199</v>
      </c>
      <c r="P1754" s="8">
        <v>2.6199992603662201E-4</v>
      </c>
      <c r="Q1754" s="7" t="str">
        <f t="shared" si="164"/>
        <v>NAO+</v>
      </c>
      <c r="R1754" s="6">
        <v>1</v>
      </c>
      <c r="S1754" s="7">
        <v>0</v>
      </c>
      <c r="T1754" s="7">
        <v>0</v>
      </c>
      <c r="U1754" s="8">
        <v>0</v>
      </c>
      <c r="V1754" s="7" t="str">
        <f t="shared" si="165"/>
        <v>NAO+</v>
      </c>
      <c r="W1754" s="6">
        <v>0.24199999999999999</v>
      </c>
      <c r="X1754" s="7">
        <v>0.19</v>
      </c>
      <c r="Y1754" s="7">
        <v>6.4000000000000001E-2</v>
      </c>
      <c r="Z1754" s="8">
        <v>0.504</v>
      </c>
      <c r="AA1754" s="7" t="str">
        <f t="shared" si="166"/>
        <v>NAO-</v>
      </c>
      <c r="AB1754" s="6">
        <v>0.58899999999999997</v>
      </c>
      <c r="AC1754" s="7">
        <v>8.6999999999999994E-2</v>
      </c>
      <c r="AD1754" s="7">
        <v>1.4999999999999999E-2</v>
      </c>
      <c r="AE1754" s="8">
        <v>0.308</v>
      </c>
      <c r="AF1754" s="7" t="str">
        <f t="shared" si="167"/>
        <v>NAO+</v>
      </c>
    </row>
    <row r="1755" spans="1:32" x14ac:dyDescent="0.3">
      <c r="A1755" s="4">
        <v>35832</v>
      </c>
      <c r="B1755" s="5">
        <v>1997</v>
      </c>
      <c r="C1755" s="6">
        <v>1</v>
      </c>
      <c r="D1755" s="7">
        <v>0</v>
      </c>
      <c r="E1755" s="7">
        <v>0</v>
      </c>
      <c r="F1755" s="8">
        <v>0</v>
      </c>
      <c r="G1755" s="7" t="str">
        <f t="shared" si="163"/>
        <v>NAO+</v>
      </c>
      <c r="H1755" s="6">
        <v>0.88930617737709206</v>
      </c>
      <c r="I1755" s="7">
        <v>4.8877081329982697E-3</v>
      </c>
      <c r="J1755" s="7">
        <v>0.105788583334333</v>
      </c>
      <c r="K1755" s="28">
        <v>1.75311555879931E-5</v>
      </c>
      <c r="L1755" s="7" t="str">
        <f t="shared" si="168"/>
        <v>NAO+</v>
      </c>
      <c r="M1755" s="6">
        <v>0.81328111894171795</v>
      </c>
      <c r="N1755" s="7">
        <v>2.2451334074052301E-3</v>
      </c>
      <c r="O1755" s="7">
        <v>0.18444647126590999</v>
      </c>
      <c r="P1755" s="28">
        <v>2.72763849668959E-5</v>
      </c>
      <c r="Q1755" s="7" t="str">
        <f t="shared" si="164"/>
        <v>NAO+</v>
      </c>
      <c r="R1755" s="6">
        <v>1</v>
      </c>
      <c r="S1755" s="7">
        <v>0</v>
      </c>
      <c r="T1755" s="7">
        <v>0</v>
      </c>
      <c r="U1755" s="8">
        <v>0</v>
      </c>
      <c r="V1755" s="7" t="str">
        <f t="shared" si="165"/>
        <v>NAO+</v>
      </c>
      <c r="W1755" s="6">
        <v>0.76200000000000001</v>
      </c>
      <c r="X1755" s="7">
        <v>9.5000000000000001E-2</v>
      </c>
      <c r="Y1755" s="7">
        <v>1.6E-2</v>
      </c>
      <c r="Z1755" s="8">
        <v>0.127</v>
      </c>
      <c r="AA1755" s="7" t="str">
        <f t="shared" si="166"/>
        <v>NAO+</v>
      </c>
      <c r="AB1755" s="6">
        <v>0.91600000000000004</v>
      </c>
      <c r="AC1755" s="7">
        <v>3.3000000000000002E-2</v>
      </c>
      <c r="AD1755" s="7">
        <v>7.0000000000000001E-3</v>
      </c>
      <c r="AE1755" s="8">
        <v>4.3999999999999997E-2</v>
      </c>
      <c r="AF1755" s="7" t="str">
        <f t="shared" si="167"/>
        <v>NAO+</v>
      </c>
    </row>
    <row r="1756" spans="1:32" x14ac:dyDescent="0.3">
      <c r="A1756" s="4">
        <v>35833</v>
      </c>
      <c r="B1756" s="5">
        <v>1997</v>
      </c>
      <c r="C1756" s="6">
        <v>1</v>
      </c>
      <c r="D1756" s="7">
        <v>0</v>
      </c>
      <c r="E1756" s="7">
        <v>0</v>
      </c>
      <c r="F1756" s="8">
        <v>0</v>
      </c>
      <c r="G1756" s="7" t="str">
        <f t="shared" si="163"/>
        <v>NAO+</v>
      </c>
      <c r="H1756" s="6">
        <v>0.93674353776888597</v>
      </c>
      <c r="I1756" s="7">
        <v>2.79311818156288E-3</v>
      </c>
      <c r="J1756" s="7">
        <v>6.0454995973413701E-2</v>
      </c>
      <c r="K1756" s="28">
        <v>8.3480761334288599E-6</v>
      </c>
      <c r="L1756" s="7" t="str">
        <f t="shared" si="168"/>
        <v>NAO+</v>
      </c>
      <c r="M1756" s="6">
        <v>0.90278379826320099</v>
      </c>
      <c r="N1756" s="7">
        <v>3.4499481680421401E-3</v>
      </c>
      <c r="O1756" s="7">
        <v>9.3749920966772204E-2</v>
      </c>
      <c r="P1756" s="28">
        <v>1.63326019801437E-5</v>
      </c>
      <c r="Q1756" s="7" t="str">
        <f t="shared" si="164"/>
        <v>NAO+</v>
      </c>
      <c r="R1756" s="6">
        <v>1</v>
      </c>
      <c r="S1756" s="7">
        <v>0</v>
      </c>
      <c r="T1756" s="7">
        <v>0</v>
      </c>
      <c r="U1756" s="8">
        <v>0</v>
      </c>
      <c r="V1756" s="7" t="str">
        <f t="shared" si="165"/>
        <v>NAO+</v>
      </c>
      <c r="W1756" s="6">
        <v>0.84199999999999997</v>
      </c>
      <c r="X1756" s="7">
        <v>9.1999999999999998E-2</v>
      </c>
      <c r="Y1756" s="7">
        <v>8.0000000000000002E-3</v>
      </c>
      <c r="Z1756" s="8">
        <v>5.8000000000000003E-2</v>
      </c>
      <c r="AA1756" s="7" t="str">
        <f t="shared" si="166"/>
        <v>NAO+</v>
      </c>
      <c r="AB1756" s="6">
        <v>0.94</v>
      </c>
      <c r="AC1756" s="7">
        <v>3.5000000000000003E-2</v>
      </c>
      <c r="AD1756" s="7">
        <v>4.0000000000000001E-3</v>
      </c>
      <c r="AE1756" s="8">
        <v>2.1000000000000001E-2</v>
      </c>
      <c r="AF1756" s="7" t="str">
        <f t="shared" si="167"/>
        <v>NAO+</v>
      </c>
    </row>
    <row r="1757" spans="1:32" x14ac:dyDescent="0.3">
      <c r="A1757" s="4">
        <v>35834</v>
      </c>
      <c r="B1757" s="5">
        <v>1997</v>
      </c>
      <c r="C1757" s="6">
        <v>1</v>
      </c>
      <c r="D1757" s="7">
        <v>0</v>
      </c>
      <c r="E1757" s="7">
        <v>0</v>
      </c>
      <c r="F1757" s="8">
        <v>0</v>
      </c>
      <c r="G1757" s="7" t="str">
        <f t="shared" si="163"/>
        <v>NAO+</v>
      </c>
      <c r="H1757" s="6">
        <v>0.73693527613456</v>
      </c>
      <c r="I1757" s="7">
        <v>3.6350012781857101E-2</v>
      </c>
      <c r="J1757" s="7">
        <v>0.226693432279087</v>
      </c>
      <c r="K1757" s="28">
        <v>2.1278804488658299E-5</v>
      </c>
      <c r="L1757" s="7" t="str">
        <f t="shared" si="168"/>
        <v>NAO+</v>
      </c>
      <c r="M1757" s="6">
        <v>0.63774732412457602</v>
      </c>
      <c r="N1757" s="7">
        <v>2.7199806833075199E-2</v>
      </c>
      <c r="O1757" s="7">
        <v>0.33501580364481198</v>
      </c>
      <c r="P1757" s="28">
        <v>3.7065397538783703E-5</v>
      </c>
      <c r="Q1757" s="7" t="str">
        <f t="shared" si="164"/>
        <v>NAO+</v>
      </c>
      <c r="R1757" s="6">
        <v>1</v>
      </c>
      <c r="S1757" s="7">
        <v>0</v>
      </c>
      <c r="T1757" s="7">
        <v>0</v>
      </c>
      <c r="U1757" s="8">
        <v>0</v>
      </c>
      <c r="V1757" s="7" t="str">
        <f t="shared" si="165"/>
        <v>NAO+</v>
      </c>
      <c r="W1757" s="6">
        <v>0.66200000000000003</v>
      </c>
      <c r="X1757" s="7">
        <v>0.24399999999999999</v>
      </c>
      <c r="Y1757" s="7">
        <v>0.03</v>
      </c>
      <c r="Z1757" s="8">
        <v>6.4000000000000001E-2</v>
      </c>
      <c r="AA1757" s="7" t="str">
        <f t="shared" si="166"/>
        <v>NAO+</v>
      </c>
      <c r="AB1757" s="6">
        <v>0.83799999999999997</v>
      </c>
      <c r="AC1757" s="7">
        <v>0.109</v>
      </c>
      <c r="AD1757" s="7">
        <v>7.0000000000000001E-3</v>
      </c>
      <c r="AE1757" s="8">
        <v>4.5999999999999999E-2</v>
      </c>
      <c r="AF1757" s="7" t="str">
        <f t="shared" si="167"/>
        <v>NAO+</v>
      </c>
    </row>
    <row r="1758" spans="1:32" x14ac:dyDescent="0.3">
      <c r="A1758" s="4">
        <v>35835</v>
      </c>
      <c r="B1758" s="5">
        <v>1997</v>
      </c>
      <c r="C1758" s="6">
        <v>1</v>
      </c>
      <c r="D1758" s="7">
        <v>0</v>
      </c>
      <c r="E1758" s="7">
        <v>0</v>
      </c>
      <c r="F1758" s="8">
        <v>0</v>
      </c>
      <c r="G1758" s="7" t="str">
        <f t="shared" si="163"/>
        <v>NAO+</v>
      </c>
      <c r="H1758" s="6">
        <v>0.73761137843765801</v>
      </c>
      <c r="I1758" s="7">
        <v>6.2770745599955297E-3</v>
      </c>
      <c r="J1758" s="7">
        <v>0.25611129015450002</v>
      </c>
      <c r="K1758" s="28">
        <v>2.5684783915526402E-7</v>
      </c>
      <c r="L1758" s="7" t="str">
        <f t="shared" si="168"/>
        <v>NAO+</v>
      </c>
      <c r="M1758" s="6">
        <v>0.65055830502470602</v>
      </c>
      <c r="N1758" s="7">
        <v>3.6660376057141299E-3</v>
      </c>
      <c r="O1758" s="7">
        <v>0.34577518802768298</v>
      </c>
      <c r="P1758" s="28">
        <v>4.69341901793618E-7</v>
      </c>
      <c r="Q1758" s="7" t="str">
        <f t="shared" si="164"/>
        <v>NAO+</v>
      </c>
      <c r="R1758" s="6">
        <v>1</v>
      </c>
      <c r="S1758" s="7">
        <v>0</v>
      </c>
      <c r="T1758" s="7">
        <v>0</v>
      </c>
      <c r="U1758" s="8">
        <v>0</v>
      </c>
      <c r="V1758" s="7" t="str">
        <f t="shared" si="165"/>
        <v>NAO+</v>
      </c>
      <c r="W1758" s="6">
        <v>6.8000000000000005E-2</v>
      </c>
      <c r="X1758" s="7">
        <v>0.77200000000000002</v>
      </c>
      <c r="Y1758" s="7">
        <v>0.125</v>
      </c>
      <c r="Z1758" s="8">
        <v>3.5000000000000003E-2</v>
      </c>
      <c r="AA1758" s="7" t="str">
        <f t="shared" si="166"/>
        <v>SB</v>
      </c>
      <c r="AB1758" s="6">
        <v>0.19800000000000001</v>
      </c>
      <c r="AC1758" s="7">
        <v>0.6</v>
      </c>
      <c r="AD1758" s="7">
        <v>7.0000000000000001E-3</v>
      </c>
      <c r="AE1758" s="8">
        <v>0.19500000000000001</v>
      </c>
      <c r="AF1758" s="7" t="str">
        <f t="shared" si="167"/>
        <v>SB</v>
      </c>
    </row>
    <row r="1759" spans="1:32" x14ac:dyDescent="0.3">
      <c r="A1759" s="4">
        <v>35836</v>
      </c>
      <c r="B1759" s="5">
        <v>1997</v>
      </c>
      <c r="C1759" s="6">
        <v>1</v>
      </c>
      <c r="D1759" s="7">
        <v>0</v>
      </c>
      <c r="E1759" s="7">
        <v>0</v>
      </c>
      <c r="F1759" s="8">
        <v>0</v>
      </c>
      <c r="G1759" s="7" t="str">
        <f t="shared" si="163"/>
        <v>NAO+</v>
      </c>
      <c r="H1759" s="6">
        <v>0.98040276207867905</v>
      </c>
      <c r="I1759" s="7">
        <v>8.1548458905324195E-3</v>
      </c>
      <c r="J1759" s="7">
        <v>1.14420846609687E-2</v>
      </c>
      <c r="K1759" s="28">
        <v>3.0736982222477303E-7</v>
      </c>
      <c r="L1759" s="7" t="str">
        <f t="shared" si="168"/>
        <v>NAO+</v>
      </c>
      <c r="M1759" s="6">
        <v>0.97855911641017801</v>
      </c>
      <c r="N1759" s="7">
        <v>4.7904227101281099E-3</v>
      </c>
      <c r="O1759" s="7">
        <v>1.6649649432071499E-2</v>
      </c>
      <c r="P1759" s="28">
        <v>8.1144761541940498E-7</v>
      </c>
      <c r="Q1759" s="7" t="str">
        <f t="shared" si="164"/>
        <v>NAO+</v>
      </c>
      <c r="R1759" s="6">
        <v>1</v>
      </c>
      <c r="S1759" s="7">
        <v>0</v>
      </c>
      <c r="T1759" s="7">
        <v>0</v>
      </c>
      <c r="U1759" s="8">
        <v>0</v>
      </c>
      <c r="V1759" s="7" t="str">
        <f t="shared" si="165"/>
        <v>NAO+</v>
      </c>
      <c r="W1759" s="6">
        <v>0.01</v>
      </c>
      <c r="X1759" s="7">
        <v>0.74399999999999999</v>
      </c>
      <c r="Y1759" s="7">
        <v>0.23499999999999999</v>
      </c>
      <c r="Z1759" s="8">
        <v>1.0999999999999999E-2</v>
      </c>
      <c r="AA1759" s="7" t="str">
        <f t="shared" si="166"/>
        <v>SB</v>
      </c>
      <c r="AB1759" s="6">
        <v>4.1000000000000002E-2</v>
      </c>
      <c r="AC1759" s="7">
        <v>0.65</v>
      </c>
      <c r="AD1759" s="7">
        <v>5.0000000000000001E-3</v>
      </c>
      <c r="AE1759" s="8">
        <v>0.30399999999999999</v>
      </c>
      <c r="AF1759" s="7" t="str">
        <f t="shared" si="167"/>
        <v>SB</v>
      </c>
    </row>
    <row r="1760" spans="1:32" x14ac:dyDescent="0.3">
      <c r="A1760" s="4">
        <v>35837</v>
      </c>
      <c r="B1760" s="5">
        <v>1997</v>
      </c>
      <c r="C1760" s="6">
        <v>0</v>
      </c>
      <c r="D1760" s="7">
        <v>1</v>
      </c>
      <c r="E1760" s="7">
        <v>0</v>
      </c>
      <c r="F1760" s="8">
        <v>0</v>
      </c>
      <c r="G1760" s="7" t="str">
        <f t="shared" si="163"/>
        <v>SB</v>
      </c>
      <c r="H1760" s="6">
        <v>0.96123369628555999</v>
      </c>
      <c r="I1760" s="7">
        <v>3.6586415669271899E-2</v>
      </c>
      <c r="J1760" s="7">
        <v>2.1692221713471801E-3</v>
      </c>
      <c r="K1760" s="28">
        <v>1.06658738268509E-5</v>
      </c>
      <c r="L1760" s="7" t="str">
        <f t="shared" si="168"/>
        <v>NAO+</v>
      </c>
      <c r="M1760" s="6">
        <v>0.97413214306575702</v>
      </c>
      <c r="N1760" s="7">
        <v>2.2675089371127201E-2</v>
      </c>
      <c r="O1760" s="7">
        <v>3.1527616758949498E-3</v>
      </c>
      <c r="P1760" s="28">
        <v>4.0005887210090599E-5</v>
      </c>
      <c r="Q1760" s="7" t="str">
        <f t="shared" si="164"/>
        <v>NAO+</v>
      </c>
      <c r="R1760" s="6">
        <v>1</v>
      </c>
      <c r="S1760" s="7">
        <v>0</v>
      </c>
      <c r="T1760" s="7">
        <v>0</v>
      </c>
      <c r="U1760" s="8">
        <v>0</v>
      </c>
      <c r="V1760" s="7" t="str">
        <f t="shared" si="165"/>
        <v>NAO+</v>
      </c>
      <c r="W1760" s="6">
        <v>4.0000000000000001E-3</v>
      </c>
      <c r="X1760" s="7">
        <v>0.77</v>
      </c>
      <c r="Y1760" s="7">
        <v>0.224</v>
      </c>
      <c r="Z1760" s="8">
        <v>3.0000000000000001E-3</v>
      </c>
      <c r="AA1760" s="7" t="str">
        <f t="shared" si="166"/>
        <v>SB</v>
      </c>
      <c r="AB1760" s="6">
        <v>1.4999999999999999E-2</v>
      </c>
      <c r="AC1760" s="7">
        <v>0.73899999999999999</v>
      </c>
      <c r="AD1760" s="7">
        <v>5.0000000000000001E-3</v>
      </c>
      <c r="AE1760" s="8">
        <v>0.24099999999999999</v>
      </c>
      <c r="AF1760" s="7" t="str">
        <f t="shared" si="167"/>
        <v>SB</v>
      </c>
    </row>
    <row r="1761" spans="1:32" x14ac:dyDescent="0.3">
      <c r="A1761" s="4">
        <v>35838</v>
      </c>
      <c r="B1761" s="5">
        <v>1997</v>
      </c>
      <c r="C1761" s="6">
        <v>0</v>
      </c>
      <c r="D1761" s="7">
        <v>1</v>
      </c>
      <c r="E1761" s="7">
        <v>0</v>
      </c>
      <c r="F1761" s="8">
        <v>0</v>
      </c>
      <c r="G1761" s="7" t="str">
        <f t="shared" si="163"/>
        <v>SB</v>
      </c>
      <c r="H1761" s="6">
        <v>0.75454142356098197</v>
      </c>
      <c r="I1761" s="7">
        <v>0.23994902981453201</v>
      </c>
      <c r="J1761" s="7">
        <v>4.9689612099763402E-3</v>
      </c>
      <c r="K1761" s="8">
        <v>5.4058541450221597E-4</v>
      </c>
      <c r="L1761" s="7" t="str">
        <f t="shared" si="168"/>
        <v>NAO+</v>
      </c>
      <c r="M1761" s="6">
        <v>0.82984355284552502</v>
      </c>
      <c r="N1761" s="7">
        <v>0.159294137726917</v>
      </c>
      <c r="O1761" s="7">
        <v>7.8166762308622701E-3</v>
      </c>
      <c r="P1761" s="8">
        <v>3.0456331966835898E-3</v>
      </c>
      <c r="Q1761" s="7" t="str">
        <f t="shared" si="164"/>
        <v>NAO+</v>
      </c>
      <c r="R1761" s="6">
        <v>1</v>
      </c>
      <c r="S1761" s="7">
        <v>0</v>
      </c>
      <c r="T1761" s="7">
        <v>0</v>
      </c>
      <c r="U1761" s="8">
        <v>0</v>
      </c>
      <c r="V1761" s="7" t="str">
        <f t="shared" si="165"/>
        <v>NAO+</v>
      </c>
      <c r="W1761" s="6">
        <v>2E-3</v>
      </c>
      <c r="X1761" s="7">
        <v>0.82899999999999996</v>
      </c>
      <c r="Y1761" s="7">
        <v>0.16900000000000001</v>
      </c>
      <c r="Z1761" s="8">
        <v>1E-3</v>
      </c>
      <c r="AA1761" s="7" t="str">
        <f t="shared" si="166"/>
        <v>SB</v>
      </c>
      <c r="AB1761" s="6">
        <v>3.0000000000000001E-3</v>
      </c>
      <c r="AC1761" s="7">
        <v>0.88300000000000001</v>
      </c>
      <c r="AD1761" s="7">
        <v>8.9999999999999993E-3</v>
      </c>
      <c r="AE1761" s="8">
        <v>0.105</v>
      </c>
      <c r="AF1761" s="7" t="str">
        <f t="shared" si="167"/>
        <v>SB</v>
      </c>
    </row>
    <row r="1762" spans="1:32" x14ac:dyDescent="0.3">
      <c r="A1762" s="4">
        <v>35839</v>
      </c>
      <c r="B1762" s="5">
        <v>1997</v>
      </c>
      <c r="C1762" s="6">
        <v>0</v>
      </c>
      <c r="D1762" s="7">
        <v>1</v>
      </c>
      <c r="E1762" s="7">
        <v>0</v>
      </c>
      <c r="F1762" s="8">
        <v>0</v>
      </c>
      <c r="G1762" s="7" t="str">
        <f t="shared" si="163"/>
        <v>SB</v>
      </c>
      <c r="H1762" s="6">
        <v>0.62019779008284504</v>
      </c>
      <c r="I1762" s="7">
        <v>0.362917876634896</v>
      </c>
      <c r="J1762" s="7">
        <v>1.6050452646938398E-2</v>
      </c>
      <c r="K1762" s="8">
        <v>8.3388063532383895E-4</v>
      </c>
      <c r="L1762" s="7" t="str">
        <f t="shared" si="168"/>
        <v>NAO+</v>
      </c>
      <c r="M1762" s="6">
        <v>0.69034561859069998</v>
      </c>
      <c r="N1762" s="7">
        <v>0.27880142684180498</v>
      </c>
      <c r="O1762" s="7">
        <v>2.7144665766130199E-2</v>
      </c>
      <c r="P1762" s="8">
        <v>3.70828880136828E-3</v>
      </c>
      <c r="Q1762" s="7" t="str">
        <f t="shared" si="164"/>
        <v>NAO+</v>
      </c>
      <c r="R1762" s="6">
        <v>0</v>
      </c>
      <c r="S1762" s="7">
        <v>1</v>
      </c>
      <c r="T1762" s="7">
        <v>0</v>
      </c>
      <c r="U1762" s="8">
        <v>0</v>
      </c>
      <c r="V1762" s="7" t="str">
        <f t="shared" si="165"/>
        <v>SB</v>
      </c>
      <c r="W1762" s="6">
        <v>0</v>
      </c>
      <c r="X1762" s="7">
        <v>0.89700000000000002</v>
      </c>
      <c r="Y1762" s="7">
        <v>0.10299999999999999</v>
      </c>
      <c r="Z1762" s="8">
        <v>0</v>
      </c>
      <c r="AA1762" s="7" t="str">
        <f t="shared" si="166"/>
        <v>SB</v>
      </c>
      <c r="AB1762" s="6">
        <v>0</v>
      </c>
      <c r="AC1762" s="7">
        <v>0.95199999999999996</v>
      </c>
      <c r="AD1762" s="7">
        <v>3.0000000000000001E-3</v>
      </c>
      <c r="AE1762" s="8">
        <v>4.4999999999999998E-2</v>
      </c>
      <c r="AF1762" s="7" t="str">
        <f t="shared" si="167"/>
        <v>SB</v>
      </c>
    </row>
    <row r="1763" spans="1:32" x14ac:dyDescent="0.3">
      <c r="A1763" s="4">
        <v>35840</v>
      </c>
      <c r="B1763" s="5">
        <v>1997</v>
      </c>
      <c r="C1763" s="6">
        <v>0</v>
      </c>
      <c r="D1763" s="7">
        <v>1</v>
      </c>
      <c r="E1763" s="7">
        <v>0</v>
      </c>
      <c r="F1763" s="8">
        <v>0</v>
      </c>
      <c r="G1763" s="7" t="str">
        <f t="shared" si="163"/>
        <v>SB</v>
      </c>
      <c r="H1763" s="6">
        <v>0.93519128988084599</v>
      </c>
      <c r="I1763" s="7">
        <v>5.3453139359915101E-2</v>
      </c>
      <c r="J1763" s="7">
        <v>7.7578587134646097E-3</v>
      </c>
      <c r="K1763" s="8">
        <v>3.5977120457625902E-3</v>
      </c>
      <c r="L1763" s="7" t="str">
        <f t="shared" si="168"/>
        <v>NAO+</v>
      </c>
      <c r="M1763" s="6">
        <v>0.93753259129450595</v>
      </c>
      <c r="N1763" s="7">
        <v>4.5434148813689401E-2</v>
      </c>
      <c r="O1763" s="7">
        <v>1.0730474577883601E-2</v>
      </c>
      <c r="P1763" s="8">
        <v>6.3027853139176696E-3</v>
      </c>
      <c r="Q1763" s="7" t="str">
        <f t="shared" si="164"/>
        <v>NAO+</v>
      </c>
      <c r="R1763" s="6">
        <v>0</v>
      </c>
      <c r="S1763" s="7">
        <v>1</v>
      </c>
      <c r="T1763" s="7">
        <v>0</v>
      </c>
      <c r="U1763" s="8">
        <v>0</v>
      </c>
      <c r="V1763" s="7" t="str">
        <f t="shared" si="165"/>
        <v>SB</v>
      </c>
      <c r="W1763" s="6">
        <v>0</v>
      </c>
      <c r="X1763" s="7">
        <v>0.80900000000000005</v>
      </c>
      <c r="Y1763" s="7">
        <v>0.191</v>
      </c>
      <c r="Z1763" s="8">
        <v>0</v>
      </c>
      <c r="AA1763" s="7" t="str">
        <f t="shared" si="166"/>
        <v>SB</v>
      </c>
      <c r="AB1763" s="6">
        <v>0</v>
      </c>
      <c r="AC1763" s="7">
        <v>0.91700000000000004</v>
      </c>
      <c r="AD1763" s="7">
        <v>2E-3</v>
      </c>
      <c r="AE1763" s="8">
        <v>0.08</v>
      </c>
      <c r="AF1763" s="7" t="str">
        <f t="shared" si="167"/>
        <v>SB</v>
      </c>
    </row>
    <row r="1764" spans="1:32" x14ac:dyDescent="0.3">
      <c r="A1764" s="4">
        <v>35841</v>
      </c>
      <c r="B1764" s="5">
        <v>1997</v>
      </c>
      <c r="C1764" s="6">
        <v>0</v>
      </c>
      <c r="D1764" s="7">
        <v>1</v>
      </c>
      <c r="E1764" s="7">
        <v>0</v>
      </c>
      <c r="F1764" s="8">
        <v>0</v>
      </c>
      <c r="G1764" s="7" t="str">
        <f t="shared" si="163"/>
        <v>SB</v>
      </c>
      <c r="H1764" s="6">
        <v>0.91100430523439502</v>
      </c>
      <c r="I1764" s="7">
        <v>2.0648772435465E-2</v>
      </c>
      <c r="J1764" s="7">
        <v>5.2742198194188503E-2</v>
      </c>
      <c r="K1764" s="8">
        <v>1.5604724135952401E-2</v>
      </c>
      <c r="L1764" s="7" t="str">
        <f t="shared" si="168"/>
        <v>NAO+</v>
      </c>
      <c r="M1764" s="6">
        <v>0.90082278034628005</v>
      </c>
      <c r="N1764" s="7">
        <v>1.48121521023601E-2</v>
      </c>
      <c r="O1764" s="7">
        <v>6.6993397905861701E-2</v>
      </c>
      <c r="P1764" s="8">
        <v>1.7371669645494799E-2</v>
      </c>
      <c r="Q1764" s="7" t="str">
        <f t="shared" si="164"/>
        <v>NAO+</v>
      </c>
      <c r="R1764" s="6">
        <v>0</v>
      </c>
      <c r="S1764" s="7">
        <v>1</v>
      </c>
      <c r="T1764" s="7">
        <v>0</v>
      </c>
      <c r="U1764" s="8">
        <v>0</v>
      </c>
      <c r="V1764" s="7" t="str">
        <f t="shared" si="165"/>
        <v>SB</v>
      </c>
      <c r="W1764" s="6">
        <v>0</v>
      </c>
      <c r="X1764" s="7">
        <v>0.443</v>
      </c>
      <c r="Y1764" s="7">
        <v>0.55600000000000005</v>
      </c>
      <c r="Z1764" s="8">
        <v>1E-3</v>
      </c>
      <c r="AA1764" s="7" t="str">
        <f t="shared" si="166"/>
        <v>AR</v>
      </c>
      <c r="AB1764" s="6">
        <v>0</v>
      </c>
      <c r="AC1764" s="7">
        <v>0.624</v>
      </c>
      <c r="AD1764" s="7">
        <v>7.0000000000000001E-3</v>
      </c>
      <c r="AE1764" s="8">
        <v>0.36899999999999999</v>
      </c>
      <c r="AF1764" s="7" t="str">
        <f t="shared" si="167"/>
        <v>SB</v>
      </c>
    </row>
    <row r="1765" spans="1:32" x14ac:dyDescent="0.3">
      <c r="A1765" s="4">
        <v>35842</v>
      </c>
      <c r="B1765" s="5">
        <v>1997</v>
      </c>
      <c r="C1765" s="6">
        <v>0</v>
      </c>
      <c r="D1765" s="7">
        <v>1</v>
      </c>
      <c r="E1765" s="7">
        <v>0</v>
      </c>
      <c r="F1765" s="8">
        <v>0</v>
      </c>
      <c r="G1765" s="7" t="str">
        <f t="shared" si="163"/>
        <v>SB</v>
      </c>
      <c r="H1765" s="6">
        <v>0.91975491334619497</v>
      </c>
      <c r="I1765" s="7">
        <v>1.3962725715212199E-3</v>
      </c>
      <c r="J1765" s="7">
        <v>7.5975999469931596E-2</v>
      </c>
      <c r="K1765" s="8">
        <v>2.8728146123425898E-3</v>
      </c>
      <c r="L1765" s="7" t="str">
        <f t="shared" si="168"/>
        <v>NAO+</v>
      </c>
      <c r="M1765" s="6">
        <v>0.91002654599761201</v>
      </c>
      <c r="N1765" s="7">
        <v>9.9188009755858003E-4</v>
      </c>
      <c r="O1765" s="7">
        <v>8.3990761387628496E-2</v>
      </c>
      <c r="P1765" s="8">
        <v>4.9908125172076698E-3</v>
      </c>
      <c r="Q1765" s="7" t="str">
        <f t="shared" si="164"/>
        <v>NAO+</v>
      </c>
      <c r="R1765" s="6">
        <v>1</v>
      </c>
      <c r="S1765" s="7">
        <v>0</v>
      </c>
      <c r="T1765" s="7">
        <v>0</v>
      </c>
      <c r="U1765" s="8">
        <v>0</v>
      </c>
      <c r="V1765" s="7" t="str">
        <f t="shared" si="165"/>
        <v>NAO+</v>
      </c>
      <c r="W1765" s="6">
        <v>0</v>
      </c>
      <c r="X1765" s="7">
        <v>0.12</v>
      </c>
      <c r="Y1765" s="7">
        <v>0.879</v>
      </c>
      <c r="Z1765" s="8">
        <v>1E-3</v>
      </c>
      <c r="AA1765" s="7" t="str">
        <f t="shared" si="166"/>
        <v>AR</v>
      </c>
      <c r="AB1765" s="6">
        <v>0</v>
      </c>
      <c r="AC1765" s="7">
        <v>0.20399999999999999</v>
      </c>
      <c r="AD1765" s="7">
        <v>8.5000000000000006E-2</v>
      </c>
      <c r="AE1765" s="8">
        <v>0.71099999999999997</v>
      </c>
      <c r="AF1765" s="7" t="str">
        <f t="shared" si="167"/>
        <v>NAO-</v>
      </c>
    </row>
    <row r="1766" spans="1:32" x14ac:dyDescent="0.3">
      <c r="A1766" s="4">
        <v>35843</v>
      </c>
      <c r="B1766" s="5">
        <v>1997</v>
      </c>
      <c r="C1766" s="6">
        <v>0</v>
      </c>
      <c r="D1766" s="7">
        <v>1</v>
      </c>
      <c r="E1766" s="7">
        <v>0</v>
      </c>
      <c r="F1766" s="8">
        <v>0</v>
      </c>
      <c r="G1766" s="7" t="str">
        <f t="shared" si="163"/>
        <v>SB</v>
      </c>
      <c r="H1766" s="6">
        <v>0.66917471441222598</v>
      </c>
      <c r="I1766" s="7">
        <v>1.0700088847078E-2</v>
      </c>
      <c r="J1766" s="7">
        <v>0.28918228628968001</v>
      </c>
      <c r="K1766" s="8">
        <v>3.0942910451014001E-2</v>
      </c>
      <c r="L1766" s="7" t="str">
        <f t="shared" si="168"/>
        <v>NAO+</v>
      </c>
      <c r="M1766" s="6">
        <v>0.63583655979595199</v>
      </c>
      <c r="N1766" s="7">
        <v>6.17249033551499E-3</v>
      </c>
      <c r="O1766" s="7">
        <v>0.30294179045492903</v>
      </c>
      <c r="P1766" s="8">
        <v>5.5049159413590003E-2</v>
      </c>
      <c r="Q1766" s="7" t="str">
        <f t="shared" si="164"/>
        <v>NAO+</v>
      </c>
      <c r="R1766" s="6">
        <v>0</v>
      </c>
      <c r="S1766" s="7">
        <v>1</v>
      </c>
      <c r="T1766" s="7">
        <v>0</v>
      </c>
      <c r="U1766" s="8">
        <v>0</v>
      </c>
      <c r="V1766" s="7" t="str">
        <f t="shared" si="165"/>
        <v>SB</v>
      </c>
      <c r="W1766" s="6">
        <v>0</v>
      </c>
      <c r="X1766" s="7">
        <v>0.03</v>
      </c>
      <c r="Y1766" s="7">
        <v>0.97</v>
      </c>
      <c r="Z1766" s="8">
        <v>0</v>
      </c>
      <c r="AA1766" s="7" t="str">
        <f t="shared" si="166"/>
        <v>AR</v>
      </c>
      <c r="AB1766" s="6">
        <v>0</v>
      </c>
      <c r="AC1766" s="7">
        <v>5.7000000000000002E-2</v>
      </c>
      <c r="AD1766" s="7">
        <v>5.0000000000000001E-3</v>
      </c>
      <c r="AE1766" s="8">
        <v>0.93799999999999994</v>
      </c>
      <c r="AF1766" s="7" t="str">
        <f t="shared" si="167"/>
        <v>NAO-</v>
      </c>
    </row>
    <row r="1767" spans="1:32" x14ac:dyDescent="0.3">
      <c r="A1767" s="4">
        <v>35844</v>
      </c>
      <c r="B1767" s="5">
        <v>1997</v>
      </c>
      <c r="C1767" s="6">
        <v>0</v>
      </c>
      <c r="D1767" s="7">
        <v>1</v>
      </c>
      <c r="E1767" s="7">
        <v>0</v>
      </c>
      <c r="F1767" s="8">
        <v>0</v>
      </c>
      <c r="G1767" s="7" t="str">
        <f t="shared" si="163"/>
        <v>SB</v>
      </c>
      <c r="H1767" s="6">
        <v>0.95841290155644099</v>
      </c>
      <c r="I1767" s="7">
        <v>4.3576797849263198E-3</v>
      </c>
      <c r="J1767" s="7">
        <v>1.7184384316699601E-2</v>
      </c>
      <c r="K1767" s="8">
        <v>2.0045034341932302E-2</v>
      </c>
      <c r="L1767" s="7" t="str">
        <f t="shared" si="168"/>
        <v>NAO+</v>
      </c>
      <c r="M1767" s="6">
        <v>0.94469188083868805</v>
      </c>
      <c r="N1767" s="7">
        <v>1.6839867843138701E-3</v>
      </c>
      <c r="O1767" s="7">
        <v>2.42143233789089E-2</v>
      </c>
      <c r="P1767" s="8">
        <v>2.9409808998080701E-2</v>
      </c>
      <c r="Q1767" s="7" t="str">
        <f t="shared" si="164"/>
        <v>NAO+</v>
      </c>
      <c r="R1767" s="6">
        <v>1</v>
      </c>
      <c r="S1767" s="7">
        <v>0</v>
      </c>
      <c r="T1767" s="7">
        <v>0</v>
      </c>
      <c r="U1767" s="8">
        <v>0</v>
      </c>
      <c r="V1767" s="7" t="str">
        <f t="shared" si="165"/>
        <v>NAO+</v>
      </c>
      <c r="W1767" s="6">
        <v>0</v>
      </c>
      <c r="X1767" s="7">
        <v>3.0000000000000001E-3</v>
      </c>
      <c r="Y1767" s="7">
        <v>0.997</v>
      </c>
      <c r="Z1767" s="8">
        <v>0</v>
      </c>
      <c r="AA1767" s="7" t="str">
        <f t="shared" si="166"/>
        <v>AR</v>
      </c>
      <c r="AB1767" s="6">
        <v>0</v>
      </c>
      <c r="AC1767" s="7">
        <v>1.4E-2</v>
      </c>
      <c r="AD1767" s="7">
        <v>0</v>
      </c>
      <c r="AE1767" s="8">
        <v>0.98499999999999999</v>
      </c>
      <c r="AF1767" s="7" t="str">
        <f t="shared" si="167"/>
        <v>NAO-</v>
      </c>
    </row>
    <row r="1768" spans="1:32" x14ac:dyDescent="0.3">
      <c r="A1768" s="4">
        <v>35845</v>
      </c>
      <c r="B1768" s="5">
        <v>1997</v>
      </c>
      <c r="C1768" s="6">
        <v>0</v>
      </c>
      <c r="D1768" s="7">
        <v>1</v>
      </c>
      <c r="E1768" s="7">
        <v>0</v>
      </c>
      <c r="F1768" s="8">
        <v>0</v>
      </c>
      <c r="G1768" s="7" t="str">
        <f t="shared" si="163"/>
        <v>SB</v>
      </c>
      <c r="H1768" s="6">
        <v>0.99507048466034798</v>
      </c>
      <c r="I1768" s="7">
        <v>1.1887911431108201E-3</v>
      </c>
      <c r="J1768" s="7">
        <v>2.1264885454440599E-3</v>
      </c>
      <c r="K1768" s="8">
        <v>1.6142356510890801E-3</v>
      </c>
      <c r="L1768" s="7" t="str">
        <f t="shared" si="168"/>
        <v>NAO+</v>
      </c>
      <c r="M1768" s="6">
        <v>0.99287030893791905</v>
      </c>
      <c r="N1768" s="7">
        <v>4.35142807327771E-4</v>
      </c>
      <c r="O1768" s="7">
        <v>4.57860765938668E-3</v>
      </c>
      <c r="P1768" s="8">
        <v>2.1159405953698799E-3</v>
      </c>
      <c r="Q1768" s="7" t="str">
        <f t="shared" si="164"/>
        <v>NAO+</v>
      </c>
      <c r="R1768" s="6">
        <v>1</v>
      </c>
      <c r="S1768" s="7">
        <v>0</v>
      </c>
      <c r="T1768" s="7">
        <v>0</v>
      </c>
      <c r="U1768" s="8">
        <v>0</v>
      </c>
      <c r="V1768" s="7" t="str">
        <f t="shared" si="165"/>
        <v>NAO+</v>
      </c>
      <c r="W1768" s="6">
        <v>0</v>
      </c>
      <c r="X1768" s="7">
        <v>8.0000000000000002E-3</v>
      </c>
      <c r="Y1768" s="7">
        <v>0.99099999999999999</v>
      </c>
      <c r="Z1768" s="8">
        <v>0</v>
      </c>
      <c r="AA1768" s="7" t="str">
        <f t="shared" si="166"/>
        <v>AR</v>
      </c>
      <c r="AB1768" s="6">
        <v>0</v>
      </c>
      <c r="AC1768" s="7">
        <v>5.0000000000000001E-3</v>
      </c>
      <c r="AD1768" s="7">
        <v>2E-3</v>
      </c>
      <c r="AE1768" s="8">
        <v>0.99299999999999999</v>
      </c>
      <c r="AF1768" s="7" t="str">
        <f t="shared" si="167"/>
        <v>NAO-</v>
      </c>
    </row>
    <row r="1769" spans="1:32" x14ac:dyDescent="0.3">
      <c r="A1769" s="4">
        <v>35846</v>
      </c>
      <c r="B1769" s="5">
        <v>1997</v>
      </c>
      <c r="C1769" s="6">
        <v>1</v>
      </c>
      <c r="D1769" s="7">
        <v>0</v>
      </c>
      <c r="E1769" s="7">
        <v>0</v>
      </c>
      <c r="F1769" s="8">
        <v>0</v>
      </c>
      <c r="G1769" s="7" t="str">
        <f t="shared" si="163"/>
        <v>NAO+</v>
      </c>
      <c r="H1769" s="6">
        <v>0.99739009924313105</v>
      </c>
      <c r="I1769" s="7">
        <v>1.4897771009013901E-4</v>
      </c>
      <c r="J1769" s="7">
        <v>9.8744372190831E-4</v>
      </c>
      <c r="K1769" s="8">
        <v>1.47347932487952E-3</v>
      </c>
      <c r="L1769" s="7" t="str">
        <f t="shared" si="168"/>
        <v>NAO+</v>
      </c>
      <c r="M1769" s="6">
        <v>0.99512354103897804</v>
      </c>
      <c r="N1769" s="80">
        <v>5.3186162180672302E-5</v>
      </c>
      <c r="O1769" s="7">
        <v>3.1648511994242698E-3</v>
      </c>
      <c r="P1769" s="8">
        <v>1.6584215994112101E-3</v>
      </c>
      <c r="Q1769" s="7" t="str">
        <f t="shared" si="164"/>
        <v>NAO+</v>
      </c>
      <c r="R1769" s="6">
        <v>1</v>
      </c>
      <c r="S1769" s="7">
        <v>0</v>
      </c>
      <c r="T1769" s="7">
        <v>0</v>
      </c>
      <c r="U1769" s="8">
        <v>0</v>
      </c>
      <c r="V1769" s="7" t="str">
        <f t="shared" si="165"/>
        <v>NAO+</v>
      </c>
      <c r="W1769" s="6">
        <v>0</v>
      </c>
      <c r="X1769" s="7">
        <v>5.8000000000000003E-2</v>
      </c>
      <c r="Y1769" s="7">
        <v>0.93</v>
      </c>
      <c r="Z1769" s="8">
        <v>1.2E-2</v>
      </c>
      <c r="AA1769" s="7" t="str">
        <f t="shared" si="166"/>
        <v>AR</v>
      </c>
      <c r="AB1769" s="6">
        <v>0</v>
      </c>
      <c r="AC1769" s="7">
        <v>4.2999999999999997E-2</v>
      </c>
      <c r="AD1769" s="7">
        <v>5.0000000000000001E-3</v>
      </c>
      <c r="AE1769" s="8">
        <v>0.95199999999999996</v>
      </c>
      <c r="AF1769" s="7" t="str">
        <f t="shared" si="167"/>
        <v>NAO-</v>
      </c>
    </row>
    <row r="1770" spans="1:32" x14ac:dyDescent="0.3">
      <c r="A1770" s="4">
        <v>35847</v>
      </c>
      <c r="B1770" s="5">
        <v>1997</v>
      </c>
      <c r="C1770" s="6">
        <v>1</v>
      </c>
      <c r="D1770" s="7">
        <v>0</v>
      </c>
      <c r="E1770" s="7">
        <v>0</v>
      </c>
      <c r="F1770" s="8">
        <v>0</v>
      </c>
      <c r="G1770" s="7" t="str">
        <f t="shared" si="163"/>
        <v>NAO+</v>
      </c>
      <c r="H1770" s="6">
        <v>0.98199186706846198</v>
      </c>
      <c r="I1770" s="80">
        <v>5.9743064472487303E-6</v>
      </c>
      <c r="J1770" s="7">
        <v>1.5310694579539401E-2</v>
      </c>
      <c r="K1770" s="8">
        <v>2.6914640455636802E-3</v>
      </c>
      <c r="L1770" s="7" t="str">
        <f t="shared" si="168"/>
        <v>NAO+</v>
      </c>
      <c r="M1770" s="6">
        <v>0.976485213800239</v>
      </c>
      <c r="N1770" s="80">
        <v>2.4470433760787502E-6</v>
      </c>
      <c r="O1770" s="7">
        <v>2.0488831327212999E-2</v>
      </c>
      <c r="P1770" s="8">
        <v>3.0235078291760398E-3</v>
      </c>
      <c r="Q1770" s="7" t="str">
        <f t="shared" si="164"/>
        <v>NAO+</v>
      </c>
      <c r="R1770" s="6">
        <v>1</v>
      </c>
      <c r="S1770" s="7">
        <v>0</v>
      </c>
      <c r="T1770" s="7">
        <v>0</v>
      </c>
      <c r="U1770" s="8">
        <v>0</v>
      </c>
      <c r="V1770" s="7" t="str">
        <f t="shared" si="165"/>
        <v>NAO+</v>
      </c>
      <c r="W1770" s="6">
        <v>0.19600000000000001</v>
      </c>
      <c r="X1770" s="7">
        <v>0.31900000000000001</v>
      </c>
      <c r="Y1770" s="7">
        <v>0.34</v>
      </c>
      <c r="Z1770" s="8">
        <v>0.14499999999999999</v>
      </c>
      <c r="AA1770" s="7" t="str">
        <f t="shared" si="166"/>
        <v>AR</v>
      </c>
      <c r="AB1770" s="6">
        <v>0.35199999999999998</v>
      </c>
      <c r="AC1770" s="7">
        <v>0.16400000000000001</v>
      </c>
      <c r="AD1770" s="7">
        <v>3.1E-2</v>
      </c>
      <c r="AE1770" s="8">
        <v>0.45400000000000001</v>
      </c>
      <c r="AF1770" s="7" t="str">
        <f t="shared" si="167"/>
        <v>NAO-</v>
      </c>
    </row>
    <row r="1771" spans="1:32" x14ac:dyDescent="0.3">
      <c r="A1771" s="4">
        <v>35848</v>
      </c>
      <c r="B1771" s="5">
        <v>1997</v>
      </c>
      <c r="C1771" s="6">
        <v>1</v>
      </c>
      <c r="D1771" s="7">
        <v>0</v>
      </c>
      <c r="E1771" s="7">
        <v>0</v>
      </c>
      <c r="F1771" s="8">
        <v>0</v>
      </c>
      <c r="G1771" s="7" t="str">
        <f t="shared" si="163"/>
        <v>NAO+</v>
      </c>
      <c r="H1771" s="6">
        <v>0.872489560792298</v>
      </c>
      <c r="I1771" s="7">
        <v>3.8065208867384402E-4</v>
      </c>
      <c r="J1771" s="7">
        <v>0.124032154567672</v>
      </c>
      <c r="K1771" s="8">
        <v>3.0976325513563901E-3</v>
      </c>
      <c r="L1771" s="7" t="str">
        <f t="shared" si="168"/>
        <v>NAO+</v>
      </c>
      <c r="M1771" s="6">
        <v>0.868113224157535</v>
      </c>
      <c r="N1771" s="7">
        <v>2.8862831457334299E-4</v>
      </c>
      <c r="O1771" s="7">
        <v>0.126651416010364</v>
      </c>
      <c r="P1771" s="8">
        <v>4.94673151751475E-3</v>
      </c>
      <c r="Q1771" s="7" t="str">
        <f t="shared" si="164"/>
        <v>NAO+</v>
      </c>
      <c r="R1771" s="6">
        <v>1</v>
      </c>
      <c r="S1771" s="7">
        <v>0</v>
      </c>
      <c r="T1771" s="7">
        <v>0</v>
      </c>
      <c r="U1771" s="8">
        <v>0</v>
      </c>
      <c r="V1771" s="7" t="str">
        <f t="shared" si="165"/>
        <v>NAO+</v>
      </c>
      <c r="W1771" s="6">
        <v>0.55800000000000005</v>
      </c>
      <c r="X1771" s="7">
        <v>0.29799999999999999</v>
      </c>
      <c r="Y1771" s="7">
        <v>9.4E-2</v>
      </c>
      <c r="Z1771" s="8">
        <v>0.05</v>
      </c>
      <c r="AA1771" s="7" t="str">
        <f t="shared" si="166"/>
        <v>NAO+</v>
      </c>
      <c r="AB1771" s="6">
        <v>0.63700000000000001</v>
      </c>
      <c r="AC1771" s="7">
        <v>0.23300000000000001</v>
      </c>
      <c r="AD1771" s="7">
        <v>6.4000000000000001E-2</v>
      </c>
      <c r="AE1771" s="8">
        <v>6.6000000000000003E-2</v>
      </c>
      <c r="AF1771" s="7" t="str">
        <f t="shared" si="167"/>
        <v>NAO+</v>
      </c>
    </row>
    <row r="1772" spans="1:32" x14ac:dyDescent="0.3">
      <c r="A1772" s="4">
        <v>35849</v>
      </c>
      <c r="B1772" s="5">
        <v>1997</v>
      </c>
      <c r="C1772" s="6">
        <v>0</v>
      </c>
      <c r="D1772" s="7">
        <v>1</v>
      </c>
      <c r="E1772" s="7">
        <v>0</v>
      </c>
      <c r="F1772" s="8">
        <v>0</v>
      </c>
      <c r="G1772" s="7" t="str">
        <f t="shared" si="163"/>
        <v>SB</v>
      </c>
      <c r="H1772" s="6">
        <v>0.45911771474688401</v>
      </c>
      <c r="I1772" s="7">
        <v>8.2885169777095299E-2</v>
      </c>
      <c r="J1772" s="7">
        <v>0.45606611210460102</v>
      </c>
      <c r="K1772" s="8">
        <v>1.93100337141099E-3</v>
      </c>
      <c r="L1772" s="7" t="str">
        <f t="shared" si="168"/>
        <v>NAO+</v>
      </c>
      <c r="M1772" s="6">
        <v>0.41483840320774401</v>
      </c>
      <c r="N1772" s="7">
        <v>6.9255006878083294E-2</v>
      </c>
      <c r="O1772" s="7">
        <v>0.51113608297111401</v>
      </c>
      <c r="P1772" s="8">
        <v>4.7705069430520096E-3</v>
      </c>
      <c r="Q1772" s="7" t="str">
        <f t="shared" si="164"/>
        <v>AR</v>
      </c>
      <c r="R1772" s="6">
        <v>1</v>
      </c>
      <c r="S1772" s="7">
        <v>0</v>
      </c>
      <c r="T1772" s="7">
        <v>0</v>
      </c>
      <c r="U1772" s="8">
        <v>0</v>
      </c>
      <c r="V1772" s="7" t="str">
        <f t="shared" si="165"/>
        <v>NAO+</v>
      </c>
      <c r="W1772" s="6">
        <v>0</v>
      </c>
      <c r="X1772" s="7">
        <v>0.66900000000000004</v>
      </c>
      <c r="Y1772" s="7">
        <v>0.32900000000000001</v>
      </c>
      <c r="Z1772" s="8">
        <v>2E-3</v>
      </c>
      <c r="AA1772" s="7" t="str">
        <f t="shared" si="166"/>
        <v>SB</v>
      </c>
      <c r="AB1772" s="6">
        <v>0</v>
      </c>
      <c r="AC1772" s="7">
        <v>0.872</v>
      </c>
      <c r="AD1772" s="7">
        <v>3.6999999999999998E-2</v>
      </c>
      <c r="AE1772" s="8">
        <v>9.0999999999999998E-2</v>
      </c>
      <c r="AF1772" s="7" t="str">
        <f t="shared" si="167"/>
        <v>SB</v>
      </c>
    </row>
    <row r="1773" spans="1:32" x14ac:dyDescent="0.3">
      <c r="A1773" s="4">
        <v>35850</v>
      </c>
      <c r="B1773" s="5">
        <v>1997</v>
      </c>
      <c r="C1773" s="6">
        <v>0</v>
      </c>
      <c r="D1773" s="7">
        <v>1</v>
      </c>
      <c r="E1773" s="7">
        <v>0</v>
      </c>
      <c r="F1773" s="8">
        <v>0</v>
      </c>
      <c r="G1773" s="7" t="str">
        <f t="shared" si="163"/>
        <v>SB</v>
      </c>
      <c r="H1773" s="6">
        <v>0.25236841681503802</v>
      </c>
      <c r="I1773" s="7">
        <v>6.1047749112410503E-2</v>
      </c>
      <c r="J1773" s="7">
        <v>0.68594555264312596</v>
      </c>
      <c r="K1773" s="8">
        <v>6.3828142942710497E-4</v>
      </c>
      <c r="L1773" s="7" t="str">
        <f t="shared" si="168"/>
        <v>AR</v>
      </c>
      <c r="M1773" s="6">
        <v>0.20392522746391401</v>
      </c>
      <c r="N1773" s="7">
        <v>2.6986445662778701E-2</v>
      </c>
      <c r="O1773" s="7">
        <v>0.76682016506496298</v>
      </c>
      <c r="P1773" s="8">
        <v>2.2681618083553001E-3</v>
      </c>
      <c r="Q1773" s="7" t="str">
        <f t="shared" si="164"/>
        <v>AR</v>
      </c>
      <c r="R1773" s="6">
        <v>0</v>
      </c>
      <c r="S1773" s="7">
        <v>1</v>
      </c>
      <c r="T1773" s="7">
        <v>0</v>
      </c>
      <c r="U1773" s="8">
        <v>0</v>
      </c>
      <c r="V1773" s="7" t="str">
        <f t="shared" si="165"/>
        <v>SB</v>
      </c>
      <c r="W1773" s="6">
        <v>0</v>
      </c>
      <c r="X1773" s="7">
        <v>0.57299999999999995</v>
      </c>
      <c r="Y1773" s="7">
        <v>0.42699999999999999</v>
      </c>
      <c r="Z1773" s="8">
        <v>0</v>
      </c>
      <c r="AA1773" s="7" t="str">
        <f t="shared" si="166"/>
        <v>SB</v>
      </c>
      <c r="AB1773" s="6">
        <v>0</v>
      </c>
      <c r="AC1773" s="7">
        <v>0.877</v>
      </c>
      <c r="AD1773" s="7">
        <v>2.1999999999999999E-2</v>
      </c>
      <c r="AE1773" s="8">
        <v>0.10100000000000001</v>
      </c>
      <c r="AF1773" s="7" t="str">
        <f t="shared" si="167"/>
        <v>SB</v>
      </c>
    </row>
    <row r="1774" spans="1:32" x14ac:dyDescent="0.3">
      <c r="A1774" s="4">
        <v>35851</v>
      </c>
      <c r="B1774" s="5">
        <v>1997</v>
      </c>
      <c r="C1774" s="6">
        <v>0</v>
      </c>
      <c r="D1774" s="7">
        <v>1</v>
      </c>
      <c r="E1774" s="7">
        <v>0</v>
      </c>
      <c r="F1774" s="8">
        <v>0</v>
      </c>
      <c r="G1774" s="7" t="str">
        <f t="shared" si="163"/>
        <v>SB</v>
      </c>
      <c r="H1774" s="6">
        <v>6.9046973682356904E-4</v>
      </c>
      <c r="I1774" s="7">
        <v>2.72930874469859E-4</v>
      </c>
      <c r="J1774" s="7">
        <v>0.99903659569756897</v>
      </c>
      <c r="K1774" s="28">
        <v>3.6911381127572099E-9</v>
      </c>
      <c r="L1774" s="7" t="str">
        <f t="shared" si="168"/>
        <v>AR</v>
      </c>
      <c r="M1774" s="6">
        <v>4.3683277160218E-4</v>
      </c>
      <c r="N1774" s="7">
        <v>1.10006887837579E-4</v>
      </c>
      <c r="O1774" s="7">
        <v>0.99945314847914501</v>
      </c>
      <c r="P1774" s="28">
        <v>1.18614227455058E-8</v>
      </c>
      <c r="Q1774" s="7" t="str">
        <f t="shared" si="164"/>
        <v>AR</v>
      </c>
      <c r="R1774" s="6">
        <v>0</v>
      </c>
      <c r="S1774" s="7">
        <v>0</v>
      </c>
      <c r="T1774" s="7">
        <v>1</v>
      </c>
      <c r="U1774" s="8">
        <v>0</v>
      </c>
      <c r="V1774" s="7" t="str">
        <f t="shared" si="165"/>
        <v>AR</v>
      </c>
      <c r="W1774" s="6">
        <v>0</v>
      </c>
      <c r="X1774" s="7">
        <v>1.6E-2</v>
      </c>
      <c r="Y1774" s="7">
        <v>0.98399999999999999</v>
      </c>
      <c r="Z1774" s="8">
        <v>0</v>
      </c>
      <c r="AA1774" s="7" t="str">
        <f t="shared" si="166"/>
        <v>AR</v>
      </c>
      <c r="AB1774" s="6">
        <v>0</v>
      </c>
      <c r="AC1774" s="7">
        <v>2.7E-2</v>
      </c>
      <c r="AD1774" s="7">
        <v>2.8000000000000001E-2</v>
      </c>
      <c r="AE1774" s="8">
        <v>0.94499999999999995</v>
      </c>
      <c r="AF1774" s="7" t="str">
        <f t="shared" si="167"/>
        <v>NAO-</v>
      </c>
    </row>
    <row r="1775" spans="1:32" x14ac:dyDescent="0.3">
      <c r="A1775" s="4">
        <v>35852</v>
      </c>
      <c r="B1775" s="5">
        <v>1997</v>
      </c>
      <c r="C1775" s="6">
        <v>0</v>
      </c>
      <c r="D1775" s="7">
        <v>0</v>
      </c>
      <c r="E1775" s="7">
        <v>1</v>
      </c>
      <c r="F1775" s="8">
        <v>0</v>
      </c>
      <c r="G1775" s="7" t="str">
        <f t="shared" si="163"/>
        <v>AR</v>
      </c>
      <c r="H1775" s="79">
        <v>2.9352175093584399E-6</v>
      </c>
      <c r="I1775" s="80">
        <v>9.5857824010385203E-7</v>
      </c>
      <c r="J1775" s="7">
        <v>0.99999610611623402</v>
      </c>
      <c r="K1775" s="28">
        <v>8.8020053900342898E-11</v>
      </c>
      <c r="L1775" s="7" t="str">
        <f t="shared" si="168"/>
        <v>AR</v>
      </c>
      <c r="M1775" s="79">
        <v>1.6685425399241299E-6</v>
      </c>
      <c r="N1775" s="80">
        <v>3.7100286312856698E-7</v>
      </c>
      <c r="O1775" s="7">
        <v>0.99999796019904397</v>
      </c>
      <c r="P1775" s="28">
        <v>2.5554329970335798E-10</v>
      </c>
      <c r="Q1775" s="7" t="str">
        <f t="shared" si="164"/>
        <v>AR</v>
      </c>
      <c r="R1775" s="6">
        <v>0</v>
      </c>
      <c r="S1775" s="7">
        <v>0</v>
      </c>
      <c r="T1775" s="7">
        <v>1</v>
      </c>
      <c r="U1775" s="8">
        <v>0</v>
      </c>
      <c r="V1775" s="7" t="str">
        <f t="shared" si="165"/>
        <v>AR</v>
      </c>
      <c r="W1775" s="6">
        <v>0</v>
      </c>
      <c r="X1775" s="7">
        <v>0</v>
      </c>
      <c r="Y1775" s="7">
        <v>1</v>
      </c>
      <c r="Z1775" s="8">
        <v>0</v>
      </c>
      <c r="AA1775" s="7" t="str">
        <f t="shared" si="166"/>
        <v>AR</v>
      </c>
      <c r="AB1775" s="6">
        <v>0</v>
      </c>
      <c r="AC1775" s="7">
        <v>0</v>
      </c>
      <c r="AD1775" s="7">
        <v>3.4000000000000002E-2</v>
      </c>
      <c r="AE1775" s="8">
        <v>0.96599999999999997</v>
      </c>
      <c r="AF1775" s="7" t="str">
        <f t="shared" si="167"/>
        <v>NAO-</v>
      </c>
    </row>
    <row r="1776" spans="1:32" x14ac:dyDescent="0.3">
      <c r="A1776" s="4">
        <v>35853</v>
      </c>
      <c r="B1776" s="5">
        <v>1997</v>
      </c>
      <c r="C1776" s="6">
        <v>0</v>
      </c>
      <c r="D1776" s="7">
        <v>0</v>
      </c>
      <c r="E1776" s="7">
        <v>1</v>
      </c>
      <c r="F1776" s="8">
        <v>0</v>
      </c>
      <c r="G1776" s="7" t="str">
        <f t="shared" si="163"/>
        <v>AR</v>
      </c>
      <c r="H1776" s="79">
        <v>1.44939415567663E-6</v>
      </c>
      <c r="I1776" s="80">
        <v>4.8039580985097004E-9</v>
      </c>
      <c r="J1776" s="7">
        <v>0.99999829833578002</v>
      </c>
      <c r="K1776" s="28">
        <v>2.4746609504520901E-7</v>
      </c>
      <c r="L1776" s="7" t="str">
        <f t="shared" si="168"/>
        <v>AR</v>
      </c>
      <c r="M1776" s="79">
        <v>9.7772546409931103E-7</v>
      </c>
      <c r="N1776" s="80">
        <v>9.8273532228931592E-10</v>
      </c>
      <c r="O1776" s="7">
        <v>0.99999835622681199</v>
      </c>
      <c r="P1776" s="28">
        <v>6.6506499168679004E-7</v>
      </c>
      <c r="Q1776" s="7" t="str">
        <f t="shared" si="164"/>
        <v>AR</v>
      </c>
      <c r="R1776" s="6">
        <v>0</v>
      </c>
      <c r="S1776" s="7">
        <v>0</v>
      </c>
      <c r="T1776" s="7">
        <v>0</v>
      </c>
      <c r="U1776" s="8">
        <v>1</v>
      </c>
      <c r="V1776" s="7" t="str">
        <f t="shared" si="165"/>
        <v>NAO-</v>
      </c>
      <c r="W1776" s="6">
        <v>0</v>
      </c>
      <c r="X1776" s="7">
        <v>0</v>
      </c>
      <c r="Y1776" s="7">
        <v>1</v>
      </c>
      <c r="Z1776" s="8">
        <v>0</v>
      </c>
      <c r="AA1776" s="7" t="str">
        <f t="shared" si="166"/>
        <v>AR</v>
      </c>
      <c r="AB1776" s="6">
        <v>0</v>
      </c>
      <c r="AC1776" s="7">
        <v>0</v>
      </c>
      <c r="AD1776" s="7">
        <v>1E-3</v>
      </c>
      <c r="AE1776" s="8">
        <v>0.999</v>
      </c>
      <c r="AF1776" s="7" t="str">
        <f t="shared" si="167"/>
        <v>NAO-</v>
      </c>
    </row>
    <row r="1777" spans="1:32" x14ac:dyDescent="0.3">
      <c r="A1777" s="4">
        <v>35854</v>
      </c>
      <c r="B1777" s="5">
        <v>1997</v>
      </c>
      <c r="C1777" s="6">
        <v>0</v>
      </c>
      <c r="D1777" s="7">
        <v>0</v>
      </c>
      <c r="E1777" s="7">
        <v>0</v>
      </c>
      <c r="F1777" s="8">
        <v>1</v>
      </c>
      <c r="G1777" s="7" t="str">
        <f t="shared" si="163"/>
        <v>NAO-</v>
      </c>
      <c r="H1777" s="79">
        <v>2.65304977161593E-7</v>
      </c>
      <c r="I1777" s="80">
        <v>1.30965662314398E-9</v>
      </c>
      <c r="J1777" s="7">
        <v>0.99908470068990196</v>
      </c>
      <c r="K1777" s="8">
        <v>9.1503269547223295E-4</v>
      </c>
      <c r="L1777" s="7" t="str">
        <f t="shared" si="168"/>
        <v>AR</v>
      </c>
      <c r="M1777" s="79">
        <v>2.4188675780870899E-7</v>
      </c>
      <c r="N1777" s="80">
        <v>2.16528863230194E-10</v>
      </c>
      <c r="O1777" s="7">
        <v>0.99774499589240595</v>
      </c>
      <c r="P1777" s="8">
        <v>2.2547620043097101E-3</v>
      </c>
      <c r="Q1777" s="7" t="str">
        <f t="shared" si="164"/>
        <v>AR</v>
      </c>
      <c r="R1777" s="6">
        <v>0</v>
      </c>
      <c r="S1777" s="7">
        <v>0</v>
      </c>
      <c r="T1777" s="7">
        <v>0</v>
      </c>
      <c r="U1777" s="8">
        <v>1</v>
      </c>
      <c r="V1777" s="7" t="str">
        <f t="shared" si="165"/>
        <v>NAO-</v>
      </c>
      <c r="W1777" s="6">
        <v>0</v>
      </c>
      <c r="X1777" s="7">
        <v>0</v>
      </c>
      <c r="Y1777" s="7">
        <v>0.995</v>
      </c>
      <c r="Z1777" s="8">
        <v>5.0000000000000001E-3</v>
      </c>
      <c r="AA1777" s="7" t="str">
        <f t="shared" si="166"/>
        <v>AR</v>
      </c>
      <c r="AB1777" s="6">
        <v>0</v>
      </c>
      <c r="AC1777" s="7">
        <v>0</v>
      </c>
      <c r="AD1777" s="7">
        <v>0</v>
      </c>
      <c r="AE1777" s="8">
        <v>1</v>
      </c>
      <c r="AF1777" s="7" t="str">
        <f t="shared" si="167"/>
        <v>NAO-</v>
      </c>
    </row>
    <row r="1778" spans="1:32" x14ac:dyDescent="0.3">
      <c r="A1778" s="4">
        <v>36130</v>
      </c>
      <c r="B1778" s="5">
        <v>1998</v>
      </c>
      <c r="C1778" s="6">
        <v>0</v>
      </c>
      <c r="D1778" s="7">
        <v>1</v>
      </c>
      <c r="E1778" s="7">
        <v>0</v>
      </c>
      <c r="F1778" s="8">
        <v>0</v>
      </c>
      <c r="G1778" s="7" t="str">
        <f t="shared" si="163"/>
        <v>SB</v>
      </c>
      <c r="H1778" s="79">
        <v>8.1213077382427096E-5</v>
      </c>
      <c r="I1778" s="7">
        <v>0.50924344419237</v>
      </c>
      <c r="J1778" s="7">
        <v>0.49067150227761103</v>
      </c>
      <c r="K1778" s="28">
        <v>3.8404526251539604E-6</v>
      </c>
      <c r="L1778" s="7" t="str">
        <f t="shared" si="168"/>
        <v>SB</v>
      </c>
      <c r="M1778" s="79">
        <v>4.2385269352370603E-5</v>
      </c>
      <c r="N1778" s="7">
        <v>0.53950107384383195</v>
      </c>
      <c r="O1778" s="7">
        <v>0.46044097254899502</v>
      </c>
      <c r="P1778" s="28">
        <v>1.5568337813352799E-5</v>
      </c>
      <c r="Q1778" s="7" t="str">
        <f t="shared" si="164"/>
        <v>SB</v>
      </c>
      <c r="R1778" s="6">
        <v>0</v>
      </c>
      <c r="S1778" s="7">
        <v>1</v>
      </c>
      <c r="T1778" s="7">
        <v>0</v>
      </c>
      <c r="U1778" s="8">
        <v>0</v>
      </c>
      <c r="V1778" s="7" t="str">
        <f t="shared" si="165"/>
        <v>SB</v>
      </c>
      <c r="W1778" s="6">
        <v>0</v>
      </c>
      <c r="X1778" s="7">
        <v>0.255</v>
      </c>
      <c r="Y1778" s="7">
        <v>0.745</v>
      </c>
      <c r="Z1778" s="8">
        <v>0</v>
      </c>
      <c r="AA1778" s="7" t="str">
        <f t="shared" si="166"/>
        <v>AR</v>
      </c>
      <c r="AB1778" s="6">
        <v>0</v>
      </c>
      <c r="AC1778" s="7">
        <v>0.30499999999999999</v>
      </c>
      <c r="AD1778" s="7">
        <v>7.0000000000000001E-3</v>
      </c>
      <c r="AE1778" s="8">
        <v>0.68799999999999994</v>
      </c>
      <c r="AF1778" s="7" t="str">
        <f t="shared" si="167"/>
        <v>NAO-</v>
      </c>
    </row>
    <row r="1779" spans="1:32" x14ac:dyDescent="0.3">
      <c r="A1779" s="4">
        <v>36131</v>
      </c>
      <c r="B1779" s="5">
        <v>1998</v>
      </c>
      <c r="C1779" s="6">
        <v>0</v>
      </c>
      <c r="D1779" s="7">
        <v>1</v>
      </c>
      <c r="E1779" s="7">
        <v>0</v>
      </c>
      <c r="F1779" s="8">
        <v>0</v>
      </c>
      <c r="G1779" s="7" t="str">
        <f t="shared" si="163"/>
        <v>SB</v>
      </c>
      <c r="H1779" s="79">
        <v>5.8315743026067797E-5</v>
      </c>
      <c r="I1779" s="7">
        <v>0.88333237646032503</v>
      </c>
      <c r="J1779" s="7">
        <v>0.116057855546032</v>
      </c>
      <c r="K1779" s="8">
        <v>5.5145225060646897E-4</v>
      </c>
      <c r="L1779" s="7" t="str">
        <f t="shared" si="168"/>
        <v>SB</v>
      </c>
      <c r="M1779" s="79">
        <v>3.46206011407441E-5</v>
      </c>
      <c r="N1779" s="7">
        <v>0.89283603715864401</v>
      </c>
      <c r="O1779" s="7">
        <v>0.106140371712333</v>
      </c>
      <c r="P1779" s="8">
        <v>9.8897052789357503E-4</v>
      </c>
      <c r="Q1779" s="7" t="str">
        <f t="shared" si="164"/>
        <v>SB</v>
      </c>
      <c r="R1779" s="6">
        <v>0</v>
      </c>
      <c r="S1779" s="7">
        <v>1</v>
      </c>
      <c r="T1779" s="7">
        <v>0</v>
      </c>
      <c r="U1779" s="8">
        <v>0</v>
      </c>
      <c r="V1779" s="7" t="str">
        <f t="shared" si="165"/>
        <v>SB</v>
      </c>
      <c r="W1779" s="6">
        <v>0</v>
      </c>
      <c r="X1779" s="7">
        <v>1E-3</v>
      </c>
      <c r="Y1779" s="7">
        <v>0.999</v>
      </c>
      <c r="Z1779" s="8">
        <v>0</v>
      </c>
      <c r="AA1779" s="7" t="str">
        <f t="shared" si="166"/>
        <v>AR</v>
      </c>
      <c r="AB1779" s="6">
        <v>0</v>
      </c>
      <c r="AC1779" s="7">
        <v>4.0000000000000001E-3</v>
      </c>
      <c r="AD1779" s="7">
        <v>7.3999999999999996E-2</v>
      </c>
      <c r="AE1779" s="8">
        <v>0.92200000000000004</v>
      </c>
      <c r="AF1779" s="7" t="str">
        <f t="shared" si="167"/>
        <v>NAO-</v>
      </c>
    </row>
    <row r="1780" spans="1:32" x14ac:dyDescent="0.3">
      <c r="A1780" s="4">
        <v>36132</v>
      </c>
      <c r="B1780" s="5">
        <v>1998</v>
      </c>
      <c r="C1780" s="6">
        <v>0</v>
      </c>
      <c r="D1780" s="7">
        <v>0</v>
      </c>
      <c r="E1780" s="7">
        <v>0</v>
      </c>
      <c r="F1780" s="8">
        <v>1</v>
      </c>
      <c r="G1780" s="7" t="str">
        <f t="shared" si="163"/>
        <v>NAO-</v>
      </c>
      <c r="H1780" s="6">
        <v>1.45461477705758E-4</v>
      </c>
      <c r="I1780" s="7">
        <v>3.0995682976707999E-2</v>
      </c>
      <c r="J1780" s="7">
        <v>1.5988709449183E-2</v>
      </c>
      <c r="K1780" s="8">
        <v>0.95287014609641596</v>
      </c>
      <c r="L1780" s="7" t="str">
        <f t="shared" si="168"/>
        <v>NAO-</v>
      </c>
      <c r="M1780" s="79">
        <v>9.3561203174776097E-5</v>
      </c>
      <c r="N1780" s="7">
        <v>2.59775913064819E-2</v>
      </c>
      <c r="O1780" s="7">
        <v>9.0805298583009394E-3</v>
      </c>
      <c r="P1780" s="8">
        <v>0.96484831763204904</v>
      </c>
      <c r="Q1780" s="7" t="str">
        <f t="shared" si="164"/>
        <v>NAO-</v>
      </c>
      <c r="R1780" s="6">
        <v>0</v>
      </c>
      <c r="S1780" s="7">
        <v>0</v>
      </c>
      <c r="T1780" s="7">
        <v>0</v>
      </c>
      <c r="U1780" s="8">
        <v>1</v>
      </c>
      <c r="V1780" s="7" t="str">
        <f t="shared" si="165"/>
        <v>NAO-</v>
      </c>
      <c r="W1780" s="6">
        <v>0</v>
      </c>
      <c r="X1780" s="7">
        <v>0</v>
      </c>
      <c r="Y1780" s="7">
        <v>0.38</v>
      </c>
      <c r="Z1780" s="8">
        <v>0.62</v>
      </c>
      <c r="AA1780" s="7" t="str">
        <f t="shared" si="166"/>
        <v>NAO-</v>
      </c>
      <c r="AB1780" s="6">
        <v>0</v>
      </c>
      <c r="AC1780" s="7">
        <v>0</v>
      </c>
      <c r="AD1780" s="7">
        <v>1E-3</v>
      </c>
      <c r="AE1780" s="8">
        <v>0.999</v>
      </c>
      <c r="AF1780" s="7" t="str">
        <f t="shared" si="167"/>
        <v>NAO-</v>
      </c>
    </row>
    <row r="1781" spans="1:32" x14ac:dyDescent="0.3">
      <c r="A1781" s="4">
        <v>36133</v>
      </c>
      <c r="B1781" s="5">
        <v>1998</v>
      </c>
      <c r="C1781" s="6">
        <v>0</v>
      </c>
      <c r="D1781" s="7">
        <v>0</v>
      </c>
      <c r="E1781" s="7">
        <v>0</v>
      </c>
      <c r="F1781" s="8">
        <v>1</v>
      </c>
      <c r="G1781" s="7" t="str">
        <f t="shared" si="163"/>
        <v>NAO-</v>
      </c>
      <c r="H1781" s="6">
        <v>1.8282518988622099E-4</v>
      </c>
      <c r="I1781" s="7">
        <v>3.3795543784706102E-3</v>
      </c>
      <c r="J1781" s="7">
        <v>1.0906344526454301E-3</v>
      </c>
      <c r="K1781" s="8">
        <v>0.99534698597899296</v>
      </c>
      <c r="L1781" s="7" t="str">
        <f t="shared" si="168"/>
        <v>NAO-</v>
      </c>
      <c r="M1781" s="6">
        <v>1.2059970503111499E-4</v>
      </c>
      <c r="N1781" s="7">
        <v>3.2795489693862199E-3</v>
      </c>
      <c r="O1781" s="7">
        <v>5.7431137599436096E-4</v>
      </c>
      <c r="P1781" s="8">
        <v>0.99602553994959098</v>
      </c>
      <c r="Q1781" s="7" t="str">
        <f t="shared" si="164"/>
        <v>NAO-</v>
      </c>
      <c r="R1781" s="6">
        <v>0</v>
      </c>
      <c r="S1781" s="7">
        <v>0</v>
      </c>
      <c r="T1781" s="7">
        <v>0</v>
      </c>
      <c r="U1781" s="8">
        <v>1</v>
      </c>
      <c r="V1781" s="7" t="str">
        <f t="shared" si="165"/>
        <v>NAO-</v>
      </c>
      <c r="W1781" s="6">
        <v>0</v>
      </c>
      <c r="X1781" s="7">
        <v>0</v>
      </c>
      <c r="Y1781" s="7">
        <v>0.02</v>
      </c>
      <c r="Z1781" s="8">
        <v>0.98</v>
      </c>
      <c r="AA1781" s="7" t="str">
        <f t="shared" si="166"/>
        <v>NAO-</v>
      </c>
      <c r="AB1781" s="6">
        <v>0</v>
      </c>
      <c r="AC1781" s="7">
        <v>0</v>
      </c>
      <c r="AD1781" s="7">
        <v>1E-3</v>
      </c>
      <c r="AE1781" s="8">
        <v>0.999</v>
      </c>
      <c r="AF1781" s="7" t="str">
        <f t="shared" si="167"/>
        <v>NAO-</v>
      </c>
    </row>
    <row r="1782" spans="1:32" x14ac:dyDescent="0.3">
      <c r="A1782" s="4">
        <v>36134</v>
      </c>
      <c r="B1782" s="5">
        <v>1998</v>
      </c>
      <c r="C1782" s="6">
        <v>0</v>
      </c>
      <c r="D1782" s="7">
        <v>0</v>
      </c>
      <c r="E1782" s="7">
        <v>0</v>
      </c>
      <c r="F1782" s="8">
        <v>1</v>
      </c>
      <c r="G1782" s="7" t="str">
        <f t="shared" si="163"/>
        <v>NAO-</v>
      </c>
      <c r="H1782" s="6">
        <v>1.43265040701846E-2</v>
      </c>
      <c r="I1782" s="7">
        <v>1.7297994778814201E-2</v>
      </c>
      <c r="J1782" s="7">
        <v>2.5797972173334401E-2</v>
      </c>
      <c r="K1782" s="8">
        <v>0.942577528977674</v>
      </c>
      <c r="L1782" s="7" t="str">
        <f t="shared" si="168"/>
        <v>NAO-</v>
      </c>
      <c r="M1782" s="6">
        <v>1.02677144282254E-2</v>
      </c>
      <c r="N1782" s="7">
        <v>1.87113300862735E-2</v>
      </c>
      <c r="O1782" s="7">
        <v>1.66261610956553E-2</v>
      </c>
      <c r="P1782" s="8">
        <v>0.95439479438983499</v>
      </c>
      <c r="Q1782" s="7" t="str">
        <f t="shared" si="164"/>
        <v>NAO-</v>
      </c>
      <c r="R1782" s="6">
        <v>0</v>
      </c>
      <c r="S1782" s="7">
        <v>0</v>
      </c>
      <c r="T1782" s="7">
        <v>0</v>
      </c>
      <c r="U1782" s="8">
        <v>1</v>
      </c>
      <c r="V1782" s="7" t="str">
        <f t="shared" si="165"/>
        <v>NAO-</v>
      </c>
      <c r="W1782" s="6">
        <v>0</v>
      </c>
      <c r="X1782" s="7">
        <v>0</v>
      </c>
      <c r="Y1782" s="7">
        <v>0.03</v>
      </c>
      <c r="Z1782" s="8">
        <v>0.97</v>
      </c>
      <c r="AA1782" s="7" t="str">
        <f t="shared" si="166"/>
        <v>NAO-</v>
      </c>
      <c r="AB1782" s="6">
        <v>0</v>
      </c>
      <c r="AC1782" s="7">
        <v>0</v>
      </c>
      <c r="AD1782" s="7">
        <v>1E-3</v>
      </c>
      <c r="AE1782" s="8">
        <v>0.999</v>
      </c>
      <c r="AF1782" s="7" t="str">
        <f t="shared" si="167"/>
        <v>NAO-</v>
      </c>
    </row>
    <row r="1783" spans="1:32" x14ac:dyDescent="0.3">
      <c r="A1783" s="4">
        <v>36135</v>
      </c>
      <c r="B1783" s="5">
        <v>1998</v>
      </c>
      <c r="C1783" s="6">
        <v>0</v>
      </c>
      <c r="D1783" s="7">
        <v>0</v>
      </c>
      <c r="E1783" s="7">
        <v>0</v>
      </c>
      <c r="F1783" s="8">
        <v>1</v>
      </c>
      <c r="G1783" s="7" t="str">
        <f t="shared" si="163"/>
        <v>NAO-</v>
      </c>
      <c r="H1783" s="6">
        <v>0.22311634704000699</v>
      </c>
      <c r="I1783" s="7">
        <v>0.287972970002009</v>
      </c>
      <c r="J1783" s="7">
        <v>3.63424687037604E-2</v>
      </c>
      <c r="K1783" s="8">
        <v>0.45256821425423099</v>
      </c>
      <c r="L1783" s="7" t="str">
        <f t="shared" si="168"/>
        <v>NAO-</v>
      </c>
      <c r="M1783" s="6">
        <v>0.17684612558632601</v>
      </c>
      <c r="N1783" s="7">
        <v>0.34885421546017198</v>
      </c>
      <c r="O1783" s="7">
        <v>2.9090670442461001E-2</v>
      </c>
      <c r="P1783" s="8">
        <v>0.44520898851104901</v>
      </c>
      <c r="Q1783" s="7" t="str">
        <f t="shared" si="164"/>
        <v>NAO-</v>
      </c>
      <c r="R1783" s="6">
        <v>0</v>
      </c>
      <c r="S1783" s="7">
        <v>0</v>
      </c>
      <c r="T1783" s="7">
        <v>0</v>
      </c>
      <c r="U1783" s="8">
        <v>1</v>
      </c>
      <c r="V1783" s="7" t="str">
        <f t="shared" si="165"/>
        <v>NAO-</v>
      </c>
      <c r="W1783" s="6">
        <v>1E-3</v>
      </c>
      <c r="X1783" s="7">
        <v>1E-3</v>
      </c>
      <c r="Y1783" s="7">
        <v>9.6000000000000002E-2</v>
      </c>
      <c r="Z1783" s="8">
        <v>0.90300000000000002</v>
      </c>
      <c r="AA1783" s="7" t="str">
        <f t="shared" si="166"/>
        <v>NAO-</v>
      </c>
      <c r="AB1783" s="6">
        <v>3.0000000000000001E-3</v>
      </c>
      <c r="AC1783" s="7">
        <v>0</v>
      </c>
      <c r="AD1783" s="7">
        <v>3.0000000000000001E-3</v>
      </c>
      <c r="AE1783" s="8">
        <v>0.99399999999999999</v>
      </c>
      <c r="AF1783" s="7" t="str">
        <f t="shared" si="167"/>
        <v>NAO-</v>
      </c>
    </row>
    <row r="1784" spans="1:32" x14ac:dyDescent="0.3">
      <c r="A1784" s="4">
        <v>36136</v>
      </c>
      <c r="B1784" s="5">
        <v>1998</v>
      </c>
      <c r="C1784" s="6">
        <v>0</v>
      </c>
      <c r="D1784" s="7">
        <v>1</v>
      </c>
      <c r="E1784" s="7">
        <v>0</v>
      </c>
      <c r="F1784" s="8">
        <v>0</v>
      </c>
      <c r="G1784" s="7" t="str">
        <f t="shared" si="163"/>
        <v>SB</v>
      </c>
      <c r="H1784" s="6">
        <v>0.116364615840931</v>
      </c>
      <c r="I1784" s="7">
        <v>0.88118831732319503</v>
      </c>
      <c r="J1784" s="7">
        <v>1.65065618071866E-3</v>
      </c>
      <c r="K1784" s="8">
        <v>7.96410655151894E-4</v>
      </c>
      <c r="L1784" s="7" t="str">
        <f t="shared" si="168"/>
        <v>SB</v>
      </c>
      <c r="M1784" s="6">
        <v>8.39301080272844E-2</v>
      </c>
      <c r="N1784" s="7">
        <v>0.91319266716121095</v>
      </c>
      <c r="O1784" s="7">
        <v>2.0659517486819401E-3</v>
      </c>
      <c r="P1784" s="8">
        <v>8.1127306283476197E-4</v>
      </c>
      <c r="Q1784" s="7" t="str">
        <f t="shared" si="164"/>
        <v>SB</v>
      </c>
      <c r="R1784" s="6">
        <v>0</v>
      </c>
      <c r="S1784" s="7">
        <v>1</v>
      </c>
      <c r="T1784" s="7">
        <v>0</v>
      </c>
      <c r="U1784" s="8">
        <v>0</v>
      </c>
      <c r="V1784" s="7" t="str">
        <f t="shared" si="165"/>
        <v>SB</v>
      </c>
      <c r="W1784" s="6">
        <v>2.9000000000000001E-2</v>
      </c>
      <c r="X1784" s="7">
        <v>0.82199999999999995</v>
      </c>
      <c r="Y1784" s="7">
        <v>3.5999999999999997E-2</v>
      </c>
      <c r="Z1784" s="8">
        <v>0.113</v>
      </c>
      <c r="AA1784" s="7" t="str">
        <f t="shared" si="166"/>
        <v>SB</v>
      </c>
      <c r="AB1784" s="6">
        <v>0.14099999999999999</v>
      </c>
      <c r="AC1784" s="7">
        <v>0.66</v>
      </c>
      <c r="AD1784" s="7">
        <v>2E-3</v>
      </c>
      <c r="AE1784" s="8">
        <v>0.19700000000000001</v>
      </c>
      <c r="AF1784" s="7" t="str">
        <f t="shared" si="167"/>
        <v>SB</v>
      </c>
    </row>
    <row r="1785" spans="1:32" x14ac:dyDescent="0.3">
      <c r="A1785" s="4">
        <v>36137</v>
      </c>
      <c r="B1785" s="5">
        <v>1998</v>
      </c>
      <c r="C1785" s="6">
        <v>0</v>
      </c>
      <c r="D1785" s="7">
        <v>1</v>
      </c>
      <c r="E1785" s="7">
        <v>0</v>
      </c>
      <c r="F1785" s="8">
        <v>0</v>
      </c>
      <c r="G1785" s="7" t="str">
        <f t="shared" si="163"/>
        <v>SB</v>
      </c>
      <c r="H1785" s="6">
        <v>0.24797006786968501</v>
      </c>
      <c r="I1785" s="7">
        <v>0.74805247586241796</v>
      </c>
      <c r="J1785" s="7">
        <v>3.9424746673925098E-3</v>
      </c>
      <c r="K1785" s="28">
        <v>3.49816005087858E-5</v>
      </c>
      <c r="L1785" s="7" t="str">
        <f t="shared" si="168"/>
        <v>SB</v>
      </c>
      <c r="M1785" s="6">
        <v>0.186651561396243</v>
      </c>
      <c r="N1785" s="7">
        <v>0.80867063479656098</v>
      </c>
      <c r="O1785" s="7">
        <v>4.6455369050348401E-3</v>
      </c>
      <c r="P1785" s="28">
        <v>3.2266902170796801E-5</v>
      </c>
      <c r="Q1785" s="7" t="str">
        <f t="shared" si="164"/>
        <v>SB</v>
      </c>
      <c r="R1785" s="6">
        <v>1</v>
      </c>
      <c r="S1785" s="7">
        <v>0</v>
      </c>
      <c r="T1785" s="7">
        <v>0</v>
      </c>
      <c r="U1785" s="8">
        <v>0</v>
      </c>
      <c r="V1785" s="7" t="str">
        <f t="shared" si="165"/>
        <v>NAO+</v>
      </c>
      <c r="W1785" s="6">
        <v>2.8000000000000001E-2</v>
      </c>
      <c r="X1785" s="7">
        <v>0.871</v>
      </c>
      <c r="Y1785" s="7">
        <v>1.6E-2</v>
      </c>
      <c r="Z1785" s="8">
        <v>8.5000000000000006E-2</v>
      </c>
      <c r="AA1785" s="7" t="str">
        <f t="shared" si="166"/>
        <v>SB</v>
      </c>
      <c r="AB1785" s="6">
        <v>0.14000000000000001</v>
      </c>
      <c r="AC1785" s="7">
        <v>0.745</v>
      </c>
      <c r="AD1785" s="7">
        <v>0</v>
      </c>
      <c r="AE1785" s="8">
        <v>0.115</v>
      </c>
      <c r="AF1785" s="7" t="str">
        <f t="shared" si="167"/>
        <v>SB</v>
      </c>
    </row>
    <row r="1786" spans="1:32" x14ac:dyDescent="0.3">
      <c r="A1786" s="4">
        <v>36138</v>
      </c>
      <c r="B1786" s="5">
        <v>1998</v>
      </c>
      <c r="C1786" s="6">
        <v>0</v>
      </c>
      <c r="D1786" s="7">
        <v>1</v>
      </c>
      <c r="E1786" s="7">
        <v>0</v>
      </c>
      <c r="F1786" s="8">
        <v>0</v>
      </c>
      <c r="G1786" s="7" t="str">
        <f t="shared" si="163"/>
        <v>SB</v>
      </c>
      <c r="H1786" s="6">
        <v>0.35691533332689601</v>
      </c>
      <c r="I1786" s="7">
        <v>0.63419225500324905</v>
      </c>
      <c r="J1786" s="7">
        <v>8.8592197983879493E-3</v>
      </c>
      <c r="K1786" s="28">
        <v>3.3191871464022101E-5</v>
      </c>
      <c r="L1786" s="7" t="str">
        <f t="shared" si="168"/>
        <v>SB</v>
      </c>
      <c r="M1786" s="6">
        <v>0.28764927780744498</v>
      </c>
      <c r="N1786" s="7">
        <v>0.69865977046015504</v>
      </c>
      <c r="O1786" s="7">
        <v>1.36630069821149E-2</v>
      </c>
      <c r="P1786" s="28">
        <v>2.7944750275515502E-5</v>
      </c>
      <c r="Q1786" s="7" t="str">
        <f t="shared" si="164"/>
        <v>SB</v>
      </c>
      <c r="R1786" s="6">
        <v>1</v>
      </c>
      <c r="S1786" s="7">
        <v>0</v>
      </c>
      <c r="T1786" s="7">
        <v>0</v>
      </c>
      <c r="U1786" s="8">
        <v>0</v>
      </c>
      <c r="V1786" s="7" t="str">
        <f t="shared" si="165"/>
        <v>NAO+</v>
      </c>
      <c r="W1786" s="6">
        <v>2.9000000000000001E-2</v>
      </c>
      <c r="X1786" s="7">
        <v>0.86199999999999999</v>
      </c>
      <c r="Y1786" s="7">
        <v>2.1999999999999999E-2</v>
      </c>
      <c r="Z1786" s="8">
        <v>8.5999999999999993E-2</v>
      </c>
      <c r="AA1786" s="7" t="str">
        <f t="shared" si="166"/>
        <v>SB</v>
      </c>
      <c r="AB1786" s="6">
        <v>0.14399999999999999</v>
      </c>
      <c r="AC1786" s="7">
        <v>0.70299999999999996</v>
      </c>
      <c r="AD1786" s="7">
        <v>0</v>
      </c>
      <c r="AE1786" s="8">
        <v>0.153</v>
      </c>
      <c r="AF1786" s="7" t="str">
        <f t="shared" si="167"/>
        <v>SB</v>
      </c>
    </row>
    <row r="1787" spans="1:32" x14ac:dyDescent="0.3">
      <c r="A1787" s="4">
        <v>36139</v>
      </c>
      <c r="B1787" s="5">
        <v>1998</v>
      </c>
      <c r="C1787" s="6">
        <v>0</v>
      </c>
      <c r="D1787" s="7">
        <v>1</v>
      </c>
      <c r="E1787" s="7">
        <v>0</v>
      </c>
      <c r="F1787" s="8">
        <v>0</v>
      </c>
      <c r="G1787" s="7" t="str">
        <f t="shared" si="163"/>
        <v>SB</v>
      </c>
      <c r="H1787" s="6">
        <v>0.818296534411595</v>
      </c>
      <c r="I1787" s="7">
        <v>0.141026490457864</v>
      </c>
      <c r="J1787" s="7">
        <v>4.00068448081147E-2</v>
      </c>
      <c r="K1787" s="8">
        <v>6.70130322431456E-4</v>
      </c>
      <c r="L1787" s="7" t="str">
        <f t="shared" si="168"/>
        <v>NAO+</v>
      </c>
      <c r="M1787" s="6">
        <v>0.78474623297702295</v>
      </c>
      <c r="N1787" s="7">
        <v>0.15823591763790401</v>
      </c>
      <c r="O1787" s="7">
        <v>5.63619433155702E-2</v>
      </c>
      <c r="P1787" s="8">
        <v>6.5590606949860895E-4</v>
      </c>
      <c r="Q1787" s="7" t="str">
        <f t="shared" si="164"/>
        <v>NAO+</v>
      </c>
      <c r="R1787" s="6">
        <v>1</v>
      </c>
      <c r="S1787" s="7">
        <v>0</v>
      </c>
      <c r="T1787" s="7">
        <v>0</v>
      </c>
      <c r="U1787" s="8">
        <v>0</v>
      </c>
      <c r="V1787" s="7" t="str">
        <f t="shared" si="165"/>
        <v>NAO+</v>
      </c>
      <c r="W1787" s="6">
        <v>5.8999999999999997E-2</v>
      </c>
      <c r="X1787" s="7">
        <v>0.84899999999999998</v>
      </c>
      <c r="Y1787" s="7">
        <v>1.4E-2</v>
      </c>
      <c r="Z1787" s="8">
        <v>7.8E-2</v>
      </c>
      <c r="AA1787" s="7" t="str">
        <f t="shared" si="166"/>
        <v>SB</v>
      </c>
      <c r="AB1787" s="6">
        <v>0.22700000000000001</v>
      </c>
      <c r="AC1787" s="7">
        <v>0.63700000000000001</v>
      </c>
      <c r="AD1787" s="7">
        <v>0</v>
      </c>
      <c r="AE1787" s="8">
        <v>0.13600000000000001</v>
      </c>
      <c r="AF1787" s="7" t="str">
        <f t="shared" si="167"/>
        <v>SB</v>
      </c>
    </row>
    <row r="1788" spans="1:32" x14ac:dyDescent="0.3">
      <c r="A1788" s="4">
        <v>36140</v>
      </c>
      <c r="B1788" s="5">
        <v>1998</v>
      </c>
      <c r="C1788" s="6">
        <v>0</v>
      </c>
      <c r="D1788" s="7">
        <v>1</v>
      </c>
      <c r="E1788" s="7">
        <v>0</v>
      </c>
      <c r="F1788" s="8">
        <v>0</v>
      </c>
      <c r="G1788" s="7" t="str">
        <f t="shared" si="163"/>
        <v>SB</v>
      </c>
      <c r="H1788" s="6">
        <v>0.946696601968541</v>
      </c>
      <c r="I1788" s="7">
        <v>1.98433895303359E-2</v>
      </c>
      <c r="J1788" s="7">
        <v>2.7478025717549301E-2</v>
      </c>
      <c r="K1788" s="8">
        <v>5.9819827835816096E-3</v>
      </c>
      <c r="L1788" s="7" t="str">
        <f t="shared" si="168"/>
        <v>NAO+</v>
      </c>
      <c r="M1788" s="6">
        <v>0.93828559180459004</v>
      </c>
      <c r="N1788" s="7">
        <v>2.2152211666439998E-2</v>
      </c>
      <c r="O1788" s="7">
        <v>3.3592658368559798E-2</v>
      </c>
      <c r="P1788" s="8">
        <v>5.9695381604106604E-3</v>
      </c>
      <c r="Q1788" s="7" t="str">
        <f t="shared" si="164"/>
        <v>NAO+</v>
      </c>
      <c r="R1788" s="6">
        <v>1</v>
      </c>
      <c r="S1788" s="7">
        <v>0</v>
      </c>
      <c r="T1788" s="7">
        <v>0</v>
      </c>
      <c r="U1788" s="8">
        <v>0</v>
      </c>
      <c r="V1788" s="7" t="str">
        <f t="shared" si="165"/>
        <v>NAO+</v>
      </c>
      <c r="W1788" s="6">
        <v>0.41899999999999998</v>
      </c>
      <c r="X1788" s="7">
        <v>0.48699999999999999</v>
      </c>
      <c r="Y1788" s="7">
        <v>1.0999999999999999E-2</v>
      </c>
      <c r="Z1788" s="8">
        <v>8.4000000000000005E-2</v>
      </c>
      <c r="AA1788" s="7" t="str">
        <f t="shared" si="166"/>
        <v>SB</v>
      </c>
      <c r="AB1788" s="6">
        <v>0.69399999999999995</v>
      </c>
      <c r="AC1788" s="7">
        <v>0.253</v>
      </c>
      <c r="AD1788" s="7">
        <v>1E-3</v>
      </c>
      <c r="AE1788" s="8">
        <v>5.1999999999999998E-2</v>
      </c>
      <c r="AF1788" s="7" t="str">
        <f t="shared" si="167"/>
        <v>NAO+</v>
      </c>
    </row>
    <row r="1789" spans="1:32" x14ac:dyDescent="0.3">
      <c r="A1789" s="4">
        <v>36141</v>
      </c>
      <c r="B1789" s="5">
        <v>1998</v>
      </c>
      <c r="C1789" s="6">
        <v>1</v>
      </c>
      <c r="D1789" s="7">
        <v>0</v>
      </c>
      <c r="E1789" s="7">
        <v>0</v>
      </c>
      <c r="F1789" s="8">
        <v>0</v>
      </c>
      <c r="G1789" s="7" t="str">
        <f t="shared" si="163"/>
        <v>NAO+</v>
      </c>
      <c r="H1789" s="6">
        <v>0.98736646084567004</v>
      </c>
      <c r="I1789" s="7">
        <v>8.5941421205899902E-4</v>
      </c>
      <c r="J1789" s="7">
        <v>9.2545695657882902E-3</v>
      </c>
      <c r="K1789" s="8">
        <v>2.5195553764937998E-3</v>
      </c>
      <c r="L1789" s="7" t="str">
        <f t="shared" si="168"/>
        <v>NAO+</v>
      </c>
      <c r="M1789" s="6">
        <v>0.98717058223751397</v>
      </c>
      <c r="N1789" s="7">
        <v>6.8679811066861302E-4</v>
      </c>
      <c r="O1789" s="7">
        <v>9.8929215147607902E-3</v>
      </c>
      <c r="P1789" s="8">
        <v>2.2496981370460599E-3</v>
      </c>
      <c r="Q1789" s="7" t="str">
        <f t="shared" si="164"/>
        <v>NAO+</v>
      </c>
      <c r="R1789" s="6">
        <v>1</v>
      </c>
      <c r="S1789" s="7">
        <v>0</v>
      </c>
      <c r="T1789" s="7">
        <v>0</v>
      </c>
      <c r="U1789" s="8">
        <v>0</v>
      </c>
      <c r="V1789" s="7" t="str">
        <f t="shared" si="165"/>
        <v>NAO+</v>
      </c>
      <c r="W1789" s="6">
        <v>0.38300000000000001</v>
      </c>
      <c r="X1789" s="7">
        <v>0.53300000000000003</v>
      </c>
      <c r="Y1789" s="7">
        <v>2.5000000000000001E-2</v>
      </c>
      <c r="Z1789" s="8">
        <v>5.8999999999999997E-2</v>
      </c>
      <c r="AA1789" s="7" t="str">
        <f t="shared" si="166"/>
        <v>SB</v>
      </c>
      <c r="AB1789" s="6">
        <v>0.63400000000000001</v>
      </c>
      <c r="AC1789" s="7">
        <v>0.28199999999999997</v>
      </c>
      <c r="AD1789" s="7">
        <v>1E-3</v>
      </c>
      <c r="AE1789" s="8">
        <v>8.3000000000000004E-2</v>
      </c>
      <c r="AF1789" s="7" t="str">
        <f t="shared" si="167"/>
        <v>NAO+</v>
      </c>
    </row>
    <row r="1790" spans="1:32" x14ac:dyDescent="0.3">
      <c r="A1790" s="4">
        <v>36142</v>
      </c>
      <c r="B1790" s="5">
        <v>1998</v>
      </c>
      <c r="C1790" s="6">
        <v>1</v>
      </c>
      <c r="D1790" s="7">
        <v>0</v>
      </c>
      <c r="E1790" s="7">
        <v>0</v>
      </c>
      <c r="F1790" s="8">
        <v>0</v>
      </c>
      <c r="G1790" s="7" t="str">
        <f t="shared" si="163"/>
        <v>NAO+</v>
      </c>
      <c r="H1790" s="6">
        <v>0.98921093333545296</v>
      </c>
      <c r="I1790" s="7">
        <v>1.47486391261781E-3</v>
      </c>
      <c r="J1790" s="7">
        <v>3.8204618796504799E-3</v>
      </c>
      <c r="K1790" s="8">
        <v>5.4937408722863998E-3</v>
      </c>
      <c r="L1790" s="7" t="str">
        <f t="shared" si="168"/>
        <v>NAO+</v>
      </c>
      <c r="M1790" s="6">
        <v>0.98842351504452197</v>
      </c>
      <c r="N1790" s="7">
        <v>1.3230020035900601E-3</v>
      </c>
      <c r="O1790" s="7">
        <v>4.0574160083167599E-3</v>
      </c>
      <c r="P1790" s="8">
        <v>6.1960669435733202E-3</v>
      </c>
      <c r="Q1790" s="7" t="str">
        <f t="shared" si="164"/>
        <v>NAO+</v>
      </c>
      <c r="R1790" s="6">
        <v>1</v>
      </c>
      <c r="S1790" s="7">
        <v>0</v>
      </c>
      <c r="T1790" s="7">
        <v>0</v>
      </c>
      <c r="U1790" s="8">
        <v>0</v>
      </c>
      <c r="V1790" s="7" t="str">
        <f t="shared" si="165"/>
        <v>NAO+</v>
      </c>
      <c r="W1790" s="6">
        <v>0.55800000000000005</v>
      </c>
      <c r="X1790" s="7">
        <v>0.372</v>
      </c>
      <c r="Y1790" s="7">
        <v>2.5000000000000001E-2</v>
      </c>
      <c r="Z1790" s="8">
        <v>4.4999999999999998E-2</v>
      </c>
      <c r="AA1790" s="7" t="str">
        <f t="shared" si="166"/>
        <v>NAO+</v>
      </c>
      <c r="AB1790" s="6">
        <v>0.75800000000000001</v>
      </c>
      <c r="AC1790" s="7">
        <v>0.189</v>
      </c>
      <c r="AD1790" s="7">
        <v>2E-3</v>
      </c>
      <c r="AE1790" s="8">
        <v>5.0999999999999997E-2</v>
      </c>
      <c r="AF1790" s="7" t="str">
        <f t="shared" si="167"/>
        <v>NAO+</v>
      </c>
    </row>
    <row r="1791" spans="1:32" x14ac:dyDescent="0.3">
      <c r="A1791" s="4">
        <v>36143</v>
      </c>
      <c r="B1791" s="5">
        <v>1998</v>
      </c>
      <c r="C1791" s="6">
        <v>1</v>
      </c>
      <c r="D1791" s="7">
        <v>0</v>
      </c>
      <c r="E1791" s="7">
        <v>0</v>
      </c>
      <c r="F1791" s="8">
        <v>0</v>
      </c>
      <c r="G1791" s="7" t="str">
        <f t="shared" si="163"/>
        <v>NAO+</v>
      </c>
      <c r="H1791" s="6">
        <v>0.97003467422490197</v>
      </c>
      <c r="I1791" s="7">
        <v>4.5510342591853596E-3</v>
      </c>
      <c r="J1791" s="7">
        <v>2.46127161097431E-2</v>
      </c>
      <c r="K1791" s="8">
        <v>8.0157540615502802E-4</v>
      </c>
      <c r="L1791" s="7" t="str">
        <f t="shared" si="168"/>
        <v>NAO+</v>
      </c>
      <c r="M1791" s="6">
        <v>0.95731992918214004</v>
      </c>
      <c r="N1791" s="7">
        <v>3.27716371625647E-3</v>
      </c>
      <c r="O1791" s="7">
        <v>3.8615325582533701E-2</v>
      </c>
      <c r="P1791" s="8">
        <v>7.8758151906344195E-4</v>
      </c>
      <c r="Q1791" s="7" t="str">
        <f t="shared" si="164"/>
        <v>NAO+</v>
      </c>
      <c r="R1791" s="6">
        <v>1</v>
      </c>
      <c r="S1791" s="7">
        <v>0</v>
      </c>
      <c r="T1791" s="7">
        <v>0</v>
      </c>
      <c r="U1791" s="8">
        <v>0</v>
      </c>
      <c r="V1791" s="7" t="str">
        <f t="shared" si="165"/>
        <v>NAO+</v>
      </c>
      <c r="W1791" s="6">
        <v>9.7000000000000003E-2</v>
      </c>
      <c r="X1791" s="7">
        <v>0.80700000000000005</v>
      </c>
      <c r="Y1791" s="7">
        <v>7.5999999999999998E-2</v>
      </c>
      <c r="Z1791" s="8">
        <v>0.02</v>
      </c>
      <c r="AA1791" s="7" t="str">
        <f t="shared" si="166"/>
        <v>SB</v>
      </c>
      <c r="AB1791" s="6">
        <v>0.26900000000000002</v>
      </c>
      <c r="AC1791" s="7">
        <v>0.56999999999999995</v>
      </c>
      <c r="AD1791" s="7">
        <v>1E-3</v>
      </c>
      <c r="AE1791" s="8">
        <v>0.16</v>
      </c>
      <c r="AF1791" s="7" t="str">
        <f t="shared" si="167"/>
        <v>SB</v>
      </c>
    </row>
    <row r="1792" spans="1:32" x14ac:dyDescent="0.3">
      <c r="A1792" s="4">
        <v>36144</v>
      </c>
      <c r="B1792" s="5">
        <v>1998</v>
      </c>
      <c r="C1792" s="6">
        <v>1</v>
      </c>
      <c r="D1792" s="7">
        <v>0</v>
      </c>
      <c r="E1792" s="7">
        <v>0</v>
      </c>
      <c r="F1792" s="8">
        <v>0</v>
      </c>
      <c r="G1792" s="7" t="str">
        <f t="shared" si="163"/>
        <v>NAO+</v>
      </c>
      <c r="H1792" s="6">
        <v>0.97551594917524198</v>
      </c>
      <c r="I1792" s="7">
        <v>4.8683355915043001E-3</v>
      </c>
      <c r="J1792" s="7">
        <v>1.9605022338424299E-2</v>
      </c>
      <c r="K1792" s="28">
        <v>1.0692894832370599E-5</v>
      </c>
      <c r="L1792" s="7" t="str">
        <f t="shared" si="168"/>
        <v>NAO+</v>
      </c>
      <c r="M1792" s="6">
        <v>0.96960292086242605</v>
      </c>
      <c r="N1792" s="7">
        <v>5.01383305580296E-3</v>
      </c>
      <c r="O1792" s="7">
        <v>2.53675594767441E-2</v>
      </c>
      <c r="P1792" s="28">
        <v>1.56866050164978E-5</v>
      </c>
      <c r="Q1792" s="7" t="str">
        <f t="shared" si="164"/>
        <v>NAO+</v>
      </c>
      <c r="R1792" s="6">
        <v>1</v>
      </c>
      <c r="S1792" s="7">
        <v>0</v>
      </c>
      <c r="T1792" s="7">
        <v>0</v>
      </c>
      <c r="U1792" s="8">
        <v>0</v>
      </c>
      <c r="V1792" s="7" t="str">
        <f t="shared" si="165"/>
        <v>NAO+</v>
      </c>
      <c r="W1792" s="6">
        <v>0.09</v>
      </c>
      <c r="X1792" s="7">
        <v>0.748</v>
      </c>
      <c r="Y1792" s="7">
        <v>0.128</v>
      </c>
      <c r="Z1792" s="8">
        <v>3.4000000000000002E-2</v>
      </c>
      <c r="AA1792" s="7" t="str">
        <f t="shared" si="166"/>
        <v>SB</v>
      </c>
      <c r="AB1792" s="6">
        <v>0.25900000000000001</v>
      </c>
      <c r="AC1792" s="7">
        <v>0.45</v>
      </c>
      <c r="AD1792" s="7">
        <v>1E-3</v>
      </c>
      <c r="AE1792" s="8">
        <v>0.28999999999999998</v>
      </c>
      <c r="AF1792" s="7" t="str">
        <f t="shared" si="167"/>
        <v>SB</v>
      </c>
    </row>
    <row r="1793" spans="1:32" x14ac:dyDescent="0.3">
      <c r="A1793" s="4">
        <v>36145</v>
      </c>
      <c r="B1793" s="5">
        <v>1998</v>
      </c>
      <c r="C1793" s="6">
        <v>1</v>
      </c>
      <c r="D1793" s="7">
        <v>0</v>
      </c>
      <c r="E1793" s="7">
        <v>0</v>
      </c>
      <c r="F1793" s="8">
        <v>0</v>
      </c>
      <c r="G1793" s="7" t="str">
        <f t="shared" si="163"/>
        <v>NAO+</v>
      </c>
      <c r="H1793" s="6">
        <v>0.90249329647033605</v>
      </c>
      <c r="I1793" s="7">
        <v>9.51132331395627E-2</v>
      </c>
      <c r="J1793" s="7">
        <v>2.2305373585000698E-3</v>
      </c>
      <c r="K1793" s="8">
        <v>1.62933031593872E-4</v>
      </c>
      <c r="L1793" s="7" t="str">
        <f t="shared" si="168"/>
        <v>NAO+</v>
      </c>
      <c r="M1793" s="6">
        <v>0.88460123893054898</v>
      </c>
      <c r="N1793" s="7">
        <v>0.11108553948863301</v>
      </c>
      <c r="O1793" s="7">
        <v>4.0296643762843098E-3</v>
      </c>
      <c r="P1793" s="8">
        <v>2.8355720454156103E-4</v>
      </c>
      <c r="Q1793" s="7" t="str">
        <f t="shared" si="164"/>
        <v>NAO+</v>
      </c>
      <c r="R1793" s="6">
        <v>1</v>
      </c>
      <c r="S1793" s="7">
        <v>0</v>
      </c>
      <c r="T1793" s="7">
        <v>0</v>
      </c>
      <c r="U1793" s="8">
        <v>0</v>
      </c>
      <c r="V1793" s="7" t="str">
        <f t="shared" si="165"/>
        <v>NAO+</v>
      </c>
      <c r="W1793" s="6">
        <v>0.26600000000000001</v>
      </c>
      <c r="X1793" s="7">
        <v>0.64900000000000002</v>
      </c>
      <c r="Y1793" s="7">
        <v>0.06</v>
      </c>
      <c r="Z1793" s="8">
        <v>2.5000000000000001E-2</v>
      </c>
      <c r="AA1793" s="7" t="str">
        <f t="shared" si="166"/>
        <v>SB</v>
      </c>
      <c r="AB1793" s="6">
        <v>0.498</v>
      </c>
      <c r="AC1793" s="7">
        <v>0.432</v>
      </c>
      <c r="AD1793" s="7">
        <v>6.0000000000000001E-3</v>
      </c>
      <c r="AE1793" s="8">
        <v>6.4000000000000001E-2</v>
      </c>
      <c r="AF1793" s="7" t="str">
        <f t="shared" si="167"/>
        <v>NAO+</v>
      </c>
    </row>
    <row r="1794" spans="1:32" x14ac:dyDescent="0.3">
      <c r="A1794" s="4">
        <v>36146</v>
      </c>
      <c r="B1794" s="5">
        <v>1998</v>
      </c>
      <c r="C1794" s="6">
        <v>1</v>
      </c>
      <c r="D1794" s="7">
        <v>0</v>
      </c>
      <c r="E1794" s="7">
        <v>0</v>
      </c>
      <c r="F1794" s="8">
        <v>0</v>
      </c>
      <c r="G1794" s="7" t="str">
        <f t="shared" si="163"/>
        <v>NAO+</v>
      </c>
      <c r="H1794" s="6">
        <v>0.970360026037555</v>
      </c>
      <c r="I1794" s="7">
        <v>1.28550448593887E-2</v>
      </c>
      <c r="J1794" s="7">
        <v>1.6727885665433598E-2</v>
      </c>
      <c r="K1794" s="28">
        <v>5.7043437628958899E-5</v>
      </c>
      <c r="L1794" s="7" t="str">
        <f t="shared" si="168"/>
        <v>NAO+</v>
      </c>
      <c r="M1794" s="6">
        <v>0.95459479973459305</v>
      </c>
      <c r="N1794" s="7">
        <v>1.5483644799338401E-2</v>
      </c>
      <c r="O1794" s="7">
        <v>2.9834712168809199E-2</v>
      </c>
      <c r="P1794" s="28">
        <v>8.6843297266935401E-5</v>
      </c>
      <c r="Q1794" s="7" t="str">
        <f t="shared" si="164"/>
        <v>NAO+</v>
      </c>
      <c r="R1794" s="6">
        <v>1</v>
      </c>
      <c r="S1794" s="7">
        <v>0</v>
      </c>
      <c r="T1794" s="7">
        <v>0</v>
      </c>
      <c r="U1794" s="8">
        <v>0</v>
      </c>
      <c r="V1794" s="7" t="str">
        <f t="shared" si="165"/>
        <v>NAO+</v>
      </c>
      <c r="W1794" s="6">
        <v>0.5</v>
      </c>
      <c r="X1794" s="7">
        <v>0.436</v>
      </c>
      <c r="Y1794" s="7">
        <v>4.5999999999999999E-2</v>
      </c>
      <c r="Z1794" s="8">
        <v>1.7999999999999999E-2</v>
      </c>
      <c r="AA1794" s="7" t="str">
        <f t="shared" si="166"/>
        <v>NAO+</v>
      </c>
      <c r="AB1794" s="6">
        <v>0.66300000000000003</v>
      </c>
      <c r="AC1794" s="7">
        <v>0.29699999999999999</v>
      </c>
      <c r="AD1794" s="7">
        <v>1.2E-2</v>
      </c>
      <c r="AE1794" s="8">
        <v>2.9000000000000001E-2</v>
      </c>
      <c r="AF1794" s="7" t="str">
        <f t="shared" si="167"/>
        <v>NAO+</v>
      </c>
    </row>
    <row r="1795" spans="1:32" x14ac:dyDescent="0.3">
      <c r="A1795" s="4">
        <v>36147</v>
      </c>
      <c r="B1795" s="5">
        <v>1998</v>
      </c>
      <c r="C1795" s="6">
        <v>0</v>
      </c>
      <c r="D1795" s="7">
        <v>0</v>
      </c>
      <c r="E1795" s="7">
        <v>1</v>
      </c>
      <c r="F1795" s="8">
        <v>0</v>
      </c>
      <c r="G1795" s="7" t="str">
        <f t="shared" si="163"/>
        <v>AR</v>
      </c>
      <c r="H1795" s="6">
        <v>0.52976517509978605</v>
      </c>
      <c r="I1795" s="7">
        <v>4.6869666005542498E-4</v>
      </c>
      <c r="J1795" s="7">
        <v>0.46971572841331799</v>
      </c>
      <c r="K1795" s="28">
        <v>5.0399826835240198E-5</v>
      </c>
      <c r="L1795" s="7" t="str">
        <f t="shared" si="168"/>
        <v>NAO+</v>
      </c>
      <c r="M1795" s="6">
        <v>0.47545135979189801</v>
      </c>
      <c r="N1795" s="7">
        <v>4.7598815578597998E-4</v>
      </c>
      <c r="O1795" s="7">
        <v>0.52400621901762701</v>
      </c>
      <c r="P1795" s="28">
        <v>6.6433034691349598E-5</v>
      </c>
      <c r="Q1795" s="7" t="str">
        <f t="shared" si="164"/>
        <v>AR</v>
      </c>
      <c r="R1795" s="6">
        <v>1</v>
      </c>
      <c r="S1795" s="7">
        <v>0</v>
      </c>
      <c r="T1795" s="7">
        <v>0</v>
      </c>
      <c r="U1795" s="8">
        <v>0</v>
      </c>
      <c r="V1795" s="7" t="str">
        <f t="shared" si="165"/>
        <v>NAO+</v>
      </c>
      <c r="W1795" s="6">
        <v>0.96599999999999997</v>
      </c>
      <c r="X1795" s="7">
        <v>0.01</v>
      </c>
      <c r="Y1795" s="7">
        <v>2.4E-2</v>
      </c>
      <c r="Z1795" s="8">
        <v>0</v>
      </c>
      <c r="AA1795" s="7" t="str">
        <f t="shared" si="166"/>
        <v>NAO+</v>
      </c>
      <c r="AB1795" s="6">
        <v>0.47699999999999998</v>
      </c>
      <c r="AC1795" s="7">
        <v>0.10299999999999999</v>
      </c>
      <c r="AD1795" s="7">
        <v>0.41799999999999998</v>
      </c>
      <c r="AE1795" s="8">
        <v>1E-3</v>
      </c>
      <c r="AF1795" s="7" t="str">
        <f t="shared" si="167"/>
        <v>NAO+</v>
      </c>
    </row>
    <row r="1796" spans="1:32" x14ac:dyDescent="0.3">
      <c r="A1796" s="4">
        <v>36148</v>
      </c>
      <c r="B1796" s="5">
        <v>1998</v>
      </c>
      <c r="C1796" s="6">
        <v>0</v>
      </c>
      <c r="D1796" s="7">
        <v>0</v>
      </c>
      <c r="E1796" s="7">
        <v>1</v>
      </c>
      <c r="F1796" s="8">
        <v>0</v>
      </c>
      <c r="G1796" s="7" t="str">
        <f t="shared" si="163"/>
        <v>AR</v>
      </c>
      <c r="H1796" s="6">
        <v>0.26019756174659098</v>
      </c>
      <c r="I1796" s="7">
        <v>4.4703514336678403E-4</v>
      </c>
      <c r="J1796" s="7">
        <v>0.73892313847494795</v>
      </c>
      <c r="K1796" s="8">
        <v>4.3226463508645198E-4</v>
      </c>
      <c r="L1796" s="7" t="str">
        <f t="shared" si="168"/>
        <v>AR</v>
      </c>
      <c r="M1796" s="6">
        <v>0.28262886658438002</v>
      </c>
      <c r="N1796" s="7">
        <v>6.9086840896909001E-4</v>
      </c>
      <c r="O1796" s="7">
        <v>0.71588490212908795</v>
      </c>
      <c r="P1796" s="8">
        <v>7.9536287755629595E-4</v>
      </c>
      <c r="Q1796" s="7" t="str">
        <f t="shared" si="164"/>
        <v>AR</v>
      </c>
      <c r="R1796" s="6">
        <v>0</v>
      </c>
      <c r="S1796" s="7">
        <v>0</v>
      </c>
      <c r="T1796" s="7">
        <v>1</v>
      </c>
      <c r="U1796" s="8">
        <v>0</v>
      </c>
      <c r="V1796" s="7" t="str">
        <f t="shared" si="165"/>
        <v>AR</v>
      </c>
      <c r="W1796" s="6">
        <v>0.95399999999999996</v>
      </c>
      <c r="X1796" s="7">
        <v>8.9999999999999993E-3</v>
      </c>
      <c r="Y1796" s="7">
        <v>3.5999999999999997E-2</v>
      </c>
      <c r="Z1796" s="8">
        <v>0</v>
      </c>
      <c r="AA1796" s="7" t="str">
        <f t="shared" si="166"/>
        <v>NAO+</v>
      </c>
      <c r="AB1796" s="6">
        <v>0.19500000000000001</v>
      </c>
      <c r="AC1796" s="7">
        <v>0.10299999999999999</v>
      </c>
      <c r="AD1796" s="7">
        <v>0.70099999999999996</v>
      </c>
      <c r="AE1796" s="8">
        <v>1E-3</v>
      </c>
      <c r="AF1796" s="7" t="str">
        <f t="shared" si="167"/>
        <v>AR</v>
      </c>
    </row>
    <row r="1797" spans="1:32" x14ac:dyDescent="0.3">
      <c r="A1797" s="4">
        <v>36149</v>
      </c>
      <c r="B1797" s="5">
        <v>1998</v>
      </c>
      <c r="C1797" s="6">
        <v>0</v>
      </c>
      <c r="D1797" s="7">
        <v>0</v>
      </c>
      <c r="E1797" s="7">
        <v>1</v>
      </c>
      <c r="F1797" s="8">
        <v>0</v>
      </c>
      <c r="G1797" s="7" t="str">
        <f t="shared" ref="G1797:G1860" si="169">INDEX($C$3:$F$3, MATCH(1,$C1797:$F1797,0))</f>
        <v>AR</v>
      </c>
      <c r="H1797" s="6">
        <v>0.55213713476612203</v>
      </c>
      <c r="I1797" s="7">
        <v>3.12064992600645E-2</v>
      </c>
      <c r="J1797" s="7">
        <v>0.40090325713451902</v>
      </c>
      <c r="K1797" s="8">
        <v>1.5753108839290899E-2</v>
      </c>
      <c r="L1797" s="7" t="str">
        <f t="shared" si="168"/>
        <v>NAO+</v>
      </c>
      <c r="M1797" s="6">
        <v>0.53211388604207199</v>
      </c>
      <c r="N1797" s="7">
        <v>4.7104189943631497E-2</v>
      </c>
      <c r="O1797" s="7">
        <v>0.39269578615523798</v>
      </c>
      <c r="P1797" s="8">
        <v>2.80861378590632E-2</v>
      </c>
      <c r="Q1797" s="7" t="str">
        <f t="shared" ref="Q1797:Q1860" si="170">INDEX($M$3:$P$3, MATCH(MAX($M1797:$P1797),$M1797:$P1797,0))</f>
        <v>NAO+</v>
      </c>
      <c r="R1797" s="6">
        <v>1</v>
      </c>
      <c r="S1797" s="7">
        <v>0</v>
      </c>
      <c r="T1797" s="7">
        <v>0</v>
      </c>
      <c r="U1797" s="8">
        <v>0</v>
      </c>
      <c r="V1797" s="7" t="str">
        <f t="shared" ref="V1797:V1860" si="171">INDEX($R$3:$U$3, MATCH(MAX($R1797:$U1797),$R1797:$U1797,0))</f>
        <v>NAO+</v>
      </c>
      <c r="W1797" s="6">
        <v>0.92100000000000004</v>
      </c>
      <c r="X1797" s="7">
        <v>0.06</v>
      </c>
      <c r="Y1797" s="7">
        <v>1.7000000000000001E-2</v>
      </c>
      <c r="Z1797" s="8">
        <v>3.0000000000000001E-3</v>
      </c>
      <c r="AA1797" s="7" t="str">
        <f t="shared" ref="AA1797:AA1860" si="172">INDEX($W$3:$Z$3, MATCH(MAX($W1797:$Z1797),$W1797:$Z1797,0))</f>
        <v>NAO+</v>
      </c>
      <c r="AB1797" s="6">
        <v>0.79800000000000004</v>
      </c>
      <c r="AC1797" s="7">
        <v>0.13900000000000001</v>
      </c>
      <c r="AD1797" s="7">
        <v>5.8999999999999997E-2</v>
      </c>
      <c r="AE1797" s="8">
        <v>4.0000000000000001E-3</v>
      </c>
      <c r="AF1797" s="7" t="str">
        <f t="shared" ref="AF1797:AF1860" si="173">INDEX($AB$3:$AE$3, MATCH(MAX($AB1797:$AE1797),$AB1797:$AE1797,0))</f>
        <v>NAO+</v>
      </c>
    </row>
    <row r="1798" spans="1:32" x14ac:dyDescent="0.3">
      <c r="A1798" s="4">
        <v>36150</v>
      </c>
      <c r="B1798" s="5">
        <v>1998</v>
      </c>
      <c r="C1798" s="6">
        <v>1</v>
      </c>
      <c r="D1798" s="7">
        <v>0</v>
      </c>
      <c r="E1798" s="7">
        <v>0</v>
      </c>
      <c r="F1798" s="8">
        <v>0</v>
      </c>
      <c r="G1798" s="7" t="str">
        <f t="shared" si="169"/>
        <v>NAO+</v>
      </c>
      <c r="H1798" s="6">
        <v>0.52292842292896202</v>
      </c>
      <c r="I1798" s="7">
        <v>0.46304884721727502</v>
      </c>
      <c r="J1798" s="7">
        <v>1.39748694152678E-2</v>
      </c>
      <c r="K1798" s="28">
        <v>4.7860438493783302E-5</v>
      </c>
      <c r="L1798" s="7" t="str">
        <f t="shared" ref="L1798:L1861" si="174">INDEX($H$3:$K$3, MATCH(MAX($H1798:$K1798),$H1798:$K1798,0))</f>
        <v>NAO+</v>
      </c>
      <c r="M1798" s="6">
        <v>0.41691477741654598</v>
      </c>
      <c r="N1798" s="7">
        <v>0.56786713574385705</v>
      </c>
      <c r="O1798" s="7">
        <v>1.51234755360242E-2</v>
      </c>
      <c r="P1798" s="28">
        <v>9.4611303560705103E-5</v>
      </c>
      <c r="Q1798" s="7" t="str">
        <f t="shared" si="170"/>
        <v>SB</v>
      </c>
      <c r="R1798" s="6">
        <v>1</v>
      </c>
      <c r="S1798" s="7">
        <v>0</v>
      </c>
      <c r="T1798" s="7">
        <v>0</v>
      </c>
      <c r="U1798" s="8">
        <v>0</v>
      </c>
      <c r="V1798" s="7" t="str">
        <f t="shared" si="171"/>
        <v>NAO+</v>
      </c>
      <c r="W1798" s="6">
        <v>0.88600000000000001</v>
      </c>
      <c r="X1798" s="7">
        <v>9.5000000000000001E-2</v>
      </c>
      <c r="Y1798" s="7">
        <v>0.01</v>
      </c>
      <c r="Z1798" s="8">
        <v>8.9999999999999993E-3</v>
      </c>
      <c r="AA1798" s="7" t="str">
        <f t="shared" si="172"/>
        <v>NAO+</v>
      </c>
      <c r="AB1798" s="6">
        <v>0.91500000000000004</v>
      </c>
      <c r="AC1798" s="7">
        <v>7.0000000000000007E-2</v>
      </c>
      <c r="AD1798" s="7">
        <v>8.0000000000000002E-3</v>
      </c>
      <c r="AE1798" s="8">
        <v>6.0000000000000001E-3</v>
      </c>
      <c r="AF1798" s="7" t="str">
        <f t="shared" si="173"/>
        <v>NAO+</v>
      </c>
    </row>
    <row r="1799" spans="1:32" x14ac:dyDescent="0.3">
      <c r="A1799" s="4">
        <v>36151</v>
      </c>
      <c r="B1799" s="5">
        <v>1998</v>
      </c>
      <c r="C1799" s="6">
        <v>1</v>
      </c>
      <c r="D1799" s="7">
        <v>0</v>
      </c>
      <c r="E1799" s="7">
        <v>0</v>
      </c>
      <c r="F1799" s="8">
        <v>0</v>
      </c>
      <c r="G1799" s="7" t="str">
        <f t="shared" si="169"/>
        <v>NAO+</v>
      </c>
      <c r="H1799" s="6">
        <v>0.60689485730811898</v>
      </c>
      <c r="I1799" s="7">
        <v>0.39238761819120799</v>
      </c>
      <c r="J1799" s="7">
        <v>7.1563576591025097E-4</v>
      </c>
      <c r="K1799" s="28">
        <v>1.88873476912359E-6</v>
      </c>
      <c r="L1799" s="7" t="str">
        <f t="shared" si="174"/>
        <v>NAO+</v>
      </c>
      <c r="M1799" s="6">
        <v>0.50510337858477805</v>
      </c>
      <c r="N1799" s="7">
        <v>0.4936012857332</v>
      </c>
      <c r="O1799" s="7">
        <v>1.2916438284368201E-3</v>
      </c>
      <c r="P1799" s="28">
        <v>3.6918535944894599E-6</v>
      </c>
      <c r="Q1799" s="7" t="str">
        <f t="shared" si="170"/>
        <v>NAO+</v>
      </c>
      <c r="R1799" s="6">
        <v>1</v>
      </c>
      <c r="S1799" s="7">
        <v>0</v>
      </c>
      <c r="T1799" s="7">
        <v>0</v>
      </c>
      <c r="U1799" s="8">
        <v>0</v>
      </c>
      <c r="V1799" s="7" t="str">
        <f t="shared" si="171"/>
        <v>NAO+</v>
      </c>
      <c r="W1799" s="6">
        <v>0.93600000000000005</v>
      </c>
      <c r="X1799" s="7">
        <v>5.1999999999999998E-2</v>
      </c>
      <c r="Y1799" s="7">
        <v>7.0000000000000001E-3</v>
      </c>
      <c r="Z1799" s="8">
        <v>6.0000000000000001E-3</v>
      </c>
      <c r="AA1799" s="7" t="str">
        <f t="shared" si="172"/>
        <v>NAO+</v>
      </c>
      <c r="AB1799" s="6">
        <v>0.94099999999999995</v>
      </c>
      <c r="AC1799" s="7">
        <v>4.5999999999999999E-2</v>
      </c>
      <c r="AD1799" s="7">
        <v>8.9999999999999993E-3</v>
      </c>
      <c r="AE1799" s="8">
        <v>4.0000000000000001E-3</v>
      </c>
      <c r="AF1799" s="7" t="str">
        <f t="shared" si="173"/>
        <v>NAO+</v>
      </c>
    </row>
    <row r="1800" spans="1:32" x14ac:dyDescent="0.3">
      <c r="A1800" s="4">
        <v>36152</v>
      </c>
      <c r="B1800" s="5">
        <v>1998</v>
      </c>
      <c r="C1800" s="6">
        <v>1</v>
      </c>
      <c r="D1800" s="7">
        <v>0</v>
      </c>
      <c r="E1800" s="7">
        <v>0</v>
      </c>
      <c r="F1800" s="8">
        <v>0</v>
      </c>
      <c r="G1800" s="7" t="str">
        <f t="shared" si="169"/>
        <v>NAO+</v>
      </c>
      <c r="H1800" s="6">
        <v>0.96570273385636196</v>
      </c>
      <c r="I1800" s="7">
        <v>3.3503792830768597E-2</v>
      </c>
      <c r="J1800" s="7">
        <v>7.4637337137988295E-4</v>
      </c>
      <c r="K1800" s="28">
        <v>4.70999414748589E-5</v>
      </c>
      <c r="L1800" s="7" t="str">
        <f t="shared" si="174"/>
        <v>NAO+</v>
      </c>
      <c r="M1800" s="6">
        <v>0.949556815009307</v>
      </c>
      <c r="N1800" s="7">
        <v>4.9471237091778197E-2</v>
      </c>
      <c r="O1800" s="7">
        <v>9.0241168791815895E-4</v>
      </c>
      <c r="P1800" s="28">
        <v>6.9536211006465006E-5</v>
      </c>
      <c r="Q1800" s="7" t="str">
        <f t="shared" si="170"/>
        <v>NAO+</v>
      </c>
      <c r="R1800" s="6">
        <v>1</v>
      </c>
      <c r="S1800" s="7">
        <v>0</v>
      </c>
      <c r="T1800" s="7">
        <v>0</v>
      </c>
      <c r="U1800" s="8">
        <v>0</v>
      </c>
      <c r="V1800" s="7" t="str">
        <f t="shared" si="171"/>
        <v>NAO+</v>
      </c>
      <c r="W1800" s="6">
        <v>0.94</v>
      </c>
      <c r="X1800" s="7">
        <v>4.9000000000000002E-2</v>
      </c>
      <c r="Y1800" s="7">
        <v>5.0000000000000001E-3</v>
      </c>
      <c r="Z1800" s="8">
        <v>5.0000000000000001E-3</v>
      </c>
      <c r="AA1800" s="7" t="str">
        <f t="shared" si="172"/>
        <v>NAO+</v>
      </c>
      <c r="AB1800" s="6">
        <v>0.93700000000000006</v>
      </c>
      <c r="AC1800" s="7">
        <v>0.05</v>
      </c>
      <c r="AD1800" s="7">
        <v>0.01</v>
      </c>
      <c r="AE1800" s="8">
        <v>3.0000000000000001E-3</v>
      </c>
      <c r="AF1800" s="7" t="str">
        <f t="shared" si="173"/>
        <v>NAO+</v>
      </c>
    </row>
    <row r="1801" spans="1:32" x14ac:dyDescent="0.3">
      <c r="A1801" s="4">
        <v>36153</v>
      </c>
      <c r="B1801" s="5">
        <v>1998</v>
      </c>
      <c r="C1801" s="6">
        <v>1</v>
      </c>
      <c r="D1801" s="7">
        <v>0</v>
      </c>
      <c r="E1801" s="7">
        <v>0</v>
      </c>
      <c r="F1801" s="8">
        <v>0</v>
      </c>
      <c r="G1801" s="7" t="str">
        <f t="shared" si="169"/>
        <v>NAO+</v>
      </c>
      <c r="H1801" s="6">
        <v>0.95556529062707896</v>
      </c>
      <c r="I1801" s="7">
        <v>4.4290964121340599E-2</v>
      </c>
      <c r="J1801" s="7">
        <v>1.21737471261438E-4</v>
      </c>
      <c r="K1801" s="28">
        <v>2.20077803266182E-5</v>
      </c>
      <c r="L1801" s="7" t="str">
        <f t="shared" si="174"/>
        <v>NAO+</v>
      </c>
      <c r="M1801" s="6">
        <v>0.93737686491745198</v>
      </c>
      <c r="N1801" s="7">
        <v>6.24587332136168E-2</v>
      </c>
      <c r="O1801" s="7">
        <v>1.2460376101076199E-4</v>
      </c>
      <c r="P1801" s="28">
        <v>3.97981079248434E-5</v>
      </c>
      <c r="Q1801" s="7" t="str">
        <f t="shared" si="170"/>
        <v>NAO+</v>
      </c>
      <c r="R1801" s="6">
        <v>1</v>
      </c>
      <c r="S1801" s="7">
        <v>0</v>
      </c>
      <c r="T1801" s="7">
        <v>0</v>
      </c>
      <c r="U1801" s="8">
        <v>0</v>
      </c>
      <c r="V1801" s="7" t="str">
        <f t="shared" si="171"/>
        <v>NAO+</v>
      </c>
      <c r="W1801" s="6">
        <v>0.95299999999999996</v>
      </c>
      <c r="X1801" s="7">
        <v>3.6999999999999998E-2</v>
      </c>
      <c r="Y1801" s="7">
        <v>4.0000000000000001E-3</v>
      </c>
      <c r="Z1801" s="8">
        <v>5.0000000000000001E-3</v>
      </c>
      <c r="AA1801" s="7" t="str">
        <f t="shared" si="172"/>
        <v>NAO+</v>
      </c>
      <c r="AB1801" s="6">
        <v>0.95799999999999996</v>
      </c>
      <c r="AC1801" s="7">
        <v>3.1E-2</v>
      </c>
      <c r="AD1801" s="7">
        <v>8.9999999999999993E-3</v>
      </c>
      <c r="AE1801" s="8">
        <v>2E-3</v>
      </c>
      <c r="AF1801" s="7" t="str">
        <f t="shared" si="173"/>
        <v>NAO+</v>
      </c>
    </row>
    <row r="1802" spans="1:32" x14ac:dyDescent="0.3">
      <c r="A1802" s="4">
        <v>36154</v>
      </c>
      <c r="B1802" s="5">
        <v>1998</v>
      </c>
      <c r="C1802" s="6">
        <v>1</v>
      </c>
      <c r="D1802" s="7">
        <v>0</v>
      </c>
      <c r="E1802" s="7">
        <v>0</v>
      </c>
      <c r="F1802" s="8">
        <v>0</v>
      </c>
      <c r="G1802" s="7" t="str">
        <f t="shared" si="169"/>
        <v>NAO+</v>
      </c>
      <c r="H1802" s="6">
        <v>0.99845622007499601</v>
      </c>
      <c r="I1802" s="7">
        <v>1.5218870783340499E-3</v>
      </c>
      <c r="J1802" s="80">
        <v>1.94742572564449E-5</v>
      </c>
      <c r="K1802" s="28">
        <v>2.4185894116561501E-6</v>
      </c>
      <c r="L1802" s="7" t="str">
        <f t="shared" si="174"/>
        <v>NAO+</v>
      </c>
      <c r="M1802" s="6">
        <v>0.99654474348657396</v>
      </c>
      <c r="N1802" s="7">
        <v>3.4333640803328501E-3</v>
      </c>
      <c r="O1802" s="80">
        <v>1.8110888241788601E-5</v>
      </c>
      <c r="P1802" s="28">
        <v>3.7815448558446501E-6</v>
      </c>
      <c r="Q1802" s="7" t="str">
        <f t="shared" si="170"/>
        <v>NAO+</v>
      </c>
      <c r="R1802" s="6">
        <v>1</v>
      </c>
      <c r="S1802" s="7">
        <v>0</v>
      </c>
      <c r="T1802" s="7">
        <v>0</v>
      </c>
      <c r="U1802" s="8">
        <v>0</v>
      </c>
      <c r="V1802" s="7" t="str">
        <f t="shared" si="171"/>
        <v>NAO+</v>
      </c>
      <c r="W1802" s="6">
        <v>0.94899999999999995</v>
      </c>
      <c r="X1802" s="7">
        <v>3.9E-2</v>
      </c>
      <c r="Y1802" s="7">
        <v>4.0000000000000001E-3</v>
      </c>
      <c r="Z1802" s="8">
        <v>8.0000000000000002E-3</v>
      </c>
      <c r="AA1802" s="7" t="str">
        <f t="shared" si="172"/>
        <v>NAO+</v>
      </c>
      <c r="AB1802" s="6">
        <v>0.96199999999999997</v>
      </c>
      <c r="AC1802" s="7">
        <v>2.7E-2</v>
      </c>
      <c r="AD1802" s="7">
        <v>8.9999999999999993E-3</v>
      </c>
      <c r="AE1802" s="8">
        <v>2E-3</v>
      </c>
      <c r="AF1802" s="7" t="str">
        <f t="shared" si="173"/>
        <v>NAO+</v>
      </c>
    </row>
    <row r="1803" spans="1:32" x14ac:dyDescent="0.3">
      <c r="A1803" s="4">
        <v>36155</v>
      </c>
      <c r="B1803" s="5">
        <v>1998</v>
      </c>
      <c r="C1803" s="6">
        <v>1</v>
      </c>
      <c r="D1803" s="7">
        <v>0</v>
      </c>
      <c r="E1803" s="7">
        <v>0</v>
      </c>
      <c r="F1803" s="8">
        <v>0</v>
      </c>
      <c r="G1803" s="7" t="str">
        <f t="shared" si="169"/>
        <v>NAO+</v>
      </c>
      <c r="H1803" s="6">
        <v>0.99978125555786501</v>
      </c>
      <c r="I1803" s="7">
        <v>1.9044750286327701E-4</v>
      </c>
      <c r="J1803" s="80">
        <v>1.28723167697081E-5</v>
      </c>
      <c r="K1803" s="28">
        <v>1.54246224928722E-5</v>
      </c>
      <c r="L1803" s="7" t="str">
        <f t="shared" si="174"/>
        <v>NAO+</v>
      </c>
      <c r="M1803" s="6">
        <v>0.99936238223326701</v>
      </c>
      <c r="N1803" s="7">
        <v>6.0009913904573802E-4</v>
      </c>
      <c r="O1803" s="80">
        <v>1.47406242518628E-5</v>
      </c>
      <c r="P1803" s="28">
        <v>2.2778003438660599E-5</v>
      </c>
      <c r="Q1803" s="7" t="str">
        <f t="shared" si="170"/>
        <v>NAO+</v>
      </c>
      <c r="R1803" s="6">
        <v>1</v>
      </c>
      <c r="S1803" s="7">
        <v>0</v>
      </c>
      <c r="T1803" s="7">
        <v>0</v>
      </c>
      <c r="U1803" s="8">
        <v>0</v>
      </c>
      <c r="V1803" s="7" t="str">
        <f t="shared" si="171"/>
        <v>NAO+</v>
      </c>
      <c r="W1803" s="6">
        <v>0.94799999999999995</v>
      </c>
      <c r="X1803" s="7">
        <v>3.7999999999999999E-2</v>
      </c>
      <c r="Y1803" s="7">
        <v>2E-3</v>
      </c>
      <c r="Z1803" s="8">
        <v>1.2E-2</v>
      </c>
      <c r="AA1803" s="7" t="str">
        <f t="shared" si="172"/>
        <v>NAO+</v>
      </c>
      <c r="AB1803" s="6">
        <v>0.96799999999999997</v>
      </c>
      <c r="AC1803" s="7">
        <v>2.3E-2</v>
      </c>
      <c r="AD1803" s="7">
        <v>6.0000000000000001E-3</v>
      </c>
      <c r="AE1803" s="8">
        <v>3.0000000000000001E-3</v>
      </c>
      <c r="AF1803" s="7" t="str">
        <f t="shared" si="173"/>
        <v>NAO+</v>
      </c>
    </row>
    <row r="1804" spans="1:32" x14ac:dyDescent="0.3">
      <c r="A1804" s="4">
        <v>36156</v>
      </c>
      <c r="B1804" s="5">
        <v>1998</v>
      </c>
      <c r="C1804" s="6">
        <v>1</v>
      </c>
      <c r="D1804" s="7">
        <v>0</v>
      </c>
      <c r="E1804" s="7">
        <v>0</v>
      </c>
      <c r="F1804" s="8">
        <v>0</v>
      </c>
      <c r="G1804" s="7" t="str">
        <f t="shared" si="169"/>
        <v>NAO+</v>
      </c>
      <c r="H1804" s="6">
        <v>0.99999596379184896</v>
      </c>
      <c r="I1804" s="80">
        <v>5.6753669246107304E-7</v>
      </c>
      <c r="J1804" s="80">
        <v>1.42150523131889E-6</v>
      </c>
      <c r="K1804" s="28">
        <v>2.0471662190424601E-6</v>
      </c>
      <c r="L1804" s="7" t="str">
        <f t="shared" si="174"/>
        <v>NAO+</v>
      </c>
      <c r="M1804" s="6">
        <v>0.999992290965522</v>
      </c>
      <c r="N1804" s="80">
        <v>1.83313025658818E-6</v>
      </c>
      <c r="O1804" s="80">
        <v>2.6912507560422098E-6</v>
      </c>
      <c r="P1804" s="28">
        <v>3.1846534772665802E-6</v>
      </c>
      <c r="Q1804" s="7" t="str">
        <f t="shared" si="170"/>
        <v>NAO+</v>
      </c>
      <c r="R1804" s="6">
        <v>1</v>
      </c>
      <c r="S1804" s="7">
        <v>0</v>
      </c>
      <c r="T1804" s="7">
        <v>0</v>
      </c>
      <c r="U1804" s="8">
        <v>0</v>
      </c>
      <c r="V1804" s="7" t="str">
        <f t="shared" si="171"/>
        <v>NAO+</v>
      </c>
      <c r="W1804" s="6">
        <v>0.93700000000000006</v>
      </c>
      <c r="X1804" s="7">
        <v>4.4999999999999998E-2</v>
      </c>
      <c r="Y1804" s="7">
        <v>1E-3</v>
      </c>
      <c r="Z1804" s="8">
        <v>1.7000000000000001E-2</v>
      </c>
      <c r="AA1804" s="7" t="str">
        <f t="shared" si="172"/>
        <v>NAO+</v>
      </c>
      <c r="AB1804" s="6">
        <v>0.96699999999999997</v>
      </c>
      <c r="AC1804" s="7">
        <v>2.5999999999999999E-2</v>
      </c>
      <c r="AD1804" s="7">
        <v>3.0000000000000001E-3</v>
      </c>
      <c r="AE1804" s="8">
        <v>5.0000000000000001E-3</v>
      </c>
      <c r="AF1804" s="7" t="str">
        <f t="shared" si="173"/>
        <v>NAO+</v>
      </c>
    </row>
    <row r="1805" spans="1:32" x14ac:dyDescent="0.3">
      <c r="A1805" s="4">
        <v>36157</v>
      </c>
      <c r="B1805" s="5">
        <v>1998</v>
      </c>
      <c r="C1805" s="6">
        <v>1</v>
      </c>
      <c r="D1805" s="7">
        <v>0</v>
      </c>
      <c r="E1805" s="7">
        <v>0</v>
      </c>
      <c r="F1805" s="8">
        <v>0</v>
      </c>
      <c r="G1805" s="7" t="str">
        <f t="shared" si="169"/>
        <v>NAO+</v>
      </c>
      <c r="H1805" s="6">
        <v>0.99997762127956702</v>
      </c>
      <c r="I1805" s="80">
        <v>3.3988676964400699E-6</v>
      </c>
      <c r="J1805" s="80">
        <v>1.71177932694E-7</v>
      </c>
      <c r="K1805" s="28">
        <v>1.8808674791353701E-5</v>
      </c>
      <c r="L1805" s="7" t="str">
        <f t="shared" si="174"/>
        <v>NAO+</v>
      </c>
      <c r="M1805" s="6">
        <v>0.99996214580352705</v>
      </c>
      <c r="N1805" s="80">
        <v>1.2452621367739501E-5</v>
      </c>
      <c r="O1805" s="80">
        <v>3.84650673859201E-7</v>
      </c>
      <c r="P1805" s="28">
        <v>2.5016924426748999E-5</v>
      </c>
      <c r="Q1805" s="7" t="str">
        <f t="shared" si="170"/>
        <v>NAO+</v>
      </c>
      <c r="R1805" s="6">
        <v>1</v>
      </c>
      <c r="S1805" s="7">
        <v>0</v>
      </c>
      <c r="T1805" s="7">
        <v>0</v>
      </c>
      <c r="U1805" s="8">
        <v>0</v>
      </c>
      <c r="V1805" s="7" t="str">
        <f t="shared" si="171"/>
        <v>NAO+</v>
      </c>
      <c r="W1805" s="6">
        <v>0.91400000000000003</v>
      </c>
      <c r="X1805" s="7">
        <v>0.06</v>
      </c>
      <c r="Y1805" s="7">
        <v>2E-3</v>
      </c>
      <c r="Z1805" s="8">
        <v>2.4E-2</v>
      </c>
      <c r="AA1805" s="7" t="str">
        <f t="shared" si="172"/>
        <v>NAO+</v>
      </c>
      <c r="AB1805" s="6">
        <v>0.95899999999999996</v>
      </c>
      <c r="AC1805" s="7">
        <v>3.1E-2</v>
      </c>
      <c r="AD1805" s="7">
        <v>2E-3</v>
      </c>
      <c r="AE1805" s="8">
        <v>8.0000000000000002E-3</v>
      </c>
      <c r="AF1805" s="7" t="str">
        <f t="shared" si="173"/>
        <v>NAO+</v>
      </c>
    </row>
    <row r="1806" spans="1:32" x14ac:dyDescent="0.3">
      <c r="A1806" s="4">
        <v>36158</v>
      </c>
      <c r="B1806" s="5">
        <v>1998</v>
      </c>
      <c r="C1806" s="6">
        <v>1</v>
      </c>
      <c r="D1806" s="7">
        <v>0</v>
      </c>
      <c r="E1806" s="7">
        <v>0</v>
      </c>
      <c r="F1806" s="8">
        <v>0</v>
      </c>
      <c r="G1806" s="7" t="str">
        <f t="shared" si="169"/>
        <v>NAO+</v>
      </c>
      <c r="H1806" s="6">
        <v>0.99974303100080497</v>
      </c>
      <c r="I1806" s="80">
        <v>5.19307599990125E-5</v>
      </c>
      <c r="J1806" s="80">
        <v>2.8717784885612001E-7</v>
      </c>
      <c r="K1806" s="8">
        <v>2.0475106134526701E-4</v>
      </c>
      <c r="L1806" s="7" t="str">
        <f t="shared" si="174"/>
        <v>NAO+</v>
      </c>
      <c r="M1806" s="6">
        <v>0.99957821824215098</v>
      </c>
      <c r="N1806" s="7">
        <v>1.61701621828565E-4</v>
      </c>
      <c r="O1806" s="80">
        <v>1.3615727877221501E-6</v>
      </c>
      <c r="P1806" s="8">
        <v>2.58718563246006E-4</v>
      </c>
      <c r="Q1806" s="7" t="str">
        <f t="shared" si="170"/>
        <v>NAO+</v>
      </c>
      <c r="R1806" s="6">
        <v>1</v>
      </c>
      <c r="S1806" s="7">
        <v>0</v>
      </c>
      <c r="T1806" s="7">
        <v>0</v>
      </c>
      <c r="U1806" s="8">
        <v>0</v>
      </c>
      <c r="V1806" s="7" t="str">
        <f t="shared" si="171"/>
        <v>NAO+</v>
      </c>
      <c r="W1806" s="6">
        <v>0.95299999999999996</v>
      </c>
      <c r="X1806" s="7">
        <v>3.4000000000000002E-2</v>
      </c>
      <c r="Y1806" s="7">
        <v>1E-3</v>
      </c>
      <c r="Z1806" s="8">
        <v>1.2E-2</v>
      </c>
      <c r="AA1806" s="7" t="str">
        <f t="shared" si="172"/>
        <v>NAO+</v>
      </c>
      <c r="AB1806" s="6">
        <v>0.97699999999999998</v>
      </c>
      <c r="AC1806" s="7">
        <v>1.7000000000000001E-2</v>
      </c>
      <c r="AD1806" s="7">
        <v>3.0000000000000001E-3</v>
      </c>
      <c r="AE1806" s="8">
        <v>3.0000000000000001E-3</v>
      </c>
      <c r="AF1806" s="7" t="str">
        <f t="shared" si="173"/>
        <v>NAO+</v>
      </c>
    </row>
    <row r="1807" spans="1:32" x14ac:dyDescent="0.3">
      <c r="A1807" s="4">
        <v>36159</v>
      </c>
      <c r="B1807" s="5">
        <v>1998</v>
      </c>
      <c r="C1807" s="6">
        <v>1</v>
      </c>
      <c r="D1807" s="7">
        <v>0</v>
      </c>
      <c r="E1807" s="7">
        <v>0</v>
      </c>
      <c r="F1807" s="8">
        <v>0</v>
      </c>
      <c r="G1807" s="7" t="str">
        <f t="shared" si="169"/>
        <v>NAO+</v>
      </c>
      <c r="H1807" s="6">
        <v>0.99986459403916295</v>
      </c>
      <c r="I1807" s="80">
        <v>1.38911336720122E-5</v>
      </c>
      <c r="J1807" s="80">
        <v>5.8588381622278898E-5</v>
      </c>
      <c r="K1807" s="28">
        <v>6.2926445547798702E-5</v>
      </c>
      <c r="L1807" s="7" t="str">
        <f t="shared" si="174"/>
        <v>NAO+</v>
      </c>
      <c r="M1807" s="6">
        <v>0.99972984895600603</v>
      </c>
      <c r="N1807" s="80">
        <v>2.3069037366254001E-5</v>
      </c>
      <c r="O1807" s="7">
        <v>1.7219475776441499E-4</v>
      </c>
      <c r="P1807" s="28">
        <v>7.4887248871636301E-5</v>
      </c>
      <c r="Q1807" s="7" t="str">
        <f t="shared" si="170"/>
        <v>NAO+</v>
      </c>
      <c r="R1807" s="6">
        <v>1</v>
      </c>
      <c r="S1807" s="7">
        <v>0</v>
      </c>
      <c r="T1807" s="7">
        <v>0</v>
      </c>
      <c r="U1807" s="8">
        <v>0</v>
      </c>
      <c r="V1807" s="7" t="str">
        <f t="shared" si="171"/>
        <v>NAO+</v>
      </c>
      <c r="W1807" s="6">
        <v>0.92</v>
      </c>
      <c r="X1807" s="7">
        <v>6.0999999999999999E-2</v>
      </c>
      <c r="Y1807" s="7">
        <v>3.0000000000000001E-3</v>
      </c>
      <c r="Z1807" s="8">
        <v>1.6E-2</v>
      </c>
      <c r="AA1807" s="7" t="str">
        <f t="shared" si="172"/>
        <v>NAO+</v>
      </c>
      <c r="AB1807" s="6">
        <v>0.95799999999999996</v>
      </c>
      <c r="AC1807" s="7">
        <v>3.4000000000000002E-2</v>
      </c>
      <c r="AD1807" s="7">
        <v>3.0000000000000001E-3</v>
      </c>
      <c r="AE1807" s="8">
        <v>5.0000000000000001E-3</v>
      </c>
      <c r="AF1807" s="7" t="str">
        <f t="shared" si="173"/>
        <v>NAO+</v>
      </c>
    </row>
    <row r="1808" spans="1:32" x14ac:dyDescent="0.3">
      <c r="A1808" s="4">
        <v>36160</v>
      </c>
      <c r="B1808" s="5">
        <v>1998</v>
      </c>
      <c r="C1808" s="6">
        <v>0</v>
      </c>
      <c r="D1808" s="7">
        <v>1</v>
      </c>
      <c r="E1808" s="7">
        <v>0</v>
      </c>
      <c r="F1808" s="8">
        <v>0</v>
      </c>
      <c r="G1808" s="7" t="str">
        <f t="shared" si="169"/>
        <v>SB</v>
      </c>
      <c r="H1808" s="6">
        <v>0.99743274837807605</v>
      </c>
      <c r="I1808" s="80">
        <v>4.0538098142282499E-5</v>
      </c>
      <c r="J1808" s="7">
        <v>2.1386898099697198E-3</v>
      </c>
      <c r="K1808" s="8">
        <v>3.8802371382132403E-4</v>
      </c>
      <c r="L1808" s="7" t="str">
        <f t="shared" si="174"/>
        <v>NAO+</v>
      </c>
      <c r="M1808" s="6">
        <v>0.99673281974948702</v>
      </c>
      <c r="N1808" s="80">
        <v>8.26283660855513E-5</v>
      </c>
      <c r="O1808" s="7">
        <v>2.6456080425020199E-3</v>
      </c>
      <c r="P1808" s="8">
        <v>5.3894384192807105E-4</v>
      </c>
      <c r="Q1808" s="7" t="str">
        <f t="shared" si="170"/>
        <v>NAO+</v>
      </c>
      <c r="R1808" s="6">
        <v>1</v>
      </c>
      <c r="S1808" s="7">
        <v>0</v>
      </c>
      <c r="T1808" s="7">
        <v>0</v>
      </c>
      <c r="U1808" s="8">
        <v>0</v>
      </c>
      <c r="V1808" s="7" t="str">
        <f t="shared" si="171"/>
        <v>NAO+</v>
      </c>
      <c r="W1808" s="6">
        <v>0.27300000000000002</v>
      </c>
      <c r="X1808" s="7">
        <v>0.52600000000000002</v>
      </c>
      <c r="Y1808" s="7">
        <v>0.01</v>
      </c>
      <c r="Z1808" s="8">
        <v>0.191</v>
      </c>
      <c r="AA1808" s="7" t="str">
        <f t="shared" si="172"/>
        <v>SB</v>
      </c>
      <c r="AB1808" s="6">
        <v>0.60199999999999998</v>
      </c>
      <c r="AC1808" s="7">
        <v>0.33700000000000002</v>
      </c>
      <c r="AD1808" s="7">
        <v>2E-3</v>
      </c>
      <c r="AE1808" s="8">
        <v>5.8999999999999997E-2</v>
      </c>
      <c r="AF1808" s="7" t="str">
        <f t="shared" si="173"/>
        <v>NAO+</v>
      </c>
    </row>
    <row r="1809" spans="1:32" x14ac:dyDescent="0.3">
      <c r="A1809" s="4">
        <v>36161</v>
      </c>
      <c r="B1809" s="5">
        <v>1998</v>
      </c>
      <c r="C1809" s="6">
        <v>1</v>
      </c>
      <c r="D1809" s="7">
        <v>0</v>
      </c>
      <c r="E1809" s="7">
        <v>0</v>
      </c>
      <c r="F1809" s="8">
        <v>0</v>
      </c>
      <c r="G1809" s="7" t="str">
        <f t="shared" si="169"/>
        <v>NAO+</v>
      </c>
      <c r="H1809" s="6">
        <v>0.99423521381541602</v>
      </c>
      <c r="I1809" s="80">
        <v>2.53070519402935E-5</v>
      </c>
      <c r="J1809" s="7">
        <v>1.7896499757082601E-4</v>
      </c>
      <c r="K1809" s="8">
        <v>5.5605141350848399E-3</v>
      </c>
      <c r="L1809" s="7" t="str">
        <f t="shared" si="174"/>
        <v>NAO+</v>
      </c>
      <c r="M1809" s="6">
        <v>0.99253963772751597</v>
      </c>
      <c r="N1809" s="80">
        <v>5.3084355100524501E-5</v>
      </c>
      <c r="O1809" s="7">
        <v>1.7800337959855499E-4</v>
      </c>
      <c r="P1809" s="8">
        <v>7.2292745377931702E-3</v>
      </c>
      <c r="Q1809" s="7" t="str">
        <f t="shared" si="170"/>
        <v>NAO+</v>
      </c>
      <c r="R1809" s="6">
        <v>1</v>
      </c>
      <c r="S1809" s="7">
        <v>0</v>
      </c>
      <c r="T1809" s="7">
        <v>0</v>
      </c>
      <c r="U1809" s="8">
        <v>0</v>
      </c>
      <c r="V1809" s="7" t="str">
        <f t="shared" si="171"/>
        <v>NAO+</v>
      </c>
      <c r="W1809" s="6">
        <v>0.53300000000000003</v>
      </c>
      <c r="X1809" s="7">
        <v>0.25600000000000001</v>
      </c>
      <c r="Y1809" s="7">
        <v>3.0000000000000001E-3</v>
      </c>
      <c r="Z1809" s="8">
        <v>0.20799999999999999</v>
      </c>
      <c r="AA1809" s="7" t="str">
        <f t="shared" si="172"/>
        <v>NAO+</v>
      </c>
      <c r="AB1809" s="6">
        <v>0.85599999999999998</v>
      </c>
      <c r="AC1809" s="7">
        <v>8.6999999999999994E-2</v>
      </c>
      <c r="AD1809" s="7">
        <v>1E-3</v>
      </c>
      <c r="AE1809" s="8">
        <v>5.7000000000000002E-2</v>
      </c>
      <c r="AF1809" s="7" t="str">
        <f t="shared" si="173"/>
        <v>NAO+</v>
      </c>
    </row>
    <row r="1810" spans="1:32" x14ac:dyDescent="0.3">
      <c r="A1810" s="4">
        <v>36162</v>
      </c>
      <c r="B1810" s="5">
        <v>1998</v>
      </c>
      <c r="C1810" s="6">
        <v>1</v>
      </c>
      <c r="D1810" s="7">
        <v>0</v>
      </c>
      <c r="E1810" s="7">
        <v>0</v>
      </c>
      <c r="F1810" s="8">
        <v>0</v>
      </c>
      <c r="G1810" s="7" t="str">
        <f t="shared" si="169"/>
        <v>NAO+</v>
      </c>
      <c r="H1810" s="6">
        <v>0.97485335202016199</v>
      </c>
      <c r="I1810" s="80">
        <v>8.0437293901585295E-8</v>
      </c>
      <c r="J1810" s="7">
        <v>5.3380975706077995E-4</v>
      </c>
      <c r="K1810" s="8">
        <v>2.4612757785481599E-2</v>
      </c>
      <c r="L1810" s="7" t="str">
        <f t="shared" si="174"/>
        <v>NAO+</v>
      </c>
      <c r="M1810" s="6">
        <v>0.96266155304579004</v>
      </c>
      <c r="N1810" s="80">
        <v>2.00818565838202E-7</v>
      </c>
      <c r="O1810" s="7">
        <v>6.8078095210000905E-4</v>
      </c>
      <c r="P1810" s="8">
        <v>3.66574651835328E-2</v>
      </c>
      <c r="Q1810" s="7" t="str">
        <f t="shared" si="170"/>
        <v>NAO+</v>
      </c>
      <c r="R1810" s="6">
        <v>1</v>
      </c>
      <c r="S1810" s="7">
        <v>0</v>
      </c>
      <c r="T1810" s="7">
        <v>0</v>
      </c>
      <c r="U1810" s="8">
        <v>0</v>
      </c>
      <c r="V1810" s="7" t="str">
        <f t="shared" si="171"/>
        <v>NAO+</v>
      </c>
      <c r="W1810" s="6">
        <v>0.84599999999999997</v>
      </c>
      <c r="X1810" s="7">
        <v>2.1999999999999999E-2</v>
      </c>
      <c r="Y1810" s="7">
        <v>2E-3</v>
      </c>
      <c r="Z1810" s="8">
        <v>0.13</v>
      </c>
      <c r="AA1810" s="7" t="str">
        <f t="shared" si="172"/>
        <v>NAO+</v>
      </c>
      <c r="AB1810" s="6">
        <v>0.95</v>
      </c>
      <c r="AC1810" s="7">
        <v>6.0000000000000001E-3</v>
      </c>
      <c r="AD1810" s="7">
        <v>1E-3</v>
      </c>
      <c r="AE1810" s="8">
        <v>4.2999999999999997E-2</v>
      </c>
      <c r="AF1810" s="7" t="str">
        <f t="shared" si="173"/>
        <v>NAO+</v>
      </c>
    </row>
    <row r="1811" spans="1:32" x14ac:dyDescent="0.3">
      <c r="A1811" s="4">
        <v>36163</v>
      </c>
      <c r="B1811" s="5">
        <v>1998</v>
      </c>
      <c r="C1811" s="6">
        <v>1</v>
      </c>
      <c r="D1811" s="7">
        <v>0</v>
      </c>
      <c r="E1811" s="7">
        <v>0</v>
      </c>
      <c r="F1811" s="8">
        <v>0</v>
      </c>
      <c r="G1811" s="7" t="str">
        <f t="shared" si="169"/>
        <v>NAO+</v>
      </c>
      <c r="H1811" s="6">
        <v>0.85012388386176196</v>
      </c>
      <c r="I1811" s="80">
        <v>1.0501578884966401E-5</v>
      </c>
      <c r="J1811" s="7">
        <v>3.47506302830588E-4</v>
      </c>
      <c r="K1811" s="8">
        <v>0.14951810825650999</v>
      </c>
      <c r="L1811" s="7" t="str">
        <f t="shared" si="174"/>
        <v>NAO+</v>
      </c>
      <c r="M1811" s="6">
        <v>0.83306027042557995</v>
      </c>
      <c r="N1811" s="80">
        <v>1.26505922965552E-5</v>
      </c>
      <c r="O1811" s="7">
        <v>4.3789334550855998E-4</v>
      </c>
      <c r="P1811" s="8">
        <v>0.166489185636612</v>
      </c>
      <c r="Q1811" s="7" t="str">
        <f t="shared" si="170"/>
        <v>NAO+</v>
      </c>
      <c r="R1811" s="6">
        <v>1</v>
      </c>
      <c r="S1811" s="7">
        <v>0</v>
      </c>
      <c r="T1811" s="7">
        <v>0</v>
      </c>
      <c r="U1811" s="8">
        <v>0</v>
      </c>
      <c r="V1811" s="7" t="str">
        <f t="shared" si="171"/>
        <v>NAO+</v>
      </c>
      <c r="W1811" s="6">
        <v>0.503</v>
      </c>
      <c r="X1811" s="7">
        <v>3.4000000000000002E-2</v>
      </c>
      <c r="Y1811" s="7">
        <v>3.1E-2</v>
      </c>
      <c r="Z1811" s="8">
        <v>0.432</v>
      </c>
      <c r="AA1811" s="7" t="str">
        <f t="shared" si="172"/>
        <v>NAO+</v>
      </c>
      <c r="AB1811" s="6">
        <v>0.79600000000000004</v>
      </c>
      <c r="AC1811" s="7">
        <v>0.01</v>
      </c>
      <c r="AD1811" s="7">
        <v>7.0000000000000001E-3</v>
      </c>
      <c r="AE1811" s="8">
        <v>0.187</v>
      </c>
      <c r="AF1811" s="7" t="str">
        <f t="shared" si="173"/>
        <v>NAO+</v>
      </c>
    </row>
    <row r="1812" spans="1:32" x14ac:dyDescent="0.3">
      <c r="A1812" s="4">
        <v>36164</v>
      </c>
      <c r="B1812" s="5">
        <v>1998</v>
      </c>
      <c r="C1812" s="6">
        <v>1</v>
      </c>
      <c r="D1812" s="7">
        <v>0</v>
      </c>
      <c r="E1812" s="7">
        <v>0</v>
      </c>
      <c r="F1812" s="8">
        <v>0</v>
      </c>
      <c r="G1812" s="7" t="str">
        <f t="shared" si="169"/>
        <v>NAO+</v>
      </c>
      <c r="H1812" s="6">
        <v>0.98030777737098596</v>
      </c>
      <c r="I1812" s="7">
        <v>1.8721057417359199E-4</v>
      </c>
      <c r="J1812" s="7">
        <v>1.2901371567231699E-4</v>
      </c>
      <c r="K1812" s="8">
        <v>1.9375998339157499E-2</v>
      </c>
      <c r="L1812" s="7" t="str">
        <f t="shared" si="174"/>
        <v>NAO+</v>
      </c>
      <c r="M1812" s="6">
        <v>0.97098703237749495</v>
      </c>
      <c r="N1812" s="7">
        <v>1.22498884555934E-4</v>
      </c>
      <c r="O1812" s="7">
        <v>3.5432629333593E-4</v>
      </c>
      <c r="P1812" s="8">
        <v>2.85361424446034E-2</v>
      </c>
      <c r="Q1812" s="7" t="str">
        <f t="shared" si="170"/>
        <v>NAO+</v>
      </c>
      <c r="R1812" s="6">
        <v>1</v>
      </c>
      <c r="S1812" s="7">
        <v>0</v>
      </c>
      <c r="T1812" s="7">
        <v>0</v>
      </c>
      <c r="U1812" s="8">
        <v>0</v>
      </c>
      <c r="V1812" s="7" t="str">
        <f t="shared" si="171"/>
        <v>NAO+</v>
      </c>
      <c r="W1812" s="6">
        <v>0.68700000000000006</v>
      </c>
      <c r="X1812" s="7">
        <v>6.3E-2</v>
      </c>
      <c r="Y1812" s="7">
        <v>0.12</v>
      </c>
      <c r="Z1812" s="8">
        <v>0.13</v>
      </c>
      <c r="AA1812" s="7" t="str">
        <f t="shared" si="172"/>
        <v>NAO+</v>
      </c>
      <c r="AB1812" s="6">
        <v>0.70399999999999996</v>
      </c>
      <c r="AC1812" s="7">
        <v>4.8000000000000001E-2</v>
      </c>
      <c r="AD1812" s="7">
        <v>0.10199999999999999</v>
      </c>
      <c r="AE1812" s="8">
        <v>0.14599999999999999</v>
      </c>
      <c r="AF1812" s="7" t="str">
        <f t="shared" si="173"/>
        <v>NAO+</v>
      </c>
    </row>
    <row r="1813" spans="1:32" x14ac:dyDescent="0.3">
      <c r="A1813" s="4">
        <v>36165</v>
      </c>
      <c r="B1813" s="5">
        <v>1998</v>
      </c>
      <c r="C1813" s="6">
        <v>1</v>
      </c>
      <c r="D1813" s="7">
        <v>0</v>
      </c>
      <c r="E1813" s="7">
        <v>0</v>
      </c>
      <c r="F1813" s="8">
        <v>0</v>
      </c>
      <c r="G1813" s="7" t="str">
        <f t="shared" si="169"/>
        <v>NAO+</v>
      </c>
      <c r="H1813" s="6">
        <v>0.98368023444919195</v>
      </c>
      <c r="I1813" s="7">
        <v>1.26135889743124E-2</v>
      </c>
      <c r="J1813" s="7">
        <v>7.0288730350922201E-4</v>
      </c>
      <c r="K1813" s="8">
        <v>3.0032892729805099E-3</v>
      </c>
      <c r="L1813" s="7" t="str">
        <f t="shared" si="174"/>
        <v>NAO+</v>
      </c>
      <c r="M1813" s="6">
        <v>0.95745346515336105</v>
      </c>
      <c r="N1813" s="7">
        <v>3.1306648002474603E-2</v>
      </c>
      <c r="O1813" s="7">
        <v>4.92612487807854E-3</v>
      </c>
      <c r="P1813" s="8">
        <v>6.3137619660868297E-3</v>
      </c>
      <c r="Q1813" s="7" t="str">
        <f t="shared" si="170"/>
        <v>NAO+</v>
      </c>
      <c r="R1813" s="6">
        <v>1</v>
      </c>
      <c r="S1813" s="7">
        <v>0</v>
      </c>
      <c r="T1813" s="7">
        <v>0</v>
      </c>
      <c r="U1813" s="8">
        <v>0</v>
      </c>
      <c r="V1813" s="7" t="str">
        <f t="shared" si="171"/>
        <v>NAO+</v>
      </c>
      <c r="W1813" s="6">
        <v>0.83699999999999997</v>
      </c>
      <c r="X1813" s="7">
        <v>0.11700000000000001</v>
      </c>
      <c r="Y1813" s="7">
        <v>1.4999999999999999E-2</v>
      </c>
      <c r="Z1813" s="8">
        <v>3.1E-2</v>
      </c>
      <c r="AA1813" s="7" t="str">
        <f t="shared" si="172"/>
        <v>NAO+</v>
      </c>
      <c r="AB1813" s="6">
        <v>0.88600000000000001</v>
      </c>
      <c r="AC1813" s="7">
        <v>0.08</v>
      </c>
      <c r="AD1813" s="7">
        <v>1.9E-2</v>
      </c>
      <c r="AE1813" s="8">
        <v>1.6E-2</v>
      </c>
      <c r="AF1813" s="7" t="str">
        <f t="shared" si="173"/>
        <v>NAO+</v>
      </c>
    </row>
    <row r="1814" spans="1:32" x14ac:dyDescent="0.3">
      <c r="A1814" s="4">
        <v>36166</v>
      </c>
      <c r="B1814" s="5">
        <v>1998</v>
      </c>
      <c r="C1814" s="6">
        <v>1</v>
      </c>
      <c r="D1814" s="7">
        <v>0</v>
      </c>
      <c r="E1814" s="7">
        <v>0</v>
      </c>
      <c r="F1814" s="8">
        <v>0</v>
      </c>
      <c r="G1814" s="7" t="str">
        <f t="shared" si="169"/>
        <v>NAO+</v>
      </c>
      <c r="H1814" s="6">
        <v>0.99264544298070001</v>
      </c>
      <c r="I1814" s="7">
        <v>5.4217323594761202E-3</v>
      </c>
      <c r="J1814" s="7">
        <v>1.16590607515167E-3</v>
      </c>
      <c r="K1814" s="8">
        <v>7.6691858468371898E-4</v>
      </c>
      <c r="L1814" s="7" t="str">
        <f t="shared" si="174"/>
        <v>NAO+</v>
      </c>
      <c r="M1814" s="6">
        <v>0.98179361494502704</v>
      </c>
      <c r="N1814" s="7">
        <v>1.34691492886421E-2</v>
      </c>
      <c r="O1814" s="7">
        <v>3.2334500205829799E-3</v>
      </c>
      <c r="P1814" s="8">
        <v>1.50378574574857E-3</v>
      </c>
      <c r="Q1814" s="7" t="str">
        <f t="shared" si="170"/>
        <v>NAO+</v>
      </c>
      <c r="R1814" s="6">
        <v>1</v>
      </c>
      <c r="S1814" s="7">
        <v>0</v>
      </c>
      <c r="T1814" s="7">
        <v>0</v>
      </c>
      <c r="U1814" s="8">
        <v>0</v>
      </c>
      <c r="V1814" s="7" t="str">
        <f t="shared" si="171"/>
        <v>NAO+</v>
      </c>
      <c r="W1814" s="6">
        <v>0.91100000000000003</v>
      </c>
      <c r="X1814" s="7">
        <v>6.8000000000000005E-2</v>
      </c>
      <c r="Y1814" s="7">
        <v>3.0000000000000001E-3</v>
      </c>
      <c r="Z1814" s="8">
        <v>1.7999999999999999E-2</v>
      </c>
      <c r="AA1814" s="7" t="str">
        <f t="shared" si="172"/>
        <v>NAO+</v>
      </c>
      <c r="AB1814" s="6">
        <v>0.95599999999999996</v>
      </c>
      <c r="AC1814" s="7">
        <v>3.5000000000000003E-2</v>
      </c>
      <c r="AD1814" s="7">
        <v>4.0000000000000001E-3</v>
      </c>
      <c r="AE1814" s="8">
        <v>5.0000000000000001E-3</v>
      </c>
      <c r="AF1814" s="7" t="str">
        <f t="shared" si="173"/>
        <v>NAO+</v>
      </c>
    </row>
    <row r="1815" spans="1:32" x14ac:dyDescent="0.3">
      <c r="A1815" s="4">
        <v>36167</v>
      </c>
      <c r="B1815" s="5">
        <v>1998</v>
      </c>
      <c r="C1815" s="6">
        <v>1</v>
      </c>
      <c r="D1815" s="7">
        <v>0</v>
      </c>
      <c r="E1815" s="7">
        <v>0</v>
      </c>
      <c r="F1815" s="8">
        <v>0</v>
      </c>
      <c r="G1815" s="7" t="str">
        <f t="shared" si="169"/>
        <v>NAO+</v>
      </c>
      <c r="H1815" s="6">
        <v>0.98787658569295</v>
      </c>
      <c r="I1815" s="7">
        <v>2.48935450047911E-3</v>
      </c>
      <c r="J1815" s="7">
        <v>7.3068885860989898E-3</v>
      </c>
      <c r="K1815" s="8">
        <v>2.3271712204799202E-3</v>
      </c>
      <c r="L1815" s="7" t="str">
        <f t="shared" si="174"/>
        <v>NAO+</v>
      </c>
      <c r="M1815" s="6">
        <v>0.97995745812863999</v>
      </c>
      <c r="N1815" s="7">
        <v>3.5832008980328E-3</v>
      </c>
      <c r="O1815" s="7">
        <v>1.2187300803211299E-2</v>
      </c>
      <c r="P1815" s="8">
        <v>4.2720401701025401E-3</v>
      </c>
      <c r="Q1815" s="7" t="str">
        <f t="shared" si="170"/>
        <v>NAO+</v>
      </c>
      <c r="R1815" s="6">
        <v>1</v>
      </c>
      <c r="S1815" s="7">
        <v>0</v>
      </c>
      <c r="T1815" s="7">
        <v>0</v>
      </c>
      <c r="U1815" s="8">
        <v>0</v>
      </c>
      <c r="V1815" s="7" t="str">
        <f t="shared" si="171"/>
        <v>NAO+</v>
      </c>
      <c r="W1815" s="6">
        <v>0.94599999999999995</v>
      </c>
      <c r="X1815" s="7">
        <v>3.6999999999999998E-2</v>
      </c>
      <c r="Y1815" s="7">
        <v>2E-3</v>
      </c>
      <c r="Z1815" s="8">
        <v>1.4999999999999999E-2</v>
      </c>
      <c r="AA1815" s="7" t="str">
        <f t="shared" si="172"/>
        <v>NAO+</v>
      </c>
      <c r="AB1815" s="6">
        <v>0.97599999999999998</v>
      </c>
      <c r="AC1815" s="7">
        <v>1.4999999999999999E-2</v>
      </c>
      <c r="AD1815" s="7">
        <v>5.0000000000000001E-3</v>
      </c>
      <c r="AE1815" s="8">
        <v>4.0000000000000001E-3</v>
      </c>
      <c r="AF1815" s="7" t="str">
        <f t="shared" si="173"/>
        <v>NAO+</v>
      </c>
    </row>
    <row r="1816" spans="1:32" x14ac:dyDescent="0.3">
      <c r="A1816" s="4">
        <v>36168</v>
      </c>
      <c r="B1816" s="5">
        <v>1998</v>
      </c>
      <c r="C1816" s="6">
        <v>1</v>
      </c>
      <c r="D1816" s="7">
        <v>0</v>
      </c>
      <c r="E1816" s="7">
        <v>0</v>
      </c>
      <c r="F1816" s="8">
        <v>0</v>
      </c>
      <c r="G1816" s="7" t="str">
        <f t="shared" si="169"/>
        <v>NAO+</v>
      </c>
      <c r="H1816" s="6">
        <v>0.92941897915392901</v>
      </c>
      <c r="I1816" s="7">
        <v>4.3788779189599201E-3</v>
      </c>
      <c r="J1816" s="7">
        <v>5.8361121992869497E-2</v>
      </c>
      <c r="K1816" s="8">
        <v>7.8410209342553699E-3</v>
      </c>
      <c r="L1816" s="7" t="str">
        <f t="shared" si="174"/>
        <v>NAO+</v>
      </c>
      <c r="M1816" s="6">
        <v>0.90806018249776299</v>
      </c>
      <c r="N1816" s="7">
        <v>4.4199756704396001E-3</v>
      </c>
      <c r="O1816" s="7">
        <v>7.5390688010706197E-2</v>
      </c>
      <c r="P1816" s="8">
        <v>1.21291538210826E-2</v>
      </c>
      <c r="Q1816" s="7" t="str">
        <f t="shared" si="170"/>
        <v>NAO+</v>
      </c>
      <c r="R1816" s="6">
        <v>1</v>
      </c>
      <c r="S1816" s="7">
        <v>0</v>
      </c>
      <c r="T1816" s="7">
        <v>0</v>
      </c>
      <c r="U1816" s="8">
        <v>0</v>
      </c>
      <c r="V1816" s="7" t="str">
        <f t="shared" si="171"/>
        <v>NAO+</v>
      </c>
      <c r="W1816" s="6">
        <v>0.97199999999999998</v>
      </c>
      <c r="X1816" s="7">
        <v>0.02</v>
      </c>
      <c r="Y1816" s="7">
        <v>2E-3</v>
      </c>
      <c r="Z1816" s="8">
        <v>6.0000000000000001E-3</v>
      </c>
      <c r="AA1816" s="7" t="str">
        <f t="shared" si="172"/>
        <v>NAO+</v>
      </c>
      <c r="AB1816" s="6">
        <v>0.97699999999999998</v>
      </c>
      <c r="AC1816" s="7">
        <v>1.0999999999999999E-2</v>
      </c>
      <c r="AD1816" s="7">
        <v>8.9999999999999993E-3</v>
      </c>
      <c r="AE1816" s="8">
        <v>2E-3</v>
      </c>
      <c r="AF1816" s="7" t="str">
        <f t="shared" si="173"/>
        <v>NAO+</v>
      </c>
    </row>
    <row r="1817" spans="1:32" x14ac:dyDescent="0.3">
      <c r="A1817" s="4">
        <v>36169</v>
      </c>
      <c r="B1817" s="5">
        <v>1998</v>
      </c>
      <c r="C1817" s="6">
        <v>1</v>
      </c>
      <c r="D1817" s="7">
        <v>0</v>
      </c>
      <c r="E1817" s="7">
        <v>0</v>
      </c>
      <c r="F1817" s="8">
        <v>0</v>
      </c>
      <c r="G1817" s="7" t="str">
        <f t="shared" si="169"/>
        <v>NAO+</v>
      </c>
      <c r="H1817" s="6">
        <v>0.63333845119485299</v>
      </c>
      <c r="I1817" s="7">
        <v>0.33926403095308899</v>
      </c>
      <c r="J1817" s="7">
        <v>8.4889371149271999E-3</v>
      </c>
      <c r="K1817" s="8">
        <v>1.89085807371378E-2</v>
      </c>
      <c r="L1817" s="7" t="str">
        <f t="shared" si="174"/>
        <v>NAO+</v>
      </c>
      <c r="M1817" s="6">
        <v>0.57466106857364496</v>
      </c>
      <c r="N1817" s="7">
        <v>0.38201987349646799</v>
      </c>
      <c r="O1817" s="7">
        <v>1.25854092361527E-2</v>
      </c>
      <c r="P1817" s="8">
        <v>3.0733648693744901E-2</v>
      </c>
      <c r="Q1817" s="7" t="str">
        <f t="shared" si="170"/>
        <v>NAO+</v>
      </c>
      <c r="R1817" s="6">
        <v>1</v>
      </c>
      <c r="S1817" s="7">
        <v>0</v>
      </c>
      <c r="T1817" s="7">
        <v>0</v>
      </c>
      <c r="U1817" s="8">
        <v>0</v>
      </c>
      <c r="V1817" s="7" t="str">
        <f t="shared" si="171"/>
        <v>NAO+</v>
      </c>
      <c r="W1817" s="6">
        <v>0.95199999999999996</v>
      </c>
      <c r="X1817" s="7">
        <v>3.4000000000000002E-2</v>
      </c>
      <c r="Y1817" s="7">
        <v>3.0000000000000001E-3</v>
      </c>
      <c r="Z1817" s="8">
        <v>0.01</v>
      </c>
      <c r="AA1817" s="7" t="str">
        <f t="shared" si="172"/>
        <v>NAO+</v>
      </c>
      <c r="AB1817" s="6">
        <v>0.96599999999999997</v>
      </c>
      <c r="AC1817" s="7">
        <v>1.9E-2</v>
      </c>
      <c r="AD1817" s="7">
        <v>1.0999999999999999E-2</v>
      </c>
      <c r="AE1817" s="8">
        <v>3.0000000000000001E-3</v>
      </c>
      <c r="AF1817" s="7" t="str">
        <f t="shared" si="173"/>
        <v>NAO+</v>
      </c>
    </row>
    <row r="1818" spans="1:32" x14ac:dyDescent="0.3">
      <c r="A1818" s="4">
        <v>36170</v>
      </c>
      <c r="B1818" s="5">
        <v>1998</v>
      </c>
      <c r="C1818" s="6">
        <v>0</v>
      </c>
      <c r="D1818" s="7">
        <v>0</v>
      </c>
      <c r="E1818" s="7">
        <v>1</v>
      </c>
      <c r="F1818" s="8">
        <v>0</v>
      </c>
      <c r="G1818" s="7" t="str">
        <f t="shared" si="169"/>
        <v>AR</v>
      </c>
      <c r="H1818" s="6">
        <v>4.6390437072636799E-2</v>
      </c>
      <c r="I1818" s="7">
        <v>0.94160807799073798</v>
      </c>
      <c r="J1818" s="7">
        <v>1.15187894628922E-2</v>
      </c>
      <c r="K1818" s="8">
        <v>4.8269547371836998E-4</v>
      </c>
      <c r="L1818" s="7" t="str">
        <f t="shared" si="174"/>
        <v>SB</v>
      </c>
      <c r="M1818" s="6">
        <v>3.8621776340741799E-2</v>
      </c>
      <c r="N1818" s="7">
        <v>0.93829358238160498</v>
      </c>
      <c r="O1818" s="7">
        <v>2.1896197948551199E-2</v>
      </c>
      <c r="P1818" s="8">
        <v>1.1884433291054299E-3</v>
      </c>
      <c r="Q1818" s="7" t="str">
        <f t="shared" si="170"/>
        <v>SB</v>
      </c>
      <c r="R1818" s="6">
        <v>1</v>
      </c>
      <c r="S1818" s="7">
        <v>0</v>
      </c>
      <c r="T1818" s="7">
        <v>0</v>
      </c>
      <c r="U1818" s="8">
        <v>0</v>
      </c>
      <c r="V1818" s="7" t="str">
        <f t="shared" si="171"/>
        <v>NAO+</v>
      </c>
      <c r="W1818" s="6">
        <v>0.97199999999999998</v>
      </c>
      <c r="X1818" s="7">
        <v>1.0999999999999999E-2</v>
      </c>
      <c r="Y1818" s="7">
        <v>1.7000000000000001E-2</v>
      </c>
      <c r="Z1818" s="8">
        <v>0</v>
      </c>
      <c r="AA1818" s="7" t="str">
        <f t="shared" si="172"/>
        <v>NAO+</v>
      </c>
      <c r="AB1818" s="6">
        <v>0.64500000000000002</v>
      </c>
      <c r="AC1818" s="7">
        <v>6.8000000000000005E-2</v>
      </c>
      <c r="AD1818" s="7">
        <v>0.28499999999999998</v>
      </c>
      <c r="AE1818" s="8">
        <v>2E-3</v>
      </c>
      <c r="AF1818" s="7" t="str">
        <f t="shared" si="173"/>
        <v>NAO+</v>
      </c>
    </row>
    <row r="1819" spans="1:32" x14ac:dyDescent="0.3">
      <c r="A1819" s="4">
        <v>36171</v>
      </c>
      <c r="B1819" s="5">
        <v>1998</v>
      </c>
      <c r="C1819" s="6">
        <v>0</v>
      </c>
      <c r="D1819" s="7">
        <v>0</v>
      </c>
      <c r="E1819" s="7">
        <v>1</v>
      </c>
      <c r="F1819" s="8">
        <v>0</v>
      </c>
      <c r="G1819" s="7" t="str">
        <f t="shared" si="169"/>
        <v>AR</v>
      </c>
      <c r="H1819" s="6">
        <v>1.2564388067525E-4</v>
      </c>
      <c r="I1819" s="7">
        <v>0.98212775922056905</v>
      </c>
      <c r="J1819" s="7">
        <v>1.7746551787028199E-2</v>
      </c>
      <c r="K1819" s="28">
        <v>4.51117344243951E-8</v>
      </c>
      <c r="L1819" s="7" t="str">
        <f t="shared" si="174"/>
        <v>SB</v>
      </c>
      <c r="M1819" s="79">
        <v>8.5509324925137696E-5</v>
      </c>
      <c r="N1819" s="7">
        <v>0.97859514437609996</v>
      </c>
      <c r="O1819" s="7">
        <v>2.1319095903613101E-2</v>
      </c>
      <c r="P1819" s="28">
        <v>2.5039537451625098E-7</v>
      </c>
      <c r="Q1819" s="7" t="str">
        <f t="shared" si="170"/>
        <v>SB</v>
      </c>
      <c r="R1819" s="6">
        <v>0</v>
      </c>
      <c r="S1819" s="7">
        <v>0</v>
      </c>
      <c r="T1819" s="7">
        <v>1</v>
      </c>
      <c r="U1819" s="8">
        <v>0</v>
      </c>
      <c r="V1819" s="7" t="str">
        <f t="shared" si="171"/>
        <v>AR</v>
      </c>
      <c r="W1819" s="6">
        <v>0.93400000000000005</v>
      </c>
      <c r="X1819" s="7">
        <v>3.0000000000000001E-3</v>
      </c>
      <c r="Y1819" s="7">
        <v>6.3E-2</v>
      </c>
      <c r="Z1819" s="8">
        <v>0</v>
      </c>
      <c r="AA1819" s="7" t="str">
        <f t="shared" si="172"/>
        <v>NAO+</v>
      </c>
      <c r="AB1819" s="6">
        <v>4.4999999999999998E-2</v>
      </c>
      <c r="AC1819" s="7">
        <v>4.3999999999999997E-2</v>
      </c>
      <c r="AD1819" s="7">
        <v>0.91100000000000003</v>
      </c>
      <c r="AE1819" s="8">
        <v>0</v>
      </c>
      <c r="AF1819" s="7" t="str">
        <f t="shared" si="173"/>
        <v>AR</v>
      </c>
    </row>
    <row r="1820" spans="1:32" x14ac:dyDescent="0.3">
      <c r="A1820" s="4">
        <v>36172</v>
      </c>
      <c r="B1820" s="5">
        <v>1998</v>
      </c>
      <c r="C1820" s="6">
        <v>0</v>
      </c>
      <c r="D1820" s="7">
        <v>0</v>
      </c>
      <c r="E1820" s="7">
        <v>1</v>
      </c>
      <c r="F1820" s="8">
        <v>0</v>
      </c>
      <c r="G1820" s="7" t="str">
        <f t="shared" si="169"/>
        <v>AR</v>
      </c>
      <c r="H1820" s="6">
        <v>4.1174337520157199E-3</v>
      </c>
      <c r="I1820" s="7">
        <v>0.98877026509330002</v>
      </c>
      <c r="J1820" s="7">
        <v>7.1118036292723797E-3</v>
      </c>
      <c r="K1820" s="28">
        <v>4.9752542120467502E-7</v>
      </c>
      <c r="L1820" s="7" t="str">
        <f t="shared" si="174"/>
        <v>SB</v>
      </c>
      <c r="M1820" s="6">
        <v>2.65596126117453E-3</v>
      </c>
      <c r="N1820" s="7">
        <v>0.99139229087992098</v>
      </c>
      <c r="O1820" s="7">
        <v>5.9503509344235404E-3</v>
      </c>
      <c r="P1820" s="28">
        <v>1.39692447464399E-6</v>
      </c>
      <c r="Q1820" s="7" t="str">
        <f t="shared" si="170"/>
        <v>SB</v>
      </c>
      <c r="R1820" s="6">
        <v>0</v>
      </c>
      <c r="S1820" s="7">
        <v>0</v>
      </c>
      <c r="T1820" s="7">
        <v>1</v>
      </c>
      <c r="U1820" s="8">
        <v>0</v>
      </c>
      <c r="V1820" s="7" t="str">
        <f t="shared" si="171"/>
        <v>AR</v>
      </c>
      <c r="W1820" s="6">
        <v>0.96699999999999997</v>
      </c>
      <c r="X1820" s="7">
        <v>1E-3</v>
      </c>
      <c r="Y1820" s="7">
        <v>3.2000000000000001E-2</v>
      </c>
      <c r="Z1820" s="8">
        <v>0</v>
      </c>
      <c r="AA1820" s="7" t="str">
        <f t="shared" si="172"/>
        <v>NAO+</v>
      </c>
      <c r="AB1820" s="6">
        <v>0.128</v>
      </c>
      <c r="AC1820" s="7">
        <v>2.4E-2</v>
      </c>
      <c r="AD1820" s="7">
        <v>0.84799999999999998</v>
      </c>
      <c r="AE1820" s="8">
        <v>0</v>
      </c>
      <c r="AF1820" s="7" t="str">
        <f t="shared" si="173"/>
        <v>AR</v>
      </c>
    </row>
    <row r="1821" spans="1:32" x14ac:dyDescent="0.3">
      <c r="A1821" s="4">
        <v>36173</v>
      </c>
      <c r="B1821" s="5">
        <v>1998</v>
      </c>
      <c r="C1821" s="6">
        <v>1</v>
      </c>
      <c r="D1821" s="7">
        <v>0</v>
      </c>
      <c r="E1821" s="7">
        <v>0</v>
      </c>
      <c r="F1821" s="8">
        <v>0</v>
      </c>
      <c r="G1821" s="7" t="str">
        <f t="shared" si="169"/>
        <v>NAO+</v>
      </c>
      <c r="H1821" s="6">
        <v>0.42503814828400599</v>
      </c>
      <c r="I1821" s="7">
        <v>0.55581018720452502</v>
      </c>
      <c r="J1821" s="7">
        <v>1.9151014484848999E-2</v>
      </c>
      <c r="K1821" s="28">
        <v>6.5002662194354804E-7</v>
      </c>
      <c r="L1821" s="7" t="str">
        <f t="shared" si="174"/>
        <v>SB</v>
      </c>
      <c r="M1821" s="6">
        <v>0.350437217970691</v>
      </c>
      <c r="N1821" s="7">
        <v>0.63312730953940599</v>
      </c>
      <c r="O1821" s="7">
        <v>1.64340487557505E-2</v>
      </c>
      <c r="P1821" s="28">
        <v>1.4237341612010301E-6</v>
      </c>
      <c r="Q1821" s="7" t="str">
        <f t="shared" si="170"/>
        <v>SB</v>
      </c>
      <c r="R1821" s="6">
        <v>1</v>
      </c>
      <c r="S1821" s="7">
        <v>0</v>
      </c>
      <c r="T1821" s="7">
        <v>0</v>
      </c>
      <c r="U1821" s="8">
        <v>0</v>
      </c>
      <c r="V1821" s="7" t="str">
        <f t="shared" si="171"/>
        <v>NAO+</v>
      </c>
      <c r="W1821" s="6">
        <v>0.96099999999999997</v>
      </c>
      <c r="X1821" s="7">
        <v>4.0000000000000001E-3</v>
      </c>
      <c r="Y1821" s="7">
        <v>3.5000000000000003E-2</v>
      </c>
      <c r="Z1821" s="8">
        <v>0</v>
      </c>
      <c r="AA1821" s="7" t="str">
        <f t="shared" si="172"/>
        <v>NAO+</v>
      </c>
      <c r="AB1821" s="6">
        <v>0.53800000000000003</v>
      </c>
      <c r="AC1821" s="7">
        <v>3.2000000000000001E-2</v>
      </c>
      <c r="AD1821" s="7">
        <v>0.43</v>
      </c>
      <c r="AE1821" s="8">
        <v>0</v>
      </c>
      <c r="AF1821" s="7" t="str">
        <f t="shared" si="173"/>
        <v>NAO+</v>
      </c>
    </row>
    <row r="1822" spans="1:32" x14ac:dyDescent="0.3">
      <c r="A1822" s="4">
        <v>36174</v>
      </c>
      <c r="B1822" s="5">
        <v>1998</v>
      </c>
      <c r="C1822" s="6">
        <v>1</v>
      </c>
      <c r="D1822" s="7">
        <v>0</v>
      </c>
      <c r="E1822" s="7">
        <v>0</v>
      </c>
      <c r="F1822" s="8">
        <v>0</v>
      </c>
      <c r="G1822" s="7" t="str">
        <f t="shared" si="169"/>
        <v>NAO+</v>
      </c>
      <c r="H1822" s="6">
        <v>0.92645094690125496</v>
      </c>
      <c r="I1822" s="7">
        <v>4.76894839921485E-2</v>
      </c>
      <c r="J1822" s="7">
        <v>2.58587599963543E-2</v>
      </c>
      <c r="K1822" s="28">
        <v>8.0911023518220597E-7</v>
      </c>
      <c r="L1822" s="7" t="str">
        <f t="shared" si="174"/>
        <v>NAO+</v>
      </c>
      <c r="M1822" s="6">
        <v>0.91182496486493503</v>
      </c>
      <c r="N1822" s="7">
        <v>6.1773508916944199E-2</v>
      </c>
      <c r="O1822" s="7">
        <v>2.6399861796090201E-2</v>
      </c>
      <c r="P1822" s="28">
        <v>1.6644220299394299E-6</v>
      </c>
      <c r="Q1822" s="7" t="str">
        <f t="shared" si="170"/>
        <v>NAO+</v>
      </c>
      <c r="R1822" s="6">
        <v>1</v>
      </c>
      <c r="S1822" s="7">
        <v>0</v>
      </c>
      <c r="T1822" s="7">
        <v>0</v>
      </c>
      <c r="U1822" s="8">
        <v>0</v>
      </c>
      <c r="V1822" s="7" t="str">
        <f t="shared" si="171"/>
        <v>NAO+</v>
      </c>
      <c r="W1822" s="6">
        <v>0.97099999999999997</v>
      </c>
      <c r="X1822" s="7">
        <v>2.3E-2</v>
      </c>
      <c r="Y1822" s="7">
        <v>5.0000000000000001E-3</v>
      </c>
      <c r="Z1822" s="8">
        <v>1E-3</v>
      </c>
      <c r="AA1822" s="7" t="str">
        <f t="shared" si="172"/>
        <v>NAO+</v>
      </c>
      <c r="AB1822" s="6">
        <v>0.94699999999999995</v>
      </c>
      <c r="AC1822" s="7">
        <v>2.5000000000000001E-2</v>
      </c>
      <c r="AD1822" s="7">
        <v>2.7E-2</v>
      </c>
      <c r="AE1822" s="8">
        <v>1E-3</v>
      </c>
      <c r="AF1822" s="7" t="str">
        <f t="shared" si="173"/>
        <v>NAO+</v>
      </c>
    </row>
    <row r="1823" spans="1:32" x14ac:dyDescent="0.3">
      <c r="A1823" s="4">
        <v>36175</v>
      </c>
      <c r="B1823" s="5">
        <v>1998</v>
      </c>
      <c r="C1823" s="6">
        <v>1</v>
      </c>
      <c r="D1823" s="7">
        <v>0</v>
      </c>
      <c r="E1823" s="7">
        <v>0</v>
      </c>
      <c r="F1823" s="8">
        <v>0</v>
      </c>
      <c r="G1823" s="7" t="str">
        <f t="shared" si="169"/>
        <v>NAO+</v>
      </c>
      <c r="H1823" s="6">
        <v>0.99105300324649703</v>
      </c>
      <c r="I1823" s="7">
        <v>6.2129328393673898E-3</v>
      </c>
      <c r="J1823" s="7">
        <v>2.7320493352222799E-3</v>
      </c>
      <c r="K1823" s="28">
        <v>2.0145789160564E-6</v>
      </c>
      <c r="L1823" s="7" t="str">
        <f t="shared" si="174"/>
        <v>NAO+</v>
      </c>
      <c r="M1823" s="6">
        <v>0.98739195630605703</v>
      </c>
      <c r="N1823" s="7">
        <v>7.8344290294415694E-3</v>
      </c>
      <c r="O1823" s="7">
        <v>4.7699770943450698E-3</v>
      </c>
      <c r="P1823" s="28">
        <v>3.6375701616014901E-6</v>
      </c>
      <c r="Q1823" s="7" t="str">
        <f t="shared" si="170"/>
        <v>NAO+</v>
      </c>
      <c r="R1823" s="6">
        <v>1</v>
      </c>
      <c r="S1823" s="7">
        <v>0</v>
      </c>
      <c r="T1823" s="7">
        <v>0</v>
      </c>
      <c r="U1823" s="8">
        <v>0</v>
      </c>
      <c r="V1823" s="7" t="str">
        <f t="shared" si="171"/>
        <v>NAO+</v>
      </c>
      <c r="W1823" s="6">
        <v>0.91</v>
      </c>
      <c r="X1823" s="7">
        <v>6.0999999999999999E-2</v>
      </c>
      <c r="Y1823" s="7">
        <v>8.0000000000000002E-3</v>
      </c>
      <c r="Z1823" s="8">
        <v>2.1000000000000001E-2</v>
      </c>
      <c r="AA1823" s="7" t="str">
        <f t="shared" si="172"/>
        <v>NAO+</v>
      </c>
      <c r="AB1823" s="6">
        <v>0.94799999999999995</v>
      </c>
      <c r="AC1823" s="7">
        <v>3.1E-2</v>
      </c>
      <c r="AD1823" s="7">
        <v>1.2E-2</v>
      </c>
      <c r="AE1823" s="8">
        <v>8.9999999999999993E-3</v>
      </c>
      <c r="AF1823" s="7" t="str">
        <f t="shared" si="173"/>
        <v>NAO+</v>
      </c>
    </row>
    <row r="1824" spans="1:32" x14ac:dyDescent="0.3">
      <c r="A1824" s="4">
        <v>36176</v>
      </c>
      <c r="B1824" s="5">
        <v>1998</v>
      </c>
      <c r="C1824" s="6">
        <v>1</v>
      </c>
      <c r="D1824" s="7">
        <v>0</v>
      </c>
      <c r="E1824" s="7">
        <v>0</v>
      </c>
      <c r="F1824" s="8">
        <v>0</v>
      </c>
      <c r="G1824" s="7" t="str">
        <f t="shared" si="169"/>
        <v>NAO+</v>
      </c>
      <c r="H1824" s="6">
        <v>0.997659703634594</v>
      </c>
      <c r="I1824" s="80">
        <v>1.7360204220132699E-7</v>
      </c>
      <c r="J1824" s="7">
        <v>2.3361313593367001E-3</v>
      </c>
      <c r="K1824" s="28">
        <v>3.9914040296725998E-6</v>
      </c>
      <c r="L1824" s="7" t="str">
        <f t="shared" si="174"/>
        <v>NAO+</v>
      </c>
      <c r="M1824" s="6">
        <v>0.99575319687377095</v>
      </c>
      <c r="N1824" s="80">
        <v>2.7931900825860598E-7</v>
      </c>
      <c r="O1824" s="7">
        <v>4.2408453536340804E-3</v>
      </c>
      <c r="P1824" s="28">
        <v>5.6784535764252098E-6</v>
      </c>
      <c r="Q1824" s="7" t="str">
        <f t="shared" si="170"/>
        <v>NAO+</v>
      </c>
      <c r="R1824" s="6">
        <v>1</v>
      </c>
      <c r="S1824" s="7">
        <v>0</v>
      </c>
      <c r="T1824" s="7">
        <v>0</v>
      </c>
      <c r="U1824" s="8">
        <v>0</v>
      </c>
      <c r="V1824" s="7" t="str">
        <f t="shared" si="171"/>
        <v>NAO+</v>
      </c>
      <c r="W1824" s="6">
        <v>0.80500000000000005</v>
      </c>
      <c r="X1824" s="7">
        <v>8.3000000000000004E-2</v>
      </c>
      <c r="Y1824" s="7">
        <v>0.104</v>
      </c>
      <c r="Z1824" s="8">
        <v>8.0000000000000002E-3</v>
      </c>
      <c r="AA1824" s="7" t="str">
        <f t="shared" si="172"/>
        <v>NAO+</v>
      </c>
      <c r="AB1824" s="6">
        <v>0.70199999999999996</v>
      </c>
      <c r="AC1824" s="7">
        <v>0.122</v>
      </c>
      <c r="AD1824" s="7">
        <v>0.152</v>
      </c>
      <c r="AE1824" s="8">
        <v>2.4E-2</v>
      </c>
      <c r="AF1824" s="7" t="str">
        <f t="shared" si="173"/>
        <v>NAO+</v>
      </c>
    </row>
    <row r="1825" spans="1:32" x14ac:dyDescent="0.3">
      <c r="A1825" s="4">
        <v>36177</v>
      </c>
      <c r="B1825" s="5">
        <v>1998</v>
      </c>
      <c r="C1825" s="6">
        <v>1</v>
      </c>
      <c r="D1825" s="7">
        <v>0</v>
      </c>
      <c r="E1825" s="7">
        <v>0</v>
      </c>
      <c r="F1825" s="8">
        <v>0</v>
      </c>
      <c r="G1825" s="7" t="str">
        <f t="shared" si="169"/>
        <v>NAO+</v>
      </c>
      <c r="H1825" s="6">
        <v>0.99229859387416397</v>
      </c>
      <c r="I1825" s="80">
        <v>1.23145426849118E-5</v>
      </c>
      <c r="J1825" s="7">
        <v>7.6004264968822302E-3</v>
      </c>
      <c r="K1825" s="28">
        <v>8.86650862593745E-5</v>
      </c>
      <c r="L1825" s="7" t="str">
        <f t="shared" si="174"/>
        <v>NAO+</v>
      </c>
      <c r="M1825" s="6">
        <v>0.99210423607500697</v>
      </c>
      <c r="N1825" s="80">
        <v>2.8126059050031901E-5</v>
      </c>
      <c r="O1825" s="7">
        <v>7.7510080133887001E-3</v>
      </c>
      <c r="P1825" s="8">
        <v>1.1662985255996001E-4</v>
      </c>
      <c r="Q1825" s="7" t="str">
        <f t="shared" si="170"/>
        <v>NAO+</v>
      </c>
      <c r="R1825" s="6">
        <v>1</v>
      </c>
      <c r="S1825" s="7">
        <v>0</v>
      </c>
      <c r="T1825" s="7">
        <v>0</v>
      </c>
      <c r="U1825" s="8">
        <v>0</v>
      </c>
      <c r="V1825" s="7" t="str">
        <f t="shared" si="171"/>
        <v>NAO+</v>
      </c>
      <c r="W1825" s="6">
        <v>0.89500000000000002</v>
      </c>
      <c r="X1825" s="7">
        <v>8.2000000000000003E-2</v>
      </c>
      <c r="Y1825" s="7">
        <v>0.01</v>
      </c>
      <c r="Z1825" s="8">
        <v>1.2999999999999999E-2</v>
      </c>
      <c r="AA1825" s="7" t="str">
        <f t="shared" si="172"/>
        <v>NAO+</v>
      </c>
      <c r="AB1825" s="6">
        <v>0.92700000000000005</v>
      </c>
      <c r="AC1825" s="7">
        <v>5.5E-2</v>
      </c>
      <c r="AD1825" s="7">
        <v>0.01</v>
      </c>
      <c r="AE1825" s="8">
        <v>7.0000000000000001E-3</v>
      </c>
      <c r="AF1825" s="7" t="str">
        <f t="shared" si="173"/>
        <v>NAO+</v>
      </c>
    </row>
    <row r="1826" spans="1:32" x14ac:dyDescent="0.3">
      <c r="A1826" s="4">
        <v>36178</v>
      </c>
      <c r="B1826" s="5">
        <v>1998</v>
      </c>
      <c r="C1826" s="6">
        <v>1</v>
      </c>
      <c r="D1826" s="7">
        <v>0</v>
      </c>
      <c r="E1826" s="7">
        <v>0</v>
      </c>
      <c r="F1826" s="8">
        <v>0</v>
      </c>
      <c r="G1826" s="7" t="str">
        <f t="shared" si="169"/>
        <v>NAO+</v>
      </c>
      <c r="H1826" s="6">
        <v>0.95308939306412999</v>
      </c>
      <c r="I1826" s="7">
        <v>2.4676655582538702E-3</v>
      </c>
      <c r="J1826" s="7">
        <v>4.41350926886971E-2</v>
      </c>
      <c r="K1826" s="8">
        <v>3.0784868890516598E-4</v>
      </c>
      <c r="L1826" s="7" t="str">
        <f t="shared" si="174"/>
        <v>NAO+</v>
      </c>
      <c r="M1826" s="6">
        <v>0.93585978138552905</v>
      </c>
      <c r="N1826" s="7">
        <v>4.1314448108547997E-3</v>
      </c>
      <c r="O1826" s="7">
        <v>5.9612262475220799E-2</v>
      </c>
      <c r="P1826" s="8">
        <v>3.9651132839022501E-4</v>
      </c>
      <c r="Q1826" s="7" t="str">
        <f t="shared" si="170"/>
        <v>NAO+</v>
      </c>
      <c r="R1826" s="6">
        <v>1</v>
      </c>
      <c r="S1826" s="7">
        <v>0</v>
      </c>
      <c r="T1826" s="7">
        <v>0</v>
      </c>
      <c r="U1826" s="8">
        <v>0</v>
      </c>
      <c r="V1826" s="7" t="str">
        <f t="shared" si="171"/>
        <v>NAO+</v>
      </c>
      <c r="W1826" s="6">
        <v>0.64500000000000002</v>
      </c>
      <c r="X1826" s="7">
        <v>0.185</v>
      </c>
      <c r="Y1826" s="7">
        <v>6.3E-2</v>
      </c>
      <c r="Z1826" s="8">
        <v>0.107</v>
      </c>
      <c r="AA1826" s="7" t="str">
        <f t="shared" si="172"/>
        <v>NAO+</v>
      </c>
      <c r="AB1826" s="6">
        <v>0.81699999999999995</v>
      </c>
      <c r="AC1826" s="7">
        <v>7.2999999999999995E-2</v>
      </c>
      <c r="AD1826" s="7">
        <v>1.0999999999999999E-2</v>
      </c>
      <c r="AE1826" s="8">
        <v>9.9000000000000005E-2</v>
      </c>
      <c r="AF1826" s="7" t="str">
        <f t="shared" si="173"/>
        <v>NAO+</v>
      </c>
    </row>
    <row r="1827" spans="1:32" x14ac:dyDescent="0.3">
      <c r="A1827" s="4">
        <v>36179</v>
      </c>
      <c r="B1827" s="5">
        <v>1998</v>
      </c>
      <c r="C1827" s="6">
        <v>1</v>
      </c>
      <c r="D1827" s="7">
        <v>0</v>
      </c>
      <c r="E1827" s="7">
        <v>0</v>
      </c>
      <c r="F1827" s="8">
        <v>0</v>
      </c>
      <c r="G1827" s="7" t="str">
        <f t="shared" si="169"/>
        <v>NAO+</v>
      </c>
      <c r="H1827" s="6">
        <v>0.98607500423010197</v>
      </c>
      <c r="I1827" s="7">
        <v>5.3242918408472702E-4</v>
      </c>
      <c r="J1827" s="7">
        <v>1.33757347047997E-2</v>
      </c>
      <c r="K1827" s="28">
        <v>1.68318810198604E-5</v>
      </c>
      <c r="L1827" s="7" t="str">
        <f t="shared" si="174"/>
        <v>NAO+</v>
      </c>
      <c r="M1827" s="6">
        <v>0.97466818544773004</v>
      </c>
      <c r="N1827" s="7">
        <v>7.5837436986502199E-4</v>
      </c>
      <c r="O1827" s="7">
        <v>2.45518217700584E-2</v>
      </c>
      <c r="P1827" s="28">
        <v>2.1618412341291E-5</v>
      </c>
      <c r="Q1827" s="7" t="str">
        <f t="shared" si="170"/>
        <v>NAO+</v>
      </c>
      <c r="R1827" s="6">
        <v>1</v>
      </c>
      <c r="S1827" s="7">
        <v>0</v>
      </c>
      <c r="T1827" s="7">
        <v>0</v>
      </c>
      <c r="U1827" s="8">
        <v>0</v>
      </c>
      <c r="V1827" s="7" t="str">
        <f t="shared" si="171"/>
        <v>NAO+</v>
      </c>
      <c r="W1827" s="6">
        <v>0.16600000000000001</v>
      </c>
      <c r="X1827" s="7">
        <v>0.126</v>
      </c>
      <c r="Y1827" s="7">
        <v>0.67300000000000004</v>
      </c>
      <c r="Z1827" s="8">
        <v>3.5000000000000003E-2</v>
      </c>
      <c r="AA1827" s="7" t="str">
        <f t="shared" si="172"/>
        <v>AR</v>
      </c>
      <c r="AB1827" s="6">
        <v>0.19600000000000001</v>
      </c>
      <c r="AC1827" s="7">
        <v>0.13900000000000001</v>
      </c>
      <c r="AD1827" s="7">
        <v>0.12</v>
      </c>
      <c r="AE1827" s="8">
        <v>0.54600000000000004</v>
      </c>
      <c r="AF1827" s="7" t="str">
        <f t="shared" si="173"/>
        <v>NAO-</v>
      </c>
    </row>
    <row r="1828" spans="1:32" x14ac:dyDescent="0.3">
      <c r="A1828" s="4">
        <v>36180</v>
      </c>
      <c r="B1828" s="5">
        <v>1998</v>
      </c>
      <c r="C1828" s="6">
        <v>1</v>
      </c>
      <c r="D1828" s="7">
        <v>0</v>
      </c>
      <c r="E1828" s="7">
        <v>0</v>
      </c>
      <c r="F1828" s="8">
        <v>0</v>
      </c>
      <c r="G1828" s="7" t="str">
        <f t="shared" si="169"/>
        <v>NAO+</v>
      </c>
      <c r="H1828" s="6">
        <v>0.96086260701742998</v>
      </c>
      <c r="I1828" s="7">
        <v>9.8395897787417297E-4</v>
      </c>
      <c r="J1828" s="7">
        <v>3.8080320984572501E-2</v>
      </c>
      <c r="K1828" s="28">
        <v>7.3113020131759801E-5</v>
      </c>
      <c r="L1828" s="7" t="str">
        <f t="shared" si="174"/>
        <v>NAO+</v>
      </c>
      <c r="M1828" s="6">
        <v>0.92980331245386005</v>
      </c>
      <c r="N1828" s="7">
        <v>1.77663369856981E-3</v>
      </c>
      <c r="O1828" s="7">
        <v>6.83342702928523E-2</v>
      </c>
      <c r="P1828" s="28">
        <v>8.5783554723076395E-5</v>
      </c>
      <c r="Q1828" s="7" t="str">
        <f t="shared" si="170"/>
        <v>NAO+</v>
      </c>
      <c r="R1828" s="6">
        <v>1</v>
      </c>
      <c r="S1828" s="7">
        <v>0</v>
      </c>
      <c r="T1828" s="7">
        <v>0</v>
      </c>
      <c r="U1828" s="8">
        <v>0</v>
      </c>
      <c r="V1828" s="7" t="str">
        <f t="shared" si="171"/>
        <v>NAO+</v>
      </c>
      <c r="W1828" s="6">
        <v>0.77</v>
      </c>
      <c r="X1828" s="7">
        <v>0.17299999999999999</v>
      </c>
      <c r="Y1828" s="7">
        <v>4.4999999999999998E-2</v>
      </c>
      <c r="Z1828" s="8">
        <v>1.2E-2</v>
      </c>
      <c r="AA1828" s="7" t="str">
        <f t="shared" si="172"/>
        <v>NAO+</v>
      </c>
      <c r="AB1828" s="6">
        <v>0.72299999999999998</v>
      </c>
      <c r="AC1828" s="7">
        <v>0.217</v>
      </c>
      <c r="AD1828" s="7">
        <v>0.03</v>
      </c>
      <c r="AE1828" s="8">
        <v>2.9000000000000001E-2</v>
      </c>
      <c r="AF1828" s="7" t="str">
        <f t="shared" si="173"/>
        <v>NAO+</v>
      </c>
    </row>
    <row r="1829" spans="1:32" x14ac:dyDescent="0.3">
      <c r="A1829" s="4">
        <v>36181</v>
      </c>
      <c r="B1829" s="5">
        <v>1998</v>
      </c>
      <c r="C1829" s="6">
        <v>0</v>
      </c>
      <c r="D1829" s="7">
        <v>1</v>
      </c>
      <c r="E1829" s="7">
        <v>0</v>
      </c>
      <c r="F1829" s="8">
        <v>0</v>
      </c>
      <c r="G1829" s="7" t="str">
        <f t="shared" si="169"/>
        <v>SB</v>
      </c>
      <c r="H1829" s="6">
        <v>0.60490717855991205</v>
      </c>
      <c r="I1829" s="7">
        <v>5.8186157500477703E-2</v>
      </c>
      <c r="J1829" s="7">
        <v>0.33503630813677199</v>
      </c>
      <c r="K1829" s="8">
        <v>1.87035580284162E-3</v>
      </c>
      <c r="L1829" s="7" t="str">
        <f t="shared" si="174"/>
        <v>NAO+</v>
      </c>
      <c r="M1829" s="6">
        <v>0.52247159339441596</v>
      </c>
      <c r="N1829" s="7">
        <v>8.3965005757615299E-2</v>
      </c>
      <c r="O1829" s="7">
        <v>0.39145630782818303</v>
      </c>
      <c r="P1829" s="8">
        <v>2.1070930197874499E-3</v>
      </c>
      <c r="Q1829" s="7" t="str">
        <f t="shared" si="170"/>
        <v>NAO+</v>
      </c>
      <c r="R1829" s="6">
        <v>1</v>
      </c>
      <c r="S1829" s="7">
        <v>0</v>
      </c>
      <c r="T1829" s="7">
        <v>0</v>
      </c>
      <c r="U1829" s="8">
        <v>0</v>
      </c>
      <c r="V1829" s="7" t="str">
        <f t="shared" si="171"/>
        <v>NAO+</v>
      </c>
      <c r="W1829" s="6">
        <v>0.77100000000000002</v>
      </c>
      <c r="X1829" s="7">
        <v>0.185</v>
      </c>
      <c r="Y1829" s="7">
        <v>2.7E-2</v>
      </c>
      <c r="Z1829" s="8">
        <v>1.7999999999999999E-2</v>
      </c>
      <c r="AA1829" s="7" t="str">
        <f t="shared" si="172"/>
        <v>NAO+</v>
      </c>
      <c r="AB1829" s="6">
        <v>0.78400000000000003</v>
      </c>
      <c r="AC1829" s="7">
        <v>0.17699999999999999</v>
      </c>
      <c r="AD1829" s="7">
        <v>1.7999999999999999E-2</v>
      </c>
      <c r="AE1829" s="8">
        <v>2.1999999999999999E-2</v>
      </c>
      <c r="AF1829" s="7" t="str">
        <f t="shared" si="173"/>
        <v>NAO+</v>
      </c>
    </row>
    <row r="1830" spans="1:32" x14ac:dyDescent="0.3">
      <c r="A1830" s="4">
        <v>36182</v>
      </c>
      <c r="B1830" s="5">
        <v>1998</v>
      </c>
      <c r="C1830" s="6">
        <v>0</v>
      </c>
      <c r="D1830" s="7">
        <v>1</v>
      </c>
      <c r="E1830" s="7">
        <v>0</v>
      </c>
      <c r="F1830" s="8">
        <v>0</v>
      </c>
      <c r="G1830" s="7" t="str">
        <f t="shared" si="169"/>
        <v>SB</v>
      </c>
      <c r="H1830" s="6">
        <v>0.37405550357807599</v>
      </c>
      <c r="I1830" s="7">
        <v>0.23817802448092601</v>
      </c>
      <c r="J1830" s="7">
        <v>0.38570317173872698</v>
      </c>
      <c r="K1830" s="8">
        <v>2.0633002022773699E-3</v>
      </c>
      <c r="L1830" s="7" t="str">
        <f t="shared" si="174"/>
        <v>AR</v>
      </c>
      <c r="M1830" s="6">
        <v>0.30063955702132</v>
      </c>
      <c r="N1830" s="7">
        <v>0.27981552649389502</v>
      </c>
      <c r="O1830" s="7">
        <v>0.41707642874773199</v>
      </c>
      <c r="P1830" s="8">
        <v>2.4684877370627699E-3</v>
      </c>
      <c r="Q1830" s="7" t="str">
        <f t="shared" si="170"/>
        <v>AR</v>
      </c>
      <c r="R1830" s="6">
        <v>1</v>
      </c>
      <c r="S1830" s="7">
        <v>0</v>
      </c>
      <c r="T1830" s="7">
        <v>0</v>
      </c>
      <c r="U1830" s="8">
        <v>0</v>
      </c>
      <c r="V1830" s="7" t="str">
        <f t="shared" si="171"/>
        <v>NAO+</v>
      </c>
      <c r="W1830" s="6">
        <v>0.16300000000000001</v>
      </c>
      <c r="X1830" s="7">
        <v>0.185</v>
      </c>
      <c r="Y1830" s="7">
        <v>0.49</v>
      </c>
      <c r="Z1830" s="8">
        <v>0.16200000000000001</v>
      </c>
      <c r="AA1830" s="7" t="str">
        <f t="shared" si="172"/>
        <v>AR</v>
      </c>
      <c r="AB1830" s="6">
        <v>0.26400000000000001</v>
      </c>
      <c r="AC1830" s="7">
        <v>8.2000000000000003E-2</v>
      </c>
      <c r="AD1830" s="7">
        <v>3.2000000000000001E-2</v>
      </c>
      <c r="AE1830" s="8">
        <v>0.621</v>
      </c>
      <c r="AF1830" s="7" t="str">
        <f t="shared" si="173"/>
        <v>NAO-</v>
      </c>
    </row>
    <row r="1831" spans="1:32" x14ac:dyDescent="0.3">
      <c r="A1831" s="4">
        <v>36183</v>
      </c>
      <c r="B1831" s="5">
        <v>1998</v>
      </c>
      <c r="C1831" s="6">
        <v>1</v>
      </c>
      <c r="D1831" s="7">
        <v>0</v>
      </c>
      <c r="E1831" s="7">
        <v>0</v>
      </c>
      <c r="F1831" s="8">
        <v>0</v>
      </c>
      <c r="G1831" s="7" t="str">
        <f t="shared" si="169"/>
        <v>NAO+</v>
      </c>
      <c r="H1831" s="6">
        <v>0.50244680203463798</v>
      </c>
      <c r="I1831" s="7">
        <v>0.27131977034877203</v>
      </c>
      <c r="J1831" s="7">
        <v>0.22577131751018301</v>
      </c>
      <c r="K1831" s="8">
        <v>4.6211010640631503E-4</v>
      </c>
      <c r="L1831" s="7" t="str">
        <f t="shared" si="174"/>
        <v>NAO+</v>
      </c>
      <c r="M1831" s="6">
        <v>0.427299976280195</v>
      </c>
      <c r="N1831" s="7">
        <v>0.28135460627062697</v>
      </c>
      <c r="O1831" s="7">
        <v>0.29067807320814198</v>
      </c>
      <c r="P1831" s="8">
        <v>6.6734424102171805E-4</v>
      </c>
      <c r="Q1831" s="7" t="str">
        <f t="shared" si="170"/>
        <v>NAO+</v>
      </c>
      <c r="R1831" s="6">
        <v>1</v>
      </c>
      <c r="S1831" s="7">
        <v>0</v>
      </c>
      <c r="T1831" s="7">
        <v>0</v>
      </c>
      <c r="U1831" s="8">
        <v>0</v>
      </c>
      <c r="V1831" s="7" t="str">
        <f t="shared" si="171"/>
        <v>NAO+</v>
      </c>
      <c r="W1831" s="6">
        <v>2E-3</v>
      </c>
      <c r="X1831" s="7">
        <v>1.7999999999999999E-2</v>
      </c>
      <c r="Y1831" s="7">
        <v>0.93700000000000006</v>
      </c>
      <c r="Z1831" s="8">
        <v>4.2999999999999997E-2</v>
      </c>
      <c r="AA1831" s="7" t="str">
        <f t="shared" si="172"/>
        <v>AR</v>
      </c>
      <c r="AB1831" s="6">
        <v>6.0000000000000001E-3</v>
      </c>
      <c r="AC1831" s="7">
        <v>5.0000000000000001E-3</v>
      </c>
      <c r="AD1831" s="7">
        <v>6.0000000000000001E-3</v>
      </c>
      <c r="AE1831" s="8">
        <v>0.98299999999999998</v>
      </c>
      <c r="AF1831" s="7" t="str">
        <f t="shared" si="173"/>
        <v>NAO-</v>
      </c>
    </row>
    <row r="1832" spans="1:32" x14ac:dyDescent="0.3">
      <c r="A1832" s="4">
        <v>36184</v>
      </c>
      <c r="B1832" s="5">
        <v>1998</v>
      </c>
      <c r="C1832" s="6">
        <v>1</v>
      </c>
      <c r="D1832" s="7">
        <v>0</v>
      </c>
      <c r="E1832" s="7">
        <v>0</v>
      </c>
      <c r="F1832" s="8">
        <v>0</v>
      </c>
      <c r="G1832" s="7" t="str">
        <f t="shared" si="169"/>
        <v>NAO+</v>
      </c>
      <c r="H1832" s="6">
        <v>0.70973175404337496</v>
      </c>
      <c r="I1832" s="7">
        <v>0.24227227142360799</v>
      </c>
      <c r="J1832" s="7">
        <v>4.7833278000292502E-2</v>
      </c>
      <c r="K1832" s="8">
        <v>1.6269653273194001E-4</v>
      </c>
      <c r="L1832" s="7" t="str">
        <f t="shared" si="174"/>
        <v>NAO+</v>
      </c>
      <c r="M1832" s="6">
        <v>0.67754086439473205</v>
      </c>
      <c r="N1832" s="7">
        <v>0.24344612153685199</v>
      </c>
      <c r="O1832" s="7">
        <v>7.8691905690463096E-2</v>
      </c>
      <c r="P1832" s="8">
        <v>3.2110837795878001E-4</v>
      </c>
      <c r="Q1832" s="7" t="str">
        <f t="shared" si="170"/>
        <v>NAO+</v>
      </c>
      <c r="R1832" s="6">
        <v>1</v>
      </c>
      <c r="S1832" s="7">
        <v>0</v>
      </c>
      <c r="T1832" s="7">
        <v>0</v>
      </c>
      <c r="U1832" s="8">
        <v>0</v>
      </c>
      <c r="V1832" s="7" t="str">
        <f t="shared" si="171"/>
        <v>NAO+</v>
      </c>
      <c r="W1832" s="6">
        <v>0.158</v>
      </c>
      <c r="X1832" s="7">
        <v>0.185</v>
      </c>
      <c r="Y1832" s="7">
        <v>0.59</v>
      </c>
      <c r="Z1832" s="8">
        <v>6.7000000000000004E-2</v>
      </c>
      <c r="AA1832" s="7" t="str">
        <f t="shared" si="172"/>
        <v>AR</v>
      </c>
      <c r="AB1832" s="6">
        <v>0.23499999999999999</v>
      </c>
      <c r="AC1832" s="7">
        <v>0.11700000000000001</v>
      </c>
      <c r="AD1832" s="7">
        <v>7.0000000000000007E-2</v>
      </c>
      <c r="AE1832" s="8">
        <v>0.57799999999999996</v>
      </c>
      <c r="AF1832" s="7" t="str">
        <f t="shared" si="173"/>
        <v>NAO-</v>
      </c>
    </row>
    <row r="1833" spans="1:32" x14ac:dyDescent="0.3">
      <c r="A1833" s="4">
        <v>36185</v>
      </c>
      <c r="B1833" s="5">
        <v>1998</v>
      </c>
      <c r="C1833" s="6">
        <v>1</v>
      </c>
      <c r="D1833" s="7">
        <v>0</v>
      </c>
      <c r="E1833" s="7">
        <v>0</v>
      </c>
      <c r="F1833" s="8">
        <v>0</v>
      </c>
      <c r="G1833" s="7" t="str">
        <f t="shared" si="169"/>
        <v>NAO+</v>
      </c>
      <c r="H1833" s="6">
        <v>0.96401919883564402</v>
      </c>
      <c r="I1833" s="7">
        <v>6.6838337109112701E-3</v>
      </c>
      <c r="J1833" s="7">
        <v>2.9289049814300801E-2</v>
      </c>
      <c r="K1833" s="28">
        <v>7.9176391317268694E-6</v>
      </c>
      <c r="L1833" s="7" t="str">
        <f t="shared" si="174"/>
        <v>NAO+</v>
      </c>
      <c r="M1833" s="6">
        <v>0.95076744367799804</v>
      </c>
      <c r="N1833" s="7">
        <v>8.3909517440380593E-3</v>
      </c>
      <c r="O1833" s="7">
        <v>4.0827741060495297E-2</v>
      </c>
      <c r="P1833" s="28">
        <v>1.3863517476555E-5</v>
      </c>
      <c r="Q1833" s="7" t="str">
        <f t="shared" si="170"/>
        <v>NAO+</v>
      </c>
      <c r="R1833" s="6">
        <v>1</v>
      </c>
      <c r="S1833" s="7">
        <v>0</v>
      </c>
      <c r="T1833" s="7">
        <v>0</v>
      </c>
      <c r="U1833" s="8">
        <v>0</v>
      </c>
      <c r="V1833" s="7" t="str">
        <f t="shared" si="171"/>
        <v>NAO+</v>
      </c>
      <c r="W1833" s="6">
        <v>0.876</v>
      </c>
      <c r="X1833" s="7">
        <v>7.8E-2</v>
      </c>
      <c r="Y1833" s="7">
        <v>4.2000000000000003E-2</v>
      </c>
      <c r="Z1833" s="8">
        <v>3.0000000000000001E-3</v>
      </c>
      <c r="AA1833" s="7" t="str">
        <f t="shared" si="172"/>
        <v>NAO+</v>
      </c>
      <c r="AB1833" s="6">
        <v>0.79600000000000004</v>
      </c>
      <c r="AC1833" s="7">
        <v>0.14199999999999999</v>
      </c>
      <c r="AD1833" s="7">
        <v>5.0999999999999997E-2</v>
      </c>
      <c r="AE1833" s="8">
        <v>1.0999999999999999E-2</v>
      </c>
      <c r="AF1833" s="7" t="str">
        <f t="shared" si="173"/>
        <v>NAO+</v>
      </c>
    </row>
    <row r="1834" spans="1:32" x14ac:dyDescent="0.3">
      <c r="A1834" s="4">
        <v>36186</v>
      </c>
      <c r="B1834" s="5">
        <v>1998</v>
      </c>
      <c r="C1834" s="6">
        <v>0</v>
      </c>
      <c r="D1834" s="7">
        <v>0</v>
      </c>
      <c r="E1834" s="7">
        <v>1</v>
      </c>
      <c r="F1834" s="8">
        <v>0</v>
      </c>
      <c r="G1834" s="7" t="str">
        <f t="shared" si="169"/>
        <v>AR</v>
      </c>
      <c r="H1834" s="6">
        <v>0.36199452471353799</v>
      </c>
      <c r="I1834" s="7">
        <v>6.3853381967154304E-4</v>
      </c>
      <c r="J1834" s="7">
        <v>0.63732979675494095</v>
      </c>
      <c r="K1834" s="28">
        <v>3.7144711840478803E-5</v>
      </c>
      <c r="L1834" s="7" t="str">
        <f t="shared" si="174"/>
        <v>AR</v>
      </c>
      <c r="M1834" s="6">
        <v>0.385692204610459</v>
      </c>
      <c r="N1834" s="7">
        <v>5.5241905739974301E-4</v>
      </c>
      <c r="O1834" s="7">
        <v>0.61368903480119896</v>
      </c>
      <c r="P1834" s="28">
        <v>6.6341530932119498E-5</v>
      </c>
      <c r="Q1834" s="7" t="str">
        <f t="shared" si="170"/>
        <v>AR</v>
      </c>
      <c r="R1834" s="6">
        <v>1</v>
      </c>
      <c r="S1834" s="7">
        <v>0</v>
      </c>
      <c r="T1834" s="7">
        <v>0</v>
      </c>
      <c r="U1834" s="8">
        <v>0</v>
      </c>
      <c r="V1834" s="7" t="str">
        <f t="shared" si="171"/>
        <v>NAO+</v>
      </c>
      <c r="W1834" s="6">
        <v>0.92400000000000004</v>
      </c>
      <c r="X1834" s="7">
        <v>2.5000000000000001E-2</v>
      </c>
      <c r="Y1834" s="7">
        <v>5.0999999999999997E-2</v>
      </c>
      <c r="Z1834" s="8">
        <v>0</v>
      </c>
      <c r="AA1834" s="7" t="str">
        <f t="shared" si="172"/>
        <v>NAO+</v>
      </c>
      <c r="AB1834" s="6">
        <v>0.59499999999999997</v>
      </c>
      <c r="AC1834" s="7">
        <v>0.17100000000000001</v>
      </c>
      <c r="AD1834" s="7">
        <v>0.23100000000000001</v>
      </c>
      <c r="AE1834" s="8">
        <v>3.0000000000000001E-3</v>
      </c>
      <c r="AF1834" s="7" t="str">
        <f t="shared" si="173"/>
        <v>NAO+</v>
      </c>
    </row>
    <row r="1835" spans="1:32" x14ac:dyDescent="0.3">
      <c r="A1835" s="4">
        <v>36187</v>
      </c>
      <c r="B1835" s="5">
        <v>1998</v>
      </c>
      <c r="C1835" s="6">
        <v>0</v>
      </c>
      <c r="D1835" s="7">
        <v>0</v>
      </c>
      <c r="E1835" s="7">
        <v>1</v>
      </c>
      <c r="F1835" s="8">
        <v>0</v>
      </c>
      <c r="G1835" s="7" t="str">
        <f t="shared" si="169"/>
        <v>AR</v>
      </c>
      <c r="H1835" s="6">
        <v>1.29777980447338E-2</v>
      </c>
      <c r="I1835" s="7">
        <v>1.5238395604304599E-4</v>
      </c>
      <c r="J1835" s="7">
        <v>0.98684537828813002</v>
      </c>
      <c r="K1835" s="28">
        <v>2.4439711081999399E-5</v>
      </c>
      <c r="L1835" s="7" t="str">
        <f t="shared" si="174"/>
        <v>AR</v>
      </c>
      <c r="M1835" s="6">
        <v>1.47552717252852E-2</v>
      </c>
      <c r="N1835" s="80">
        <v>9.6985080733285597E-5</v>
      </c>
      <c r="O1835" s="7">
        <v>0.98509057905034003</v>
      </c>
      <c r="P1835" s="28">
        <v>5.7164143655328102E-5</v>
      </c>
      <c r="Q1835" s="7" t="str">
        <f t="shared" si="170"/>
        <v>AR</v>
      </c>
      <c r="R1835" s="6">
        <v>1</v>
      </c>
      <c r="S1835" s="7">
        <v>0</v>
      </c>
      <c r="T1835" s="7">
        <v>0</v>
      </c>
      <c r="U1835" s="8">
        <v>0</v>
      </c>
      <c r="V1835" s="7" t="str">
        <f t="shared" si="171"/>
        <v>NAO+</v>
      </c>
      <c r="W1835" s="6">
        <v>0.94299999999999995</v>
      </c>
      <c r="X1835" s="7">
        <v>2.7E-2</v>
      </c>
      <c r="Y1835" s="7">
        <v>2.9000000000000001E-2</v>
      </c>
      <c r="Z1835" s="8">
        <v>0</v>
      </c>
      <c r="AA1835" s="7" t="str">
        <f t="shared" si="172"/>
        <v>NAO+</v>
      </c>
      <c r="AB1835" s="6">
        <v>0.56799999999999995</v>
      </c>
      <c r="AC1835" s="7">
        <v>0.183</v>
      </c>
      <c r="AD1835" s="7">
        <v>0.246</v>
      </c>
      <c r="AE1835" s="8">
        <v>3.0000000000000001E-3</v>
      </c>
      <c r="AF1835" s="7" t="str">
        <f t="shared" si="173"/>
        <v>NAO+</v>
      </c>
    </row>
    <row r="1836" spans="1:32" x14ac:dyDescent="0.3">
      <c r="A1836" s="4">
        <v>36188</v>
      </c>
      <c r="B1836" s="5">
        <v>1998</v>
      </c>
      <c r="C1836" s="6">
        <v>0</v>
      </c>
      <c r="D1836" s="7">
        <v>0</v>
      </c>
      <c r="E1836" s="7">
        <v>1</v>
      </c>
      <c r="F1836" s="8">
        <v>0</v>
      </c>
      <c r="G1836" s="7" t="str">
        <f t="shared" si="169"/>
        <v>AR</v>
      </c>
      <c r="H1836" s="6">
        <v>8.0034307464241592E-3</v>
      </c>
      <c r="I1836" s="7">
        <v>2.8446330268570001E-4</v>
      </c>
      <c r="J1836" s="7">
        <v>0.99115615334146601</v>
      </c>
      <c r="K1836" s="8">
        <v>5.5595260941900795E-4</v>
      </c>
      <c r="L1836" s="7" t="str">
        <f t="shared" si="174"/>
        <v>AR</v>
      </c>
      <c r="M1836" s="6">
        <v>9.4436326683501604E-3</v>
      </c>
      <c r="N1836" s="7">
        <v>2.4435117690575103E-4</v>
      </c>
      <c r="O1836" s="7">
        <v>0.989172094156894</v>
      </c>
      <c r="P1836" s="8">
        <v>1.1399219978549199E-3</v>
      </c>
      <c r="Q1836" s="7" t="str">
        <f t="shared" si="170"/>
        <v>AR</v>
      </c>
      <c r="R1836" s="6">
        <v>1</v>
      </c>
      <c r="S1836" s="7">
        <v>0</v>
      </c>
      <c r="T1836" s="7">
        <v>0</v>
      </c>
      <c r="U1836" s="8">
        <v>0</v>
      </c>
      <c r="V1836" s="7" t="str">
        <f t="shared" si="171"/>
        <v>NAO+</v>
      </c>
      <c r="W1836" s="6">
        <v>0.77600000000000002</v>
      </c>
      <c r="X1836" s="7">
        <v>0.112</v>
      </c>
      <c r="Y1836" s="7">
        <v>0.11</v>
      </c>
      <c r="Z1836" s="8">
        <v>2E-3</v>
      </c>
      <c r="AA1836" s="7" t="str">
        <f t="shared" si="172"/>
        <v>NAO+</v>
      </c>
      <c r="AB1836" s="6">
        <v>0.16800000000000001</v>
      </c>
      <c r="AC1836" s="7">
        <v>0.46800000000000003</v>
      </c>
      <c r="AD1836" s="7">
        <v>0.35299999999999998</v>
      </c>
      <c r="AE1836" s="8">
        <v>1.0999999999999999E-2</v>
      </c>
      <c r="AF1836" s="7" t="str">
        <f t="shared" si="173"/>
        <v>SB</v>
      </c>
    </row>
    <row r="1837" spans="1:32" x14ac:dyDescent="0.3">
      <c r="A1837" s="4">
        <v>36189</v>
      </c>
      <c r="B1837" s="5">
        <v>1998</v>
      </c>
      <c r="C1837" s="6">
        <v>0</v>
      </c>
      <c r="D1837" s="7">
        <v>1</v>
      </c>
      <c r="E1837" s="7">
        <v>0</v>
      </c>
      <c r="F1837" s="8">
        <v>0</v>
      </c>
      <c r="G1837" s="7" t="str">
        <f t="shared" si="169"/>
        <v>SB</v>
      </c>
      <c r="H1837" s="6">
        <v>4.3288466343440598E-3</v>
      </c>
      <c r="I1837" s="7">
        <v>1.31291805198911E-2</v>
      </c>
      <c r="J1837" s="7">
        <v>0.98222359138998105</v>
      </c>
      <c r="K1837" s="8">
        <v>3.1838145577828199E-4</v>
      </c>
      <c r="L1837" s="7" t="str">
        <f t="shared" si="174"/>
        <v>AR</v>
      </c>
      <c r="M1837" s="6">
        <v>4.3364098177519697E-3</v>
      </c>
      <c r="N1837" s="7">
        <v>1.43572907464278E-2</v>
      </c>
      <c r="O1837" s="7">
        <v>0.98072071333608302</v>
      </c>
      <c r="P1837" s="8">
        <v>5.8558609974642697E-4</v>
      </c>
      <c r="Q1837" s="7" t="str">
        <f t="shared" si="170"/>
        <v>AR</v>
      </c>
      <c r="R1837" s="6">
        <v>0</v>
      </c>
      <c r="S1837" s="7">
        <v>1</v>
      </c>
      <c r="T1837" s="7">
        <v>0</v>
      </c>
      <c r="U1837" s="8">
        <v>0</v>
      </c>
      <c r="V1837" s="7" t="str">
        <f t="shared" si="171"/>
        <v>SB</v>
      </c>
      <c r="W1837" s="6">
        <v>1E-3</v>
      </c>
      <c r="X1837" s="7">
        <v>0.82599999999999996</v>
      </c>
      <c r="Y1837" s="7">
        <v>0.16700000000000001</v>
      </c>
      <c r="Z1837" s="8">
        <v>6.0000000000000001E-3</v>
      </c>
      <c r="AA1837" s="7" t="str">
        <f t="shared" si="172"/>
        <v>SB</v>
      </c>
      <c r="AB1837" s="6">
        <v>0</v>
      </c>
      <c r="AC1837" s="7">
        <v>0.94499999999999995</v>
      </c>
      <c r="AD1837" s="7">
        <v>2.4E-2</v>
      </c>
      <c r="AE1837" s="8">
        <v>0.03</v>
      </c>
      <c r="AF1837" s="7" t="str">
        <f t="shared" si="173"/>
        <v>SB</v>
      </c>
    </row>
    <row r="1838" spans="1:32" x14ac:dyDescent="0.3">
      <c r="A1838" s="4">
        <v>36190</v>
      </c>
      <c r="B1838" s="5">
        <v>1998</v>
      </c>
      <c r="C1838" s="6">
        <v>0</v>
      </c>
      <c r="D1838" s="7">
        <v>1</v>
      </c>
      <c r="E1838" s="7">
        <v>0</v>
      </c>
      <c r="F1838" s="8">
        <v>0</v>
      </c>
      <c r="G1838" s="7" t="str">
        <f t="shared" si="169"/>
        <v>SB</v>
      </c>
      <c r="H1838" s="6">
        <v>2.1250384280330301E-4</v>
      </c>
      <c r="I1838" s="7">
        <v>1.8434353035479401E-3</v>
      </c>
      <c r="J1838" s="7">
        <v>0.99764684039742002</v>
      </c>
      <c r="K1838" s="8">
        <v>2.9722045622123701E-4</v>
      </c>
      <c r="L1838" s="7" t="str">
        <f t="shared" si="174"/>
        <v>AR</v>
      </c>
      <c r="M1838" s="6">
        <v>1.8960930726402299E-4</v>
      </c>
      <c r="N1838" s="7">
        <v>2.48322476025843E-3</v>
      </c>
      <c r="O1838" s="7">
        <v>0.99693042860280801</v>
      </c>
      <c r="P1838" s="8">
        <v>3.9673732967856801E-4</v>
      </c>
      <c r="Q1838" s="7" t="str">
        <f t="shared" si="170"/>
        <v>AR</v>
      </c>
      <c r="R1838" s="6">
        <v>0</v>
      </c>
      <c r="S1838" s="7">
        <v>1</v>
      </c>
      <c r="T1838" s="7">
        <v>0</v>
      </c>
      <c r="U1838" s="8">
        <v>0</v>
      </c>
      <c r="V1838" s="7" t="str">
        <f t="shared" si="171"/>
        <v>SB</v>
      </c>
      <c r="W1838" s="6">
        <v>0</v>
      </c>
      <c r="X1838" s="7">
        <v>0.90500000000000003</v>
      </c>
      <c r="Y1838" s="7">
        <v>9.5000000000000001E-2</v>
      </c>
      <c r="Z1838" s="8">
        <v>0</v>
      </c>
      <c r="AA1838" s="7" t="str">
        <f t="shared" si="172"/>
        <v>SB</v>
      </c>
      <c r="AB1838" s="6">
        <v>0</v>
      </c>
      <c r="AC1838" s="7">
        <v>0.9</v>
      </c>
      <c r="AD1838" s="7">
        <v>1E-3</v>
      </c>
      <c r="AE1838" s="8">
        <v>9.9000000000000005E-2</v>
      </c>
      <c r="AF1838" s="7" t="str">
        <f t="shared" si="173"/>
        <v>SB</v>
      </c>
    </row>
    <row r="1839" spans="1:32" x14ac:dyDescent="0.3">
      <c r="A1839" s="4">
        <v>36191</v>
      </c>
      <c r="B1839" s="5">
        <v>1998</v>
      </c>
      <c r="C1839" s="6">
        <v>0</v>
      </c>
      <c r="D1839" s="7">
        <v>1</v>
      </c>
      <c r="E1839" s="7">
        <v>0</v>
      </c>
      <c r="F1839" s="8">
        <v>0</v>
      </c>
      <c r="G1839" s="7" t="str">
        <f t="shared" si="169"/>
        <v>SB</v>
      </c>
      <c r="H1839" s="6">
        <v>2.6394216787837302E-4</v>
      </c>
      <c r="I1839" s="7">
        <v>1.0781747426992601E-3</v>
      </c>
      <c r="J1839" s="7">
        <v>0.99850704651862698</v>
      </c>
      <c r="K1839" s="8">
        <v>1.50836570785396E-4</v>
      </c>
      <c r="L1839" s="7" t="str">
        <f t="shared" si="174"/>
        <v>AR</v>
      </c>
      <c r="M1839" s="6">
        <v>1.7431973323547601E-4</v>
      </c>
      <c r="N1839" s="7">
        <v>1.41033601006174E-3</v>
      </c>
      <c r="O1839" s="7">
        <v>0.99817899490481898</v>
      </c>
      <c r="P1839" s="8">
        <v>2.3634935188448499E-4</v>
      </c>
      <c r="Q1839" s="7" t="str">
        <f t="shared" si="170"/>
        <v>AR</v>
      </c>
      <c r="R1839" s="6">
        <v>0</v>
      </c>
      <c r="S1839" s="7">
        <v>1</v>
      </c>
      <c r="T1839" s="7">
        <v>0</v>
      </c>
      <c r="U1839" s="8">
        <v>0</v>
      </c>
      <c r="V1839" s="7" t="str">
        <f t="shared" si="171"/>
        <v>SB</v>
      </c>
      <c r="W1839" s="6">
        <v>0</v>
      </c>
      <c r="X1839" s="7">
        <v>0.86399999999999999</v>
      </c>
      <c r="Y1839" s="7">
        <v>0.13600000000000001</v>
      </c>
      <c r="Z1839" s="8">
        <v>0</v>
      </c>
      <c r="AA1839" s="7" t="str">
        <f t="shared" si="172"/>
        <v>SB</v>
      </c>
      <c r="AB1839" s="6">
        <v>0</v>
      </c>
      <c r="AC1839" s="7">
        <v>0.97399999999999998</v>
      </c>
      <c r="AD1839" s="7">
        <v>0</v>
      </c>
      <c r="AE1839" s="8">
        <v>2.5000000000000001E-2</v>
      </c>
      <c r="AF1839" s="7" t="str">
        <f t="shared" si="173"/>
        <v>SB</v>
      </c>
    </row>
    <row r="1840" spans="1:32" x14ac:dyDescent="0.3">
      <c r="A1840" s="4">
        <v>36192</v>
      </c>
      <c r="B1840" s="5">
        <v>1998</v>
      </c>
      <c r="C1840" s="6">
        <v>0</v>
      </c>
      <c r="D1840" s="7">
        <v>1</v>
      </c>
      <c r="E1840" s="7">
        <v>0</v>
      </c>
      <c r="F1840" s="8">
        <v>0</v>
      </c>
      <c r="G1840" s="7" t="str">
        <f t="shared" si="169"/>
        <v>SB</v>
      </c>
      <c r="H1840" s="6">
        <v>3.7683333455002101E-3</v>
      </c>
      <c r="I1840" s="7">
        <v>3.7581622897404801E-3</v>
      </c>
      <c r="J1840" s="7">
        <v>0.99246600569781895</v>
      </c>
      <c r="K1840" s="28">
        <v>7.4986669400950301E-6</v>
      </c>
      <c r="L1840" s="7" t="str">
        <f t="shared" si="174"/>
        <v>AR</v>
      </c>
      <c r="M1840" s="6">
        <v>2.3246583565202299E-3</v>
      </c>
      <c r="N1840" s="7">
        <v>6.9462054780311698E-3</v>
      </c>
      <c r="O1840" s="7">
        <v>0.99071289284026298</v>
      </c>
      <c r="P1840" s="28">
        <v>1.6243325185855701E-5</v>
      </c>
      <c r="Q1840" s="7" t="str">
        <f t="shared" si="170"/>
        <v>AR</v>
      </c>
      <c r="R1840" s="6">
        <v>0</v>
      </c>
      <c r="S1840" s="7">
        <v>1</v>
      </c>
      <c r="T1840" s="7">
        <v>0</v>
      </c>
      <c r="U1840" s="8">
        <v>0</v>
      </c>
      <c r="V1840" s="7" t="str">
        <f t="shared" si="171"/>
        <v>SB</v>
      </c>
      <c r="W1840" s="6">
        <v>0</v>
      </c>
      <c r="X1840" s="7">
        <v>0.874</v>
      </c>
      <c r="Y1840" s="7">
        <v>0.126</v>
      </c>
      <c r="Z1840" s="8">
        <v>0</v>
      </c>
      <c r="AA1840" s="7" t="str">
        <f t="shared" si="172"/>
        <v>SB</v>
      </c>
      <c r="AB1840" s="6">
        <v>0</v>
      </c>
      <c r="AC1840" s="7">
        <v>0.99199999999999999</v>
      </c>
      <c r="AD1840" s="7">
        <v>0</v>
      </c>
      <c r="AE1840" s="8">
        <v>8.0000000000000002E-3</v>
      </c>
      <c r="AF1840" s="7" t="str">
        <f t="shared" si="173"/>
        <v>SB</v>
      </c>
    </row>
    <row r="1841" spans="1:32" x14ac:dyDescent="0.3">
      <c r="A1841" s="4">
        <v>36193</v>
      </c>
      <c r="B1841" s="5">
        <v>1998</v>
      </c>
      <c r="C1841" s="6">
        <v>0</v>
      </c>
      <c r="D1841" s="7">
        <v>1</v>
      </c>
      <c r="E1841" s="7">
        <v>0</v>
      </c>
      <c r="F1841" s="8">
        <v>0</v>
      </c>
      <c r="G1841" s="7" t="str">
        <f t="shared" si="169"/>
        <v>SB</v>
      </c>
      <c r="H1841" s="6">
        <v>5.8755413376389599E-3</v>
      </c>
      <c r="I1841" s="7">
        <v>1.5163110661319101E-3</v>
      </c>
      <c r="J1841" s="7">
        <v>0.99260810069129102</v>
      </c>
      <c r="K1841" s="28">
        <v>4.6904933876674201E-8</v>
      </c>
      <c r="L1841" s="7" t="str">
        <f t="shared" si="174"/>
        <v>AR</v>
      </c>
      <c r="M1841" s="6">
        <v>3.6644072579971499E-3</v>
      </c>
      <c r="N1841" s="7">
        <v>2.3737624674818499E-3</v>
      </c>
      <c r="O1841" s="7">
        <v>0.99396159106807502</v>
      </c>
      <c r="P1841" s="28">
        <v>2.3920644800805397E-7</v>
      </c>
      <c r="Q1841" s="7" t="str">
        <f t="shared" si="170"/>
        <v>AR</v>
      </c>
      <c r="R1841" s="6">
        <v>0</v>
      </c>
      <c r="S1841" s="7">
        <v>1</v>
      </c>
      <c r="T1841" s="7">
        <v>0</v>
      </c>
      <c r="U1841" s="8">
        <v>0</v>
      </c>
      <c r="V1841" s="7" t="str">
        <f t="shared" si="171"/>
        <v>SB</v>
      </c>
      <c r="W1841" s="6">
        <v>0</v>
      </c>
      <c r="X1841" s="7">
        <v>0.878</v>
      </c>
      <c r="Y1841" s="7">
        <v>0.122</v>
      </c>
      <c r="Z1841" s="8">
        <v>0</v>
      </c>
      <c r="AA1841" s="7" t="str">
        <f t="shared" si="172"/>
        <v>SB</v>
      </c>
      <c r="AB1841" s="6">
        <v>0</v>
      </c>
      <c r="AC1841" s="7">
        <v>0.97599999999999998</v>
      </c>
      <c r="AD1841" s="7">
        <v>5.0000000000000001E-3</v>
      </c>
      <c r="AE1841" s="8">
        <v>1.9E-2</v>
      </c>
      <c r="AF1841" s="7" t="str">
        <f t="shared" si="173"/>
        <v>SB</v>
      </c>
    </row>
    <row r="1842" spans="1:32" x14ac:dyDescent="0.3">
      <c r="A1842" s="4">
        <v>36194</v>
      </c>
      <c r="B1842" s="5">
        <v>1998</v>
      </c>
      <c r="C1842" s="6">
        <v>0</v>
      </c>
      <c r="D1842" s="7">
        <v>1</v>
      </c>
      <c r="E1842" s="7">
        <v>0</v>
      </c>
      <c r="F1842" s="8">
        <v>0</v>
      </c>
      <c r="G1842" s="7" t="str">
        <f t="shared" si="169"/>
        <v>SB</v>
      </c>
      <c r="H1842" s="6">
        <v>2.7157649682999798E-4</v>
      </c>
      <c r="I1842" s="7">
        <v>2.45284382367513E-3</v>
      </c>
      <c r="J1842" s="7">
        <v>0.99727557967456504</v>
      </c>
      <c r="K1842" s="28">
        <v>4.9332431368053196E-12</v>
      </c>
      <c r="L1842" s="7" t="str">
        <f t="shared" si="174"/>
        <v>AR</v>
      </c>
      <c r="M1842" s="6">
        <v>2.0523008659919099E-4</v>
      </c>
      <c r="N1842" s="7">
        <v>2.4009510249353499E-3</v>
      </c>
      <c r="O1842" s="7">
        <v>0.99739381873478905</v>
      </c>
      <c r="P1842" s="28">
        <v>1.53675356309747E-10</v>
      </c>
      <c r="Q1842" s="7" t="str">
        <f t="shared" si="170"/>
        <v>AR</v>
      </c>
      <c r="R1842" s="6">
        <v>0</v>
      </c>
      <c r="S1842" s="7">
        <v>0</v>
      </c>
      <c r="T1842" s="7">
        <v>1</v>
      </c>
      <c r="U1842" s="8">
        <v>0</v>
      </c>
      <c r="V1842" s="7" t="str">
        <f t="shared" si="171"/>
        <v>AR</v>
      </c>
      <c r="W1842" s="6">
        <v>0</v>
      </c>
      <c r="X1842" s="7">
        <v>0.20499999999999999</v>
      </c>
      <c r="Y1842" s="7">
        <v>0.79400000000000004</v>
      </c>
      <c r="Z1842" s="8">
        <v>0</v>
      </c>
      <c r="AA1842" s="7" t="str">
        <f t="shared" si="172"/>
        <v>AR</v>
      </c>
      <c r="AB1842" s="6">
        <v>0</v>
      </c>
      <c r="AC1842" s="7">
        <v>0.64500000000000002</v>
      </c>
      <c r="AD1842" s="7">
        <v>0.32800000000000001</v>
      </c>
      <c r="AE1842" s="8">
        <v>2.7E-2</v>
      </c>
      <c r="AF1842" s="7" t="str">
        <f t="shared" si="173"/>
        <v>SB</v>
      </c>
    </row>
    <row r="1843" spans="1:32" x14ac:dyDescent="0.3">
      <c r="A1843" s="4">
        <v>36195</v>
      </c>
      <c r="B1843" s="5">
        <v>1998</v>
      </c>
      <c r="C1843" s="6">
        <v>0</v>
      </c>
      <c r="D1843" s="7">
        <v>0</v>
      </c>
      <c r="E1843" s="7">
        <v>1</v>
      </c>
      <c r="F1843" s="8">
        <v>0</v>
      </c>
      <c r="G1843" s="7" t="str">
        <f t="shared" si="169"/>
        <v>AR</v>
      </c>
      <c r="H1843" s="6">
        <v>1.3653770427313701E-4</v>
      </c>
      <c r="I1843" s="7">
        <v>2.7402314307707599E-3</v>
      </c>
      <c r="J1843" s="7">
        <v>0.99712323082703103</v>
      </c>
      <c r="K1843" s="28">
        <v>3.7922267784901499E-11</v>
      </c>
      <c r="L1843" s="7" t="str">
        <f t="shared" si="174"/>
        <v>AR</v>
      </c>
      <c r="M1843" s="6">
        <v>1.30046428461845E-4</v>
      </c>
      <c r="N1843" s="7">
        <v>2.4254848747298401E-3</v>
      </c>
      <c r="O1843" s="7">
        <v>0.99744446746308701</v>
      </c>
      <c r="P1843" s="28">
        <v>1.23372840338052E-9</v>
      </c>
      <c r="Q1843" s="7" t="str">
        <f t="shared" si="170"/>
        <v>AR</v>
      </c>
      <c r="R1843" s="6">
        <v>0</v>
      </c>
      <c r="S1843" s="7">
        <v>0</v>
      </c>
      <c r="T1843" s="7">
        <v>1</v>
      </c>
      <c r="U1843" s="8">
        <v>0</v>
      </c>
      <c r="V1843" s="7" t="str">
        <f t="shared" si="171"/>
        <v>AR</v>
      </c>
      <c r="W1843" s="6">
        <v>0</v>
      </c>
      <c r="X1843" s="7">
        <v>0</v>
      </c>
      <c r="Y1843" s="7">
        <v>1</v>
      </c>
      <c r="Z1843" s="8">
        <v>0</v>
      </c>
      <c r="AA1843" s="7" t="str">
        <f t="shared" si="172"/>
        <v>AR</v>
      </c>
      <c r="AB1843" s="6">
        <v>0</v>
      </c>
      <c r="AC1843" s="7">
        <v>1E-3</v>
      </c>
      <c r="AD1843" s="7">
        <v>0.999</v>
      </c>
      <c r="AE1843" s="8">
        <v>0</v>
      </c>
      <c r="AF1843" s="7" t="str">
        <f t="shared" si="173"/>
        <v>AR</v>
      </c>
    </row>
    <row r="1844" spans="1:32" x14ac:dyDescent="0.3">
      <c r="A1844" s="4">
        <v>36196</v>
      </c>
      <c r="B1844" s="5">
        <v>1998</v>
      </c>
      <c r="C1844" s="6">
        <v>0</v>
      </c>
      <c r="D1844" s="7">
        <v>0</v>
      </c>
      <c r="E1844" s="7">
        <v>1</v>
      </c>
      <c r="F1844" s="8">
        <v>0</v>
      </c>
      <c r="G1844" s="7" t="str">
        <f t="shared" si="169"/>
        <v>AR</v>
      </c>
      <c r="H1844" s="79">
        <v>1.6022720354284801E-5</v>
      </c>
      <c r="I1844" s="80">
        <v>5.0732792715095898E-5</v>
      </c>
      <c r="J1844" s="7">
        <v>0.99993306173054097</v>
      </c>
      <c r="K1844" s="28">
        <v>1.8275639194920001E-7</v>
      </c>
      <c r="L1844" s="7" t="str">
        <f t="shared" si="174"/>
        <v>AR</v>
      </c>
      <c r="M1844" s="79">
        <v>1.7568171699440702E-5</v>
      </c>
      <c r="N1844" s="80">
        <v>1.6228969498239899E-5</v>
      </c>
      <c r="O1844" s="7">
        <v>0.99996419801410896</v>
      </c>
      <c r="P1844" s="28">
        <v>2.00484470367719E-6</v>
      </c>
      <c r="Q1844" s="7" t="str">
        <f t="shared" si="170"/>
        <v>AR</v>
      </c>
      <c r="R1844" s="6">
        <v>0</v>
      </c>
      <c r="S1844" s="7">
        <v>0</v>
      </c>
      <c r="T1844" s="7">
        <v>1</v>
      </c>
      <c r="U1844" s="8">
        <v>0</v>
      </c>
      <c r="V1844" s="7" t="str">
        <f t="shared" si="171"/>
        <v>AR</v>
      </c>
      <c r="W1844" s="6">
        <v>0</v>
      </c>
      <c r="X1844" s="7">
        <v>0</v>
      </c>
      <c r="Y1844" s="7">
        <v>1</v>
      </c>
      <c r="Z1844" s="8">
        <v>0</v>
      </c>
      <c r="AA1844" s="7" t="str">
        <f t="shared" si="172"/>
        <v>AR</v>
      </c>
      <c r="AB1844" s="6">
        <v>0</v>
      </c>
      <c r="AC1844" s="7">
        <v>0</v>
      </c>
      <c r="AD1844" s="7">
        <v>1</v>
      </c>
      <c r="AE1844" s="8">
        <v>0</v>
      </c>
      <c r="AF1844" s="7" t="str">
        <f t="shared" si="173"/>
        <v>AR</v>
      </c>
    </row>
    <row r="1845" spans="1:32" x14ac:dyDescent="0.3">
      <c r="A1845" s="4">
        <v>36197</v>
      </c>
      <c r="B1845" s="5">
        <v>1998</v>
      </c>
      <c r="C1845" s="6">
        <v>0</v>
      </c>
      <c r="D1845" s="7">
        <v>0</v>
      </c>
      <c r="E1845" s="7">
        <v>1</v>
      </c>
      <c r="F1845" s="8">
        <v>0</v>
      </c>
      <c r="G1845" s="7" t="str">
        <f t="shared" si="169"/>
        <v>AR</v>
      </c>
      <c r="H1845" s="79">
        <v>3.9915901202446898E-6</v>
      </c>
      <c r="I1845" s="80">
        <v>8.7326786174241904E-7</v>
      </c>
      <c r="J1845" s="7">
        <v>0.99999498863018599</v>
      </c>
      <c r="K1845" s="28">
        <v>1.4651181941366999E-7</v>
      </c>
      <c r="L1845" s="7" t="str">
        <f t="shared" si="174"/>
        <v>AR</v>
      </c>
      <c r="M1845" s="79">
        <v>4.8928819831038104E-6</v>
      </c>
      <c r="N1845" s="80">
        <v>1.7172552447000699E-7</v>
      </c>
      <c r="O1845" s="7">
        <v>0.99999401165370705</v>
      </c>
      <c r="P1845" s="28">
        <v>9.2373879875185203E-7</v>
      </c>
      <c r="Q1845" s="7" t="str">
        <f t="shared" si="170"/>
        <v>AR</v>
      </c>
      <c r="R1845" s="6">
        <v>0</v>
      </c>
      <c r="S1845" s="7">
        <v>0</v>
      </c>
      <c r="T1845" s="7">
        <v>1</v>
      </c>
      <c r="U1845" s="8">
        <v>0</v>
      </c>
      <c r="V1845" s="7" t="str">
        <f t="shared" si="171"/>
        <v>AR</v>
      </c>
      <c r="W1845" s="6">
        <v>0</v>
      </c>
      <c r="X1845" s="7">
        <v>0</v>
      </c>
      <c r="Y1845" s="7">
        <v>1</v>
      </c>
      <c r="Z1845" s="8">
        <v>0</v>
      </c>
      <c r="AA1845" s="7" t="str">
        <f t="shared" si="172"/>
        <v>AR</v>
      </c>
      <c r="AB1845" s="6">
        <v>0</v>
      </c>
      <c r="AC1845" s="7">
        <v>0</v>
      </c>
      <c r="AD1845" s="7">
        <v>0.997</v>
      </c>
      <c r="AE1845" s="8">
        <v>3.0000000000000001E-3</v>
      </c>
      <c r="AF1845" s="7" t="str">
        <f t="shared" si="173"/>
        <v>AR</v>
      </c>
    </row>
    <row r="1846" spans="1:32" x14ac:dyDescent="0.3">
      <c r="A1846" s="4">
        <v>36198</v>
      </c>
      <c r="B1846" s="5">
        <v>1998</v>
      </c>
      <c r="C1846" s="6">
        <v>0</v>
      </c>
      <c r="D1846" s="7">
        <v>0</v>
      </c>
      <c r="E1846" s="7">
        <v>1</v>
      </c>
      <c r="F1846" s="8">
        <v>0</v>
      </c>
      <c r="G1846" s="7" t="str">
        <f t="shared" si="169"/>
        <v>AR</v>
      </c>
      <c r="H1846" s="79">
        <v>4.0429750262500296E-6</v>
      </c>
      <c r="I1846" s="80">
        <v>4.5344816127491198E-7</v>
      </c>
      <c r="J1846" s="7">
        <v>0.99997393149085001</v>
      </c>
      <c r="K1846" s="28">
        <v>2.15720859523193E-5</v>
      </c>
      <c r="L1846" s="7" t="str">
        <f t="shared" si="174"/>
        <v>AR</v>
      </c>
      <c r="M1846" s="79">
        <v>5.3226459246797802E-6</v>
      </c>
      <c r="N1846" s="80">
        <v>9.8923277659456195E-8</v>
      </c>
      <c r="O1846" s="7">
        <v>0.999918553514209</v>
      </c>
      <c r="P1846" s="28">
        <v>7.6024916596812897E-5</v>
      </c>
      <c r="Q1846" s="7" t="str">
        <f t="shared" si="170"/>
        <v>AR</v>
      </c>
      <c r="R1846" s="6">
        <v>0</v>
      </c>
      <c r="S1846" s="7">
        <v>0</v>
      </c>
      <c r="T1846" s="7">
        <v>1</v>
      </c>
      <c r="U1846" s="8">
        <v>0</v>
      </c>
      <c r="V1846" s="7" t="str">
        <f t="shared" si="171"/>
        <v>AR</v>
      </c>
      <c r="W1846" s="6">
        <v>0</v>
      </c>
      <c r="X1846" s="7">
        <v>0</v>
      </c>
      <c r="Y1846" s="7">
        <v>1</v>
      </c>
      <c r="Z1846" s="8">
        <v>0</v>
      </c>
      <c r="AA1846" s="7" t="str">
        <f t="shared" si="172"/>
        <v>AR</v>
      </c>
      <c r="AB1846" s="6">
        <v>0</v>
      </c>
      <c r="AC1846" s="7">
        <v>0</v>
      </c>
      <c r="AD1846" s="7">
        <v>0.96299999999999997</v>
      </c>
      <c r="AE1846" s="8">
        <v>3.6999999999999998E-2</v>
      </c>
      <c r="AF1846" s="7" t="str">
        <f t="shared" si="173"/>
        <v>AR</v>
      </c>
    </row>
    <row r="1847" spans="1:32" x14ac:dyDescent="0.3">
      <c r="A1847" s="4">
        <v>36199</v>
      </c>
      <c r="B1847" s="5">
        <v>1998</v>
      </c>
      <c r="C1847" s="6">
        <v>0</v>
      </c>
      <c r="D1847" s="7">
        <v>0</v>
      </c>
      <c r="E1847" s="7">
        <v>1</v>
      </c>
      <c r="F1847" s="8">
        <v>0</v>
      </c>
      <c r="G1847" s="7" t="str">
        <f t="shared" si="169"/>
        <v>AR</v>
      </c>
      <c r="H1847" s="6">
        <v>2.1107528925175099E-4</v>
      </c>
      <c r="I1847" s="80">
        <v>2.8557632775451198E-6</v>
      </c>
      <c r="J1847" s="7">
        <v>0.99588415871673996</v>
      </c>
      <c r="K1847" s="8">
        <v>3.9019102307339898E-3</v>
      </c>
      <c r="L1847" s="7" t="str">
        <f t="shared" si="174"/>
        <v>AR</v>
      </c>
      <c r="M1847" s="6">
        <v>2.6610573796225E-4</v>
      </c>
      <c r="N1847" s="80">
        <v>1.0325575649426099E-6</v>
      </c>
      <c r="O1847" s="7">
        <v>0.99159432691705296</v>
      </c>
      <c r="P1847" s="8">
        <v>8.1385347874328301E-3</v>
      </c>
      <c r="Q1847" s="7" t="str">
        <f t="shared" si="170"/>
        <v>AR</v>
      </c>
      <c r="R1847" s="6">
        <v>0</v>
      </c>
      <c r="S1847" s="7">
        <v>0</v>
      </c>
      <c r="T1847" s="7">
        <v>0</v>
      </c>
      <c r="U1847" s="8">
        <v>1</v>
      </c>
      <c r="V1847" s="7" t="str">
        <f t="shared" si="171"/>
        <v>NAO-</v>
      </c>
      <c r="W1847" s="6">
        <v>0</v>
      </c>
      <c r="X1847" s="7">
        <v>0</v>
      </c>
      <c r="Y1847" s="7">
        <v>0.92700000000000005</v>
      </c>
      <c r="Z1847" s="8">
        <v>7.2999999999999995E-2</v>
      </c>
      <c r="AA1847" s="7" t="str">
        <f t="shared" si="172"/>
        <v>AR</v>
      </c>
      <c r="AB1847" s="6">
        <v>0</v>
      </c>
      <c r="AC1847" s="7">
        <v>0</v>
      </c>
      <c r="AD1847" s="7">
        <v>0.46100000000000002</v>
      </c>
      <c r="AE1847" s="8">
        <v>0.53900000000000003</v>
      </c>
      <c r="AF1847" s="7" t="str">
        <f t="shared" si="173"/>
        <v>NAO-</v>
      </c>
    </row>
    <row r="1848" spans="1:32" x14ac:dyDescent="0.3">
      <c r="A1848" s="4">
        <v>36200</v>
      </c>
      <c r="B1848" s="5">
        <v>1998</v>
      </c>
      <c r="C1848" s="6">
        <v>0</v>
      </c>
      <c r="D1848" s="7">
        <v>0</v>
      </c>
      <c r="E1848" s="7">
        <v>1</v>
      </c>
      <c r="F1848" s="8">
        <v>0</v>
      </c>
      <c r="G1848" s="7" t="str">
        <f t="shared" si="169"/>
        <v>AR</v>
      </c>
      <c r="H1848" s="6">
        <v>8.42561078737032E-4</v>
      </c>
      <c r="I1848" s="80">
        <v>1.0806493697184299E-5</v>
      </c>
      <c r="J1848" s="7">
        <v>0.97557439774599097</v>
      </c>
      <c r="K1848" s="8">
        <v>2.3572234681584502E-2</v>
      </c>
      <c r="L1848" s="7" t="str">
        <f t="shared" si="174"/>
        <v>AR</v>
      </c>
      <c r="M1848" s="6">
        <v>9.7363986403491598E-4</v>
      </c>
      <c r="N1848" s="80">
        <v>6.0355170054363802E-6</v>
      </c>
      <c r="O1848" s="7">
        <v>0.96060306525032502</v>
      </c>
      <c r="P1848" s="8">
        <v>3.8417259368646303E-2</v>
      </c>
      <c r="Q1848" s="7" t="str">
        <f t="shared" si="170"/>
        <v>AR</v>
      </c>
      <c r="R1848" s="6">
        <v>0</v>
      </c>
      <c r="S1848" s="7">
        <v>0</v>
      </c>
      <c r="T1848" s="7">
        <v>1</v>
      </c>
      <c r="U1848" s="8">
        <v>0</v>
      </c>
      <c r="V1848" s="7" t="str">
        <f t="shared" si="171"/>
        <v>AR</v>
      </c>
      <c r="W1848" s="6">
        <v>0</v>
      </c>
      <c r="X1848" s="7">
        <v>0</v>
      </c>
      <c r="Y1848" s="7">
        <v>0.96299999999999997</v>
      </c>
      <c r="Z1848" s="8">
        <v>3.5999999999999997E-2</v>
      </c>
      <c r="AA1848" s="7" t="str">
        <f t="shared" si="172"/>
        <v>AR</v>
      </c>
      <c r="AB1848" s="6">
        <v>0</v>
      </c>
      <c r="AC1848" s="7">
        <v>1E-3</v>
      </c>
      <c r="AD1848" s="7">
        <v>0.72199999999999998</v>
      </c>
      <c r="AE1848" s="8">
        <v>0.27800000000000002</v>
      </c>
      <c r="AF1848" s="7" t="str">
        <f t="shared" si="173"/>
        <v>AR</v>
      </c>
    </row>
    <row r="1849" spans="1:32" x14ac:dyDescent="0.3">
      <c r="A1849" s="4">
        <v>36201</v>
      </c>
      <c r="B1849" s="5">
        <v>1998</v>
      </c>
      <c r="C1849" s="6">
        <v>0</v>
      </c>
      <c r="D1849" s="7">
        <v>0</v>
      </c>
      <c r="E1849" s="7">
        <v>1</v>
      </c>
      <c r="F1849" s="8">
        <v>0</v>
      </c>
      <c r="G1849" s="7" t="str">
        <f t="shared" si="169"/>
        <v>AR</v>
      </c>
      <c r="H1849" s="6">
        <v>1.8977578028012299E-3</v>
      </c>
      <c r="I1849" s="7">
        <v>1.11710308599358E-3</v>
      </c>
      <c r="J1849" s="7">
        <v>0.84392885146184504</v>
      </c>
      <c r="K1849" s="8">
        <v>0.15305628764936299</v>
      </c>
      <c r="L1849" s="7" t="str">
        <f t="shared" si="174"/>
        <v>AR</v>
      </c>
      <c r="M1849" s="6">
        <v>1.8485507457705801E-3</v>
      </c>
      <c r="N1849" s="7">
        <v>1.1347650929664399E-3</v>
      </c>
      <c r="O1849" s="7">
        <v>0.80510111370364601</v>
      </c>
      <c r="P1849" s="8">
        <v>0.191915570457627</v>
      </c>
      <c r="Q1849" s="7" t="str">
        <f t="shared" si="170"/>
        <v>AR</v>
      </c>
      <c r="R1849" s="6">
        <v>0</v>
      </c>
      <c r="S1849" s="7">
        <v>0</v>
      </c>
      <c r="T1849" s="7">
        <v>1</v>
      </c>
      <c r="U1849" s="8">
        <v>0</v>
      </c>
      <c r="V1849" s="7" t="str">
        <f t="shared" si="171"/>
        <v>AR</v>
      </c>
      <c r="W1849" s="6">
        <v>8.2000000000000003E-2</v>
      </c>
      <c r="X1849" s="7">
        <v>0.217</v>
      </c>
      <c r="Y1849" s="7">
        <v>0.58399999999999996</v>
      </c>
      <c r="Z1849" s="8">
        <v>0.11700000000000001</v>
      </c>
      <c r="AA1849" s="7" t="str">
        <f t="shared" si="172"/>
        <v>AR</v>
      </c>
      <c r="AB1849" s="6">
        <v>1.2E-2</v>
      </c>
      <c r="AC1849" s="7">
        <v>0.39400000000000002</v>
      </c>
      <c r="AD1849" s="7">
        <v>0.34</v>
      </c>
      <c r="AE1849" s="8">
        <v>0.255</v>
      </c>
      <c r="AF1849" s="7" t="str">
        <f t="shared" si="173"/>
        <v>SB</v>
      </c>
    </row>
    <row r="1850" spans="1:32" x14ac:dyDescent="0.3">
      <c r="A1850" s="4">
        <v>36202</v>
      </c>
      <c r="B1850" s="5">
        <v>1998</v>
      </c>
      <c r="C1850" s="6">
        <v>0</v>
      </c>
      <c r="D1850" s="7">
        <v>0</v>
      </c>
      <c r="E1850" s="7">
        <v>1</v>
      </c>
      <c r="F1850" s="8">
        <v>0</v>
      </c>
      <c r="G1850" s="7" t="str">
        <f t="shared" si="169"/>
        <v>AR</v>
      </c>
      <c r="H1850" s="6">
        <v>8.5840442126222899E-4</v>
      </c>
      <c r="I1850" s="7">
        <v>1.00470368884754E-2</v>
      </c>
      <c r="J1850" s="7">
        <v>0.98611613266381004</v>
      </c>
      <c r="K1850" s="8">
        <v>2.9784260264534902E-3</v>
      </c>
      <c r="L1850" s="7" t="str">
        <f t="shared" si="174"/>
        <v>AR</v>
      </c>
      <c r="M1850" s="6">
        <v>7.1796875114109196E-4</v>
      </c>
      <c r="N1850" s="7">
        <v>1.1218818700310201E-2</v>
      </c>
      <c r="O1850" s="7">
        <v>0.98427952136721197</v>
      </c>
      <c r="P1850" s="8">
        <v>3.78369118134289E-3</v>
      </c>
      <c r="Q1850" s="7" t="str">
        <f t="shared" si="170"/>
        <v>AR</v>
      </c>
      <c r="R1850" s="6">
        <v>1</v>
      </c>
      <c r="S1850" s="7">
        <v>0</v>
      </c>
      <c r="T1850" s="7">
        <v>0</v>
      </c>
      <c r="U1850" s="8">
        <v>0</v>
      </c>
      <c r="V1850" s="7" t="str">
        <f t="shared" si="171"/>
        <v>NAO+</v>
      </c>
      <c r="W1850" s="6">
        <v>0.30599999999999999</v>
      </c>
      <c r="X1850" s="7">
        <v>0.41</v>
      </c>
      <c r="Y1850" s="7">
        <v>0.224</v>
      </c>
      <c r="Z1850" s="8">
        <v>6.0999999999999999E-2</v>
      </c>
      <c r="AA1850" s="7" t="str">
        <f t="shared" si="172"/>
        <v>SB</v>
      </c>
      <c r="AB1850" s="6">
        <v>0.224</v>
      </c>
      <c r="AC1850" s="7">
        <v>0.48099999999999998</v>
      </c>
      <c r="AD1850" s="7">
        <v>6.9000000000000006E-2</v>
      </c>
      <c r="AE1850" s="8">
        <v>0.22600000000000001</v>
      </c>
      <c r="AF1850" s="7" t="str">
        <f t="shared" si="173"/>
        <v>SB</v>
      </c>
    </row>
    <row r="1851" spans="1:32" x14ac:dyDescent="0.3">
      <c r="A1851" s="4">
        <v>36203</v>
      </c>
      <c r="B1851" s="5">
        <v>1998</v>
      </c>
      <c r="C1851" s="6">
        <v>0</v>
      </c>
      <c r="D1851" s="7">
        <v>1</v>
      </c>
      <c r="E1851" s="7">
        <v>0</v>
      </c>
      <c r="F1851" s="8">
        <v>0</v>
      </c>
      <c r="G1851" s="7" t="str">
        <f t="shared" si="169"/>
        <v>SB</v>
      </c>
      <c r="H1851" s="6">
        <v>5.2816674657872999E-4</v>
      </c>
      <c r="I1851" s="7">
        <v>1.2353978585439299E-2</v>
      </c>
      <c r="J1851" s="7">
        <v>0.98708557997188295</v>
      </c>
      <c r="K1851" s="28">
        <v>3.2274696089487398E-5</v>
      </c>
      <c r="L1851" s="7" t="str">
        <f t="shared" si="174"/>
        <v>AR</v>
      </c>
      <c r="M1851" s="6">
        <v>4.2275834861325298E-4</v>
      </c>
      <c r="N1851" s="7">
        <v>1.6082588597083999E-2</v>
      </c>
      <c r="O1851" s="7">
        <v>0.98341722213466198</v>
      </c>
      <c r="P1851" s="28">
        <v>7.7430919652088799E-5</v>
      </c>
      <c r="Q1851" s="7" t="str">
        <f t="shared" si="170"/>
        <v>AR</v>
      </c>
      <c r="R1851" s="6">
        <v>0</v>
      </c>
      <c r="S1851" s="7">
        <v>1</v>
      </c>
      <c r="T1851" s="7">
        <v>0</v>
      </c>
      <c r="U1851" s="8">
        <v>0</v>
      </c>
      <c r="V1851" s="7" t="str">
        <f t="shared" si="171"/>
        <v>SB</v>
      </c>
      <c r="W1851" s="6">
        <v>1.7999999999999999E-2</v>
      </c>
      <c r="X1851" s="7">
        <v>0.68799999999999994</v>
      </c>
      <c r="Y1851" s="7">
        <v>0.28100000000000003</v>
      </c>
      <c r="Z1851" s="8">
        <v>1.2999999999999999E-2</v>
      </c>
      <c r="AA1851" s="7" t="str">
        <f t="shared" si="172"/>
        <v>SB</v>
      </c>
      <c r="AB1851" s="6">
        <v>8.0000000000000002E-3</v>
      </c>
      <c r="AC1851" s="7">
        <v>0.755</v>
      </c>
      <c r="AD1851" s="7">
        <v>3.4000000000000002E-2</v>
      </c>
      <c r="AE1851" s="8">
        <v>0.20300000000000001</v>
      </c>
      <c r="AF1851" s="7" t="str">
        <f t="shared" si="173"/>
        <v>SB</v>
      </c>
    </row>
    <row r="1852" spans="1:32" x14ac:dyDescent="0.3">
      <c r="A1852" s="4">
        <v>36204</v>
      </c>
      <c r="B1852" s="5">
        <v>1998</v>
      </c>
      <c r="C1852" s="6">
        <v>0</v>
      </c>
      <c r="D1852" s="7">
        <v>1</v>
      </c>
      <c r="E1852" s="7">
        <v>0</v>
      </c>
      <c r="F1852" s="8">
        <v>0</v>
      </c>
      <c r="G1852" s="7" t="str">
        <f t="shared" si="169"/>
        <v>SB</v>
      </c>
      <c r="H1852" s="79">
        <v>3.6572480479212903E-5</v>
      </c>
      <c r="I1852" s="7">
        <v>7.0554175457548203E-3</v>
      </c>
      <c r="J1852" s="7">
        <v>0.99290800125148604</v>
      </c>
      <c r="K1852" s="28">
        <v>8.7222786412067894E-9</v>
      </c>
      <c r="L1852" s="7" t="str">
        <f t="shared" si="174"/>
        <v>AR</v>
      </c>
      <c r="M1852" s="79">
        <v>2.8012821793429698E-5</v>
      </c>
      <c r="N1852" s="7">
        <v>5.21870326476662E-3</v>
      </c>
      <c r="O1852" s="7">
        <v>0.99475317990780898</v>
      </c>
      <c r="P1852" s="28">
        <v>1.04005628577754E-7</v>
      </c>
      <c r="Q1852" s="7" t="str">
        <f t="shared" si="170"/>
        <v>AR</v>
      </c>
      <c r="R1852" s="6">
        <v>0</v>
      </c>
      <c r="S1852" s="7">
        <v>0</v>
      </c>
      <c r="T1852" s="7">
        <v>1</v>
      </c>
      <c r="U1852" s="8">
        <v>0</v>
      </c>
      <c r="V1852" s="7" t="str">
        <f t="shared" si="171"/>
        <v>AR</v>
      </c>
      <c r="W1852" s="6">
        <v>0</v>
      </c>
      <c r="X1852" s="7">
        <v>0.34599999999999997</v>
      </c>
      <c r="Y1852" s="7">
        <v>0.65400000000000003</v>
      </c>
      <c r="Z1852" s="8">
        <v>0</v>
      </c>
      <c r="AA1852" s="7" t="str">
        <f t="shared" si="172"/>
        <v>AR</v>
      </c>
      <c r="AB1852" s="6">
        <v>0</v>
      </c>
      <c r="AC1852" s="7">
        <v>0.68100000000000005</v>
      </c>
      <c r="AD1852" s="7">
        <v>0.28899999999999998</v>
      </c>
      <c r="AE1852" s="8">
        <v>0.03</v>
      </c>
      <c r="AF1852" s="7" t="str">
        <f t="shared" si="173"/>
        <v>SB</v>
      </c>
    </row>
    <row r="1853" spans="1:32" x14ac:dyDescent="0.3">
      <c r="A1853" s="4">
        <v>36205</v>
      </c>
      <c r="B1853" s="5">
        <v>1998</v>
      </c>
      <c r="C1853" s="6">
        <v>0</v>
      </c>
      <c r="D1853" s="7">
        <v>0</v>
      </c>
      <c r="E1853" s="7">
        <v>1</v>
      </c>
      <c r="F1853" s="8">
        <v>0</v>
      </c>
      <c r="G1853" s="7" t="str">
        <f t="shared" si="169"/>
        <v>AR</v>
      </c>
      <c r="H1853" s="79">
        <v>3.0756982459503503E-5</v>
      </c>
      <c r="I1853" s="7">
        <v>6.0990001046218401E-3</v>
      </c>
      <c r="J1853" s="7">
        <v>0.99387023996616297</v>
      </c>
      <c r="K1853" s="28">
        <v>2.9467524889465798E-9</v>
      </c>
      <c r="L1853" s="7" t="str">
        <f t="shared" si="174"/>
        <v>AR</v>
      </c>
      <c r="M1853" s="79">
        <v>1.9238618965840399E-5</v>
      </c>
      <c r="N1853" s="7">
        <v>4.6357980294430704E-3</v>
      </c>
      <c r="O1853" s="7">
        <v>0.99534493873513696</v>
      </c>
      <c r="P1853" s="28">
        <v>2.4616459950571E-8</v>
      </c>
      <c r="Q1853" s="7" t="str">
        <f t="shared" si="170"/>
        <v>AR</v>
      </c>
      <c r="R1853" s="6">
        <v>0</v>
      </c>
      <c r="S1853" s="7">
        <v>0</v>
      </c>
      <c r="T1853" s="7">
        <v>1</v>
      </c>
      <c r="U1853" s="8">
        <v>0</v>
      </c>
      <c r="V1853" s="7" t="str">
        <f t="shared" si="171"/>
        <v>AR</v>
      </c>
      <c r="W1853" s="6">
        <v>0</v>
      </c>
      <c r="X1853" s="7">
        <v>1E-3</v>
      </c>
      <c r="Y1853" s="7">
        <v>0.999</v>
      </c>
      <c r="Z1853" s="8">
        <v>0</v>
      </c>
      <c r="AA1853" s="7" t="str">
        <f t="shared" si="172"/>
        <v>AR</v>
      </c>
      <c r="AB1853" s="6">
        <v>0</v>
      </c>
      <c r="AC1853" s="7">
        <v>7.0000000000000001E-3</v>
      </c>
      <c r="AD1853" s="7">
        <v>0.99299999999999999</v>
      </c>
      <c r="AE1853" s="8">
        <v>0</v>
      </c>
      <c r="AF1853" s="7" t="str">
        <f t="shared" si="173"/>
        <v>AR</v>
      </c>
    </row>
    <row r="1854" spans="1:32" x14ac:dyDescent="0.3">
      <c r="A1854" s="4">
        <v>36206</v>
      </c>
      <c r="B1854" s="5">
        <v>1998</v>
      </c>
      <c r="C1854" s="6">
        <v>0</v>
      </c>
      <c r="D1854" s="7">
        <v>0</v>
      </c>
      <c r="E1854" s="7">
        <v>1</v>
      </c>
      <c r="F1854" s="8">
        <v>0</v>
      </c>
      <c r="G1854" s="7" t="str">
        <f t="shared" si="169"/>
        <v>AR</v>
      </c>
      <c r="H1854" s="79">
        <v>6.4444616230394896E-8</v>
      </c>
      <c r="I1854" s="7">
        <v>2.19607554010654E-4</v>
      </c>
      <c r="J1854" s="7">
        <v>0.99978032800118299</v>
      </c>
      <c r="K1854" s="28">
        <v>1.82154152663018E-13</v>
      </c>
      <c r="L1854" s="7" t="str">
        <f t="shared" si="174"/>
        <v>AR</v>
      </c>
      <c r="M1854" s="79">
        <v>3.58135984814639E-8</v>
      </c>
      <c r="N1854" s="7">
        <v>1.06759987604723E-4</v>
      </c>
      <c r="O1854" s="7">
        <v>0.99989320419653005</v>
      </c>
      <c r="P1854" s="28">
        <v>2.27165334877854E-12</v>
      </c>
      <c r="Q1854" s="7" t="str">
        <f t="shared" si="170"/>
        <v>AR</v>
      </c>
      <c r="R1854" s="6">
        <v>0</v>
      </c>
      <c r="S1854" s="7">
        <v>0</v>
      </c>
      <c r="T1854" s="7">
        <v>1</v>
      </c>
      <c r="U1854" s="8">
        <v>0</v>
      </c>
      <c r="V1854" s="7" t="str">
        <f t="shared" si="171"/>
        <v>AR</v>
      </c>
      <c r="W1854" s="6">
        <v>0</v>
      </c>
      <c r="X1854" s="7">
        <v>0</v>
      </c>
      <c r="Y1854" s="7">
        <v>1</v>
      </c>
      <c r="Z1854" s="8">
        <v>0</v>
      </c>
      <c r="AA1854" s="7" t="str">
        <f t="shared" si="172"/>
        <v>AR</v>
      </c>
      <c r="AB1854" s="6">
        <v>0</v>
      </c>
      <c r="AC1854" s="7">
        <v>0</v>
      </c>
      <c r="AD1854" s="7">
        <v>1</v>
      </c>
      <c r="AE1854" s="8">
        <v>0</v>
      </c>
      <c r="AF1854" s="7" t="str">
        <f t="shared" si="173"/>
        <v>AR</v>
      </c>
    </row>
    <row r="1855" spans="1:32" x14ac:dyDescent="0.3">
      <c r="A1855" s="4">
        <v>36207</v>
      </c>
      <c r="B1855" s="5">
        <v>1998</v>
      </c>
      <c r="C1855" s="6">
        <v>0</v>
      </c>
      <c r="D1855" s="7">
        <v>0</v>
      </c>
      <c r="E1855" s="7">
        <v>1</v>
      </c>
      <c r="F1855" s="8">
        <v>0</v>
      </c>
      <c r="G1855" s="7" t="str">
        <f t="shared" si="169"/>
        <v>AR</v>
      </c>
      <c r="H1855" s="79">
        <v>3.7879002744578699E-7</v>
      </c>
      <c r="I1855" s="80">
        <v>1.8799574335439299E-5</v>
      </c>
      <c r="J1855" s="7">
        <v>0.99998081996894705</v>
      </c>
      <c r="K1855" s="28">
        <v>1.6666931822254199E-9</v>
      </c>
      <c r="L1855" s="7" t="str">
        <f t="shared" si="174"/>
        <v>AR</v>
      </c>
      <c r="M1855" s="79">
        <v>2.8981005250439801E-7</v>
      </c>
      <c r="N1855" s="80">
        <v>6.6651252223910804E-6</v>
      </c>
      <c r="O1855" s="7">
        <v>0.99999303263197703</v>
      </c>
      <c r="P1855" s="28">
        <v>1.24327385426185E-8</v>
      </c>
      <c r="Q1855" s="7" t="str">
        <f t="shared" si="170"/>
        <v>AR</v>
      </c>
      <c r="R1855" s="6">
        <v>0</v>
      </c>
      <c r="S1855" s="7">
        <v>0</v>
      </c>
      <c r="T1855" s="7">
        <v>1</v>
      </c>
      <c r="U1855" s="8">
        <v>0</v>
      </c>
      <c r="V1855" s="7" t="str">
        <f t="shared" si="171"/>
        <v>AR</v>
      </c>
      <c r="W1855" s="6">
        <v>0</v>
      </c>
      <c r="X1855" s="7">
        <v>0</v>
      </c>
      <c r="Y1855" s="7">
        <v>1</v>
      </c>
      <c r="Z1855" s="8">
        <v>0</v>
      </c>
      <c r="AA1855" s="7" t="str">
        <f t="shared" si="172"/>
        <v>AR</v>
      </c>
      <c r="AB1855" s="6">
        <v>0</v>
      </c>
      <c r="AC1855" s="7">
        <v>0</v>
      </c>
      <c r="AD1855" s="7">
        <v>1</v>
      </c>
      <c r="AE1855" s="8">
        <v>0</v>
      </c>
      <c r="AF1855" s="7" t="str">
        <f t="shared" si="173"/>
        <v>AR</v>
      </c>
    </row>
    <row r="1856" spans="1:32" x14ac:dyDescent="0.3">
      <c r="A1856" s="4">
        <v>36208</v>
      </c>
      <c r="B1856" s="5">
        <v>1998</v>
      </c>
      <c r="C1856" s="6">
        <v>0</v>
      </c>
      <c r="D1856" s="7">
        <v>0</v>
      </c>
      <c r="E1856" s="7">
        <v>1</v>
      </c>
      <c r="F1856" s="8">
        <v>0</v>
      </c>
      <c r="G1856" s="7" t="str">
        <f t="shared" si="169"/>
        <v>AR</v>
      </c>
      <c r="H1856" s="79">
        <v>6.0754053444360402E-5</v>
      </c>
      <c r="I1856" s="80">
        <v>7.4610964338793503E-5</v>
      </c>
      <c r="J1856" s="7">
        <v>0.99986341997760897</v>
      </c>
      <c r="K1856" s="28">
        <v>1.2150046043148E-6</v>
      </c>
      <c r="L1856" s="7" t="str">
        <f t="shared" si="174"/>
        <v>AR</v>
      </c>
      <c r="M1856" s="79">
        <v>6.1992053179302296E-5</v>
      </c>
      <c r="N1856" s="80">
        <v>3.2582708260663701E-5</v>
      </c>
      <c r="O1856" s="7">
        <v>0.99989862400590002</v>
      </c>
      <c r="P1856" s="28">
        <v>6.8012326588264398E-6</v>
      </c>
      <c r="Q1856" s="7" t="str">
        <f t="shared" si="170"/>
        <v>AR</v>
      </c>
      <c r="R1856" s="6">
        <v>0</v>
      </c>
      <c r="S1856" s="7">
        <v>0</v>
      </c>
      <c r="T1856" s="7">
        <v>1</v>
      </c>
      <c r="U1856" s="8">
        <v>0</v>
      </c>
      <c r="V1856" s="7" t="str">
        <f t="shared" si="171"/>
        <v>AR</v>
      </c>
      <c r="W1856" s="6">
        <v>8.2000000000000003E-2</v>
      </c>
      <c r="X1856" s="7">
        <v>4.0000000000000001E-3</v>
      </c>
      <c r="Y1856" s="7">
        <v>0.91300000000000003</v>
      </c>
      <c r="Z1856" s="8">
        <v>0</v>
      </c>
      <c r="AA1856" s="7" t="str">
        <f t="shared" si="172"/>
        <v>AR</v>
      </c>
      <c r="AB1856" s="6">
        <v>0</v>
      </c>
      <c r="AC1856" s="7">
        <v>1.0999999999999999E-2</v>
      </c>
      <c r="AD1856" s="7">
        <v>0.98699999999999999</v>
      </c>
      <c r="AE1856" s="8">
        <v>2E-3</v>
      </c>
      <c r="AF1856" s="7" t="str">
        <f t="shared" si="173"/>
        <v>AR</v>
      </c>
    </row>
    <row r="1857" spans="1:32" x14ac:dyDescent="0.3">
      <c r="A1857" s="4">
        <v>36209</v>
      </c>
      <c r="B1857" s="5">
        <v>1998</v>
      </c>
      <c r="C1857" s="6">
        <v>0</v>
      </c>
      <c r="D1857" s="7">
        <v>0</v>
      </c>
      <c r="E1857" s="7">
        <v>1</v>
      </c>
      <c r="F1857" s="8">
        <v>0</v>
      </c>
      <c r="G1857" s="7" t="str">
        <f t="shared" si="169"/>
        <v>AR</v>
      </c>
      <c r="H1857" s="6">
        <v>3.4673751173704302E-3</v>
      </c>
      <c r="I1857" s="7">
        <v>3.0268892798827E-3</v>
      </c>
      <c r="J1857" s="7">
        <v>0.99350566315266198</v>
      </c>
      <c r="K1857" s="28">
        <v>7.2450081272122695E-8</v>
      </c>
      <c r="L1857" s="7" t="str">
        <f t="shared" si="174"/>
        <v>AR</v>
      </c>
      <c r="M1857" s="6">
        <v>3.4521293359275401E-3</v>
      </c>
      <c r="N1857" s="7">
        <v>1.4496938052881801E-3</v>
      </c>
      <c r="O1857" s="7">
        <v>0.99509779566529399</v>
      </c>
      <c r="P1857" s="28">
        <v>3.8119348554728199E-7</v>
      </c>
      <c r="Q1857" s="7" t="str">
        <f t="shared" si="170"/>
        <v>AR</v>
      </c>
      <c r="R1857" s="6">
        <v>0</v>
      </c>
      <c r="S1857" s="7">
        <v>0</v>
      </c>
      <c r="T1857" s="7">
        <v>1</v>
      </c>
      <c r="U1857" s="8">
        <v>0</v>
      </c>
      <c r="V1857" s="7" t="str">
        <f t="shared" si="171"/>
        <v>AR</v>
      </c>
      <c r="W1857" s="6">
        <v>0.82499999999999996</v>
      </c>
      <c r="X1857" s="7">
        <v>3.6999999999999998E-2</v>
      </c>
      <c r="Y1857" s="7">
        <v>0.13800000000000001</v>
      </c>
      <c r="Z1857" s="8">
        <v>1E-3</v>
      </c>
      <c r="AA1857" s="7" t="str">
        <f t="shared" si="172"/>
        <v>NAO+</v>
      </c>
      <c r="AB1857" s="6">
        <v>0.14000000000000001</v>
      </c>
      <c r="AC1857" s="7">
        <v>0.152</v>
      </c>
      <c r="AD1857" s="7">
        <v>0.7</v>
      </c>
      <c r="AE1857" s="8">
        <v>8.0000000000000002E-3</v>
      </c>
      <c r="AF1857" s="7" t="str">
        <f t="shared" si="173"/>
        <v>AR</v>
      </c>
    </row>
    <row r="1858" spans="1:32" x14ac:dyDescent="0.3">
      <c r="A1858" s="4">
        <v>36210</v>
      </c>
      <c r="B1858" s="5">
        <v>1998</v>
      </c>
      <c r="C1858" s="6">
        <v>1</v>
      </c>
      <c r="D1858" s="7">
        <v>0</v>
      </c>
      <c r="E1858" s="7">
        <v>0</v>
      </c>
      <c r="F1858" s="8">
        <v>0</v>
      </c>
      <c r="G1858" s="7" t="str">
        <f t="shared" si="169"/>
        <v>NAO+</v>
      </c>
      <c r="H1858" s="6">
        <v>2.5426897729907399E-2</v>
      </c>
      <c r="I1858" s="7">
        <v>3.5895791435789699E-4</v>
      </c>
      <c r="J1858" s="7">
        <v>0.97421413792549505</v>
      </c>
      <c r="K1858" s="28">
        <v>6.4302383989128103E-9</v>
      </c>
      <c r="L1858" s="7" t="str">
        <f t="shared" si="174"/>
        <v>AR</v>
      </c>
      <c r="M1858" s="6">
        <v>2.5465723750017301E-2</v>
      </c>
      <c r="N1858" s="7">
        <v>2.10817882059918E-4</v>
      </c>
      <c r="O1858" s="7">
        <v>0.97432343118300502</v>
      </c>
      <c r="P1858" s="28">
        <v>2.7184911416535899E-8</v>
      </c>
      <c r="Q1858" s="7" t="str">
        <f t="shared" si="170"/>
        <v>AR</v>
      </c>
      <c r="R1858" s="6">
        <v>0</v>
      </c>
      <c r="S1858" s="7">
        <v>0</v>
      </c>
      <c r="T1858" s="7">
        <v>1</v>
      </c>
      <c r="U1858" s="8">
        <v>0</v>
      </c>
      <c r="V1858" s="7" t="str">
        <f t="shared" si="171"/>
        <v>AR</v>
      </c>
      <c r="W1858" s="6">
        <v>0.89800000000000002</v>
      </c>
      <c r="X1858" s="7">
        <v>1.0999999999999999E-2</v>
      </c>
      <c r="Y1858" s="7">
        <v>9.0999999999999998E-2</v>
      </c>
      <c r="Z1858" s="8">
        <v>0</v>
      </c>
      <c r="AA1858" s="7" t="str">
        <f t="shared" si="172"/>
        <v>NAO+</v>
      </c>
      <c r="AB1858" s="6">
        <v>0.125</v>
      </c>
      <c r="AC1858" s="7">
        <v>8.2000000000000003E-2</v>
      </c>
      <c r="AD1858" s="7">
        <v>0.79100000000000004</v>
      </c>
      <c r="AE1858" s="8">
        <v>2E-3</v>
      </c>
      <c r="AF1858" s="7" t="str">
        <f t="shared" si="173"/>
        <v>AR</v>
      </c>
    </row>
    <row r="1859" spans="1:32" x14ac:dyDescent="0.3">
      <c r="A1859" s="4">
        <v>36211</v>
      </c>
      <c r="B1859" s="5">
        <v>1998</v>
      </c>
      <c r="C1859" s="6">
        <v>0</v>
      </c>
      <c r="D1859" s="7">
        <v>0</v>
      </c>
      <c r="E1859" s="7">
        <v>1</v>
      </c>
      <c r="F1859" s="8">
        <v>0</v>
      </c>
      <c r="G1859" s="7" t="str">
        <f t="shared" si="169"/>
        <v>AR</v>
      </c>
      <c r="H1859" s="6">
        <v>2.8839204625761599E-2</v>
      </c>
      <c r="I1859" s="80">
        <v>6.3101317675878897E-6</v>
      </c>
      <c r="J1859" s="7">
        <v>0.97115268803931198</v>
      </c>
      <c r="K1859" s="28">
        <v>1.7972031585952199E-6</v>
      </c>
      <c r="L1859" s="7" t="str">
        <f t="shared" si="174"/>
        <v>AR</v>
      </c>
      <c r="M1859" s="6">
        <v>2.7190757404651399E-2</v>
      </c>
      <c r="N1859" s="80">
        <v>3.6822492864401301E-6</v>
      </c>
      <c r="O1859" s="7">
        <v>0.97280026161613598</v>
      </c>
      <c r="P1859" s="28">
        <v>5.2987299300623998E-6</v>
      </c>
      <c r="Q1859" s="7" t="str">
        <f t="shared" si="170"/>
        <v>AR</v>
      </c>
      <c r="R1859" s="6">
        <v>0</v>
      </c>
      <c r="S1859" s="7">
        <v>0</v>
      </c>
      <c r="T1859" s="7">
        <v>1</v>
      </c>
      <c r="U1859" s="8">
        <v>0</v>
      </c>
      <c r="V1859" s="7" t="str">
        <f t="shared" si="171"/>
        <v>AR</v>
      </c>
      <c r="W1859" s="6">
        <v>0.68</v>
      </c>
      <c r="X1859" s="7">
        <v>4.0000000000000001E-3</v>
      </c>
      <c r="Y1859" s="7">
        <v>0.316</v>
      </c>
      <c r="Z1859" s="8">
        <v>0</v>
      </c>
      <c r="AA1859" s="7" t="str">
        <f t="shared" si="172"/>
        <v>NAO+</v>
      </c>
      <c r="AB1859" s="6">
        <v>0.01</v>
      </c>
      <c r="AC1859" s="7">
        <v>0.02</v>
      </c>
      <c r="AD1859" s="7">
        <v>0.97</v>
      </c>
      <c r="AE1859" s="8">
        <v>1E-3</v>
      </c>
      <c r="AF1859" s="7" t="str">
        <f t="shared" si="173"/>
        <v>AR</v>
      </c>
    </row>
    <row r="1860" spans="1:32" x14ac:dyDescent="0.3">
      <c r="A1860" s="4">
        <v>36212</v>
      </c>
      <c r="B1860" s="5">
        <v>1998</v>
      </c>
      <c r="C1860" s="6">
        <v>0</v>
      </c>
      <c r="D1860" s="7">
        <v>0</v>
      </c>
      <c r="E1860" s="7">
        <v>1</v>
      </c>
      <c r="F1860" s="8">
        <v>0</v>
      </c>
      <c r="G1860" s="7" t="str">
        <f t="shared" si="169"/>
        <v>AR</v>
      </c>
      <c r="H1860" s="6">
        <v>1.3039753354750499E-2</v>
      </c>
      <c r="I1860" s="80">
        <v>3.33118062743257E-8</v>
      </c>
      <c r="J1860" s="7">
        <v>0.98531286180742705</v>
      </c>
      <c r="K1860" s="8">
        <v>1.6473515260254301E-3</v>
      </c>
      <c r="L1860" s="7" t="str">
        <f t="shared" si="174"/>
        <v>AR</v>
      </c>
      <c r="M1860" s="6">
        <v>1.15300479702653E-2</v>
      </c>
      <c r="N1860" s="80">
        <v>9.7600547886127706E-9</v>
      </c>
      <c r="O1860" s="7">
        <v>0.98559637321639104</v>
      </c>
      <c r="P1860" s="8">
        <v>2.8735690532980798E-3</v>
      </c>
      <c r="Q1860" s="7" t="str">
        <f t="shared" si="170"/>
        <v>AR</v>
      </c>
      <c r="R1860" s="6">
        <v>0</v>
      </c>
      <c r="S1860" s="7">
        <v>0</v>
      </c>
      <c r="T1860" s="7">
        <v>1</v>
      </c>
      <c r="U1860" s="8">
        <v>0</v>
      </c>
      <c r="V1860" s="7" t="str">
        <f t="shared" si="171"/>
        <v>AR</v>
      </c>
      <c r="W1860" s="6">
        <v>8.7999999999999995E-2</v>
      </c>
      <c r="X1860" s="7">
        <v>1E-3</v>
      </c>
      <c r="Y1860" s="7">
        <v>0.91100000000000003</v>
      </c>
      <c r="Z1860" s="8">
        <v>0</v>
      </c>
      <c r="AA1860" s="7" t="str">
        <f t="shared" si="172"/>
        <v>AR</v>
      </c>
      <c r="AB1860" s="6">
        <v>0</v>
      </c>
      <c r="AC1860" s="7">
        <v>2E-3</v>
      </c>
      <c r="AD1860" s="7">
        <v>0.995</v>
      </c>
      <c r="AE1860" s="8">
        <v>2E-3</v>
      </c>
      <c r="AF1860" s="7" t="str">
        <f t="shared" si="173"/>
        <v>AR</v>
      </c>
    </row>
    <row r="1861" spans="1:32" x14ac:dyDescent="0.3">
      <c r="A1861" s="4">
        <v>36213</v>
      </c>
      <c r="B1861" s="5">
        <v>1998</v>
      </c>
      <c r="C1861" s="6">
        <v>0</v>
      </c>
      <c r="D1861" s="7">
        <v>0</v>
      </c>
      <c r="E1861" s="7">
        <v>1</v>
      </c>
      <c r="F1861" s="8">
        <v>0</v>
      </c>
      <c r="G1861" s="7" t="str">
        <f t="shared" ref="G1861:G1924" si="175">INDEX($C$3:$F$3, MATCH(1,$C1861:$F1861,0))</f>
        <v>AR</v>
      </c>
      <c r="H1861" s="6">
        <v>9.72060642932948E-2</v>
      </c>
      <c r="I1861" s="80">
        <v>2.2103652761729699E-7</v>
      </c>
      <c r="J1861" s="7">
        <v>0.88591647500544202</v>
      </c>
      <c r="K1861" s="8">
        <v>1.6877239664744598E-2</v>
      </c>
      <c r="L1861" s="7" t="str">
        <f t="shared" si="174"/>
        <v>AR</v>
      </c>
      <c r="M1861" s="6">
        <v>9.2948008193170797E-2</v>
      </c>
      <c r="N1861" s="80">
        <v>6.5438770060756503E-8</v>
      </c>
      <c r="O1861" s="7">
        <v>0.88460060978259603</v>
      </c>
      <c r="P1861" s="8">
        <v>2.2451316585456699E-2</v>
      </c>
      <c r="Q1861" s="7" t="str">
        <f t="shared" ref="Q1861:Q1924" si="176">INDEX($M$3:$P$3, MATCH(MAX($M1861:$P1861),$M1861:$P1861,0))</f>
        <v>AR</v>
      </c>
      <c r="R1861" s="6">
        <v>0</v>
      </c>
      <c r="S1861" s="7">
        <v>0</v>
      </c>
      <c r="T1861" s="7">
        <v>1</v>
      </c>
      <c r="U1861" s="8">
        <v>0</v>
      </c>
      <c r="V1861" s="7" t="str">
        <f t="shared" ref="V1861:V1924" si="177">INDEX($R$3:$U$3, MATCH(MAX($R1861:$U1861),$R1861:$U1861,0))</f>
        <v>AR</v>
      </c>
      <c r="W1861" s="6">
        <v>0.25700000000000001</v>
      </c>
      <c r="X1861" s="7">
        <v>4.0000000000000001E-3</v>
      </c>
      <c r="Y1861" s="7">
        <v>0.73899999999999999</v>
      </c>
      <c r="Z1861" s="8">
        <v>0</v>
      </c>
      <c r="AA1861" s="7" t="str">
        <f t="shared" ref="AA1861:AA1924" si="178">INDEX($W$3:$Z$3, MATCH(MAX($W1861:$Z1861),$W1861:$Z1861,0))</f>
        <v>AR</v>
      </c>
      <c r="AB1861" s="6">
        <v>1E-3</v>
      </c>
      <c r="AC1861" s="7">
        <v>7.0000000000000001E-3</v>
      </c>
      <c r="AD1861" s="7">
        <v>0.98899999999999999</v>
      </c>
      <c r="AE1861" s="8">
        <v>3.0000000000000001E-3</v>
      </c>
      <c r="AF1861" s="7" t="str">
        <f t="shared" ref="AF1861:AF1924" si="179">INDEX($AB$3:$AE$3, MATCH(MAX($AB1861:$AE1861),$AB1861:$AE1861,0))</f>
        <v>AR</v>
      </c>
    </row>
    <row r="1862" spans="1:32" x14ac:dyDescent="0.3">
      <c r="A1862" s="4">
        <v>36214</v>
      </c>
      <c r="B1862" s="5">
        <v>1998</v>
      </c>
      <c r="C1862" s="6">
        <v>0</v>
      </c>
      <c r="D1862" s="7">
        <v>0</v>
      </c>
      <c r="E1862" s="7">
        <v>1</v>
      </c>
      <c r="F1862" s="8">
        <v>0</v>
      </c>
      <c r="G1862" s="7" t="str">
        <f t="shared" si="175"/>
        <v>AR</v>
      </c>
      <c r="H1862" s="6">
        <v>4.3604630076885198E-2</v>
      </c>
      <c r="I1862" s="80">
        <v>2.2141581544619701E-5</v>
      </c>
      <c r="J1862" s="7">
        <v>0.94683459075125598</v>
      </c>
      <c r="K1862" s="8">
        <v>9.5386375903033001E-3</v>
      </c>
      <c r="L1862" s="7" t="str">
        <f t="shared" ref="L1862:L1925" si="180">INDEX($H$3:$K$3, MATCH(MAX($H1862:$K1862),$H1862:$K1862,0))</f>
        <v>AR</v>
      </c>
      <c r="M1862" s="6">
        <v>4.8331630125576501E-2</v>
      </c>
      <c r="N1862" s="80">
        <v>7.8756912773108503E-6</v>
      </c>
      <c r="O1862" s="7">
        <v>0.93894479682623799</v>
      </c>
      <c r="P1862" s="8">
        <v>1.2715697356919501E-2</v>
      </c>
      <c r="Q1862" s="7" t="str">
        <f t="shared" si="176"/>
        <v>AR</v>
      </c>
      <c r="R1862" s="6">
        <v>0</v>
      </c>
      <c r="S1862" s="7">
        <v>0</v>
      </c>
      <c r="T1862" s="7">
        <v>1</v>
      </c>
      <c r="U1862" s="8">
        <v>0</v>
      </c>
      <c r="V1862" s="7" t="str">
        <f t="shared" si="177"/>
        <v>AR</v>
      </c>
      <c r="W1862" s="6">
        <v>0.755</v>
      </c>
      <c r="X1862" s="7">
        <v>4.0000000000000001E-3</v>
      </c>
      <c r="Y1862" s="7">
        <v>0.24099999999999999</v>
      </c>
      <c r="Z1862" s="8">
        <v>0</v>
      </c>
      <c r="AA1862" s="7" t="str">
        <f t="shared" si="178"/>
        <v>NAO+</v>
      </c>
      <c r="AB1862" s="6">
        <v>7.0000000000000001E-3</v>
      </c>
      <c r="AC1862" s="7">
        <v>1.7999999999999999E-2</v>
      </c>
      <c r="AD1862" s="7">
        <v>0.97399999999999998</v>
      </c>
      <c r="AE1862" s="8">
        <v>1E-3</v>
      </c>
      <c r="AF1862" s="7" t="str">
        <f t="shared" si="179"/>
        <v>AR</v>
      </c>
    </row>
    <row r="1863" spans="1:32" x14ac:dyDescent="0.3">
      <c r="A1863" s="4">
        <v>36215</v>
      </c>
      <c r="B1863" s="5">
        <v>1998</v>
      </c>
      <c r="C1863" s="6">
        <v>0</v>
      </c>
      <c r="D1863" s="7">
        <v>0</v>
      </c>
      <c r="E1863" s="7">
        <v>1</v>
      </c>
      <c r="F1863" s="8">
        <v>0</v>
      </c>
      <c r="G1863" s="7" t="str">
        <f t="shared" si="175"/>
        <v>AR</v>
      </c>
      <c r="H1863" s="6">
        <v>1.7026828960505599E-2</v>
      </c>
      <c r="I1863" s="7">
        <v>2.11489452334197E-3</v>
      </c>
      <c r="J1863" s="7">
        <v>0.97871457190948696</v>
      </c>
      <c r="K1863" s="8">
        <v>2.14370460665392E-3</v>
      </c>
      <c r="L1863" s="7" t="str">
        <f t="shared" si="180"/>
        <v>AR</v>
      </c>
      <c r="M1863" s="6">
        <v>1.6741660174175901E-2</v>
      </c>
      <c r="N1863" s="7">
        <v>1.1383041523722499E-3</v>
      </c>
      <c r="O1863" s="7">
        <v>0.97884449523593997</v>
      </c>
      <c r="P1863" s="8">
        <v>3.27554043750673E-3</v>
      </c>
      <c r="Q1863" s="7" t="str">
        <f t="shared" si="176"/>
        <v>AR</v>
      </c>
      <c r="R1863" s="6">
        <v>0</v>
      </c>
      <c r="S1863" s="7">
        <v>0</v>
      </c>
      <c r="T1863" s="7">
        <v>1</v>
      </c>
      <c r="U1863" s="8">
        <v>0</v>
      </c>
      <c r="V1863" s="7" t="str">
        <f t="shared" si="177"/>
        <v>AR</v>
      </c>
      <c r="W1863" s="6">
        <v>0.90900000000000003</v>
      </c>
      <c r="X1863" s="7">
        <v>1.4E-2</v>
      </c>
      <c r="Y1863" s="7">
        <v>7.6999999999999999E-2</v>
      </c>
      <c r="Z1863" s="8">
        <v>0</v>
      </c>
      <c r="AA1863" s="7" t="str">
        <f t="shared" si="178"/>
        <v>NAO+</v>
      </c>
      <c r="AB1863" s="6">
        <v>0.108</v>
      </c>
      <c r="AC1863" s="7">
        <v>9.8000000000000004E-2</v>
      </c>
      <c r="AD1863" s="7">
        <v>0.79</v>
      </c>
      <c r="AE1863" s="8">
        <v>3.0000000000000001E-3</v>
      </c>
      <c r="AF1863" s="7" t="str">
        <f t="shared" si="179"/>
        <v>AR</v>
      </c>
    </row>
    <row r="1864" spans="1:32" x14ac:dyDescent="0.3">
      <c r="A1864" s="4">
        <v>36216</v>
      </c>
      <c r="B1864" s="5">
        <v>1998</v>
      </c>
      <c r="C1864" s="6">
        <v>1</v>
      </c>
      <c r="D1864" s="7">
        <v>0</v>
      </c>
      <c r="E1864" s="7">
        <v>0</v>
      </c>
      <c r="F1864" s="8">
        <v>0</v>
      </c>
      <c r="G1864" s="7" t="str">
        <f t="shared" si="175"/>
        <v>NAO+</v>
      </c>
      <c r="H1864" s="6">
        <v>3.5905321592946799E-3</v>
      </c>
      <c r="I1864" s="7">
        <v>3.83026117529041E-2</v>
      </c>
      <c r="J1864" s="7">
        <v>0.95810673275908498</v>
      </c>
      <c r="K1864" s="28">
        <v>1.2332871117253001E-7</v>
      </c>
      <c r="L1864" s="7" t="str">
        <f t="shared" si="180"/>
        <v>AR</v>
      </c>
      <c r="M1864" s="6">
        <v>2.6035747473797301E-3</v>
      </c>
      <c r="N1864" s="7">
        <v>1.5305092651893899E-2</v>
      </c>
      <c r="O1864" s="7">
        <v>0.98209107582020805</v>
      </c>
      <c r="P1864" s="28">
        <v>2.5678052171373398E-7</v>
      </c>
      <c r="Q1864" s="7" t="str">
        <f t="shared" si="176"/>
        <v>AR</v>
      </c>
      <c r="R1864" s="6">
        <v>1</v>
      </c>
      <c r="S1864" s="7">
        <v>0</v>
      </c>
      <c r="T1864" s="7">
        <v>0</v>
      </c>
      <c r="U1864" s="8">
        <v>0</v>
      </c>
      <c r="V1864" s="7" t="str">
        <f t="shared" si="177"/>
        <v>NAO+</v>
      </c>
      <c r="W1864" s="6">
        <v>0.70699999999999996</v>
      </c>
      <c r="X1864" s="7">
        <v>0.106</v>
      </c>
      <c r="Y1864" s="7">
        <v>0.16800000000000001</v>
      </c>
      <c r="Z1864" s="8">
        <v>1.9E-2</v>
      </c>
      <c r="AA1864" s="7" t="str">
        <f t="shared" si="178"/>
        <v>NAO+</v>
      </c>
      <c r="AB1864" s="6">
        <v>0.48699999999999999</v>
      </c>
      <c r="AC1864" s="7">
        <v>0.161</v>
      </c>
      <c r="AD1864" s="7">
        <v>0.28100000000000003</v>
      </c>
      <c r="AE1864" s="8">
        <v>7.0999999999999994E-2</v>
      </c>
      <c r="AF1864" s="7" t="str">
        <f t="shared" si="179"/>
        <v>NAO+</v>
      </c>
    </row>
    <row r="1865" spans="1:32" x14ac:dyDescent="0.3">
      <c r="A1865" s="4">
        <v>36217</v>
      </c>
      <c r="B1865" s="5">
        <v>1998</v>
      </c>
      <c r="C1865" s="6">
        <v>1</v>
      </c>
      <c r="D1865" s="7">
        <v>0</v>
      </c>
      <c r="E1865" s="7">
        <v>0</v>
      </c>
      <c r="F1865" s="8">
        <v>0</v>
      </c>
      <c r="G1865" s="7" t="str">
        <f t="shared" si="175"/>
        <v>NAO+</v>
      </c>
      <c r="H1865" s="6">
        <v>1.0659059519994601E-4</v>
      </c>
      <c r="I1865" s="80">
        <v>4.1691925889985E-5</v>
      </c>
      <c r="J1865" s="7">
        <v>0.99985171234231596</v>
      </c>
      <c r="K1865" s="28">
        <v>5.1366061288120996E-9</v>
      </c>
      <c r="L1865" s="7" t="str">
        <f t="shared" si="180"/>
        <v>AR</v>
      </c>
      <c r="M1865" s="79">
        <v>5.78792722495996E-5</v>
      </c>
      <c r="N1865" s="80">
        <v>1.08850478842484E-5</v>
      </c>
      <c r="O1865" s="7">
        <v>0.99993122866845796</v>
      </c>
      <c r="P1865" s="28">
        <v>7.0114120660170503E-9</v>
      </c>
      <c r="Q1865" s="7" t="str">
        <f t="shared" si="176"/>
        <v>AR</v>
      </c>
      <c r="R1865" s="6">
        <v>1</v>
      </c>
      <c r="S1865" s="7">
        <v>0</v>
      </c>
      <c r="T1865" s="7">
        <v>0</v>
      </c>
      <c r="U1865" s="8">
        <v>0</v>
      </c>
      <c r="V1865" s="7" t="str">
        <f t="shared" si="177"/>
        <v>NAO+</v>
      </c>
      <c r="W1865" s="6">
        <v>8.9999999999999993E-3</v>
      </c>
      <c r="X1865" s="7">
        <v>4.0000000000000001E-3</v>
      </c>
      <c r="Y1865" s="7">
        <v>0.97399999999999998</v>
      </c>
      <c r="Z1865" s="8">
        <v>1.2E-2</v>
      </c>
      <c r="AA1865" s="7" t="str">
        <f t="shared" si="178"/>
        <v>AR</v>
      </c>
      <c r="AB1865" s="6">
        <v>6.0000000000000001E-3</v>
      </c>
      <c r="AC1865" s="7">
        <v>8.0000000000000002E-3</v>
      </c>
      <c r="AD1865" s="7">
        <v>0.49</v>
      </c>
      <c r="AE1865" s="8">
        <v>0.496</v>
      </c>
      <c r="AF1865" s="7" t="str">
        <f t="shared" si="179"/>
        <v>NAO-</v>
      </c>
    </row>
    <row r="1866" spans="1:32" x14ac:dyDescent="0.3">
      <c r="A1866" s="4">
        <v>36218</v>
      </c>
      <c r="B1866" s="5">
        <v>1998</v>
      </c>
      <c r="C1866" s="6">
        <v>1</v>
      </c>
      <c r="D1866" s="7">
        <v>0</v>
      </c>
      <c r="E1866" s="7">
        <v>0</v>
      </c>
      <c r="F1866" s="8">
        <v>0</v>
      </c>
      <c r="G1866" s="7" t="str">
        <f t="shared" si="175"/>
        <v>NAO+</v>
      </c>
      <c r="H1866" s="6">
        <v>2.19928103663028E-3</v>
      </c>
      <c r="I1866" s="80">
        <v>7.2499913300457896E-5</v>
      </c>
      <c r="J1866" s="7">
        <v>0.99757584592807502</v>
      </c>
      <c r="K1866" s="8">
        <v>1.5237312198377901E-4</v>
      </c>
      <c r="L1866" s="7" t="str">
        <f t="shared" si="180"/>
        <v>AR</v>
      </c>
      <c r="M1866" s="6">
        <v>1.45952634156724E-3</v>
      </c>
      <c r="N1866" s="80">
        <v>4.3320036851935801E-5</v>
      </c>
      <c r="O1866" s="7">
        <v>0.99832437650199302</v>
      </c>
      <c r="P1866" s="8">
        <v>1.72777119598112E-4</v>
      </c>
      <c r="Q1866" s="7" t="str">
        <f t="shared" si="176"/>
        <v>AR</v>
      </c>
      <c r="R1866" s="6">
        <v>1</v>
      </c>
      <c r="S1866" s="7">
        <v>0</v>
      </c>
      <c r="T1866" s="7">
        <v>0</v>
      </c>
      <c r="U1866" s="8">
        <v>0</v>
      </c>
      <c r="V1866" s="7" t="str">
        <f t="shared" si="177"/>
        <v>NAO+</v>
      </c>
      <c r="W1866" s="6">
        <v>0.441</v>
      </c>
      <c r="X1866" s="7">
        <v>4.4999999999999998E-2</v>
      </c>
      <c r="Y1866" s="7">
        <v>0.221</v>
      </c>
      <c r="Z1866" s="8">
        <v>0.29299999999999998</v>
      </c>
      <c r="AA1866" s="7" t="str">
        <f t="shared" si="178"/>
        <v>NAO+</v>
      </c>
      <c r="AB1866" s="6">
        <v>0.52700000000000002</v>
      </c>
      <c r="AC1866" s="7">
        <v>2.5999999999999999E-2</v>
      </c>
      <c r="AD1866" s="7">
        <v>8.8999999999999996E-2</v>
      </c>
      <c r="AE1866" s="8">
        <v>0.35899999999999999</v>
      </c>
      <c r="AF1866" s="7" t="str">
        <f t="shared" si="179"/>
        <v>NAO+</v>
      </c>
    </row>
    <row r="1867" spans="1:32" x14ac:dyDescent="0.3">
      <c r="A1867" s="4">
        <v>36219</v>
      </c>
      <c r="B1867" s="5">
        <v>1998</v>
      </c>
      <c r="C1867" s="6">
        <v>1</v>
      </c>
      <c r="D1867" s="7">
        <v>0</v>
      </c>
      <c r="E1867" s="7">
        <v>0</v>
      </c>
      <c r="F1867" s="8">
        <v>0</v>
      </c>
      <c r="G1867" s="7" t="str">
        <f t="shared" si="175"/>
        <v>NAO+</v>
      </c>
      <c r="H1867" s="6">
        <v>7.4736615757583502E-2</v>
      </c>
      <c r="I1867" s="7">
        <v>9.4055334650097397E-3</v>
      </c>
      <c r="J1867" s="7">
        <v>0.89883878694319197</v>
      </c>
      <c r="K1867" s="8">
        <v>1.7019063834228899E-2</v>
      </c>
      <c r="L1867" s="7" t="str">
        <f t="shared" si="180"/>
        <v>AR</v>
      </c>
      <c r="M1867" s="6">
        <v>5.2411944409777603E-2</v>
      </c>
      <c r="N1867" s="7">
        <v>8.7292757936430401E-3</v>
      </c>
      <c r="O1867" s="7">
        <v>0.91637560361325099</v>
      </c>
      <c r="P1867" s="8">
        <v>2.2483176183316099E-2</v>
      </c>
      <c r="Q1867" s="7" t="str">
        <f t="shared" si="176"/>
        <v>AR</v>
      </c>
      <c r="R1867" s="6">
        <v>1</v>
      </c>
      <c r="S1867" s="7">
        <v>0</v>
      </c>
      <c r="T1867" s="7">
        <v>0</v>
      </c>
      <c r="U1867" s="8">
        <v>0</v>
      </c>
      <c r="V1867" s="7" t="str">
        <f t="shared" si="177"/>
        <v>NAO+</v>
      </c>
      <c r="W1867" s="6">
        <v>0.70499999999999996</v>
      </c>
      <c r="X1867" s="7">
        <v>0.111</v>
      </c>
      <c r="Y1867" s="7">
        <v>3.1E-2</v>
      </c>
      <c r="Z1867" s="8">
        <v>0.153</v>
      </c>
      <c r="AA1867" s="7" t="str">
        <f t="shared" si="178"/>
        <v>NAO+</v>
      </c>
      <c r="AB1867" s="6">
        <v>0.875</v>
      </c>
      <c r="AC1867" s="7">
        <v>4.5999999999999999E-2</v>
      </c>
      <c r="AD1867" s="7">
        <v>1.6E-2</v>
      </c>
      <c r="AE1867" s="8">
        <v>6.3E-2</v>
      </c>
      <c r="AF1867" s="7" t="str">
        <f t="shared" si="179"/>
        <v>NAO+</v>
      </c>
    </row>
    <row r="1868" spans="1:32" x14ac:dyDescent="0.3">
      <c r="A1868" s="4">
        <v>36495</v>
      </c>
      <c r="B1868" s="5">
        <v>1999</v>
      </c>
      <c r="C1868" s="6">
        <v>0</v>
      </c>
      <c r="D1868" s="7">
        <v>0</v>
      </c>
      <c r="E1868" s="7">
        <v>1</v>
      </c>
      <c r="F1868" s="8">
        <v>0</v>
      </c>
      <c r="G1868" s="7" t="str">
        <f t="shared" si="175"/>
        <v>AR</v>
      </c>
      <c r="H1868" s="6">
        <v>7.4137763640652801E-3</v>
      </c>
      <c r="I1868" s="80">
        <v>6.2052578976057399E-5</v>
      </c>
      <c r="J1868" s="7">
        <v>0.99252396267875898</v>
      </c>
      <c r="K1868" s="28">
        <v>2.0837819192393501E-7</v>
      </c>
      <c r="L1868" s="7" t="str">
        <f t="shared" si="180"/>
        <v>AR</v>
      </c>
      <c r="M1868" s="6">
        <v>5.5362708490758203E-3</v>
      </c>
      <c r="N1868" s="80">
        <v>2.09711865575358E-5</v>
      </c>
      <c r="O1868" s="7">
        <v>0.99444213562740702</v>
      </c>
      <c r="P1868" s="28">
        <v>6.2233696300725303E-7</v>
      </c>
      <c r="Q1868" s="7" t="str">
        <f t="shared" si="176"/>
        <v>AR</v>
      </c>
      <c r="R1868" s="6">
        <v>0</v>
      </c>
      <c r="S1868" s="7">
        <v>0</v>
      </c>
      <c r="T1868" s="7">
        <v>1</v>
      </c>
      <c r="U1868" s="8">
        <v>0</v>
      </c>
      <c r="V1868" s="7" t="str">
        <f t="shared" si="177"/>
        <v>AR</v>
      </c>
      <c r="W1868" s="6">
        <v>0</v>
      </c>
      <c r="X1868" s="7">
        <v>0</v>
      </c>
      <c r="Y1868" s="7">
        <v>1</v>
      </c>
      <c r="Z1868" s="8">
        <v>0</v>
      </c>
      <c r="AA1868" s="7" t="str">
        <f t="shared" si="178"/>
        <v>AR</v>
      </c>
      <c r="AB1868" s="6">
        <v>0</v>
      </c>
      <c r="AC1868" s="7">
        <v>3.0000000000000001E-3</v>
      </c>
      <c r="AD1868" s="7">
        <v>0.98199999999999998</v>
      </c>
      <c r="AE1868" s="8">
        <v>1.4999999999999999E-2</v>
      </c>
      <c r="AF1868" s="7" t="str">
        <f t="shared" si="179"/>
        <v>AR</v>
      </c>
    </row>
    <row r="1869" spans="1:32" x14ac:dyDescent="0.3">
      <c r="A1869" s="4">
        <v>36496</v>
      </c>
      <c r="B1869" s="5">
        <v>1999</v>
      </c>
      <c r="C1869" s="6">
        <v>0</v>
      </c>
      <c r="D1869" s="7">
        <v>0</v>
      </c>
      <c r="E1869" s="7">
        <v>1</v>
      </c>
      <c r="F1869" s="8">
        <v>0</v>
      </c>
      <c r="G1869" s="7" t="str">
        <f t="shared" si="175"/>
        <v>AR</v>
      </c>
      <c r="H1869" s="6">
        <v>6.8439356875253101E-4</v>
      </c>
      <c r="I1869" s="80">
        <v>2.22306730313114E-5</v>
      </c>
      <c r="J1869" s="7">
        <v>0.99929324116238305</v>
      </c>
      <c r="K1869" s="28">
        <v>1.34595819539756E-7</v>
      </c>
      <c r="L1869" s="7" t="str">
        <f t="shared" si="180"/>
        <v>AR</v>
      </c>
      <c r="M1869" s="6">
        <v>5.8350274164743895E-4</v>
      </c>
      <c r="N1869" s="80">
        <v>4.8863588860606904E-6</v>
      </c>
      <c r="O1869" s="7">
        <v>0.99941120674367501</v>
      </c>
      <c r="P1869" s="28">
        <v>4.0415579459805601E-7</v>
      </c>
      <c r="Q1869" s="7" t="str">
        <f t="shared" si="176"/>
        <v>AR</v>
      </c>
      <c r="R1869" s="6">
        <v>0</v>
      </c>
      <c r="S1869" s="7">
        <v>0</v>
      </c>
      <c r="T1869" s="7">
        <v>1</v>
      </c>
      <c r="U1869" s="8">
        <v>0</v>
      </c>
      <c r="V1869" s="7" t="str">
        <f t="shared" si="177"/>
        <v>AR</v>
      </c>
      <c r="W1869" s="6">
        <v>0</v>
      </c>
      <c r="X1869" s="7">
        <v>0</v>
      </c>
      <c r="Y1869" s="7">
        <v>1</v>
      </c>
      <c r="Z1869" s="8">
        <v>0</v>
      </c>
      <c r="AA1869" s="7" t="str">
        <f t="shared" si="178"/>
        <v>AR</v>
      </c>
      <c r="AB1869" s="6">
        <v>0</v>
      </c>
      <c r="AC1869" s="7">
        <v>0</v>
      </c>
      <c r="AD1869" s="7">
        <v>0.93100000000000005</v>
      </c>
      <c r="AE1869" s="8">
        <v>6.9000000000000006E-2</v>
      </c>
      <c r="AF1869" s="7" t="str">
        <f t="shared" si="179"/>
        <v>AR</v>
      </c>
    </row>
    <row r="1870" spans="1:32" x14ac:dyDescent="0.3">
      <c r="A1870" s="4">
        <v>36497</v>
      </c>
      <c r="B1870" s="5">
        <v>1999</v>
      </c>
      <c r="C1870" s="6">
        <v>0</v>
      </c>
      <c r="D1870" s="7">
        <v>0</v>
      </c>
      <c r="E1870" s="7">
        <v>1</v>
      </c>
      <c r="F1870" s="8">
        <v>0</v>
      </c>
      <c r="G1870" s="7" t="str">
        <f t="shared" si="175"/>
        <v>AR</v>
      </c>
      <c r="H1870" s="6">
        <v>3.9655277439754498E-3</v>
      </c>
      <c r="I1870" s="80">
        <v>1.28944342035246E-6</v>
      </c>
      <c r="J1870" s="7">
        <v>0.99602650859248998</v>
      </c>
      <c r="K1870" s="28">
        <v>6.6742201065439098E-6</v>
      </c>
      <c r="L1870" s="7" t="str">
        <f t="shared" si="180"/>
        <v>AR</v>
      </c>
      <c r="M1870" s="6">
        <v>3.9347468851549001E-3</v>
      </c>
      <c r="N1870" s="80">
        <v>2.7185958054174598E-7</v>
      </c>
      <c r="O1870" s="7">
        <v>0.996048978629131</v>
      </c>
      <c r="P1870" s="28">
        <v>1.6002626135761702E-5</v>
      </c>
      <c r="Q1870" s="7" t="str">
        <f t="shared" si="176"/>
        <v>AR</v>
      </c>
      <c r="R1870" s="6">
        <v>0</v>
      </c>
      <c r="S1870" s="7">
        <v>0</v>
      </c>
      <c r="T1870" s="7">
        <v>1</v>
      </c>
      <c r="U1870" s="8">
        <v>0</v>
      </c>
      <c r="V1870" s="7" t="str">
        <f t="shared" si="177"/>
        <v>AR</v>
      </c>
      <c r="W1870" s="6">
        <v>0</v>
      </c>
      <c r="X1870" s="7">
        <v>0</v>
      </c>
      <c r="Y1870" s="7">
        <v>1</v>
      </c>
      <c r="Z1870" s="8">
        <v>0</v>
      </c>
      <c r="AA1870" s="7" t="str">
        <f t="shared" si="178"/>
        <v>AR</v>
      </c>
      <c r="AB1870" s="6">
        <v>0</v>
      </c>
      <c r="AC1870" s="7">
        <v>0</v>
      </c>
      <c r="AD1870" s="7">
        <v>0.83099999999999996</v>
      </c>
      <c r="AE1870" s="8">
        <v>0.16900000000000001</v>
      </c>
      <c r="AF1870" s="7" t="str">
        <f t="shared" si="179"/>
        <v>AR</v>
      </c>
    </row>
    <row r="1871" spans="1:32" x14ac:dyDescent="0.3">
      <c r="A1871" s="4">
        <v>36498</v>
      </c>
      <c r="B1871" s="5">
        <v>1999</v>
      </c>
      <c r="C1871" s="6">
        <v>0</v>
      </c>
      <c r="D1871" s="7">
        <v>0</v>
      </c>
      <c r="E1871" s="7">
        <v>1</v>
      </c>
      <c r="F1871" s="8">
        <v>0</v>
      </c>
      <c r="G1871" s="7" t="str">
        <f t="shared" si="175"/>
        <v>AR</v>
      </c>
      <c r="H1871" s="6">
        <v>4.7723190604014497E-2</v>
      </c>
      <c r="I1871" s="80">
        <v>3.5441025082497098E-6</v>
      </c>
      <c r="J1871" s="7">
        <v>0.95198534224196996</v>
      </c>
      <c r="K1871" s="8">
        <v>2.8792305150530099E-4</v>
      </c>
      <c r="L1871" s="7" t="str">
        <f t="shared" si="180"/>
        <v>AR</v>
      </c>
      <c r="M1871" s="6">
        <v>5.1736352012393599E-2</v>
      </c>
      <c r="N1871" s="80">
        <v>1.7993273904482701E-6</v>
      </c>
      <c r="O1871" s="7">
        <v>0.94762702204708804</v>
      </c>
      <c r="P1871" s="8">
        <v>6.3482661312782305E-4</v>
      </c>
      <c r="Q1871" s="7" t="str">
        <f t="shared" si="176"/>
        <v>AR</v>
      </c>
      <c r="R1871" s="6">
        <v>0</v>
      </c>
      <c r="S1871" s="7">
        <v>0</v>
      </c>
      <c r="T1871" s="7">
        <v>1</v>
      </c>
      <c r="U1871" s="8">
        <v>0</v>
      </c>
      <c r="V1871" s="7" t="str">
        <f t="shared" si="177"/>
        <v>AR</v>
      </c>
      <c r="W1871" s="6">
        <v>0</v>
      </c>
      <c r="X1871" s="7">
        <v>1E-3</v>
      </c>
      <c r="Y1871" s="7">
        <v>0.99</v>
      </c>
      <c r="Z1871" s="8">
        <v>8.9999999999999993E-3</v>
      </c>
      <c r="AA1871" s="7" t="str">
        <f t="shared" si="178"/>
        <v>AR</v>
      </c>
      <c r="AB1871" s="6">
        <v>0</v>
      </c>
      <c r="AC1871" s="7">
        <v>2E-3</v>
      </c>
      <c r="AD1871" s="7">
        <v>0.33700000000000002</v>
      </c>
      <c r="AE1871" s="8">
        <v>0.66100000000000003</v>
      </c>
      <c r="AF1871" s="7" t="str">
        <f t="shared" si="179"/>
        <v>NAO-</v>
      </c>
    </row>
    <row r="1872" spans="1:32" x14ac:dyDescent="0.3">
      <c r="A1872" s="4">
        <v>36499</v>
      </c>
      <c r="B1872" s="5">
        <v>1999</v>
      </c>
      <c r="C1872" s="6">
        <v>0</v>
      </c>
      <c r="D1872" s="7">
        <v>0</v>
      </c>
      <c r="E1872" s="7">
        <v>1</v>
      </c>
      <c r="F1872" s="8">
        <v>0</v>
      </c>
      <c r="G1872" s="7" t="str">
        <f t="shared" si="175"/>
        <v>AR</v>
      </c>
      <c r="H1872" s="6">
        <v>0.25803838892188002</v>
      </c>
      <c r="I1872" s="7">
        <v>1.43378117162809E-2</v>
      </c>
      <c r="J1872" s="7">
        <v>0.72732532255888205</v>
      </c>
      <c r="K1872" s="8">
        <v>2.9847680294307498E-4</v>
      </c>
      <c r="L1872" s="7" t="str">
        <f t="shared" si="180"/>
        <v>AR</v>
      </c>
      <c r="M1872" s="6">
        <v>0.25744585043044099</v>
      </c>
      <c r="N1872" s="7">
        <v>1.5420458155574799E-2</v>
      </c>
      <c r="O1872" s="7">
        <v>0.72646195439598704</v>
      </c>
      <c r="P1872" s="8">
        <v>6.7173701800555998E-4</v>
      </c>
      <c r="Q1872" s="7" t="str">
        <f t="shared" si="176"/>
        <v>AR</v>
      </c>
      <c r="R1872" s="6">
        <v>1</v>
      </c>
      <c r="S1872" s="7">
        <v>0</v>
      </c>
      <c r="T1872" s="7">
        <v>0</v>
      </c>
      <c r="U1872" s="8">
        <v>0</v>
      </c>
      <c r="V1872" s="7" t="str">
        <f t="shared" si="177"/>
        <v>NAO+</v>
      </c>
      <c r="W1872" s="6">
        <v>0.17</v>
      </c>
      <c r="X1872" s="7">
        <v>0.33300000000000002</v>
      </c>
      <c r="Y1872" s="7">
        <v>0.48599999999999999</v>
      </c>
      <c r="Z1872" s="8">
        <v>1.0999999999999999E-2</v>
      </c>
      <c r="AA1872" s="7" t="str">
        <f t="shared" si="178"/>
        <v>AR</v>
      </c>
      <c r="AB1872" s="6">
        <v>0.121</v>
      </c>
      <c r="AC1872" s="7">
        <v>0.435</v>
      </c>
      <c r="AD1872" s="7">
        <v>0.26300000000000001</v>
      </c>
      <c r="AE1872" s="8">
        <v>0.18099999999999999</v>
      </c>
      <c r="AF1872" s="7" t="str">
        <f t="shared" si="179"/>
        <v>SB</v>
      </c>
    </row>
    <row r="1873" spans="1:32" x14ac:dyDescent="0.3">
      <c r="A1873" s="4">
        <v>36500</v>
      </c>
      <c r="B1873" s="5">
        <v>1999</v>
      </c>
      <c r="C1873" s="6">
        <v>1</v>
      </c>
      <c r="D1873" s="7">
        <v>0</v>
      </c>
      <c r="E1873" s="7">
        <v>0</v>
      </c>
      <c r="F1873" s="8">
        <v>0</v>
      </c>
      <c r="G1873" s="7" t="str">
        <f t="shared" si="175"/>
        <v>NAO+</v>
      </c>
      <c r="H1873" s="6">
        <v>0.70511028179574298</v>
      </c>
      <c r="I1873" s="7">
        <v>5.4310197736524004E-3</v>
      </c>
      <c r="J1873" s="7">
        <v>0.28945788576310999</v>
      </c>
      <c r="K1873" s="28">
        <v>8.1266748889760196E-7</v>
      </c>
      <c r="L1873" s="7" t="str">
        <f t="shared" si="180"/>
        <v>NAO+</v>
      </c>
      <c r="M1873" s="6">
        <v>0.64901485393222003</v>
      </c>
      <c r="N1873" s="7">
        <v>4.7295026595625001E-3</v>
      </c>
      <c r="O1873" s="7">
        <v>0.34625385092433902</v>
      </c>
      <c r="P1873" s="28">
        <v>1.7924838835352999E-6</v>
      </c>
      <c r="Q1873" s="7" t="str">
        <f t="shared" si="176"/>
        <v>NAO+</v>
      </c>
      <c r="R1873" s="6">
        <v>1</v>
      </c>
      <c r="S1873" s="7">
        <v>0</v>
      </c>
      <c r="T1873" s="7">
        <v>0</v>
      </c>
      <c r="U1873" s="8">
        <v>0</v>
      </c>
      <c r="V1873" s="7" t="str">
        <f t="shared" si="177"/>
        <v>NAO+</v>
      </c>
      <c r="W1873" s="6">
        <v>0.13800000000000001</v>
      </c>
      <c r="X1873" s="7">
        <v>0.105</v>
      </c>
      <c r="Y1873" s="7">
        <v>0.754</v>
      </c>
      <c r="Z1873" s="8">
        <v>3.0000000000000001E-3</v>
      </c>
      <c r="AA1873" s="7" t="str">
        <f t="shared" si="178"/>
        <v>AR</v>
      </c>
      <c r="AB1873" s="6">
        <v>6.6000000000000003E-2</v>
      </c>
      <c r="AC1873" s="7">
        <v>0.17799999999999999</v>
      </c>
      <c r="AD1873" s="7">
        <v>0.627</v>
      </c>
      <c r="AE1873" s="8">
        <v>0.129</v>
      </c>
      <c r="AF1873" s="7" t="str">
        <f t="shared" si="179"/>
        <v>AR</v>
      </c>
    </row>
    <row r="1874" spans="1:32" x14ac:dyDescent="0.3">
      <c r="A1874" s="4">
        <v>36501</v>
      </c>
      <c r="B1874" s="5">
        <v>1999</v>
      </c>
      <c r="C1874" s="6">
        <v>1</v>
      </c>
      <c r="D1874" s="7">
        <v>0</v>
      </c>
      <c r="E1874" s="7">
        <v>0</v>
      </c>
      <c r="F1874" s="8">
        <v>0</v>
      </c>
      <c r="G1874" s="7" t="str">
        <f t="shared" si="175"/>
        <v>NAO+</v>
      </c>
      <c r="H1874" s="6">
        <v>0.65005661646504798</v>
      </c>
      <c r="I1874" s="80">
        <v>3.4658918550853502E-5</v>
      </c>
      <c r="J1874" s="7">
        <v>0.34990793527467601</v>
      </c>
      <c r="K1874" s="28">
        <v>7.8934173713109804E-7</v>
      </c>
      <c r="L1874" s="7" t="str">
        <f t="shared" si="180"/>
        <v>NAO+</v>
      </c>
      <c r="M1874" s="6">
        <v>0.58902443155651896</v>
      </c>
      <c r="N1874" s="80">
        <v>2.41493204628883E-5</v>
      </c>
      <c r="O1874" s="7">
        <v>0.410949964050904</v>
      </c>
      <c r="P1874" s="28">
        <v>1.45507211444243E-6</v>
      </c>
      <c r="Q1874" s="7" t="str">
        <f t="shared" si="176"/>
        <v>NAO+</v>
      </c>
      <c r="R1874" s="6">
        <v>1</v>
      </c>
      <c r="S1874" s="7">
        <v>0</v>
      </c>
      <c r="T1874" s="7">
        <v>0</v>
      </c>
      <c r="U1874" s="8">
        <v>0</v>
      </c>
      <c r="V1874" s="7" t="str">
        <f t="shared" si="177"/>
        <v>NAO+</v>
      </c>
      <c r="W1874" s="6">
        <v>0</v>
      </c>
      <c r="X1874" s="7">
        <v>1E-3</v>
      </c>
      <c r="Y1874" s="7">
        <v>0.999</v>
      </c>
      <c r="Z1874" s="8">
        <v>0</v>
      </c>
      <c r="AA1874" s="7" t="str">
        <f t="shared" si="178"/>
        <v>AR</v>
      </c>
      <c r="AB1874" s="6">
        <v>0</v>
      </c>
      <c r="AC1874" s="7">
        <v>4.0000000000000001E-3</v>
      </c>
      <c r="AD1874" s="7">
        <v>0.70499999999999996</v>
      </c>
      <c r="AE1874" s="8">
        <v>0.28999999999999998</v>
      </c>
      <c r="AF1874" s="7" t="str">
        <f t="shared" si="179"/>
        <v>AR</v>
      </c>
    </row>
    <row r="1875" spans="1:32" x14ac:dyDescent="0.3">
      <c r="A1875" s="4">
        <v>36502</v>
      </c>
      <c r="B1875" s="5">
        <v>1999</v>
      </c>
      <c r="C1875" s="6">
        <v>1</v>
      </c>
      <c r="D1875" s="7">
        <v>0</v>
      </c>
      <c r="E1875" s="7">
        <v>0</v>
      </c>
      <c r="F1875" s="8">
        <v>0</v>
      </c>
      <c r="G1875" s="7" t="str">
        <f t="shared" si="175"/>
        <v>NAO+</v>
      </c>
      <c r="H1875" s="6">
        <v>0.16441755993694299</v>
      </c>
      <c r="I1875" s="80">
        <v>2.0203765325633901E-5</v>
      </c>
      <c r="J1875" s="7">
        <v>0.83554161057102105</v>
      </c>
      <c r="K1875" s="28">
        <v>2.0625726708379501E-5</v>
      </c>
      <c r="L1875" s="7" t="str">
        <f t="shared" si="180"/>
        <v>AR</v>
      </c>
      <c r="M1875" s="6">
        <v>0.132423631691343</v>
      </c>
      <c r="N1875" s="80">
        <v>7.3308329574400397E-6</v>
      </c>
      <c r="O1875" s="7">
        <v>0.86753894826551803</v>
      </c>
      <c r="P1875" s="28">
        <v>3.0089210175994999E-5</v>
      </c>
      <c r="Q1875" s="7" t="str">
        <f t="shared" si="176"/>
        <v>AR</v>
      </c>
      <c r="R1875" s="6">
        <v>0</v>
      </c>
      <c r="S1875" s="7">
        <v>0</v>
      </c>
      <c r="T1875" s="7">
        <v>1</v>
      </c>
      <c r="U1875" s="8">
        <v>0</v>
      </c>
      <c r="V1875" s="7" t="str">
        <f t="shared" si="177"/>
        <v>AR</v>
      </c>
      <c r="W1875" s="6">
        <v>0</v>
      </c>
      <c r="X1875" s="7">
        <v>0</v>
      </c>
      <c r="Y1875" s="7">
        <v>1</v>
      </c>
      <c r="Z1875" s="8">
        <v>0</v>
      </c>
      <c r="AA1875" s="7" t="str">
        <f t="shared" si="178"/>
        <v>AR</v>
      </c>
      <c r="AB1875" s="6">
        <v>0</v>
      </c>
      <c r="AC1875" s="7">
        <v>0</v>
      </c>
      <c r="AD1875" s="7">
        <v>0.126</v>
      </c>
      <c r="AE1875" s="8">
        <v>0.874</v>
      </c>
      <c r="AF1875" s="7" t="str">
        <f t="shared" si="179"/>
        <v>NAO-</v>
      </c>
    </row>
    <row r="1876" spans="1:32" x14ac:dyDescent="0.3">
      <c r="A1876" s="4">
        <v>36503</v>
      </c>
      <c r="B1876" s="5">
        <v>1999</v>
      </c>
      <c r="C1876" s="6">
        <v>1</v>
      </c>
      <c r="D1876" s="7">
        <v>0</v>
      </c>
      <c r="E1876" s="7">
        <v>0</v>
      </c>
      <c r="F1876" s="8">
        <v>0</v>
      </c>
      <c r="G1876" s="7" t="str">
        <f t="shared" si="175"/>
        <v>NAO+</v>
      </c>
      <c r="H1876" s="6">
        <v>5.2163353192481797E-2</v>
      </c>
      <c r="I1876" s="80">
        <v>7.0714448361087203E-6</v>
      </c>
      <c r="J1876" s="7">
        <v>0.947466507764268</v>
      </c>
      <c r="K1876" s="8">
        <v>3.6306759841556798E-4</v>
      </c>
      <c r="L1876" s="7" t="str">
        <f t="shared" si="180"/>
        <v>AR</v>
      </c>
      <c r="M1876" s="6">
        <v>5.3394208414501203E-2</v>
      </c>
      <c r="N1876" s="80">
        <v>5.6811257918892404E-6</v>
      </c>
      <c r="O1876" s="7">
        <v>0.94598361168473</v>
      </c>
      <c r="P1876" s="8">
        <v>6.1649877498514501E-4</v>
      </c>
      <c r="Q1876" s="7" t="str">
        <f t="shared" si="176"/>
        <v>AR</v>
      </c>
      <c r="R1876" s="6">
        <v>1</v>
      </c>
      <c r="S1876" s="7">
        <v>0</v>
      </c>
      <c r="T1876" s="7">
        <v>0</v>
      </c>
      <c r="U1876" s="8">
        <v>0</v>
      </c>
      <c r="V1876" s="7" t="str">
        <f t="shared" si="177"/>
        <v>NAO+</v>
      </c>
      <c r="W1876" s="6">
        <v>0</v>
      </c>
      <c r="X1876" s="7">
        <v>0</v>
      </c>
      <c r="Y1876" s="7">
        <v>0.998</v>
      </c>
      <c r="Z1876" s="8">
        <v>2E-3</v>
      </c>
      <c r="AA1876" s="7" t="str">
        <f t="shared" si="178"/>
        <v>AR</v>
      </c>
      <c r="AB1876" s="6">
        <v>0</v>
      </c>
      <c r="AC1876" s="7">
        <v>0</v>
      </c>
      <c r="AD1876" s="7">
        <v>0.16600000000000001</v>
      </c>
      <c r="AE1876" s="8">
        <v>0.83399999999999996</v>
      </c>
      <c r="AF1876" s="7" t="str">
        <f t="shared" si="179"/>
        <v>NAO-</v>
      </c>
    </row>
    <row r="1877" spans="1:32" x14ac:dyDescent="0.3">
      <c r="A1877" s="4">
        <v>36504</v>
      </c>
      <c r="B1877" s="5">
        <v>1999</v>
      </c>
      <c r="C1877" s="6">
        <v>1</v>
      </c>
      <c r="D1877" s="7">
        <v>0</v>
      </c>
      <c r="E1877" s="7">
        <v>0</v>
      </c>
      <c r="F1877" s="8">
        <v>0</v>
      </c>
      <c r="G1877" s="7" t="str">
        <f t="shared" si="175"/>
        <v>NAO+</v>
      </c>
      <c r="H1877" s="6">
        <v>0.29940191498255703</v>
      </c>
      <c r="I1877" s="7">
        <v>4.06528167872475E-4</v>
      </c>
      <c r="J1877" s="7">
        <v>0.69820556443350401</v>
      </c>
      <c r="K1877" s="8">
        <v>1.9859924160776699E-3</v>
      </c>
      <c r="L1877" s="7" t="str">
        <f t="shared" si="180"/>
        <v>AR</v>
      </c>
      <c r="M1877" s="6">
        <v>0.31387430856870302</v>
      </c>
      <c r="N1877" s="7">
        <v>4.4922474297720902E-4</v>
      </c>
      <c r="O1877" s="7">
        <v>0.68236953327354899</v>
      </c>
      <c r="P1877" s="8">
        <v>3.3069334147637999E-3</v>
      </c>
      <c r="Q1877" s="7" t="str">
        <f t="shared" si="176"/>
        <v>AR</v>
      </c>
      <c r="R1877" s="6">
        <v>1</v>
      </c>
      <c r="S1877" s="7">
        <v>0</v>
      </c>
      <c r="T1877" s="7">
        <v>0</v>
      </c>
      <c r="U1877" s="8">
        <v>0</v>
      </c>
      <c r="V1877" s="7" t="str">
        <f t="shared" si="177"/>
        <v>NAO+</v>
      </c>
      <c r="W1877" s="6">
        <v>0.16800000000000001</v>
      </c>
      <c r="X1877" s="7">
        <v>4.7E-2</v>
      </c>
      <c r="Y1877" s="7">
        <v>0.52400000000000002</v>
      </c>
      <c r="Z1877" s="8">
        <v>0.26100000000000001</v>
      </c>
      <c r="AA1877" s="7" t="str">
        <f t="shared" si="178"/>
        <v>AR</v>
      </c>
      <c r="AB1877" s="6">
        <v>0.23200000000000001</v>
      </c>
      <c r="AC1877" s="7">
        <v>2.5000000000000001E-2</v>
      </c>
      <c r="AD1877" s="7">
        <v>0.14399999999999999</v>
      </c>
      <c r="AE1877" s="8">
        <v>0.6</v>
      </c>
      <c r="AF1877" s="7" t="str">
        <f t="shared" si="179"/>
        <v>NAO-</v>
      </c>
    </row>
    <row r="1878" spans="1:32" x14ac:dyDescent="0.3">
      <c r="A1878" s="4">
        <v>36505</v>
      </c>
      <c r="B1878" s="5">
        <v>1999</v>
      </c>
      <c r="C1878" s="6">
        <v>1</v>
      </c>
      <c r="D1878" s="7">
        <v>0</v>
      </c>
      <c r="E1878" s="7">
        <v>0</v>
      </c>
      <c r="F1878" s="8">
        <v>0</v>
      </c>
      <c r="G1878" s="7" t="str">
        <f t="shared" si="175"/>
        <v>NAO+</v>
      </c>
      <c r="H1878" s="6">
        <v>0.805357585687271</v>
      </c>
      <c r="I1878" s="80">
        <v>3.69351795401512E-6</v>
      </c>
      <c r="J1878" s="7">
        <v>0.19283239361832699</v>
      </c>
      <c r="K1878" s="8">
        <v>1.80632717643859E-3</v>
      </c>
      <c r="L1878" s="7" t="str">
        <f t="shared" si="180"/>
        <v>NAO+</v>
      </c>
      <c r="M1878" s="6">
        <v>0.79614327181229205</v>
      </c>
      <c r="N1878" s="80">
        <v>1.4306334677931501E-6</v>
      </c>
      <c r="O1878" s="7">
        <v>0.20195080050151401</v>
      </c>
      <c r="P1878" s="8">
        <v>1.9044970527165E-3</v>
      </c>
      <c r="Q1878" s="7" t="str">
        <f t="shared" si="176"/>
        <v>NAO+</v>
      </c>
      <c r="R1878" s="6">
        <v>1</v>
      </c>
      <c r="S1878" s="7">
        <v>0</v>
      </c>
      <c r="T1878" s="7">
        <v>0</v>
      </c>
      <c r="U1878" s="8">
        <v>0</v>
      </c>
      <c r="V1878" s="7" t="str">
        <f t="shared" si="177"/>
        <v>NAO+</v>
      </c>
      <c r="W1878" s="6">
        <v>3.5999999999999997E-2</v>
      </c>
      <c r="X1878" s="7">
        <v>0.01</v>
      </c>
      <c r="Y1878" s="7">
        <v>0.83099999999999996</v>
      </c>
      <c r="Z1878" s="8">
        <v>0.122</v>
      </c>
      <c r="AA1878" s="7" t="str">
        <f t="shared" si="178"/>
        <v>AR</v>
      </c>
      <c r="AB1878" s="6">
        <v>0.04</v>
      </c>
      <c r="AC1878" s="7">
        <v>8.0000000000000002E-3</v>
      </c>
      <c r="AD1878" s="7">
        <v>0.29699999999999999</v>
      </c>
      <c r="AE1878" s="8">
        <v>0.65500000000000003</v>
      </c>
      <c r="AF1878" s="7" t="str">
        <f t="shared" si="179"/>
        <v>NAO-</v>
      </c>
    </row>
    <row r="1879" spans="1:32" x14ac:dyDescent="0.3">
      <c r="A1879" s="4">
        <v>36506</v>
      </c>
      <c r="B1879" s="5">
        <v>1999</v>
      </c>
      <c r="C1879" s="6">
        <v>0</v>
      </c>
      <c r="D1879" s="7">
        <v>0</v>
      </c>
      <c r="E1879" s="7">
        <v>1</v>
      </c>
      <c r="F1879" s="8">
        <v>0</v>
      </c>
      <c r="G1879" s="7" t="str">
        <f t="shared" si="175"/>
        <v>AR</v>
      </c>
      <c r="H1879" s="6">
        <v>9.6457159142568305E-2</v>
      </c>
      <c r="I1879" s="80">
        <v>1.2541336252595101E-8</v>
      </c>
      <c r="J1879" s="7">
        <v>0.89207241214137301</v>
      </c>
      <c r="K1879" s="8">
        <v>1.1470416174734099E-2</v>
      </c>
      <c r="L1879" s="7" t="str">
        <f t="shared" si="180"/>
        <v>AR</v>
      </c>
      <c r="M1879" s="6">
        <v>0.108502415181135</v>
      </c>
      <c r="N1879" s="80">
        <v>1.69442482904446E-9</v>
      </c>
      <c r="O1879" s="7">
        <v>0.87696813242895999</v>
      </c>
      <c r="P1879" s="8">
        <v>1.45294506954835E-2</v>
      </c>
      <c r="Q1879" s="7" t="str">
        <f t="shared" si="176"/>
        <v>AR</v>
      </c>
      <c r="R1879" s="6">
        <v>0</v>
      </c>
      <c r="S1879" s="7">
        <v>0</v>
      </c>
      <c r="T1879" s="7">
        <v>0</v>
      </c>
      <c r="U1879" s="8">
        <v>1</v>
      </c>
      <c r="V1879" s="7" t="str">
        <f t="shared" si="177"/>
        <v>NAO-</v>
      </c>
      <c r="W1879" s="6">
        <v>0</v>
      </c>
      <c r="X1879" s="7">
        <v>0</v>
      </c>
      <c r="Y1879" s="7">
        <v>0.93799999999999994</v>
      </c>
      <c r="Z1879" s="8">
        <v>6.2E-2</v>
      </c>
      <c r="AA1879" s="7" t="str">
        <f t="shared" si="178"/>
        <v>AR</v>
      </c>
      <c r="AB1879" s="6">
        <v>0</v>
      </c>
      <c r="AC1879" s="7">
        <v>0</v>
      </c>
      <c r="AD1879" s="7">
        <v>8.2000000000000003E-2</v>
      </c>
      <c r="AE1879" s="8">
        <v>0.91800000000000004</v>
      </c>
      <c r="AF1879" s="7" t="str">
        <f t="shared" si="179"/>
        <v>NAO-</v>
      </c>
    </row>
    <row r="1880" spans="1:32" x14ac:dyDescent="0.3">
      <c r="A1880" s="4">
        <v>36507</v>
      </c>
      <c r="B1880" s="5">
        <v>1999</v>
      </c>
      <c r="C1880" s="6">
        <v>0</v>
      </c>
      <c r="D1880" s="7">
        <v>0</v>
      </c>
      <c r="E1880" s="7">
        <v>1</v>
      </c>
      <c r="F1880" s="8">
        <v>0</v>
      </c>
      <c r="G1880" s="7" t="str">
        <f t="shared" si="175"/>
        <v>AR</v>
      </c>
      <c r="H1880" s="6">
        <v>2.21740977051588E-2</v>
      </c>
      <c r="I1880" s="80">
        <v>3.4177167514342499E-8</v>
      </c>
      <c r="J1880" s="7">
        <v>0.97148216099819695</v>
      </c>
      <c r="K1880" s="8">
        <v>6.3437071194744196E-3</v>
      </c>
      <c r="L1880" s="7" t="str">
        <f t="shared" si="180"/>
        <v>AR</v>
      </c>
      <c r="M1880" s="6">
        <v>2.9928452002950998E-2</v>
      </c>
      <c r="N1880" s="80">
        <v>4.7667603081030004E-9</v>
      </c>
      <c r="O1880" s="7">
        <v>0.95647641061807798</v>
      </c>
      <c r="P1880" s="8">
        <v>1.3595132612219001E-2</v>
      </c>
      <c r="Q1880" s="7" t="str">
        <f t="shared" si="176"/>
        <v>AR</v>
      </c>
      <c r="R1880" s="6">
        <v>0</v>
      </c>
      <c r="S1880" s="7">
        <v>0</v>
      </c>
      <c r="T1880" s="7">
        <v>0</v>
      </c>
      <c r="U1880" s="8">
        <v>1</v>
      </c>
      <c r="V1880" s="7" t="str">
        <f t="shared" si="177"/>
        <v>NAO-</v>
      </c>
      <c r="W1880" s="6">
        <v>0</v>
      </c>
      <c r="X1880" s="7">
        <v>0</v>
      </c>
      <c r="Y1880" s="7">
        <v>0.99199999999999999</v>
      </c>
      <c r="Z1880" s="8">
        <v>8.0000000000000002E-3</v>
      </c>
      <c r="AA1880" s="7" t="str">
        <f t="shared" si="178"/>
        <v>AR</v>
      </c>
      <c r="AB1880" s="6">
        <v>0</v>
      </c>
      <c r="AC1880" s="7">
        <v>0</v>
      </c>
      <c r="AD1880" s="7">
        <v>0.182</v>
      </c>
      <c r="AE1880" s="8">
        <v>0.81799999999999995</v>
      </c>
      <c r="AF1880" s="7" t="str">
        <f t="shared" si="179"/>
        <v>NAO-</v>
      </c>
    </row>
    <row r="1881" spans="1:32" x14ac:dyDescent="0.3">
      <c r="A1881" s="4">
        <v>36508</v>
      </c>
      <c r="B1881" s="5">
        <v>1999</v>
      </c>
      <c r="C1881" s="6">
        <v>0</v>
      </c>
      <c r="D1881" s="7">
        <v>0</v>
      </c>
      <c r="E1881" s="7">
        <v>1</v>
      </c>
      <c r="F1881" s="8">
        <v>0</v>
      </c>
      <c r="G1881" s="7" t="str">
        <f t="shared" si="175"/>
        <v>AR</v>
      </c>
      <c r="H1881" s="6">
        <v>4.4806349939803702E-2</v>
      </c>
      <c r="I1881" s="80">
        <v>6.2743205462208402E-9</v>
      </c>
      <c r="J1881" s="7">
        <v>0.95242587645452903</v>
      </c>
      <c r="K1881" s="8">
        <v>2.76776733134707E-3</v>
      </c>
      <c r="L1881" s="7" t="str">
        <f t="shared" si="180"/>
        <v>AR</v>
      </c>
      <c r="M1881" s="6">
        <v>5.7044607465201999E-2</v>
      </c>
      <c r="N1881" s="80">
        <v>1.43895131790189E-9</v>
      </c>
      <c r="O1881" s="7">
        <v>0.93772145245280303</v>
      </c>
      <c r="P1881" s="8">
        <v>5.23393864304297E-3</v>
      </c>
      <c r="Q1881" s="7" t="str">
        <f t="shared" si="176"/>
        <v>AR</v>
      </c>
      <c r="R1881" s="6">
        <v>0</v>
      </c>
      <c r="S1881" s="7">
        <v>0</v>
      </c>
      <c r="T1881" s="7">
        <v>0</v>
      </c>
      <c r="U1881" s="8">
        <v>1</v>
      </c>
      <c r="V1881" s="7" t="str">
        <f t="shared" si="177"/>
        <v>NAO-</v>
      </c>
      <c r="W1881" s="6">
        <v>0</v>
      </c>
      <c r="X1881" s="7">
        <v>0</v>
      </c>
      <c r="Y1881" s="7">
        <v>0.98599999999999999</v>
      </c>
      <c r="Z1881" s="8">
        <v>1.4E-2</v>
      </c>
      <c r="AA1881" s="7" t="str">
        <f t="shared" si="178"/>
        <v>AR</v>
      </c>
      <c r="AB1881" s="6">
        <v>0</v>
      </c>
      <c r="AC1881" s="7">
        <v>0</v>
      </c>
      <c r="AD1881" s="7">
        <v>0.14899999999999999</v>
      </c>
      <c r="AE1881" s="8">
        <v>0.85099999999999998</v>
      </c>
      <c r="AF1881" s="7" t="str">
        <f t="shared" si="179"/>
        <v>NAO-</v>
      </c>
    </row>
    <row r="1882" spans="1:32" x14ac:dyDescent="0.3">
      <c r="A1882" s="4">
        <v>36509</v>
      </c>
      <c r="B1882" s="5">
        <v>1999</v>
      </c>
      <c r="C1882" s="6">
        <v>0</v>
      </c>
      <c r="D1882" s="7">
        <v>0</v>
      </c>
      <c r="E1882" s="7">
        <v>1</v>
      </c>
      <c r="F1882" s="8">
        <v>0</v>
      </c>
      <c r="G1882" s="7" t="str">
        <f t="shared" si="175"/>
        <v>AR</v>
      </c>
      <c r="H1882" s="6">
        <v>1.3522879746202701E-4</v>
      </c>
      <c r="I1882" s="80">
        <v>1.47154016637024E-6</v>
      </c>
      <c r="J1882" s="7">
        <v>0.99445627643149603</v>
      </c>
      <c r="K1882" s="8">
        <v>5.4070232308677099E-3</v>
      </c>
      <c r="L1882" s="7" t="str">
        <f t="shared" si="180"/>
        <v>AR</v>
      </c>
      <c r="M1882" s="6">
        <v>1.6682587779816399E-4</v>
      </c>
      <c r="N1882" s="80">
        <v>1.2289184243445901E-6</v>
      </c>
      <c r="O1882" s="7">
        <v>0.98583296736447801</v>
      </c>
      <c r="P1882" s="8">
        <v>1.39989778393095E-2</v>
      </c>
      <c r="Q1882" s="7" t="str">
        <f t="shared" si="176"/>
        <v>AR</v>
      </c>
      <c r="R1882" s="6">
        <v>0</v>
      </c>
      <c r="S1882" s="7">
        <v>0</v>
      </c>
      <c r="T1882" s="7">
        <v>0</v>
      </c>
      <c r="U1882" s="8">
        <v>1</v>
      </c>
      <c r="V1882" s="7" t="str">
        <f t="shared" si="177"/>
        <v>NAO-</v>
      </c>
      <c r="W1882" s="6">
        <v>0</v>
      </c>
      <c r="X1882" s="7">
        <v>0</v>
      </c>
      <c r="Y1882" s="7">
        <v>0.997</v>
      </c>
      <c r="Z1882" s="8">
        <v>3.0000000000000001E-3</v>
      </c>
      <c r="AA1882" s="7" t="str">
        <f t="shared" si="178"/>
        <v>AR</v>
      </c>
      <c r="AB1882" s="6">
        <v>0</v>
      </c>
      <c r="AC1882" s="7">
        <v>0</v>
      </c>
      <c r="AD1882" s="7">
        <v>0.111</v>
      </c>
      <c r="AE1882" s="8">
        <v>0.88900000000000001</v>
      </c>
      <c r="AF1882" s="7" t="str">
        <f t="shared" si="179"/>
        <v>NAO-</v>
      </c>
    </row>
    <row r="1883" spans="1:32" x14ac:dyDescent="0.3">
      <c r="A1883" s="4">
        <v>36510</v>
      </c>
      <c r="B1883" s="5">
        <v>1999</v>
      </c>
      <c r="C1883" s="6">
        <v>0</v>
      </c>
      <c r="D1883" s="7">
        <v>0</v>
      </c>
      <c r="E1883" s="7">
        <v>1</v>
      </c>
      <c r="F1883" s="8">
        <v>0</v>
      </c>
      <c r="G1883" s="7" t="str">
        <f t="shared" si="175"/>
        <v>AR</v>
      </c>
      <c r="H1883" s="79">
        <v>9.93505899386397E-6</v>
      </c>
      <c r="I1883" s="7">
        <v>2.3714425810506799E-3</v>
      </c>
      <c r="J1883" s="7">
        <v>0.99755997517398998</v>
      </c>
      <c r="K1883" s="28">
        <v>5.86471859783777E-5</v>
      </c>
      <c r="L1883" s="7" t="str">
        <f t="shared" si="180"/>
        <v>AR</v>
      </c>
      <c r="M1883" s="79">
        <v>1.14579814143964E-5</v>
      </c>
      <c r="N1883" s="7">
        <v>2.90101207074236E-3</v>
      </c>
      <c r="O1883" s="7">
        <v>0.99658202583502598</v>
      </c>
      <c r="P1883" s="8">
        <v>5.0550411281687405E-4</v>
      </c>
      <c r="Q1883" s="7" t="str">
        <f t="shared" si="176"/>
        <v>AR</v>
      </c>
      <c r="R1883" s="6">
        <v>0</v>
      </c>
      <c r="S1883" s="7">
        <v>0</v>
      </c>
      <c r="T1883" s="7">
        <v>1</v>
      </c>
      <c r="U1883" s="8">
        <v>0</v>
      </c>
      <c r="V1883" s="7" t="str">
        <f t="shared" si="177"/>
        <v>AR</v>
      </c>
      <c r="W1883" s="6">
        <v>0</v>
      </c>
      <c r="X1883" s="7">
        <v>0</v>
      </c>
      <c r="Y1883" s="7">
        <v>0.999</v>
      </c>
      <c r="Z1883" s="8">
        <v>1E-3</v>
      </c>
      <c r="AA1883" s="7" t="str">
        <f t="shared" si="178"/>
        <v>AR</v>
      </c>
      <c r="AB1883" s="6">
        <v>0</v>
      </c>
      <c r="AC1883" s="7">
        <v>0</v>
      </c>
      <c r="AD1883" s="7">
        <v>0.71</v>
      </c>
      <c r="AE1883" s="8">
        <v>0.28999999999999998</v>
      </c>
      <c r="AF1883" s="7" t="str">
        <f t="shared" si="179"/>
        <v>AR</v>
      </c>
    </row>
    <row r="1884" spans="1:32" x14ac:dyDescent="0.3">
      <c r="A1884" s="4">
        <v>36511</v>
      </c>
      <c r="B1884" s="5">
        <v>1999</v>
      </c>
      <c r="C1884" s="6">
        <v>0</v>
      </c>
      <c r="D1884" s="7">
        <v>0</v>
      </c>
      <c r="E1884" s="7">
        <v>1</v>
      </c>
      <c r="F1884" s="8">
        <v>0</v>
      </c>
      <c r="G1884" s="7" t="str">
        <f t="shared" si="175"/>
        <v>AR</v>
      </c>
      <c r="H1884" s="6">
        <v>1.9997140327155501E-2</v>
      </c>
      <c r="I1884" s="7">
        <v>5.6338771539633202E-2</v>
      </c>
      <c r="J1884" s="7">
        <v>0.92330574388692899</v>
      </c>
      <c r="K1884" s="8">
        <v>3.5834424628374001E-4</v>
      </c>
      <c r="L1884" s="7" t="str">
        <f t="shared" si="180"/>
        <v>AR</v>
      </c>
      <c r="M1884" s="6">
        <v>2.0430253687894102E-2</v>
      </c>
      <c r="N1884" s="7">
        <v>7.4166875998507895E-2</v>
      </c>
      <c r="O1884" s="7">
        <v>0.90381886295285196</v>
      </c>
      <c r="P1884" s="8">
        <v>1.5840073607550601E-3</v>
      </c>
      <c r="Q1884" s="7" t="str">
        <f t="shared" si="176"/>
        <v>AR</v>
      </c>
      <c r="R1884" s="6">
        <v>0</v>
      </c>
      <c r="S1884" s="7">
        <v>0</v>
      </c>
      <c r="T1884" s="7">
        <v>1</v>
      </c>
      <c r="U1884" s="8">
        <v>0</v>
      </c>
      <c r="V1884" s="7" t="str">
        <f t="shared" si="177"/>
        <v>AR</v>
      </c>
      <c r="W1884" s="6">
        <v>2E-3</v>
      </c>
      <c r="X1884" s="7">
        <v>0</v>
      </c>
      <c r="Y1884" s="7">
        <v>0.99199999999999999</v>
      </c>
      <c r="Z1884" s="8">
        <v>6.0000000000000001E-3</v>
      </c>
      <c r="AA1884" s="7" t="str">
        <f t="shared" si="178"/>
        <v>AR</v>
      </c>
      <c r="AB1884" s="6">
        <v>0</v>
      </c>
      <c r="AC1884" s="7">
        <v>0</v>
      </c>
      <c r="AD1884" s="7">
        <v>0.94299999999999995</v>
      </c>
      <c r="AE1884" s="8">
        <v>5.6000000000000001E-2</v>
      </c>
      <c r="AF1884" s="7" t="str">
        <f t="shared" si="179"/>
        <v>AR</v>
      </c>
    </row>
    <row r="1885" spans="1:32" x14ac:dyDescent="0.3">
      <c r="A1885" s="4">
        <v>36512</v>
      </c>
      <c r="B1885" s="5">
        <v>1999</v>
      </c>
      <c r="C1885" s="6">
        <v>0</v>
      </c>
      <c r="D1885" s="7">
        <v>0</v>
      </c>
      <c r="E1885" s="7">
        <v>1</v>
      </c>
      <c r="F1885" s="8">
        <v>0</v>
      </c>
      <c r="G1885" s="7" t="str">
        <f t="shared" si="175"/>
        <v>AR</v>
      </c>
      <c r="H1885" s="6">
        <v>0.30110432789146901</v>
      </c>
      <c r="I1885" s="7">
        <v>3.6545539508705399E-2</v>
      </c>
      <c r="J1885" s="7">
        <v>0.64409341474180704</v>
      </c>
      <c r="K1885" s="8">
        <v>1.8256717858007501E-2</v>
      </c>
      <c r="L1885" s="7" t="str">
        <f t="shared" si="180"/>
        <v>AR</v>
      </c>
      <c r="M1885" s="6">
        <v>0.27574085541213</v>
      </c>
      <c r="N1885" s="7">
        <v>5.0264861930577602E-2</v>
      </c>
      <c r="O1885" s="7">
        <v>0.64002168662329895</v>
      </c>
      <c r="P1885" s="8">
        <v>3.3972596033998999E-2</v>
      </c>
      <c r="Q1885" s="7" t="str">
        <f t="shared" si="176"/>
        <v>AR</v>
      </c>
      <c r="R1885" s="6">
        <v>0</v>
      </c>
      <c r="S1885" s="7">
        <v>0</v>
      </c>
      <c r="T1885" s="7">
        <v>1</v>
      </c>
      <c r="U1885" s="8">
        <v>0</v>
      </c>
      <c r="V1885" s="7" t="str">
        <f t="shared" si="177"/>
        <v>AR</v>
      </c>
      <c r="W1885" s="6">
        <v>0.53300000000000003</v>
      </c>
      <c r="X1885" s="7">
        <v>3.1E-2</v>
      </c>
      <c r="Y1885" s="7">
        <v>0.34</v>
      </c>
      <c r="Z1885" s="8">
        <v>9.6000000000000002E-2</v>
      </c>
      <c r="AA1885" s="7" t="str">
        <f t="shared" si="178"/>
        <v>NAO+</v>
      </c>
      <c r="AB1885" s="6">
        <v>8.5999999999999993E-2</v>
      </c>
      <c r="AC1885" s="7">
        <v>3.5000000000000003E-2</v>
      </c>
      <c r="AD1885" s="7">
        <v>0.77200000000000002</v>
      </c>
      <c r="AE1885" s="8">
        <v>0.106</v>
      </c>
      <c r="AF1885" s="7" t="str">
        <f t="shared" si="179"/>
        <v>AR</v>
      </c>
    </row>
    <row r="1886" spans="1:32" x14ac:dyDescent="0.3">
      <c r="A1886" s="4">
        <v>36513</v>
      </c>
      <c r="B1886" s="5">
        <v>1999</v>
      </c>
      <c r="C1886" s="6">
        <v>0</v>
      </c>
      <c r="D1886" s="7">
        <v>0</v>
      </c>
      <c r="E1886" s="7">
        <v>1</v>
      </c>
      <c r="F1886" s="8">
        <v>0</v>
      </c>
      <c r="G1886" s="7" t="str">
        <f t="shared" si="175"/>
        <v>AR</v>
      </c>
      <c r="H1886" s="6">
        <v>0.159095589915171</v>
      </c>
      <c r="I1886" s="7">
        <v>0.189194352404913</v>
      </c>
      <c r="J1886" s="7">
        <v>0.268925404759014</v>
      </c>
      <c r="K1886" s="8">
        <v>0.38278465292089803</v>
      </c>
      <c r="L1886" s="7" t="str">
        <f t="shared" si="180"/>
        <v>NAO-</v>
      </c>
      <c r="M1886" s="6">
        <v>0.120137286019475</v>
      </c>
      <c r="N1886" s="7">
        <v>0.21046336706281099</v>
      </c>
      <c r="O1886" s="7">
        <v>0.22919693927256499</v>
      </c>
      <c r="P1886" s="8">
        <v>0.44020240764513402</v>
      </c>
      <c r="Q1886" s="7" t="str">
        <f t="shared" si="176"/>
        <v>NAO-</v>
      </c>
      <c r="R1886" s="6">
        <v>1</v>
      </c>
      <c r="S1886" s="7">
        <v>0</v>
      </c>
      <c r="T1886" s="7">
        <v>0</v>
      </c>
      <c r="U1886" s="8">
        <v>0</v>
      </c>
      <c r="V1886" s="7" t="str">
        <f t="shared" si="177"/>
        <v>NAO+</v>
      </c>
      <c r="W1886" s="6">
        <v>0.54100000000000004</v>
      </c>
      <c r="X1886" s="7">
        <v>5.5E-2</v>
      </c>
      <c r="Y1886" s="7">
        <v>7.4999999999999997E-2</v>
      </c>
      <c r="Z1886" s="8">
        <v>0.33</v>
      </c>
      <c r="AA1886" s="7" t="str">
        <f t="shared" si="178"/>
        <v>NAO+</v>
      </c>
      <c r="AB1886" s="6">
        <v>0.61</v>
      </c>
      <c r="AC1886" s="7">
        <v>4.9000000000000002E-2</v>
      </c>
      <c r="AD1886" s="7">
        <v>0.11</v>
      </c>
      <c r="AE1886" s="8">
        <v>0.23100000000000001</v>
      </c>
      <c r="AF1886" s="7" t="str">
        <f t="shared" si="179"/>
        <v>NAO+</v>
      </c>
    </row>
    <row r="1887" spans="1:32" x14ac:dyDescent="0.3">
      <c r="A1887" s="4">
        <v>36514</v>
      </c>
      <c r="B1887" s="5">
        <v>1999</v>
      </c>
      <c r="C1887" s="6">
        <v>0</v>
      </c>
      <c r="D1887" s="7">
        <v>0</v>
      </c>
      <c r="E1887" s="7">
        <v>0</v>
      </c>
      <c r="F1887" s="8">
        <v>1</v>
      </c>
      <c r="G1887" s="7" t="str">
        <f t="shared" si="175"/>
        <v>NAO-</v>
      </c>
      <c r="H1887" s="6">
        <v>0.45479721920291299</v>
      </c>
      <c r="I1887" s="7">
        <v>0.28562678681062598</v>
      </c>
      <c r="J1887" s="7">
        <v>1.1264290335962599E-2</v>
      </c>
      <c r="K1887" s="8">
        <v>0.24831170365050301</v>
      </c>
      <c r="L1887" s="7" t="str">
        <f t="shared" si="180"/>
        <v>NAO+</v>
      </c>
      <c r="M1887" s="6">
        <v>0.39605912011766098</v>
      </c>
      <c r="N1887" s="7">
        <v>0.32934182269786499</v>
      </c>
      <c r="O1887" s="7">
        <v>1.30025780372612E-2</v>
      </c>
      <c r="P1887" s="8">
        <v>0.26159647914720502</v>
      </c>
      <c r="Q1887" s="7" t="str">
        <f t="shared" si="176"/>
        <v>NAO+</v>
      </c>
      <c r="R1887" s="6">
        <v>1</v>
      </c>
      <c r="S1887" s="7">
        <v>0</v>
      </c>
      <c r="T1887" s="7">
        <v>0</v>
      </c>
      <c r="U1887" s="8">
        <v>0</v>
      </c>
      <c r="V1887" s="7" t="str">
        <f t="shared" si="177"/>
        <v>NAO+</v>
      </c>
      <c r="W1887" s="6">
        <v>0.16600000000000001</v>
      </c>
      <c r="X1887" s="7">
        <v>0.03</v>
      </c>
      <c r="Y1887" s="7">
        <v>9.4E-2</v>
      </c>
      <c r="Z1887" s="8">
        <v>0.71</v>
      </c>
      <c r="AA1887" s="7" t="str">
        <f t="shared" si="178"/>
        <v>NAO-</v>
      </c>
      <c r="AB1887" s="6">
        <v>0.41699999999999998</v>
      </c>
      <c r="AC1887" s="7">
        <v>1.2E-2</v>
      </c>
      <c r="AD1887" s="7">
        <v>0.01</v>
      </c>
      <c r="AE1887" s="8">
        <v>0.56000000000000005</v>
      </c>
      <c r="AF1887" s="7" t="str">
        <f t="shared" si="179"/>
        <v>NAO-</v>
      </c>
    </row>
    <row r="1888" spans="1:32" x14ac:dyDescent="0.3">
      <c r="A1888" s="4">
        <v>36515</v>
      </c>
      <c r="B1888" s="5">
        <v>1999</v>
      </c>
      <c r="C1888" s="6">
        <v>1</v>
      </c>
      <c r="D1888" s="7">
        <v>0</v>
      </c>
      <c r="E1888" s="7">
        <v>0</v>
      </c>
      <c r="F1888" s="8">
        <v>0</v>
      </c>
      <c r="G1888" s="7" t="str">
        <f t="shared" si="175"/>
        <v>NAO+</v>
      </c>
      <c r="H1888" s="6">
        <v>0.83911005882635803</v>
      </c>
      <c r="I1888" s="7">
        <v>0.15730972161527099</v>
      </c>
      <c r="J1888" s="7">
        <v>1.26458864460283E-3</v>
      </c>
      <c r="K1888" s="8">
        <v>2.3156309137814801E-3</v>
      </c>
      <c r="L1888" s="7" t="str">
        <f t="shared" si="180"/>
        <v>NAO+</v>
      </c>
      <c r="M1888" s="6">
        <v>0.79801469410166503</v>
      </c>
      <c r="N1888" s="7">
        <v>0.19699999952495101</v>
      </c>
      <c r="O1888" s="7">
        <v>2.0812662859647098E-3</v>
      </c>
      <c r="P1888" s="8">
        <v>2.90404008742295E-3</v>
      </c>
      <c r="Q1888" s="7" t="str">
        <f t="shared" si="176"/>
        <v>NAO+</v>
      </c>
      <c r="R1888" s="6">
        <v>1</v>
      </c>
      <c r="S1888" s="7">
        <v>0</v>
      </c>
      <c r="T1888" s="7">
        <v>0</v>
      </c>
      <c r="U1888" s="8">
        <v>0</v>
      </c>
      <c r="V1888" s="7" t="str">
        <f t="shared" si="177"/>
        <v>NAO+</v>
      </c>
      <c r="W1888" s="6">
        <v>0.29699999999999999</v>
      </c>
      <c r="X1888" s="7">
        <v>5.6000000000000001E-2</v>
      </c>
      <c r="Y1888" s="7">
        <v>9.0999999999999998E-2</v>
      </c>
      <c r="Z1888" s="8">
        <v>0.55600000000000005</v>
      </c>
      <c r="AA1888" s="7" t="str">
        <f t="shared" si="178"/>
        <v>NAO-</v>
      </c>
      <c r="AB1888" s="6">
        <v>0.57699999999999996</v>
      </c>
      <c r="AC1888" s="7">
        <v>2.1999999999999999E-2</v>
      </c>
      <c r="AD1888" s="7">
        <v>1.0999999999999999E-2</v>
      </c>
      <c r="AE1888" s="8">
        <v>0.39</v>
      </c>
      <c r="AF1888" s="7" t="str">
        <f t="shared" si="179"/>
        <v>NAO+</v>
      </c>
    </row>
    <row r="1889" spans="1:32" x14ac:dyDescent="0.3">
      <c r="A1889" s="4">
        <v>36516</v>
      </c>
      <c r="B1889" s="5">
        <v>1999</v>
      </c>
      <c r="C1889" s="6">
        <v>1</v>
      </c>
      <c r="D1889" s="7">
        <v>0</v>
      </c>
      <c r="E1889" s="7">
        <v>0</v>
      </c>
      <c r="F1889" s="8">
        <v>0</v>
      </c>
      <c r="G1889" s="7" t="str">
        <f t="shared" si="175"/>
        <v>NAO+</v>
      </c>
      <c r="H1889" s="6">
        <v>0.99721624570082601</v>
      </c>
      <c r="I1889" s="7">
        <v>1.7941263400497499E-3</v>
      </c>
      <c r="J1889" s="7">
        <v>6.5075827895287705E-4</v>
      </c>
      <c r="K1889" s="8">
        <v>3.3886968017463601E-4</v>
      </c>
      <c r="L1889" s="7" t="str">
        <f t="shared" si="180"/>
        <v>NAO+</v>
      </c>
      <c r="M1889" s="6">
        <v>0.995181697718869</v>
      </c>
      <c r="N1889" s="7">
        <v>3.2037281456262102E-3</v>
      </c>
      <c r="O1889" s="7">
        <v>1.2588053743873E-3</v>
      </c>
      <c r="P1889" s="8">
        <v>3.5576876110752402E-4</v>
      </c>
      <c r="Q1889" s="7" t="str">
        <f t="shared" si="176"/>
        <v>NAO+</v>
      </c>
      <c r="R1889" s="6">
        <v>1</v>
      </c>
      <c r="S1889" s="7">
        <v>0</v>
      </c>
      <c r="T1889" s="7">
        <v>0</v>
      </c>
      <c r="U1889" s="8">
        <v>0</v>
      </c>
      <c r="V1889" s="7" t="str">
        <f t="shared" si="177"/>
        <v>NAO+</v>
      </c>
      <c r="W1889" s="6">
        <v>0.68600000000000005</v>
      </c>
      <c r="X1889" s="7">
        <v>0.245</v>
      </c>
      <c r="Y1889" s="7">
        <v>7.0000000000000001E-3</v>
      </c>
      <c r="Z1889" s="8">
        <v>6.0999999999999999E-2</v>
      </c>
      <c r="AA1889" s="7" t="str">
        <f t="shared" si="178"/>
        <v>NAO+</v>
      </c>
      <c r="AB1889" s="6">
        <v>0.872</v>
      </c>
      <c r="AC1889" s="7">
        <v>0.10199999999999999</v>
      </c>
      <c r="AD1889" s="7">
        <v>1E-3</v>
      </c>
      <c r="AE1889" s="8">
        <v>2.5000000000000001E-2</v>
      </c>
      <c r="AF1889" s="7" t="str">
        <f t="shared" si="179"/>
        <v>NAO+</v>
      </c>
    </row>
    <row r="1890" spans="1:32" x14ac:dyDescent="0.3">
      <c r="A1890" s="4">
        <v>36517</v>
      </c>
      <c r="B1890" s="5">
        <v>1999</v>
      </c>
      <c r="C1890" s="6">
        <v>1</v>
      </c>
      <c r="D1890" s="7">
        <v>0</v>
      </c>
      <c r="E1890" s="7">
        <v>0</v>
      </c>
      <c r="F1890" s="8">
        <v>0</v>
      </c>
      <c r="G1890" s="7" t="str">
        <f t="shared" si="175"/>
        <v>NAO+</v>
      </c>
      <c r="H1890" s="6">
        <v>0.99654395042118304</v>
      </c>
      <c r="I1890" s="80">
        <v>4.0516700504218301E-5</v>
      </c>
      <c r="J1890" s="7">
        <v>1.1395055472004699E-3</v>
      </c>
      <c r="K1890" s="8">
        <v>2.2760273311004898E-3</v>
      </c>
      <c r="L1890" s="7" t="str">
        <f t="shared" si="180"/>
        <v>NAO+</v>
      </c>
      <c r="M1890" s="6">
        <v>0.99600531101484502</v>
      </c>
      <c r="N1890" s="80">
        <v>8.0464767831493097E-5</v>
      </c>
      <c r="O1890" s="7">
        <v>1.4767326232298999E-3</v>
      </c>
      <c r="P1890" s="8">
        <v>2.4374915940960501E-3</v>
      </c>
      <c r="Q1890" s="7" t="str">
        <f t="shared" si="176"/>
        <v>NAO+</v>
      </c>
      <c r="R1890" s="6">
        <v>1</v>
      </c>
      <c r="S1890" s="7">
        <v>0</v>
      </c>
      <c r="T1890" s="7">
        <v>0</v>
      </c>
      <c r="U1890" s="8">
        <v>0</v>
      </c>
      <c r="V1890" s="7" t="str">
        <f t="shared" si="177"/>
        <v>NAO+</v>
      </c>
      <c r="W1890" s="6">
        <v>0.88700000000000001</v>
      </c>
      <c r="X1890" s="7">
        <v>8.5000000000000006E-2</v>
      </c>
      <c r="Y1890" s="7">
        <v>3.0000000000000001E-3</v>
      </c>
      <c r="Z1890" s="8">
        <v>2.5000000000000001E-2</v>
      </c>
      <c r="AA1890" s="7" t="str">
        <f t="shared" si="178"/>
        <v>NAO+</v>
      </c>
      <c r="AB1890" s="6">
        <v>0.94299999999999995</v>
      </c>
      <c r="AC1890" s="7">
        <v>4.7E-2</v>
      </c>
      <c r="AD1890" s="7">
        <v>2E-3</v>
      </c>
      <c r="AE1890" s="8">
        <v>7.0000000000000001E-3</v>
      </c>
      <c r="AF1890" s="7" t="str">
        <f t="shared" si="179"/>
        <v>NAO+</v>
      </c>
    </row>
    <row r="1891" spans="1:32" x14ac:dyDescent="0.3">
      <c r="A1891" s="4">
        <v>36518</v>
      </c>
      <c r="B1891" s="5">
        <v>1999</v>
      </c>
      <c r="C1891" s="6">
        <v>1</v>
      </c>
      <c r="D1891" s="7">
        <v>0</v>
      </c>
      <c r="E1891" s="7">
        <v>0</v>
      </c>
      <c r="F1891" s="8">
        <v>0</v>
      </c>
      <c r="G1891" s="7" t="str">
        <f t="shared" si="175"/>
        <v>NAO+</v>
      </c>
      <c r="H1891" s="6">
        <v>0.99153459919648801</v>
      </c>
      <c r="I1891" s="80">
        <v>4.1357095945747498E-7</v>
      </c>
      <c r="J1891" s="7">
        <v>7.3918939603482897E-4</v>
      </c>
      <c r="K1891" s="8">
        <v>7.7257978365154398E-3</v>
      </c>
      <c r="L1891" s="7" t="str">
        <f t="shared" si="180"/>
        <v>NAO+</v>
      </c>
      <c r="M1891" s="6">
        <v>0.98919073224448495</v>
      </c>
      <c r="N1891" s="80">
        <v>8.3188115374180801E-7</v>
      </c>
      <c r="O1891" s="7">
        <v>1.1799823468263101E-3</v>
      </c>
      <c r="P1891" s="8">
        <v>9.6284535275204496E-3</v>
      </c>
      <c r="Q1891" s="7" t="str">
        <f t="shared" si="176"/>
        <v>NAO+</v>
      </c>
      <c r="R1891" s="6">
        <v>1</v>
      </c>
      <c r="S1891" s="7">
        <v>0</v>
      </c>
      <c r="T1891" s="7">
        <v>0</v>
      </c>
      <c r="U1891" s="8">
        <v>0</v>
      </c>
      <c r="V1891" s="7" t="str">
        <f t="shared" si="177"/>
        <v>NAO+</v>
      </c>
      <c r="W1891" s="6">
        <v>0.92600000000000005</v>
      </c>
      <c r="X1891" s="7">
        <v>5.7000000000000002E-2</v>
      </c>
      <c r="Y1891" s="7">
        <v>2E-3</v>
      </c>
      <c r="Z1891" s="8">
        <v>1.4999999999999999E-2</v>
      </c>
      <c r="AA1891" s="7" t="str">
        <f t="shared" si="178"/>
        <v>NAO+</v>
      </c>
      <c r="AB1891" s="6">
        <v>0.95899999999999996</v>
      </c>
      <c r="AC1891" s="7">
        <v>3.3000000000000002E-2</v>
      </c>
      <c r="AD1891" s="7">
        <v>3.0000000000000001E-3</v>
      </c>
      <c r="AE1891" s="8">
        <v>4.0000000000000001E-3</v>
      </c>
      <c r="AF1891" s="7" t="str">
        <f t="shared" si="179"/>
        <v>NAO+</v>
      </c>
    </row>
    <row r="1892" spans="1:32" x14ac:dyDescent="0.3">
      <c r="A1892" s="4">
        <v>36519</v>
      </c>
      <c r="B1892" s="5">
        <v>1999</v>
      </c>
      <c r="C1892" s="6">
        <v>1</v>
      </c>
      <c r="D1892" s="7">
        <v>0</v>
      </c>
      <c r="E1892" s="7">
        <v>0</v>
      </c>
      <c r="F1892" s="8">
        <v>0</v>
      </c>
      <c r="G1892" s="7" t="str">
        <f t="shared" si="175"/>
        <v>NAO+</v>
      </c>
      <c r="H1892" s="6">
        <v>0.99368024693258095</v>
      </c>
      <c r="I1892" s="80">
        <v>4.3009697801640303E-12</v>
      </c>
      <c r="J1892" s="7">
        <v>4.3732310355664604E-3</v>
      </c>
      <c r="K1892" s="8">
        <v>1.9465220275486101E-3</v>
      </c>
      <c r="L1892" s="7" t="str">
        <f t="shared" si="180"/>
        <v>NAO+</v>
      </c>
      <c r="M1892" s="6">
        <v>0.99155838677988395</v>
      </c>
      <c r="N1892" s="80">
        <v>2.3369787313470801E-12</v>
      </c>
      <c r="O1892" s="7">
        <v>5.7907194485968599E-3</v>
      </c>
      <c r="P1892" s="8">
        <v>2.6508937691891699E-3</v>
      </c>
      <c r="Q1892" s="7" t="str">
        <f t="shared" si="176"/>
        <v>NAO+</v>
      </c>
      <c r="R1892" s="6">
        <v>1</v>
      </c>
      <c r="S1892" s="7">
        <v>0</v>
      </c>
      <c r="T1892" s="7">
        <v>0</v>
      </c>
      <c r="U1892" s="8">
        <v>0</v>
      </c>
      <c r="V1892" s="7" t="str">
        <f t="shared" si="177"/>
        <v>NAO+</v>
      </c>
      <c r="W1892" s="6">
        <v>0.94699999999999995</v>
      </c>
      <c r="X1892" s="7">
        <v>4.2000000000000003E-2</v>
      </c>
      <c r="Y1892" s="7">
        <v>2E-3</v>
      </c>
      <c r="Z1892" s="8">
        <v>0.01</v>
      </c>
      <c r="AA1892" s="7" t="str">
        <f t="shared" si="178"/>
        <v>NAO+</v>
      </c>
      <c r="AB1892" s="6">
        <v>0.96399999999999997</v>
      </c>
      <c r="AC1892" s="7">
        <v>2.5000000000000001E-2</v>
      </c>
      <c r="AD1892" s="7">
        <v>7.0000000000000001E-3</v>
      </c>
      <c r="AE1892" s="8">
        <v>3.0000000000000001E-3</v>
      </c>
      <c r="AF1892" s="7" t="str">
        <f t="shared" si="179"/>
        <v>NAO+</v>
      </c>
    </row>
    <row r="1893" spans="1:32" x14ac:dyDescent="0.3">
      <c r="A1893" s="4">
        <v>36520</v>
      </c>
      <c r="B1893" s="5">
        <v>1999</v>
      </c>
      <c r="C1893" s="6">
        <v>1</v>
      </c>
      <c r="D1893" s="7">
        <v>0</v>
      </c>
      <c r="E1893" s="7">
        <v>0</v>
      </c>
      <c r="F1893" s="8">
        <v>0</v>
      </c>
      <c r="G1893" s="7" t="str">
        <f t="shared" si="175"/>
        <v>NAO+</v>
      </c>
      <c r="H1893" s="6">
        <v>0.97601511818949205</v>
      </c>
      <c r="I1893" s="80">
        <v>3.0528251558616302E-10</v>
      </c>
      <c r="J1893" s="7">
        <v>1.9880545919652801E-2</v>
      </c>
      <c r="K1893" s="8">
        <v>4.1043355855764499E-3</v>
      </c>
      <c r="L1893" s="7" t="str">
        <f t="shared" si="180"/>
        <v>NAO+</v>
      </c>
      <c r="M1893" s="6">
        <v>0.97543814557312403</v>
      </c>
      <c r="N1893" s="80">
        <v>7.7882023961661005E-11</v>
      </c>
      <c r="O1893" s="7">
        <v>1.9372713047665201E-2</v>
      </c>
      <c r="P1893" s="8">
        <v>5.1891413013249099E-3</v>
      </c>
      <c r="Q1893" s="7" t="str">
        <f t="shared" si="176"/>
        <v>NAO+</v>
      </c>
      <c r="R1893" s="6">
        <v>1</v>
      </c>
      <c r="S1893" s="7">
        <v>0</v>
      </c>
      <c r="T1893" s="7">
        <v>0</v>
      </c>
      <c r="U1893" s="8">
        <v>0</v>
      </c>
      <c r="V1893" s="7" t="str">
        <f t="shared" si="177"/>
        <v>NAO+</v>
      </c>
      <c r="W1893" s="6">
        <v>0.95799999999999996</v>
      </c>
      <c r="X1893" s="7">
        <v>3.3000000000000002E-2</v>
      </c>
      <c r="Y1893" s="7">
        <v>1E-3</v>
      </c>
      <c r="Z1893" s="8">
        <v>8.0000000000000002E-3</v>
      </c>
      <c r="AA1893" s="7" t="str">
        <f t="shared" si="178"/>
        <v>NAO+</v>
      </c>
      <c r="AB1893" s="6">
        <v>0.96799999999999997</v>
      </c>
      <c r="AC1893" s="7">
        <v>1.9E-2</v>
      </c>
      <c r="AD1893" s="7">
        <v>0.01</v>
      </c>
      <c r="AE1893" s="8">
        <v>3.0000000000000001E-3</v>
      </c>
      <c r="AF1893" s="7" t="str">
        <f t="shared" si="179"/>
        <v>NAO+</v>
      </c>
    </row>
    <row r="1894" spans="1:32" x14ac:dyDescent="0.3">
      <c r="A1894" s="4">
        <v>36521</v>
      </c>
      <c r="B1894" s="5">
        <v>1999</v>
      </c>
      <c r="C1894" s="6">
        <v>1</v>
      </c>
      <c r="D1894" s="7">
        <v>0</v>
      </c>
      <c r="E1894" s="7">
        <v>0</v>
      </c>
      <c r="F1894" s="8">
        <v>0</v>
      </c>
      <c r="G1894" s="7" t="str">
        <f t="shared" si="175"/>
        <v>NAO+</v>
      </c>
      <c r="H1894" s="6">
        <v>0.75967688390577703</v>
      </c>
      <c r="I1894" s="80">
        <v>1.36398171842767E-9</v>
      </c>
      <c r="J1894" s="7">
        <v>0.237797140064021</v>
      </c>
      <c r="K1894" s="8">
        <v>2.5259746662116399E-3</v>
      </c>
      <c r="L1894" s="7" t="str">
        <f t="shared" si="180"/>
        <v>NAO+</v>
      </c>
      <c r="M1894" s="6">
        <v>0.76150885672369895</v>
      </c>
      <c r="N1894" s="80">
        <v>2.94554057688885E-10</v>
      </c>
      <c r="O1894" s="7">
        <v>0.23427113730947899</v>
      </c>
      <c r="P1894" s="8">
        <v>4.2200056722587797E-3</v>
      </c>
      <c r="Q1894" s="7" t="str">
        <f t="shared" si="176"/>
        <v>NAO+</v>
      </c>
      <c r="R1894" s="6">
        <v>1</v>
      </c>
      <c r="S1894" s="7">
        <v>0</v>
      </c>
      <c r="T1894" s="7">
        <v>0</v>
      </c>
      <c r="U1894" s="8">
        <v>0</v>
      </c>
      <c r="V1894" s="7" t="str">
        <f t="shared" si="177"/>
        <v>NAO+</v>
      </c>
      <c r="W1894" s="6">
        <v>0.97</v>
      </c>
      <c r="X1894" s="7">
        <v>2.4E-2</v>
      </c>
      <c r="Y1894" s="7">
        <v>1E-3</v>
      </c>
      <c r="Z1894" s="8">
        <v>5.0000000000000001E-3</v>
      </c>
      <c r="AA1894" s="7" t="str">
        <f t="shared" si="178"/>
        <v>NAO+</v>
      </c>
      <c r="AB1894" s="6">
        <v>0.98099999999999998</v>
      </c>
      <c r="AC1894" s="7">
        <v>1.0999999999999999E-2</v>
      </c>
      <c r="AD1894" s="7">
        <v>6.0000000000000001E-3</v>
      </c>
      <c r="AE1894" s="8">
        <v>2E-3</v>
      </c>
      <c r="AF1894" s="7" t="str">
        <f t="shared" si="179"/>
        <v>NAO+</v>
      </c>
    </row>
    <row r="1895" spans="1:32" x14ac:dyDescent="0.3">
      <c r="A1895" s="4">
        <v>36522</v>
      </c>
      <c r="B1895" s="5">
        <v>1999</v>
      </c>
      <c r="C1895" s="6">
        <v>0</v>
      </c>
      <c r="D1895" s="7">
        <v>0</v>
      </c>
      <c r="E1895" s="7">
        <v>1</v>
      </c>
      <c r="F1895" s="8">
        <v>0</v>
      </c>
      <c r="G1895" s="7" t="str">
        <f t="shared" si="175"/>
        <v>AR</v>
      </c>
      <c r="H1895" s="6">
        <v>0.30865236335038998</v>
      </c>
      <c r="I1895" s="80">
        <v>4.9610791297051098E-7</v>
      </c>
      <c r="J1895" s="7">
        <v>0.69127504215428803</v>
      </c>
      <c r="K1895" s="28">
        <v>7.2098387419575804E-5</v>
      </c>
      <c r="L1895" s="7" t="str">
        <f t="shared" si="180"/>
        <v>AR</v>
      </c>
      <c r="M1895" s="6">
        <v>0.30484481649732098</v>
      </c>
      <c r="N1895" s="80">
        <v>4.6586639766296298E-7</v>
      </c>
      <c r="O1895" s="7">
        <v>0.69497206601464201</v>
      </c>
      <c r="P1895" s="8">
        <v>1.82651621630487E-4</v>
      </c>
      <c r="Q1895" s="7" t="str">
        <f t="shared" si="176"/>
        <v>AR</v>
      </c>
      <c r="R1895" s="6">
        <v>1</v>
      </c>
      <c r="S1895" s="7">
        <v>0</v>
      </c>
      <c r="T1895" s="7">
        <v>0</v>
      </c>
      <c r="U1895" s="8">
        <v>0</v>
      </c>
      <c r="V1895" s="7" t="str">
        <f t="shared" si="177"/>
        <v>NAO+</v>
      </c>
      <c r="W1895" s="6">
        <v>0.98499999999999999</v>
      </c>
      <c r="X1895" s="7">
        <v>1.2E-2</v>
      </c>
      <c r="Y1895" s="7">
        <v>1E-3</v>
      </c>
      <c r="Z1895" s="8">
        <v>1E-3</v>
      </c>
      <c r="AA1895" s="7" t="str">
        <f t="shared" si="178"/>
        <v>NAO+</v>
      </c>
      <c r="AB1895" s="6">
        <v>0.97399999999999998</v>
      </c>
      <c r="AC1895" s="7">
        <v>1.2E-2</v>
      </c>
      <c r="AD1895" s="7">
        <v>1.4E-2</v>
      </c>
      <c r="AE1895" s="8">
        <v>1E-3</v>
      </c>
      <c r="AF1895" s="7" t="str">
        <f t="shared" si="179"/>
        <v>NAO+</v>
      </c>
    </row>
    <row r="1896" spans="1:32" x14ac:dyDescent="0.3">
      <c r="A1896" s="4">
        <v>36523</v>
      </c>
      <c r="B1896" s="5">
        <v>1999</v>
      </c>
      <c r="C1896" s="6">
        <v>0</v>
      </c>
      <c r="D1896" s="7">
        <v>0</v>
      </c>
      <c r="E1896" s="7">
        <v>1</v>
      </c>
      <c r="F1896" s="8">
        <v>0</v>
      </c>
      <c r="G1896" s="7" t="str">
        <f t="shared" si="175"/>
        <v>AR</v>
      </c>
      <c r="H1896" s="6">
        <v>0.65856941341513697</v>
      </c>
      <c r="I1896" s="7">
        <v>2.1546575245438699E-2</v>
      </c>
      <c r="J1896" s="7">
        <v>0.31943580205438399</v>
      </c>
      <c r="K1896" s="8">
        <v>4.4820928502785698E-4</v>
      </c>
      <c r="L1896" s="7" t="str">
        <f t="shared" si="180"/>
        <v>NAO+</v>
      </c>
      <c r="M1896" s="6">
        <v>0.63130269396676597</v>
      </c>
      <c r="N1896" s="7">
        <v>2.90165776133645E-2</v>
      </c>
      <c r="O1896" s="7">
        <v>0.33868196010884999</v>
      </c>
      <c r="P1896" s="8">
        <v>9.9876831101170698E-4</v>
      </c>
      <c r="Q1896" s="7" t="str">
        <f t="shared" si="176"/>
        <v>NAO+</v>
      </c>
      <c r="R1896" s="6">
        <v>1</v>
      </c>
      <c r="S1896" s="7">
        <v>0</v>
      </c>
      <c r="T1896" s="7">
        <v>0</v>
      </c>
      <c r="U1896" s="8">
        <v>0</v>
      </c>
      <c r="V1896" s="7" t="str">
        <f t="shared" si="177"/>
        <v>NAO+</v>
      </c>
      <c r="W1896" s="6">
        <v>0.98699999999999999</v>
      </c>
      <c r="X1896" s="7">
        <v>8.0000000000000002E-3</v>
      </c>
      <c r="Y1896" s="7">
        <v>5.0000000000000001E-3</v>
      </c>
      <c r="Z1896" s="8">
        <v>0</v>
      </c>
      <c r="AA1896" s="7" t="str">
        <f t="shared" si="178"/>
        <v>NAO+</v>
      </c>
      <c r="AB1896" s="6">
        <v>0.89800000000000002</v>
      </c>
      <c r="AC1896" s="7">
        <v>0.02</v>
      </c>
      <c r="AD1896" s="7">
        <v>8.2000000000000003E-2</v>
      </c>
      <c r="AE1896" s="8">
        <v>0</v>
      </c>
      <c r="AF1896" s="7" t="str">
        <f t="shared" si="179"/>
        <v>NAO+</v>
      </c>
    </row>
    <row r="1897" spans="1:32" x14ac:dyDescent="0.3">
      <c r="A1897" s="4">
        <v>36524</v>
      </c>
      <c r="B1897" s="5">
        <v>1999</v>
      </c>
      <c r="C1897" s="6">
        <v>1</v>
      </c>
      <c r="D1897" s="7">
        <v>0</v>
      </c>
      <c r="E1897" s="7">
        <v>0</v>
      </c>
      <c r="F1897" s="8">
        <v>0</v>
      </c>
      <c r="G1897" s="7" t="str">
        <f t="shared" si="175"/>
        <v>NAO+</v>
      </c>
      <c r="H1897" s="6">
        <v>0.74238624396919894</v>
      </c>
      <c r="I1897" s="7">
        <v>0.235364566045031</v>
      </c>
      <c r="J1897" s="7">
        <v>2.1921846481201501E-2</v>
      </c>
      <c r="K1897" s="8">
        <v>3.2734350456463499E-4</v>
      </c>
      <c r="L1897" s="7" t="str">
        <f t="shared" si="180"/>
        <v>NAO+</v>
      </c>
      <c r="M1897" s="6">
        <v>0.65591723412212</v>
      </c>
      <c r="N1897" s="7">
        <v>0.32503928392202702</v>
      </c>
      <c r="O1897" s="7">
        <v>1.8345924267142901E-2</v>
      </c>
      <c r="P1897" s="8">
        <v>6.9755768869726503E-4</v>
      </c>
      <c r="Q1897" s="7" t="str">
        <f t="shared" si="176"/>
        <v>NAO+</v>
      </c>
      <c r="R1897" s="6">
        <v>1</v>
      </c>
      <c r="S1897" s="7">
        <v>0</v>
      </c>
      <c r="T1897" s="7">
        <v>0</v>
      </c>
      <c r="U1897" s="8">
        <v>0</v>
      </c>
      <c r="V1897" s="7" t="str">
        <f t="shared" si="177"/>
        <v>NAO+</v>
      </c>
      <c r="W1897" s="6">
        <v>0.97199999999999998</v>
      </c>
      <c r="X1897" s="7">
        <v>1.9E-2</v>
      </c>
      <c r="Y1897" s="7">
        <v>8.0000000000000002E-3</v>
      </c>
      <c r="Z1897" s="8">
        <v>2E-3</v>
      </c>
      <c r="AA1897" s="7" t="str">
        <f t="shared" si="178"/>
        <v>NAO+</v>
      </c>
      <c r="AB1897" s="6">
        <v>0.89500000000000002</v>
      </c>
      <c r="AC1897" s="7">
        <v>0.03</v>
      </c>
      <c r="AD1897" s="7">
        <v>7.3999999999999996E-2</v>
      </c>
      <c r="AE1897" s="8">
        <v>1E-3</v>
      </c>
      <c r="AF1897" s="7" t="str">
        <f t="shared" si="179"/>
        <v>NAO+</v>
      </c>
    </row>
    <row r="1898" spans="1:32" x14ac:dyDescent="0.3">
      <c r="A1898" s="4">
        <v>36525</v>
      </c>
      <c r="B1898" s="5">
        <v>1999</v>
      </c>
      <c r="C1898" s="6">
        <v>1</v>
      </c>
      <c r="D1898" s="7">
        <v>0</v>
      </c>
      <c r="E1898" s="7">
        <v>0</v>
      </c>
      <c r="F1898" s="8">
        <v>0</v>
      </c>
      <c r="G1898" s="7" t="str">
        <f t="shared" si="175"/>
        <v>NAO+</v>
      </c>
      <c r="H1898" s="6">
        <v>0.41714773012453898</v>
      </c>
      <c r="I1898" s="7">
        <v>0.579068834508911</v>
      </c>
      <c r="J1898" s="7">
        <v>3.7826913087462498E-3</v>
      </c>
      <c r="K1898" s="28">
        <v>7.4405780172987699E-7</v>
      </c>
      <c r="L1898" s="7" t="str">
        <f t="shared" si="180"/>
        <v>SB</v>
      </c>
      <c r="M1898" s="6">
        <v>0.31584314166294702</v>
      </c>
      <c r="N1898" s="7">
        <v>0.68111684460978505</v>
      </c>
      <c r="O1898" s="7">
        <v>3.0386066206708499E-3</v>
      </c>
      <c r="P1898" s="28">
        <v>1.4071066007032199E-6</v>
      </c>
      <c r="Q1898" s="7" t="str">
        <f t="shared" si="176"/>
        <v>SB</v>
      </c>
      <c r="R1898" s="6">
        <v>1</v>
      </c>
      <c r="S1898" s="7">
        <v>0</v>
      </c>
      <c r="T1898" s="7">
        <v>0</v>
      </c>
      <c r="U1898" s="8">
        <v>0</v>
      </c>
      <c r="V1898" s="7" t="str">
        <f t="shared" si="177"/>
        <v>NAO+</v>
      </c>
      <c r="W1898" s="6">
        <v>0.874</v>
      </c>
      <c r="X1898" s="7">
        <v>9.0999999999999998E-2</v>
      </c>
      <c r="Y1898" s="7">
        <v>0.02</v>
      </c>
      <c r="Z1898" s="8">
        <v>1.4999999999999999E-2</v>
      </c>
      <c r="AA1898" s="7" t="str">
        <f t="shared" si="178"/>
        <v>NAO+</v>
      </c>
      <c r="AB1898" s="6">
        <v>0.85599999999999998</v>
      </c>
      <c r="AC1898" s="7">
        <v>8.5000000000000006E-2</v>
      </c>
      <c r="AD1898" s="7">
        <v>5.3999999999999999E-2</v>
      </c>
      <c r="AE1898" s="8">
        <v>5.0000000000000001E-3</v>
      </c>
      <c r="AF1898" s="7" t="str">
        <f t="shared" si="179"/>
        <v>NAO+</v>
      </c>
    </row>
    <row r="1899" spans="1:32" x14ac:dyDescent="0.3">
      <c r="A1899" s="4">
        <v>36526</v>
      </c>
      <c r="B1899" s="5">
        <v>1999</v>
      </c>
      <c r="C1899" s="6">
        <v>1</v>
      </c>
      <c r="D1899" s="7">
        <v>0</v>
      </c>
      <c r="E1899" s="7">
        <v>0</v>
      </c>
      <c r="F1899" s="8">
        <v>0</v>
      </c>
      <c r="G1899" s="7" t="str">
        <f t="shared" si="175"/>
        <v>NAO+</v>
      </c>
      <c r="H1899" s="6">
        <v>0.34291846679131499</v>
      </c>
      <c r="I1899" s="7">
        <v>0.63755050779047395</v>
      </c>
      <c r="J1899" s="7">
        <v>1.9531017124161901E-2</v>
      </c>
      <c r="K1899" s="28">
        <v>8.2940561988391308E-9</v>
      </c>
      <c r="L1899" s="7" t="str">
        <f t="shared" si="180"/>
        <v>SB</v>
      </c>
      <c r="M1899" s="6">
        <v>0.24171780931209</v>
      </c>
      <c r="N1899" s="7">
        <v>0.74282817261595102</v>
      </c>
      <c r="O1899" s="7">
        <v>1.5454000542477499E-2</v>
      </c>
      <c r="P1899" s="28">
        <v>1.7529473736618999E-8</v>
      </c>
      <c r="Q1899" s="7" t="str">
        <f t="shared" si="176"/>
        <v>SB</v>
      </c>
      <c r="R1899" s="6">
        <v>1</v>
      </c>
      <c r="S1899" s="7">
        <v>0</v>
      </c>
      <c r="T1899" s="7">
        <v>0</v>
      </c>
      <c r="U1899" s="8">
        <v>0</v>
      </c>
      <c r="V1899" s="7" t="str">
        <f t="shared" si="177"/>
        <v>NAO+</v>
      </c>
      <c r="W1899" s="6">
        <v>0.74299999999999999</v>
      </c>
      <c r="X1899" s="7">
        <v>0.19700000000000001</v>
      </c>
      <c r="Y1899" s="7">
        <v>0.04</v>
      </c>
      <c r="Z1899" s="8">
        <v>1.9E-2</v>
      </c>
      <c r="AA1899" s="7" t="str">
        <f t="shared" si="178"/>
        <v>NAO+</v>
      </c>
      <c r="AB1899" s="6">
        <v>0.76400000000000001</v>
      </c>
      <c r="AC1899" s="7">
        <v>0.17100000000000001</v>
      </c>
      <c r="AD1899" s="7">
        <v>5.5E-2</v>
      </c>
      <c r="AE1899" s="8">
        <v>1.0999999999999999E-2</v>
      </c>
      <c r="AF1899" s="7" t="str">
        <f t="shared" si="179"/>
        <v>NAO+</v>
      </c>
    </row>
    <row r="1900" spans="1:32" x14ac:dyDescent="0.3">
      <c r="A1900" s="4">
        <v>36527</v>
      </c>
      <c r="B1900" s="5">
        <v>1999</v>
      </c>
      <c r="C1900" s="6">
        <v>1</v>
      </c>
      <c r="D1900" s="7">
        <v>0</v>
      </c>
      <c r="E1900" s="7">
        <v>0</v>
      </c>
      <c r="F1900" s="8">
        <v>0</v>
      </c>
      <c r="G1900" s="7" t="str">
        <f t="shared" si="175"/>
        <v>NAO+</v>
      </c>
      <c r="H1900" s="6">
        <v>0.70054794803499298</v>
      </c>
      <c r="I1900" s="7">
        <v>0.28854349792815598</v>
      </c>
      <c r="J1900" s="7">
        <v>1.0908552334972401E-2</v>
      </c>
      <c r="K1900" s="28">
        <v>1.7018719147878501E-9</v>
      </c>
      <c r="L1900" s="7" t="str">
        <f t="shared" si="180"/>
        <v>NAO+</v>
      </c>
      <c r="M1900" s="6">
        <v>0.55518736740146901</v>
      </c>
      <c r="N1900" s="7">
        <v>0.43351823578071502</v>
      </c>
      <c r="O1900" s="7">
        <v>1.12943930335913E-2</v>
      </c>
      <c r="P1900" s="28">
        <v>3.7842094332445798E-9</v>
      </c>
      <c r="Q1900" s="7" t="str">
        <f t="shared" si="176"/>
        <v>NAO+</v>
      </c>
      <c r="R1900" s="6">
        <v>1</v>
      </c>
      <c r="S1900" s="7">
        <v>0</v>
      </c>
      <c r="T1900" s="7">
        <v>0</v>
      </c>
      <c r="U1900" s="8">
        <v>0</v>
      </c>
      <c r="V1900" s="7" t="str">
        <f t="shared" si="177"/>
        <v>NAO+</v>
      </c>
      <c r="W1900" s="6">
        <v>0.57699999999999996</v>
      </c>
      <c r="X1900" s="7">
        <v>0.36199999999999999</v>
      </c>
      <c r="Y1900" s="7">
        <v>0.04</v>
      </c>
      <c r="Z1900" s="8">
        <v>2.1999999999999999E-2</v>
      </c>
      <c r="AA1900" s="7" t="str">
        <f t="shared" si="178"/>
        <v>NAO+</v>
      </c>
      <c r="AB1900" s="6">
        <v>0.73299999999999998</v>
      </c>
      <c r="AC1900" s="7">
        <v>0.23</v>
      </c>
      <c r="AD1900" s="7">
        <v>1.4999999999999999E-2</v>
      </c>
      <c r="AE1900" s="8">
        <v>2.1999999999999999E-2</v>
      </c>
      <c r="AF1900" s="7" t="str">
        <f t="shared" si="179"/>
        <v>NAO+</v>
      </c>
    </row>
    <row r="1901" spans="1:32" x14ac:dyDescent="0.3">
      <c r="A1901" s="4">
        <v>36528</v>
      </c>
      <c r="B1901" s="5">
        <v>1999</v>
      </c>
      <c r="C1901" s="6">
        <v>1</v>
      </c>
      <c r="D1901" s="7">
        <v>0</v>
      </c>
      <c r="E1901" s="7">
        <v>0</v>
      </c>
      <c r="F1901" s="8">
        <v>0</v>
      </c>
      <c r="G1901" s="7" t="str">
        <f t="shared" si="175"/>
        <v>NAO+</v>
      </c>
      <c r="H1901" s="6">
        <v>0.97189357645483199</v>
      </c>
      <c r="I1901" s="7">
        <v>2.6644447605803701E-2</v>
      </c>
      <c r="J1901" s="7">
        <v>1.4619758777064599E-3</v>
      </c>
      <c r="K1901" s="28">
        <v>6.1670650101989604E-11</v>
      </c>
      <c r="L1901" s="7" t="str">
        <f t="shared" si="180"/>
        <v>NAO+</v>
      </c>
      <c r="M1901" s="6">
        <v>0.93416021102676705</v>
      </c>
      <c r="N1901" s="7">
        <v>6.3229772557935299E-2</v>
      </c>
      <c r="O1901" s="7">
        <v>2.61001624070362E-3</v>
      </c>
      <c r="P1901" s="28">
        <v>1.7460454365868001E-10</v>
      </c>
      <c r="Q1901" s="7" t="str">
        <f t="shared" si="176"/>
        <v>NAO+</v>
      </c>
      <c r="R1901" s="6">
        <v>1</v>
      </c>
      <c r="S1901" s="7">
        <v>0</v>
      </c>
      <c r="T1901" s="7">
        <v>0</v>
      </c>
      <c r="U1901" s="8">
        <v>0</v>
      </c>
      <c r="V1901" s="7" t="str">
        <f t="shared" si="177"/>
        <v>NAO+</v>
      </c>
      <c r="W1901" s="6">
        <v>0.67600000000000005</v>
      </c>
      <c r="X1901" s="7">
        <v>0.27200000000000002</v>
      </c>
      <c r="Y1901" s="7">
        <v>3.1E-2</v>
      </c>
      <c r="Z1901" s="8">
        <v>2.1000000000000001E-2</v>
      </c>
      <c r="AA1901" s="7" t="str">
        <f t="shared" si="178"/>
        <v>NAO+</v>
      </c>
      <c r="AB1901" s="6">
        <v>0.81699999999999995</v>
      </c>
      <c r="AC1901" s="7">
        <v>0.151</v>
      </c>
      <c r="AD1901" s="7">
        <v>8.9999999999999993E-3</v>
      </c>
      <c r="AE1901" s="8">
        <v>2.3E-2</v>
      </c>
      <c r="AF1901" s="7" t="str">
        <f t="shared" si="179"/>
        <v>NAO+</v>
      </c>
    </row>
    <row r="1902" spans="1:32" x14ac:dyDescent="0.3">
      <c r="A1902" s="4">
        <v>36529</v>
      </c>
      <c r="B1902" s="5">
        <v>1999</v>
      </c>
      <c r="C1902" s="6">
        <v>1</v>
      </c>
      <c r="D1902" s="7">
        <v>0</v>
      </c>
      <c r="E1902" s="7">
        <v>0</v>
      </c>
      <c r="F1902" s="8">
        <v>0</v>
      </c>
      <c r="G1902" s="7" t="str">
        <f t="shared" si="175"/>
        <v>NAO+</v>
      </c>
      <c r="H1902" s="6">
        <v>0.99714685323207397</v>
      </c>
      <c r="I1902" s="7">
        <v>2.6260539987540501E-3</v>
      </c>
      <c r="J1902" s="7">
        <v>2.2708424927128201E-4</v>
      </c>
      <c r="K1902" s="28">
        <v>8.5199126183438896E-9</v>
      </c>
      <c r="L1902" s="7" t="str">
        <f t="shared" si="180"/>
        <v>NAO+</v>
      </c>
      <c r="M1902" s="6">
        <v>0.99318349855864596</v>
      </c>
      <c r="N1902" s="7">
        <v>6.3640464165934801E-3</v>
      </c>
      <c r="O1902" s="7">
        <v>4.5243436580167198E-4</v>
      </c>
      <c r="P1902" s="28">
        <v>2.06589534184599E-8</v>
      </c>
      <c r="Q1902" s="7" t="str">
        <f t="shared" si="176"/>
        <v>NAO+</v>
      </c>
      <c r="R1902" s="6">
        <v>1</v>
      </c>
      <c r="S1902" s="7">
        <v>0</v>
      </c>
      <c r="T1902" s="7">
        <v>0</v>
      </c>
      <c r="U1902" s="8">
        <v>0</v>
      </c>
      <c r="V1902" s="7" t="str">
        <f t="shared" si="177"/>
        <v>NAO+</v>
      </c>
      <c r="W1902" s="6">
        <v>0.78200000000000003</v>
      </c>
      <c r="X1902" s="7">
        <v>0.17</v>
      </c>
      <c r="Y1902" s="7">
        <v>2.7E-2</v>
      </c>
      <c r="Z1902" s="8">
        <v>0.02</v>
      </c>
      <c r="AA1902" s="7" t="str">
        <f t="shared" si="178"/>
        <v>NAO+</v>
      </c>
      <c r="AB1902" s="6">
        <v>0.87</v>
      </c>
      <c r="AC1902" s="7">
        <v>0.10199999999999999</v>
      </c>
      <c r="AD1902" s="7">
        <v>8.9999999999999993E-3</v>
      </c>
      <c r="AE1902" s="8">
        <v>1.9E-2</v>
      </c>
      <c r="AF1902" s="7" t="str">
        <f t="shared" si="179"/>
        <v>NAO+</v>
      </c>
    </row>
    <row r="1903" spans="1:32" x14ac:dyDescent="0.3">
      <c r="A1903" s="4">
        <v>36530</v>
      </c>
      <c r="B1903" s="5">
        <v>1999</v>
      </c>
      <c r="C1903" s="6">
        <v>1</v>
      </c>
      <c r="D1903" s="7">
        <v>0</v>
      </c>
      <c r="E1903" s="7">
        <v>0</v>
      </c>
      <c r="F1903" s="8">
        <v>0</v>
      </c>
      <c r="G1903" s="7" t="str">
        <f t="shared" si="175"/>
        <v>NAO+</v>
      </c>
      <c r="H1903" s="6">
        <v>0.99499595850023903</v>
      </c>
      <c r="I1903" s="7">
        <v>4.7973773407827798E-3</v>
      </c>
      <c r="J1903" s="7">
        <v>2.0648096023699901E-4</v>
      </c>
      <c r="K1903" s="28">
        <v>1.8319874407055199E-7</v>
      </c>
      <c r="L1903" s="7" t="str">
        <f t="shared" si="180"/>
        <v>NAO+</v>
      </c>
      <c r="M1903" s="6">
        <v>0.98907721950192196</v>
      </c>
      <c r="N1903" s="7">
        <v>1.02367782033384E-2</v>
      </c>
      <c r="O1903" s="7">
        <v>6.8566595237368004E-4</v>
      </c>
      <c r="P1903" s="28">
        <v>3.3634235345459598E-7</v>
      </c>
      <c r="Q1903" s="7" t="str">
        <f t="shared" si="176"/>
        <v>NAO+</v>
      </c>
      <c r="R1903" s="6">
        <v>1</v>
      </c>
      <c r="S1903" s="7">
        <v>0</v>
      </c>
      <c r="T1903" s="7">
        <v>0</v>
      </c>
      <c r="U1903" s="8">
        <v>0</v>
      </c>
      <c r="V1903" s="7" t="str">
        <f t="shared" si="177"/>
        <v>NAO+</v>
      </c>
      <c r="W1903" s="6">
        <v>0.95799999999999996</v>
      </c>
      <c r="X1903" s="7">
        <v>3.1E-2</v>
      </c>
      <c r="Y1903" s="7">
        <v>8.9999999999999993E-3</v>
      </c>
      <c r="Z1903" s="8">
        <v>2E-3</v>
      </c>
      <c r="AA1903" s="7" t="str">
        <f t="shared" si="178"/>
        <v>NAO+</v>
      </c>
      <c r="AB1903" s="6">
        <v>0.92500000000000004</v>
      </c>
      <c r="AC1903" s="7">
        <v>4.4999999999999998E-2</v>
      </c>
      <c r="AD1903" s="7">
        <v>2.8000000000000001E-2</v>
      </c>
      <c r="AE1903" s="8">
        <v>2E-3</v>
      </c>
      <c r="AF1903" s="7" t="str">
        <f t="shared" si="179"/>
        <v>NAO+</v>
      </c>
    </row>
    <row r="1904" spans="1:32" x14ac:dyDescent="0.3">
      <c r="A1904" s="4">
        <v>36531</v>
      </c>
      <c r="B1904" s="5">
        <v>1999</v>
      </c>
      <c r="C1904" s="6">
        <v>1</v>
      </c>
      <c r="D1904" s="7">
        <v>0</v>
      </c>
      <c r="E1904" s="7">
        <v>0</v>
      </c>
      <c r="F1904" s="8">
        <v>0</v>
      </c>
      <c r="G1904" s="7" t="str">
        <f t="shared" si="175"/>
        <v>NAO+</v>
      </c>
      <c r="H1904" s="6">
        <v>0.86183507838414097</v>
      </c>
      <c r="I1904" s="7">
        <v>0.137106365033768</v>
      </c>
      <c r="J1904" s="7">
        <v>1.05855296383927E-3</v>
      </c>
      <c r="K1904" s="28">
        <v>3.6182580561718399E-9</v>
      </c>
      <c r="L1904" s="7" t="str">
        <f t="shared" si="180"/>
        <v>NAO+</v>
      </c>
      <c r="M1904" s="6">
        <v>0.72118734301222598</v>
      </c>
      <c r="N1904" s="7">
        <v>0.27752444377027602</v>
      </c>
      <c r="O1904" s="7">
        <v>1.2882048534333401E-3</v>
      </c>
      <c r="P1904" s="28">
        <v>8.3640599911946398E-9</v>
      </c>
      <c r="Q1904" s="7" t="str">
        <f t="shared" si="176"/>
        <v>NAO+</v>
      </c>
      <c r="R1904" s="6">
        <v>1</v>
      </c>
      <c r="S1904" s="7">
        <v>0</v>
      </c>
      <c r="T1904" s="7">
        <v>0</v>
      </c>
      <c r="U1904" s="8">
        <v>0</v>
      </c>
      <c r="V1904" s="7" t="str">
        <f t="shared" si="177"/>
        <v>NAO+</v>
      </c>
      <c r="W1904" s="6">
        <v>0.91800000000000004</v>
      </c>
      <c r="X1904" s="7">
        <v>6.6000000000000003E-2</v>
      </c>
      <c r="Y1904" s="7">
        <v>1.0999999999999999E-2</v>
      </c>
      <c r="Z1904" s="8">
        <v>6.0000000000000001E-3</v>
      </c>
      <c r="AA1904" s="7" t="str">
        <f t="shared" si="178"/>
        <v>NAO+</v>
      </c>
      <c r="AB1904" s="6">
        <v>0.92400000000000004</v>
      </c>
      <c r="AC1904" s="7">
        <v>0.06</v>
      </c>
      <c r="AD1904" s="7">
        <v>1.0999999999999999E-2</v>
      </c>
      <c r="AE1904" s="8">
        <v>4.0000000000000001E-3</v>
      </c>
      <c r="AF1904" s="7" t="str">
        <f t="shared" si="179"/>
        <v>NAO+</v>
      </c>
    </row>
    <row r="1905" spans="1:32" x14ac:dyDescent="0.3">
      <c r="A1905" s="4">
        <v>36532</v>
      </c>
      <c r="B1905" s="5">
        <v>1999</v>
      </c>
      <c r="C1905" s="6">
        <v>1</v>
      </c>
      <c r="D1905" s="7">
        <v>0</v>
      </c>
      <c r="E1905" s="7">
        <v>0</v>
      </c>
      <c r="F1905" s="8">
        <v>0</v>
      </c>
      <c r="G1905" s="7" t="str">
        <f t="shared" si="175"/>
        <v>NAO+</v>
      </c>
      <c r="H1905" s="6">
        <v>0.85314950201425399</v>
      </c>
      <c r="I1905" s="7">
        <v>0.14477439539339501</v>
      </c>
      <c r="J1905" s="7">
        <v>2.0761025835502999E-3</v>
      </c>
      <c r="K1905" s="28">
        <v>8.8113279491770399E-12</v>
      </c>
      <c r="L1905" s="7" t="str">
        <f t="shared" si="180"/>
        <v>NAO+</v>
      </c>
      <c r="M1905" s="6">
        <v>0.69537135762362201</v>
      </c>
      <c r="N1905" s="7">
        <v>0.30136062110435502</v>
      </c>
      <c r="O1905" s="7">
        <v>3.26802124611971E-3</v>
      </c>
      <c r="P1905" s="28">
        <v>2.58987054784998E-11</v>
      </c>
      <c r="Q1905" s="7" t="str">
        <f t="shared" si="176"/>
        <v>NAO+</v>
      </c>
      <c r="R1905" s="6">
        <v>1</v>
      </c>
      <c r="S1905" s="7">
        <v>0</v>
      </c>
      <c r="T1905" s="7">
        <v>0</v>
      </c>
      <c r="U1905" s="8">
        <v>0</v>
      </c>
      <c r="V1905" s="7" t="str">
        <f t="shared" si="177"/>
        <v>NAO+</v>
      </c>
      <c r="W1905" s="6">
        <v>0.89100000000000001</v>
      </c>
      <c r="X1905" s="7">
        <v>0.09</v>
      </c>
      <c r="Y1905" s="7">
        <v>1.2E-2</v>
      </c>
      <c r="Z1905" s="8">
        <v>7.0000000000000001E-3</v>
      </c>
      <c r="AA1905" s="7" t="str">
        <f t="shared" si="178"/>
        <v>NAO+</v>
      </c>
      <c r="AB1905" s="6">
        <v>0.90900000000000003</v>
      </c>
      <c r="AC1905" s="7">
        <v>7.3999999999999996E-2</v>
      </c>
      <c r="AD1905" s="7">
        <v>1.0999999999999999E-2</v>
      </c>
      <c r="AE1905" s="8">
        <v>6.0000000000000001E-3</v>
      </c>
      <c r="AF1905" s="7" t="str">
        <f t="shared" si="179"/>
        <v>NAO+</v>
      </c>
    </row>
    <row r="1906" spans="1:32" x14ac:dyDescent="0.3">
      <c r="A1906" s="4">
        <v>36533</v>
      </c>
      <c r="B1906" s="5">
        <v>1999</v>
      </c>
      <c r="C1906" s="6">
        <v>1</v>
      </c>
      <c r="D1906" s="7">
        <v>0</v>
      </c>
      <c r="E1906" s="7">
        <v>0</v>
      </c>
      <c r="F1906" s="8">
        <v>0</v>
      </c>
      <c r="G1906" s="7" t="str">
        <f t="shared" si="175"/>
        <v>NAO+</v>
      </c>
      <c r="H1906" s="6">
        <v>0.94491563902207498</v>
      </c>
      <c r="I1906" s="7">
        <v>4.2676864526155003E-2</v>
      </c>
      <c r="J1906" s="7">
        <v>1.2407495473299101E-2</v>
      </c>
      <c r="K1906" s="28">
        <v>9.7848145165674905E-10</v>
      </c>
      <c r="L1906" s="7" t="str">
        <f t="shared" si="180"/>
        <v>NAO+</v>
      </c>
      <c r="M1906" s="6">
        <v>0.89423270464861904</v>
      </c>
      <c r="N1906" s="7">
        <v>9.1434208355602495E-2</v>
      </c>
      <c r="O1906" s="7">
        <v>1.4333084643976699E-2</v>
      </c>
      <c r="P1906" s="28">
        <v>2.3517977375009802E-9</v>
      </c>
      <c r="Q1906" s="7" t="str">
        <f t="shared" si="176"/>
        <v>NAO+</v>
      </c>
      <c r="R1906" s="6">
        <v>1</v>
      </c>
      <c r="S1906" s="7">
        <v>0</v>
      </c>
      <c r="T1906" s="7">
        <v>0</v>
      </c>
      <c r="U1906" s="8">
        <v>0</v>
      </c>
      <c r="V1906" s="7" t="str">
        <f t="shared" si="177"/>
        <v>NAO+</v>
      </c>
      <c r="W1906" s="6">
        <v>0.91400000000000003</v>
      </c>
      <c r="X1906" s="7">
        <v>7.0999999999999994E-2</v>
      </c>
      <c r="Y1906" s="7">
        <v>8.0000000000000002E-3</v>
      </c>
      <c r="Z1906" s="8">
        <v>7.0000000000000001E-3</v>
      </c>
      <c r="AA1906" s="7" t="str">
        <f t="shared" si="178"/>
        <v>NAO+</v>
      </c>
      <c r="AB1906" s="6">
        <v>0.91600000000000004</v>
      </c>
      <c r="AC1906" s="7">
        <v>7.0000000000000007E-2</v>
      </c>
      <c r="AD1906" s="7">
        <v>0.01</v>
      </c>
      <c r="AE1906" s="8">
        <v>4.0000000000000001E-3</v>
      </c>
      <c r="AF1906" s="7" t="str">
        <f t="shared" si="179"/>
        <v>NAO+</v>
      </c>
    </row>
    <row r="1907" spans="1:32" x14ac:dyDescent="0.3">
      <c r="A1907" s="4">
        <v>36534</v>
      </c>
      <c r="B1907" s="5">
        <v>1999</v>
      </c>
      <c r="C1907" s="6">
        <v>1</v>
      </c>
      <c r="D1907" s="7">
        <v>0</v>
      </c>
      <c r="E1907" s="7">
        <v>0</v>
      </c>
      <c r="F1907" s="8">
        <v>0</v>
      </c>
      <c r="G1907" s="7" t="str">
        <f t="shared" si="175"/>
        <v>NAO+</v>
      </c>
      <c r="H1907" s="6">
        <v>0.52565741614430905</v>
      </c>
      <c r="I1907" s="7">
        <v>0.44997468218181302</v>
      </c>
      <c r="J1907" s="7">
        <v>2.43664319535946E-2</v>
      </c>
      <c r="K1907" s="28">
        <v>1.4697202950853601E-6</v>
      </c>
      <c r="L1907" s="7" t="str">
        <f t="shared" si="180"/>
        <v>NAO+</v>
      </c>
      <c r="M1907" s="6">
        <v>0.37335821871256503</v>
      </c>
      <c r="N1907" s="7">
        <v>0.60766336469128901</v>
      </c>
      <c r="O1907" s="7">
        <v>1.8975868912846101E-2</v>
      </c>
      <c r="P1907" s="28">
        <v>2.5476832917855001E-6</v>
      </c>
      <c r="Q1907" s="7" t="str">
        <f t="shared" si="176"/>
        <v>SB</v>
      </c>
      <c r="R1907" s="6">
        <v>1</v>
      </c>
      <c r="S1907" s="7">
        <v>0</v>
      </c>
      <c r="T1907" s="7">
        <v>0</v>
      </c>
      <c r="U1907" s="8">
        <v>0</v>
      </c>
      <c r="V1907" s="7" t="str">
        <f t="shared" si="177"/>
        <v>NAO+</v>
      </c>
      <c r="W1907" s="6">
        <v>0.93899999999999995</v>
      </c>
      <c r="X1907" s="7">
        <v>4.9000000000000002E-2</v>
      </c>
      <c r="Y1907" s="7">
        <v>8.9999999999999993E-3</v>
      </c>
      <c r="Z1907" s="8">
        <v>3.0000000000000001E-3</v>
      </c>
      <c r="AA1907" s="7" t="str">
        <f t="shared" si="178"/>
        <v>NAO+</v>
      </c>
      <c r="AB1907" s="6">
        <v>0.9</v>
      </c>
      <c r="AC1907" s="7">
        <v>7.4999999999999997E-2</v>
      </c>
      <c r="AD1907" s="7">
        <v>2.1000000000000001E-2</v>
      </c>
      <c r="AE1907" s="8">
        <v>3.0000000000000001E-3</v>
      </c>
      <c r="AF1907" s="7" t="str">
        <f t="shared" si="179"/>
        <v>NAO+</v>
      </c>
    </row>
    <row r="1908" spans="1:32" x14ac:dyDescent="0.3">
      <c r="A1908" s="4">
        <v>36535</v>
      </c>
      <c r="B1908" s="5">
        <v>1999</v>
      </c>
      <c r="C1908" s="6">
        <v>1</v>
      </c>
      <c r="D1908" s="7">
        <v>0</v>
      </c>
      <c r="E1908" s="7">
        <v>0</v>
      </c>
      <c r="F1908" s="8">
        <v>0</v>
      </c>
      <c r="G1908" s="7" t="str">
        <f t="shared" si="175"/>
        <v>NAO+</v>
      </c>
      <c r="H1908" s="6">
        <v>0.170121828219233</v>
      </c>
      <c r="I1908" s="7">
        <v>0.65765803012394697</v>
      </c>
      <c r="J1908" s="7">
        <v>0.17222004692707599</v>
      </c>
      <c r="K1908" s="28">
        <v>9.4729753256990199E-8</v>
      </c>
      <c r="L1908" s="7" t="str">
        <f t="shared" si="180"/>
        <v>SB</v>
      </c>
      <c r="M1908" s="6">
        <v>0.119002169107066</v>
      </c>
      <c r="N1908" s="7">
        <v>0.72148583155943102</v>
      </c>
      <c r="O1908" s="7">
        <v>0.15951173344612299</v>
      </c>
      <c r="P1908" s="28">
        <v>2.6588737728733498E-7</v>
      </c>
      <c r="Q1908" s="7" t="str">
        <f t="shared" si="176"/>
        <v>SB</v>
      </c>
      <c r="R1908" s="6">
        <v>1</v>
      </c>
      <c r="S1908" s="7">
        <v>0</v>
      </c>
      <c r="T1908" s="7">
        <v>0</v>
      </c>
      <c r="U1908" s="8">
        <v>0</v>
      </c>
      <c r="V1908" s="7" t="str">
        <f t="shared" si="177"/>
        <v>NAO+</v>
      </c>
      <c r="W1908" s="6">
        <v>0.56899999999999995</v>
      </c>
      <c r="X1908" s="7">
        <v>0.36699999999999999</v>
      </c>
      <c r="Y1908" s="7">
        <v>5.1999999999999998E-2</v>
      </c>
      <c r="Z1908" s="8">
        <v>1.2E-2</v>
      </c>
      <c r="AA1908" s="7" t="str">
        <f t="shared" si="178"/>
        <v>NAO+</v>
      </c>
      <c r="AB1908" s="6">
        <v>0.55600000000000005</v>
      </c>
      <c r="AC1908" s="7">
        <v>0.38200000000000001</v>
      </c>
      <c r="AD1908" s="7">
        <v>3.6999999999999998E-2</v>
      </c>
      <c r="AE1908" s="8">
        <v>2.5000000000000001E-2</v>
      </c>
      <c r="AF1908" s="7" t="str">
        <f t="shared" si="179"/>
        <v>NAO+</v>
      </c>
    </row>
    <row r="1909" spans="1:32" x14ac:dyDescent="0.3">
      <c r="A1909" s="4">
        <v>36536</v>
      </c>
      <c r="B1909" s="5">
        <v>1999</v>
      </c>
      <c r="C1909" s="6">
        <v>1</v>
      </c>
      <c r="D1909" s="7">
        <v>0</v>
      </c>
      <c r="E1909" s="7">
        <v>0</v>
      </c>
      <c r="F1909" s="8">
        <v>0</v>
      </c>
      <c r="G1909" s="7" t="str">
        <f t="shared" si="175"/>
        <v>NAO+</v>
      </c>
      <c r="H1909" s="6">
        <v>0.19558088291463399</v>
      </c>
      <c r="I1909" s="7">
        <v>0.34814695640293503</v>
      </c>
      <c r="J1909" s="7">
        <v>0.456271966243537</v>
      </c>
      <c r="K1909" s="28">
        <v>1.9443889532143299E-7</v>
      </c>
      <c r="L1909" s="7" t="str">
        <f t="shared" si="180"/>
        <v>AR</v>
      </c>
      <c r="M1909" s="6">
        <v>0.16681124386445501</v>
      </c>
      <c r="N1909" s="7">
        <v>0.34703895999583501</v>
      </c>
      <c r="O1909" s="7">
        <v>0.48614902372670599</v>
      </c>
      <c r="P1909" s="28">
        <v>7.7241299265397902E-7</v>
      </c>
      <c r="Q1909" s="7" t="str">
        <f t="shared" si="176"/>
        <v>AR</v>
      </c>
      <c r="R1909" s="6">
        <v>1</v>
      </c>
      <c r="S1909" s="7">
        <v>0</v>
      </c>
      <c r="T1909" s="7">
        <v>0</v>
      </c>
      <c r="U1909" s="8">
        <v>0</v>
      </c>
      <c r="V1909" s="7" t="str">
        <f t="shared" si="177"/>
        <v>NAO+</v>
      </c>
      <c r="W1909" s="6">
        <v>0.44700000000000001</v>
      </c>
      <c r="X1909" s="7">
        <v>0.247</v>
      </c>
      <c r="Y1909" s="7">
        <v>0.30399999999999999</v>
      </c>
      <c r="Z1909" s="8">
        <v>3.0000000000000001E-3</v>
      </c>
      <c r="AA1909" s="7" t="str">
        <f t="shared" si="178"/>
        <v>NAO+</v>
      </c>
      <c r="AB1909" s="6">
        <v>0.105</v>
      </c>
      <c r="AC1909" s="7">
        <v>0.51600000000000001</v>
      </c>
      <c r="AD1909" s="7">
        <v>0.314</v>
      </c>
      <c r="AE1909" s="8">
        <v>6.5000000000000002E-2</v>
      </c>
      <c r="AF1909" s="7" t="str">
        <f t="shared" si="179"/>
        <v>SB</v>
      </c>
    </row>
    <row r="1910" spans="1:32" x14ac:dyDescent="0.3">
      <c r="A1910" s="4">
        <v>36537</v>
      </c>
      <c r="B1910" s="5">
        <v>1999</v>
      </c>
      <c r="C1910" s="6">
        <v>0</v>
      </c>
      <c r="D1910" s="7">
        <v>0</v>
      </c>
      <c r="E1910" s="7">
        <v>1</v>
      </c>
      <c r="F1910" s="8">
        <v>0</v>
      </c>
      <c r="G1910" s="7" t="str">
        <f t="shared" si="175"/>
        <v>AR</v>
      </c>
      <c r="H1910" s="6">
        <v>3.8392334611645901E-2</v>
      </c>
      <c r="I1910" s="7">
        <v>2.1970264441279801E-2</v>
      </c>
      <c r="J1910" s="7">
        <v>0.93961716962201203</v>
      </c>
      <c r="K1910" s="28">
        <v>2.0231325054533E-5</v>
      </c>
      <c r="L1910" s="7" t="str">
        <f t="shared" si="180"/>
        <v>AR</v>
      </c>
      <c r="M1910" s="6">
        <v>3.1919842097219299E-2</v>
      </c>
      <c r="N1910" s="7">
        <v>1.65305204031405E-2</v>
      </c>
      <c r="O1910" s="7">
        <v>0.95151606418969603</v>
      </c>
      <c r="P1910" s="28">
        <v>3.3573309938176698E-5</v>
      </c>
      <c r="Q1910" s="7" t="str">
        <f t="shared" si="176"/>
        <v>AR</v>
      </c>
      <c r="R1910" s="6">
        <v>0</v>
      </c>
      <c r="S1910" s="7">
        <v>0</v>
      </c>
      <c r="T1910" s="7">
        <v>1</v>
      </c>
      <c r="U1910" s="8">
        <v>0</v>
      </c>
      <c r="V1910" s="7" t="str">
        <f t="shared" si="177"/>
        <v>AR</v>
      </c>
      <c r="W1910" s="6">
        <v>0.105</v>
      </c>
      <c r="X1910" s="7">
        <v>3.9E-2</v>
      </c>
      <c r="Y1910" s="7">
        <v>0.85499999999999998</v>
      </c>
      <c r="Z1910" s="8">
        <v>1E-3</v>
      </c>
      <c r="AA1910" s="7" t="str">
        <f t="shared" si="178"/>
        <v>AR</v>
      </c>
      <c r="AB1910" s="6">
        <v>0</v>
      </c>
      <c r="AC1910" s="7">
        <v>6.6000000000000003E-2</v>
      </c>
      <c r="AD1910" s="7">
        <v>0.92400000000000004</v>
      </c>
      <c r="AE1910" s="8">
        <v>0.01</v>
      </c>
      <c r="AF1910" s="7" t="str">
        <f t="shared" si="179"/>
        <v>AR</v>
      </c>
    </row>
    <row r="1911" spans="1:32" x14ac:dyDescent="0.3">
      <c r="A1911" s="4">
        <v>36538</v>
      </c>
      <c r="B1911" s="5">
        <v>1999</v>
      </c>
      <c r="C1911" s="6">
        <v>0</v>
      </c>
      <c r="D1911" s="7">
        <v>0</v>
      </c>
      <c r="E1911" s="7">
        <v>1</v>
      </c>
      <c r="F1911" s="8">
        <v>0</v>
      </c>
      <c r="G1911" s="7" t="str">
        <f t="shared" si="175"/>
        <v>AR</v>
      </c>
      <c r="H1911" s="6">
        <v>1.0068737827337701E-3</v>
      </c>
      <c r="I1911" s="7">
        <v>1.9024772015567099E-2</v>
      </c>
      <c r="J1911" s="7">
        <v>0.97909644708779298</v>
      </c>
      <c r="K1911" s="8">
        <v>8.7190711390887701E-4</v>
      </c>
      <c r="L1911" s="7" t="str">
        <f t="shared" si="180"/>
        <v>AR</v>
      </c>
      <c r="M1911" s="6">
        <v>8.8964406510002203E-4</v>
      </c>
      <c r="N1911" s="7">
        <v>2.1379500594516501E-2</v>
      </c>
      <c r="O1911" s="7">
        <v>0.97623593818344201</v>
      </c>
      <c r="P1911" s="8">
        <v>1.49491715694767E-3</v>
      </c>
      <c r="Q1911" s="7" t="str">
        <f t="shared" si="176"/>
        <v>AR</v>
      </c>
      <c r="R1911" s="6">
        <v>0</v>
      </c>
      <c r="S1911" s="7">
        <v>0</v>
      </c>
      <c r="T1911" s="7">
        <v>1</v>
      </c>
      <c r="U1911" s="8">
        <v>0</v>
      </c>
      <c r="V1911" s="7" t="str">
        <f t="shared" si="177"/>
        <v>AR</v>
      </c>
      <c r="W1911" s="6">
        <v>0</v>
      </c>
      <c r="X1911" s="7">
        <v>0</v>
      </c>
      <c r="Y1911" s="7">
        <v>1</v>
      </c>
      <c r="Z1911" s="8">
        <v>0</v>
      </c>
      <c r="AA1911" s="7" t="str">
        <f t="shared" si="178"/>
        <v>AR</v>
      </c>
      <c r="AB1911" s="6">
        <v>0</v>
      </c>
      <c r="AC1911" s="7">
        <v>2E-3</v>
      </c>
      <c r="AD1911" s="7">
        <v>0.99299999999999999</v>
      </c>
      <c r="AE1911" s="8">
        <v>5.0000000000000001E-3</v>
      </c>
      <c r="AF1911" s="7" t="str">
        <f t="shared" si="179"/>
        <v>AR</v>
      </c>
    </row>
    <row r="1912" spans="1:32" x14ac:dyDescent="0.3">
      <c r="A1912" s="4">
        <v>36539</v>
      </c>
      <c r="B1912" s="5">
        <v>1999</v>
      </c>
      <c r="C1912" s="6">
        <v>0</v>
      </c>
      <c r="D1912" s="7">
        <v>0</v>
      </c>
      <c r="E1912" s="7">
        <v>1</v>
      </c>
      <c r="F1912" s="8">
        <v>0</v>
      </c>
      <c r="G1912" s="7" t="str">
        <f t="shared" si="175"/>
        <v>AR</v>
      </c>
      <c r="H1912" s="79">
        <v>4.8363467123205701E-5</v>
      </c>
      <c r="I1912" s="7">
        <v>0.50953954158460701</v>
      </c>
      <c r="J1912" s="7">
        <v>0.48811816764618399</v>
      </c>
      <c r="K1912" s="8">
        <v>2.2939273020959701E-3</v>
      </c>
      <c r="L1912" s="7" t="str">
        <f t="shared" si="180"/>
        <v>SB</v>
      </c>
      <c r="M1912" s="79">
        <v>3.1224978654874998E-5</v>
      </c>
      <c r="N1912" s="7">
        <v>0.48851344991321399</v>
      </c>
      <c r="O1912" s="7">
        <v>0.50768897632326604</v>
      </c>
      <c r="P1912" s="8">
        <v>3.7663487848752998E-3</v>
      </c>
      <c r="Q1912" s="7" t="str">
        <f t="shared" si="176"/>
        <v>AR</v>
      </c>
      <c r="R1912" s="6">
        <v>0</v>
      </c>
      <c r="S1912" s="7">
        <v>0</v>
      </c>
      <c r="T1912" s="7">
        <v>1</v>
      </c>
      <c r="U1912" s="8">
        <v>0</v>
      </c>
      <c r="V1912" s="7" t="str">
        <f t="shared" si="177"/>
        <v>AR</v>
      </c>
      <c r="W1912" s="6">
        <v>0</v>
      </c>
      <c r="X1912" s="7">
        <v>1.0999999999999999E-2</v>
      </c>
      <c r="Y1912" s="7">
        <v>0.98899999999999999</v>
      </c>
      <c r="Z1912" s="8">
        <v>0</v>
      </c>
      <c r="AA1912" s="7" t="str">
        <f t="shared" si="178"/>
        <v>AR</v>
      </c>
      <c r="AB1912" s="6">
        <v>0</v>
      </c>
      <c r="AC1912" s="7">
        <v>0.11899999999999999</v>
      </c>
      <c r="AD1912" s="7">
        <v>0.873</v>
      </c>
      <c r="AE1912" s="8">
        <v>8.0000000000000002E-3</v>
      </c>
      <c r="AF1912" s="7" t="str">
        <f t="shared" si="179"/>
        <v>AR</v>
      </c>
    </row>
    <row r="1913" spans="1:32" x14ac:dyDescent="0.3">
      <c r="A1913" s="4">
        <v>36540</v>
      </c>
      <c r="B1913" s="5">
        <v>1999</v>
      </c>
      <c r="C1913" s="6">
        <v>0</v>
      </c>
      <c r="D1913" s="7">
        <v>0</v>
      </c>
      <c r="E1913" s="7">
        <v>1</v>
      </c>
      <c r="F1913" s="8">
        <v>0</v>
      </c>
      <c r="G1913" s="7" t="str">
        <f t="shared" si="175"/>
        <v>AR</v>
      </c>
      <c r="H1913" s="79">
        <v>5.8403421165410599E-9</v>
      </c>
      <c r="I1913" s="7">
        <v>0.89202023078760295</v>
      </c>
      <c r="J1913" s="7">
        <v>0.10795733506586</v>
      </c>
      <c r="K1913" s="28">
        <v>2.2428306204633998E-5</v>
      </c>
      <c r="L1913" s="7" t="str">
        <f t="shared" si="180"/>
        <v>SB</v>
      </c>
      <c r="M1913" s="79">
        <v>2.96877995262482E-9</v>
      </c>
      <c r="N1913" s="7">
        <v>0.78127312645879399</v>
      </c>
      <c r="O1913" s="7">
        <v>0.21863725709208501</v>
      </c>
      <c r="P1913" s="28">
        <v>8.9613480328749103E-5</v>
      </c>
      <c r="Q1913" s="7" t="str">
        <f t="shared" si="176"/>
        <v>SB</v>
      </c>
      <c r="R1913" s="6">
        <v>0</v>
      </c>
      <c r="S1913" s="7">
        <v>0</v>
      </c>
      <c r="T1913" s="7">
        <v>1</v>
      </c>
      <c r="U1913" s="8">
        <v>0</v>
      </c>
      <c r="V1913" s="7" t="str">
        <f t="shared" si="177"/>
        <v>AR</v>
      </c>
      <c r="W1913" s="6">
        <v>0</v>
      </c>
      <c r="X1913" s="7">
        <v>4.0000000000000001E-3</v>
      </c>
      <c r="Y1913" s="7">
        <v>0.996</v>
      </c>
      <c r="Z1913" s="8">
        <v>0</v>
      </c>
      <c r="AA1913" s="7" t="str">
        <f t="shared" si="178"/>
        <v>AR</v>
      </c>
      <c r="AB1913" s="6">
        <v>0</v>
      </c>
      <c r="AC1913" s="7">
        <v>4.3999999999999997E-2</v>
      </c>
      <c r="AD1913" s="7">
        <v>0.95599999999999996</v>
      </c>
      <c r="AE1913" s="8">
        <v>0</v>
      </c>
      <c r="AF1913" s="7" t="str">
        <f t="shared" si="179"/>
        <v>AR</v>
      </c>
    </row>
    <row r="1914" spans="1:32" x14ac:dyDescent="0.3">
      <c r="A1914" s="4">
        <v>36541</v>
      </c>
      <c r="B1914" s="5">
        <v>1999</v>
      </c>
      <c r="C1914" s="6">
        <v>0</v>
      </c>
      <c r="D1914" s="7">
        <v>0</v>
      </c>
      <c r="E1914" s="7">
        <v>1</v>
      </c>
      <c r="F1914" s="8">
        <v>0</v>
      </c>
      <c r="G1914" s="7" t="str">
        <f t="shared" si="175"/>
        <v>AR</v>
      </c>
      <c r="H1914" s="79">
        <v>1.2809330346062E-9</v>
      </c>
      <c r="I1914" s="7">
        <v>0.76904120360314898</v>
      </c>
      <c r="J1914" s="7">
        <v>0.23095775035317401</v>
      </c>
      <c r="K1914" s="28">
        <v>1.0447627327793E-6</v>
      </c>
      <c r="L1914" s="7" t="str">
        <f t="shared" si="180"/>
        <v>SB</v>
      </c>
      <c r="M1914" s="79">
        <v>5.9598435232239103E-10</v>
      </c>
      <c r="N1914" s="7">
        <v>0.48379578829130798</v>
      </c>
      <c r="O1914" s="7">
        <v>0.51619668911188399</v>
      </c>
      <c r="P1914" s="28">
        <v>7.5220008124719296E-6</v>
      </c>
      <c r="Q1914" s="7" t="str">
        <f t="shared" si="176"/>
        <v>AR</v>
      </c>
      <c r="R1914" s="6">
        <v>0</v>
      </c>
      <c r="S1914" s="7">
        <v>0</v>
      </c>
      <c r="T1914" s="7">
        <v>1</v>
      </c>
      <c r="U1914" s="8">
        <v>0</v>
      </c>
      <c r="V1914" s="7" t="str">
        <f t="shared" si="177"/>
        <v>AR</v>
      </c>
      <c r="W1914" s="6">
        <v>0</v>
      </c>
      <c r="X1914" s="7">
        <v>0</v>
      </c>
      <c r="Y1914" s="7">
        <v>1</v>
      </c>
      <c r="Z1914" s="8">
        <v>0</v>
      </c>
      <c r="AA1914" s="7" t="str">
        <f t="shared" si="178"/>
        <v>AR</v>
      </c>
      <c r="AB1914" s="6">
        <v>0</v>
      </c>
      <c r="AC1914" s="7">
        <v>3.0000000000000001E-3</v>
      </c>
      <c r="AD1914" s="7">
        <v>0.996</v>
      </c>
      <c r="AE1914" s="8">
        <v>0</v>
      </c>
      <c r="AF1914" s="7" t="str">
        <f t="shared" si="179"/>
        <v>AR</v>
      </c>
    </row>
    <row r="1915" spans="1:32" x14ac:dyDescent="0.3">
      <c r="A1915" s="4">
        <v>36542</v>
      </c>
      <c r="B1915" s="5">
        <v>1999</v>
      </c>
      <c r="C1915" s="6">
        <v>0</v>
      </c>
      <c r="D1915" s="7">
        <v>0</v>
      </c>
      <c r="E1915" s="7">
        <v>1</v>
      </c>
      <c r="F1915" s="8">
        <v>0</v>
      </c>
      <c r="G1915" s="7" t="str">
        <f t="shared" si="175"/>
        <v>AR</v>
      </c>
      <c r="H1915" s="79">
        <v>5.8091010174610201E-9</v>
      </c>
      <c r="I1915" s="7">
        <v>5.5570937596796897E-3</v>
      </c>
      <c r="J1915" s="7">
        <v>0.99439003742876897</v>
      </c>
      <c r="K1915" s="28">
        <v>5.2863002458249999E-5</v>
      </c>
      <c r="L1915" s="7" t="str">
        <f t="shared" si="180"/>
        <v>AR</v>
      </c>
      <c r="M1915" s="79">
        <v>2.9007181343133102E-9</v>
      </c>
      <c r="N1915" s="7">
        <v>9.5071541184504904E-4</v>
      </c>
      <c r="O1915" s="7">
        <v>0.99887653953774402</v>
      </c>
      <c r="P1915" s="8">
        <v>1.7274214967924001E-4</v>
      </c>
      <c r="Q1915" s="7" t="str">
        <f t="shared" si="176"/>
        <v>AR</v>
      </c>
      <c r="R1915" s="6">
        <v>0</v>
      </c>
      <c r="S1915" s="7">
        <v>0</v>
      </c>
      <c r="T1915" s="7">
        <v>1</v>
      </c>
      <c r="U1915" s="8">
        <v>0</v>
      </c>
      <c r="V1915" s="7" t="str">
        <f t="shared" si="177"/>
        <v>AR</v>
      </c>
      <c r="W1915" s="6">
        <v>0</v>
      </c>
      <c r="X1915" s="7">
        <v>0</v>
      </c>
      <c r="Y1915" s="7">
        <v>1</v>
      </c>
      <c r="Z1915" s="8">
        <v>0</v>
      </c>
      <c r="AA1915" s="7" t="str">
        <f t="shared" si="178"/>
        <v>AR</v>
      </c>
      <c r="AB1915" s="6">
        <v>0</v>
      </c>
      <c r="AC1915" s="7">
        <v>0</v>
      </c>
      <c r="AD1915" s="7">
        <v>0.999</v>
      </c>
      <c r="AE1915" s="8">
        <v>1E-3</v>
      </c>
      <c r="AF1915" s="7" t="str">
        <f t="shared" si="179"/>
        <v>AR</v>
      </c>
    </row>
    <row r="1916" spans="1:32" x14ac:dyDescent="0.3">
      <c r="A1916" s="4">
        <v>36543</v>
      </c>
      <c r="B1916" s="5">
        <v>1999</v>
      </c>
      <c r="C1916" s="6">
        <v>0</v>
      </c>
      <c r="D1916" s="7">
        <v>0</v>
      </c>
      <c r="E1916" s="7">
        <v>1</v>
      </c>
      <c r="F1916" s="8">
        <v>0</v>
      </c>
      <c r="G1916" s="7" t="str">
        <f t="shared" si="175"/>
        <v>AR</v>
      </c>
      <c r="H1916" s="79">
        <v>1.6551077375863699E-8</v>
      </c>
      <c r="I1916" s="7">
        <v>3.0801509306307398E-4</v>
      </c>
      <c r="J1916" s="7">
        <v>0.99906137262135497</v>
      </c>
      <c r="K1916" s="8">
        <v>6.3059573449388299E-4</v>
      </c>
      <c r="L1916" s="7" t="str">
        <f t="shared" si="180"/>
        <v>AR</v>
      </c>
      <c r="M1916" s="79">
        <v>1.42570307380693E-8</v>
      </c>
      <c r="N1916" s="80">
        <v>6.1444921641208694E-5</v>
      </c>
      <c r="O1916" s="7">
        <v>0.99808400548755005</v>
      </c>
      <c r="P1916" s="8">
        <v>1.8545353337688199E-3</v>
      </c>
      <c r="Q1916" s="7" t="str">
        <f t="shared" si="176"/>
        <v>AR</v>
      </c>
      <c r="R1916" s="6">
        <v>0</v>
      </c>
      <c r="S1916" s="7">
        <v>0</v>
      </c>
      <c r="T1916" s="7">
        <v>1</v>
      </c>
      <c r="U1916" s="8">
        <v>0</v>
      </c>
      <c r="V1916" s="7" t="str">
        <f t="shared" si="177"/>
        <v>AR</v>
      </c>
      <c r="W1916" s="6">
        <v>0</v>
      </c>
      <c r="X1916" s="7">
        <v>0</v>
      </c>
      <c r="Y1916" s="7">
        <v>1</v>
      </c>
      <c r="Z1916" s="8">
        <v>0</v>
      </c>
      <c r="AA1916" s="7" t="str">
        <f t="shared" si="178"/>
        <v>AR</v>
      </c>
      <c r="AB1916" s="6">
        <v>0</v>
      </c>
      <c r="AC1916" s="7">
        <v>0</v>
      </c>
      <c r="AD1916" s="7">
        <v>0.99199999999999999</v>
      </c>
      <c r="AE1916" s="8">
        <v>8.0000000000000002E-3</v>
      </c>
      <c r="AF1916" s="7" t="str">
        <f t="shared" si="179"/>
        <v>AR</v>
      </c>
    </row>
    <row r="1917" spans="1:32" x14ac:dyDescent="0.3">
      <c r="A1917" s="4">
        <v>36544</v>
      </c>
      <c r="B1917" s="5">
        <v>1999</v>
      </c>
      <c r="C1917" s="6">
        <v>0</v>
      </c>
      <c r="D1917" s="7">
        <v>0</v>
      </c>
      <c r="E1917" s="7">
        <v>1</v>
      </c>
      <c r="F1917" s="8">
        <v>0</v>
      </c>
      <c r="G1917" s="7" t="str">
        <f t="shared" si="175"/>
        <v>AR</v>
      </c>
      <c r="H1917" s="79">
        <v>3.6069549769966601E-7</v>
      </c>
      <c r="I1917" s="7">
        <v>2.19376601207724E-3</v>
      </c>
      <c r="J1917" s="7">
        <v>0.99723501928627101</v>
      </c>
      <c r="K1917" s="8">
        <v>5.7085400615582702E-4</v>
      </c>
      <c r="L1917" s="7" t="str">
        <f t="shared" si="180"/>
        <v>AR</v>
      </c>
      <c r="M1917" s="79">
        <v>3.3099919211205999E-7</v>
      </c>
      <c r="N1917" s="7">
        <v>9.6540204551077502E-4</v>
      </c>
      <c r="O1917" s="7">
        <v>0.99709311525798805</v>
      </c>
      <c r="P1917" s="8">
        <v>1.9411516973110801E-3</v>
      </c>
      <c r="Q1917" s="7" t="str">
        <f t="shared" si="176"/>
        <v>AR</v>
      </c>
      <c r="R1917" s="6">
        <v>0</v>
      </c>
      <c r="S1917" s="7">
        <v>0</v>
      </c>
      <c r="T1917" s="7">
        <v>1</v>
      </c>
      <c r="U1917" s="8">
        <v>0</v>
      </c>
      <c r="V1917" s="7" t="str">
        <f t="shared" si="177"/>
        <v>AR</v>
      </c>
      <c r="W1917" s="6">
        <v>0</v>
      </c>
      <c r="X1917" s="7">
        <v>0</v>
      </c>
      <c r="Y1917" s="7">
        <v>1</v>
      </c>
      <c r="Z1917" s="8">
        <v>0</v>
      </c>
      <c r="AA1917" s="7" t="str">
        <f t="shared" si="178"/>
        <v>AR</v>
      </c>
      <c r="AB1917" s="6">
        <v>0</v>
      </c>
      <c r="AC1917" s="7">
        <v>0</v>
      </c>
      <c r="AD1917" s="7">
        <v>0.99399999999999999</v>
      </c>
      <c r="AE1917" s="8">
        <v>6.0000000000000001E-3</v>
      </c>
      <c r="AF1917" s="7" t="str">
        <f t="shared" si="179"/>
        <v>AR</v>
      </c>
    </row>
    <row r="1918" spans="1:32" x14ac:dyDescent="0.3">
      <c r="A1918" s="4">
        <v>36545</v>
      </c>
      <c r="B1918" s="5">
        <v>1999</v>
      </c>
      <c r="C1918" s="6">
        <v>0</v>
      </c>
      <c r="D1918" s="7">
        <v>0</v>
      </c>
      <c r="E1918" s="7">
        <v>1</v>
      </c>
      <c r="F1918" s="8">
        <v>0</v>
      </c>
      <c r="G1918" s="7" t="str">
        <f t="shared" si="175"/>
        <v>AR</v>
      </c>
      <c r="H1918" s="79">
        <v>1.1603002178472299E-5</v>
      </c>
      <c r="I1918" s="7">
        <v>4.2615477293962603E-2</v>
      </c>
      <c r="J1918" s="7">
        <v>0.95676523073484299</v>
      </c>
      <c r="K1918" s="8">
        <v>6.07688969012362E-4</v>
      </c>
      <c r="L1918" s="7" t="str">
        <f t="shared" si="180"/>
        <v>AR</v>
      </c>
      <c r="M1918" s="79">
        <v>9.8941334793433201E-6</v>
      </c>
      <c r="N1918" s="7">
        <v>1.7859819173365401E-2</v>
      </c>
      <c r="O1918" s="7">
        <v>0.979065811011811</v>
      </c>
      <c r="P1918" s="8">
        <v>3.0644756813398002E-3</v>
      </c>
      <c r="Q1918" s="7" t="str">
        <f t="shared" si="176"/>
        <v>AR</v>
      </c>
      <c r="R1918" s="6">
        <v>0</v>
      </c>
      <c r="S1918" s="7">
        <v>0</v>
      </c>
      <c r="T1918" s="7">
        <v>1</v>
      </c>
      <c r="U1918" s="8">
        <v>0</v>
      </c>
      <c r="V1918" s="7" t="str">
        <f t="shared" si="177"/>
        <v>AR</v>
      </c>
      <c r="W1918" s="6">
        <v>0</v>
      </c>
      <c r="X1918" s="7">
        <v>0</v>
      </c>
      <c r="Y1918" s="7">
        <v>1</v>
      </c>
      <c r="Z1918" s="8">
        <v>0</v>
      </c>
      <c r="AA1918" s="7" t="str">
        <f t="shared" si="178"/>
        <v>AR</v>
      </c>
      <c r="AB1918" s="6">
        <v>0</v>
      </c>
      <c r="AC1918" s="7">
        <v>0</v>
      </c>
      <c r="AD1918" s="7">
        <v>0.999</v>
      </c>
      <c r="AE1918" s="8">
        <v>1E-3</v>
      </c>
      <c r="AF1918" s="7" t="str">
        <f t="shared" si="179"/>
        <v>AR</v>
      </c>
    </row>
    <row r="1919" spans="1:32" x14ac:dyDescent="0.3">
      <c r="A1919" s="4">
        <v>36546</v>
      </c>
      <c r="B1919" s="5">
        <v>1999</v>
      </c>
      <c r="C1919" s="6">
        <v>0</v>
      </c>
      <c r="D1919" s="7">
        <v>0</v>
      </c>
      <c r="E1919" s="7">
        <v>1</v>
      </c>
      <c r="F1919" s="8">
        <v>0</v>
      </c>
      <c r="G1919" s="7" t="str">
        <f t="shared" si="175"/>
        <v>AR</v>
      </c>
      <c r="H1919" s="79">
        <v>6.1597430827771797E-6</v>
      </c>
      <c r="I1919" s="7">
        <v>5.3849463134183501E-3</v>
      </c>
      <c r="J1919" s="7">
        <v>0.99258328379286098</v>
      </c>
      <c r="K1919" s="8">
        <v>2.0256101506297302E-3</v>
      </c>
      <c r="L1919" s="7" t="str">
        <f t="shared" si="180"/>
        <v>AR</v>
      </c>
      <c r="M1919" s="79">
        <v>6.0151190052136501E-6</v>
      </c>
      <c r="N1919" s="7">
        <v>1.8397861855872499E-3</v>
      </c>
      <c r="O1919" s="7">
        <v>0.98719523911509799</v>
      </c>
      <c r="P1919" s="8">
        <v>1.0958959580307299E-2</v>
      </c>
      <c r="Q1919" s="7" t="str">
        <f t="shared" si="176"/>
        <v>AR</v>
      </c>
      <c r="R1919" s="6">
        <v>0</v>
      </c>
      <c r="S1919" s="7">
        <v>0</v>
      </c>
      <c r="T1919" s="7">
        <v>1</v>
      </c>
      <c r="U1919" s="8">
        <v>0</v>
      </c>
      <c r="V1919" s="7" t="str">
        <f t="shared" si="177"/>
        <v>AR</v>
      </c>
      <c r="W1919" s="6">
        <v>0</v>
      </c>
      <c r="X1919" s="7">
        <v>0</v>
      </c>
      <c r="Y1919" s="7">
        <v>1</v>
      </c>
      <c r="Z1919" s="8">
        <v>0</v>
      </c>
      <c r="AA1919" s="7" t="str">
        <f t="shared" si="178"/>
        <v>AR</v>
      </c>
      <c r="AB1919" s="6">
        <v>0</v>
      </c>
      <c r="AC1919" s="7">
        <v>0</v>
      </c>
      <c r="AD1919" s="7">
        <v>1</v>
      </c>
      <c r="AE1919" s="8">
        <v>0</v>
      </c>
      <c r="AF1919" s="7" t="str">
        <f t="shared" si="179"/>
        <v>AR</v>
      </c>
    </row>
    <row r="1920" spans="1:32" x14ac:dyDescent="0.3">
      <c r="A1920" s="4">
        <v>36547</v>
      </c>
      <c r="B1920" s="5">
        <v>1999</v>
      </c>
      <c r="C1920" s="6">
        <v>0</v>
      </c>
      <c r="D1920" s="7">
        <v>0</v>
      </c>
      <c r="E1920" s="7">
        <v>1</v>
      </c>
      <c r="F1920" s="8">
        <v>0</v>
      </c>
      <c r="G1920" s="7" t="str">
        <f t="shared" si="175"/>
        <v>AR</v>
      </c>
      <c r="H1920" s="79">
        <v>1.04563357651193E-6</v>
      </c>
      <c r="I1920" s="7">
        <v>8.5641011719541304E-4</v>
      </c>
      <c r="J1920" s="7">
        <v>0.994447900089373</v>
      </c>
      <c r="K1920" s="8">
        <v>4.6946441598552701E-3</v>
      </c>
      <c r="L1920" s="7" t="str">
        <f t="shared" si="180"/>
        <v>AR</v>
      </c>
      <c r="M1920" s="79">
        <v>9.5971962435291705E-7</v>
      </c>
      <c r="N1920" s="7">
        <v>3.5555329135489501E-4</v>
      </c>
      <c r="O1920" s="7">
        <v>0.98605045290889204</v>
      </c>
      <c r="P1920" s="8">
        <v>1.3593034080119601E-2</v>
      </c>
      <c r="Q1920" s="7" t="str">
        <f t="shared" si="176"/>
        <v>AR</v>
      </c>
      <c r="R1920" s="6">
        <v>0</v>
      </c>
      <c r="S1920" s="7">
        <v>0</v>
      </c>
      <c r="T1920" s="7">
        <v>1</v>
      </c>
      <c r="U1920" s="8">
        <v>0</v>
      </c>
      <c r="V1920" s="7" t="str">
        <f t="shared" si="177"/>
        <v>AR</v>
      </c>
      <c r="W1920" s="6">
        <v>0</v>
      </c>
      <c r="X1920" s="7">
        <v>0</v>
      </c>
      <c r="Y1920" s="7">
        <v>1</v>
      </c>
      <c r="Z1920" s="8">
        <v>0</v>
      </c>
      <c r="AA1920" s="7" t="str">
        <f t="shared" si="178"/>
        <v>AR</v>
      </c>
      <c r="AB1920" s="6">
        <v>0</v>
      </c>
      <c r="AC1920" s="7">
        <v>0</v>
      </c>
      <c r="AD1920" s="7">
        <v>1</v>
      </c>
      <c r="AE1920" s="8">
        <v>0</v>
      </c>
      <c r="AF1920" s="7" t="str">
        <f t="shared" si="179"/>
        <v>AR</v>
      </c>
    </row>
    <row r="1921" spans="1:32" x14ac:dyDescent="0.3">
      <c r="A1921" s="4">
        <v>36548</v>
      </c>
      <c r="B1921" s="5">
        <v>1999</v>
      </c>
      <c r="C1921" s="6">
        <v>0</v>
      </c>
      <c r="D1921" s="7">
        <v>0</v>
      </c>
      <c r="E1921" s="7">
        <v>1</v>
      </c>
      <c r="F1921" s="8">
        <v>0</v>
      </c>
      <c r="G1921" s="7" t="str">
        <f t="shared" si="175"/>
        <v>AR</v>
      </c>
      <c r="H1921" s="79">
        <v>1.3826104371751099E-5</v>
      </c>
      <c r="I1921" s="7">
        <v>8.4433748325367902E-2</v>
      </c>
      <c r="J1921" s="7">
        <v>0.90341057465531505</v>
      </c>
      <c r="K1921" s="8">
        <v>1.2141850914931101E-2</v>
      </c>
      <c r="L1921" s="7" t="str">
        <f t="shared" si="180"/>
        <v>AR</v>
      </c>
      <c r="M1921" s="79">
        <v>1.13025090292353E-5</v>
      </c>
      <c r="N1921" s="7">
        <v>6.7919158923033393E-2</v>
      </c>
      <c r="O1921" s="7">
        <v>0.90510193444713405</v>
      </c>
      <c r="P1921" s="8">
        <v>2.6967604120807901E-2</v>
      </c>
      <c r="Q1921" s="7" t="str">
        <f t="shared" si="176"/>
        <v>AR</v>
      </c>
      <c r="R1921" s="6">
        <v>0</v>
      </c>
      <c r="S1921" s="7">
        <v>0</v>
      </c>
      <c r="T1921" s="7">
        <v>1</v>
      </c>
      <c r="U1921" s="8">
        <v>0</v>
      </c>
      <c r="V1921" s="7" t="str">
        <f t="shared" si="177"/>
        <v>AR</v>
      </c>
      <c r="W1921" s="6">
        <v>0</v>
      </c>
      <c r="X1921" s="7">
        <v>0</v>
      </c>
      <c r="Y1921" s="7">
        <v>1</v>
      </c>
      <c r="Z1921" s="8">
        <v>0</v>
      </c>
      <c r="AA1921" s="7" t="str">
        <f t="shared" si="178"/>
        <v>AR</v>
      </c>
      <c r="AB1921" s="6">
        <v>0</v>
      </c>
      <c r="AC1921" s="7">
        <v>0</v>
      </c>
      <c r="AD1921" s="7">
        <v>0.998</v>
      </c>
      <c r="AE1921" s="8">
        <v>2E-3</v>
      </c>
      <c r="AF1921" s="7" t="str">
        <f t="shared" si="179"/>
        <v>AR</v>
      </c>
    </row>
    <row r="1922" spans="1:32" x14ac:dyDescent="0.3">
      <c r="A1922" s="4">
        <v>36549</v>
      </c>
      <c r="B1922" s="5">
        <v>1999</v>
      </c>
      <c r="C1922" s="6">
        <v>0</v>
      </c>
      <c r="D1922" s="7">
        <v>0</v>
      </c>
      <c r="E1922" s="7">
        <v>1</v>
      </c>
      <c r="F1922" s="8">
        <v>0</v>
      </c>
      <c r="G1922" s="7" t="str">
        <f t="shared" si="175"/>
        <v>AR</v>
      </c>
      <c r="H1922" s="79">
        <v>7.5442632614512695E-5</v>
      </c>
      <c r="I1922" s="7">
        <v>0.647198040459386</v>
      </c>
      <c r="J1922" s="7">
        <v>0.31847882852811199</v>
      </c>
      <c r="K1922" s="8">
        <v>3.4247688379882797E-2</v>
      </c>
      <c r="L1922" s="7" t="str">
        <f t="shared" si="180"/>
        <v>SB</v>
      </c>
      <c r="M1922" s="79">
        <v>5.9171577657837701E-5</v>
      </c>
      <c r="N1922" s="7">
        <v>0.37187315515233199</v>
      </c>
      <c r="O1922" s="7">
        <v>0.52223756797986398</v>
      </c>
      <c r="P1922" s="8">
        <v>0.105830105290142</v>
      </c>
      <c r="Q1922" s="7" t="str">
        <f t="shared" si="176"/>
        <v>AR</v>
      </c>
      <c r="R1922" s="6">
        <v>0</v>
      </c>
      <c r="S1922" s="7">
        <v>1</v>
      </c>
      <c r="T1922" s="7">
        <v>0</v>
      </c>
      <c r="U1922" s="8">
        <v>0</v>
      </c>
      <c r="V1922" s="7" t="str">
        <f t="shared" si="177"/>
        <v>SB</v>
      </c>
      <c r="W1922" s="6">
        <v>0</v>
      </c>
      <c r="X1922" s="7">
        <v>1.7000000000000001E-2</v>
      </c>
      <c r="Y1922" s="7">
        <v>0.98099999999999998</v>
      </c>
      <c r="Z1922" s="8">
        <v>1E-3</v>
      </c>
      <c r="AA1922" s="7" t="str">
        <f t="shared" si="178"/>
        <v>AR</v>
      </c>
      <c r="AB1922" s="6">
        <v>0</v>
      </c>
      <c r="AC1922" s="7">
        <v>9.5000000000000001E-2</v>
      </c>
      <c r="AD1922" s="7">
        <v>0.84699999999999998</v>
      </c>
      <c r="AE1922" s="8">
        <v>5.8000000000000003E-2</v>
      </c>
      <c r="AF1922" s="7" t="str">
        <f t="shared" si="179"/>
        <v>AR</v>
      </c>
    </row>
    <row r="1923" spans="1:32" x14ac:dyDescent="0.3">
      <c r="A1923" s="4">
        <v>36550</v>
      </c>
      <c r="B1923" s="5">
        <v>1999</v>
      </c>
      <c r="C1923" s="6">
        <v>0</v>
      </c>
      <c r="D1923" s="7">
        <v>0</v>
      </c>
      <c r="E1923" s="7">
        <v>1</v>
      </c>
      <c r="F1923" s="8">
        <v>0</v>
      </c>
      <c r="G1923" s="7" t="str">
        <f t="shared" si="175"/>
        <v>AR</v>
      </c>
      <c r="H1923" s="6">
        <v>3.8751347747270198E-4</v>
      </c>
      <c r="I1923" s="7">
        <v>0.59779088907689604</v>
      </c>
      <c r="J1923" s="7">
        <v>0.36960556033179898</v>
      </c>
      <c r="K1923" s="8">
        <v>3.2216037113844902E-2</v>
      </c>
      <c r="L1923" s="7" t="str">
        <f t="shared" si="180"/>
        <v>SB</v>
      </c>
      <c r="M1923" s="6">
        <v>2.26984946118682E-4</v>
      </c>
      <c r="N1923" s="7">
        <v>0.156520620545155</v>
      </c>
      <c r="O1923" s="7">
        <v>0.74161288623184995</v>
      </c>
      <c r="P1923" s="8">
        <v>0.101639508276878</v>
      </c>
      <c r="Q1923" s="7" t="str">
        <f t="shared" si="176"/>
        <v>AR</v>
      </c>
      <c r="R1923" s="6">
        <v>0</v>
      </c>
      <c r="S1923" s="7">
        <v>0</v>
      </c>
      <c r="T1923" s="7">
        <v>1</v>
      </c>
      <c r="U1923" s="8">
        <v>0</v>
      </c>
      <c r="V1923" s="7" t="str">
        <f t="shared" si="177"/>
        <v>AR</v>
      </c>
      <c r="W1923" s="6">
        <v>0</v>
      </c>
      <c r="X1923" s="7">
        <v>1.7999999999999999E-2</v>
      </c>
      <c r="Y1923" s="7">
        <v>0.98199999999999998</v>
      </c>
      <c r="Z1923" s="8">
        <v>0</v>
      </c>
      <c r="AA1923" s="7" t="str">
        <f t="shared" si="178"/>
        <v>AR</v>
      </c>
      <c r="AB1923" s="6">
        <v>0</v>
      </c>
      <c r="AC1923" s="7">
        <v>5.6000000000000001E-2</v>
      </c>
      <c r="AD1923" s="7">
        <v>0.93400000000000005</v>
      </c>
      <c r="AE1923" s="8">
        <v>8.9999999999999993E-3</v>
      </c>
      <c r="AF1923" s="7" t="str">
        <f t="shared" si="179"/>
        <v>AR</v>
      </c>
    </row>
    <row r="1924" spans="1:32" x14ac:dyDescent="0.3">
      <c r="A1924" s="4">
        <v>36551</v>
      </c>
      <c r="B1924" s="5">
        <v>1999</v>
      </c>
      <c r="C1924" s="6">
        <v>0</v>
      </c>
      <c r="D1924" s="7">
        <v>0</v>
      </c>
      <c r="E1924" s="7">
        <v>1</v>
      </c>
      <c r="F1924" s="8">
        <v>0</v>
      </c>
      <c r="G1924" s="7" t="str">
        <f t="shared" si="175"/>
        <v>AR</v>
      </c>
      <c r="H1924" s="6">
        <v>1.3406731386262599E-3</v>
      </c>
      <c r="I1924" s="7">
        <v>3.9350721666775598E-2</v>
      </c>
      <c r="J1924" s="7">
        <v>0.95461512567097095</v>
      </c>
      <c r="K1924" s="8">
        <v>4.6934795236372199E-3</v>
      </c>
      <c r="L1924" s="7" t="str">
        <f t="shared" si="180"/>
        <v>AR</v>
      </c>
      <c r="M1924" s="6">
        <v>3.9367884090800198E-4</v>
      </c>
      <c r="N1924" s="7">
        <v>2.7378586381400201E-3</v>
      </c>
      <c r="O1924" s="7">
        <v>0.98971289410670804</v>
      </c>
      <c r="P1924" s="8">
        <v>7.1555684142565398E-3</v>
      </c>
      <c r="Q1924" s="7" t="str">
        <f t="shared" si="176"/>
        <v>AR</v>
      </c>
      <c r="R1924" s="6">
        <v>0</v>
      </c>
      <c r="S1924" s="7">
        <v>0</v>
      </c>
      <c r="T1924" s="7">
        <v>1</v>
      </c>
      <c r="U1924" s="8">
        <v>0</v>
      </c>
      <c r="V1924" s="7" t="str">
        <f t="shared" si="177"/>
        <v>AR</v>
      </c>
      <c r="W1924" s="6">
        <v>0</v>
      </c>
      <c r="X1924" s="7">
        <v>0</v>
      </c>
      <c r="Y1924" s="7">
        <v>1</v>
      </c>
      <c r="Z1924" s="8">
        <v>0</v>
      </c>
      <c r="AA1924" s="7" t="str">
        <f t="shared" si="178"/>
        <v>AR</v>
      </c>
      <c r="AB1924" s="6">
        <v>0</v>
      </c>
      <c r="AC1924" s="7">
        <v>7.0000000000000001E-3</v>
      </c>
      <c r="AD1924" s="7">
        <v>0.98499999999999999</v>
      </c>
      <c r="AE1924" s="8">
        <v>8.0000000000000002E-3</v>
      </c>
      <c r="AF1924" s="7" t="str">
        <f t="shared" si="179"/>
        <v>AR</v>
      </c>
    </row>
    <row r="1925" spans="1:32" x14ac:dyDescent="0.3">
      <c r="A1925" s="4">
        <v>36552</v>
      </c>
      <c r="B1925" s="5">
        <v>1999</v>
      </c>
      <c r="C1925" s="6">
        <v>0</v>
      </c>
      <c r="D1925" s="7">
        <v>0</v>
      </c>
      <c r="E1925" s="7">
        <v>1</v>
      </c>
      <c r="F1925" s="8">
        <v>0</v>
      </c>
      <c r="G1925" s="7" t="str">
        <f t="shared" ref="G1925:G1988" si="181">INDEX($C$3:$F$3, MATCH(1,$C1925:$F1925,0))</f>
        <v>AR</v>
      </c>
      <c r="H1925" s="6">
        <v>2.7547027747762003E-4</v>
      </c>
      <c r="I1925" s="7">
        <v>1.4697222118563399E-3</v>
      </c>
      <c r="J1925" s="7">
        <v>0.99788738339929905</v>
      </c>
      <c r="K1925" s="8">
        <v>3.6742411137237002E-4</v>
      </c>
      <c r="L1925" s="7" t="str">
        <f t="shared" si="180"/>
        <v>AR</v>
      </c>
      <c r="M1925" s="6">
        <v>1.5301099025518401E-4</v>
      </c>
      <c r="N1925" s="7">
        <v>3.3660290587944299E-4</v>
      </c>
      <c r="O1925" s="7">
        <v>0.99890543785572306</v>
      </c>
      <c r="P1925" s="8">
        <v>6.0494824813256301E-4</v>
      </c>
      <c r="Q1925" s="7" t="str">
        <f t="shared" ref="Q1925:Q1988" si="182">INDEX($M$3:$P$3, MATCH(MAX($M1925:$P1925),$M1925:$P1925,0))</f>
        <v>AR</v>
      </c>
      <c r="R1925" s="6">
        <v>0</v>
      </c>
      <c r="S1925" s="7">
        <v>0</v>
      </c>
      <c r="T1925" s="7">
        <v>1</v>
      </c>
      <c r="U1925" s="8">
        <v>0</v>
      </c>
      <c r="V1925" s="7" t="str">
        <f t="shared" ref="V1925:V1988" si="183">INDEX($R$3:$U$3, MATCH(MAX($R1925:$U1925),$R1925:$U1925,0))</f>
        <v>AR</v>
      </c>
      <c r="W1925" s="6">
        <v>0</v>
      </c>
      <c r="X1925" s="7">
        <v>0</v>
      </c>
      <c r="Y1925" s="7">
        <v>1</v>
      </c>
      <c r="Z1925" s="8">
        <v>0</v>
      </c>
      <c r="AA1925" s="7" t="str">
        <f t="shared" ref="AA1925:AA1988" si="184">INDEX($W$3:$Z$3, MATCH(MAX($W1925:$Z1925),$W1925:$Z1925,0))</f>
        <v>AR</v>
      </c>
      <c r="AB1925" s="6">
        <v>0</v>
      </c>
      <c r="AC1925" s="7">
        <v>0</v>
      </c>
      <c r="AD1925" s="7">
        <v>0.995</v>
      </c>
      <c r="AE1925" s="8">
        <v>5.0000000000000001E-3</v>
      </c>
      <c r="AF1925" s="7" t="str">
        <f t="shared" ref="AF1925:AF1988" si="185">INDEX($AB$3:$AE$3, MATCH(MAX($AB1925:$AE1925),$AB1925:$AE1925,0))</f>
        <v>AR</v>
      </c>
    </row>
    <row r="1926" spans="1:32" x14ac:dyDescent="0.3">
      <c r="A1926" s="4">
        <v>36553</v>
      </c>
      <c r="B1926" s="5">
        <v>1999</v>
      </c>
      <c r="C1926" s="6">
        <v>0</v>
      </c>
      <c r="D1926" s="7">
        <v>0</v>
      </c>
      <c r="E1926" s="7">
        <v>1</v>
      </c>
      <c r="F1926" s="8">
        <v>0</v>
      </c>
      <c r="G1926" s="7" t="str">
        <f t="shared" si="181"/>
        <v>AR</v>
      </c>
      <c r="H1926" s="6">
        <v>1.0045745485738899E-3</v>
      </c>
      <c r="I1926" s="7">
        <v>1.3718890520591199E-4</v>
      </c>
      <c r="J1926" s="7">
        <v>0.99879288130155197</v>
      </c>
      <c r="K1926" s="28">
        <v>6.5355244675955901E-5</v>
      </c>
      <c r="L1926" s="7" t="str">
        <f t="shared" ref="L1926:L1989" si="186">INDEX($H$3:$K$3, MATCH(MAX($H1926:$K1926),$H1926:$K1926,0))</f>
        <v>AR</v>
      </c>
      <c r="M1926" s="6">
        <v>9.5881872118503699E-4</v>
      </c>
      <c r="N1926" s="80">
        <v>6.08919274709789E-5</v>
      </c>
      <c r="O1926" s="7">
        <v>0.998860279326786</v>
      </c>
      <c r="P1926" s="8">
        <v>1.2001002454908799E-4</v>
      </c>
      <c r="Q1926" s="7" t="str">
        <f t="shared" si="182"/>
        <v>AR</v>
      </c>
      <c r="R1926" s="6">
        <v>0</v>
      </c>
      <c r="S1926" s="7">
        <v>0</v>
      </c>
      <c r="T1926" s="7">
        <v>1</v>
      </c>
      <c r="U1926" s="8">
        <v>0</v>
      </c>
      <c r="V1926" s="7" t="str">
        <f t="shared" si="183"/>
        <v>AR</v>
      </c>
      <c r="W1926" s="6">
        <v>8.9999999999999993E-3</v>
      </c>
      <c r="X1926" s="7">
        <v>1E-3</v>
      </c>
      <c r="Y1926" s="7">
        <v>0.99</v>
      </c>
      <c r="Z1926" s="8">
        <v>0</v>
      </c>
      <c r="AA1926" s="7" t="str">
        <f t="shared" si="184"/>
        <v>AR</v>
      </c>
      <c r="AB1926" s="6">
        <v>0</v>
      </c>
      <c r="AC1926" s="7">
        <v>3.0000000000000001E-3</v>
      </c>
      <c r="AD1926" s="7">
        <v>0.98799999999999999</v>
      </c>
      <c r="AE1926" s="8">
        <v>8.9999999999999993E-3</v>
      </c>
      <c r="AF1926" s="7" t="str">
        <f t="shared" si="185"/>
        <v>AR</v>
      </c>
    </row>
    <row r="1927" spans="1:32" x14ac:dyDescent="0.3">
      <c r="A1927" s="4">
        <v>36554</v>
      </c>
      <c r="B1927" s="5">
        <v>1999</v>
      </c>
      <c r="C1927" s="6">
        <v>1</v>
      </c>
      <c r="D1927" s="7">
        <v>0</v>
      </c>
      <c r="E1927" s="7">
        <v>0</v>
      </c>
      <c r="F1927" s="8">
        <v>0</v>
      </c>
      <c r="G1927" s="7" t="str">
        <f t="shared" si="181"/>
        <v>NAO+</v>
      </c>
      <c r="H1927" s="6">
        <v>6.8419232941187194E-2</v>
      </c>
      <c r="I1927" s="80">
        <v>3.0413319159583299E-6</v>
      </c>
      <c r="J1927" s="7">
        <v>0.93157750283080498</v>
      </c>
      <c r="K1927" s="28">
        <v>2.22896090437499E-7</v>
      </c>
      <c r="L1927" s="7" t="str">
        <f t="shared" si="186"/>
        <v>AR</v>
      </c>
      <c r="M1927" s="6">
        <v>7.1801267696317395E-2</v>
      </c>
      <c r="N1927" s="80">
        <v>1.345792750552E-6</v>
      </c>
      <c r="O1927" s="7">
        <v>0.92819683103019701</v>
      </c>
      <c r="P1927" s="28">
        <v>5.5548074266956698E-7</v>
      </c>
      <c r="Q1927" s="7" t="str">
        <f t="shared" si="182"/>
        <v>AR</v>
      </c>
      <c r="R1927" s="6">
        <v>1</v>
      </c>
      <c r="S1927" s="7">
        <v>0</v>
      </c>
      <c r="T1927" s="7">
        <v>0</v>
      </c>
      <c r="U1927" s="8">
        <v>0</v>
      </c>
      <c r="V1927" s="7" t="str">
        <f t="shared" si="183"/>
        <v>NAO+</v>
      </c>
      <c r="W1927" s="6">
        <v>0.41099999999999998</v>
      </c>
      <c r="X1927" s="7">
        <v>0.217</v>
      </c>
      <c r="Y1927" s="7">
        <v>0.34</v>
      </c>
      <c r="Z1927" s="8">
        <v>3.2000000000000001E-2</v>
      </c>
      <c r="AA1927" s="7" t="str">
        <f t="shared" si="184"/>
        <v>NAO+</v>
      </c>
      <c r="AB1927" s="6">
        <v>0.27100000000000002</v>
      </c>
      <c r="AC1927" s="7">
        <v>0.27800000000000002</v>
      </c>
      <c r="AD1927" s="7">
        <v>0.33600000000000002</v>
      </c>
      <c r="AE1927" s="8">
        <v>0.114</v>
      </c>
      <c r="AF1927" s="7" t="str">
        <f t="shared" si="185"/>
        <v>AR</v>
      </c>
    </row>
    <row r="1928" spans="1:32" x14ac:dyDescent="0.3">
      <c r="A1928" s="4">
        <v>36555</v>
      </c>
      <c r="B1928" s="5">
        <v>1999</v>
      </c>
      <c r="C1928" s="6">
        <v>1</v>
      </c>
      <c r="D1928" s="7">
        <v>0</v>
      </c>
      <c r="E1928" s="7">
        <v>0</v>
      </c>
      <c r="F1928" s="8">
        <v>0</v>
      </c>
      <c r="G1928" s="7" t="str">
        <f t="shared" si="181"/>
        <v>NAO+</v>
      </c>
      <c r="H1928" s="6">
        <v>0.74307049567191497</v>
      </c>
      <c r="I1928" s="80">
        <v>8.8248122817828999E-5</v>
      </c>
      <c r="J1928" s="7">
        <v>0.256839923532036</v>
      </c>
      <c r="K1928" s="28">
        <v>1.33267323956682E-6</v>
      </c>
      <c r="L1928" s="7" t="str">
        <f t="shared" si="186"/>
        <v>NAO+</v>
      </c>
      <c r="M1928" s="6">
        <v>0.75865080868568302</v>
      </c>
      <c r="N1928" s="80">
        <v>2.24291911344858E-5</v>
      </c>
      <c r="O1928" s="7">
        <v>0.24132280139123399</v>
      </c>
      <c r="P1928" s="28">
        <v>3.96073195632762E-6</v>
      </c>
      <c r="Q1928" s="7" t="str">
        <f t="shared" si="182"/>
        <v>NAO+</v>
      </c>
      <c r="R1928" s="6">
        <v>1</v>
      </c>
      <c r="S1928" s="7">
        <v>0</v>
      </c>
      <c r="T1928" s="7">
        <v>0</v>
      </c>
      <c r="U1928" s="8">
        <v>0</v>
      </c>
      <c r="V1928" s="7" t="str">
        <f t="shared" si="183"/>
        <v>NAO+</v>
      </c>
      <c r="W1928" s="6">
        <v>0.28299999999999997</v>
      </c>
      <c r="X1928" s="7">
        <v>0.497</v>
      </c>
      <c r="Y1928" s="7">
        <v>0.113</v>
      </c>
      <c r="Z1928" s="8">
        <v>0.108</v>
      </c>
      <c r="AA1928" s="7" t="str">
        <f t="shared" si="184"/>
        <v>SB</v>
      </c>
      <c r="AB1928" s="6">
        <v>0.52800000000000002</v>
      </c>
      <c r="AC1928" s="7">
        <v>0.29599999999999999</v>
      </c>
      <c r="AD1928" s="7">
        <v>2.5999999999999999E-2</v>
      </c>
      <c r="AE1928" s="8">
        <v>0.15</v>
      </c>
      <c r="AF1928" s="7" t="str">
        <f t="shared" si="185"/>
        <v>NAO+</v>
      </c>
    </row>
    <row r="1929" spans="1:32" x14ac:dyDescent="0.3">
      <c r="A1929" s="4">
        <v>36556</v>
      </c>
      <c r="B1929" s="5">
        <v>1999</v>
      </c>
      <c r="C1929" s="6">
        <v>1</v>
      </c>
      <c r="D1929" s="7">
        <v>0</v>
      </c>
      <c r="E1929" s="7">
        <v>0</v>
      </c>
      <c r="F1929" s="8">
        <v>0</v>
      </c>
      <c r="G1929" s="7" t="str">
        <f t="shared" si="181"/>
        <v>NAO+</v>
      </c>
      <c r="H1929" s="6">
        <v>0.98043540647723104</v>
      </c>
      <c r="I1929" s="7">
        <v>4.1878423044797598E-3</v>
      </c>
      <c r="J1929" s="7">
        <v>1.13289460135129E-2</v>
      </c>
      <c r="K1929" s="8">
        <v>4.0478052047808397E-3</v>
      </c>
      <c r="L1929" s="7" t="str">
        <f t="shared" si="186"/>
        <v>NAO+</v>
      </c>
      <c r="M1929" s="6">
        <v>0.97742245610602696</v>
      </c>
      <c r="N1929" s="7">
        <v>1.2542931416176799E-3</v>
      </c>
      <c r="O1929" s="7">
        <v>1.2360452382187199E-2</v>
      </c>
      <c r="P1929" s="8">
        <v>8.9627983701605195E-3</v>
      </c>
      <c r="Q1929" s="7" t="str">
        <f t="shared" si="182"/>
        <v>NAO+</v>
      </c>
      <c r="R1929" s="6">
        <v>1</v>
      </c>
      <c r="S1929" s="7">
        <v>0</v>
      </c>
      <c r="T1929" s="7">
        <v>0</v>
      </c>
      <c r="U1929" s="8">
        <v>0</v>
      </c>
      <c r="V1929" s="7" t="str">
        <f t="shared" si="183"/>
        <v>NAO+</v>
      </c>
      <c r="W1929" s="6">
        <v>0.47299999999999998</v>
      </c>
      <c r="X1929" s="7">
        <v>0.33</v>
      </c>
      <c r="Y1929" s="7">
        <v>4.4999999999999998E-2</v>
      </c>
      <c r="Z1929" s="8">
        <v>0.152</v>
      </c>
      <c r="AA1929" s="7" t="str">
        <f t="shared" si="184"/>
        <v>NAO+</v>
      </c>
      <c r="AB1929" s="6">
        <v>0.74</v>
      </c>
      <c r="AC1929" s="7">
        <v>0.14499999999999999</v>
      </c>
      <c r="AD1929" s="7">
        <v>8.9999999999999993E-3</v>
      </c>
      <c r="AE1929" s="8">
        <v>0.106</v>
      </c>
      <c r="AF1929" s="7" t="str">
        <f t="shared" si="185"/>
        <v>NAO+</v>
      </c>
    </row>
    <row r="1930" spans="1:32" x14ac:dyDescent="0.3">
      <c r="A1930" s="4">
        <v>36557</v>
      </c>
      <c r="B1930" s="5">
        <v>1999</v>
      </c>
      <c r="C1930" s="6">
        <v>1</v>
      </c>
      <c r="D1930" s="7">
        <v>0</v>
      </c>
      <c r="E1930" s="7">
        <v>0</v>
      </c>
      <c r="F1930" s="8">
        <v>0</v>
      </c>
      <c r="G1930" s="7" t="str">
        <f t="shared" si="181"/>
        <v>NAO+</v>
      </c>
      <c r="H1930" s="6">
        <v>0.92605362681631997</v>
      </c>
      <c r="I1930" s="7">
        <v>1.14901000262264E-3</v>
      </c>
      <c r="J1930" s="7">
        <v>3.06382785335628E-2</v>
      </c>
      <c r="K1930" s="8">
        <v>4.2159084647499998E-2</v>
      </c>
      <c r="L1930" s="7" t="str">
        <f t="shared" si="186"/>
        <v>NAO+</v>
      </c>
      <c r="M1930" s="6">
        <v>0.90487888150895701</v>
      </c>
      <c r="N1930" s="7">
        <v>5.8374770533691704E-4</v>
      </c>
      <c r="O1930" s="7">
        <v>3.0713912193422298E-2</v>
      </c>
      <c r="P1930" s="8">
        <v>6.3823458592275506E-2</v>
      </c>
      <c r="Q1930" s="7" t="str">
        <f t="shared" si="182"/>
        <v>NAO+</v>
      </c>
      <c r="R1930" s="6">
        <v>1</v>
      </c>
      <c r="S1930" s="7">
        <v>0</v>
      </c>
      <c r="T1930" s="7">
        <v>0</v>
      </c>
      <c r="U1930" s="8">
        <v>0</v>
      </c>
      <c r="V1930" s="7" t="str">
        <f t="shared" si="183"/>
        <v>NAO+</v>
      </c>
      <c r="W1930" s="6">
        <v>0.81</v>
      </c>
      <c r="X1930" s="7">
        <v>9.4E-2</v>
      </c>
      <c r="Y1930" s="7">
        <v>1.7000000000000001E-2</v>
      </c>
      <c r="Z1930" s="8">
        <v>7.9000000000000001E-2</v>
      </c>
      <c r="AA1930" s="7" t="str">
        <f t="shared" si="184"/>
        <v>NAO+</v>
      </c>
      <c r="AB1930" s="6">
        <v>0.92300000000000004</v>
      </c>
      <c r="AC1930" s="7">
        <v>3.5000000000000003E-2</v>
      </c>
      <c r="AD1930" s="7">
        <v>7.0000000000000001E-3</v>
      </c>
      <c r="AE1930" s="8">
        <v>3.5000000000000003E-2</v>
      </c>
      <c r="AF1930" s="7" t="str">
        <f t="shared" si="185"/>
        <v>NAO+</v>
      </c>
    </row>
    <row r="1931" spans="1:32" x14ac:dyDescent="0.3">
      <c r="A1931" s="4">
        <v>36558</v>
      </c>
      <c r="B1931" s="5">
        <v>1999</v>
      </c>
      <c r="C1931" s="6">
        <v>0</v>
      </c>
      <c r="D1931" s="7">
        <v>0</v>
      </c>
      <c r="E1931" s="7">
        <v>1</v>
      </c>
      <c r="F1931" s="8">
        <v>0</v>
      </c>
      <c r="G1931" s="7" t="str">
        <f t="shared" si="181"/>
        <v>AR</v>
      </c>
      <c r="H1931" s="6">
        <v>0.69844894478103103</v>
      </c>
      <c r="I1931" s="7">
        <v>5.5021591315048595E-4</v>
      </c>
      <c r="J1931" s="7">
        <v>0.14841281142774401</v>
      </c>
      <c r="K1931" s="8">
        <v>0.152588027878059</v>
      </c>
      <c r="L1931" s="7" t="str">
        <f t="shared" si="186"/>
        <v>NAO+</v>
      </c>
      <c r="M1931" s="6">
        <v>0.65837876841242604</v>
      </c>
      <c r="N1931" s="7">
        <v>3.4746272959363501E-4</v>
      </c>
      <c r="O1931" s="7">
        <v>0.15911317043064599</v>
      </c>
      <c r="P1931" s="8">
        <v>0.18216059842732299</v>
      </c>
      <c r="Q1931" s="7" t="str">
        <f t="shared" si="182"/>
        <v>NAO+</v>
      </c>
      <c r="R1931" s="6">
        <v>1</v>
      </c>
      <c r="S1931" s="7">
        <v>0</v>
      </c>
      <c r="T1931" s="7">
        <v>0</v>
      </c>
      <c r="U1931" s="8">
        <v>0</v>
      </c>
      <c r="V1931" s="7" t="str">
        <f t="shared" si="183"/>
        <v>NAO+</v>
      </c>
      <c r="W1931" s="6">
        <v>0.82799999999999996</v>
      </c>
      <c r="X1931" s="7">
        <v>6.5000000000000002E-2</v>
      </c>
      <c r="Y1931" s="7">
        <v>2.5999999999999999E-2</v>
      </c>
      <c r="Z1931" s="8">
        <v>8.1000000000000003E-2</v>
      </c>
      <c r="AA1931" s="7" t="str">
        <f t="shared" si="184"/>
        <v>NAO+</v>
      </c>
      <c r="AB1931" s="6">
        <v>0.91</v>
      </c>
      <c r="AC1931" s="7">
        <v>3.1E-2</v>
      </c>
      <c r="AD1931" s="7">
        <v>2.1000000000000001E-2</v>
      </c>
      <c r="AE1931" s="8">
        <v>3.7999999999999999E-2</v>
      </c>
      <c r="AF1931" s="7" t="str">
        <f t="shared" si="185"/>
        <v>NAO+</v>
      </c>
    </row>
    <row r="1932" spans="1:32" x14ac:dyDescent="0.3">
      <c r="A1932" s="4">
        <v>36559</v>
      </c>
      <c r="B1932" s="5">
        <v>1999</v>
      </c>
      <c r="C1932" s="6">
        <v>0</v>
      </c>
      <c r="D1932" s="7">
        <v>0</v>
      </c>
      <c r="E1932" s="7">
        <v>1</v>
      </c>
      <c r="F1932" s="8">
        <v>0</v>
      </c>
      <c r="G1932" s="7" t="str">
        <f t="shared" si="181"/>
        <v>AR</v>
      </c>
      <c r="H1932" s="6">
        <v>0.60663081724733103</v>
      </c>
      <c r="I1932" s="7">
        <v>3.0303223832387999E-2</v>
      </c>
      <c r="J1932" s="7">
        <v>0.137189982451806</v>
      </c>
      <c r="K1932" s="8">
        <v>0.22587597646846899</v>
      </c>
      <c r="L1932" s="7" t="str">
        <f t="shared" si="186"/>
        <v>NAO+</v>
      </c>
      <c r="M1932" s="6">
        <v>0.58419833381045805</v>
      </c>
      <c r="N1932" s="7">
        <v>2.1108404501894801E-2</v>
      </c>
      <c r="O1932" s="7">
        <v>0.13243520472768699</v>
      </c>
      <c r="P1932" s="8">
        <v>0.26225805695996401</v>
      </c>
      <c r="Q1932" s="7" t="str">
        <f t="shared" si="182"/>
        <v>NAO+</v>
      </c>
      <c r="R1932" s="6">
        <v>1</v>
      </c>
      <c r="S1932" s="7">
        <v>0</v>
      </c>
      <c r="T1932" s="7">
        <v>0</v>
      </c>
      <c r="U1932" s="8">
        <v>0</v>
      </c>
      <c r="V1932" s="7" t="str">
        <f t="shared" si="183"/>
        <v>NAO+</v>
      </c>
      <c r="W1932" s="6">
        <v>0.61199999999999999</v>
      </c>
      <c r="X1932" s="7">
        <v>0.29799999999999999</v>
      </c>
      <c r="Y1932" s="7">
        <v>6.4000000000000001E-2</v>
      </c>
      <c r="Z1932" s="8">
        <v>2.7E-2</v>
      </c>
      <c r="AA1932" s="7" t="str">
        <f t="shared" si="184"/>
        <v>NAO+</v>
      </c>
      <c r="AB1932" s="6">
        <v>0.58499999999999996</v>
      </c>
      <c r="AC1932" s="7">
        <v>0.29899999999999999</v>
      </c>
      <c r="AD1932" s="7">
        <v>8.3000000000000004E-2</v>
      </c>
      <c r="AE1932" s="8">
        <v>3.3000000000000002E-2</v>
      </c>
      <c r="AF1932" s="7" t="str">
        <f t="shared" si="185"/>
        <v>NAO+</v>
      </c>
    </row>
    <row r="1933" spans="1:32" x14ac:dyDescent="0.3">
      <c r="A1933" s="4">
        <v>36560</v>
      </c>
      <c r="B1933" s="5">
        <v>1999</v>
      </c>
      <c r="C1933" s="6">
        <v>0</v>
      </c>
      <c r="D1933" s="7">
        <v>1</v>
      </c>
      <c r="E1933" s="7">
        <v>0</v>
      </c>
      <c r="F1933" s="8">
        <v>0</v>
      </c>
      <c r="G1933" s="7" t="str">
        <f t="shared" si="181"/>
        <v>SB</v>
      </c>
      <c r="H1933" s="6">
        <v>0.61847113975090395</v>
      </c>
      <c r="I1933" s="7">
        <v>0.34023982197546698</v>
      </c>
      <c r="J1933" s="7">
        <v>9.1951623846319198E-3</v>
      </c>
      <c r="K1933" s="8">
        <v>3.20938758889995E-2</v>
      </c>
      <c r="L1933" s="7" t="str">
        <f t="shared" si="186"/>
        <v>NAO+</v>
      </c>
      <c r="M1933" s="6">
        <v>0.64066228838946604</v>
      </c>
      <c r="N1933" s="7">
        <v>0.29672971582968299</v>
      </c>
      <c r="O1933" s="7">
        <v>1.2784941114596099E-2</v>
      </c>
      <c r="P1933" s="8">
        <v>4.9823054666258901E-2</v>
      </c>
      <c r="Q1933" s="7" t="str">
        <f t="shared" si="182"/>
        <v>NAO+</v>
      </c>
      <c r="R1933" s="6">
        <v>1</v>
      </c>
      <c r="S1933" s="7">
        <v>0</v>
      </c>
      <c r="T1933" s="7">
        <v>0</v>
      </c>
      <c r="U1933" s="8">
        <v>0</v>
      </c>
      <c r="V1933" s="7" t="str">
        <f t="shared" si="183"/>
        <v>NAO+</v>
      </c>
      <c r="W1933" s="6">
        <v>0.32300000000000001</v>
      </c>
      <c r="X1933" s="7">
        <v>0.58799999999999997</v>
      </c>
      <c r="Y1933" s="7">
        <v>5.5E-2</v>
      </c>
      <c r="Z1933" s="8">
        <v>3.4000000000000002E-2</v>
      </c>
      <c r="AA1933" s="7" t="str">
        <f t="shared" si="184"/>
        <v>SB</v>
      </c>
      <c r="AB1933" s="6">
        <v>0.48399999999999999</v>
      </c>
      <c r="AC1933" s="7">
        <v>0.45</v>
      </c>
      <c r="AD1933" s="7">
        <v>0.03</v>
      </c>
      <c r="AE1933" s="8">
        <v>3.5999999999999997E-2</v>
      </c>
      <c r="AF1933" s="7" t="str">
        <f t="shared" si="185"/>
        <v>NAO+</v>
      </c>
    </row>
    <row r="1934" spans="1:32" x14ac:dyDescent="0.3">
      <c r="A1934" s="4">
        <v>36561</v>
      </c>
      <c r="B1934" s="5">
        <v>1999</v>
      </c>
      <c r="C1934" s="6">
        <v>1</v>
      </c>
      <c r="D1934" s="7">
        <v>0</v>
      </c>
      <c r="E1934" s="7">
        <v>0</v>
      </c>
      <c r="F1934" s="8">
        <v>0</v>
      </c>
      <c r="G1934" s="7" t="str">
        <f t="shared" si="181"/>
        <v>NAO+</v>
      </c>
      <c r="H1934" s="6">
        <v>0.95912191780644196</v>
      </c>
      <c r="I1934" s="7">
        <v>3.80974592077006E-2</v>
      </c>
      <c r="J1934" s="7">
        <v>2.57074248352757E-3</v>
      </c>
      <c r="K1934" s="8">
        <v>2.09880502328166E-4</v>
      </c>
      <c r="L1934" s="7" t="str">
        <f t="shared" si="186"/>
        <v>NAO+</v>
      </c>
      <c r="M1934" s="6">
        <v>0.95341600083937905</v>
      </c>
      <c r="N1934" s="7">
        <v>4.2110310488450903E-2</v>
      </c>
      <c r="O1934" s="7">
        <v>4.1761148933511299E-3</v>
      </c>
      <c r="P1934" s="8">
        <v>2.97573778825659E-4</v>
      </c>
      <c r="Q1934" s="7" t="str">
        <f t="shared" si="182"/>
        <v>NAO+</v>
      </c>
      <c r="R1934" s="6">
        <v>1</v>
      </c>
      <c r="S1934" s="7">
        <v>0</v>
      </c>
      <c r="T1934" s="7">
        <v>0</v>
      </c>
      <c r="U1934" s="8">
        <v>0</v>
      </c>
      <c r="V1934" s="7" t="str">
        <f t="shared" si="183"/>
        <v>NAO+</v>
      </c>
      <c r="W1934" s="6">
        <v>0.58399999999999996</v>
      </c>
      <c r="X1934" s="7">
        <v>0.34699999999999998</v>
      </c>
      <c r="Y1934" s="7">
        <v>2.1000000000000001E-2</v>
      </c>
      <c r="Z1934" s="8">
        <v>4.8000000000000001E-2</v>
      </c>
      <c r="AA1934" s="7" t="str">
        <f t="shared" si="184"/>
        <v>NAO+</v>
      </c>
      <c r="AB1934" s="6">
        <v>0.78200000000000003</v>
      </c>
      <c r="AC1934" s="7">
        <v>0.186</v>
      </c>
      <c r="AD1934" s="7">
        <v>4.0000000000000001E-3</v>
      </c>
      <c r="AE1934" s="8">
        <v>2.8000000000000001E-2</v>
      </c>
      <c r="AF1934" s="7" t="str">
        <f t="shared" si="185"/>
        <v>NAO+</v>
      </c>
    </row>
    <row r="1935" spans="1:32" x14ac:dyDescent="0.3">
      <c r="A1935" s="4">
        <v>36562</v>
      </c>
      <c r="B1935" s="5">
        <v>1999</v>
      </c>
      <c r="C1935" s="6">
        <v>1</v>
      </c>
      <c r="D1935" s="7">
        <v>0</v>
      </c>
      <c r="E1935" s="7">
        <v>0</v>
      </c>
      <c r="F1935" s="8">
        <v>0</v>
      </c>
      <c r="G1935" s="7" t="str">
        <f t="shared" si="181"/>
        <v>NAO+</v>
      </c>
      <c r="H1935" s="6">
        <v>0.99793996368192195</v>
      </c>
      <c r="I1935" s="7">
        <v>4.2749543416236498E-4</v>
      </c>
      <c r="J1935" s="7">
        <v>1.5507354463759201E-3</v>
      </c>
      <c r="K1935" s="28">
        <v>8.1805437544489403E-5</v>
      </c>
      <c r="L1935" s="7" t="str">
        <f t="shared" si="186"/>
        <v>NAO+</v>
      </c>
      <c r="M1935" s="6">
        <v>0.99760449255498895</v>
      </c>
      <c r="N1935" s="7">
        <v>7.6874436709047003E-4</v>
      </c>
      <c r="O1935" s="7">
        <v>1.5297456196312299E-3</v>
      </c>
      <c r="P1935" s="28">
        <v>9.7017458283271002E-5</v>
      </c>
      <c r="Q1935" s="7" t="str">
        <f t="shared" si="182"/>
        <v>NAO+</v>
      </c>
      <c r="R1935" s="6">
        <v>1</v>
      </c>
      <c r="S1935" s="7">
        <v>0</v>
      </c>
      <c r="T1935" s="7">
        <v>0</v>
      </c>
      <c r="U1935" s="8">
        <v>0</v>
      </c>
      <c r="V1935" s="7" t="str">
        <f t="shared" si="183"/>
        <v>NAO+</v>
      </c>
      <c r="W1935" s="6">
        <v>0.91100000000000003</v>
      </c>
      <c r="X1935" s="7">
        <v>6.3E-2</v>
      </c>
      <c r="Y1935" s="7">
        <v>4.0000000000000001E-3</v>
      </c>
      <c r="Z1935" s="8">
        <v>2.3E-2</v>
      </c>
      <c r="AA1935" s="7" t="str">
        <f t="shared" si="184"/>
        <v>NAO+</v>
      </c>
      <c r="AB1935" s="6">
        <v>0.95199999999999996</v>
      </c>
      <c r="AC1935" s="7">
        <v>3.5999999999999997E-2</v>
      </c>
      <c r="AD1935" s="7">
        <v>5.0000000000000001E-3</v>
      </c>
      <c r="AE1935" s="8">
        <v>7.0000000000000001E-3</v>
      </c>
      <c r="AF1935" s="7" t="str">
        <f t="shared" si="185"/>
        <v>NAO+</v>
      </c>
    </row>
    <row r="1936" spans="1:32" x14ac:dyDescent="0.3">
      <c r="A1936" s="4">
        <v>36563</v>
      </c>
      <c r="B1936" s="5">
        <v>1999</v>
      </c>
      <c r="C1936" s="6">
        <v>1</v>
      </c>
      <c r="D1936" s="7">
        <v>0</v>
      </c>
      <c r="E1936" s="7">
        <v>0</v>
      </c>
      <c r="F1936" s="8">
        <v>0</v>
      </c>
      <c r="G1936" s="7" t="str">
        <f t="shared" si="181"/>
        <v>NAO+</v>
      </c>
      <c r="H1936" s="6">
        <v>0.99671785062401297</v>
      </c>
      <c r="I1936" s="80">
        <v>5.0379745079985902E-5</v>
      </c>
      <c r="J1936" s="7">
        <v>1.9912039114857198E-3</v>
      </c>
      <c r="K1936" s="8">
        <v>1.24056571941709E-3</v>
      </c>
      <c r="L1936" s="7" t="str">
        <f t="shared" si="186"/>
        <v>NAO+</v>
      </c>
      <c r="M1936" s="6">
        <v>0.99627862025047598</v>
      </c>
      <c r="N1936" s="7">
        <v>1.18749250779681E-4</v>
      </c>
      <c r="O1936" s="7">
        <v>1.8457932135854901E-3</v>
      </c>
      <c r="P1936" s="8">
        <v>1.7568372851581901E-3</v>
      </c>
      <c r="Q1936" s="7" t="str">
        <f t="shared" si="182"/>
        <v>NAO+</v>
      </c>
      <c r="R1936" s="6">
        <v>1</v>
      </c>
      <c r="S1936" s="7">
        <v>0</v>
      </c>
      <c r="T1936" s="7">
        <v>0</v>
      </c>
      <c r="U1936" s="8">
        <v>0</v>
      </c>
      <c r="V1936" s="7" t="str">
        <f t="shared" si="183"/>
        <v>NAO+</v>
      </c>
      <c r="W1936" s="6">
        <v>0.95399999999999996</v>
      </c>
      <c r="X1936" s="7">
        <v>3.2000000000000001E-2</v>
      </c>
      <c r="Y1936" s="7">
        <v>2E-3</v>
      </c>
      <c r="Z1936" s="8">
        <v>1.2E-2</v>
      </c>
      <c r="AA1936" s="7" t="str">
        <f t="shared" si="184"/>
        <v>NAO+</v>
      </c>
      <c r="AB1936" s="6">
        <v>0.97</v>
      </c>
      <c r="AC1936" s="7">
        <v>1.7999999999999999E-2</v>
      </c>
      <c r="AD1936" s="7">
        <v>8.0000000000000002E-3</v>
      </c>
      <c r="AE1936" s="8">
        <v>3.0000000000000001E-3</v>
      </c>
      <c r="AF1936" s="7" t="str">
        <f t="shared" si="185"/>
        <v>NAO+</v>
      </c>
    </row>
    <row r="1937" spans="1:32" x14ac:dyDescent="0.3">
      <c r="A1937" s="4">
        <v>36564</v>
      </c>
      <c r="B1937" s="5">
        <v>1999</v>
      </c>
      <c r="C1937" s="6">
        <v>1</v>
      </c>
      <c r="D1937" s="7">
        <v>0</v>
      </c>
      <c r="E1937" s="7">
        <v>0</v>
      </c>
      <c r="F1937" s="8">
        <v>0</v>
      </c>
      <c r="G1937" s="7" t="str">
        <f t="shared" si="181"/>
        <v>NAO+</v>
      </c>
      <c r="H1937" s="6">
        <v>0.98811695259117904</v>
      </c>
      <c r="I1937" s="80">
        <v>6.4089048639021698E-6</v>
      </c>
      <c r="J1937" s="7">
        <v>1.06375476232216E-2</v>
      </c>
      <c r="K1937" s="8">
        <v>1.2390908807336E-3</v>
      </c>
      <c r="L1937" s="7" t="str">
        <f t="shared" si="186"/>
        <v>NAO+</v>
      </c>
      <c r="M1937" s="6">
        <v>0.98744098680206704</v>
      </c>
      <c r="N1937" s="80">
        <v>1.08062365234971E-5</v>
      </c>
      <c r="O1937" s="7">
        <v>1.0778085380255299E-2</v>
      </c>
      <c r="P1937" s="8">
        <v>1.77012158115499E-3</v>
      </c>
      <c r="Q1937" s="7" t="str">
        <f t="shared" si="182"/>
        <v>NAO+</v>
      </c>
      <c r="R1937" s="6">
        <v>1</v>
      </c>
      <c r="S1937" s="7">
        <v>0</v>
      </c>
      <c r="T1937" s="7">
        <v>0</v>
      </c>
      <c r="U1937" s="8">
        <v>0</v>
      </c>
      <c r="V1937" s="7" t="str">
        <f t="shared" si="183"/>
        <v>NAO+</v>
      </c>
      <c r="W1937" s="6">
        <v>0.95899999999999996</v>
      </c>
      <c r="X1937" s="7">
        <v>3.1E-2</v>
      </c>
      <c r="Y1937" s="7">
        <v>1E-3</v>
      </c>
      <c r="Z1937" s="8">
        <v>8.9999999999999993E-3</v>
      </c>
      <c r="AA1937" s="7" t="str">
        <f t="shared" si="184"/>
        <v>NAO+</v>
      </c>
      <c r="AB1937" s="6">
        <v>0.97</v>
      </c>
      <c r="AC1937" s="7">
        <v>1.9E-2</v>
      </c>
      <c r="AD1937" s="7">
        <v>8.9999999999999993E-3</v>
      </c>
      <c r="AE1937" s="8">
        <v>3.0000000000000001E-3</v>
      </c>
      <c r="AF1937" s="7" t="str">
        <f t="shared" si="185"/>
        <v>NAO+</v>
      </c>
    </row>
    <row r="1938" spans="1:32" x14ac:dyDescent="0.3">
      <c r="A1938" s="4">
        <v>36565</v>
      </c>
      <c r="B1938" s="5">
        <v>1999</v>
      </c>
      <c r="C1938" s="6">
        <v>1</v>
      </c>
      <c r="D1938" s="7">
        <v>0</v>
      </c>
      <c r="E1938" s="7">
        <v>0</v>
      </c>
      <c r="F1938" s="8">
        <v>0</v>
      </c>
      <c r="G1938" s="7" t="str">
        <f t="shared" si="181"/>
        <v>NAO+</v>
      </c>
      <c r="H1938" s="6">
        <v>0.99748754417376795</v>
      </c>
      <c r="I1938" s="7">
        <v>1.2464949894089501E-3</v>
      </c>
      <c r="J1938" s="7">
        <v>1.1955563230185799E-3</v>
      </c>
      <c r="K1938" s="28">
        <v>7.04045137983775E-5</v>
      </c>
      <c r="L1938" s="7" t="str">
        <f t="shared" si="186"/>
        <v>NAO+</v>
      </c>
      <c r="M1938" s="6">
        <v>0.99629097825078905</v>
      </c>
      <c r="N1938" s="7">
        <v>2.1073251444594602E-3</v>
      </c>
      <c r="O1938" s="7">
        <v>1.47982700564879E-3</v>
      </c>
      <c r="P1938" s="8">
        <v>1.21869599111815E-4</v>
      </c>
      <c r="Q1938" s="7" t="str">
        <f t="shared" si="182"/>
        <v>NAO+</v>
      </c>
      <c r="R1938" s="6">
        <v>1</v>
      </c>
      <c r="S1938" s="7">
        <v>0</v>
      </c>
      <c r="T1938" s="7">
        <v>0</v>
      </c>
      <c r="U1938" s="8">
        <v>0</v>
      </c>
      <c r="V1938" s="7" t="str">
        <f t="shared" si="183"/>
        <v>NAO+</v>
      </c>
      <c r="W1938" s="6">
        <v>0.95899999999999996</v>
      </c>
      <c r="X1938" s="7">
        <v>0.03</v>
      </c>
      <c r="Y1938" s="7">
        <v>1E-3</v>
      </c>
      <c r="Z1938" s="8">
        <v>1.0999999999999999E-2</v>
      </c>
      <c r="AA1938" s="7" t="str">
        <f t="shared" si="184"/>
        <v>NAO+</v>
      </c>
      <c r="AB1938" s="6">
        <v>0.97499999999999998</v>
      </c>
      <c r="AC1938" s="7">
        <v>1.4999999999999999E-2</v>
      </c>
      <c r="AD1938" s="7">
        <v>6.0000000000000001E-3</v>
      </c>
      <c r="AE1938" s="8">
        <v>3.0000000000000001E-3</v>
      </c>
      <c r="AF1938" s="7" t="str">
        <f t="shared" si="185"/>
        <v>NAO+</v>
      </c>
    </row>
    <row r="1939" spans="1:32" x14ac:dyDescent="0.3">
      <c r="A1939" s="4">
        <v>36566</v>
      </c>
      <c r="B1939" s="5">
        <v>1999</v>
      </c>
      <c r="C1939" s="6">
        <v>1</v>
      </c>
      <c r="D1939" s="7">
        <v>0</v>
      </c>
      <c r="E1939" s="7">
        <v>0</v>
      </c>
      <c r="F1939" s="8">
        <v>0</v>
      </c>
      <c r="G1939" s="7" t="str">
        <f t="shared" si="181"/>
        <v>NAO+</v>
      </c>
      <c r="H1939" s="6">
        <v>0.99589911180765001</v>
      </c>
      <c r="I1939" s="7">
        <v>5.0990715424526596E-4</v>
      </c>
      <c r="J1939" s="7">
        <v>3.5909766944891199E-3</v>
      </c>
      <c r="K1939" s="28">
        <v>4.3436070963280497E-9</v>
      </c>
      <c r="L1939" s="7" t="str">
        <f t="shared" si="186"/>
        <v>NAO+</v>
      </c>
      <c r="M1939" s="6">
        <v>0.99402813086324704</v>
      </c>
      <c r="N1939" s="7">
        <v>1.55451111229179E-3</v>
      </c>
      <c r="O1939" s="7">
        <v>4.4173495028508297E-3</v>
      </c>
      <c r="P1939" s="28">
        <v>8.5216167084503501E-9</v>
      </c>
      <c r="Q1939" s="7" t="str">
        <f t="shared" si="182"/>
        <v>NAO+</v>
      </c>
      <c r="R1939" s="6">
        <v>1</v>
      </c>
      <c r="S1939" s="7">
        <v>0</v>
      </c>
      <c r="T1939" s="7">
        <v>0</v>
      </c>
      <c r="U1939" s="8">
        <v>0</v>
      </c>
      <c r="V1939" s="7" t="str">
        <f t="shared" si="183"/>
        <v>NAO+</v>
      </c>
      <c r="W1939" s="6">
        <v>0.92</v>
      </c>
      <c r="X1939" s="7">
        <v>5.6000000000000001E-2</v>
      </c>
      <c r="Y1939" s="7">
        <v>3.0000000000000001E-3</v>
      </c>
      <c r="Z1939" s="8">
        <v>2.1000000000000001E-2</v>
      </c>
      <c r="AA1939" s="7" t="str">
        <f t="shared" si="184"/>
        <v>NAO+</v>
      </c>
      <c r="AB1939" s="6">
        <v>0.96299999999999997</v>
      </c>
      <c r="AC1939" s="7">
        <v>2.5000000000000001E-2</v>
      </c>
      <c r="AD1939" s="7">
        <v>6.0000000000000001E-3</v>
      </c>
      <c r="AE1939" s="8">
        <v>6.0000000000000001E-3</v>
      </c>
      <c r="AF1939" s="7" t="str">
        <f t="shared" si="185"/>
        <v>NAO+</v>
      </c>
    </row>
    <row r="1940" spans="1:32" x14ac:dyDescent="0.3">
      <c r="A1940" s="4">
        <v>36567</v>
      </c>
      <c r="B1940" s="5">
        <v>1999</v>
      </c>
      <c r="C1940" s="6">
        <v>1</v>
      </c>
      <c r="D1940" s="7">
        <v>0</v>
      </c>
      <c r="E1940" s="7">
        <v>0</v>
      </c>
      <c r="F1940" s="8">
        <v>0</v>
      </c>
      <c r="G1940" s="7" t="str">
        <f t="shared" si="181"/>
        <v>NAO+</v>
      </c>
      <c r="H1940" s="6">
        <v>0.99082979119183101</v>
      </c>
      <c r="I1940" s="7">
        <v>5.3772679453478796E-3</v>
      </c>
      <c r="J1940" s="7">
        <v>3.7929355463138499E-3</v>
      </c>
      <c r="K1940" s="28">
        <v>5.3165055726356197E-9</v>
      </c>
      <c r="L1940" s="7" t="str">
        <f t="shared" si="186"/>
        <v>NAO+</v>
      </c>
      <c r="M1940" s="6">
        <v>0.98271541106240801</v>
      </c>
      <c r="N1940" s="7">
        <v>1.2478653253137101E-2</v>
      </c>
      <c r="O1940" s="7">
        <v>4.8059232378148296E-3</v>
      </c>
      <c r="P1940" s="28">
        <v>1.24466513163698E-8</v>
      </c>
      <c r="Q1940" s="7" t="str">
        <f t="shared" si="182"/>
        <v>NAO+</v>
      </c>
      <c r="R1940" s="6">
        <v>1</v>
      </c>
      <c r="S1940" s="7">
        <v>0</v>
      </c>
      <c r="T1940" s="7">
        <v>0</v>
      </c>
      <c r="U1940" s="8">
        <v>0</v>
      </c>
      <c r="V1940" s="7" t="str">
        <f t="shared" si="183"/>
        <v>NAO+</v>
      </c>
      <c r="W1940" s="6">
        <v>0.92600000000000005</v>
      </c>
      <c r="X1940" s="7">
        <v>5.8999999999999997E-2</v>
      </c>
      <c r="Y1940" s="7">
        <v>7.0000000000000001E-3</v>
      </c>
      <c r="Z1940" s="8">
        <v>8.0000000000000002E-3</v>
      </c>
      <c r="AA1940" s="7" t="str">
        <f t="shared" si="184"/>
        <v>NAO+</v>
      </c>
      <c r="AB1940" s="6">
        <v>0.94499999999999995</v>
      </c>
      <c r="AC1940" s="7">
        <v>3.3000000000000002E-2</v>
      </c>
      <c r="AD1940" s="7">
        <v>0.02</v>
      </c>
      <c r="AE1940" s="8">
        <v>3.0000000000000001E-3</v>
      </c>
      <c r="AF1940" s="7" t="str">
        <f t="shared" si="185"/>
        <v>NAO+</v>
      </c>
    </row>
    <row r="1941" spans="1:32" x14ac:dyDescent="0.3">
      <c r="A1941" s="4">
        <v>36568</v>
      </c>
      <c r="B1941" s="5">
        <v>1999</v>
      </c>
      <c r="C1941" s="6">
        <v>1</v>
      </c>
      <c r="D1941" s="7">
        <v>0</v>
      </c>
      <c r="E1941" s="7">
        <v>0</v>
      </c>
      <c r="F1941" s="8">
        <v>0</v>
      </c>
      <c r="G1941" s="7" t="str">
        <f t="shared" si="181"/>
        <v>NAO+</v>
      </c>
      <c r="H1941" s="6">
        <v>0.907772697034401</v>
      </c>
      <c r="I1941" s="7">
        <v>8.8508167151713705E-4</v>
      </c>
      <c r="J1941" s="7">
        <v>9.1342161436256106E-2</v>
      </c>
      <c r="K1941" s="28">
        <v>5.9857815014855803E-8</v>
      </c>
      <c r="L1941" s="7" t="str">
        <f t="shared" si="186"/>
        <v>NAO+</v>
      </c>
      <c r="M1941" s="6">
        <v>0.91247143277757004</v>
      </c>
      <c r="N1941" s="7">
        <v>1.7559515787803901E-3</v>
      </c>
      <c r="O1941" s="7">
        <v>8.5772491024949604E-2</v>
      </c>
      <c r="P1941" s="28">
        <v>1.24618709369259E-7</v>
      </c>
      <c r="Q1941" s="7" t="str">
        <f t="shared" si="182"/>
        <v>NAO+</v>
      </c>
      <c r="R1941" s="6">
        <v>1</v>
      </c>
      <c r="S1941" s="7">
        <v>0</v>
      </c>
      <c r="T1941" s="7">
        <v>0</v>
      </c>
      <c r="U1941" s="8">
        <v>0</v>
      </c>
      <c r="V1941" s="7" t="str">
        <f t="shared" si="183"/>
        <v>NAO+</v>
      </c>
      <c r="W1941" s="6">
        <v>0.97599999999999998</v>
      </c>
      <c r="X1941" s="7">
        <v>1.6E-2</v>
      </c>
      <c r="Y1941" s="7">
        <v>8.0000000000000002E-3</v>
      </c>
      <c r="Z1941" s="8">
        <v>1E-3</v>
      </c>
      <c r="AA1941" s="7" t="str">
        <f t="shared" si="184"/>
        <v>NAO+</v>
      </c>
      <c r="AB1941" s="6">
        <v>0.89800000000000002</v>
      </c>
      <c r="AC1941" s="7">
        <v>2.9000000000000001E-2</v>
      </c>
      <c r="AD1941" s="7">
        <v>7.2999999999999995E-2</v>
      </c>
      <c r="AE1941" s="8">
        <v>1E-3</v>
      </c>
      <c r="AF1941" s="7" t="str">
        <f t="shared" si="185"/>
        <v>NAO+</v>
      </c>
    </row>
    <row r="1942" spans="1:32" x14ac:dyDescent="0.3">
      <c r="A1942" s="4">
        <v>36569</v>
      </c>
      <c r="B1942" s="5">
        <v>1999</v>
      </c>
      <c r="C1942" s="6">
        <v>1</v>
      </c>
      <c r="D1942" s="7">
        <v>0</v>
      </c>
      <c r="E1942" s="7">
        <v>0</v>
      </c>
      <c r="F1942" s="8">
        <v>0</v>
      </c>
      <c r="G1942" s="7" t="str">
        <f t="shared" si="181"/>
        <v>NAO+</v>
      </c>
      <c r="H1942" s="6">
        <v>0.86557700374688196</v>
      </c>
      <c r="I1942" s="7">
        <v>7.1287161887909796E-3</v>
      </c>
      <c r="J1942" s="7">
        <v>0.127290819252801</v>
      </c>
      <c r="K1942" s="28">
        <v>3.4608115217174798E-6</v>
      </c>
      <c r="L1942" s="7" t="str">
        <f t="shared" si="186"/>
        <v>NAO+</v>
      </c>
      <c r="M1942" s="6">
        <v>0.87413923998372101</v>
      </c>
      <c r="N1942" s="7">
        <v>1.2121583875544399E-2</v>
      </c>
      <c r="O1942" s="7">
        <v>0.11373059090717701</v>
      </c>
      <c r="P1942" s="28">
        <v>8.5852335436942E-6</v>
      </c>
      <c r="Q1942" s="7" t="str">
        <f t="shared" si="182"/>
        <v>NAO+</v>
      </c>
      <c r="R1942" s="6">
        <v>1</v>
      </c>
      <c r="S1942" s="7">
        <v>0</v>
      </c>
      <c r="T1942" s="7">
        <v>0</v>
      </c>
      <c r="U1942" s="8">
        <v>0</v>
      </c>
      <c r="V1942" s="7" t="str">
        <f t="shared" si="183"/>
        <v>NAO+</v>
      </c>
      <c r="W1942" s="6">
        <v>0.98499999999999999</v>
      </c>
      <c r="X1942" s="7">
        <v>8.9999999999999993E-3</v>
      </c>
      <c r="Y1942" s="7">
        <v>6.0000000000000001E-3</v>
      </c>
      <c r="Z1942" s="8">
        <v>0</v>
      </c>
      <c r="AA1942" s="7" t="str">
        <f t="shared" si="184"/>
        <v>NAO+</v>
      </c>
      <c r="AB1942" s="6">
        <v>0.89900000000000002</v>
      </c>
      <c r="AC1942" s="7">
        <v>2.3E-2</v>
      </c>
      <c r="AD1942" s="7">
        <v>7.6999999999999999E-2</v>
      </c>
      <c r="AE1942" s="8">
        <v>0</v>
      </c>
      <c r="AF1942" s="7" t="str">
        <f t="shared" si="185"/>
        <v>NAO+</v>
      </c>
    </row>
    <row r="1943" spans="1:32" x14ac:dyDescent="0.3">
      <c r="A1943" s="4">
        <v>36570</v>
      </c>
      <c r="B1943" s="5">
        <v>1999</v>
      </c>
      <c r="C1943" s="6">
        <v>1</v>
      </c>
      <c r="D1943" s="7">
        <v>0</v>
      </c>
      <c r="E1943" s="7">
        <v>0</v>
      </c>
      <c r="F1943" s="8">
        <v>0</v>
      </c>
      <c r="G1943" s="7" t="str">
        <f t="shared" si="181"/>
        <v>NAO+</v>
      </c>
      <c r="H1943" s="6">
        <v>0.88406613786497501</v>
      </c>
      <c r="I1943" s="7">
        <v>4.6212669021685297E-2</v>
      </c>
      <c r="J1943" s="7">
        <v>6.9720655741586895E-2</v>
      </c>
      <c r="K1943" s="28">
        <v>5.3737175070726801E-7</v>
      </c>
      <c r="L1943" s="7" t="str">
        <f t="shared" si="186"/>
        <v>NAO+</v>
      </c>
      <c r="M1943" s="6">
        <v>0.86173551445762098</v>
      </c>
      <c r="N1943" s="7">
        <v>5.5431557586790497E-2</v>
      </c>
      <c r="O1943" s="7">
        <v>8.2831558100573702E-2</v>
      </c>
      <c r="P1943" s="28">
        <v>1.3698550004690001E-6</v>
      </c>
      <c r="Q1943" s="7" t="str">
        <f t="shared" si="182"/>
        <v>NAO+</v>
      </c>
      <c r="R1943" s="6">
        <v>1</v>
      </c>
      <c r="S1943" s="7">
        <v>0</v>
      </c>
      <c r="T1943" s="7">
        <v>0</v>
      </c>
      <c r="U1943" s="8">
        <v>0</v>
      </c>
      <c r="V1943" s="7" t="str">
        <f t="shared" si="183"/>
        <v>NAO+</v>
      </c>
      <c r="W1943" s="6">
        <v>0.97399999999999998</v>
      </c>
      <c r="X1943" s="7">
        <v>1.6E-2</v>
      </c>
      <c r="Y1943" s="7">
        <v>8.9999999999999993E-3</v>
      </c>
      <c r="Z1943" s="8">
        <v>0</v>
      </c>
      <c r="AA1943" s="7" t="str">
        <f t="shared" si="184"/>
        <v>NAO+</v>
      </c>
      <c r="AB1943" s="6">
        <v>0.89400000000000002</v>
      </c>
      <c r="AC1943" s="7">
        <v>0.03</v>
      </c>
      <c r="AD1943" s="7">
        <v>7.4999999999999997E-2</v>
      </c>
      <c r="AE1943" s="8">
        <v>0</v>
      </c>
      <c r="AF1943" s="7" t="str">
        <f t="shared" si="185"/>
        <v>NAO+</v>
      </c>
    </row>
    <row r="1944" spans="1:32" x14ac:dyDescent="0.3">
      <c r="A1944" s="4">
        <v>36571</v>
      </c>
      <c r="B1944" s="5">
        <v>1999</v>
      </c>
      <c r="C1944" s="6">
        <v>1</v>
      </c>
      <c r="D1944" s="7">
        <v>0</v>
      </c>
      <c r="E1944" s="7">
        <v>0</v>
      </c>
      <c r="F1944" s="8">
        <v>0</v>
      </c>
      <c r="G1944" s="7" t="str">
        <f t="shared" si="181"/>
        <v>NAO+</v>
      </c>
      <c r="H1944" s="6">
        <v>0.51219233153133403</v>
      </c>
      <c r="I1944" s="7">
        <v>1.50427646490836E-3</v>
      </c>
      <c r="J1944" s="7">
        <v>0.48630320203349597</v>
      </c>
      <c r="K1944" s="28">
        <v>1.8997027440005399E-7</v>
      </c>
      <c r="L1944" s="7" t="str">
        <f t="shared" si="186"/>
        <v>NAO+</v>
      </c>
      <c r="M1944" s="6">
        <v>0.46982878442074599</v>
      </c>
      <c r="N1944" s="7">
        <v>1.2865915475323299E-3</v>
      </c>
      <c r="O1944" s="7">
        <v>0.52888423979712496</v>
      </c>
      <c r="P1944" s="28">
        <v>3.8423459739982803E-7</v>
      </c>
      <c r="Q1944" s="7" t="str">
        <f t="shared" si="182"/>
        <v>AR</v>
      </c>
      <c r="R1944" s="6">
        <v>1</v>
      </c>
      <c r="S1944" s="7">
        <v>0</v>
      </c>
      <c r="T1944" s="7">
        <v>0</v>
      </c>
      <c r="U1944" s="8">
        <v>0</v>
      </c>
      <c r="V1944" s="7" t="str">
        <f t="shared" si="183"/>
        <v>NAO+</v>
      </c>
      <c r="W1944" s="6">
        <v>0.97399999999999998</v>
      </c>
      <c r="X1944" s="7">
        <v>5.0000000000000001E-3</v>
      </c>
      <c r="Y1944" s="7">
        <v>2.1000000000000001E-2</v>
      </c>
      <c r="Z1944" s="8">
        <v>0</v>
      </c>
      <c r="AA1944" s="7" t="str">
        <f t="shared" si="184"/>
        <v>NAO+</v>
      </c>
      <c r="AB1944" s="6">
        <v>0.47599999999999998</v>
      </c>
      <c r="AC1944" s="7">
        <v>4.7E-2</v>
      </c>
      <c r="AD1944" s="7">
        <v>0.47699999999999998</v>
      </c>
      <c r="AE1944" s="8">
        <v>0</v>
      </c>
      <c r="AF1944" s="7" t="str">
        <f t="shared" si="185"/>
        <v>AR</v>
      </c>
    </row>
    <row r="1945" spans="1:32" x14ac:dyDescent="0.3">
      <c r="A1945" s="4">
        <v>36572</v>
      </c>
      <c r="B1945" s="5">
        <v>1999</v>
      </c>
      <c r="C1945" s="6">
        <v>0</v>
      </c>
      <c r="D1945" s="7">
        <v>0</v>
      </c>
      <c r="E1945" s="7">
        <v>1</v>
      </c>
      <c r="F1945" s="8">
        <v>0</v>
      </c>
      <c r="G1945" s="7" t="str">
        <f t="shared" si="181"/>
        <v>AR</v>
      </c>
      <c r="H1945" s="6">
        <v>0.23117615325278101</v>
      </c>
      <c r="I1945" s="80">
        <v>5.2552173801775199E-5</v>
      </c>
      <c r="J1945" s="7">
        <v>0.76875500534711005</v>
      </c>
      <c r="K1945" s="28">
        <v>1.6289226298303999E-5</v>
      </c>
      <c r="L1945" s="7" t="str">
        <f t="shared" si="186"/>
        <v>AR</v>
      </c>
      <c r="M1945" s="6">
        <v>0.25780942946263002</v>
      </c>
      <c r="N1945" s="80">
        <v>6.2317299230628902E-5</v>
      </c>
      <c r="O1945" s="7">
        <v>0.74208795430650898</v>
      </c>
      <c r="P1945" s="28">
        <v>4.0298931633246899E-5</v>
      </c>
      <c r="Q1945" s="7" t="str">
        <f t="shared" si="182"/>
        <v>AR</v>
      </c>
      <c r="R1945" s="6">
        <v>0</v>
      </c>
      <c r="S1945" s="7">
        <v>0</v>
      </c>
      <c r="T1945" s="7">
        <v>1</v>
      </c>
      <c r="U1945" s="8">
        <v>0</v>
      </c>
      <c r="V1945" s="7" t="str">
        <f t="shared" si="183"/>
        <v>AR</v>
      </c>
      <c r="W1945" s="6">
        <v>0.98399999999999999</v>
      </c>
      <c r="X1945" s="7">
        <v>5.0000000000000001E-3</v>
      </c>
      <c r="Y1945" s="7">
        <v>1.2E-2</v>
      </c>
      <c r="Z1945" s="8">
        <v>0</v>
      </c>
      <c r="AA1945" s="7" t="str">
        <f t="shared" si="184"/>
        <v>NAO+</v>
      </c>
      <c r="AB1945" s="6">
        <v>0.59199999999999997</v>
      </c>
      <c r="AC1945" s="7">
        <v>4.7E-2</v>
      </c>
      <c r="AD1945" s="7">
        <v>0.36099999999999999</v>
      </c>
      <c r="AE1945" s="8">
        <v>0</v>
      </c>
      <c r="AF1945" s="7" t="str">
        <f t="shared" si="185"/>
        <v>NAO+</v>
      </c>
    </row>
    <row r="1946" spans="1:32" x14ac:dyDescent="0.3">
      <c r="A1946" s="4">
        <v>36573</v>
      </c>
      <c r="B1946" s="5">
        <v>1999</v>
      </c>
      <c r="C1946" s="6">
        <v>0</v>
      </c>
      <c r="D1946" s="7">
        <v>0</v>
      </c>
      <c r="E1946" s="7">
        <v>1</v>
      </c>
      <c r="F1946" s="8">
        <v>0</v>
      </c>
      <c r="G1946" s="7" t="str">
        <f t="shared" si="181"/>
        <v>AR</v>
      </c>
      <c r="H1946" s="6">
        <v>0.16743484855444599</v>
      </c>
      <c r="I1946" s="7">
        <v>1.7306065235016301E-3</v>
      </c>
      <c r="J1946" s="7">
        <v>0.83077989296766797</v>
      </c>
      <c r="K1946" s="28">
        <v>5.4651954371878301E-5</v>
      </c>
      <c r="L1946" s="7" t="str">
        <f t="shared" si="186"/>
        <v>AR</v>
      </c>
      <c r="M1946" s="6">
        <v>0.18803993676223801</v>
      </c>
      <c r="N1946" s="7">
        <v>2.0955283615217602E-3</v>
      </c>
      <c r="O1946" s="7">
        <v>0.80973900359346596</v>
      </c>
      <c r="P1946" s="8">
        <v>1.25531282780525E-4</v>
      </c>
      <c r="Q1946" s="7" t="str">
        <f t="shared" si="182"/>
        <v>AR</v>
      </c>
      <c r="R1946" s="6">
        <v>1</v>
      </c>
      <c r="S1946" s="7">
        <v>0</v>
      </c>
      <c r="T1946" s="7">
        <v>0</v>
      </c>
      <c r="U1946" s="8">
        <v>0</v>
      </c>
      <c r="V1946" s="7" t="str">
        <f t="shared" si="183"/>
        <v>NAO+</v>
      </c>
      <c r="W1946" s="6">
        <v>0.96799999999999997</v>
      </c>
      <c r="X1946" s="7">
        <v>1.7000000000000001E-2</v>
      </c>
      <c r="Y1946" s="7">
        <v>1.4E-2</v>
      </c>
      <c r="Z1946" s="8">
        <v>1E-3</v>
      </c>
      <c r="AA1946" s="7" t="str">
        <f t="shared" si="184"/>
        <v>NAO+</v>
      </c>
      <c r="AB1946" s="6">
        <v>0.73399999999999999</v>
      </c>
      <c r="AC1946" s="7">
        <v>6.3E-2</v>
      </c>
      <c r="AD1946" s="7">
        <v>0.20100000000000001</v>
      </c>
      <c r="AE1946" s="8">
        <v>2E-3</v>
      </c>
      <c r="AF1946" s="7" t="str">
        <f t="shared" si="185"/>
        <v>NAO+</v>
      </c>
    </row>
    <row r="1947" spans="1:32" x14ac:dyDescent="0.3">
      <c r="A1947" s="4">
        <v>36574</v>
      </c>
      <c r="B1947" s="5">
        <v>1999</v>
      </c>
      <c r="C1947" s="6">
        <v>0</v>
      </c>
      <c r="D1947" s="7">
        <v>0</v>
      </c>
      <c r="E1947" s="7">
        <v>1</v>
      </c>
      <c r="F1947" s="8">
        <v>0</v>
      </c>
      <c r="G1947" s="7" t="str">
        <f t="shared" si="181"/>
        <v>AR</v>
      </c>
      <c r="H1947" s="6">
        <v>0.32675955908343701</v>
      </c>
      <c r="I1947" s="7">
        <v>7.8428807940865292E-3</v>
      </c>
      <c r="J1947" s="7">
        <v>0.6650172150118</v>
      </c>
      <c r="K1947" s="8">
        <v>3.8034511066162101E-4</v>
      </c>
      <c r="L1947" s="7" t="str">
        <f t="shared" si="186"/>
        <v>AR</v>
      </c>
      <c r="M1947" s="6">
        <v>0.35389593384865697</v>
      </c>
      <c r="N1947" s="7">
        <v>9.4524869616035203E-3</v>
      </c>
      <c r="O1947" s="7">
        <v>0.63595341509779701</v>
      </c>
      <c r="P1947" s="8">
        <v>6.9816409194383398E-4</v>
      </c>
      <c r="Q1947" s="7" t="str">
        <f t="shared" si="182"/>
        <v>AR</v>
      </c>
      <c r="R1947" s="6">
        <v>1</v>
      </c>
      <c r="S1947" s="7">
        <v>0</v>
      </c>
      <c r="T1947" s="7">
        <v>0</v>
      </c>
      <c r="U1947" s="8">
        <v>0</v>
      </c>
      <c r="V1947" s="7" t="str">
        <f t="shared" si="183"/>
        <v>NAO+</v>
      </c>
      <c r="W1947" s="6">
        <v>0.93100000000000005</v>
      </c>
      <c r="X1947" s="7">
        <v>4.2000000000000003E-2</v>
      </c>
      <c r="Y1947" s="7">
        <v>0.01</v>
      </c>
      <c r="Z1947" s="8">
        <v>1.7999999999999999E-2</v>
      </c>
      <c r="AA1947" s="7" t="str">
        <f t="shared" si="184"/>
        <v>NAO+</v>
      </c>
      <c r="AB1947" s="6">
        <v>0.90400000000000003</v>
      </c>
      <c r="AC1947" s="7">
        <v>4.5999999999999999E-2</v>
      </c>
      <c r="AD1947" s="7">
        <v>0.04</v>
      </c>
      <c r="AE1947" s="8">
        <v>1.0999999999999999E-2</v>
      </c>
      <c r="AF1947" s="7" t="str">
        <f t="shared" si="185"/>
        <v>NAO+</v>
      </c>
    </row>
    <row r="1948" spans="1:32" x14ac:dyDescent="0.3">
      <c r="A1948" s="4">
        <v>36575</v>
      </c>
      <c r="B1948" s="5">
        <v>1999</v>
      </c>
      <c r="C1948" s="6">
        <v>1</v>
      </c>
      <c r="D1948" s="7">
        <v>0</v>
      </c>
      <c r="E1948" s="7">
        <v>0</v>
      </c>
      <c r="F1948" s="8">
        <v>0</v>
      </c>
      <c r="G1948" s="7" t="str">
        <f t="shared" si="181"/>
        <v>NAO+</v>
      </c>
      <c r="H1948" s="6">
        <v>0.53773128302084106</v>
      </c>
      <c r="I1948" s="7">
        <v>0.44379311436868901</v>
      </c>
      <c r="J1948" s="7">
        <v>8.9157593881262608E-3</v>
      </c>
      <c r="K1948" s="8">
        <v>9.5598432223296601E-3</v>
      </c>
      <c r="L1948" s="7" t="str">
        <f t="shared" si="186"/>
        <v>NAO+</v>
      </c>
      <c r="M1948" s="6">
        <v>0.46296403061841002</v>
      </c>
      <c r="N1948" s="7">
        <v>0.51463650853003196</v>
      </c>
      <c r="O1948" s="7">
        <v>9.1206877880943005E-3</v>
      </c>
      <c r="P1948" s="8">
        <v>1.32787730634591E-2</v>
      </c>
      <c r="Q1948" s="7" t="str">
        <f t="shared" si="182"/>
        <v>SB</v>
      </c>
      <c r="R1948" s="6">
        <v>1</v>
      </c>
      <c r="S1948" s="7">
        <v>0</v>
      </c>
      <c r="T1948" s="7">
        <v>0</v>
      </c>
      <c r="U1948" s="8">
        <v>0</v>
      </c>
      <c r="V1948" s="7" t="str">
        <f t="shared" si="183"/>
        <v>NAO+</v>
      </c>
      <c r="W1948" s="6">
        <v>0.50600000000000001</v>
      </c>
      <c r="X1948" s="7">
        <v>0.17799999999999999</v>
      </c>
      <c r="Y1948" s="7">
        <v>2.9000000000000001E-2</v>
      </c>
      <c r="Z1948" s="8">
        <v>0.28599999999999998</v>
      </c>
      <c r="AA1948" s="7" t="str">
        <f t="shared" si="184"/>
        <v>NAO+</v>
      </c>
      <c r="AB1948" s="6">
        <v>0.78200000000000003</v>
      </c>
      <c r="AC1948" s="7">
        <v>6.8000000000000005E-2</v>
      </c>
      <c r="AD1948" s="7">
        <v>2.1999999999999999E-2</v>
      </c>
      <c r="AE1948" s="8">
        <v>0.127</v>
      </c>
      <c r="AF1948" s="7" t="str">
        <f t="shared" si="185"/>
        <v>NAO+</v>
      </c>
    </row>
    <row r="1949" spans="1:32" x14ac:dyDescent="0.3">
      <c r="A1949" s="4">
        <v>36576</v>
      </c>
      <c r="B1949" s="5">
        <v>1999</v>
      </c>
      <c r="C1949" s="6">
        <v>0</v>
      </c>
      <c r="D1949" s="7">
        <v>1</v>
      </c>
      <c r="E1949" s="7">
        <v>0</v>
      </c>
      <c r="F1949" s="8">
        <v>0</v>
      </c>
      <c r="G1949" s="7" t="str">
        <f t="shared" si="181"/>
        <v>SB</v>
      </c>
      <c r="H1949" s="6">
        <v>0.421090502133872</v>
      </c>
      <c r="I1949" s="7">
        <v>0.57241623095024896</v>
      </c>
      <c r="J1949" s="7">
        <v>5.8905782225696403E-3</v>
      </c>
      <c r="K1949" s="8">
        <v>6.0268869330395102E-4</v>
      </c>
      <c r="L1949" s="7" t="str">
        <f t="shared" si="186"/>
        <v>SB</v>
      </c>
      <c r="M1949" s="6">
        <v>0.36367017810798102</v>
      </c>
      <c r="N1949" s="7">
        <v>0.628057942611152</v>
      </c>
      <c r="O1949" s="7">
        <v>7.5271448633702802E-3</v>
      </c>
      <c r="P1949" s="8">
        <v>7.4473441750855197E-4</v>
      </c>
      <c r="Q1949" s="7" t="str">
        <f t="shared" si="182"/>
        <v>SB</v>
      </c>
      <c r="R1949" s="6">
        <v>1</v>
      </c>
      <c r="S1949" s="7">
        <v>0</v>
      </c>
      <c r="T1949" s="7">
        <v>0</v>
      </c>
      <c r="U1949" s="8">
        <v>0</v>
      </c>
      <c r="V1949" s="7" t="str">
        <f t="shared" si="183"/>
        <v>NAO+</v>
      </c>
      <c r="W1949" s="6">
        <v>0.78400000000000003</v>
      </c>
      <c r="X1949" s="7">
        <v>0.14299999999999999</v>
      </c>
      <c r="Y1949" s="7">
        <v>1.2E-2</v>
      </c>
      <c r="Z1949" s="8">
        <v>6.0999999999999999E-2</v>
      </c>
      <c r="AA1949" s="7" t="str">
        <f t="shared" si="184"/>
        <v>NAO+</v>
      </c>
      <c r="AB1949" s="6">
        <v>0.88700000000000001</v>
      </c>
      <c r="AC1949" s="7">
        <v>7.1999999999999995E-2</v>
      </c>
      <c r="AD1949" s="7">
        <v>2.1999999999999999E-2</v>
      </c>
      <c r="AE1949" s="8">
        <v>1.9E-2</v>
      </c>
      <c r="AF1949" s="7" t="str">
        <f t="shared" si="185"/>
        <v>NAO+</v>
      </c>
    </row>
    <row r="1950" spans="1:32" x14ac:dyDescent="0.3">
      <c r="A1950" s="4">
        <v>36577</v>
      </c>
      <c r="B1950" s="5">
        <v>1999</v>
      </c>
      <c r="C1950" s="6">
        <v>0</v>
      </c>
      <c r="D1950" s="7">
        <v>1</v>
      </c>
      <c r="E1950" s="7">
        <v>0</v>
      </c>
      <c r="F1950" s="8">
        <v>0</v>
      </c>
      <c r="G1950" s="7" t="str">
        <f t="shared" si="181"/>
        <v>SB</v>
      </c>
      <c r="H1950" s="6">
        <v>0.32764764203383201</v>
      </c>
      <c r="I1950" s="7">
        <v>0.40640030421054302</v>
      </c>
      <c r="J1950" s="7">
        <v>0.26558090415132102</v>
      </c>
      <c r="K1950" s="8">
        <v>3.7114960430950303E-4</v>
      </c>
      <c r="L1950" s="7" t="str">
        <f t="shared" si="186"/>
        <v>SB</v>
      </c>
      <c r="M1950" s="6">
        <v>0.28872029170137897</v>
      </c>
      <c r="N1950" s="7">
        <v>0.43508996771858799</v>
      </c>
      <c r="O1950" s="7">
        <v>0.27576756124820201</v>
      </c>
      <c r="P1950" s="8">
        <v>4.22179331822063E-4</v>
      </c>
      <c r="Q1950" s="7" t="str">
        <f t="shared" si="182"/>
        <v>SB</v>
      </c>
      <c r="R1950" s="6">
        <v>1</v>
      </c>
      <c r="S1950" s="7">
        <v>0</v>
      </c>
      <c r="T1950" s="7">
        <v>0</v>
      </c>
      <c r="U1950" s="8">
        <v>0</v>
      </c>
      <c r="V1950" s="7" t="str">
        <f t="shared" si="183"/>
        <v>NAO+</v>
      </c>
      <c r="W1950" s="6">
        <v>0.89800000000000002</v>
      </c>
      <c r="X1950" s="7">
        <v>8.1000000000000003E-2</v>
      </c>
      <c r="Y1950" s="7">
        <v>1.4999999999999999E-2</v>
      </c>
      <c r="Z1950" s="8">
        <v>6.0000000000000001E-3</v>
      </c>
      <c r="AA1950" s="7" t="str">
        <f t="shared" si="184"/>
        <v>NAO+</v>
      </c>
      <c r="AB1950" s="6">
        <v>0.81399999999999995</v>
      </c>
      <c r="AC1950" s="7">
        <v>0.13800000000000001</v>
      </c>
      <c r="AD1950" s="7">
        <v>4.2999999999999997E-2</v>
      </c>
      <c r="AE1950" s="8">
        <v>5.0000000000000001E-3</v>
      </c>
      <c r="AF1950" s="7" t="str">
        <f t="shared" si="185"/>
        <v>NAO+</v>
      </c>
    </row>
    <row r="1951" spans="1:32" x14ac:dyDescent="0.3">
      <c r="A1951" s="4">
        <v>36578</v>
      </c>
      <c r="B1951" s="5">
        <v>1999</v>
      </c>
      <c r="C1951" s="6">
        <v>0</v>
      </c>
      <c r="D1951" s="7">
        <v>1</v>
      </c>
      <c r="E1951" s="7">
        <v>0</v>
      </c>
      <c r="F1951" s="8">
        <v>0</v>
      </c>
      <c r="G1951" s="7" t="str">
        <f t="shared" si="181"/>
        <v>SB</v>
      </c>
      <c r="H1951" s="6">
        <v>0.30685031951920999</v>
      </c>
      <c r="I1951" s="7">
        <v>0.13112384552631501</v>
      </c>
      <c r="J1951" s="7">
        <v>0.56196874965063703</v>
      </c>
      <c r="K1951" s="28">
        <v>5.7085303835284297E-5</v>
      </c>
      <c r="L1951" s="7" t="str">
        <f t="shared" si="186"/>
        <v>AR</v>
      </c>
      <c r="M1951" s="6">
        <v>0.26877065894805402</v>
      </c>
      <c r="N1951" s="7">
        <v>0.159367249365098</v>
      </c>
      <c r="O1951" s="7">
        <v>0.571788157213305</v>
      </c>
      <c r="P1951" s="28">
        <v>7.3934473539214894E-5</v>
      </c>
      <c r="Q1951" s="7" t="str">
        <f t="shared" si="182"/>
        <v>AR</v>
      </c>
      <c r="R1951" s="6">
        <v>1</v>
      </c>
      <c r="S1951" s="7">
        <v>0</v>
      </c>
      <c r="T1951" s="7">
        <v>0</v>
      </c>
      <c r="U1951" s="8">
        <v>0</v>
      </c>
      <c r="V1951" s="7" t="str">
        <f t="shared" si="183"/>
        <v>NAO+</v>
      </c>
      <c r="W1951" s="6">
        <v>0.86299999999999999</v>
      </c>
      <c r="X1951" s="7">
        <v>0.10199999999999999</v>
      </c>
      <c r="Y1951" s="7">
        <v>3.2000000000000001E-2</v>
      </c>
      <c r="Z1951" s="8">
        <v>3.0000000000000001E-3</v>
      </c>
      <c r="AA1951" s="7" t="str">
        <f t="shared" si="184"/>
        <v>NAO+</v>
      </c>
      <c r="AB1951" s="6">
        <v>0.70399999999999996</v>
      </c>
      <c r="AC1951" s="7">
        <v>0.22</v>
      </c>
      <c r="AD1951" s="7">
        <v>6.5000000000000002E-2</v>
      </c>
      <c r="AE1951" s="8">
        <v>1.0999999999999999E-2</v>
      </c>
      <c r="AF1951" s="7" t="str">
        <f t="shared" si="185"/>
        <v>NAO+</v>
      </c>
    </row>
    <row r="1952" spans="1:32" x14ac:dyDescent="0.3">
      <c r="A1952" s="4">
        <v>36579</v>
      </c>
      <c r="B1952" s="5">
        <v>1999</v>
      </c>
      <c r="C1952" s="6">
        <v>1</v>
      </c>
      <c r="D1952" s="7">
        <v>0</v>
      </c>
      <c r="E1952" s="7">
        <v>0</v>
      </c>
      <c r="F1952" s="8">
        <v>0</v>
      </c>
      <c r="G1952" s="7" t="str">
        <f t="shared" si="181"/>
        <v>NAO+</v>
      </c>
      <c r="H1952" s="6">
        <v>9.4244518961461493E-2</v>
      </c>
      <c r="I1952" s="7">
        <v>3.4097317385463198E-2</v>
      </c>
      <c r="J1952" s="7">
        <v>0.87165816167876498</v>
      </c>
      <c r="K1952" s="28">
        <v>1.9743151027239802E-9</v>
      </c>
      <c r="L1952" s="7" t="str">
        <f t="shared" si="186"/>
        <v>AR</v>
      </c>
      <c r="M1952" s="6">
        <v>6.7040313494755394E-2</v>
      </c>
      <c r="N1952" s="7">
        <v>2.9635155109104E-2</v>
      </c>
      <c r="O1952" s="7">
        <v>0.90332452798496499</v>
      </c>
      <c r="P1952" s="28">
        <v>3.4111841649778399E-9</v>
      </c>
      <c r="Q1952" s="7" t="str">
        <f t="shared" si="182"/>
        <v>AR</v>
      </c>
      <c r="R1952" s="6">
        <v>1</v>
      </c>
      <c r="S1952" s="7">
        <v>0</v>
      </c>
      <c r="T1952" s="7">
        <v>0</v>
      </c>
      <c r="U1952" s="8">
        <v>0</v>
      </c>
      <c r="V1952" s="7" t="str">
        <f t="shared" si="183"/>
        <v>NAO+</v>
      </c>
      <c r="W1952" s="6">
        <v>0.379</v>
      </c>
      <c r="X1952" s="7">
        <v>0.41099999999999998</v>
      </c>
      <c r="Y1952" s="7">
        <v>0.20100000000000001</v>
      </c>
      <c r="Z1952" s="8">
        <v>8.9999999999999993E-3</v>
      </c>
      <c r="AA1952" s="7" t="str">
        <f t="shared" si="184"/>
        <v>SB</v>
      </c>
      <c r="AB1952" s="6">
        <v>0.39600000000000002</v>
      </c>
      <c r="AC1952" s="7">
        <v>0.442</v>
      </c>
      <c r="AD1952" s="7">
        <v>4.2000000000000003E-2</v>
      </c>
      <c r="AE1952" s="8">
        <v>0.12</v>
      </c>
      <c r="AF1952" s="7" t="str">
        <f t="shared" si="185"/>
        <v>SB</v>
      </c>
    </row>
    <row r="1953" spans="1:32" x14ac:dyDescent="0.3">
      <c r="A1953" s="4">
        <v>36580</v>
      </c>
      <c r="B1953" s="5">
        <v>1999</v>
      </c>
      <c r="C1953" s="6">
        <v>1</v>
      </c>
      <c r="D1953" s="7">
        <v>0</v>
      </c>
      <c r="E1953" s="7">
        <v>0</v>
      </c>
      <c r="F1953" s="8">
        <v>0</v>
      </c>
      <c r="G1953" s="7" t="str">
        <f t="shared" si="181"/>
        <v>NAO+</v>
      </c>
      <c r="H1953" s="6">
        <v>8.2332612803628497E-2</v>
      </c>
      <c r="I1953" s="7">
        <v>1.58951630684856E-3</v>
      </c>
      <c r="J1953" s="7">
        <v>0.91607787076048997</v>
      </c>
      <c r="K1953" s="28">
        <v>1.29022518292979E-10</v>
      </c>
      <c r="L1953" s="7" t="str">
        <f t="shared" si="186"/>
        <v>AR</v>
      </c>
      <c r="M1953" s="6">
        <v>4.9752276297454899E-2</v>
      </c>
      <c r="N1953" s="7">
        <v>1.5374438158336299E-3</v>
      </c>
      <c r="O1953" s="7">
        <v>0.94871027963250198</v>
      </c>
      <c r="P1953" s="28">
        <v>2.5420309444272299E-10</v>
      </c>
      <c r="Q1953" s="7" t="str">
        <f t="shared" si="182"/>
        <v>AR</v>
      </c>
      <c r="R1953" s="6">
        <v>1</v>
      </c>
      <c r="S1953" s="7">
        <v>0</v>
      </c>
      <c r="T1953" s="7">
        <v>0</v>
      </c>
      <c r="U1953" s="8">
        <v>0</v>
      </c>
      <c r="V1953" s="7" t="str">
        <f t="shared" si="183"/>
        <v>NAO+</v>
      </c>
      <c r="W1953" s="6">
        <v>0.11600000000000001</v>
      </c>
      <c r="X1953" s="7">
        <v>0.19400000000000001</v>
      </c>
      <c r="Y1953" s="7">
        <v>0.621</v>
      </c>
      <c r="Z1953" s="8">
        <v>6.9000000000000006E-2</v>
      </c>
      <c r="AA1953" s="7" t="str">
        <f t="shared" si="184"/>
        <v>AR</v>
      </c>
      <c r="AB1953" s="6">
        <v>0.19900000000000001</v>
      </c>
      <c r="AC1953" s="7">
        <v>0.10199999999999999</v>
      </c>
      <c r="AD1953" s="7">
        <v>3.7999999999999999E-2</v>
      </c>
      <c r="AE1953" s="8">
        <v>0.66</v>
      </c>
      <c r="AF1953" s="7" t="str">
        <f t="shared" si="185"/>
        <v>NAO-</v>
      </c>
    </row>
    <row r="1954" spans="1:32" x14ac:dyDescent="0.3">
      <c r="A1954" s="4">
        <v>36581</v>
      </c>
      <c r="B1954" s="5">
        <v>1999</v>
      </c>
      <c r="C1954" s="6">
        <v>1</v>
      </c>
      <c r="D1954" s="7">
        <v>0</v>
      </c>
      <c r="E1954" s="7">
        <v>0</v>
      </c>
      <c r="F1954" s="8">
        <v>0</v>
      </c>
      <c r="G1954" s="7" t="str">
        <f t="shared" si="181"/>
        <v>NAO+</v>
      </c>
      <c r="H1954" s="6">
        <v>0.35699940780754902</v>
      </c>
      <c r="I1954" s="7">
        <v>2.1940528316341198E-3</v>
      </c>
      <c r="J1954" s="7">
        <v>0.64080517861253405</v>
      </c>
      <c r="K1954" s="28">
        <v>1.36074827198206E-6</v>
      </c>
      <c r="L1954" s="7" t="str">
        <f t="shared" si="186"/>
        <v>AR</v>
      </c>
      <c r="M1954" s="6">
        <v>0.262848928012901</v>
      </c>
      <c r="N1954" s="7">
        <v>1.6270256658460101E-3</v>
      </c>
      <c r="O1954" s="7">
        <v>0.73552166273931296</v>
      </c>
      <c r="P1954" s="28">
        <v>2.3835819410806599E-6</v>
      </c>
      <c r="Q1954" s="7" t="str">
        <f t="shared" si="182"/>
        <v>AR</v>
      </c>
      <c r="R1954" s="6">
        <v>1</v>
      </c>
      <c r="S1954" s="7">
        <v>0</v>
      </c>
      <c r="T1954" s="7">
        <v>0</v>
      </c>
      <c r="U1954" s="8">
        <v>0</v>
      </c>
      <c r="V1954" s="7" t="str">
        <f t="shared" si="183"/>
        <v>NAO+</v>
      </c>
      <c r="W1954" s="6">
        <v>0</v>
      </c>
      <c r="X1954" s="7">
        <v>1E-3</v>
      </c>
      <c r="Y1954" s="7">
        <v>0.98499999999999999</v>
      </c>
      <c r="Z1954" s="8">
        <v>1.4E-2</v>
      </c>
      <c r="AA1954" s="7" t="str">
        <f t="shared" si="184"/>
        <v>AR</v>
      </c>
      <c r="AB1954" s="6">
        <v>0</v>
      </c>
      <c r="AC1954" s="7">
        <v>0</v>
      </c>
      <c r="AD1954" s="7">
        <v>3.0000000000000001E-3</v>
      </c>
      <c r="AE1954" s="8">
        <v>0.997</v>
      </c>
      <c r="AF1954" s="7" t="str">
        <f t="shared" si="185"/>
        <v>NAO-</v>
      </c>
    </row>
    <row r="1955" spans="1:32" x14ac:dyDescent="0.3">
      <c r="A1955" s="4">
        <v>36582</v>
      </c>
      <c r="B1955" s="5">
        <v>1999</v>
      </c>
      <c r="C1955" s="6">
        <v>1</v>
      </c>
      <c r="D1955" s="7">
        <v>0</v>
      </c>
      <c r="E1955" s="7">
        <v>0</v>
      </c>
      <c r="F1955" s="8">
        <v>0</v>
      </c>
      <c r="G1955" s="7" t="str">
        <f t="shared" si="181"/>
        <v>NAO+</v>
      </c>
      <c r="H1955" s="6">
        <v>0.26753972654105801</v>
      </c>
      <c r="I1955" s="7">
        <v>5.0558123399050796E-3</v>
      </c>
      <c r="J1955" s="7">
        <v>0.72739902136779799</v>
      </c>
      <c r="K1955" s="28">
        <v>5.4397512469890799E-6</v>
      </c>
      <c r="L1955" s="7" t="str">
        <f t="shared" si="186"/>
        <v>AR</v>
      </c>
      <c r="M1955" s="6">
        <v>0.19557278124111299</v>
      </c>
      <c r="N1955" s="7">
        <v>2.01819785704956E-3</v>
      </c>
      <c r="O1955" s="7">
        <v>0.80240186860053397</v>
      </c>
      <c r="P1955" s="28">
        <v>7.1523012973696503E-6</v>
      </c>
      <c r="Q1955" s="7" t="str">
        <f t="shared" si="182"/>
        <v>AR</v>
      </c>
      <c r="R1955" s="6">
        <v>1</v>
      </c>
      <c r="S1955" s="7">
        <v>0</v>
      </c>
      <c r="T1955" s="7">
        <v>0</v>
      </c>
      <c r="U1955" s="8">
        <v>0</v>
      </c>
      <c r="V1955" s="7" t="str">
        <f t="shared" si="183"/>
        <v>NAO+</v>
      </c>
      <c r="W1955" s="6">
        <v>0</v>
      </c>
      <c r="X1955" s="7">
        <v>0</v>
      </c>
      <c r="Y1955" s="7">
        <v>0.999</v>
      </c>
      <c r="Z1955" s="8">
        <v>1E-3</v>
      </c>
      <c r="AA1955" s="7" t="str">
        <f t="shared" si="184"/>
        <v>AR</v>
      </c>
      <c r="AB1955" s="6">
        <v>0</v>
      </c>
      <c r="AC1955" s="7">
        <v>0</v>
      </c>
      <c r="AD1955" s="7">
        <v>1E-3</v>
      </c>
      <c r="AE1955" s="8">
        <v>0.999</v>
      </c>
      <c r="AF1955" s="7" t="str">
        <f t="shared" si="185"/>
        <v>NAO-</v>
      </c>
    </row>
    <row r="1956" spans="1:32" x14ac:dyDescent="0.3">
      <c r="A1956" s="4">
        <v>36583</v>
      </c>
      <c r="B1956" s="5">
        <v>1999</v>
      </c>
      <c r="C1956" s="6">
        <v>1</v>
      </c>
      <c r="D1956" s="7">
        <v>0</v>
      </c>
      <c r="E1956" s="7">
        <v>0</v>
      </c>
      <c r="F1956" s="8">
        <v>0</v>
      </c>
      <c r="G1956" s="7" t="str">
        <f t="shared" si="181"/>
        <v>NAO+</v>
      </c>
      <c r="H1956" s="6">
        <v>8.1957959946593606E-2</v>
      </c>
      <c r="I1956" s="7">
        <v>1.01854384350397E-3</v>
      </c>
      <c r="J1956" s="7">
        <v>0.91702337230369901</v>
      </c>
      <c r="K1956" s="28">
        <v>1.23906190311949E-7</v>
      </c>
      <c r="L1956" s="7" t="str">
        <f t="shared" si="186"/>
        <v>AR</v>
      </c>
      <c r="M1956" s="6">
        <v>4.9531304637710598E-2</v>
      </c>
      <c r="N1956" s="7">
        <v>2.5658882358073202E-4</v>
      </c>
      <c r="O1956" s="7">
        <v>0.95021194356724203</v>
      </c>
      <c r="P1956" s="28">
        <v>1.6297146606416E-7</v>
      </c>
      <c r="Q1956" s="7" t="str">
        <f t="shared" si="182"/>
        <v>AR</v>
      </c>
      <c r="R1956" s="6">
        <v>1</v>
      </c>
      <c r="S1956" s="7">
        <v>0</v>
      </c>
      <c r="T1956" s="7">
        <v>0</v>
      </c>
      <c r="U1956" s="8">
        <v>0</v>
      </c>
      <c r="V1956" s="7" t="str">
        <f t="shared" si="183"/>
        <v>NAO+</v>
      </c>
      <c r="W1956" s="6">
        <v>0</v>
      </c>
      <c r="X1956" s="7">
        <v>1E-3</v>
      </c>
      <c r="Y1956" s="7">
        <v>0.999</v>
      </c>
      <c r="Z1956" s="8">
        <v>1E-3</v>
      </c>
      <c r="AA1956" s="7" t="str">
        <f t="shared" si="184"/>
        <v>AR</v>
      </c>
      <c r="AB1956" s="6">
        <v>0</v>
      </c>
      <c r="AC1956" s="7">
        <v>1E-3</v>
      </c>
      <c r="AD1956" s="7">
        <v>1.6E-2</v>
      </c>
      <c r="AE1956" s="8">
        <v>0.98299999999999998</v>
      </c>
      <c r="AF1956" s="7" t="str">
        <f t="shared" si="185"/>
        <v>NAO-</v>
      </c>
    </row>
    <row r="1957" spans="1:32" x14ac:dyDescent="0.3">
      <c r="A1957" s="4">
        <v>36584</v>
      </c>
      <c r="B1957" s="5">
        <v>1999</v>
      </c>
      <c r="C1957" s="6">
        <v>1</v>
      </c>
      <c r="D1957" s="7">
        <v>0</v>
      </c>
      <c r="E1957" s="7">
        <v>0</v>
      </c>
      <c r="F1957" s="8">
        <v>0</v>
      </c>
      <c r="G1957" s="7" t="str">
        <f t="shared" si="181"/>
        <v>NAO+</v>
      </c>
      <c r="H1957" s="6">
        <v>4.96991395891569E-2</v>
      </c>
      <c r="I1957" s="80">
        <v>3.70744101002248E-6</v>
      </c>
      <c r="J1957" s="7">
        <v>0.95029669135668104</v>
      </c>
      <c r="K1957" s="28">
        <v>4.6161315929408601E-7</v>
      </c>
      <c r="L1957" s="7" t="str">
        <f t="shared" si="186"/>
        <v>AR</v>
      </c>
      <c r="M1957" s="6">
        <v>3.9159978684637498E-2</v>
      </c>
      <c r="N1957" s="80">
        <v>9.2297686936830204E-7</v>
      </c>
      <c r="O1957" s="7">
        <v>0.96083832523834301</v>
      </c>
      <c r="P1957" s="28">
        <v>7.7310016354960296E-7</v>
      </c>
      <c r="Q1957" s="7" t="str">
        <f t="shared" si="182"/>
        <v>AR</v>
      </c>
      <c r="R1957" s="6">
        <v>0</v>
      </c>
      <c r="S1957" s="7">
        <v>0</v>
      </c>
      <c r="T1957" s="7">
        <v>1</v>
      </c>
      <c r="U1957" s="8">
        <v>0</v>
      </c>
      <c r="V1957" s="7" t="str">
        <f t="shared" si="183"/>
        <v>AR</v>
      </c>
      <c r="W1957" s="6">
        <v>1E-3</v>
      </c>
      <c r="X1957" s="7">
        <v>1E-3</v>
      </c>
      <c r="Y1957" s="7">
        <v>0.998</v>
      </c>
      <c r="Z1957" s="8">
        <v>0</v>
      </c>
      <c r="AA1957" s="7" t="str">
        <f t="shared" si="184"/>
        <v>AR</v>
      </c>
      <c r="AB1957" s="6">
        <v>0</v>
      </c>
      <c r="AC1957" s="7">
        <v>4.0000000000000001E-3</v>
      </c>
      <c r="AD1957" s="7">
        <v>0.90100000000000002</v>
      </c>
      <c r="AE1957" s="8">
        <v>9.5000000000000001E-2</v>
      </c>
      <c r="AF1957" s="7" t="str">
        <f t="shared" si="185"/>
        <v>AR</v>
      </c>
    </row>
    <row r="1958" spans="1:32" x14ac:dyDescent="0.3">
      <c r="A1958" s="4">
        <v>36585</v>
      </c>
      <c r="B1958" s="5">
        <v>1999</v>
      </c>
      <c r="C1958" s="6">
        <v>0</v>
      </c>
      <c r="D1958" s="7">
        <v>0</v>
      </c>
      <c r="E1958" s="7">
        <v>1</v>
      </c>
      <c r="F1958" s="8">
        <v>0</v>
      </c>
      <c r="G1958" s="7" t="str">
        <f t="shared" si="181"/>
        <v>AR</v>
      </c>
      <c r="H1958" s="6">
        <v>2.7322423576136901E-3</v>
      </c>
      <c r="I1958" s="80">
        <v>1.70466800431868E-8</v>
      </c>
      <c r="J1958" s="7">
        <v>0.99724468605394401</v>
      </c>
      <c r="K1958" s="28">
        <v>2.30545417701276E-5</v>
      </c>
      <c r="L1958" s="7" t="str">
        <f t="shared" si="186"/>
        <v>AR</v>
      </c>
      <c r="M1958" s="6">
        <v>2.7093058505806098E-3</v>
      </c>
      <c r="N1958" s="80">
        <v>1.4966331561453901E-9</v>
      </c>
      <c r="O1958" s="7">
        <v>0.99725101555559303</v>
      </c>
      <c r="P1958" s="28">
        <v>3.9677097201293103E-5</v>
      </c>
      <c r="Q1958" s="7" t="str">
        <f t="shared" si="182"/>
        <v>AR</v>
      </c>
      <c r="R1958" s="6">
        <v>0</v>
      </c>
      <c r="S1958" s="7">
        <v>0</v>
      </c>
      <c r="T1958" s="7">
        <v>1</v>
      </c>
      <c r="U1958" s="8">
        <v>0</v>
      </c>
      <c r="V1958" s="7" t="str">
        <f t="shared" si="183"/>
        <v>AR</v>
      </c>
      <c r="W1958" s="6">
        <v>0</v>
      </c>
      <c r="X1958" s="7">
        <v>0</v>
      </c>
      <c r="Y1958" s="7">
        <v>1</v>
      </c>
      <c r="Z1958" s="8">
        <v>0</v>
      </c>
      <c r="AA1958" s="7" t="str">
        <f t="shared" si="184"/>
        <v>AR</v>
      </c>
      <c r="AB1958" s="6">
        <v>0</v>
      </c>
      <c r="AC1958" s="7">
        <v>0</v>
      </c>
      <c r="AD1958" s="7">
        <v>0.98799999999999999</v>
      </c>
      <c r="AE1958" s="8">
        <v>1.2E-2</v>
      </c>
      <c r="AF1958" s="7" t="str">
        <f t="shared" si="185"/>
        <v>AR</v>
      </c>
    </row>
    <row r="1959" spans="1:32" x14ac:dyDescent="0.3">
      <c r="A1959" s="4">
        <v>36861</v>
      </c>
      <c r="B1959" s="5">
        <v>2000</v>
      </c>
      <c r="C1959" s="6">
        <v>0</v>
      </c>
      <c r="D1959" s="7">
        <v>1</v>
      </c>
      <c r="E1959" s="7">
        <v>0</v>
      </c>
      <c r="F1959" s="8">
        <v>0</v>
      </c>
      <c r="G1959" s="7" t="str">
        <f t="shared" si="181"/>
        <v>SB</v>
      </c>
      <c r="H1959" s="6">
        <v>0.98489318981507401</v>
      </c>
      <c r="I1959" s="80">
        <v>1.9674452258205999E-7</v>
      </c>
      <c r="J1959" s="7">
        <v>3.2513157126871899E-3</v>
      </c>
      <c r="K1959" s="8">
        <v>1.1855297727723599E-2</v>
      </c>
      <c r="L1959" s="7" t="str">
        <f t="shared" si="186"/>
        <v>NAO+</v>
      </c>
      <c r="M1959" s="6">
        <v>0.98006439968352199</v>
      </c>
      <c r="N1959" s="80">
        <v>9.9724332925706095E-8</v>
      </c>
      <c r="O1959" s="7">
        <v>6.6576097760138904E-3</v>
      </c>
      <c r="P1959" s="8">
        <v>1.3277890816117801E-2</v>
      </c>
      <c r="Q1959" s="7" t="str">
        <f t="shared" si="182"/>
        <v>NAO+</v>
      </c>
      <c r="R1959" s="6">
        <v>0</v>
      </c>
      <c r="S1959" s="7">
        <v>1</v>
      </c>
      <c r="T1959" s="7">
        <v>0</v>
      </c>
      <c r="U1959" s="8">
        <v>0</v>
      </c>
      <c r="V1959" s="7" t="str">
        <f t="shared" si="183"/>
        <v>SB</v>
      </c>
      <c r="W1959" s="6">
        <v>0.127</v>
      </c>
      <c r="X1959" s="7">
        <v>0.71399999999999997</v>
      </c>
      <c r="Y1959" s="7">
        <v>4.1000000000000002E-2</v>
      </c>
      <c r="Z1959" s="8">
        <v>0.11799999999999999</v>
      </c>
      <c r="AA1959" s="7" t="str">
        <f t="shared" si="184"/>
        <v>SB</v>
      </c>
      <c r="AB1959" s="6">
        <v>0.36499999999999999</v>
      </c>
      <c r="AC1959" s="7">
        <v>0.36599999999999999</v>
      </c>
      <c r="AD1959" s="7">
        <v>0</v>
      </c>
      <c r="AE1959" s="8">
        <v>0.26900000000000002</v>
      </c>
      <c r="AF1959" s="7" t="str">
        <f t="shared" si="185"/>
        <v>SB</v>
      </c>
    </row>
    <row r="1960" spans="1:32" x14ac:dyDescent="0.3">
      <c r="A1960" s="4">
        <v>36862</v>
      </c>
      <c r="B1960" s="5">
        <v>2000</v>
      </c>
      <c r="C1960" s="6">
        <v>0</v>
      </c>
      <c r="D1960" s="7">
        <v>1</v>
      </c>
      <c r="E1960" s="7">
        <v>0</v>
      </c>
      <c r="F1960" s="8">
        <v>0</v>
      </c>
      <c r="G1960" s="7" t="str">
        <f t="shared" si="181"/>
        <v>SB</v>
      </c>
      <c r="H1960" s="6">
        <v>0.99179879854949704</v>
      </c>
      <c r="I1960" s="80">
        <v>5.0049559666305096E-7</v>
      </c>
      <c r="J1960" s="7">
        <v>6.8010213355206199E-3</v>
      </c>
      <c r="K1960" s="8">
        <v>1.3996796193884E-3</v>
      </c>
      <c r="L1960" s="7" t="str">
        <f t="shared" si="186"/>
        <v>NAO+</v>
      </c>
      <c r="M1960" s="6">
        <v>0.98828357505513398</v>
      </c>
      <c r="N1960" s="80">
        <v>4.4302338629679702E-7</v>
      </c>
      <c r="O1960" s="7">
        <v>9.4751482072341093E-3</v>
      </c>
      <c r="P1960" s="8">
        <v>2.2408337142544501E-3</v>
      </c>
      <c r="Q1960" s="7" t="str">
        <f t="shared" si="182"/>
        <v>NAO+</v>
      </c>
      <c r="R1960" s="6">
        <v>1</v>
      </c>
      <c r="S1960" s="7">
        <v>0</v>
      </c>
      <c r="T1960" s="7">
        <v>0</v>
      </c>
      <c r="U1960" s="8">
        <v>0</v>
      </c>
      <c r="V1960" s="7" t="str">
        <f t="shared" si="183"/>
        <v>NAO+</v>
      </c>
      <c r="W1960" s="6">
        <v>0.56799999999999995</v>
      </c>
      <c r="X1960" s="7">
        <v>0.30599999999999999</v>
      </c>
      <c r="Y1960" s="7">
        <v>1.4999999999999999E-2</v>
      </c>
      <c r="Z1960" s="8">
        <v>0.111</v>
      </c>
      <c r="AA1960" s="7" t="str">
        <f t="shared" si="184"/>
        <v>NAO+</v>
      </c>
      <c r="AB1960" s="6">
        <v>0.65900000000000003</v>
      </c>
      <c r="AC1960" s="7">
        <v>0.14199999999999999</v>
      </c>
      <c r="AD1960" s="7">
        <v>0</v>
      </c>
      <c r="AE1960" s="8">
        <v>0.19900000000000001</v>
      </c>
      <c r="AF1960" s="7" t="str">
        <f t="shared" si="185"/>
        <v>NAO+</v>
      </c>
    </row>
    <row r="1961" spans="1:32" x14ac:dyDescent="0.3">
      <c r="A1961" s="4">
        <v>36863</v>
      </c>
      <c r="B1961" s="5">
        <v>2000</v>
      </c>
      <c r="C1961" s="6">
        <v>0</v>
      </c>
      <c r="D1961" s="7">
        <v>1</v>
      </c>
      <c r="E1961" s="7">
        <v>0</v>
      </c>
      <c r="F1961" s="8">
        <v>0</v>
      </c>
      <c r="G1961" s="7" t="str">
        <f t="shared" si="181"/>
        <v>SB</v>
      </c>
      <c r="H1961" s="6">
        <v>0.99500741491882805</v>
      </c>
      <c r="I1961" s="80">
        <v>1.8031372039687699E-6</v>
      </c>
      <c r="J1961" s="7">
        <v>2.25028667374914E-3</v>
      </c>
      <c r="K1961" s="8">
        <v>2.74049527022562E-3</v>
      </c>
      <c r="L1961" s="7" t="str">
        <f t="shared" si="186"/>
        <v>NAO+</v>
      </c>
      <c r="M1961" s="6">
        <v>0.991813390385898</v>
      </c>
      <c r="N1961" s="80">
        <v>1.6355593275053001E-6</v>
      </c>
      <c r="O1961" s="7">
        <v>3.9213892412410202E-3</v>
      </c>
      <c r="P1961" s="8">
        <v>4.2635848135328096E-3</v>
      </c>
      <c r="Q1961" s="7" t="str">
        <f t="shared" si="182"/>
        <v>NAO+</v>
      </c>
      <c r="R1961" s="6">
        <v>1</v>
      </c>
      <c r="S1961" s="7">
        <v>0</v>
      </c>
      <c r="T1961" s="7">
        <v>0</v>
      </c>
      <c r="U1961" s="8">
        <v>0</v>
      </c>
      <c r="V1961" s="7" t="str">
        <f t="shared" si="183"/>
        <v>NAO+</v>
      </c>
      <c r="W1961" s="6">
        <v>0.69799999999999995</v>
      </c>
      <c r="X1961" s="7">
        <v>0.156</v>
      </c>
      <c r="Y1961" s="7">
        <v>1.2E-2</v>
      </c>
      <c r="Z1961" s="8">
        <v>0.13500000000000001</v>
      </c>
      <c r="AA1961" s="7" t="str">
        <f t="shared" si="184"/>
        <v>NAO+</v>
      </c>
      <c r="AB1961" s="6">
        <v>0.79900000000000004</v>
      </c>
      <c r="AC1961" s="7">
        <v>5.5E-2</v>
      </c>
      <c r="AD1961" s="7">
        <v>0</v>
      </c>
      <c r="AE1961" s="8">
        <v>0.14599999999999999</v>
      </c>
      <c r="AF1961" s="7" t="str">
        <f t="shared" si="185"/>
        <v>NAO+</v>
      </c>
    </row>
    <row r="1962" spans="1:32" x14ac:dyDescent="0.3">
      <c r="A1962" s="4">
        <v>36864</v>
      </c>
      <c r="B1962" s="5">
        <v>2000</v>
      </c>
      <c r="C1962" s="6">
        <v>0</v>
      </c>
      <c r="D1962" s="7">
        <v>0</v>
      </c>
      <c r="E1962" s="7">
        <v>0</v>
      </c>
      <c r="F1962" s="8">
        <v>1</v>
      </c>
      <c r="G1962" s="7" t="str">
        <f t="shared" si="181"/>
        <v>NAO-</v>
      </c>
      <c r="H1962" s="6">
        <v>0.99256662331443102</v>
      </c>
      <c r="I1962" s="80">
        <v>5.02001320580954E-7</v>
      </c>
      <c r="J1962" s="80">
        <v>7.4000805873919906E-5</v>
      </c>
      <c r="K1962" s="8">
        <v>7.3588738783690296E-3</v>
      </c>
      <c r="L1962" s="7" t="str">
        <f t="shared" si="186"/>
        <v>NAO+</v>
      </c>
      <c r="M1962" s="6">
        <v>0.99094276959979299</v>
      </c>
      <c r="N1962" s="80">
        <v>3.7854685166201498E-7</v>
      </c>
      <c r="O1962" s="7">
        <v>1.60737132582563E-4</v>
      </c>
      <c r="P1962" s="8">
        <v>8.8961147207646998E-3</v>
      </c>
      <c r="Q1962" s="7" t="str">
        <f t="shared" si="182"/>
        <v>NAO+</v>
      </c>
      <c r="R1962" s="6">
        <v>1</v>
      </c>
      <c r="S1962" s="7">
        <v>0</v>
      </c>
      <c r="T1962" s="7">
        <v>0</v>
      </c>
      <c r="U1962" s="8">
        <v>0</v>
      </c>
      <c r="V1962" s="7" t="str">
        <f t="shared" si="183"/>
        <v>NAO+</v>
      </c>
      <c r="W1962" s="6">
        <v>0.56799999999999995</v>
      </c>
      <c r="X1962" s="7">
        <v>0.217</v>
      </c>
      <c r="Y1962" s="7">
        <v>3.2000000000000001E-2</v>
      </c>
      <c r="Z1962" s="8">
        <v>0.183</v>
      </c>
      <c r="AA1962" s="7" t="str">
        <f t="shared" si="184"/>
        <v>NAO+</v>
      </c>
      <c r="AB1962" s="6">
        <v>0.72</v>
      </c>
      <c r="AC1962" s="7">
        <v>6.8000000000000005E-2</v>
      </c>
      <c r="AD1962" s="7">
        <v>1E-3</v>
      </c>
      <c r="AE1962" s="8">
        <v>0.21199999999999999</v>
      </c>
      <c r="AF1962" s="7" t="str">
        <f t="shared" si="185"/>
        <v>NAO+</v>
      </c>
    </row>
    <row r="1963" spans="1:32" x14ac:dyDescent="0.3">
      <c r="A1963" s="4">
        <v>36865</v>
      </c>
      <c r="B1963" s="5">
        <v>2000</v>
      </c>
      <c r="C1963" s="6">
        <v>0</v>
      </c>
      <c r="D1963" s="7">
        <v>0</v>
      </c>
      <c r="E1963" s="7">
        <v>0</v>
      </c>
      <c r="F1963" s="8">
        <v>1</v>
      </c>
      <c r="G1963" s="7" t="str">
        <f t="shared" si="181"/>
        <v>NAO-</v>
      </c>
      <c r="H1963" s="6">
        <v>0.99174436267563404</v>
      </c>
      <c r="I1963" s="80">
        <v>4.7021694383118699E-7</v>
      </c>
      <c r="J1963" s="80">
        <v>1.7407925044973101E-5</v>
      </c>
      <c r="K1963" s="8">
        <v>8.2377591823887299E-3</v>
      </c>
      <c r="L1963" s="7" t="str">
        <f t="shared" si="186"/>
        <v>NAO+</v>
      </c>
      <c r="M1963" s="6">
        <v>0.99128615213289994</v>
      </c>
      <c r="N1963" s="80">
        <v>3.7748540560073602E-7</v>
      </c>
      <c r="O1963" s="80">
        <v>4.4499662763314697E-5</v>
      </c>
      <c r="P1963" s="8">
        <v>8.6689707189291695E-3</v>
      </c>
      <c r="Q1963" s="7" t="str">
        <f t="shared" si="182"/>
        <v>NAO+</v>
      </c>
      <c r="R1963" s="6">
        <v>1</v>
      </c>
      <c r="S1963" s="7">
        <v>0</v>
      </c>
      <c r="T1963" s="7">
        <v>0</v>
      </c>
      <c r="U1963" s="8">
        <v>0</v>
      </c>
      <c r="V1963" s="7" t="str">
        <f t="shared" si="183"/>
        <v>NAO+</v>
      </c>
      <c r="W1963" s="6">
        <v>0.32500000000000001</v>
      </c>
      <c r="X1963" s="7">
        <v>0.25800000000000001</v>
      </c>
      <c r="Y1963" s="7">
        <v>4.2000000000000003E-2</v>
      </c>
      <c r="Z1963" s="8">
        <v>0.375</v>
      </c>
      <c r="AA1963" s="7" t="str">
        <f t="shared" si="184"/>
        <v>NAO-</v>
      </c>
      <c r="AB1963" s="6">
        <v>0.68400000000000005</v>
      </c>
      <c r="AC1963" s="7">
        <v>7.8E-2</v>
      </c>
      <c r="AD1963" s="7">
        <v>1E-3</v>
      </c>
      <c r="AE1963" s="8">
        <v>0.23699999999999999</v>
      </c>
      <c r="AF1963" s="7" t="str">
        <f t="shared" si="185"/>
        <v>NAO+</v>
      </c>
    </row>
    <row r="1964" spans="1:32" x14ac:dyDescent="0.3">
      <c r="A1964" s="4">
        <v>36866</v>
      </c>
      <c r="B1964" s="5">
        <v>2000</v>
      </c>
      <c r="C1964" s="6">
        <v>0</v>
      </c>
      <c r="D1964" s="7">
        <v>0</v>
      </c>
      <c r="E1964" s="7">
        <v>0</v>
      </c>
      <c r="F1964" s="8">
        <v>1</v>
      </c>
      <c r="G1964" s="7" t="str">
        <f t="shared" si="181"/>
        <v>NAO-</v>
      </c>
      <c r="H1964" s="6">
        <v>0.99735679697406299</v>
      </c>
      <c r="I1964" s="80">
        <v>2.4855110927782498E-6</v>
      </c>
      <c r="J1964" s="80">
        <v>8.5412706969652201E-5</v>
      </c>
      <c r="K1964" s="8">
        <v>2.5553048078676898E-3</v>
      </c>
      <c r="L1964" s="7" t="str">
        <f t="shared" si="186"/>
        <v>NAO+</v>
      </c>
      <c r="M1964" s="6">
        <v>0.99672308692843004</v>
      </c>
      <c r="N1964" s="80">
        <v>2.8441087745472001E-6</v>
      </c>
      <c r="O1964" s="7">
        <v>1.9865693905462501E-4</v>
      </c>
      <c r="P1964" s="8">
        <v>3.0754120237479199E-3</v>
      </c>
      <c r="Q1964" s="7" t="str">
        <f t="shared" si="182"/>
        <v>NAO+</v>
      </c>
      <c r="R1964" s="6">
        <v>1</v>
      </c>
      <c r="S1964" s="7">
        <v>0</v>
      </c>
      <c r="T1964" s="7">
        <v>0</v>
      </c>
      <c r="U1964" s="8">
        <v>0</v>
      </c>
      <c r="V1964" s="7" t="str">
        <f t="shared" si="183"/>
        <v>NAO+</v>
      </c>
      <c r="W1964" s="6">
        <v>0.26600000000000001</v>
      </c>
      <c r="X1964" s="7">
        <v>0.218</v>
      </c>
      <c r="Y1964" s="7">
        <v>4.3999999999999997E-2</v>
      </c>
      <c r="Z1964" s="8">
        <v>0.47099999999999997</v>
      </c>
      <c r="AA1964" s="7" t="str">
        <f t="shared" si="184"/>
        <v>NAO-</v>
      </c>
      <c r="AB1964" s="6">
        <v>0.63800000000000001</v>
      </c>
      <c r="AC1964" s="7">
        <v>7.9000000000000001E-2</v>
      </c>
      <c r="AD1964" s="7">
        <v>2E-3</v>
      </c>
      <c r="AE1964" s="8">
        <v>0.28100000000000003</v>
      </c>
      <c r="AF1964" s="7" t="str">
        <f t="shared" si="185"/>
        <v>NAO+</v>
      </c>
    </row>
    <row r="1965" spans="1:32" x14ac:dyDescent="0.3">
      <c r="A1965" s="4">
        <v>36867</v>
      </c>
      <c r="B1965" s="5">
        <v>2000</v>
      </c>
      <c r="C1965" s="6">
        <v>0</v>
      </c>
      <c r="D1965" s="7">
        <v>0</v>
      </c>
      <c r="E1965" s="7">
        <v>0</v>
      </c>
      <c r="F1965" s="8">
        <v>1</v>
      </c>
      <c r="G1965" s="7" t="str">
        <f t="shared" si="181"/>
        <v>NAO-</v>
      </c>
      <c r="H1965" s="6">
        <v>0.98050126306887997</v>
      </c>
      <c r="I1965" s="80">
        <v>3.8207620770448499E-6</v>
      </c>
      <c r="J1965" s="7">
        <v>2.6665362342010899E-4</v>
      </c>
      <c r="K1965" s="8">
        <v>1.9228262545628299E-2</v>
      </c>
      <c r="L1965" s="7" t="str">
        <f t="shared" si="186"/>
        <v>NAO+</v>
      </c>
      <c r="M1965" s="6">
        <v>0.97651419044575405</v>
      </c>
      <c r="N1965" s="80">
        <v>6.7096398867089396E-6</v>
      </c>
      <c r="O1965" s="7">
        <v>6.6468238935958601E-4</v>
      </c>
      <c r="P1965" s="8">
        <v>2.2814417524993701E-2</v>
      </c>
      <c r="Q1965" s="7" t="str">
        <f t="shared" si="182"/>
        <v>NAO+</v>
      </c>
      <c r="R1965" s="6">
        <v>1</v>
      </c>
      <c r="S1965" s="7">
        <v>0</v>
      </c>
      <c r="T1965" s="7">
        <v>0</v>
      </c>
      <c r="U1965" s="8">
        <v>0</v>
      </c>
      <c r="V1965" s="7" t="str">
        <f t="shared" si="183"/>
        <v>NAO+</v>
      </c>
      <c r="W1965" s="6">
        <v>0.2</v>
      </c>
      <c r="X1965" s="7">
        <v>0.129</v>
      </c>
      <c r="Y1965" s="7">
        <v>1.2E-2</v>
      </c>
      <c r="Z1965" s="8">
        <v>0.65900000000000003</v>
      </c>
      <c r="AA1965" s="7" t="str">
        <f t="shared" si="184"/>
        <v>NAO-</v>
      </c>
      <c r="AB1965" s="6">
        <v>0.63300000000000001</v>
      </c>
      <c r="AC1965" s="7">
        <v>4.2000000000000003E-2</v>
      </c>
      <c r="AD1965" s="7">
        <v>0</v>
      </c>
      <c r="AE1965" s="8">
        <v>0.32500000000000001</v>
      </c>
      <c r="AF1965" s="7" t="str">
        <f t="shared" si="185"/>
        <v>NAO+</v>
      </c>
    </row>
    <row r="1966" spans="1:32" x14ac:dyDescent="0.3">
      <c r="A1966" s="4">
        <v>36868</v>
      </c>
      <c r="B1966" s="5">
        <v>2000</v>
      </c>
      <c r="C1966" s="6">
        <v>0</v>
      </c>
      <c r="D1966" s="7">
        <v>0</v>
      </c>
      <c r="E1966" s="7">
        <v>0</v>
      </c>
      <c r="F1966" s="8">
        <v>1</v>
      </c>
      <c r="G1966" s="7" t="str">
        <f t="shared" si="181"/>
        <v>NAO-</v>
      </c>
      <c r="H1966" s="6">
        <v>0.92856805774840501</v>
      </c>
      <c r="I1966" s="80">
        <v>1.5236277064076101E-6</v>
      </c>
      <c r="J1966" s="7">
        <v>6.2496031522566602E-4</v>
      </c>
      <c r="K1966" s="8">
        <v>7.0805458308668398E-2</v>
      </c>
      <c r="L1966" s="7" t="str">
        <f t="shared" si="186"/>
        <v>NAO+</v>
      </c>
      <c r="M1966" s="6">
        <v>0.91323766795614203</v>
      </c>
      <c r="N1966" s="80">
        <v>2.5844489761134101E-6</v>
      </c>
      <c r="O1966" s="7">
        <v>8.2362641395024403E-4</v>
      </c>
      <c r="P1966" s="8">
        <v>8.5936121180942293E-2</v>
      </c>
      <c r="Q1966" s="7" t="str">
        <f t="shared" si="182"/>
        <v>NAO+</v>
      </c>
      <c r="R1966" s="6">
        <v>1</v>
      </c>
      <c r="S1966" s="7">
        <v>0</v>
      </c>
      <c r="T1966" s="7">
        <v>0</v>
      </c>
      <c r="U1966" s="8">
        <v>0</v>
      </c>
      <c r="V1966" s="7" t="str">
        <f t="shared" si="183"/>
        <v>NAO+</v>
      </c>
      <c r="W1966" s="6">
        <v>2.1999999999999999E-2</v>
      </c>
      <c r="X1966" s="7">
        <v>0.109</v>
      </c>
      <c r="Y1966" s="7">
        <v>8.9999999999999993E-3</v>
      </c>
      <c r="Z1966" s="8">
        <v>0.86099999999999999</v>
      </c>
      <c r="AA1966" s="7" t="str">
        <f t="shared" si="184"/>
        <v>NAO-</v>
      </c>
      <c r="AB1966" s="6">
        <v>0.17199999999999999</v>
      </c>
      <c r="AC1966" s="7">
        <v>5.5E-2</v>
      </c>
      <c r="AD1966" s="7">
        <v>0</v>
      </c>
      <c r="AE1966" s="8">
        <v>0.77300000000000002</v>
      </c>
      <c r="AF1966" s="7" t="str">
        <f t="shared" si="185"/>
        <v>NAO-</v>
      </c>
    </row>
    <row r="1967" spans="1:32" x14ac:dyDescent="0.3">
      <c r="A1967" s="4">
        <v>36869</v>
      </c>
      <c r="B1967" s="5">
        <v>2000</v>
      </c>
      <c r="C1967" s="6">
        <v>0</v>
      </c>
      <c r="D1967" s="7">
        <v>0</v>
      </c>
      <c r="E1967" s="7">
        <v>0</v>
      </c>
      <c r="F1967" s="8">
        <v>1</v>
      </c>
      <c r="G1967" s="7" t="str">
        <f t="shared" si="181"/>
        <v>NAO-</v>
      </c>
      <c r="H1967" s="6">
        <v>0.949999986291717</v>
      </c>
      <c r="I1967" s="80">
        <v>1.0958726007495901E-7</v>
      </c>
      <c r="J1967" s="80">
        <v>4.2108813616308201E-5</v>
      </c>
      <c r="K1967" s="8">
        <v>4.9957795307400597E-2</v>
      </c>
      <c r="L1967" s="7" t="str">
        <f t="shared" si="186"/>
        <v>NAO+</v>
      </c>
      <c r="M1967" s="6">
        <v>0.93595674492376102</v>
      </c>
      <c r="N1967" s="80">
        <v>2.0900936814996401E-7</v>
      </c>
      <c r="O1967" s="80">
        <v>4.4261431453438903E-5</v>
      </c>
      <c r="P1967" s="8">
        <v>6.3998784635420802E-2</v>
      </c>
      <c r="Q1967" s="7" t="str">
        <f t="shared" si="182"/>
        <v>NAO+</v>
      </c>
      <c r="R1967" s="6">
        <v>1</v>
      </c>
      <c r="S1967" s="7">
        <v>0</v>
      </c>
      <c r="T1967" s="7">
        <v>0</v>
      </c>
      <c r="U1967" s="8">
        <v>0</v>
      </c>
      <c r="V1967" s="7" t="str">
        <f t="shared" si="183"/>
        <v>NAO+</v>
      </c>
      <c r="W1967" s="6">
        <v>0.21</v>
      </c>
      <c r="X1967" s="7">
        <v>1.7999999999999999E-2</v>
      </c>
      <c r="Y1967" s="7">
        <v>7.0000000000000001E-3</v>
      </c>
      <c r="Z1967" s="8">
        <v>0.76500000000000001</v>
      </c>
      <c r="AA1967" s="7" t="str">
        <f t="shared" si="184"/>
        <v>NAO-</v>
      </c>
      <c r="AB1967" s="6">
        <v>0.53700000000000003</v>
      </c>
      <c r="AC1967" s="7">
        <v>4.0000000000000001E-3</v>
      </c>
      <c r="AD1967" s="7">
        <v>0</v>
      </c>
      <c r="AE1967" s="8">
        <v>0.45900000000000002</v>
      </c>
      <c r="AF1967" s="7" t="str">
        <f t="shared" si="185"/>
        <v>NAO+</v>
      </c>
    </row>
    <row r="1968" spans="1:32" x14ac:dyDescent="0.3">
      <c r="A1968" s="4">
        <v>36870</v>
      </c>
      <c r="B1968" s="5">
        <v>2000</v>
      </c>
      <c r="C1968" s="6">
        <v>0</v>
      </c>
      <c r="D1968" s="7">
        <v>0</v>
      </c>
      <c r="E1968" s="7">
        <v>0</v>
      </c>
      <c r="F1968" s="8">
        <v>1</v>
      </c>
      <c r="G1968" s="7" t="str">
        <f t="shared" si="181"/>
        <v>NAO-</v>
      </c>
      <c r="H1968" s="6">
        <v>0.82313614483409203</v>
      </c>
      <c r="I1968" s="80">
        <v>4.0250746737756599E-7</v>
      </c>
      <c r="J1968" s="80">
        <v>4.4504040804442703E-5</v>
      </c>
      <c r="K1968" s="8">
        <v>0.17681894861762101</v>
      </c>
      <c r="L1968" s="7" t="str">
        <f t="shared" si="186"/>
        <v>NAO+</v>
      </c>
      <c r="M1968" s="6">
        <v>0.80017311644395706</v>
      </c>
      <c r="N1968" s="80">
        <v>6.4892924306078301E-7</v>
      </c>
      <c r="O1968" s="80">
        <v>3.8945448967151902E-5</v>
      </c>
      <c r="P1968" s="8">
        <v>0.19978728917782601</v>
      </c>
      <c r="Q1968" s="7" t="str">
        <f t="shared" si="182"/>
        <v>NAO+</v>
      </c>
      <c r="R1968" s="6">
        <v>0</v>
      </c>
      <c r="S1968" s="7">
        <v>0</v>
      </c>
      <c r="T1968" s="7">
        <v>0</v>
      </c>
      <c r="U1968" s="8">
        <v>1</v>
      </c>
      <c r="V1968" s="7" t="str">
        <f t="shared" si="183"/>
        <v>NAO-</v>
      </c>
      <c r="W1968" s="6">
        <v>4.0000000000000001E-3</v>
      </c>
      <c r="X1968" s="7">
        <v>0</v>
      </c>
      <c r="Y1968" s="7">
        <v>8.9999999999999993E-3</v>
      </c>
      <c r="Z1968" s="8">
        <v>0.98699999999999999</v>
      </c>
      <c r="AA1968" s="7" t="str">
        <f t="shared" si="184"/>
        <v>NAO-</v>
      </c>
      <c r="AB1968" s="6">
        <v>1.9E-2</v>
      </c>
      <c r="AC1968" s="7">
        <v>0</v>
      </c>
      <c r="AD1968" s="7">
        <v>0</v>
      </c>
      <c r="AE1968" s="8">
        <v>0.98099999999999998</v>
      </c>
      <c r="AF1968" s="7" t="str">
        <f t="shared" si="185"/>
        <v>NAO-</v>
      </c>
    </row>
    <row r="1969" spans="1:32" x14ac:dyDescent="0.3">
      <c r="A1969" s="4">
        <v>36871</v>
      </c>
      <c r="B1969" s="5">
        <v>2000</v>
      </c>
      <c r="C1969" s="6">
        <v>1</v>
      </c>
      <c r="D1969" s="7">
        <v>0</v>
      </c>
      <c r="E1969" s="7">
        <v>0</v>
      </c>
      <c r="F1969" s="8">
        <v>0</v>
      </c>
      <c r="G1969" s="7" t="str">
        <f t="shared" si="181"/>
        <v>NAO+</v>
      </c>
      <c r="H1969" s="6">
        <v>0.98350575870104195</v>
      </c>
      <c r="I1969" s="80">
        <v>5.7042593764606703E-5</v>
      </c>
      <c r="J1969" s="7">
        <v>1.04734817189891E-4</v>
      </c>
      <c r="K1969" s="8">
        <v>1.63324638880115E-2</v>
      </c>
      <c r="L1969" s="7" t="str">
        <f t="shared" si="186"/>
        <v>NAO+</v>
      </c>
      <c r="M1969" s="6">
        <v>0.98101950725257903</v>
      </c>
      <c r="N1969" s="80">
        <v>7.8604401759028601E-5</v>
      </c>
      <c r="O1969" s="7">
        <v>1.162587047748E-4</v>
      </c>
      <c r="P1969" s="8">
        <v>1.87856296408738E-2</v>
      </c>
      <c r="Q1969" s="7" t="str">
        <f t="shared" si="182"/>
        <v>NAO+</v>
      </c>
      <c r="R1969" s="6">
        <v>1</v>
      </c>
      <c r="S1969" s="7">
        <v>0</v>
      </c>
      <c r="T1969" s="7">
        <v>0</v>
      </c>
      <c r="U1969" s="8">
        <v>0</v>
      </c>
      <c r="V1969" s="7" t="str">
        <f t="shared" si="183"/>
        <v>NAO+</v>
      </c>
      <c r="W1969" s="6">
        <v>2E-3</v>
      </c>
      <c r="X1969" s="7">
        <v>0</v>
      </c>
      <c r="Y1969" s="7">
        <v>5.0999999999999997E-2</v>
      </c>
      <c r="Z1969" s="8">
        <v>0.94599999999999995</v>
      </c>
      <c r="AA1969" s="7" t="str">
        <f t="shared" si="184"/>
        <v>NAO-</v>
      </c>
      <c r="AB1969" s="6">
        <v>1.0999999999999999E-2</v>
      </c>
      <c r="AC1969" s="7">
        <v>0</v>
      </c>
      <c r="AD1969" s="7">
        <v>1E-3</v>
      </c>
      <c r="AE1969" s="8">
        <v>0.98799999999999999</v>
      </c>
      <c r="AF1969" s="7" t="str">
        <f t="shared" si="185"/>
        <v>NAO-</v>
      </c>
    </row>
    <row r="1970" spans="1:32" x14ac:dyDescent="0.3">
      <c r="A1970" s="4">
        <v>36872</v>
      </c>
      <c r="B1970" s="5">
        <v>2000</v>
      </c>
      <c r="C1970" s="6">
        <v>1</v>
      </c>
      <c r="D1970" s="7">
        <v>0</v>
      </c>
      <c r="E1970" s="7">
        <v>0</v>
      </c>
      <c r="F1970" s="8">
        <v>0</v>
      </c>
      <c r="G1970" s="7" t="str">
        <f t="shared" si="181"/>
        <v>NAO+</v>
      </c>
      <c r="H1970" s="6">
        <v>0.99894806695624805</v>
      </c>
      <c r="I1970" s="80">
        <v>8.9235274383839592E-6</v>
      </c>
      <c r="J1970" s="7">
        <v>2.6097364488137802E-4</v>
      </c>
      <c r="K1970" s="8">
        <v>7.8203587144443901E-4</v>
      </c>
      <c r="L1970" s="7" t="str">
        <f t="shared" si="186"/>
        <v>NAO+</v>
      </c>
      <c r="M1970" s="6">
        <v>0.99846838511449598</v>
      </c>
      <c r="N1970" s="80">
        <v>1.23706465175419E-5</v>
      </c>
      <c r="O1970" s="7">
        <v>4.6877204038373602E-4</v>
      </c>
      <c r="P1970" s="8">
        <v>1.05047219860142E-3</v>
      </c>
      <c r="Q1970" s="7" t="str">
        <f t="shared" si="182"/>
        <v>NAO+</v>
      </c>
      <c r="R1970" s="6">
        <v>1</v>
      </c>
      <c r="S1970" s="7">
        <v>0</v>
      </c>
      <c r="T1970" s="7">
        <v>0</v>
      </c>
      <c r="U1970" s="8">
        <v>0</v>
      </c>
      <c r="V1970" s="7" t="str">
        <f t="shared" si="183"/>
        <v>NAO+</v>
      </c>
      <c r="W1970" s="6">
        <v>0.27</v>
      </c>
      <c r="X1970" s="7">
        <v>9.9000000000000005E-2</v>
      </c>
      <c r="Y1970" s="7">
        <v>0.157</v>
      </c>
      <c r="Z1970" s="8">
        <v>0.47299999999999998</v>
      </c>
      <c r="AA1970" s="7" t="str">
        <f t="shared" si="184"/>
        <v>NAO-</v>
      </c>
      <c r="AB1970" s="6">
        <v>0.45800000000000002</v>
      </c>
      <c r="AC1970" s="7">
        <v>0.03</v>
      </c>
      <c r="AD1970" s="7">
        <v>8.0000000000000002E-3</v>
      </c>
      <c r="AE1970" s="8">
        <v>0.505</v>
      </c>
      <c r="AF1970" s="7" t="str">
        <f t="shared" si="185"/>
        <v>NAO-</v>
      </c>
    </row>
    <row r="1971" spans="1:32" x14ac:dyDescent="0.3">
      <c r="A1971" s="4">
        <v>36873</v>
      </c>
      <c r="B1971" s="5">
        <v>2000</v>
      </c>
      <c r="C1971" s="6">
        <v>1</v>
      </c>
      <c r="D1971" s="7">
        <v>0</v>
      </c>
      <c r="E1971" s="7">
        <v>0</v>
      </c>
      <c r="F1971" s="8">
        <v>0</v>
      </c>
      <c r="G1971" s="7" t="str">
        <f t="shared" si="181"/>
        <v>NAO+</v>
      </c>
      <c r="H1971" s="6">
        <v>0.97285027345153896</v>
      </c>
      <c r="I1971" s="80">
        <v>2.9282493539853599E-8</v>
      </c>
      <c r="J1971" s="7">
        <v>2.6892061524141499E-2</v>
      </c>
      <c r="K1971" s="8">
        <v>2.57635741835776E-4</v>
      </c>
      <c r="L1971" s="7" t="str">
        <f t="shared" si="186"/>
        <v>NAO+</v>
      </c>
      <c r="M1971" s="6">
        <v>0.96096943879157903</v>
      </c>
      <c r="N1971" s="80">
        <v>3.5098995039029601E-8</v>
      </c>
      <c r="O1971" s="7">
        <v>3.8595373957678002E-2</v>
      </c>
      <c r="P1971" s="8">
        <v>4.3515215173660002E-4</v>
      </c>
      <c r="Q1971" s="7" t="str">
        <f t="shared" si="182"/>
        <v>NAO+</v>
      </c>
      <c r="R1971" s="6">
        <v>1</v>
      </c>
      <c r="S1971" s="7">
        <v>0</v>
      </c>
      <c r="T1971" s="7">
        <v>0</v>
      </c>
      <c r="U1971" s="8">
        <v>0</v>
      </c>
      <c r="V1971" s="7" t="str">
        <f t="shared" si="183"/>
        <v>NAO+</v>
      </c>
      <c r="W1971" s="6">
        <v>0.89600000000000002</v>
      </c>
      <c r="X1971" s="7">
        <v>5.8999999999999997E-2</v>
      </c>
      <c r="Y1971" s="7">
        <v>0.01</v>
      </c>
      <c r="Z1971" s="8">
        <v>3.5000000000000003E-2</v>
      </c>
      <c r="AA1971" s="7" t="str">
        <f t="shared" si="184"/>
        <v>NAO+</v>
      </c>
      <c r="AB1971" s="6">
        <v>0.95</v>
      </c>
      <c r="AC1971" s="7">
        <v>2.8000000000000001E-2</v>
      </c>
      <c r="AD1971" s="7">
        <v>6.0000000000000001E-3</v>
      </c>
      <c r="AE1971" s="8">
        <v>1.6E-2</v>
      </c>
      <c r="AF1971" s="7" t="str">
        <f t="shared" si="185"/>
        <v>NAO+</v>
      </c>
    </row>
    <row r="1972" spans="1:32" x14ac:dyDescent="0.3">
      <c r="A1972" s="4">
        <v>36874</v>
      </c>
      <c r="B1972" s="5">
        <v>2000</v>
      </c>
      <c r="C1972" s="6">
        <v>1</v>
      </c>
      <c r="D1972" s="7">
        <v>0</v>
      </c>
      <c r="E1972" s="7">
        <v>0</v>
      </c>
      <c r="F1972" s="8">
        <v>0</v>
      </c>
      <c r="G1972" s="7" t="str">
        <f t="shared" si="181"/>
        <v>NAO+</v>
      </c>
      <c r="H1972" s="6">
        <v>0.93406866674640499</v>
      </c>
      <c r="I1972" s="80">
        <v>3.9030059401610003E-6</v>
      </c>
      <c r="J1972" s="7">
        <v>6.4712297158013798E-2</v>
      </c>
      <c r="K1972" s="8">
        <v>1.21513308964696E-3</v>
      </c>
      <c r="L1972" s="7" t="str">
        <f t="shared" si="186"/>
        <v>NAO+</v>
      </c>
      <c r="M1972" s="6">
        <v>0.92180529127117505</v>
      </c>
      <c r="N1972" s="80">
        <v>5.1330563367524702E-6</v>
      </c>
      <c r="O1972" s="7">
        <v>7.5798286294428405E-2</v>
      </c>
      <c r="P1972" s="8">
        <v>2.391289378073E-3</v>
      </c>
      <c r="Q1972" s="7" t="str">
        <f t="shared" si="182"/>
        <v>NAO+</v>
      </c>
      <c r="R1972" s="6">
        <v>1</v>
      </c>
      <c r="S1972" s="7">
        <v>0</v>
      </c>
      <c r="T1972" s="7">
        <v>0</v>
      </c>
      <c r="U1972" s="8">
        <v>0</v>
      </c>
      <c r="V1972" s="7" t="str">
        <f t="shared" si="183"/>
        <v>NAO+</v>
      </c>
      <c r="W1972" s="6">
        <v>0.89500000000000002</v>
      </c>
      <c r="X1972" s="7">
        <v>7.9000000000000001E-2</v>
      </c>
      <c r="Y1972" s="7">
        <v>7.0000000000000001E-3</v>
      </c>
      <c r="Z1972" s="8">
        <v>1.9E-2</v>
      </c>
      <c r="AA1972" s="7" t="str">
        <f t="shared" si="184"/>
        <v>NAO+</v>
      </c>
      <c r="AB1972" s="6">
        <v>0.94299999999999995</v>
      </c>
      <c r="AC1972" s="7">
        <v>4.2999999999999997E-2</v>
      </c>
      <c r="AD1972" s="7">
        <v>5.0000000000000001E-3</v>
      </c>
      <c r="AE1972" s="8">
        <v>8.9999999999999993E-3</v>
      </c>
      <c r="AF1972" s="7" t="str">
        <f t="shared" si="185"/>
        <v>NAO+</v>
      </c>
    </row>
    <row r="1973" spans="1:32" x14ac:dyDescent="0.3">
      <c r="A1973" s="4">
        <v>36875</v>
      </c>
      <c r="B1973" s="5">
        <v>2000</v>
      </c>
      <c r="C1973" s="6">
        <v>1</v>
      </c>
      <c r="D1973" s="7">
        <v>0</v>
      </c>
      <c r="E1973" s="7">
        <v>0</v>
      </c>
      <c r="F1973" s="8">
        <v>0</v>
      </c>
      <c r="G1973" s="7" t="str">
        <f t="shared" si="181"/>
        <v>NAO+</v>
      </c>
      <c r="H1973" s="6">
        <v>0.93478633140571499</v>
      </c>
      <c r="I1973" s="7">
        <v>2.5265725811650701E-2</v>
      </c>
      <c r="J1973" s="7">
        <v>3.6767652726730403E-2</v>
      </c>
      <c r="K1973" s="8">
        <v>3.1802900559078202E-3</v>
      </c>
      <c r="L1973" s="7" t="str">
        <f t="shared" si="186"/>
        <v>NAO+</v>
      </c>
      <c r="M1973" s="6">
        <v>0.921617004235884</v>
      </c>
      <c r="N1973" s="7">
        <v>3.10272393377178E-2</v>
      </c>
      <c r="O1973" s="7">
        <v>4.2307701483681098E-2</v>
      </c>
      <c r="P1973" s="8">
        <v>5.0480549427072401E-3</v>
      </c>
      <c r="Q1973" s="7" t="str">
        <f t="shared" si="182"/>
        <v>NAO+</v>
      </c>
      <c r="R1973" s="6">
        <v>1</v>
      </c>
      <c r="S1973" s="7">
        <v>0</v>
      </c>
      <c r="T1973" s="7">
        <v>0</v>
      </c>
      <c r="U1973" s="8">
        <v>0</v>
      </c>
      <c r="V1973" s="7" t="str">
        <f t="shared" si="183"/>
        <v>NAO+</v>
      </c>
      <c r="W1973" s="6">
        <v>0.90300000000000002</v>
      </c>
      <c r="X1973" s="7">
        <v>7.5999999999999998E-2</v>
      </c>
      <c r="Y1973" s="7">
        <v>6.0000000000000001E-3</v>
      </c>
      <c r="Z1973" s="8">
        <v>1.4999999999999999E-2</v>
      </c>
      <c r="AA1973" s="7" t="str">
        <f t="shared" si="184"/>
        <v>NAO+</v>
      </c>
      <c r="AB1973" s="6">
        <v>0.94399999999999995</v>
      </c>
      <c r="AC1973" s="7">
        <v>4.4999999999999998E-2</v>
      </c>
      <c r="AD1973" s="7">
        <v>5.0000000000000001E-3</v>
      </c>
      <c r="AE1973" s="8">
        <v>7.0000000000000001E-3</v>
      </c>
      <c r="AF1973" s="7" t="str">
        <f t="shared" si="185"/>
        <v>NAO+</v>
      </c>
    </row>
    <row r="1974" spans="1:32" x14ac:dyDescent="0.3">
      <c r="A1974" s="4">
        <v>36876</v>
      </c>
      <c r="B1974" s="5">
        <v>2000</v>
      </c>
      <c r="C1974" s="6">
        <v>1</v>
      </c>
      <c r="D1974" s="7">
        <v>0</v>
      </c>
      <c r="E1974" s="7">
        <v>0</v>
      </c>
      <c r="F1974" s="8">
        <v>0</v>
      </c>
      <c r="G1974" s="7" t="str">
        <f t="shared" si="181"/>
        <v>NAO+</v>
      </c>
      <c r="H1974" s="6">
        <v>0.72534458894077702</v>
      </c>
      <c r="I1974" s="7">
        <v>0.23576269132973701</v>
      </c>
      <c r="J1974" s="7">
        <v>3.6067189271261402E-2</v>
      </c>
      <c r="K1974" s="8">
        <v>2.8255304582153798E-3</v>
      </c>
      <c r="L1974" s="7" t="str">
        <f t="shared" si="186"/>
        <v>NAO+</v>
      </c>
      <c r="M1974" s="6">
        <v>0.68277520252702195</v>
      </c>
      <c r="N1974" s="7">
        <v>0.266277191040312</v>
      </c>
      <c r="O1974" s="7">
        <v>4.71052886976564E-2</v>
      </c>
      <c r="P1974" s="8">
        <v>3.84231773500826E-3</v>
      </c>
      <c r="Q1974" s="7" t="str">
        <f t="shared" si="182"/>
        <v>NAO+</v>
      </c>
      <c r="R1974" s="6">
        <v>1</v>
      </c>
      <c r="S1974" s="7">
        <v>0</v>
      </c>
      <c r="T1974" s="7">
        <v>0</v>
      </c>
      <c r="U1974" s="8">
        <v>0</v>
      </c>
      <c r="V1974" s="7" t="str">
        <f t="shared" si="183"/>
        <v>NAO+</v>
      </c>
      <c r="W1974" s="6">
        <v>0.80500000000000005</v>
      </c>
      <c r="X1974" s="7">
        <v>0.108</v>
      </c>
      <c r="Y1974" s="7">
        <v>1.4E-2</v>
      </c>
      <c r="Z1974" s="8">
        <v>7.2999999999999995E-2</v>
      </c>
      <c r="AA1974" s="7" t="str">
        <f t="shared" si="184"/>
        <v>NAO+</v>
      </c>
      <c r="AB1974" s="6">
        <v>0.91800000000000004</v>
      </c>
      <c r="AC1974" s="7">
        <v>4.1000000000000002E-2</v>
      </c>
      <c r="AD1974" s="7">
        <v>4.0000000000000001E-3</v>
      </c>
      <c r="AE1974" s="8">
        <v>3.6999999999999998E-2</v>
      </c>
      <c r="AF1974" s="7" t="str">
        <f t="shared" si="185"/>
        <v>NAO+</v>
      </c>
    </row>
    <row r="1975" spans="1:32" x14ac:dyDescent="0.3">
      <c r="A1975" s="4">
        <v>36877</v>
      </c>
      <c r="B1975" s="5">
        <v>2000</v>
      </c>
      <c r="C1975" s="6">
        <v>1</v>
      </c>
      <c r="D1975" s="7">
        <v>0</v>
      </c>
      <c r="E1975" s="7">
        <v>0</v>
      </c>
      <c r="F1975" s="8">
        <v>0</v>
      </c>
      <c r="G1975" s="7" t="str">
        <f t="shared" si="181"/>
        <v>NAO+</v>
      </c>
      <c r="H1975" s="6">
        <v>0.933688637515382</v>
      </c>
      <c r="I1975" s="7">
        <v>4.03078039292947E-2</v>
      </c>
      <c r="J1975" s="7">
        <v>5.3579613428276296E-3</v>
      </c>
      <c r="K1975" s="8">
        <v>2.0645597212482499E-2</v>
      </c>
      <c r="L1975" s="7" t="str">
        <f t="shared" si="186"/>
        <v>NAO+</v>
      </c>
      <c r="M1975" s="6">
        <v>0.93667186068708597</v>
      </c>
      <c r="N1975" s="7">
        <v>2.5015351776266501E-2</v>
      </c>
      <c r="O1975" s="7">
        <v>1.24661044975772E-2</v>
      </c>
      <c r="P1975" s="8">
        <v>2.5846683039058401E-2</v>
      </c>
      <c r="Q1975" s="7" t="str">
        <f t="shared" si="182"/>
        <v>NAO+</v>
      </c>
      <c r="R1975" s="6">
        <v>1</v>
      </c>
      <c r="S1975" s="7">
        <v>0</v>
      </c>
      <c r="T1975" s="7">
        <v>0</v>
      </c>
      <c r="U1975" s="8">
        <v>0</v>
      </c>
      <c r="V1975" s="7" t="str">
        <f t="shared" si="183"/>
        <v>NAO+</v>
      </c>
      <c r="W1975" s="6">
        <v>0.115</v>
      </c>
      <c r="X1975" s="7">
        <v>5.1999999999999998E-2</v>
      </c>
      <c r="Y1975" s="7">
        <v>0.54</v>
      </c>
      <c r="Z1975" s="8">
        <v>0.29199999999999998</v>
      </c>
      <c r="AA1975" s="7" t="str">
        <f t="shared" si="184"/>
        <v>AR</v>
      </c>
      <c r="AB1975" s="6">
        <v>0.158</v>
      </c>
      <c r="AC1975" s="7">
        <v>2.1999999999999999E-2</v>
      </c>
      <c r="AD1975" s="7">
        <v>3.7999999999999999E-2</v>
      </c>
      <c r="AE1975" s="8">
        <v>0.78200000000000003</v>
      </c>
      <c r="AF1975" s="7" t="str">
        <f t="shared" si="185"/>
        <v>NAO-</v>
      </c>
    </row>
    <row r="1976" spans="1:32" x14ac:dyDescent="0.3">
      <c r="A1976" s="4">
        <v>36878</v>
      </c>
      <c r="B1976" s="5">
        <v>2000</v>
      </c>
      <c r="C1976" s="6">
        <v>0</v>
      </c>
      <c r="D1976" s="7">
        <v>0</v>
      </c>
      <c r="E1976" s="7">
        <v>0</v>
      </c>
      <c r="F1976" s="8">
        <v>1</v>
      </c>
      <c r="G1976" s="7" t="str">
        <f t="shared" si="181"/>
        <v>NAO-</v>
      </c>
      <c r="H1976" s="6">
        <v>0.810561243955081</v>
      </c>
      <c r="I1976" s="7">
        <v>5.6666835297588397E-2</v>
      </c>
      <c r="J1976" s="7">
        <v>6.3552671580167997E-3</v>
      </c>
      <c r="K1976" s="8">
        <v>0.126416653589323</v>
      </c>
      <c r="L1976" s="7" t="str">
        <f t="shared" si="186"/>
        <v>NAO+</v>
      </c>
      <c r="M1976" s="6">
        <v>0.80869483583861501</v>
      </c>
      <c r="N1976" s="7">
        <v>3.6528761886502698E-2</v>
      </c>
      <c r="O1976" s="7">
        <v>2.6804435034098999E-2</v>
      </c>
      <c r="P1976" s="8">
        <v>0.127971967240778</v>
      </c>
      <c r="Q1976" s="7" t="str">
        <f t="shared" si="182"/>
        <v>NAO+</v>
      </c>
      <c r="R1976" s="6">
        <v>1</v>
      </c>
      <c r="S1976" s="7">
        <v>0</v>
      </c>
      <c r="T1976" s="7">
        <v>0</v>
      </c>
      <c r="U1976" s="8">
        <v>0</v>
      </c>
      <c r="V1976" s="7" t="str">
        <f t="shared" si="183"/>
        <v>NAO+</v>
      </c>
      <c r="W1976" s="6">
        <v>0.04</v>
      </c>
      <c r="X1976" s="7">
        <v>6.9000000000000006E-2</v>
      </c>
      <c r="Y1976" s="7">
        <v>0.41599999999999998</v>
      </c>
      <c r="Z1976" s="8">
        <v>0.47499999999999998</v>
      </c>
      <c r="AA1976" s="7" t="str">
        <f t="shared" si="184"/>
        <v>NAO-</v>
      </c>
      <c r="AB1976" s="6">
        <v>2.9000000000000001E-2</v>
      </c>
      <c r="AC1976" s="7">
        <v>5.8000000000000003E-2</v>
      </c>
      <c r="AD1976" s="7">
        <v>5.1999999999999998E-2</v>
      </c>
      <c r="AE1976" s="8">
        <v>0.86099999999999999</v>
      </c>
      <c r="AF1976" s="7" t="str">
        <f t="shared" si="185"/>
        <v>NAO-</v>
      </c>
    </row>
    <row r="1977" spans="1:32" x14ac:dyDescent="0.3">
      <c r="A1977" s="4">
        <v>36879</v>
      </c>
      <c r="B1977" s="5">
        <v>2000</v>
      </c>
      <c r="C1977" s="6">
        <v>0</v>
      </c>
      <c r="D1977" s="7">
        <v>0</v>
      </c>
      <c r="E1977" s="7">
        <v>0</v>
      </c>
      <c r="F1977" s="8">
        <v>1</v>
      </c>
      <c r="G1977" s="7" t="str">
        <f t="shared" si="181"/>
        <v>NAO-</v>
      </c>
      <c r="H1977" s="6">
        <v>0.48498973105027898</v>
      </c>
      <c r="I1977" s="7">
        <v>3.1264902008713499E-2</v>
      </c>
      <c r="J1977" s="7">
        <v>1.09936202610226E-2</v>
      </c>
      <c r="K1977" s="8">
        <v>0.47275174667999398</v>
      </c>
      <c r="L1977" s="7" t="str">
        <f t="shared" si="186"/>
        <v>NAO+</v>
      </c>
      <c r="M1977" s="6">
        <v>0.451475240083625</v>
      </c>
      <c r="N1977" s="7">
        <v>2.81820727970944E-2</v>
      </c>
      <c r="O1977" s="7">
        <v>3.1796193832435503E-2</v>
      </c>
      <c r="P1977" s="8">
        <v>0.48854649328684902</v>
      </c>
      <c r="Q1977" s="7" t="str">
        <f t="shared" si="182"/>
        <v>NAO-</v>
      </c>
      <c r="R1977" s="6">
        <v>0</v>
      </c>
      <c r="S1977" s="7">
        <v>1</v>
      </c>
      <c r="T1977" s="7">
        <v>0</v>
      </c>
      <c r="U1977" s="8">
        <v>0</v>
      </c>
      <c r="V1977" s="7" t="str">
        <f t="shared" si="183"/>
        <v>SB</v>
      </c>
      <c r="W1977" s="6">
        <v>0</v>
      </c>
      <c r="X1977" s="7">
        <v>0.24399999999999999</v>
      </c>
      <c r="Y1977" s="7">
        <v>4.1000000000000002E-2</v>
      </c>
      <c r="Z1977" s="8">
        <v>0.71399999999999997</v>
      </c>
      <c r="AA1977" s="7" t="str">
        <f t="shared" si="184"/>
        <v>NAO-</v>
      </c>
      <c r="AB1977" s="6">
        <v>2E-3</v>
      </c>
      <c r="AC1977" s="7">
        <v>0.13800000000000001</v>
      </c>
      <c r="AD1977" s="7">
        <v>0</v>
      </c>
      <c r="AE1977" s="8">
        <v>0.86</v>
      </c>
      <c r="AF1977" s="7" t="str">
        <f t="shared" si="185"/>
        <v>NAO-</v>
      </c>
    </row>
    <row r="1978" spans="1:32" x14ac:dyDescent="0.3">
      <c r="A1978" s="4">
        <v>36880</v>
      </c>
      <c r="B1978" s="5">
        <v>2000</v>
      </c>
      <c r="C1978" s="6">
        <v>0</v>
      </c>
      <c r="D1978" s="7">
        <v>0</v>
      </c>
      <c r="E1978" s="7">
        <v>0</v>
      </c>
      <c r="F1978" s="8">
        <v>1</v>
      </c>
      <c r="G1978" s="7" t="str">
        <f t="shared" si="181"/>
        <v>NAO-</v>
      </c>
      <c r="H1978" s="6">
        <v>0.85998367614160798</v>
      </c>
      <c r="I1978" s="7">
        <v>8.2555925619239093E-3</v>
      </c>
      <c r="J1978" s="7">
        <v>5.0466405952523302E-2</v>
      </c>
      <c r="K1978" s="8">
        <v>8.1294325343954504E-2</v>
      </c>
      <c r="L1978" s="7" t="str">
        <f t="shared" si="186"/>
        <v>NAO+</v>
      </c>
      <c r="M1978" s="6">
        <v>0.76541201484410204</v>
      </c>
      <c r="N1978" s="7">
        <v>5.9175536337506803E-3</v>
      </c>
      <c r="O1978" s="7">
        <v>0.13579581363951501</v>
      </c>
      <c r="P1978" s="8">
        <v>9.2874617882634902E-2</v>
      </c>
      <c r="Q1978" s="7" t="str">
        <f t="shared" si="182"/>
        <v>NAO+</v>
      </c>
      <c r="R1978" s="6">
        <v>0</v>
      </c>
      <c r="S1978" s="7">
        <v>1</v>
      </c>
      <c r="T1978" s="7">
        <v>0</v>
      </c>
      <c r="U1978" s="8">
        <v>0</v>
      </c>
      <c r="V1978" s="7" t="str">
        <f t="shared" si="183"/>
        <v>SB</v>
      </c>
      <c r="W1978" s="6">
        <v>0</v>
      </c>
      <c r="X1978" s="7">
        <v>6.0000000000000001E-3</v>
      </c>
      <c r="Y1978" s="7">
        <v>0.19900000000000001</v>
      </c>
      <c r="Z1978" s="8">
        <v>0.79500000000000004</v>
      </c>
      <c r="AA1978" s="7" t="str">
        <f t="shared" si="184"/>
        <v>NAO-</v>
      </c>
      <c r="AB1978" s="6">
        <v>0</v>
      </c>
      <c r="AC1978" s="7">
        <v>2E-3</v>
      </c>
      <c r="AD1978" s="7">
        <v>2E-3</v>
      </c>
      <c r="AE1978" s="8">
        <v>0.997</v>
      </c>
      <c r="AF1978" s="7" t="str">
        <f t="shared" si="185"/>
        <v>NAO-</v>
      </c>
    </row>
    <row r="1979" spans="1:32" x14ac:dyDescent="0.3">
      <c r="A1979" s="4">
        <v>36881</v>
      </c>
      <c r="B1979" s="5">
        <v>2000</v>
      </c>
      <c r="C1979" s="6">
        <v>0</v>
      </c>
      <c r="D1979" s="7">
        <v>0</v>
      </c>
      <c r="E1979" s="7">
        <v>0</v>
      </c>
      <c r="F1979" s="8">
        <v>1</v>
      </c>
      <c r="G1979" s="7" t="str">
        <f t="shared" si="181"/>
        <v>NAO-</v>
      </c>
      <c r="H1979" s="6">
        <v>5.9328657253074797E-2</v>
      </c>
      <c r="I1979" s="7">
        <v>7.2712447737722299E-2</v>
      </c>
      <c r="J1979" s="7">
        <v>9.2361725936648403E-3</v>
      </c>
      <c r="K1979" s="8">
        <v>0.85872272241555103</v>
      </c>
      <c r="L1979" s="7" t="str">
        <f t="shared" si="186"/>
        <v>NAO-</v>
      </c>
      <c r="M1979" s="6">
        <v>4.8636671688192398E-2</v>
      </c>
      <c r="N1979" s="7">
        <v>8.8567798868564002E-2</v>
      </c>
      <c r="O1979" s="7">
        <v>2.6712638332110902E-2</v>
      </c>
      <c r="P1979" s="8">
        <v>0.836082891111122</v>
      </c>
      <c r="Q1979" s="7" t="str">
        <f t="shared" si="182"/>
        <v>NAO-</v>
      </c>
      <c r="R1979" s="6">
        <v>0</v>
      </c>
      <c r="S1979" s="7">
        <v>1</v>
      </c>
      <c r="T1979" s="7">
        <v>0</v>
      </c>
      <c r="U1979" s="8">
        <v>0</v>
      </c>
      <c r="V1979" s="7" t="str">
        <f t="shared" si="183"/>
        <v>SB</v>
      </c>
      <c r="W1979" s="6">
        <v>0</v>
      </c>
      <c r="X1979" s="7">
        <v>1E-3</v>
      </c>
      <c r="Y1979" s="7">
        <v>0.246</v>
      </c>
      <c r="Z1979" s="8">
        <v>0.753</v>
      </c>
      <c r="AA1979" s="7" t="str">
        <f t="shared" si="184"/>
        <v>NAO-</v>
      </c>
      <c r="AB1979" s="6">
        <v>0</v>
      </c>
      <c r="AC1979" s="7">
        <v>0</v>
      </c>
      <c r="AD1979" s="7">
        <v>4.0000000000000001E-3</v>
      </c>
      <c r="AE1979" s="8">
        <v>0.995</v>
      </c>
      <c r="AF1979" s="7" t="str">
        <f t="shared" si="185"/>
        <v>NAO-</v>
      </c>
    </row>
    <row r="1980" spans="1:32" x14ac:dyDescent="0.3">
      <c r="A1980" s="4">
        <v>36882</v>
      </c>
      <c r="B1980" s="5">
        <v>2000</v>
      </c>
      <c r="C1980" s="6">
        <v>0</v>
      </c>
      <c r="D1980" s="7">
        <v>0</v>
      </c>
      <c r="E1980" s="7">
        <v>0</v>
      </c>
      <c r="F1980" s="8">
        <v>1</v>
      </c>
      <c r="G1980" s="7" t="str">
        <f t="shared" si="181"/>
        <v>NAO-</v>
      </c>
      <c r="H1980" s="6">
        <v>1.6000246161655301E-3</v>
      </c>
      <c r="I1980" s="7">
        <v>1.48278027171032E-3</v>
      </c>
      <c r="J1980" s="7">
        <v>2.0222631366852701E-4</v>
      </c>
      <c r="K1980" s="8">
        <v>0.996714968798453</v>
      </c>
      <c r="L1980" s="7" t="str">
        <f t="shared" si="186"/>
        <v>NAO-</v>
      </c>
      <c r="M1980" s="6">
        <v>1.4134782555781599E-3</v>
      </c>
      <c r="N1980" s="7">
        <v>1.31761726166393E-3</v>
      </c>
      <c r="O1980" s="7">
        <v>4.6250626492505499E-4</v>
      </c>
      <c r="P1980" s="8">
        <v>0.99680639821783801</v>
      </c>
      <c r="Q1980" s="7" t="str">
        <f t="shared" si="182"/>
        <v>NAO-</v>
      </c>
      <c r="R1980" s="6">
        <v>0</v>
      </c>
      <c r="S1980" s="7">
        <v>0</v>
      </c>
      <c r="T1980" s="7">
        <v>0</v>
      </c>
      <c r="U1980" s="8">
        <v>1</v>
      </c>
      <c r="V1980" s="7" t="str">
        <f t="shared" si="183"/>
        <v>NAO-</v>
      </c>
      <c r="W1980" s="6">
        <v>0</v>
      </c>
      <c r="X1980" s="7">
        <v>0</v>
      </c>
      <c r="Y1980" s="7">
        <v>3.2000000000000001E-2</v>
      </c>
      <c r="Z1980" s="8">
        <v>0.96799999999999997</v>
      </c>
      <c r="AA1980" s="7" t="str">
        <f t="shared" si="184"/>
        <v>NAO-</v>
      </c>
      <c r="AB1980" s="6">
        <v>0</v>
      </c>
      <c r="AC1980" s="7">
        <v>0</v>
      </c>
      <c r="AD1980" s="7">
        <v>1E-3</v>
      </c>
      <c r="AE1980" s="8">
        <v>0.999</v>
      </c>
      <c r="AF1980" s="7" t="str">
        <f t="shared" si="185"/>
        <v>NAO-</v>
      </c>
    </row>
    <row r="1981" spans="1:32" x14ac:dyDescent="0.3">
      <c r="A1981" s="4">
        <v>36883</v>
      </c>
      <c r="B1981" s="5">
        <v>2000</v>
      </c>
      <c r="C1981" s="6">
        <v>0</v>
      </c>
      <c r="D1981" s="7">
        <v>0</v>
      </c>
      <c r="E1981" s="7">
        <v>0</v>
      </c>
      <c r="F1981" s="8">
        <v>1</v>
      </c>
      <c r="G1981" s="7" t="str">
        <f t="shared" si="181"/>
        <v>NAO-</v>
      </c>
      <c r="H1981" s="79">
        <v>3.5755605711408201E-5</v>
      </c>
      <c r="I1981" s="7">
        <v>4.5460658215002602E-4</v>
      </c>
      <c r="J1981" s="7">
        <v>1.0444872016921901E-4</v>
      </c>
      <c r="K1981" s="8">
        <v>0.99940518909195697</v>
      </c>
      <c r="L1981" s="7" t="str">
        <f t="shared" si="186"/>
        <v>NAO-</v>
      </c>
      <c r="M1981" s="79">
        <v>3.07694192589136E-5</v>
      </c>
      <c r="N1981" s="7">
        <v>5.46971436995086E-4</v>
      </c>
      <c r="O1981" s="7">
        <v>1.8084266127035999E-4</v>
      </c>
      <c r="P1981" s="8">
        <v>0.99924141648246401</v>
      </c>
      <c r="Q1981" s="7" t="str">
        <f t="shared" si="182"/>
        <v>NAO-</v>
      </c>
      <c r="R1981" s="6">
        <v>0</v>
      </c>
      <c r="S1981" s="7">
        <v>0</v>
      </c>
      <c r="T1981" s="7">
        <v>0</v>
      </c>
      <c r="U1981" s="8">
        <v>1</v>
      </c>
      <c r="V1981" s="7" t="str">
        <f t="shared" si="183"/>
        <v>NAO-</v>
      </c>
      <c r="W1981" s="6">
        <v>0</v>
      </c>
      <c r="X1981" s="7">
        <v>0</v>
      </c>
      <c r="Y1981" s="7">
        <v>2E-3</v>
      </c>
      <c r="Z1981" s="8">
        <v>0.998</v>
      </c>
      <c r="AA1981" s="7" t="str">
        <f t="shared" si="184"/>
        <v>NAO-</v>
      </c>
      <c r="AB1981" s="6">
        <v>0</v>
      </c>
      <c r="AC1981" s="7">
        <v>0</v>
      </c>
      <c r="AD1981" s="7">
        <v>0</v>
      </c>
      <c r="AE1981" s="8">
        <v>1</v>
      </c>
      <c r="AF1981" s="7" t="str">
        <f t="shared" si="185"/>
        <v>NAO-</v>
      </c>
    </row>
    <row r="1982" spans="1:32" x14ac:dyDescent="0.3">
      <c r="A1982" s="4">
        <v>36884</v>
      </c>
      <c r="B1982" s="5">
        <v>2000</v>
      </c>
      <c r="C1982" s="6">
        <v>0</v>
      </c>
      <c r="D1982" s="7">
        <v>0</v>
      </c>
      <c r="E1982" s="7">
        <v>0</v>
      </c>
      <c r="F1982" s="8">
        <v>1</v>
      </c>
      <c r="G1982" s="7" t="str">
        <f t="shared" si="181"/>
        <v>NAO-</v>
      </c>
      <c r="H1982" s="79">
        <v>7.8150100371531499E-6</v>
      </c>
      <c r="I1982" s="80">
        <v>4.0184262048078197E-6</v>
      </c>
      <c r="J1982" s="80">
        <v>1.5737216641921699E-5</v>
      </c>
      <c r="K1982" s="8">
        <v>0.99997242934710395</v>
      </c>
      <c r="L1982" s="7" t="str">
        <f t="shared" si="186"/>
        <v>NAO-</v>
      </c>
      <c r="M1982" s="79">
        <v>8.3857964982048905E-6</v>
      </c>
      <c r="N1982" s="80">
        <v>5.2983757179845003E-6</v>
      </c>
      <c r="O1982" s="80">
        <v>1.5779022159792399E-5</v>
      </c>
      <c r="P1982" s="8">
        <v>0.99997053680561099</v>
      </c>
      <c r="Q1982" s="7" t="str">
        <f t="shared" si="182"/>
        <v>NAO-</v>
      </c>
      <c r="R1982" s="6">
        <v>0</v>
      </c>
      <c r="S1982" s="7">
        <v>0</v>
      </c>
      <c r="T1982" s="7">
        <v>0</v>
      </c>
      <c r="U1982" s="8">
        <v>1</v>
      </c>
      <c r="V1982" s="7" t="str">
        <f t="shared" si="183"/>
        <v>NAO-</v>
      </c>
      <c r="W1982" s="6">
        <v>0</v>
      </c>
      <c r="X1982" s="7">
        <v>0</v>
      </c>
      <c r="Y1982" s="7">
        <v>1E-3</v>
      </c>
      <c r="Z1982" s="8">
        <v>0.999</v>
      </c>
      <c r="AA1982" s="7" t="str">
        <f t="shared" si="184"/>
        <v>NAO-</v>
      </c>
      <c r="AB1982" s="6">
        <v>0</v>
      </c>
      <c r="AC1982" s="7">
        <v>0</v>
      </c>
      <c r="AD1982" s="7">
        <v>0</v>
      </c>
      <c r="AE1982" s="8">
        <v>1</v>
      </c>
      <c r="AF1982" s="7" t="str">
        <f t="shared" si="185"/>
        <v>NAO-</v>
      </c>
    </row>
    <row r="1983" spans="1:32" x14ac:dyDescent="0.3">
      <c r="A1983" s="4">
        <v>36885</v>
      </c>
      <c r="B1983" s="5">
        <v>2000</v>
      </c>
      <c r="C1983" s="6">
        <v>0</v>
      </c>
      <c r="D1983" s="7">
        <v>0</v>
      </c>
      <c r="E1983" s="7">
        <v>0</v>
      </c>
      <c r="F1983" s="8">
        <v>1</v>
      </c>
      <c r="G1983" s="7" t="str">
        <f t="shared" si="181"/>
        <v>NAO-</v>
      </c>
      <c r="H1983" s="79">
        <v>2.7451542948059599E-6</v>
      </c>
      <c r="I1983" s="80">
        <v>2.67818674268599E-8</v>
      </c>
      <c r="J1983" s="80">
        <v>6.6693023337466E-6</v>
      </c>
      <c r="K1983" s="8">
        <v>0.99999055876151299</v>
      </c>
      <c r="L1983" s="7" t="str">
        <f t="shared" si="186"/>
        <v>NAO-</v>
      </c>
      <c r="M1983" s="79">
        <v>2.9828656512623802E-6</v>
      </c>
      <c r="N1983" s="80">
        <v>2.6698297808136599E-8</v>
      </c>
      <c r="O1983" s="80">
        <v>5.2475762710355199E-6</v>
      </c>
      <c r="P1983" s="8">
        <v>0.99999174285978898</v>
      </c>
      <c r="Q1983" s="7" t="str">
        <f t="shared" si="182"/>
        <v>NAO-</v>
      </c>
      <c r="R1983" s="6">
        <v>0</v>
      </c>
      <c r="S1983" s="7">
        <v>0</v>
      </c>
      <c r="T1983" s="7">
        <v>0</v>
      </c>
      <c r="U1983" s="8">
        <v>1</v>
      </c>
      <c r="V1983" s="7" t="str">
        <f t="shared" si="183"/>
        <v>NAO-</v>
      </c>
      <c r="W1983" s="6">
        <v>0</v>
      </c>
      <c r="X1983" s="7">
        <v>0</v>
      </c>
      <c r="Y1983" s="7">
        <v>1E-3</v>
      </c>
      <c r="Z1983" s="8">
        <v>0.999</v>
      </c>
      <c r="AA1983" s="7" t="str">
        <f t="shared" si="184"/>
        <v>NAO-</v>
      </c>
      <c r="AB1983" s="6">
        <v>0</v>
      </c>
      <c r="AC1983" s="7">
        <v>0</v>
      </c>
      <c r="AD1983" s="7">
        <v>0</v>
      </c>
      <c r="AE1983" s="8">
        <v>1</v>
      </c>
      <c r="AF1983" s="7" t="str">
        <f t="shared" si="185"/>
        <v>NAO-</v>
      </c>
    </row>
    <row r="1984" spans="1:32" x14ac:dyDescent="0.3">
      <c r="A1984" s="4">
        <v>36886</v>
      </c>
      <c r="B1984" s="5">
        <v>2000</v>
      </c>
      <c r="C1984" s="6">
        <v>0</v>
      </c>
      <c r="D1984" s="7">
        <v>0</v>
      </c>
      <c r="E1984" s="7">
        <v>0</v>
      </c>
      <c r="F1984" s="8">
        <v>1</v>
      </c>
      <c r="G1984" s="7" t="str">
        <f t="shared" si="181"/>
        <v>NAO-</v>
      </c>
      <c r="H1984" s="79">
        <v>2.45072445032937E-8</v>
      </c>
      <c r="I1984" s="80">
        <v>3.73993997474043E-12</v>
      </c>
      <c r="J1984" s="80">
        <v>9.9689900622744602E-6</v>
      </c>
      <c r="K1984" s="8">
        <v>0.99999000649895997</v>
      </c>
      <c r="L1984" s="7" t="str">
        <f t="shared" si="186"/>
        <v>NAO-</v>
      </c>
      <c r="M1984" s="79">
        <v>1.9503427030622299E-8</v>
      </c>
      <c r="N1984" s="80">
        <v>1.71364652928844E-12</v>
      </c>
      <c r="O1984" s="80">
        <v>5.7205365325584298E-6</v>
      </c>
      <c r="P1984" s="8">
        <v>0.99999425995831703</v>
      </c>
      <c r="Q1984" s="7" t="str">
        <f t="shared" si="182"/>
        <v>NAO-</v>
      </c>
      <c r="R1984" s="6">
        <v>0</v>
      </c>
      <c r="S1984" s="7">
        <v>0</v>
      </c>
      <c r="T1984" s="7">
        <v>0</v>
      </c>
      <c r="U1984" s="8">
        <v>1</v>
      </c>
      <c r="V1984" s="7" t="str">
        <f t="shared" si="183"/>
        <v>NAO-</v>
      </c>
      <c r="W1984" s="6">
        <v>0</v>
      </c>
      <c r="X1984" s="7">
        <v>0</v>
      </c>
      <c r="Y1984" s="7">
        <v>1E-3</v>
      </c>
      <c r="Z1984" s="8">
        <v>0.999</v>
      </c>
      <c r="AA1984" s="7" t="str">
        <f t="shared" si="184"/>
        <v>NAO-</v>
      </c>
      <c r="AB1984" s="6">
        <v>0</v>
      </c>
      <c r="AC1984" s="7">
        <v>0</v>
      </c>
      <c r="AD1984" s="7">
        <v>0</v>
      </c>
      <c r="AE1984" s="8">
        <v>1</v>
      </c>
      <c r="AF1984" s="7" t="str">
        <f t="shared" si="185"/>
        <v>NAO-</v>
      </c>
    </row>
    <row r="1985" spans="1:32" x14ac:dyDescent="0.3">
      <c r="A1985" s="4">
        <v>36887</v>
      </c>
      <c r="B1985" s="5">
        <v>2000</v>
      </c>
      <c r="C1985" s="6">
        <v>0</v>
      </c>
      <c r="D1985" s="7">
        <v>0</v>
      </c>
      <c r="E1985" s="7">
        <v>0</v>
      </c>
      <c r="F1985" s="8">
        <v>1</v>
      </c>
      <c r="G1985" s="7" t="str">
        <f t="shared" si="181"/>
        <v>NAO-</v>
      </c>
      <c r="H1985" s="79">
        <v>5.64775200686024E-6</v>
      </c>
      <c r="I1985" s="80">
        <v>3.3220728953581999E-12</v>
      </c>
      <c r="J1985" s="80">
        <v>8.2898933388001694E-6</v>
      </c>
      <c r="K1985" s="8">
        <v>0.99998606235133802</v>
      </c>
      <c r="L1985" s="7" t="str">
        <f t="shared" si="186"/>
        <v>NAO-</v>
      </c>
      <c r="M1985" s="79">
        <v>5.0585192516327501E-6</v>
      </c>
      <c r="N1985" s="80">
        <v>3.6468165606536299E-12</v>
      </c>
      <c r="O1985" s="80">
        <v>5.8736887067391003E-6</v>
      </c>
      <c r="P1985" s="8">
        <v>0.99998906778840502</v>
      </c>
      <c r="Q1985" s="7" t="str">
        <f t="shared" si="182"/>
        <v>NAO-</v>
      </c>
      <c r="R1985" s="6">
        <v>0</v>
      </c>
      <c r="S1985" s="7">
        <v>0</v>
      </c>
      <c r="T1985" s="7">
        <v>0</v>
      </c>
      <c r="U1985" s="8">
        <v>1</v>
      </c>
      <c r="V1985" s="7" t="str">
        <f t="shared" si="183"/>
        <v>NAO-</v>
      </c>
      <c r="W1985" s="6">
        <v>0</v>
      </c>
      <c r="X1985" s="7">
        <v>0</v>
      </c>
      <c r="Y1985" s="7">
        <v>2E-3</v>
      </c>
      <c r="Z1985" s="8">
        <v>0.998</v>
      </c>
      <c r="AA1985" s="7" t="str">
        <f t="shared" si="184"/>
        <v>NAO-</v>
      </c>
      <c r="AB1985" s="6">
        <v>0</v>
      </c>
      <c r="AC1985" s="7">
        <v>0</v>
      </c>
      <c r="AD1985" s="7">
        <v>0</v>
      </c>
      <c r="AE1985" s="8">
        <v>1</v>
      </c>
      <c r="AF1985" s="7" t="str">
        <f t="shared" si="185"/>
        <v>NAO-</v>
      </c>
    </row>
    <row r="1986" spans="1:32" x14ac:dyDescent="0.3">
      <c r="A1986" s="4">
        <v>36888</v>
      </c>
      <c r="B1986" s="5">
        <v>2000</v>
      </c>
      <c r="C1986" s="6">
        <v>0</v>
      </c>
      <c r="D1986" s="7">
        <v>0</v>
      </c>
      <c r="E1986" s="7">
        <v>0</v>
      </c>
      <c r="F1986" s="8">
        <v>1</v>
      </c>
      <c r="G1986" s="7" t="str">
        <f t="shared" si="181"/>
        <v>NAO-</v>
      </c>
      <c r="H1986" s="6">
        <v>1.2197417790095101E-2</v>
      </c>
      <c r="I1986" s="80">
        <v>6.12128798714153E-12</v>
      </c>
      <c r="J1986" s="80">
        <v>6.2396565279626903E-5</v>
      </c>
      <c r="K1986" s="8">
        <v>0.98774018563851196</v>
      </c>
      <c r="L1986" s="7" t="str">
        <f t="shared" si="186"/>
        <v>NAO-</v>
      </c>
      <c r="M1986" s="6">
        <v>1.03512141674077E-2</v>
      </c>
      <c r="N1986" s="80">
        <v>4.1506719433012903E-12</v>
      </c>
      <c r="O1986" s="80">
        <v>5.2768637849377097E-5</v>
      </c>
      <c r="P1986" s="8">
        <v>0.98959601719059498</v>
      </c>
      <c r="Q1986" s="7" t="str">
        <f t="shared" si="182"/>
        <v>NAO-</v>
      </c>
      <c r="R1986" s="6">
        <v>0</v>
      </c>
      <c r="S1986" s="7">
        <v>0</v>
      </c>
      <c r="T1986" s="7">
        <v>0</v>
      </c>
      <c r="U1986" s="8">
        <v>1</v>
      </c>
      <c r="V1986" s="7" t="str">
        <f t="shared" si="183"/>
        <v>NAO-</v>
      </c>
      <c r="W1986" s="6">
        <v>0</v>
      </c>
      <c r="X1986" s="7">
        <v>0</v>
      </c>
      <c r="Y1986" s="7">
        <v>3.0000000000000001E-3</v>
      </c>
      <c r="Z1986" s="8">
        <v>0.997</v>
      </c>
      <c r="AA1986" s="7" t="str">
        <f t="shared" si="184"/>
        <v>NAO-</v>
      </c>
      <c r="AB1986" s="6">
        <v>0</v>
      </c>
      <c r="AC1986" s="7">
        <v>0</v>
      </c>
      <c r="AD1986" s="7">
        <v>0</v>
      </c>
      <c r="AE1986" s="8">
        <v>1</v>
      </c>
      <c r="AF1986" s="7" t="str">
        <f t="shared" si="185"/>
        <v>NAO-</v>
      </c>
    </row>
    <row r="1987" spans="1:32" x14ac:dyDescent="0.3">
      <c r="A1987" s="4">
        <v>36889</v>
      </c>
      <c r="B1987" s="5">
        <v>2000</v>
      </c>
      <c r="C1987" s="6">
        <v>0</v>
      </c>
      <c r="D1987" s="7">
        <v>0</v>
      </c>
      <c r="E1987" s="7">
        <v>0</v>
      </c>
      <c r="F1987" s="8">
        <v>1</v>
      </c>
      <c r="G1987" s="7" t="str">
        <f t="shared" si="181"/>
        <v>NAO-</v>
      </c>
      <c r="H1987" s="6">
        <v>2.9611244035015898E-2</v>
      </c>
      <c r="I1987" s="80">
        <v>6.9233626148976303E-11</v>
      </c>
      <c r="J1987" s="7">
        <v>3.9328750238120199E-4</v>
      </c>
      <c r="K1987" s="8">
        <v>0.96999546839337902</v>
      </c>
      <c r="L1987" s="7" t="str">
        <f t="shared" si="186"/>
        <v>NAO-</v>
      </c>
      <c r="M1987" s="6">
        <v>3.00354367549499E-2</v>
      </c>
      <c r="N1987" s="80">
        <v>3.7792725584986901E-11</v>
      </c>
      <c r="O1987" s="7">
        <v>4.0494089662227698E-4</v>
      </c>
      <c r="P1987" s="8">
        <v>0.96955962231064696</v>
      </c>
      <c r="Q1987" s="7" t="str">
        <f t="shared" si="182"/>
        <v>NAO-</v>
      </c>
      <c r="R1987" s="6">
        <v>0</v>
      </c>
      <c r="S1987" s="7">
        <v>0</v>
      </c>
      <c r="T1987" s="7">
        <v>0</v>
      </c>
      <c r="U1987" s="8">
        <v>1</v>
      </c>
      <c r="V1987" s="7" t="str">
        <f t="shared" si="183"/>
        <v>NAO-</v>
      </c>
      <c r="W1987" s="6">
        <v>0</v>
      </c>
      <c r="X1987" s="7">
        <v>0</v>
      </c>
      <c r="Y1987" s="7">
        <v>5.0000000000000001E-3</v>
      </c>
      <c r="Z1987" s="8">
        <v>0.995</v>
      </c>
      <c r="AA1987" s="7" t="str">
        <f t="shared" si="184"/>
        <v>NAO-</v>
      </c>
      <c r="AB1987" s="6">
        <v>0</v>
      </c>
      <c r="AC1987" s="7">
        <v>0</v>
      </c>
      <c r="AD1987" s="7">
        <v>0</v>
      </c>
      <c r="AE1987" s="8">
        <v>1</v>
      </c>
      <c r="AF1987" s="7" t="str">
        <f t="shared" si="185"/>
        <v>NAO-</v>
      </c>
    </row>
    <row r="1988" spans="1:32" x14ac:dyDescent="0.3">
      <c r="A1988" s="4">
        <v>36890</v>
      </c>
      <c r="B1988" s="5">
        <v>2000</v>
      </c>
      <c r="C1988" s="6">
        <v>0</v>
      </c>
      <c r="D1988" s="7">
        <v>0</v>
      </c>
      <c r="E1988" s="7">
        <v>0</v>
      </c>
      <c r="F1988" s="8">
        <v>1</v>
      </c>
      <c r="G1988" s="7" t="str">
        <f t="shared" si="181"/>
        <v>NAO-</v>
      </c>
      <c r="H1988" s="6">
        <v>1.3827711166639301E-2</v>
      </c>
      <c r="I1988" s="80">
        <v>6.4129465405505397E-9</v>
      </c>
      <c r="J1988" s="80">
        <v>2.3672757076172701E-5</v>
      </c>
      <c r="K1988" s="8">
        <v>0.98614860966333395</v>
      </c>
      <c r="L1988" s="7" t="str">
        <f t="shared" si="186"/>
        <v>NAO-</v>
      </c>
      <c r="M1988" s="6">
        <v>1.5147538704283901E-2</v>
      </c>
      <c r="N1988" s="80">
        <v>3.3135317886013701E-9</v>
      </c>
      <c r="O1988" s="80">
        <v>2.57591428428077E-5</v>
      </c>
      <c r="P1988" s="8">
        <v>0.98482669883934804</v>
      </c>
      <c r="Q1988" s="7" t="str">
        <f t="shared" si="182"/>
        <v>NAO-</v>
      </c>
      <c r="R1988" s="6">
        <v>0</v>
      </c>
      <c r="S1988" s="7">
        <v>0</v>
      </c>
      <c r="T1988" s="7">
        <v>0</v>
      </c>
      <c r="U1988" s="8">
        <v>1</v>
      </c>
      <c r="V1988" s="7" t="str">
        <f t="shared" si="183"/>
        <v>NAO-</v>
      </c>
      <c r="W1988" s="6">
        <v>2E-3</v>
      </c>
      <c r="X1988" s="7">
        <v>0</v>
      </c>
      <c r="Y1988" s="7">
        <v>8.9999999999999993E-3</v>
      </c>
      <c r="Z1988" s="8">
        <v>0.98899999999999999</v>
      </c>
      <c r="AA1988" s="7" t="str">
        <f t="shared" si="184"/>
        <v>NAO-</v>
      </c>
      <c r="AB1988" s="6">
        <v>1.6E-2</v>
      </c>
      <c r="AC1988" s="7">
        <v>0</v>
      </c>
      <c r="AD1988" s="7">
        <v>2E-3</v>
      </c>
      <c r="AE1988" s="8">
        <v>0.98199999999999998</v>
      </c>
      <c r="AF1988" s="7" t="str">
        <f t="shared" si="185"/>
        <v>NAO-</v>
      </c>
    </row>
    <row r="1989" spans="1:32" x14ac:dyDescent="0.3">
      <c r="A1989" s="4">
        <v>36891</v>
      </c>
      <c r="B1989" s="5">
        <v>2000</v>
      </c>
      <c r="C1989" s="6">
        <v>0</v>
      </c>
      <c r="D1989" s="7">
        <v>0</v>
      </c>
      <c r="E1989" s="7">
        <v>0</v>
      </c>
      <c r="F1989" s="8">
        <v>1</v>
      </c>
      <c r="G1989" s="7" t="str">
        <f t="shared" ref="G1989:G2052" si="187">INDEX($C$3:$F$3, MATCH(1,$C1989:$F1989,0))</f>
        <v>NAO-</v>
      </c>
      <c r="H1989" s="6">
        <v>0.71094697308464005</v>
      </c>
      <c r="I1989" s="80">
        <v>1.20609231667982E-7</v>
      </c>
      <c r="J1989" s="80">
        <v>1.0361855340605199E-5</v>
      </c>
      <c r="K1989" s="8">
        <v>0.28904254445079097</v>
      </c>
      <c r="L1989" s="7" t="str">
        <f t="shared" si="186"/>
        <v>NAO+</v>
      </c>
      <c r="M1989" s="6">
        <v>0.72678307989674196</v>
      </c>
      <c r="N1989" s="80">
        <v>2.1087032029290101E-8</v>
      </c>
      <c r="O1989" s="80">
        <v>1.8680739314272299E-5</v>
      </c>
      <c r="P1989" s="8">
        <v>0.27319821827691798</v>
      </c>
      <c r="Q1989" s="7" t="str">
        <f t="shared" ref="Q1989:Q2052" si="188">INDEX($M$3:$P$3, MATCH(MAX($M1989:$P1989),$M1989:$P1989,0))</f>
        <v>NAO+</v>
      </c>
      <c r="R1989" s="6">
        <v>1</v>
      </c>
      <c r="S1989" s="7">
        <v>0</v>
      </c>
      <c r="T1989" s="7">
        <v>0</v>
      </c>
      <c r="U1989" s="8">
        <v>0</v>
      </c>
      <c r="V1989" s="7" t="str">
        <f t="shared" ref="V1989:V2052" si="189">INDEX($R$3:$U$3, MATCH(MAX($R1989:$U1989),$R1989:$U1989,0))</f>
        <v>NAO+</v>
      </c>
      <c r="W1989" s="6">
        <v>7.2999999999999995E-2</v>
      </c>
      <c r="X1989" s="7">
        <v>8.0000000000000002E-3</v>
      </c>
      <c r="Y1989" s="7">
        <v>0.158</v>
      </c>
      <c r="Z1989" s="8">
        <v>0.76100000000000001</v>
      </c>
      <c r="AA1989" s="7" t="str">
        <f t="shared" ref="AA1989:AA2052" si="190">INDEX($W$3:$Z$3, MATCH(MAX($W1989:$Z1989),$W1989:$Z1989,0))</f>
        <v>NAO-</v>
      </c>
      <c r="AB1989" s="6">
        <v>0.14099999999999999</v>
      </c>
      <c r="AC1989" s="7">
        <v>4.0000000000000001E-3</v>
      </c>
      <c r="AD1989" s="7">
        <v>5.1999999999999998E-2</v>
      </c>
      <c r="AE1989" s="8">
        <v>0.80200000000000005</v>
      </c>
      <c r="AF1989" s="7" t="str">
        <f t="shared" ref="AF1989:AF2052" si="191">INDEX($AB$3:$AE$3, MATCH(MAX($AB1989:$AE1989),$AB1989:$AE1989,0))</f>
        <v>NAO-</v>
      </c>
    </row>
    <row r="1990" spans="1:32" x14ac:dyDescent="0.3">
      <c r="A1990" s="4">
        <v>36892</v>
      </c>
      <c r="B1990" s="5">
        <v>2000</v>
      </c>
      <c r="C1990" s="6">
        <v>1</v>
      </c>
      <c r="D1990" s="7">
        <v>0</v>
      </c>
      <c r="E1990" s="7">
        <v>0</v>
      </c>
      <c r="F1990" s="8">
        <v>0</v>
      </c>
      <c r="G1990" s="7" t="str">
        <f t="shared" si="187"/>
        <v>NAO+</v>
      </c>
      <c r="H1990" s="6">
        <v>0.94671471352286696</v>
      </c>
      <c r="I1990" s="80">
        <v>2.0141887092835999E-8</v>
      </c>
      <c r="J1990" s="7">
        <v>9.7472563558440798E-4</v>
      </c>
      <c r="K1990" s="8">
        <v>5.2310540699669603E-2</v>
      </c>
      <c r="L1990" s="7" t="str">
        <f t="shared" ref="L1990:L2053" si="192">INDEX($H$3:$K$3, MATCH(MAX($H1990:$K1990),$H1990:$K1990,0))</f>
        <v>NAO+</v>
      </c>
      <c r="M1990" s="6">
        <v>0.94170191256571101</v>
      </c>
      <c r="N1990" s="80">
        <v>5.5127250450293496E-9</v>
      </c>
      <c r="O1990" s="7">
        <v>2.3016092017033498E-3</v>
      </c>
      <c r="P1990" s="8">
        <v>5.5996472719863799E-2</v>
      </c>
      <c r="Q1990" s="7" t="str">
        <f t="shared" si="188"/>
        <v>NAO+</v>
      </c>
      <c r="R1990" s="6">
        <v>1</v>
      </c>
      <c r="S1990" s="7">
        <v>0</v>
      </c>
      <c r="T1990" s="7">
        <v>0</v>
      </c>
      <c r="U1990" s="8">
        <v>0</v>
      </c>
      <c r="V1990" s="7" t="str">
        <f t="shared" si="189"/>
        <v>NAO+</v>
      </c>
      <c r="W1990" s="6">
        <v>0.90900000000000003</v>
      </c>
      <c r="X1990" s="7">
        <v>3.5000000000000003E-2</v>
      </c>
      <c r="Y1990" s="7">
        <v>3.0000000000000001E-3</v>
      </c>
      <c r="Z1990" s="8">
        <v>5.1999999999999998E-2</v>
      </c>
      <c r="AA1990" s="7" t="str">
        <f t="shared" si="190"/>
        <v>NAO+</v>
      </c>
      <c r="AB1990" s="6">
        <v>0.97</v>
      </c>
      <c r="AC1990" s="7">
        <v>1.2999999999999999E-2</v>
      </c>
      <c r="AD1990" s="7">
        <v>2E-3</v>
      </c>
      <c r="AE1990" s="8">
        <v>1.4999999999999999E-2</v>
      </c>
      <c r="AF1990" s="7" t="str">
        <f t="shared" si="191"/>
        <v>NAO+</v>
      </c>
    </row>
    <row r="1991" spans="1:32" x14ac:dyDescent="0.3">
      <c r="A1991" s="4">
        <v>36893</v>
      </c>
      <c r="B1991" s="5">
        <v>2000</v>
      </c>
      <c r="C1991" s="6">
        <v>1</v>
      </c>
      <c r="D1991" s="7">
        <v>0</v>
      </c>
      <c r="E1991" s="7">
        <v>0</v>
      </c>
      <c r="F1991" s="8">
        <v>0</v>
      </c>
      <c r="G1991" s="7" t="str">
        <f t="shared" si="187"/>
        <v>NAO+</v>
      </c>
      <c r="H1991" s="6">
        <v>0.89570163857318097</v>
      </c>
      <c r="I1991" s="80">
        <v>1.96576185103469E-8</v>
      </c>
      <c r="J1991" s="7">
        <v>4.0594817797022802E-4</v>
      </c>
      <c r="K1991" s="8">
        <v>0.103892393591219</v>
      </c>
      <c r="L1991" s="7" t="str">
        <f t="shared" si="192"/>
        <v>NAO+</v>
      </c>
      <c r="M1991" s="6">
        <v>0.88445455735401901</v>
      </c>
      <c r="N1991" s="80">
        <v>8.2706389977015802E-9</v>
      </c>
      <c r="O1991" s="7">
        <v>6.1830053116226804E-4</v>
      </c>
      <c r="P1991" s="8">
        <v>0.11492713384418</v>
      </c>
      <c r="Q1991" s="7" t="str">
        <f t="shared" si="188"/>
        <v>NAO+</v>
      </c>
      <c r="R1991" s="6">
        <v>1</v>
      </c>
      <c r="S1991" s="7">
        <v>0</v>
      </c>
      <c r="T1991" s="7">
        <v>0</v>
      </c>
      <c r="U1991" s="8">
        <v>0</v>
      </c>
      <c r="V1991" s="7" t="str">
        <f t="shared" si="189"/>
        <v>NAO+</v>
      </c>
      <c r="W1991" s="6">
        <v>0.93400000000000005</v>
      </c>
      <c r="X1991" s="7">
        <v>3.9E-2</v>
      </c>
      <c r="Y1991" s="7">
        <v>1E-3</v>
      </c>
      <c r="Z1991" s="8">
        <v>2.5999999999999999E-2</v>
      </c>
      <c r="AA1991" s="7" t="str">
        <f t="shared" si="190"/>
        <v>NAO+</v>
      </c>
      <c r="AB1991" s="6">
        <v>0.97399999999999998</v>
      </c>
      <c r="AC1991" s="7">
        <v>1.7000000000000001E-2</v>
      </c>
      <c r="AD1991" s="7">
        <v>1E-3</v>
      </c>
      <c r="AE1991" s="8">
        <v>8.0000000000000002E-3</v>
      </c>
      <c r="AF1991" s="7" t="str">
        <f t="shared" si="191"/>
        <v>NAO+</v>
      </c>
    </row>
    <row r="1992" spans="1:32" x14ac:dyDescent="0.3">
      <c r="A1992" s="4">
        <v>36894</v>
      </c>
      <c r="B1992" s="5">
        <v>2000</v>
      </c>
      <c r="C1992" s="6">
        <v>1</v>
      </c>
      <c r="D1992" s="7">
        <v>0</v>
      </c>
      <c r="E1992" s="7">
        <v>0</v>
      </c>
      <c r="F1992" s="8">
        <v>0</v>
      </c>
      <c r="G1992" s="7" t="str">
        <f t="shared" si="187"/>
        <v>NAO+</v>
      </c>
      <c r="H1992" s="6">
        <v>0.829337413864075</v>
      </c>
      <c r="I1992" s="80">
        <v>5.2838460101905898E-9</v>
      </c>
      <c r="J1992" s="7">
        <v>1.4789513498063501E-4</v>
      </c>
      <c r="K1992" s="8">
        <v>0.17051468571710299</v>
      </c>
      <c r="L1992" s="7" t="str">
        <f t="shared" si="192"/>
        <v>NAO+</v>
      </c>
      <c r="M1992" s="6">
        <v>0.827713820752353</v>
      </c>
      <c r="N1992" s="80">
        <v>1.7111742373396999E-9</v>
      </c>
      <c r="O1992" s="7">
        <v>2.2898751676897499E-4</v>
      </c>
      <c r="P1992" s="8">
        <v>0.17205719001970901</v>
      </c>
      <c r="Q1992" s="7" t="str">
        <f t="shared" si="188"/>
        <v>NAO+</v>
      </c>
      <c r="R1992" s="6">
        <v>1</v>
      </c>
      <c r="S1992" s="7">
        <v>0</v>
      </c>
      <c r="T1992" s="7">
        <v>0</v>
      </c>
      <c r="U1992" s="8">
        <v>0</v>
      </c>
      <c r="V1992" s="7" t="str">
        <f t="shared" si="189"/>
        <v>NAO+</v>
      </c>
      <c r="W1992" s="6">
        <v>0.95299999999999996</v>
      </c>
      <c r="X1992" s="7">
        <v>2.5000000000000001E-2</v>
      </c>
      <c r="Y1992" s="7">
        <v>1E-3</v>
      </c>
      <c r="Z1992" s="8">
        <v>2.1000000000000001E-2</v>
      </c>
      <c r="AA1992" s="7" t="str">
        <f t="shared" si="190"/>
        <v>NAO+</v>
      </c>
      <c r="AB1992" s="6">
        <v>0.98199999999999998</v>
      </c>
      <c r="AC1992" s="7">
        <v>0.01</v>
      </c>
      <c r="AD1992" s="7">
        <v>1E-3</v>
      </c>
      <c r="AE1992" s="8">
        <v>7.0000000000000001E-3</v>
      </c>
      <c r="AF1992" s="7" t="str">
        <f t="shared" si="191"/>
        <v>NAO+</v>
      </c>
    </row>
    <row r="1993" spans="1:32" x14ac:dyDescent="0.3">
      <c r="A1993" s="4">
        <v>36895</v>
      </c>
      <c r="B1993" s="5">
        <v>2000</v>
      </c>
      <c r="C1993" s="6">
        <v>1</v>
      </c>
      <c r="D1993" s="7">
        <v>0</v>
      </c>
      <c r="E1993" s="7">
        <v>0</v>
      </c>
      <c r="F1993" s="8">
        <v>0</v>
      </c>
      <c r="G1993" s="7" t="str">
        <f t="shared" si="187"/>
        <v>NAO+</v>
      </c>
      <c r="H1993" s="6">
        <v>0.93029885604829698</v>
      </c>
      <c r="I1993" s="80">
        <v>5.3182814794038699E-9</v>
      </c>
      <c r="J1993" s="7">
        <v>2.0303855093968201E-4</v>
      </c>
      <c r="K1993" s="8">
        <v>6.9498100082472702E-2</v>
      </c>
      <c r="L1993" s="7" t="str">
        <f t="shared" si="192"/>
        <v>NAO+</v>
      </c>
      <c r="M1993" s="6">
        <v>0.92573151882342597</v>
      </c>
      <c r="N1993" s="80">
        <v>1.2976472370818599E-9</v>
      </c>
      <c r="O1993" s="7">
        <v>3.16375451976119E-4</v>
      </c>
      <c r="P1993" s="8">
        <v>7.3952104426944901E-2</v>
      </c>
      <c r="Q1993" s="7" t="str">
        <f t="shared" si="188"/>
        <v>NAO+</v>
      </c>
      <c r="R1993" s="6">
        <v>1</v>
      </c>
      <c r="S1993" s="7">
        <v>0</v>
      </c>
      <c r="T1993" s="7">
        <v>0</v>
      </c>
      <c r="U1993" s="8">
        <v>0</v>
      </c>
      <c r="V1993" s="7" t="str">
        <f t="shared" si="189"/>
        <v>NAO+</v>
      </c>
      <c r="W1993" s="6">
        <v>0.95299999999999996</v>
      </c>
      <c r="X1993" s="7">
        <v>2.3E-2</v>
      </c>
      <c r="Y1993" s="7">
        <v>0</v>
      </c>
      <c r="Z1993" s="8">
        <v>2.4E-2</v>
      </c>
      <c r="AA1993" s="7" t="str">
        <f t="shared" si="190"/>
        <v>NAO+</v>
      </c>
      <c r="AB1993" s="6">
        <v>0.98</v>
      </c>
      <c r="AC1993" s="7">
        <v>8.0000000000000002E-3</v>
      </c>
      <c r="AD1993" s="7">
        <v>1E-3</v>
      </c>
      <c r="AE1993" s="8">
        <v>1.0999999999999999E-2</v>
      </c>
      <c r="AF1993" s="7" t="str">
        <f t="shared" si="191"/>
        <v>NAO+</v>
      </c>
    </row>
    <row r="1994" spans="1:32" x14ac:dyDescent="0.3">
      <c r="A1994" s="4">
        <v>36896</v>
      </c>
      <c r="B1994" s="5">
        <v>2000</v>
      </c>
      <c r="C1994" s="6">
        <v>1</v>
      </c>
      <c r="D1994" s="7">
        <v>0</v>
      </c>
      <c r="E1994" s="7">
        <v>0</v>
      </c>
      <c r="F1994" s="8">
        <v>0</v>
      </c>
      <c r="G1994" s="7" t="str">
        <f t="shared" si="187"/>
        <v>NAO+</v>
      </c>
      <c r="H1994" s="6">
        <v>0.92025609621925897</v>
      </c>
      <c r="I1994" s="80">
        <v>3.0308921872409798E-8</v>
      </c>
      <c r="J1994" s="7">
        <v>4.0930168954988301E-3</v>
      </c>
      <c r="K1994" s="8">
        <v>7.5650856576315095E-2</v>
      </c>
      <c r="L1994" s="7" t="str">
        <f t="shared" si="192"/>
        <v>NAO+</v>
      </c>
      <c r="M1994" s="6">
        <v>0.91143332314769998</v>
      </c>
      <c r="N1994" s="80">
        <v>5.9580673495997598E-9</v>
      </c>
      <c r="O1994" s="7">
        <v>7.2216677489443598E-3</v>
      </c>
      <c r="P1994" s="8">
        <v>8.1345003145290501E-2</v>
      </c>
      <c r="Q1994" s="7" t="str">
        <f t="shared" si="188"/>
        <v>NAO+</v>
      </c>
      <c r="R1994" s="6">
        <v>1</v>
      </c>
      <c r="S1994" s="7">
        <v>0</v>
      </c>
      <c r="T1994" s="7">
        <v>0</v>
      </c>
      <c r="U1994" s="8">
        <v>0</v>
      </c>
      <c r="V1994" s="7" t="str">
        <f t="shared" si="189"/>
        <v>NAO+</v>
      </c>
      <c r="W1994" s="6">
        <v>0.93300000000000005</v>
      </c>
      <c r="X1994" s="7">
        <v>3.6999999999999998E-2</v>
      </c>
      <c r="Y1994" s="7">
        <v>1E-3</v>
      </c>
      <c r="Z1994" s="8">
        <v>2.9000000000000001E-2</v>
      </c>
      <c r="AA1994" s="7" t="str">
        <f t="shared" si="190"/>
        <v>NAO+</v>
      </c>
      <c r="AB1994" s="6">
        <v>0.97699999999999998</v>
      </c>
      <c r="AC1994" s="7">
        <v>1.4E-2</v>
      </c>
      <c r="AD1994" s="7">
        <v>1E-3</v>
      </c>
      <c r="AE1994" s="8">
        <v>8.9999999999999993E-3</v>
      </c>
      <c r="AF1994" s="7" t="str">
        <f t="shared" si="191"/>
        <v>NAO+</v>
      </c>
    </row>
    <row r="1995" spans="1:32" x14ac:dyDescent="0.3">
      <c r="A1995" s="4">
        <v>36897</v>
      </c>
      <c r="B1995" s="5">
        <v>2000</v>
      </c>
      <c r="C1995" s="6">
        <v>1</v>
      </c>
      <c r="D1995" s="7">
        <v>0</v>
      </c>
      <c r="E1995" s="7">
        <v>0</v>
      </c>
      <c r="F1995" s="8">
        <v>0</v>
      </c>
      <c r="G1995" s="7" t="str">
        <f t="shared" si="187"/>
        <v>NAO+</v>
      </c>
      <c r="H1995" s="6">
        <v>0.55070289635949599</v>
      </c>
      <c r="I1995" s="80">
        <v>1.19874307613357E-5</v>
      </c>
      <c r="J1995" s="7">
        <v>0.14893795787065001</v>
      </c>
      <c r="K1995" s="8">
        <v>0.30034715833907899</v>
      </c>
      <c r="L1995" s="7" t="str">
        <f t="shared" si="192"/>
        <v>NAO+</v>
      </c>
      <c r="M1995" s="6">
        <v>0.47498781319175898</v>
      </c>
      <c r="N1995" s="80">
        <v>2.75134470643136E-6</v>
      </c>
      <c r="O1995" s="7">
        <v>0.186013149366481</v>
      </c>
      <c r="P1995" s="8">
        <v>0.33899628609706101</v>
      </c>
      <c r="Q1995" s="7" t="str">
        <f t="shared" si="188"/>
        <v>NAO+</v>
      </c>
      <c r="R1995" s="6">
        <v>1</v>
      </c>
      <c r="S1995" s="7">
        <v>0</v>
      </c>
      <c r="T1995" s="7">
        <v>0</v>
      </c>
      <c r="U1995" s="8">
        <v>0</v>
      </c>
      <c r="V1995" s="7" t="str">
        <f t="shared" si="189"/>
        <v>NAO+</v>
      </c>
      <c r="W1995" s="6">
        <v>0.875</v>
      </c>
      <c r="X1995" s="7">
        <v>6.5000000000000002E-2</v>
      </c>
      <c r="Y1995" s="7">
        <v>4.0000000000000001E-3</v>
      </c>
      <c r="Z1995" s="8">
        <v>5.5E-2</v>
      </c>
      <c r="AA1995" s="7" t="str">
        <f t="shared" si="190"/>
        <v>NAO+</v>
      </c>
      <c r="AB1995" s="6">
        <v>0.95399999999999996</v>
      </c>
      <c r="AC1995" s="7">
        <v>2.8000000000000001E-2</v>
      </c>
      <c r="AD1995" s="7">
        <v>3.0000000000000001E-3</v>
      </c>
      <c r="AE1995" s="8">
        <v>1.4999999999999999E-2</v>
      </c>
      <c r="AF1995" s="7" t="str">
        <f t="shared" si="191"/>
        <v>NAO+</v>
      </c>
    </row>
    <row r="1996" spans="1:32" x14ac:dyDescent="0.3">
      <c r="A1996" s="4">
        <v>36898</v>
      </c>
      <c r="B1996" s="5">
        <v>2000</v>
      </c>
      <c r="C1996" s="6">
        <v>0</v>
      </c>
      <c r="D1996" s="7">
        <v>0</v>
      </c>
      <c r="E1996" s="7">
        <v>1</v>
      </c>
      <c r="F1996" s="8">
        <v>0</v>
      </c>
      <c r="G1996" s="7" t="str">
        <f t="shared" si="187"/>
        <v>AR</v>
      </c>
      <c r="H1996" s="6">
        <v>8.0306385547725803E-2</v>
      </c>
      <c r="I1996" s="7">
        <v>5.4473329908137397E-4</v>
      </c>
      <c r="J1996" s="7">
        <v>0.84044237165615299</v>
      </c>
      <c r="K1996" s="8">
        <v>7.87065094970444E-2</v>
      </c>
      <c r="L1996" s="7" t="str">
        <f t="shared" si="192"/>
        <v>AR</v>
      </c>
      <c r="M1996" s="6">
        <v>6.48145890442728E-2</v>
      </c>
      <c r="N1996" s="7">
        <v>1.80255510968161E-4</v>
      </c>
      <c r="O1996" s="7">
        <v>0.82643763681608895</v>
      </c>
      <c r="P1996" s="8">
        <v>0.108567518628661</v>
      </c>
      <c r="Q1996" s="7" t="str">
        <f t="shared" si="188"/>
        <v>AR</v>
      </c>
      <c r="R1996" s="6">
        <v>1</v>
      </c>
      <c r="S1996" s="7">
        <v>0</v>
      </c>
      <c r="T1996" s="7">
        <v>0</v>
      </c>
      <c r="U1996" s="8">
        <v>0</v>
      </c>
      <c r="V1996" s="7" t="str">
        <f t="shared" si="189"/>
        <v>NAO+</v>
      </c>
      <c r="W1996" s="6">
        <v>0.79100000000000004</v>
      </c>
      <c r="X1996" s="7">
        <v>3.6999999999999998E-2</v>
      </c>
      <c r="Y1996" s="7">
        <v>2.7E-2</v>
      </c>
      <c r="Z1996" s="8">
        <v>0.14499999999999999</v>
      </c>
      <c r="AA1996" s="7" t="str">
        <f t="shared" si="190"/>
        <v>NAO+</v>
      </c>
      <c r="AB1996" s="6">
        <v>0.85899999999999999</v>
      </c>
      <c r="AC1996" s="7">
        <v>2.5999999999999999E-2</v>
      </c>
      <c r="AD1996" s="7">
        <v>0.04</v>
      </c>
      <c r="AE1996" s="8">
        <v>7.4999999999999997E-2</v>
      </c>
      <c r="AF1996" s="7" t="str">
        <f t="shared" si="191"/>
        <v>NAO+</v>
      </c>
    </row>
    <row r="1997" spans="1:32" x14ac:dyDescent="0.3">
      <c r="A1997" s="4">
        <v>36899</v>
      </c>
      <c r="B1997" s="5">
        <v>2000</v>
      </c>
      <c r="C1997" s="6">
        <v>0</v>
      </c>
      <c r="D1997" s="7">
        <v>0</v>
      </c>
      <c r="E1997" s="7">
        <v>0</v>
      </c>
      <c r="F1997" s="8">
        <v>1</v>
      </c>
      <c r="G1997" s="7" t="str">
        <f t="shared" si="187"/>
        <v>NAO-</v>
      </c>
      <c r="H1997" s="6">
        <v>0.22845935935922901</v>
      </c>
      <c r="I1997" s="7">
        <v>1.92322085238406E-3</v>
      </c>
      <c r="J1997" s="7">
        <v>0.66153852337455399</v>
      </c>
      <c r="K1997" s="8">
        <v>0.108078896413823</v>
      </c>
      <c r="L1997" s="7" t="str">
        <f t="shared" si="192"/>
        <v>AR</v>
      </c>
      <c r="M1997" s="6">
        <v>0.20077922435657899</v>
      </c>
      <c r="N1997" s="7">
        <v>1.02441425669376E-3</v>
      </c>
      <c r="O1997" s="7">
        <v>0.61050586641928595</v>
      </c>
      <c r="P1997" s="8">
        <v>0.18769049496745299</v>
      </c>
      <c r="Q1997" s="7" t="str">
        <f t="shared" si="188"/>
        <v>AR</v>
      </c>
      <c r="R1997" s="6">
        <v>1</v>
      </c>
      <c r="S1997" s="7">
        <v>0</v>
      </c>
      <c r="T1997" s="7">
        <v>0</v>
      </c>
      <c r="U1997" s="8">
        <v>0</v>
      </c>
      <c r="V1997" s="7" t="str">
        <f t="shared" si="189"/>
        <v>NAO+</v>
      </c>
      <c r="W1997" s="6">
        <v>0.32800000000000001</v>
      </c>
      <c r="X1997" s="7">
        <v>3.2000000000000001E-2</v>
      </c>
      <c r="Y1997" s="7">
        <v>9.1999999999999998E-2</v>
      </c>
      <c r="Z1997" s="8">
        <v>0.54700000000000004</v>
      </c>
      <c r="AA1997" s="7" t="str">
        <f t="shared" si="190"/>
        <v>NAO-</v>
      </c>
      <c r="AB1997" s="6">
        <v>0.45200000000000001</v>
      </c>
      <c r="AC1997" s="7">
        <v>2.5999999999999999E-2</v>
      </c>
      <c r="AD1997" s="7">
        <v>0.13300000000000001</v>
      </c>
      <c r="AE1997" s="8">
        <v>0.38900000000000001</v>
      </c>
      <c r="AF1997" s="7" t="str">
        <f t="shared" si="191"/>
        <v>NAO+</v>
      </c>
    </row>
    <row r="1998" spans="1:32" x14ac:dyDescent="0.3">
      <c r="A1998" s="4">
        <v>36900</v>
      </c>
      <c r="B1998" s="5">
        <v>2000</v>
      </c>
      <c r="C1998" s="6">
        <v>0</v>
      </c>
      <c r="D1998" s="7">
        <v>0</v>
      </c>
      <c r="E1998" s="7">
        <v>0</v>
      </c>
      <c r="F1998" s="8">
        <v>1</v>
      </c>
      <c r="G1998" s="7" t="str">
        <f t="shared" si="187"/>
        <v>NAO-</v>
      </c>
      <c r="H1998" s="6">
        <v>0.23850290677270999</v>
      </c>
      <c r="I1998" s="7">
        <v>2.5036927694548701E-4</v>
      </c>
      <c r="J1998" s="7">
        <v>4.6312628451546503E-2</v>
      </c>
      <c r="K1998" s="8">
        <v>0.71493409549879094</v>
      </c>
      <c r="L1998" s="7" t="str">
        <f t="shared" si="192"/>
        <v>NAO-</v>
      </c>
      <c r="M1998" s="6">
        <v>0.205388049613904</v>
      </c>
      <c r="N1998" s="80">
        <v>9.5574225705643903E-5</v>
      </c>
      <c r="O1998" s="7">
        <v>5.51291218213458E-2</v>
      </c>
      <c r="P1998" s="8">
        <v>0.73938725433903896</v>
      </c>
      <c r="Q1998" s="7" t="str">
        <f t="shared" si="188"/>
        <v>NAO-</v>
      </c>
      <c r="R1998" s="6">
        <v>1</v>
      </c>
      <c r="S1998" s="7">
        <v>0</v>
      </c>
      <c r="T1998" s="7">
        <v>0</v>
      </c>
      <c r="U1998" s="8">
        <v>0</v>
      </c>
      <c r="V1998" s="7" t="str">
        <f t="shared" si="189"/>
        <v>NAO+</v>
      </c>
      <c r="W1998" s="6">
        <v>0.36499999999999999</v>
      </c>
      <c r="X1998" s="7">
        <v>2.3E-2</v>
      </c>
      <c r="Y1998" s="7">
        <v>8.5000000000000006E-2</v>
      </c>
      <c r="Z1998" s="8">
        <v>0.52700000000000002</v>
      </c>
      <c r="AA1998" s="7" t="str">
        <f t="shared" si="190"/>
        <v>NAO-</v>
      </c>
      <c r="AB1998" s="6">
        <v>0.44500000000000001</v>
      </c>
      <c r="AC1998" s="7">
        <v>0.02</v>
      </c>
      <c r="AD1998" s="7">
        <v>0.154</v>
      </c>
      <c r="AE1998" s="8">
        <v>0.38100000000000001</v>
      </c>
      <c r="AF1998" s="7" t="str">
        <f t="shared" si="191"/>
        <v>NAO+</v>
      </c>
    </row>
    <row r="1999" spans="1:32" x14ac:dyDescent="0.3">
      <c r="A1999" s="4">
        <v>36901</v>
      </c>
      <c r="B1999" s="5">
        <v>2000</v>
      </c>
      <c r="C1999" s="6">
        <v>0</v>
      </c>
      <c r="D1999" s="7">
        <v>0</v>
      </c>
      <c r="E1999" s="7">
        <v>0</v>
      </c>
      <c r="F1999" s="8">
        <v>1</v>
      </c>
      <c r="G1999" s="7" t="str">
        <f t="shared" si="187"/>
        <v>NAO-</v>
      </c>
      <c r="H1999" s="6">
        <v>6.2120499995594301E-4</v>
      </c>
      <c r="I1999" s="7">
        <v>2.0258010699130801E-4</v>
      </c>
      <c r="J1999" s="7">
        <v>0.123545535426862</v>
      </c>
      <c r="K1999" s="8">
        <v>0.875630679466186</v>
      </c>
      <c r="L1999" s="7" t="str">
        <f t="shared" si="192"/>
        <v>NAO-</v>
      </c>
      <c r="M1999" s="6">
        <v>5.6009160127335096E-4</v>
      </c>
      <c r="N1999" s="80">
        <v>7.9858560185713497E-5</v>
      </c>
      <c r="O1999" s="7">
        <v>0.17569573856981799</v>
      </c>
      <c r="P1999" s="8">
        <v>0.82366431126871698</v>
      </c>
      <c r="Q1999" s="7" t="str">
        <f t="shared" si="188"/>
        <v>NAO-</v>
      </c>
      <c r="R1999" s="6">
        <v>1</v>
      </c>
      <c r="S1999" s="7">
        <v>0</v>
      </c>
      <c r="T1999" s="7">
        <v>0</v>
      </c>
      <c r="U1999" s="8">
        <v>0</v>
      </c>
      <c r="V1999" s="7" t="str">
        <f t="shared" si="189"/>
        <v>NAO+</v>
      </c>
      <c r="W1999" s="6">
        <v>0.24399999999999999</v>
      </c>
      <c r="X1999" s="7">
        <v>7.1999999999999995E-2</v>
      </c>
      <c r="Y1999" s="7">
        <v>0.25600000000000001</v>
      </c>
      <c r="Z1999" s="8">
        <v>0.42799999999999999</v>
      </c>
      <c r="AA1999" s="7" t="str">
        <f t="shared" si="190"/>
        <v>NAO-</v>
      </c>
      <c r="AB1999" s="6">
        <v>0.153</v>
      </c>
      <c r="AC1999" s="7">
        <v>8.6999999999999994E-2</v>
      </c>
      <c r="AD1999" s="7">
        <v>0.27100000000000002</v>
      </c>
      <c r="AE1999" s="8">
        <v>0.48899999999999999</v>
      </c>
      <c r="AF1999" s="7" t="str">
        <f t="shared" si="191"/>
        <v>NAO-</v>
      </c>
    </row>
    <row r="2000" spans="1:32" x14ac:dyDescent="0.3">
      <c r="A2000" s="4">
        <v>36902</v>
      </c>
      <c r="B2000" s="5">
        <v>2000</v>
      </c>
      <c r="C2000" s="6">
        <v>0</v>
      </c>
      <c r="D2000" s="7">
        <v>1</v>
      </c>
      <c r="E2000" s="7">
        <v>0</v>
      </c>
      <c r="F2000" s="8">
        <v>0</v>
      </c>
      <c r="G2000" s="7" t="str">
        <f t="shared" si="187"/>
        <v>SB</v>
      </c>
      <c r="H2000" s="6">
        <v>7.8628634538571805E-4</v>
      </c>
      <c r="I2000" s="7">
        <v>3.9847223580129799E-2</v>
      </c>
      <c r="J2000" s="7">
        <v>0.46379386969573</v>
      </c>
      <c r="K2000" s="8">
        <v>0.49557262037875999</v>
      </c>
      <c r="L2000" s="7" t="str">
        <f t="shared" si="192"/>
        <v>NAO-</v>
      </c>
      <c r="M2000" s="6">
        <v>6.08076867091432E-4</v>
      </c>
      <c r="N2000" s="7">
        <v>3.0206789770723799E-2</v>
      </c>
      <c r="O2000" s="7">
        <v>0.50129211002753804</v>
      </c>
      <c r="P2000" s="8">
        <v>0.46789302333464899</v>
      </c>
      <c r="Q2000" s="7" t="str">
        <f t="shared" si="188"/>
        <v>AR</v>
      </c>
      <c r="R2000" s="6">
        <v>0</v>
      </c>
      <c r="S2000" s="7">
        <v>1</v>
      </c>
      <c r="T2000" s="7">
        <v>0</v>
      </c>
      <c r="U2000" s="8">
        <v>0</v>
      </c>
      <c r="V2000" s="7" t="str">
        <f t="shared" si="189"/>
        <v>SB</v>
      </c>
      <c r="W2000" s="6">
        <v>1.6E-2</v>
      </c>
      <c r="X2000" s="7">
        <v>0.60299999999999998</v>
      </c>
      <c r="Y2000" s="7">
        <v>0.20499999999999999</v>
      </c>
      <c r="Z2000" s="8">
        <v>0.17499999999999999</v>
      </c>
      <c r="AA2000" s="7" t="str">
        <f t="shared" si="190"/>
        <v>SB</v>
      </c>
      <c r="AB2000" s="6">
        <v>8.0000000000000002E-3</v>
      </c>
      <c r="AC2000" s="7">
        <v>0.68500000000000005</v>
      </c>
      <c r="AD2000" s="7">
        <v>3.3000000000000002E-2</v>
      </c>
      <c r="AE2000" s="8">
        <v>0.27400000000000002</v>
      </c>
      <c r="AF2000" s="7" t="str">
        <f t="shared" si="191"/>
        <v>SB</v>
      </c>
    </row>
    <row r="2001" spans="1:32" x14ac:dyDescent="0.3">
      <c r="A2001" s="4">
        <v>36903</v>
      </c>
      <c r="B2001" s="5">
        <v>2000</v>
      </c>
      <c r="C2001" s="6">
        <v>0</v>
      </c>
      <c r="D2001" s="7">
        <v>1</v>
      </c>
      <c r="E2001" s="7">
        <v>0</v>
      </c>
      <c r="F2001" s="8">
        <v>0</v>
      </c>
      <c r="G2001" s="7" t="str">
        <f t="shared" si="187"/>
        <v>SB</v>
      </c>
      <c r="H2001" s="6">
        <v>6.2597839601106703E-3</v>
      </c>
      <c r="I2001" s="7">
        <v>0.32253001415385302</v>
      </c>
      <c r="J2001" s="7">
        <v>0.59460972364284503</v>
      </c>
      <c r="K2001" s="8">
        <v>7.6600478243189801E-2</v>
      </c>
      <c r="L2001" s="7" t="str">
        <f t="shared" si="192"/>
        <v>AR</v>
      </c>
      <c r="M2001" s="6">
        <v>4.4201770567503101E-3</v>
      </c>
      <c r="N2001" s="7">
        <v>0.34712930860630398</v>
      </c>
      <c r="O2001" s="7">
        <v>0.57326863132637096</v>
      </c>
      <c r="P2001" s="8">
        <v>7.5181883010572395E-2</v>
      </c>
      <c r="Q2001" s="7" t="str">
        <f t="shared" si="188"/>
        <v>AR</v>
      </c>
      <c r="R2001" s="6">
        <v>0</v>
      </c>
      <c r="S2001" s="7">
        <v>1</v>
      </c>
      <c r="T2001" s="7">
        <v>0</v>
      </c>
      <c r="U2001" s="8">
        <v>0</v>
      </c>
      <c r="V2001" s="7" t="str">
        <f t="shared" si="189"/>
        <v>SB</v>
      </c>
      <c r="W2001" s="6">
        <v>0</v>
      </c>
      <c r="X2001" s="7">
        <v>0.8</v>
      </c>
      <c r="Y2001" s="7">
        <v>0.16200000000000001</v>
      </c>
      <c r="Z2001" s="8">
        <v>3.9E-2</v>
      </c>
      <c r="AA2001" s="7" t="str">
        <f t="shared" si="190"/>
        <v>SB</v>
      </c>
      <c r="AB2001" s="6">
        <v>0</v>
      </c>
      <c r="AC2001" s="7">
        <v>0.71699999999999997</v>
      </c>
      <c r="AD2001" s="7">
        <v>7.0000000000000001E-3</v>
      </c>
      <c r="AE2001" s="8">
        <v>0.27600000000000002</v>
      </c>
      <c r="AF2001" s="7" t="str">
        <f t="shared" si="191"/>
        <v>SB</v>
      </c>
    </row>
    <row r="2002" spans="1:32" x14ac:dyDescent="0.3">
      <c r="A2002" s="4">
        <v>36904</v>
      </c>
      <c r="B2002" s="5">
        <v>2000</v>
      </c>
      <c r="C2002" s="6">
        <v>0</v>
      </c>
      <c r="D2002" s="7">
        <v>1</v>
      </c>
      <c r="E2002" s="7">
        <v>0</v>
      </c>
      <c r="F2002" s="8">
        <v>0</v>
      </c>
      <c r="G2002" s="7" t="str">
        <f t="shared" si="187"/>
        <v>SB</v>
      </c>
      <c r="H2002" s="6">
        <v>1.56029397142111E-2</v>
      </c>
      <c r="I2002" s="7">
        <v>0.468793922575648</v>
      </c>
      <c r="J2002" s="7">
        <v>0.51267909621758401</v>
      </c>
      <c r="K2002" s="8">
        <v>2.9240414925691799E-3</v>
      </c>
      <c r="L2002" s="7" t="str">
        <f t="shared" si="192"/>
        <v>AR</v>
      </c>
      <c r="M2002" s="6">
        <v>9.9849147853208597E-3</v>
      </c>
      <c r="N2002" s="7">
        <v>0.53021960769170795</v>
      </c>
      <c r="O2002" s="7">
        <v>0.45654744823384502</v>
      </c>
      <c r="P2002" s="8">
        <v>3.2480292891192801E-3</v>
      </c>
      <c r="Q2002" s="7" t="str">
        <f t="shared" si="188"/>
        <v>SB</v>
      </c>
      <c r="R2002" s="6">
        <v>0</v>
      </c>
      <c r="S2002" s="7">
        <v>1</v>
      </c>
      <c r="T2002" s="7">
        <v>0</v>
      </c>
      <c r="U2002" s="8">
        <v>0</v>
      </c>
      <c r="V2002" s="7" t="str">
        <f t="shared" si="189"/>
        <v>SB</v>
      </c>
      <c r="W2002" s="6">
        <v>0</v>
      </c>
      <c r="X2002" s="7">
        <v>0.95499999999999996</v>
      </c>
      <c r="Y2002" s="7">
        <v>4.3999999999999997E-2</v>
      </c>
      <c r="Z2002" s="8">
        <v>0</v>
      </c>
      <c r="AA2002" s="7" t="str">
        <f t="shared" si="190"/>
        <v>SB</v>
      </c>
      <c r="AB2002" s="6">
        <v>0</v>
      </c>
      <c r="AC2002" s="7">
        <v>0.97399999999999998</v>
      </c>
      <c r="AD2002" s="7">
        <v>0</v>
      </c>
      <c r="AE2002" s="8">
        <v>2.5999999999999999E-2</v>
      </c>
      <c r="AF2002" s="7" t="str">
        <f t="shared" si="191"/>
        <v>SB</v>
      </c>
    </row>
    <row r="2003" spans="1:32" x14ac:dyDescent="0.3">
      <c r="A2003" s="4">
        <v>36905</v>
      </c>
      <c r="B2003" s="5">
        <v>2000</v>
      </c>
      <c r="C2003" s="6">
        <v>0</v>
      </c>
      <c r="D2003" s="7">
        <v>1</v>
      </c>
      <c r="E2003" s="7">
        <v>0</v>
      </c>
      <c r="F2003" s="8">
        <v>0</v>
      </c>
      <c r="G2003" s="7" t="str">
        <f t="shared" si="187"/>
        <v>SB</v>
      </c>
      <c r="H2003" s="6">
        <v>4.5890190981089504E-3</v>
      </c>
      <c r="I2003" s="7">
        <v>0.69826260749728597</v>
      </c>
      <c r="J2003" s="7">
        <v>0.29702339371756598</v>
      </c>
      <c r="K2003" s="8">
        <v>1.24979687043107E-4</v>
      </c>
      <c r="L2003" s="7" t="str">
        <f t="shared" si="192"/>
        <v>SB</v>
      </c>
      <c r="M2003" s="6">
        <v>2.6824355749638898E-3</v>
      </c>
      <c r="N2003" s="7">
        <v>0.69608116533653297</v>
      </c>
      <c r="O2003" s="7">
        <v>0.30109996589596599</v>
      </c>
      <c r="P2003" s="8">
        <v>1.3643319253989301E-4</v>
      </c>
      <c r="Q2003" s="7" t="str">
        <f t="shared" si="188"/>
        <v>SB</v>
      </c>
      <c r="R2003" s="6">
        <v>0</v>
      </c>
      <c r="S2003" s="7">
        <v>1</v>
      </c>
      <c r="T2003" s="7">
        <v>0</v>
      </c>
      <c r="U2003" s="8">
        <v>0</v>
      </c>
      <c r="V2003" s="7" t="str">
        <f t="shared" si="189"/>
        <v>SB</v>
      </c>
      <c r="W2003" s="6">
        <v>0</v>
      </c>
      <c r="X2003" s="7">
        <v>0.95799999999999996</v>
      </c>
      <c r="Y2003" s="7">
        <v>4.2000000000000003E-2</v>
      </c>
      <c r="Z2003" s="8">
        <v>0</v>
      </c>
      <c r="AA2003" s="7" t="str">
        <f t="shared" si="190"/>
        <v>SB</v>
      </c>
      <c r="AB2003" s="6">
        <v>0</v>
      </c>
      <c r="AC2003" s="7">
        <v>0.98499999999999999</v>
      </c>
      <c r="AD2003" s="7">
        <v>0</v>
      </c>
      <c r="AE2003" s="8">
        <v>1.4999999999999999E-2</v>
      </c>
      <c r="AF2003" s="7" t="str">
        <f t="shared" si="191"/>
        <v>SB</v>
      </c>
    </row>
    <row r="2004" spans="1:32" x14ac:dyDescent="0.3">
      <c r="A2004" s="4">
        <v>36906</v>
      </c>
      <c r="B2004" s="5">
        <v>2000</v>
      </c>
      <c r="C2004" s="6">
        <v>0</v>
      </c>
      <c r="D2004" s="7">
        <v>1</v>
      </c>
      <c r="E2004" s="7">
        <v>0</v>
      </c>
      <c r="F2004" s="8">
        <v>0</v>
      </c>
      <c r="G2004" s="7" t="str">
        <f t="shared" si="187"/>
        <v>SB</v>
      </c>
      <c r="H2004" s="6">
        <v>1.23390152444508E-2</v>
      </c>
      <c r="I2004" s="7">
        <v>0.76646530765334298</v>
      </c>
      <c r="J2004" s="7">
        <v>0.22109078267968299</v>
      </c>
      <c r="K2004" s="8">
        <v>1.0489442251073501E-4</v>
      </c>
      <c r="L2004" s="7" t="str">
        <f t="shared" si="192"/>
        <v>SB</v>
      </c>
      <c r="M2004" s="6">
        <v>7.2589171298082103E-3</v>
      </c>
      <c r="N2004" s="7">
        <v>0.76976176958776699</v>
      </c>
      <c r="O2004" s="7">
        <v>0.222867924248045</v>
      </c>
      <c r="P2004" s="8">
        <v>1.1138903437972099E-4</v>
      </c>
      <c r="Q2004" s="7" t="str">
        <f t="shared" si="188"/>
        <v>SB</v>
      </c>
      <c r="R2004" s="6">
        <v>0</v>
      </c>
      <c r="S2004" s="7">
        <v>1</v>
      </c>
      <c r="T2004" s="7">
        <v>0</v>
      </c>
      <c r="U2004" s="8">
        <v>0</v>
      </c>
      <c r="V2004" s="7" t="str">
        <f t="shared" si="189"/>
        <v>SB</v>
      </c>
      <c r="W2004" s="6">
        <v>0</v>
      </c>
      <c r="X2004" s="7">
        <v>0.94699999999999995</v>
      </c>
      <c r="Y2004" s="7">
        <v>5.1999999999999998E-2</v>
      </c>
      <c r="Z2004" s="8">
        <v>0</v>
      </c>
      <c r="AA2004" s="7" t="str">
        <f t="shared" si="190"/>
        <v>SB</v>
      </c>
      <c r="AB2004" s="6">
        <v>0</v>
      </c>
      <c r="AC2004" s="7">
        <v>0.95599999999999996</v>
      </c>
      <c r="AD2004" s="7">
        <v>0</v>
      </c>
      <c r="AE2004" s="8">
        <v>4.3999999999999997E-2</v>
      </c>
      <c r="AF2004" s="7" t="str">
        <f t="shared" si="191"/>
        <v>SB</v>
      </c>
    </row>
    <row r="2005" spans="1:32" x14ac:dyDescent="0.3">
      <c r="A2005" s="4">
        <v>36907</v>
      </c>
      <c r="B2005" s="5">
        <v>2000</v>
      </c>
      <c r="C2005" s="6">
        <v>0</v>
      </c>
      <c r="D2005" s="7">
        <v>1</v>
      </c>
      <c r="E2005" s="7">
        <v>0</v>
      </c>
      <c r="F2005" s="8">
        <v>0</v>
      </c>
      <c r="G2005" s="7" t="str">
        <f t="shared" si="187"/>
        <v>SB</v>
      </c>
      <c r="H2005" s="6">
        <v>5.9022299599575903E-2</v>
      </c>
      <c r="I2005" s="7">
        <v>0.69277792758871504</v>
      </c>
      <c r="J2005" s="7">
        <v>0.24622574139569001</v>
      </c>
      <c r="K2005" s="8">
        <v>1.9740314160145E-3</v>
      </c>
      <c r="L2005" s="7" t="str">
        <f t="shared" si="192"/>
        <v>SB</v>
      </c>
      <c r="M2005" s="6">
        <v>3.9784100784604502E-2</v>
      </c>
      <c r="N2005" s="7">
        <v>0.67247102558884897</v>
      </c>
      <c r="O2005" s="7">
        <v>0.28541894229821801</v>
      </c>
      <c r="P2005" s="8">
        <v>2.3259313283260901E-3</v>
      </c>
      <c r="Q2005" s="7" t="str">
        <f t="shared" si="188"/>
        <v>SB</v>
      </c>
      <c r="R2005" s="6">
        <v>0</v>
      </c>
      <c r="S2005" s="7">
        <v>1</v>
      </c>
      <c r="T2005" s="7">
        <v>0</v>
      </c>
      <c r="U2005" s="8">
        <v>0</v>
      </c>
      <c r="V2005" s="7" t="str">
        <f t="shared" si="189"/>
        <v>SB</v>
      </c>
      <c r="W2005" s="6">
        <v>0</v>
      </c>
      <c r="X2005" s="7">
        <v>0.96199999999999997</v>
      </c>
      <c r="Y2005" s="7">
        <v>2.1000000000000001E-2</v>
      </c>
      <c r="Z2005" s="8">
        <v>1.7000000000000001E-2</v>
      </c>
      <c r="AA2005" s="7" t="str">
        <f t="shared" si="190"/>
        <v>SB</v>
      </c>
      <c r="AB2005" s="6">
        <v>1E-3</v>
      </c>
      <c r="AC2005" s="7">
        <v>0.93600000000000005</v>
      </c>
      <c r="AD2005" s="7">
        <v>1E-3</v>
      </c>
      <c r="AE2005" s="8">
        <v>6.2E-2</v>
      </c>
      <c r="AF2005" s="7" t="str">
        <f t="shared" si="191"/>
        <v>SB</v>
      </c>
    </row>
    <row r="2006" spans="1:32" x14ac:dyDescent="0.3">
      <c r="A2006" s="4">
        <v>36908</v>
      </c>
      <c r="B2006" s="5">
        <v>2000</v>
      </c>
      <c r="C2006" s="6">
        <v>0</v>
      </c>
      <c r="D2006" s="7">
        <v>1</v>
      </c>
      <c r="E2006" s="7">
        <v>0</v>
      </c>
      <c r="F2006" s="8">
        <v>0</v>
      </c>
      <c r="G2006" s="7" t="str">
        <f t="shared" si="187"/>
        <v>SB</v>
      </c>
      <c r="H2006" s="6">
        <v>0.10601078751698501</v>
      </c>
      <c r="I2006" s="7">
        <v>0.10234434214287901</v>
      </c>
      <c r="J2006" s="7">
        <v>0.78916102648450703</v>
      </c>
      <c r="K2006" s="8">
        <v>2.4838438556209902E-3</v>
      </c>
      <c r="L2006" s="7" t="str">
        <f t="shared" si="192"/>
        <v>AR</v>
      </c>
      <c r="M2006" s="6">
        <v>7.5124129543124904E-2</v>
      </c>
      <c r="N2006" s="7">
        <v>9.3148111187504296E-2</v>
      </c>
      <c r="O2006" s="7">
        <v>0.82882814059688603</v>
      </c>
      <c r="P2006" s="8">
        <v>2.8996186724936199E-3</v>
      </c>
      <c r="Q2006" s="7" t="str">
        <f t="shared" si="188"/>
        <v>AR</v>
      </c>
      <c r="R2006" s="6">
        <v>0</v>
      </c>
      <c r="S2006" s="7">
        <v>1</v>
      </c>
      <c r="T2006" s="7">
        <v>0</v>
      </c>
      <c r="U2006" s="8">
        <v>0</v>
      </c>
      <c r="V2006" s="7" t="str">
        <f t="shared" si="189"/>
        <v>SB</v>
      </c>
      <c r="W2006" s="6">
        <v>0</v>
      </c>
      <c r="X2006" s="7">
        <v>0.93100000000000005</v>
      </c>
      <c r="Y2006" s="7">
        <v>0.01</v>
      </c>
      <c r="Z2006" s="8">
        <v>0.06</v>
      </c>
      <c r="AA2006" s="7" t="str">
        <f t="shared" si="190"/>
        <v>SB</v>
      </c>
      <c r="AB2006" s="6">
        <v>0</v>
      </c>
      <c r="AC2006" s="7">
        <v>0.94299999999999995</v>
      </c>
      <c r="AD2006" s="7">
        <v>0</v>
      </c>
      <c r="AE2006" s="8">
        <v>5.7000000000000002E-2</v>
      </c>
      <c r="AF2006" s="7" t="str">
        <f t="shared" si="191"/>
        <v>SB</v>
      </c>
    </row>
    <row r="2007" spans="1:32" x14ac:dyDescent="0.3">
      <c r="A2007" s="4">
        <v>36909</v>
      </c>
      <c r="B2007" s="5">
        <v>2000</v>
      </c>
      <c r="C2007" s="6">
        <v>0</v>
      </c>
      <c r="D2007" s="7">
        <v>1</v>
      </c>
      <c r="E2007" s="7">
        <v>0</v>
      </c>
      <c r="F2007" s="8">
        <v>0</v>
      </c>
      <c r="G2007" s="7" t="str">
        <f t="shared" si="187"/>
        <v>SB</v>
      </c>
      <c r="H2007" s="6">
        <v>0.23996124120345799</v>
      </c>
      <c r="I2007" s="7">
        <v>2.5493156961024801E-2</v>
      </c>
      <c r="J2007" s="7">
        <v>0.72184146530536297</v>
      </c>
      <c r="K2007" s="8">
        <v>1.2704136530147099E-2</v>
      </c>
      <c r="L2007" s="7" t="str">
        <f t="shared" si="192"/>
        <v>AR</v>
      </c>
      <c r="M2007" s="6">
        <v>0.19694396460862201</v>
      </c>
      <c r="N2007" s="7">
        <v>3.1497149860734402E-2</v>
      </c>
      <c r="O2007" s="7">
        <v>0.756450171982747</v>
      </c>
      <c r="P2007" s="8">
        <v>1.5108713547896399E-2</v>
      </c>
      <c r="Q2007" s="7" t="str">
        <f t="shared" si="188"/>
        <v>AR</v>
      </c>
      <c r="R2007" s="6">
        <v>0</v>
      </c>
      <c r="S2007" s="7">
        <v>1</v>
      </c>
      <c r="T2007" s="7">
        <v>0</v>
      </c>
      <c r="U2007" s="8">
        <v>0</v>
      </c>
      <c r="V2007" s="7" t="str">
        <f t="shared" si="189"/>
        <v>SB</v>
      </c>
      <c r="W2007" s="6">
        <v>4.0000000000000001E-3</v>
      </c>
      <c r="X2007" s="7">
        <v>0.873</v>
      </c>
      <c r="Y2007" s="7">
        <v>0.01</v>
      </c>
      <c r="Z2007" s="8">
        <v>0.113</v>
      </c>
      <c r="AA2007" s="7" t="str">
        <f t="shared" si="190"/>
        <v>SB</v>
      </c>
      <c r="AB2007" s="6">
        <v>1.7999999999999999E-2</v>
      </c>
      <c r="AC2007" s="7">
        <v>0.90600000000000003</v>
      </c>
      <c r="AD2007" s="7">
        <v>1E-3</v>
      </c>
      <c r="AE2007" s="8">
        <v>7.4999999999999997E-2</v>
      </c>
      <c r="AF2007" s="7" t="str">
        <f t="shared" si="191"/>
        <v>SB</v>
      </c>
    </row>
    <row r="2008" spans="1:32" x14ac:dyDescent="0.3">
      <c r="A2008" s="4">
        <v>36910</v>
      </c>
      <c r="B2008" s="5">
        <v>2000</v>
      </c>
      <c r="C2008" s="6">
        <v>0</v>
      </c>
      <c r="D2008" s="7">
        <v>1</v>
      </c>
      <c r="E2008" s="7">
        <v>0</v>
      </c>
      <c r="F2008" s="8">
        <v>0</v>
      </c>
      <c r="G2008" s="7" t="str">
        <f t="shared" si="187"/>
        <v>SB</v>
      </c>
      <c r="H2008" s="6">
        <v>0.329399616110928</v>
      </c>
      <c r="I2008" s="7">
        <v>4.1110705179150601E-2</v>
      </c>
      <c r="J2008" s="7">
        <v>0.60916908949024995</v>
      </c>
      <c r="K2008" s="8">
        <v>2.0320589219675299E-2</v>
      </c>
      <c r="L2008" s="7" t="str">
        <f t="shared" si="192"/>
        <v>AR</v>
      </c>
      <c r="M2008" s="6">
        <v>0.28353370790237198</v>
      </c>
      <c r="N2008" s="7">
        <v>4.9050764957359098E-2</v>
      </c>
      <c r="O2008" s="7">
        <v>0.63645823172083205</v>
      </c>
      <c r="P2008" s="8">
        <v>3.0957295419422898E-2</v>
      </c>
      <c r="Q2008" s="7" t="str">
        <f t="shared" si="188"/>
        <v>AR</v>
      </c>
      <c r="R2008" s="6">
        <v>0</v>
      </c>
      <c r="S2008" s="7">
        <v>1</v>
      </c>
      <c r="T2008" s="7">
        <v>0</v>
      </c>
      <c r="U2008" s="8">
        <v>0</v>
      </c>
      <c r="V2008" s="7" t="str">
        <f t="shared" si="189"/>
        <v>SB</v>
      </c>
      <c r="W2008" s="6">
        <v>2.3E-2</v>
      </c>
      <c r="X2008" s="7">
        <v>0.83399999999999996</v>
      </c>
      <c r="Y2008" s="7">
        <v>1.2E-2</v>
      </c>
      <c r="Z2008" s="8">
        <v>0.13100000000000001</v>
      </c>
      <c r="AA2008" s="7" t="str">
        <f t="shared" si="190"/>
        <v>SB</v>
      </c>
      <c r="AB2008" s="6">
        <v>0.114</v>
      </c>
      <c r="AC2008" s="7">
        <v>0.79600000000000004</v>
      </c>
      <c r="AD2008" s="7">
        <v>1E-3</v>
      </c>
      <c r="AE2008" s="8">
        <v>8.7999999999999995E-2</v>
      </c>
      <c r="AF2008" s="7" t="str">
        <f t="shared" si="191"/>
        <v>SB</v>
      </c>
    </row>
    <row r="2009" spans="1:32" x14ac:dyDescent="0.3">
      <c r="A2009" s="4">
        <v>36911</v>
      </c>
      <c r="B2009" s="5">
        <v>2000</v>
      </c>
      <c r="C2009" s="6">
        <v>0</v>
      </c>
      <c r="D2009" s="7">
        <v>1</v>
      </c>
      <c r="E2009" s="7">
        <v>0</v>
      </c>
      <c r="F2009" s="8">
        <v>0</v>
      </c>
      <c r="G2009" s="7" t="str">
        <f t="shared" si="187"/>
        <v>SB</v>
      </c>
      <c r="H2009" s="6">
        <v>0.50970951374685702</v>
      </c>
      <c r="I2009" s="7">
        <v>2.6592733219671701E-2</v>
      </c>
      <c r="J2009" s="7">
        <v>0.45999248818579502</v>
      </c>
      <c r="K2009" s="8">
        <v>3.7052648476734698E-3</v>
      </c>
      <c r="L2009" s="7" t="str">
        <f t="shared" si="192"/>
        <v>NAO+</v>
      </c>
      <c r="M2009" s="6">
        <v>0.40983634360494597</v>
      </c>
      <c r="N2009" s="7">
        <v>2.0145395339127001E-2</v>
      </c>
      <c r="O2009" s="7">
        <v>0.56471754201493396</v>
      </c>
      <c r="P2009" s="8">
        <v>5.3007190409863798E-3</v>
      </c>
      <c r="Q2009" s="7" t="str">
        <f t="shared" si="188"/>
        <v>AR</v>
      </c>
      <c r="R2009" s="6">
        <v>0</v>
      </c>
      <c r="S2009" s="7">
        <v>1</v>
      </c>
      <c r="T2009" s="7">
        <v>0</v>
      </c>
      <c r="U2009" s="8">
        <v>0</v>
      </c>
      <c r="V2009" s="7" t="str">
        <f t="shared" si="189"/>
        <v>SB</v>
      </c>
      <c r="W2009" s="6">
        <v>5.0000000000000001E-3</v>
      </c>
      <c r="X2009" s="7">
        <v>0.85499999999999998</v>
      </c>
      <c r="Y2009" s="7">
        <v>8.9999999999999993E-3</v>
      </c>
      <c r="Z2009" s="8">
        <v>0.13100000000000001</v>
      </c>
      <c r="AA2009" s="7" t="str">
        <f t="shared" si="190"/>
        <v>SB</v>
      </c>
      <c r="AB2009" s="6">
        <v>3.4000000000000002E-2</v>
      </c>
      <c r="AC2009" s="7">
        <v>0.82499999999999996</v>
      </c>
      <c r="AD2009" s="7">
        <v>0</v>
      </c>
      <c r="AE2009" s="8">
        <v>0.14099999999999999</v>
      </c>
      <c r="AF2009" s="7" t="str">
        <f t="shared" si="191"/>
        <v>SB</v>
      </c>
    </row>
    <row r="2010" spans="1:32" x14ac:dyDescent="0.3">
      <c r="A2010" s="4">
        <v>36912</v>
      </c>
      <c r="B2010" s="5">
        <v>2000</v>
      </c>
      <c r="C2010" s="6">
        <v>0</v>
      </c>
      <c r="D2010" s="7">
        <v>1</v>
      </c>
      <c r="E2010" s="7">
        <v>0</v>
      </c>
      <c r="F2010" s="8">
        <v>0</v>
      </c>
      <c r="G2010" s="7" t="str">
        <f t="shared" si="187"/>
        <v>SB</v>
      </c>
      <c r="H2010" s="6">
        <v>0.97259930632243796</v>
      </c>
      <c r="I2010" s="7">
        <v>1.2462820600619899E-3</v>
      </c>
      <c r="J2010" s="7">
        <v>2.5036460919436902E-2</v>
      </c>
      <c r="K2010" s="8">
        <v>1.1179506980724099E-3</v>
      </c>
      <c r="L2010" s="7" t="str">
        <f t="shared" si="192"/>
        <v>NAO+</v>
      </c>
      <c r="M2010" s="6">
        <v>0.93675311124906901</v>
      </c>
      <c r="N2010" s="7">
        <v>1.2161112337429E-3</v>
      </c>
      <c r="O2010" s="7">
        <v>6.04955415119902E-2</v>
      </c>
      <c r="P2010" s="8">
        <v>1.53523600519003E-3</v>
      </c>
      <c r="Q2010" s="7" t="str">
        <f t="shared" si="188"/>
        <v>NAO+</v>
      </c>
      <c r="R2010" s="6">
        <v>1</v>
      </c>
      <c r="S2010" s="7">
        <v>0</v>
      </c>
      <c r="T2010" s="7">
        <v>0</v>
      </c>
      <c r="U2010" s="8">
        <v>0</v>
      </c>
      <c r="V2010" s="7" t="str">
        <f t="shared" si="189"/>
        <v>NAO+</v>
      </c>
      <c r="W2010" s="6">
        <v>7.3999999999999996E-2</v>
      </c>
      <c r="X2010" s="7">
        <v>0.72599999999999998</v>
      </c>
      <c r="Y2010" s="7">
        <v>5.0000000000000001E-3</v>
      </c>
      <c r="Z2010" s="8">
        <v>0.19600000000000001</v>
      </c>
      <c r="AA2010" s="7" t="str">
        <f t="shared" si="190"/>
        <v>SB</v>
      </c>
      <c r="AB2010" s="6">
        <v>0.28999999999999998</v>
      </c>
      <c r="AC2010" s="7">
        <v>0.58199999999999996</v>
      </c>
      <c r="AD2010" s="7">
        <v>0</v>
      </c>
      <c r="AE2010" s="8">
        <v>0.128</v>
      </c>
      <c r="AF2010" s="7" t="str">
        <f t="shared" si="191"/>
        <v>SB</v>
      </c>
    </row>
    <row r="2011" spans="1:32" x14ac:dyDescent="0.3">
      <c r="A2011" s="4">
        <v>36913</v>
      </c>
      <c r="B2011" s="5">
        <v>2000</v>
      </c>
      <c r="C2011" s="6">
        <v>1</v>
      </c>
      <c r="D2011" s="7">
        <v>0</v>
      </c>
      <c r="E2011" s="7">
        <v>0</v>
      </c>
      <c r="F2011" s="8">
        <v>0</v>
      </c>
      <c r="G2011" s="7" t="str">
        <f t="shared" si="187"/>
        <v>NAO+</v>
      </c>
      <c r="H2011" s="6">
        <v>0.99629456713495101</v>
      </c>
      <c r="I2011" s="80">
        <v>5.1417650884954101E-6</v>
      </c>
      <c r="J2011" s="7">
        <v>3.4357430206038799E-3</v>
      </c>
      <c r="K2011" s="8">
        <v>2.6454807935671697E-4</v>
      </c>
      <c r="L2011" s="7" t="str">
        <f t="shared" si="192"/>
        <v>NAO+</v>
      </c>
      <c r="M2011" s="6">
        <v>0.991383004078351</v>
      </c>
      <c r="N2011" s="80">
        <v>6.1422280575171999E-6</v>
      </c>
      <c r="O2011" s="7">
        <v>8.1592938007136497E-3</v>
      </c>
      <c r="P2011" s="8">
        <v>4.5155989287421801E-4</v>
      </c>
      <c r="Q2011" s="7" t="str">
        <f t="shared" si="188"/>
        <v>NAO+</v>
      </c>
      <c r="R2011" s="6">
        <v>1</v>
      </c>
      <c r="S2011" s="7">
        <v>0</v>
      </c>
      <c r="T2011" s="7">
        <v>0</v>
      </c>
      <c r="U2011" s="8">
        <v>0</v>
      </c>
      <c r="V2011" s="7" t="str">
        <f t="shared" si="189"/>
        <v>NAO+</v>
      </c>
      <c r="W2011" s="6">
        <v>0.18099999999999999</v>
      </c>
      <c r="X2011" s="7">
        <v>0.63200000000000001</v>
      </c>
      <c r="Y2011" s="7">
        <v>5.0000000000000001E-3</v>
      </c>
      <c r="Z2011" s="8">
        <v>0.182</v>
      </c>
      <c r="AA2011" s="7" t="str">
        <f t="shared" si="190"/>
        <v>SB</v>
      </c>
      <c r="AB2011" s="6">
        <v>0.49099999999999999</v>
      </c>
      <c r="AC2011" s="7">
        <v>0.41499999999999998</v>
      </c>
      <c r="AD2011" s="7">
        <v>0</v>
      </c>
      <c r="AE2011" s="8">
        <v>9.2999999999999999E-2</v>
      </c>
      <c r="AF2011" s="7" t="str">
        <f t="shared" si="191"/>
        <v>NAO+</v>
      </c>
    </row>
    <row r="2012" spans="1:32" x14ac:dyDescent="0.3">
      <c r="A2012" s="4">
        <v>36914</v>
      </c>
      <c r="B2012" s="5">
        <v>2000</v>
      </c>
      <c r="C2012" s="6">
        <v>1</v>
      </c>
      <c r="D2012" s="7">
        <v>0</v>
      </c>
      <c r="E2012" s="7">
        <v>0</v>
      </c>
      <c r="F2012" s="8">
        <v>0</v>
      </c>
      <c r="G2012" s="7" t="str">
        <f t="shared" si="187"/>
        <v>NAO+</v>
      </c>
      <c r="H2012" s="6">
        <v>0.99959362710421995</v>
      </c>
      <c r="I2012" s="80">
        <v>5.7148505373265803E-8</v>
      </c>
      <c r="J2012" s="80">
        <v>3.5713508545176803E-5</v>
      </c>
      <c r="K2012" s="8">
        <v>3.70602238729257E-4</v>
      </c>
      <c r="L2012" s="7" t="str">
        <f t="shared" si="192"/>
        <v>NAO+</v>
      </c>
      <c r="M2012" s="6">
        <v>0.99933913634315696</v>
      </c>
      <c r="N2012" s="80">
        <v>5.1270168437022403E-8</v>
      </c>
      <c r="O2012" s="7">
        <v>1.0769157470236301E-4</v>
      </c>
      <c r="P2012" s="8">
        <v>5.5312081196136603E-4</v>
      </c>
      <c r="Q2012" s="7" t="str">
        <f t="shared" si="188"/>
        <v>NAO+</v>
      </c>
      <c r="R2012" s="6">
        <v>1</v>
      </c>
      <c r="S2012" s="7">
        <v>0</v>
      </c>
      <c r="T2012" s="7">
        <v>0</v>
      </c>
      <c r="U2012" s="8">
        <v>0</v>
      </c>
      <c r="V2012" s="7" t="str">
        <f t="shared" si="189"/>
        <v>NAO+</v>
      </c>
      <c r="W2012" s="6">
        <v>0.82899999999999996</v>
      </c>
      <c r="X2012" s="7">
        <v>0.11600000000000001</v>
      </c>
      <c r="Y2012" s="7">
        <v>2E-3</v>
      </c>
      <c r="Z2012" s="8">
        <v>5.3999999999999999E-2</v>
      </c>
      <c r="AA2012" s="7" t="str">
        <f t="shared" si="190"/>
        <v>NAO+</v>
      </c>
      <c r="AB2012" s="6">
        <v>0.91900000000000004</v>
      </c>
      <c r="AC2012" s="7">
        <v>5.8999999999999997E-2</v>
      </c>
      <c r="AD2012" s="7">
        <v>1E-3</v>
      </c>
      <c r="AE2012" s="8">
        <v>2.1000000000000001E-2</v>
      </c>
      <c r="AF2012" s="7" t="str">
        <f t="shared" si="191"/>
        <v>NAO+</v>
      </c>
    </row>
    <row r="2013" spans="1:32" x14ac:dyDescent="0.3">
      <c r="A2013" s="4">
        <v>36915</v>
      </c>
      <c r="B2013" s="5">
        <v>2000</v>
      </c>
      <c r="C2013" s="6">
        <v>1</v>
      </c>
      <c r="D2013" s="7">
        <v>0</v>
      </c>
      <c r="E2013" s="7">
        <v>0</v>
      </c>
      <c r="F2013" s="8">
        <v>0</v>
      </c>
      <c r="G2013" s="7" t="str">
        <f t="shared" si="187"/>
        <v>NAO+</v>
      </c>
      <c r="H2013" s="6">
        <v>0.99874603061214096</v>
      </c>
      <c r="I2013" s="80">
        <v>6.4062983400411195E-10</v>
      </c>
      <c r="J2013" s="7">
        <v>1.7880698783342801E-4</v>
      </c>
      <c r="K2013" s="8">
        <v>1.0751617593983099E-3</v>
      </c>
      <c r="L2013" s="7" t="str">
        <f t="shared" si="192"/>
        <v>NAO+</v>
      </c>
      <c r="M2013" s="6">
        <v>0.99794082890541802</v>
      </c>
      <c r="N2013" s="80">
        <v>3.5852648434130601E-10</v>
      </c>
      <c r="O2013" s="7">
        <v>5.1500309707735298E-4</v>
      </c>
      <c r="P2013" s="8">
        <v>1.54416763898954E-3</v>
      </c>
      <c r="Q2013" s="7" t="str">
        <f t="shared" si="188"/>
        <v>NAO+</v>
      </c>
      <c r="R2013" s="6">
        <v>1</v>
      </c>
      <c r="S2013" s="7">
        <v>0</v>
      </c>
      <c r="T2013" s="7">
        <v>0</v>
      </c>
      <c r="U2013" s="8">
        <v>0</v>
      </c>
      <c r="V2013" s="7" t="str">
        <f t="shared" si="189"/>
        <v>NAO+</v>
      </c>
      <c r="W2013" s="6">
        <v>0.92900000000000005</v>
      </c>
      <c r="X2013" s="7">
        <v>4.5999999999999999E-2</v>
      </c>
      <c r="Y2013" s="7">
        <v>1E-3</v>
      </c>
      <c r="Z2013" s="8">
        <v>2.4E-2</v>
      </c>
      <c r="AA2013" s="7" t="str">
        <f t="shared" si="190"/>
        <v>NAO+</v>
      </c>
      <c r="AB2013" s="6">
        <v>0.96899999999999997</v>
      </c>
      <c r="AC2013" s="7">
        <v>2.1999999999999999E-2</v>
      </c>
      <c r="AD2013" s="7">
        <v>1E-3</v>
      </c>
      <c r="AE2013" s="8">
        <v>8.0000000000000002E-3</v>
      </c>
      <c r="AF2013" s="7" t="str">
        <f t="shared" si="191"/>
        <v>NAO+</v>
      </c>
    </row>
    <row r="2014" spans="1:32" x14ac:dyDescent="0.3">
      <c r="A2014" s="4">
        <v>36916</v>
      </c>
      <c r="B2014" s="5">
        <v>2000</v>
      </c>
      <c r="C2014" s="6">
        <v>1</v>
      </c>
      <c r="D2014" s="7">
        <v>0</v>
      </c>
      <c r="E2014" s="7">
        <v>0</v>
      </c>
      <c r="F2014" s="8">
        <v>0</v>
      </c>
      <c r="G2014" s="7" t="str">
        <f t="shared" si="187"/>
        <v>NAO+</v>
      </c>
      <c r="H2014" s="6">
        <v>0.97515839668645299</v>
      </c>
      <c r="I2014" s="80">
        <v>2.21743456755536E-8</v>
      </c>
      <c r="J2014" s="7">
        <v>1.0962869393237699E-2</v>
      </c>
      <c r="K2014" s="8">
        <v>1.38787117459639E-2</v>
      </c>
      <c r="L2014" s="7" t="str">
        <f t="shared" si="192"/>
        <v>NAO+</v>
      </c>
      <c r="M2014" s="6">
        <v>0.96794852508692897</v>
      </c>
      <c r="N2014" s="80">
        <v>1.18237083630968E-8</v>
      </c>
      <c r="O2014" s="7">
        <v>1.5216032043183701E-2</v>
      </c>
      <c r="P2014" s="8">
        <v>1.6835431046168001E-2</v>
      </c>
      <c r="Q2014" s="7" t="str">
        <f t="shared" si="188"/>
        <v>NAO+</v>
      </c>
      <c r="R2014" s="6">
        <v>1</v>
      </c>
      <c r="S2014" s="7">
        <v>0</v>
      </c>
      <c r="T2014" s="7">
        <v>0</v>
      </c>
      <c r="U2014" s="8">
        <v>0</v>
      </c>
      <c r="V2014" s="7" t="str">
        <f t="shared" si="189"/>
        <v>NAO+</v>
      </c>
      <c r="W2014" s="6">
        <v>0.95499999999999996</v>
      </c>
      <c r="X2014" s="7">
        <v>3.1E-2</v>
      </c>
      <c r="Y2014" s="7">
        <v>1E-3</v>
      </c>
      <c r="Z2014" s="8">
        <v>1.2999999999999999E-2</v>
      </c>
      <c r="AA2014" s="7" t="str">
        <f t="shared" si="190"/>
        <v>NAO+</v>
      </c>
      <c r="AB2014" s="6">
        <v>0.97899999999999998</v>
      </c>
      <c r="AC2014" s="7">
        <v>1.4999999999999999E-2</v>
      </c>
      <c r="AD2014" s="7">
        <v>2E-3</v>
      </c>
      <c r="AE2014" s="8">
        <v>4.0000000000000001E-3</v>
      </c>
      <c r="AF2014" s="7" t="str">
        <f t="shared" si="191"/>
        <v>NAO+</v>
      </c>
    </row>
    <row r="2015" spans="1:32" x14ac:dyDescent="0.3">
      <c r="A2015" s="4">
        <v>36917</v>
      </c>
      <c r="B2015" s="5">
        <v>2000</v>
      </c>
      <c r="C2015" s="6">
        <v>1</v>
      </c>
      <c r="D2015" s="7">
        <v>0</v>
      </c>
      <c r="E2015" s="7">
        <v>0</v>
      </c>
      <c r="F2015" s="8">
        <v>0</v>
      </c>
      <c r="G2015" s="7" t="str">
        <f t="shared" si="187"/>
        <v>NAO+</v>
      </c>
      <c r="H2015" s="6">
        <v>0.94351526538439401</v>
      </c>
      <c r="I2015" s="80">
        <v>4.8362980055554796E-7</v>
      </c>
      <c r="J2015" s="7">
        <v>4.4757928855954199E-2</v>
      </c>
      <c r="K2015" s="8">
        <v>1.17263221298391E-2</v>
      </c>
      <c r="L2015" s="7" t="str">
        <f t="shared" si="192"/>
        <v>NAO+</v>
      </c>
      <c r="M2015" s="6">
        <v>0.94178213295851798</v>
      </c>
      <c r="N2015" s="80">
        <v>2.77298719570252E-7</v>
      </c>
      <c r="O2015" s="7">
        <v>4.6736086467787701E-2</v>
      </c>
      <c r="P2015" s="8">
        <v>1.1481503274981399E-2</v>
      </c>
      <c r="Q2015" s="7" t="str">
        <f t="shared" si="188"/>
        <v>NAO+</v>
      </c>
      <c r="R2015" s="6">
        <v>1</v>
      </c>
      <c r="S2015" s="7">
        <v>0</v>
      </c>
      <c r="T2015" s="7">
        <v>0</v>
      </c>
      <c r="U2015" s="8">
        <v>0</v>
      </c>
      <c r="V2015" s="7" t="str">
        <f t="shared" si="189"/>
        <v>NAO+</v>
      </c>
      <c r="W2015" s="6">
        <v>0.96799999999999997</v>
      </c>
      <c r="X2015" s="7">
        <v>2.1999999999999999E-2</v>
      </c>
      <c r="Y2015" s="7">
        <v>1E-3</v>
      </c>
      <c r="Z2015" s="8">
        <v>0.01</v>
      </c>
      <c r="AA2015" s="7" t="str">
        <f t="shared" si="190"/>
        <v>NAO+</v>
      </c>
      <c r="AB2015" s="6">
        <v>0.98499999999999999</v>
      </c>
      <c r="AC2015" s="7">
        <v>0.01</v>
      </c>
      <c r="AD2015" s="7">
        <v>2E-3</v>
      </c>
      <c r="AE2015" s="8">
        <v>3.0000000000000001E-3</v>
      </c>
      <c r="AF2015" s="7" t="str">
        <f t="shared" si="191"/>
        <v>NAO+</v>
      </c>
    </row>
    <row r="2016" spans="1:32" x14ac:dyDescent="0.3">
      <c r="A2016" s="4">
        <v>36918</v>
      </c>
      <c r="B2016" s="5">
        <v>2000</v>
      </c>
      <c r="C2016" s="6">
        <v>1</v>
      </c>
      <c r="D2016" s="7">
        <v>0</v>
      </c>
      <c r="E2016" s="7">
        <v>0</v>
      </c>
      <c r="F2016" s="8">
        <v>0</v>
      </c>
      <c r="G2016" s="7" t="str">
        <f t="shared" si="187"/>
        <v>NAO+</v>
      </c>
      <c r="H2016" s="6">
        <v>0.73162881365655197</v>
      </c>
      <c r="I2016" s="80">
        <v>5.42185954190185E-7</v>
      </c>
      <c r="J2016" s="7">
        <v>0.26184742465619598</v>
      </c>
      <c r="K2016" s="8">
        <v>6.52321950130155E-3</v>
      </c>
      <c r="L2016" s="7" t="str">
        <f t="shared" si="192"/>
        <v>NAO+</v>
      </c>
      <c r="M2016" s="6">
        <v>0.73642915243530405</v>
      </c>
      <c r="N2016" s="80">
        <v>2.1576849226917401E-7</v>
      </c>
      <c r="O2016" s="7">
        <v>0.25606666498616498</v>
      </c>
      <c r="P2016" s="8">
        <v>7.5039668100487997E-3</v>
      </c>
      <c r="Q2016" s="7" t="str">
        <f t="shared" si="188"/>
        <v>NAO+</v>
      </c>
      <c r="R2016" s="6">
        <v>1</v>
      </c>
      <c r="S2016" s="7">
        <v>0</v>
      </c>
      <c r="T2016" s="7">
        <v>0</v>
      </c>
      <c r="U2016" s="8">
        <v>0</v>
      </c>
      <c r="V2016" s="7" t="str">
        <f t="shared" si="189"/>
        <v>NAO+</v>
      </c>
      <c r="W2016" s="6">
        <v>0.97799999999999998</v>
      </c>
      <c r="X2016" s="7">
        <v>1.6E-2</v>
      </c>
      <c r="Y2016" s="7">
        <v>1E-3</v>
      </c>
      <c r="Z2016" s="8">
        <v>5.0000000000000001E-3</v>
      </c>
      <c r="AA2016" s="7" t="str">
        <f t="shared" si="190"/>
        <v>NAO+</v>
      </c>
      <c r="AB2016" s="6">
        <v>0.98399999999999999</v>
      </c>
      <c r="AC2016" s="7">
        <v>7.0000000000000001E-3</v>
      </c>
      <c r="AD2016" s="7">
        <v>7.0000000000000001E-3</v>
      </c>
      <c r="AE2016" s="8">
        <v>2E-3</v>
      </c>
      <c r="AF2016" s="7" t="str">
        <f t="shared" si="191"/>
        <v>NAO+</v>
      </c>
    </row>
    <row r="2017" spans="1:32" x14ac:dyDescent="0.3">
      <c r="A2017" s="4">
        <v>36919</v>
      </c>
      <c r="B2017" s="5">
        <v>2000</v>
      </c>
      <c r="C2017" s="6">
        <v>0</v>
      </c>
      <c r="D2017" s="7">
        <v>0</v>
      </c>
      <c r="E2017" s="7">
        <v>1</v>
      </c>
      <c r="F2017" s="8">
        <v>0</v>
      </c>
      <c r="G2017" s="7" t="str">
        <f t="shared" si="187"/>
        <v>AR</v>
      </c>
      <c r="H2017" s="6">
        <v>5.8909849102746603E-2</v>
      </c>
      <c r="I2017" s="80">
        <v>1.1341350235614299E-5</v>
      </c>
      <c r="J2017" s="7">
        <v>0.92814320044527698</v>
      </c>
      <c r="K2017" s="8">
        <v>1.29356091017529E-2</v>
      </c>
      <c r="L2017" s="7" t="str">
        <f t="shared" si="192"/>
        <v>AR</v>
      </c>
      <c r="M2017" s="6">
        <v>6.4138085692996699E-2</v>
      </c>
      <c r="N2017" s="80">
        <v>9.7624215045643103E-6</v>
      </c>
      <c r="O2017" s="7">
        <v>0.91630376208095698</v>
      </c>
      <c r="P2017" s="8">
        <v>1.954838980454E-2</v>
      </c>
      <c r="Q2017" s="7" t="str">
        <f t="shared" si="188"/>
        <v>AR</v>
      </c>
      <c r="R2017" s="6">
        <v>1</v>
      </c>
      <c r="S2017" s="7">
        <v>0</v>
      </c>
      <c r="T2017" s="7">
        <v>0</v>
      </c>
      <c r="U2017" s="8">
        <v>0</v>
      </c>
      <c r="V2017" s="7" t="str">
        <f t="shared" si="189"/>
        <v>NAO+</v>
      </c>
      <c r="W2017" s="6">
        <v>0.95099999999999996</v>
      </c>
      <c r="X2017" s="7">
        <v>3.7999999999999999E-2</v>
      </c>
      <c r="Y2017" s="7">
        <v>7.0000000000000001E-3</v>
      </c>
      <c r="Z2017" s="8">
        <v>4.0000000000000001E-3</v>
      </c>
      <c r="AA2017" s="7" t="str">
        <f t="shared" si="190"/>
        <v>NAO+</v>
      </c>
      <c r="AB2017" s="6">
        <v>0.89200000000000002</v>
      </c>
      <c r="AC2017" s="7">
        <v>6.0999999999999999E-2</v>
      </c>
      <c r="AD2017" s="7">
        <v>4.2999999999999997E-2</v>
      </c>
      <c r="AE2017" s="8">
        <v>4.0000000000000001E-3</v>
      </c>
      <c r="AF2017" s="7" t="str">
        <f t="shared" si="191"/>
        <v>NAO+</v>
      </c>
    </row>
    <row r="2018" spans="1:32" x14ac:dyDescent="0.3">
      <c r="A2018" s="4">
        <v>36920</v>
      </c>
      <c r="B2018" s="5">
        <v>2000</v>
      </c>
      <c r="C2018" s="6">
        <v>0</v>
      </c>
      <c r="D2018" s="7">
        <v>1</v>
      </c>
      <c r="E2018" s="7">
        <v>0</v>
      </c>
      <c r="F2018" s="8">
        <v>0</v>
      </c>
      <c r="G2018" s="7" t="str">
        <f t="shared" si="187"/>
        <v>SB</v>
      </c>
      <c r="H2018" s="6">
        <v>2.10017799427074E-2</v>
      </c>
      <c r="I2018" s="7">
        <v>2.7580646693351997E-4</v>
      </c>
      <c r="J2018" s="7">
        <v>0.94889544230599399</v>
      </c>
      <c r="K2018" s="8">
        <v>2.9826971284358201E-2</v>
      </c>
      <c r="L2018" s="7" t="str">
        <f t="shared" si="192"/>
        <v>AR</v>
      </c>
      <c r="M2018" s="6">
        <v>2.1985105676785299E-2</v>
      </c>
      <c r="N2018" s="7">
        <v>2.7727351181691001E-4</v>
      </c>
      <c r="O2018" s="7">
        <v>0.92873407270281805</v>
      </c>
      <c r="P2018" s="8">
        <v>4.9003548108588799E-2</v>
      </c>
      <c r="Q2018" s="7" t="str">
        <f t="shared" si="188"/>
        <v>AR</v>
      </c>
      <c r="R2018" s="6">
        <v>1</v>
      </c>
      <c r="S2018" s="7">
        <v>0</v>
      </c>
      <c r="T2018" s="7">
        <v>0</v>
      </c>
      <c r="U2018" s="8">
        <v>0</v>
      </c>
      <c r="V2018" s="7" t="str">
        <f t="shared" si="189"/>
        <v>NAO+</v>
      </c>
      <c r="W2018" s="6">
        <v>0.72399999999999998</v>
      </c>
      <c r="X2018" s="7">
        <v>0.20300000000000001</v>
      </c>
      <c r="Y2018" s="7">
        <v>2.1000000000000001E-2</v>
      </c>
      <c r="Z2018" s="8">
        <v>5.1999999999999998E-2</v>
      </c>
      <c r="AA2018" s="7" t="str">
        <f t="shared" si="190"/>
        <v>NAO+</v>
      </c>
      <c r="AB2018" s="6">
        <v>0.72599999999999998</v>
      </c>
      <c r="AC2018" s="7">
        <v>0.19900000000000001</v>
      </c>
      <c r="AD2018" s="7">
        <v>5.0999999999999997E-2</v>
      </c>
      <c r="AE2018" s="8">
        <v>2.3E-2</v>
      </c>
      <c r="AF2018" s="7" t="str">
        <f t="shared" si="191"/>
        <v>NAO+</v>
      </c>
    </row>
    <row r="2019" spans="1:32" x14ac:dyDescent="0.3">
      <c r="A2019" s="4">
        <v>36921</v>
      </c>
      <c r="B2019" s="5">
        <v>2000</v>
      </c>
      <c r="C2019" s="6">
        <v>0</v>
      </c>
      <c r="D2019" s="7">
        <v>1</v>
      </c>
      <c r="E2019" s="7">
        <v>0</v>
      </c>
      <c r="F2019" s="8">
        <v>0</v>
      </c>
      <c r="G2019" s="7" t="str">
        <f t="shared" si="187"/>
        <v>SB</v>
      </c>
      <c r="H2019" s="6">
        <v>9.7574468951545507E-2</v>
      </c>
      <c r="I2019" s="7">
        <v>2.4136259392965199E-2</v>
      </c>
      <c r="J2019" s="7">
        <v>0.86369651095801703</v>
      </c>
      <c r="K2019" s="8">
        <v>1.4592760697473501E-2</v>
      </c>
      <c r="L2019" s="7" t="str">
        <f t="shared" si="192"/>
        <v>AR</v>
      </c>
      <c r="M2019" s="6">
        <v>9.3593151610827902E-2</v>
      </c>
      <c r="N2019" s="7">
        <v>4.3947784316307401E-2</v>
      </c>
      <c r="O2019" s="7">
        <v>0.83267925572124102</v>
      </c>
      <c r="P2019" s="8">
        <v>2.9779808351634698E-2</v>
      </c>
      <c r="Q2019" s="7" t="str">
        <f t="shared" si="188"/>
        <v>AR</v>
      </c>
      <c r="R2019" s="6">
        <v>0</v>
      </c>
      <c r="S2019" s="7">
        <v>1</v>
      </c>
      <c r="T2019" s="7">
        <v>0</v>
      </c>
      <c r="U2019" s="8">
        <v>0</v>
      </c>
      <c r="V2019" s="7" t="str">
        <f t="shared" si="189"/>
        <v>SB</v>
      </c>
      <c r="W2019" s="6">
        <v>1.4999999999999999E-2</v>
      </c>
      <c r="X2019" s="7">
        <v>0.66</v>
      </c>
      <c r="Y2019" s="7">
        <v>0.11</v>
      </c>
      <c r="Z2019" s="8">
        <v>0.214</v>
      </c>
      <c r="AA2019" s="7" t="str">
        <f t="shared" si="190"/>
        <v>SB</v>
      </c>
      <c r="AB2019" s="6">
        <v>1.4999999999999999E-2</v>
      </c>
      <c r="AC2019" s="7">
        <v>0.70199999999999996</v>
      </c>
      <c r="AD2019" s="7">
        <v>0.158</v>
      </c>
      <c r="AE2019" s="8">
        <v>0.125</v>
      </c>
      <c r="AF2019" s="7" t="str">
        <f t="shared" si="191"/>
        <v>SB</v>
      </c>
    </row>
    <row r="2020" spans="1:32" x14ac:dyDescent="0.3">
      <c r="A2020" s="4">
        <v>36922</v>
      </c>
      <c r="B2020" s="5">
        <v>2000</v>
      </c>
      <c r="C2020" s="6">
        <v>0</v>
      </c>
      <c r="D2020" s="7">
        <v>1</v>
      </c>
      <c r="E2020" s="7">
        <v>0</v>
      </c>
      <c r="F2020" s="8">
        <v>0</v>
      </c>
      <c r="G2020" s="7" t="str">
        <f t="shared" si="187"/>
        <v>SB</v>
      </c>
      <c r="H2020" s="6">
        <v>0.26148882095743797</v>
      </c>
      <c r="I2020" s="7">
        <v>0.283672080328914</v>
      </c>
      <c r="J2020" s="7">
        <v>0.37515257555785497</v>
      </c>
      <c r="K2020" s="8">
        <v>7.9686523155804198E-2</v>
      </c>
      <c r="L2020" s="7" t="str">
        <f t="shared" si="192"/>
        <v>AR</v>
      </c>
      <c r="M2020" s="6">
        <v>0.22571506700185501</v>
      </c>
      <c r="N2020" s="7">
        <v>0.288564158227189</v>
      </c>
      <c r="O2020" s="7">
        <v>0.36257924736713998</v>
      </c>
      <c r="P2020" s="8">
        <v>0.123141527403805</v>
      </c>
      <c r="Q2020" s="7" t="str">
        <f t="shared" si="188"/>
        <v>AR</v>
      </c>
      <c r="R2020" s="6">
        <v>0</v>
      </c>
      <c r="S2020" s="7">
        <v>1</v>
      </c>
      <c r="T2020" s="7">
        <v>0</v>
      </c>
      <c r="U2020" s="8">
        <v>0</v>
      </c>
      <c r="V2020" s="7" t="str">
        <f t="shared" si="189"/>
        <v>SB</v>
      </c>
      <c r="W2020" s="6">
        <v>0</v>
      </c>
      <c r="X2020" s="7">
        <v>0.66400000000000003</v>
      </c>
      <c r="Y2020" s="7">
        <v>3.2000000000000001E-2</v>
      </c>
      <c r="Z2020" s="8">
        <v>0.30399999999999999</v>
      </c>
      <c r="AA2020" s="7" t="str">
        <f t="shared" si="190"/>
        <v>SB</v>
      </c>
      <c r="AB2020" s="6">
        <v>0</v>
      </c>
      <c r="AC2020" s="7">
        <v>0.754</v>
      </c>
      <c r="AD2020" s="7">
        <v>1.2999999999999999E-2</v>
      </c>
      <c r="AE2020" s="8">
        <v>0.23300000000000001</v>
      </c>
      <c r="AF2020" s="7" t="str">
        <f t="shared" si="191"/>
        <v>SB</v>
      </c>
    </row>
    <row r="2021" spans="1:32" x14ac:dyDescent="0.3">
      <c r="A2021" s="4">
        <v>36923</v>
      </c>
      <c r="B2021" s="5">
        <v>2000</v>
      </c>
      <c r="C2021" s="6">
        <v>0</v>
      </c>
      <c r="D2021" s="7">
        <v>1</v>
      </c>
      <c r="E2021" s="7">
        <v>0</v>
      </c>
      <c r="F2021" s="8">
        <v>0</v>
      </c>
      <c r="G2021" s="7" t="str">
        <f t="shared" si="187"/>
        <v>SB</v>
      </c>
      <c r="H2021" s="6">
        <v>0.59046731399755203</v>
      </c>
      <c r="I2021" s="7">
        <v>0.22292793052095</v>
      </c>
      <c r="J2021" s="7">
        <v>0.18064509438526399</v>
      </c>
      <c r="K2021" s="8">
        <v>5.95966109624038E-3</v>
      </c>
      <c r="L2021" s="7" t="str">
        <f t="shared" si="192"/>
        <v>NAO+</v>
      </c>
      <c r="M2021" s="6">
        <v>0.55813680087028705</v>
      </c>
      <c r="N2021" s="7">
        <v>0.230176055900745</v>
      </c>
      <c r="O2021" s="7">
        <v>0.201867847759442</v>
      </c>
      <c r="P2021" s="8">
        <v>9.8192954695376592E-3</v>
      </c>
      <c r="Q2021" s="7" t="str">
        <f t="shared" si="188"/>
        <v>NAO+</v>
      </c>
      <c r="R2021" s="6">
        <v>0</v>
      </c>
      <c r="S2021" s="7">
        <v>1</v>
      </c>
      <c r="T2021" s="7">
        <v>0</v>
      </c>
      <c r="U2021" s="8">
        <v>0</v>
      </c>
      <c r="V2021" s="7" t="str">
        <f t="shared" si="189"/>
        <v>SB</v>
      </c>
      <c r="W2021" s="6">
        <v>0</v>
      </c>
      <c r="X2021" s="7">
        <v>0.76200000000000001</v>
      </c>
      <c r="Y2021" s="7">
        <v>1.6E-2</v>
      </c>
      <c r="Z2021" s="8">
        <v>0.223</v>
      </c>
      <c r="AA2021" s="7" t="str">
        <f t="shared" si="190"/>
        <v>SB</v>
      </c>
      <c r="AB2021" s="6">
        <v>1E-3</v>
      </c>
      <c r="AC2021" s="7">
        <v>0.85099999999999998</v>
      </c>
      <c r="AD2021" s="7">
        <v>4.0000000000000001E-3</v>
      </c>
      <c r="AE2021" s="8">
        <v>0.14399999999999999</v>
      </c>
      <c r="AF2021" s="7" t="str">
        <f t="shared" si="191"/>
        <v>SB</v>
      </c>
    </row>
    <row r="2022" spans="1:32" x14ac:dyDescent="0.3">
      <c r="A2022" s="4">
        <v>36924</v>
      </c>
      <c r="B2022" s="5">
        <v>2000</v>
      </c>
      <c r="C2022" s="6">
        <v>0</v>
      </c>
      <c r="D2022" s="7">
        <v>1</v>
      </c>
      <c r="E2022" s="7">
        <v>0</v>
      </c>
      <c r="F2022" s="8">
        <v>0</v>
      </c>
      <c r="G2022" s="7" t="str">
        <f t="shared" si="187"/>
        <v>SB</v>
      </c>
      <c r="H2022" s="6">
        <v>0.65394341889734997</v>
      </c>
      <c r="I2022" s="7">
        <v>0.23517803317622901</v>
      </c>
      <c r="J2022" s="7">
        <v>0.108859414970203</v>
      </c>
      <c r="K2022" s="8">
        <v>2.0191329562268701E-3</v>
      </c>
      <c r="L2022" s="7" t="str">
        <f t="shared" si="192"/>
        <v>NAO+</v>
      </c>
      <c r="M2022" s="6">
        <v>0.65783083989089397</v>
      </c>
      <c r="N2022" s="7">
        <v>0.209317210936979</v>
      </c>
      <c r="O2022" s="7">
        <v>0.129442794828386</v>
      </c>
      <c r="P2022" s="8">
        <v>3.4091543437363E-3</v>
      </c>
      <c r="Q2022" s="7" t="str">
        <f t="shared" si="188"/>
        <v>NAO+</v>
      </c>
      <c r="R2022" s="6">
        <v>0</v>
      </c>
      <c r="S2022" s="7">
        <v>1</v>
      </c>
      <c r="T2022" s="7">
        <v>0</v>
      </c>
      <c r="U2022" s="8">
        <v>0</v>
      </c>
      <c r="V2022" s="7" t="str">
        <f t="shared" si="189"/>
        <v>SB</v>
      </c>
      <c r="W2022" s="6">
        <v>7.0000000000000001E-3</v>
      </c>
      <c r="X2022" s="7">
        <v>0.56499999999999995</v>
      </c>
      <c r="Y2022" s="7">
        <v>7.0000000000000001E-3</v>
      </c>
      <c r="Z2022" s="8">
        <v>0.42099999999999999</v>
      </c>
      <c r="AA2022" s="7" t="str">
        <f t="shared" si="190"/>
        <v>SB</v>
      </c>
      <c r="AB2022" s="6">
        <v>7.0999999999999994E-2</v>
      </c>
      <c r="AC2022" s="7">
        <v>0.56699999999999995</v>
      </c>
      <c r="AD2022" s="7">
        <v>3.0000000000000001E-3</v>
      </c>
      <c r="AE2022" s="8">
        <v>0.36</v>
      </c>
      <c r="AF2022" s="7" t="str">
        <f t="shared" si="191"/>
        <v>SB</v>
      </c>
    </row>
    <row r="2023" spans="1:32" x14ac:dyDescent="0.3">
      <c r="A2023" s="4">
        <v>36925</v>
      </c>
      <c r="B2023" s="5">
        <v>2000</v>
      </c>
      <c r="C2023" s="6">
        <v>0</v>
      </c>
      <c r="D2023" s="7">
        <v>0</v>
      </c>
      <c r="E2023" s="7">
        <v>0</v>
      </c>
      <c r="F2023" s="8">
        <v>1</v>
      </c>
      <c r="G2023" s="7" t="str">
        <f t="shared" si="187"/>
        <v>NAO-</v>
      </c>
      <c r="H2023" s="6">
        <v>0.88003114803792604</v>
      </c>
      <c r="I2023" s="7">
        <v>2.1160199398028101E-2</v>
      </c>
      <c r="J2023" s="7">
        <v>7.8864309592425602E-2</v>
      </c>
      <c r="K2023" s="8">
        <v>1.9944342971629E-2</v>
      </c>
      <c r="L2023" s="7" t="str">
        <f t="shared" si="192"/>
        <v>NAO+</v>
      </c>
      <c r="M2023" s="6">
        <v>0.84772943106397403</v>
      </c>
      <c r="N2023" s="7">
        <v>1.3540310944259599E-2</v>
      </c>
      <c r="O2023" s="7">
        <v>0.111838678771744</v>
      </c>
      <c r="P2023" s="8">
        <v>2.6891579220026E-2</v>
      </c>
      <c r="Q2023" s="7" t="str">
        <f t="shared" si="188"/>
        <v>NAO+</v>
      </c>
      <c r="R2023" s="6">
        <v>0</v>
      </c>
      <c r="S2023" s="7">
        <v>1</v>
      </c>
      <c r="T2023" s="7">
        <v>0</v>
      </c>
      <c r="U2023" s="8">
        <v>0</v>
      </c>
      <c r="V2023" s="7" t="str">
        <f t="shared" si="189"/>
        <v>SB</v>
      </c>
      <c r="W2023" s="6">
        <v>3.1E-2</v>
      </c>
      <c r="X2023" s="7">
        <v>0.437</v>
      </c>
      <c r="Y2023" s="7">
        <v>3.0000000000000001E-3</v>
      </c>
      <c r="Z2023" s="8">
        <v>0.53</v>
      </c>
      <c r="AA2023" s="7" t="str">
        <f t="shared" si="190"/>
        <v>NAO-</v>
      </c>
      <c r="AB2023" s="6">
        <v>0.22800000000000001</v>
      </c>
      <c r="AC2023" s="7">
        <v>0.32700000000000001</v>
      </c>
      <c r="AD2023" s="7">
        <v>1E-3</v>
      </c>
      <c r="AE2023" s="8">
        <v>0.443</v>
      </c>
      <c r="AF2023" s="7" t="str">
        <f t="shared" si="191"/>
        <v>NAO-</v>
      </c>
    </row>
    <row r="2024" spans="1:32" x14ac:dyDescent="0.3">
      <c r="A2024" s="4">
        <v>36926</v>
      </c>
      <c r="B2024" s="5">
        <v>2000</v>
      </c>
      <c r="C2024" s="6">
        <v>0</v>
      </c>
      <c r="D2024" s="7">
        <v>0</v>
      </c>
      <c r="E2024" s="7">
        <v>0</v>
      </c>
      <c r="F2024" s="8">
        <v>1</v>
      </c>
      <c r="G2024" s="7" t="str">
        <f t="shared" si="187"/>
        <v>NAO-</v>
      </c>
      <c r="H2024" s="6">
        <v>0.96036526381112897</v>
      </c>
      <c r="I2024" s="7">
        <v>1.4790788371720401E-4</v>
      </c>
      <c r="J2024" s="7">
        <v>9.1014168414805807E-3</v>
      </c>
      <c r="K2024" s="8">
        <v>3.0385411463660601E-2</v>
      </c>
      <c r="L2024" s="7" t="str">
        <f t="shared" si="192"/>
        <v>NAO+</v>
      </c>
      <c r="M2024" s="6">
        <v>0.94424503113556502</v>
      </c>
      <c r="N2024" s="7">
        <v>1.01204974916106E-4</v>
      </c>
      <c r="O2024" s="7">
        <v>1.25676931899291E-2</v>
      </c>
      <c r="P2024" s="8">
        <v>4.3086070699581001E-2</v>
      </c>
      <c r="Q2024" s="7" t="str">
        <f t="shared" si="188"/>
        <v>NAO+</v>
      </c>
      <c r="R2024" s="6">
        <v>1</v>
      </c>
      <c r="S2024" s="7">
        <v>0</v>
      </c>
      <c r="T2024" s="7">
        <v>0</v>
      </c>
      <c r="U2024" s="8">
        <v>0</v>
      </c>
      <c r="V2024" s="7" t="str">
        <f t="shared" si="189"/>
        <v>NAO+</v>
      </c>
      <c r="W2024" s="6">
        <v>0.218</v>
      </c>
      <c r="X2024" s="7">
        <v>0.28399999999999997</v>
      </c>
      <c r="Y2024" s="7">
        <v>3.0000000000000001E-3</v>
      </c>
      <c r="Z2024" s="8">
        <v>0.495</v>
      </c>
      <c r="AA2024" s="7" t="str">
        <f t="shared" si="190"/>
        <v>NAO-</v>
      </c>
      <c r="AB2024" s="6">
        <v>0.64</v>
      </c>
      <c r="AC2024" s="7">
        <v>0.104</v>
      </c>
      <c r="AD2024" s="7">
        <v>1E-3</v>
      </c>
      <c r="AE2024" s="8">
        <v>0.255</v>
      </c>
      <c r="AF2024" s="7" t="str">
        <f t="shared" si="191"/>
        <v>NAO+</v>
      </c>
    </row>
    <row r="2025" spans="1:32" x14ac:dyDescent="0.3">
      <c r="A2025" s="4">
        <v>36927</v>
      </c>
      <c r="B2025" s="5">
        <v>2000</v>
      </c>
      <c r="C2025" s="6">
        <v>0</v>
      </c>
      <c r="D2025" s="7">
        <v>0</v>
      </c>
      <c r="E2025" s="7">
        <v>0</v>
      </c>
      <c r="F2025" s="8">
        <v>1</v>
      </c>
      <c r="G2025" s="7" t="str">
        <f t="shared" si="187"/>
        <v>NAO-</v>
      </c>
      <c r="H2025" s="6">
        <v>0.79523899286362698</v>
      </c>
      <c r="I2025" s="80">
        <v>6.8307847086652795E-7</v>
      </c>
      <c r="J2025" s="80">
        <v>6.8752704114226703E-5</v>
      </c>
      <c r="K2025" s="8">
        <v>0.20469157135378599</v>
      </c>
      <c r="L2025" s="7" t="str">
        <f t="shared" si="192"/>
        <v>NAO+</v>
      </c>
      <c r="M2025" s="6">
        <v>0.74426131171421495</v>
      </c>
      <c r="N2025" s="80">
        <v>3.4486714723648002E-7</v>
      </c>
      <c r="O2025" s="7">
        <v>1.39647965500317E-4</v>
      </c>
      <c r="P2025" s="8">
        <v>0.25559869545314801</v>
      </c>
      <c r="Q2025" s="7" t="str">
        <f t="shared" si="188"/>
        <v>NAO+</v>
      </c>
      <c r="R2025" s="6">
        <v>1</v>
      </c>
      <c r="S2025" s="7">
        <v>0</v>
      </c>
      <c r="T2025" s="7">
        <v>0</v>
      </c>
      <c r="U2025" s="8">
        <v>0</v>
      </c>
      <c r="V2025" s="7" t="str">
        <f t="shared" si="189"/>
        <v>NAO+</v>
      </c>
      <c r="W2025" s="6">
        <v>0.38300000000000001</v>
      </c>
      <c r="X2025" s="7">
        <v>2.1000000000000001E-2</v>
      </c>
      <c r="Y2025" s="7">
        <v>4.0000000000000001E-3</v>
      </c>
      <c r="Z2025" s="8">
        <v>0.59199999999999997</v>
      </c>
      <c r="AA2025" s="7" t="str">
        <f t="shared" si="190"/>
        <v>NAO-</v>
      </c>
      <c r="AB2025" s="6">
        <v>0.76200000000000001</v>
      </c>
      <c r="AC2025" s="7">
        <v>5.0000000000000001E-3</v>
      </c>
      <c r="AD2025" s="7">
        <v>1E-3</v>
      </c>
      <c r="AE2025" s="8">
        <v>0.23300000000000001</v>
      </c>
      <c r="AF2025" s="7" t="str">
        <f t="shared" si="191"/>
        <v>NAO+</v>
      </c>
    </row>
    <row r="2026" spans="1:32" x14ac:dyDescent="0.3">
      <c r="A2026" s="4">
        <v>36928</v>
      </c>
      <c r="B2026" s="5">
        <v>2000</v>
      </c>
      <c r="C2026" s="6">
        <v>0</v>
      </c>
      <c r="D2026" s="7">
        <v>0</v>
      </c>
      <c r="E2026" s="7">
        <v>0</v>
      </c>
      <c r="F2026" s="8">
        <v>1</v>
      </c>
      <c r="G2026" s="7" t="str">
        <f t="shared" si="187"/>
        <v>NAO-</v>
      </c>
      <c r="H2026" s="6">
        <v>0.40574510374359801</v>
      </c>
      <c r="I2026" s="80">
        <v>3.0329141937044E-9</v>
      </c>
      <c r="J2026" s="80">
        <v>6.0086452789229403E-5</v>
      </c>
      <c r="K2026" s="8">
        <v>0.59419480677070602</v>
      </c>
      <c r="L2026" s="7" t="str">
        <f t="shared" si="192"/>
        <v>NAO-</v>
      </c>
      <c r="M2026" s="6">
        <v>0.36337505097356998</v>
      </c>
      <c r="N2026" s="80">
        <v>1.51113898905191E-9</v>
      </c>
      <c r="O2026" s="7">
        <v>1.7751962240638401E-4</v>
      </c>
      <c r="P2026" s="8">
        <v>0.636447427892879</v>
      </c>
      <c r="Q2026" s="7" t="str">
        <f t="shared" si="188"/>
        <v>NAO-</v>
      </c>
      <c r="R2026" s="6">
        <v>1</v>
      </c>
      <c r="S2026" s="7">
        <v>0</v>
      </c>
      <c r="T2026" s="7">
        <v>0</v>
      </c>
      <c r="U2026" s="8">
        <v>0</v>
      </c>
      <c r="V2026" s="7" t="str">
        <f t="shared" si="189"/>
        <v>NAO+</v>
      </c>
      <c r="W2026" s="6">
        <v>0.08</v>
      </c>
      <c r="X2026" s="7">
        <v>8.9999999999999993E-3</v>
      </c>
      <c r="Y2026" s="7">
        <v>0.04</v>
      </c>
      <c r="Z2026" s="8">
        <v>0.871</v>
      </c>
      <c r="AA2026" s="7" t="str">
        <f t="shared" si="190"/>
        <v>NAO-</v>
      </c>
      <c r="AB2026" s="6">
        <v>0.26500000000000001</v>
      </c>
      <c r="AC2026" s="7">
        <v>4.0000000000000001E-3</v>
      </c>
      <c r="AD2026" s="7">
        <v>1.0999999999999999E-2</v>
      </c>
      <c r="AE2026" s="8">
        <v>0.72</v>
      </c>
      <c r="AF2026" s="7" t="str">
        <f t="shared" si="191"/>
        <v>NAO-</v>
      </c>
    </row>
    <row r="2027" spans="1:32" x14ac:dyDescent="0.3">
      <c r="A2027" s="4">
        <v>36929</v>
      </c>
      <c r="B2027" s="5">
        <v>2000</v>
      </c>
      <c r="C2027" s="6">
        <v>0</v>
      </c>
      <c r="D2027" s="7">
        <v>0</v>
      </c>
      <c r="E2027" s="7">
        <v>0</v>
      </c>
      <c r="F2027" s="8">
        <v>1</v>
      </c>
      <c r="G2027" s="7" t="str">
        <f t="shared" si="187"/>
        <v>NAO-</v>
      </c>
      <c r="H2027" s="6">
        <v>0.61983866335331295</v>
      </c>
      <c r="I2027" s="80">
        <v>2.37605804995053E-8</v>
      </c>
      <c r="J2027" s="7">
        <v>3.3881957016169101E-3</v>
      </c>
      <c r="K2027" s="8">
        <v>0.37677311718448497</v>
      </c>
      <c r="L2027" s="7" t="str">
        <f t="shared" si="192"/>
        <v>NAO+</v>
      </c>
      <c r="M2027" s="6">
        <v>0.57103727100760804</v>
      </c>
      <c r="N2027" s="80">
        <v>2.1130546864870899E-8</v>
      </c>
      <c r="O2027" s="7">
        <v>4.4313838707606299E-3</v>
      </c>
      <c r="P2027" s="8">
        <v>0.42453132399108601</v>
      </c>
      <c r="Q2027" s="7" t="str">
        <f t="shared" si="188"/>
        <v>NAO+</v>
      </c>
      <c r="R2027" s="6">
        <v>1</v>
      </c>
      <c r="S2027" s="7">
        <v>0</v>
      </c>
      <c r="T2027" s="7">
        <v>0</v>
      </c>
      <c r="U2027" s="8">
        <v>0</v>
      </c>
      <c r="V2027" s="7" t="str">
        <f t="shared" si="189"/>
        <v>NAO+</v>
      </c>
      <c r="W2027" s="6">
        <v>0.61799999999999999</v>
      </c>
      <c r="X2027" s="7">
        <v>5.5E-2</v>
      </c>
      <c r="Y2027" s="7">
        <v>2.1999999999999999E-2</v>
      </c>
      <c r="Z2027" s="8">
        <v>0.30499999999999999</v>
      </c>
      <c r="AA2027" s="7" t="str">
        <f t="shared" si="190"/>
        <v>NAO+</v>
      </c>
      <c r="AB2027" s="6">
        <v>0.85899999999999999</v>
      </c>
      <c r="AC2027" s="7">
        <v>1.7000000000000001E-2</v>
      </c>
      <c r="AD2027" s="7">
        <v>4.0000000000000001E-3</v>
      </c>
      <c r="AE2027" s="8">
        <v>0.12</v>
      </c>
      <c r="AF2027" s="7" t="str">
        <f t="shared" si="191"/>
        <v>NAO+</v>
      </c>
    </row>
    <row r="2028" spans="1:32" x14ac:dyDescent="0.3">
      <c r="A2028" s="4">
        <v>36930</v>
      </c>
      <c r="B2028" s="5">
        <v>2000</v>
      </c>
      <c r="C2028" s="6">
        <v>1</v>
      </c>
      <c r="D2028" s="7">
        <v>0</v>
      </c>
      <c r="E2028" s="7">
        <v>0</v>
      </c>
      <c r="F2028" s="8">
        <v>0</v>
      </c>
      <c r="G2028" s="7" t="str">
        <f t="shared" si="187"/>
        <v>NAO+</v>
      </c>
      <c r="H2028" s="6">
        <v>0.43018414216161499</v>
      </c>
      <c r="I2028" s="80">
        <v>2.4558482940581698E-7</v>
      </c>
      <c r="J2028" s="7">
        <v>3.0183365169401399E-2</v>
      </c>
      <c r="K2028" s="8">
        <v>0.53963224708414104</v>
      </c>
      <c r="L2028" s="7" t="str">
        <f t="shared" si="192"/>
        <v>NAO-</v>
      </c>
      <c r="M2028" s="6">
        <v>0.39789606535926803</v>
      </c>
      <c r="N2028" s="80">
        <v>2.4498678079748898E-7</v>
      </c>
      <c r="O2028" s="7">
        <v>2.5359142197457302E-2</v>
      </c>
      <c r="P2028" s="8">
        <v>0.57674454745649395</v>
      </c>
      <c r="Q2028" s="7" t="str">
        <f t="shared" si="188"/>
        <v>NAO-</v>
      </c>
      <c r="R2028" s="6">
        <v>1</v>
      </c>
      <c r="S2028" s="7">
        <v>0</v>
      </c>
      <c r="T2028" s="7">
        <v>0</v>
      </c>
      <c r="U2028" s="8">
        <v>0</v>
      </c>
      <c r="V2028" s="7" t="str">
        <f t="shared" si="189"/>
        <v>NAO+</v>
      </c>
      <c r="W2028" s="6">
        <v>0.57799999999999996</v>
      </c>
      <c r="X2028" s="7">
        <v>0.11</v>
      </c>
      <c r="Y2028" s="7">
        <v>6.0999999999999999E-2</v>
      </c>
      <c r="Z2028" s="8">
        <v>0.251</v>
      </c>
      <c r="AA2028" s="7" t="str">
        <f t="shared" si="190"/>
        <v>NAO+</v>
      </c>
      <c r="AB2028" s="6">
        <v>0.78800000000000003</v>
      </c>
      <c r="AC2028" s="7">
        <v>3.5000000000000003E-2</v>
      </c>
      <c r="AD2028" s="7">
        <v>6.0000000000000001E-3</v>
      </c>
      <c r="AE2028" s="8">
        <v>0.17</v>
      </c>
      <c r="AF2028" s="7" t="str">
        <f t="shared" si="191"/>
        <v>NAO+</v>
      </c>
    </row>
    <row r="2029" spans="1:32" x14ac:dyDescent="0.3">
      <c r="A2029" s="4">
        <v>36931</v>
      </c>
      <c r="B2029" s="5">
        <v>2000</v>
      </c>
      <c r="C2029" s="6">
        <v>1</v>
      </c>
      <c r="D2029" s="7">
        <v>0</v>
      </c>
      <c r="E2029" s="7">
        <v>0</v>
      </c>
      <c r="F2029" s="8">
        <v>0</v>
      </c>
      <c r="G2029" s="7" t="str">
        <f t="shared" si="187"/>
        <v>NAO+</v>
      </c>
      <c r="H2029" s="6">
        <v>0.32989928182927802</v>
      </c>
      <c r="I2029" s="80">
        <v>1.8238615542495502E-5</v>
      </c>
      <c r="J2029" s="7">
        <v>1.2808637434091901E-2</v>
      </c>
      <c r="K2029" s="8">
        <v>0.65727384212108297</v>
      </c>
      <c r="L2029" s="7" t="str">
        <f t="shared" si="192"/>
        <v>NAO-</v>
      </c>
      <c r="M2029" s="6">
        <v>0.31867432493047398</v>
      </c>
      <c r="N2029" s="80">
        <v>2.2663169955942501E-5</v>
      </c>
      <c r="O2029" s="7">
        <v>1.1098211303006301E-2</v>
      </c>
      <c r="P2029" s="8">
        <v>0.67020480059655996</v>
      </c>
      <c r="Q2029" s="7" t="str">
        <f t="shared" si="188"/>
        <v>NAO-</v>
      </c>
      <c r="R2029" s="6">
        <v>1</v>
      </c>
      <c r="S2029" s="7">
        <v>0</v>
      </c>
      <c r="T2029" s="7">
        <v>0</v>
      </c>
      <c r="U2029" s="8">
        <v>0</v>
      </c>
      <c r="V2029" s="7" t="str">
        <f t="shared" si="189"/>
        <v>NAO+</v>
      </c>
      <c r="W2029" s="6">
        <v>0.78</v>
      </c>
      <c r="X2029" s="7">
        <v>0.108</v>
      </c>
      <c r="Y2029" s="7">
        <v>1.7999999999999999E-2</v>
      </c>
      <c r="Z2029" s="8">
        <v>9.4E-2</v>
      </c>
      <c r="AA2029" s="7" t="str">
        <f t="shared" si="190"/>
        <v>NAO+</v>
      </c>
      <c r="AB2029" s="6">
        <v>0.90800000000000003</v>
      </c>
      <c r="AC2029" s="7">
        <v>3.9E-2</v>
      </c>
      <c r="AD2029" s="7">
        <v>4.0000000000000001E-3</v>
      </c>
      <c r="AE2029" s="8">
        <v>4.9000000000000002E-2</v>
      </c>
      <c r="AF2029" s="7" t="str">
        <f t="shared" si="191"/>
        <v>NAO+</v>
      </c>
    </row>
    <row r="2030" spans="1:32" x14ac:dyDescent="0.3">
      <c r="A2030" s="4">
        <v>36932</v>
      </c>
      <c r="B2030" s="5">
        <v>2000</v>
      </c>
      <c r="C2030" s="6">
        <v>1</v>
      </c>
      <c r="D2030" s="7">
        <v>0</v>
      </c>
      <c r="E2030" s="7">
        <v>0</v>
      </c>
      <c r="F2030" s="8">
        <v>0</v>
      </c>
      <c r="G2030" s="7" t="str">
        <f t="shared" si="187"/>
        <v>NAO+</v>
      </c>
      <c r="H2030" s="6">
        <v>0.96660857907807296</v>
      </c>
      <c r="I2030" s="7">
        <v>9.1523712069680394E-3</v>
      </c>
      <c r="J2030" s="7">
        <v>1.65539795691543E-3</v>
      </c>
      <c r="K2030" s="8">
        <v>2.25836517580379E-2</v>
      </c>
      <c r="L2030" s="7" t="str">
        <f t="shared" si="192"/>
        <v>NAO+</v>
      </c>
      <c r="M2030" s="6">
        <v>0.95463039204413402</v>
      </c>
      <c r="N2030" s="7">
        <v>1.1806791917222399E-2</v>
      </c>
      <c r="O2030" s="7">
        <v>1.9840377569345798E-3</v>
      </c>
      <c r="P2030" s="8">
        <v>3.1578778281702503E-2</v>
      </c>
      <c r="Q2030" s="7" t="str">
        <f t="shared" si="188"/>
        <v>NAO+</v>
      </c>
      <c r="R2030" s="6">
        <v>1</v>
      </c>
      <c r="S2030" s="7">
        <v>0</v>
      </c>
      <c r="T2030" s="7">
        <v>0</v>
      </c>
      <c r="U2030" s="8">
        <v>0</v>
      </c>
      <c r="V2030" s="7" t="str">
        <f t="shared" si="189"/>
        <v>NAO+</v>
      </c>
      <c r="W2030" s="6">
        <v>0.78300000000000003</v>
      </c>
      <c r="X2030" s="7">
        <v>0.17499999999999999</v>
      </c>
      <c r="Y2030" s="7">
        <v>7.0000000000000001E-3</v>
      </c>
      <c r="Z2030" s="8">
        <v>3.5000000000000003E-2</v>
      </c>
      <c r="AA2030" s="7" t="str">
        <f t="shared" si="190"/>
        <v>NAO+</v>
      </c>
      <c r="AB2030" s="6">
        <v>0.9</v>
      </c>
      <c r="AC2030" s="7">
        <v>8.3000000000000004E-2</v>
      </c>
      <c r="AD2030" s="7">
        <v>2E-3</v>
      </c>
      <c r="AE2030" s="8">
        <v>1.4999999999999999E-2</v>
      </c>
      <c r="AF2030" s="7" t="str">
        <f t="shared" si="191"/>
        <v>NAO+</v>
      </c>
    </row>
    <row r="2031" spans="1:32" x14ac:dyDescent="0.3">
      <c r="A2031" s="4">
        <v>36933</v>
      </c>
      <c r="B2031" s="5">
        <v>2000</v>
      </c>
      <c r="C2031" s="6">
        <v>1</v>
      </c>
      <c r="D2031" s="7">
        <v>0</v>
      </c>
      <c r="E2031" s="7">
        <v>0</v>
      </c>
      <c r="F2031" s="8">
        <v>0</v>
      </c>
      <c r="G2031" s="7" t="str">
        <f t="shared" si="187"/>
        <v>NAO+</v>
      </c>
      <c r="H2031" s="6">
        <v>0.99432596493265002</v>
      </c>
      <c r="I2031" s="7">
        <v>1.7379898745759001E-3</v>
      </c>
      <c r="J2031" s="7">
        <v>3.8791809187005799E-3</v>
      </c>
      <c r="K2031" s="28">
        <v>5.6864274060052501E-5</v>
      </c>
      <c r="L2031" s="7" t="str">
        <f t="shared" si="192"/>
        <v>NAO+</v>
      </c>
      <c r="M2031" s="6">
        <v>0.99202226582547604</v>
      </c>
      <c r="N2031" s="7">
        <v>2.2960811104473702E-3</v>
      </c>
      <c r="O2031" s="7">
        <v>5.6181041937830301E-3</v>
      </c>
      <c r="P2031" s="28">
        <v>6.3548870293899903E-5</v>
      </c>
      <c r="Q2031" s="7" t="str">
        <f t="shared" si="188"/>
        <v>NAO+</v>
      </c>
      <c r="R2031" s="6">
        <v>1</v>
      </c>
      <c r="S2031" s="7">
        <v>0</v>
      </c>
      <c r="T2031" s="7">
        <v>0</v>
      </c>
      <c r="U2031" s="8">
        <v>0</v>
      </c>
      <c r="V2031" s="7" t="str">
        <f t="shared" si="189"/>
        <v>NAO+</v>
      </c>
      <c r="W2031" s="6">
        <v>0.24399999999999999</v>
      </c>
      <c r="X2031" s="7">
        <v>0.67100000000000004</v>
      </c>
      <c r="Y2031" s="7">
        <v>3.5000000000000003E-2</v>
      </c>
      <c r="Z2031" s="8">
        <v>0.05</v>
      </c>
      <c r="AA2031" s="7" t="str">
        <f t="shared" si="190"/>
        <v>SB</v>
      </c>
      <c r="AB2031" s="6">
        <v>0.48899999999999999</v>
      </c>
      <c r="AC2031" s="7">
        <v>0.42499999999999999</v>
      </c>
      <c r="AD2031" s="7">
        <v>1E-3</v>
      </c>
      <c r="AE2031" s="8">
        <v>8.5000000000000006E-2</v>
      </c>
      <c r="AF2031" s="7" t="str">
        <f t="shared" si="191"/>
        <v>NAO+</v>
      </c>
    </row>
    <row r="2032" spans="1:32" x14ac:dyDescent="0.3">
      <c r="A2032" s="4">
        <v>36934</v>
      </c>
      <c r="B2032" s="5">
        <v>2000</v>
      </c>
      <c r="C2032" s="6">
        <v>0</v>
      </c>
      <c r="D2032" s="7">
        <v>1</v>
      </c>
      <c r="E2032" s="7">
        <v>0</v>
      </c>
      <c r="F2032" s="8">
        <v>0</v>
      </c>
      <c r="G2032" s="7" t="str">
        <f t="shared" si="187"/>
        <v>SB</v>
      </c>
      <c r="H2032" s="6">
        <v>0.94661989616651399</v>
      </c>
      <c r="I2032" s="7">
        <v>2.1762197192127901E-2</v>
      </c>
      <c r="J2032" s="7">
        <v>3.1511897851272799E-2</v>
      </c>
      <c r="K2032" s="8">
        <v>1.06008790082304E-4</v>
      </c>
      <c r="L2032" s="7" t="str">
        <f t="shared" si="192"/>
        <v>NAO+</v>
      </c>
      <c r="M2032" s="6">
        <v>0.93758338251548101</v>
      </c>
      <c r="N2032" s="7">
        <v>2.8359326814202401E-2</v>
      </c>
      <c r="O2032" s="7">
        <v>3.3892853555463003E-2</v>
      </c>
      <c r="P2032" s="8">
        <v>1.6443711484410601E-4</v>
      </c>
      <c r="Q2032" s="7" t="str">
        <f t="shared" si="188"/>
        <v>NAO+</v>
      </c>
      <c r="R2032" s="6">
        <v>1</v>
      </c>
      <c r="S2032" s="7">
        <v>0</v>
      </c>
      <c r="T2032" s="7">
        <v>0</v>
      </c>
      <c r="U2032" s="8">
        <v>0</v>
      </c>
      <c r="V2032" s="7" t="str">
        <f t="shared" si="189"/>
        <v>NAO+</v>
      </c>
      <c r="W2032" s="6">
        <v>0.16900000000000001</v>
      </c>
      <c r="X2032" s="7">
        <v>0.73799999999999999</v>
      </c>
      <c r="Y2032" s="7">
        <v>7.8E-2</v>
      </c>
      <c r="Z2032" s="8">
        <v>1.4999999999999999E-2</v>
      </c>
      <c r="AA2032" s="7" t="str">
        <f t="shared" si="190"/>
        <v>SB</v>
      </c>
      <c r="AB2032" s="6">
        <v>0.30099999999999999</v>
      </c>
      <c r="AC2032" s="7">
        <v>0.63100000000000001</v>
      </c>
      <c r="AD2032" s="7">
        <v>1.2E-2</v>
      </c>
      <c r="AE2032" s="8">
        <v>5.6000000000000001E-2</v>
      </c>
      <c r="AF2032" s="7" t="str">
        <f t="shared" si="191"/>
        <v>SB</v>
      </c>
    </row>
    <row r="2033" spans="1:32" x14ac:dyDescent="0.3">
      <c r="A2033" s="4">
        <v>36935</v>
      </c>
      <c r="B2033" s="5">
        <v>2000</v>
      </c>
      <c r="C2033" s="6">
        <v>0</v>
      </c>
      <c r="D2033" s="7">
        <v>1</v>
      </c>
      <c r="E2033" s="7">
        <v>0</v>
      </c>
      <c r="F2033" s="8">
        <v>0</v>
      </c>
      <c r="G2033" s="7" t="str">
        <f t="shared" si="187"/>
        <v>SB</v>
      </c>
      <c r="H2033" s="6">
        <v>0.12722349259000301</v>
      </c>
      <c r="I2033" s="7">
        <v>0.83101292345931899</v>
      </c>
      <c r="J2033" s="7">
        <v>4.1533397617513602E-2</v>
      </c>
      <c r="K2033" s="8">
        <v>2.3018633315857699E-4</v>
      </c>
      <c r="L2033" s="7" t="str">
        <f t="shared" si="192"/>
        <v>SB</v>
      </c>
      <c r="M2033" s="6">
        <v>8.9210077993455705E-2</v>
      </c>
      <c r="N2033" s="7">
        <v>0.86544629206131296</v>
      </c>
      <c r="O2033" s="7">
        <v>4.5027948241853799E-2</v>
      </c>
      <c r="P2033" s="8">
        <v>3.1568170339107E-4</v>
      </c>
      <c r="Q2033" s="7" t="str">
        <f t="shared" si="188"/>
        <v>SB</v>
      </c>
      <c r="R2033" s="6">
        <v>0</v>
      </c>
      <c r="S2033" s="7">
        <v>1</v>
      </c>
      <c r="T2033" s="7">
        <v>0</v>
      </c>
      <c r="U2033" s="8">
        <v>0</v>
      </c>
      <c r="V2033" s="7" t="str">
        <f t="shared" si="189"/>
        <v>SB</v>
      </c>
      <c r="W2033" s="6">
        <v>0</v>
      </c>
      <c r="X2033" s="7">
        <v>0.95199999999999996</v>
      </c>
      <c r="Y2033" s="7">
        <v>4.5999999999999999E-2</v>
      </c>
      <c r="Z2033" s="8">
        <v>2E-3</v>
      </c>
      <c r="AA2033" s="7" t="str">
        <f t="shared" si="190"/>
        <v>SB</v>
      </c>
      <c r="AB2033" s="6">
        <v>0</v>
      </c>
      <c r="AC2033" s="7">
        <v>0.94499999999999995</v>
      </c>
      <c r="AD2033" s="7">
        <v>1E-3</v>
      </c>
      <c r="AE2033" s="8">
        <v>5.3999999999999999E-2</v>
      </c>
      <c r="AF2033" s="7" t="str">
        <f t="shared" si="191"/>
        <v>SB</v>
      </c>
    </row>
    <row r="2034" spans="1:32" x14ac:dyDescent="0.3">
      <c r="A2034" s="4">
        <v>36936</v>
      </c>
      <c r="B2034" s="5">
        <v>2000</v>
      </c>
      <c r="C2034" s="6">
        <v>0</v>
      </c>
      <c r="D2034" s="7">
        <v>1</v>
      </c>
      <c r="E2034" s="7">
        <v>0</v>
      </c>
      <c r="F2034" s="8">
        <v>0</v>
      </c>
      <c r="G2034" s="7" t="str">
        <f t="shared" si="187"/>
        <v>SB</v>
      </c>
      <c r="H2034" s="6">
        <v>3.4241561939695297E-2</v>
      </c>
      <c r="I2034" s="7">
        <v>0.95642186458588896</v>
      </c>
      <c r="J2034" s="7">
        <v>9.3316076770970698E-3</v>
      </c>
      <c r="K2034" s="28">
        <v>4.9657973295396404E-6</v>
      </c>
      <c r="L2034" s="7" t="str">
        <f t="shared" si="192"/>
        <v>SB</v>
      </c>
      <c r="M2034" s="6">
        <v>2.06842089936949E-2</v>
      </c>
      <c r="N2034" s="7">
        <v>0.96944149839986404</v>
      </c>
      <c r="O2034" s="7">
        <v>9.8680112609316802E-3</v>
      </c>
      <c r="P2034" s="28">
        <v>6.2813455075851798E-6</v>
      </c>
      <c r="Q2034" s="7" t="str">
        <f t="shared" si="188"/>
        <v>SB</v>
      </c>
      <c r="R2034" s="6">
        <v>0</v>
      </c>
      <c r="S2034" s="7">
        <v>1</v>
      </c>
      <c r="T2034" s="7">
        <v>0</v>
      </c>
      <c r="U2034" s="8">
        <v>0</v>
      </c>
      <c r="V2034" s="7" t="str">
        <f t="shared" si="189"/>
        <v>SB</v>
      </c>
      <c r="W2034" s="6">
        <v>0</v>
      </c>
      <c r="X2034" s="7">
        <v>0.94199999999999995</v>
      </c>
      <c r="Y2034" s="7">
        <v>5.7000000000000002E-2</v>
      </c>
      <c r="Z2034" s="8">
        <v>1E-3</v>
      </c>
      <c r="AA2034" s="7" t="str">
        <f t="shared" si="190"/>
        <v>SB</v>
      </c>
      <c r="AB2034" s="6">
        <v>0</v>
      </c>
      <c r="AC2034" s="7">
        <v>0.95799999999999996</v>
      </c>
      <c r="AD2034" s="7">
        <v>1E-3</v>
      </c>
      <c r="AE2034" s="8">
        <v>4.1000000000000002E-2</v>
      </c>
      <c r="AF2034" s="7" t="str">
        <f t="shared" si="191"/>
        <v>SB</v>
      </c>
    </row>
    <row r="2035" spans="1:32" x14ac:dyDescent="0.3">
      <c r="A2035" s="4">
        <v>36937</v>
      </c>
      <c r="B2035" s="5">
        <v>2000</v>
      </c>
      <c r="C2035" s="6">
        <v>0</v>
      </c>
      <c r="D2035" s="7">
        <v>1</v>
      </c>
      <c r="E2035" s="7">
        <v>0</v>
      </c>
      <c r="F2035" s="8">
        <v>0</v>
      </c>
      <c r="G2035" s="7" t="str">
        <f t="shared" si="187"/>
        <v>SB</v>
      </c>
      <c r="H2035" s="6">
        <v>6.8906448052025698E-2</v>
      </c>
      <c r="I2035" s="7">
        <v>0.92287215571708603</v>
      </c>
      <c r="J2035" s="7">
        <v>8.2188646232252902E-3</v>
      </c>
      <c r="K2035" s="28">
        <v>2.5316076526867801E-6</v>
      </c>
      <c r="L2035" s="7" t="str">
        <f t="shared" si="192"/>
        <v>SB</v>
      </c>
      <c r="M2035" s="6">
        <v>4.44738216125906E-2</v>
      </c>
      <c r="N2035" s="7">
        <v>0.94756901739059796</v>
      </c>
      <c r="O2035" s="7">
        <v>7.9533676619495692E-3</v>
      </c>
      <c r="P2035" s="28">
        <v>3.7933348701177501E-6</v>
      </c>
      <c r="Q2035" s="7" t="str">
        <f t="shared" si="188"/>
        <v>SB</v>
      </c>
      <c r="R2035" s="6">
        <v>0</v>
      </c>
      <c r="S2035" s="7">
        <v>1</v>
      </c>
      <c r="T2035" s="7">
        <v>0</v>
      </c>
      <c r="U2035" s="8">
        <v>0</v>
      </c>
      <c r="V2035" s="7" t="str">
        <f t="shared" si="189"/>
        <v>SB</v>
      </c>
      <c r="W2035" s="6">
        <v>1E-3</v>
      </c>
      <c r="X2035" s="7">
        <v>0.93100000000000005</v>
      </c>
      <c r="Y2035" s="7">
        <v>6.6000000000000003E-2</v>
      </c>
      <c r="Z2035" s="8">
        <v>3.0000000000000001E-3</v>
      </c>
      <c r="AA2035" s="7" t="str">
        <f t="shared" si="190"/>
        <v>SB</v>
      </c>
      <c r="AB2035" s="6">
        <v>2E-3</v>
      </c>
      <c r="AC2035" s="7">
        <v>0.94899999999999995</v>
      </c>
      <c r="AD2035" s="7">
        <v>4.0000000000000001E-3</v>
      </c>
      <c r="AE2035" s="8">
        <v>4.3999999999999997E-2</v>
      </c>
      <c r="AF2035" s="7" t="str">
        <f t="shared" si="191"/>
        <v>SB</v>
      </c>
    </row>
    <row r="2036" spans="1:32" x14ac:dyDescent="0.3">
      <c r="A2036" s="4">
        <v>36938</v>
      </c>
      <c r="B2036" s="5">
        <v>2000</v>
      </c>
      <c r="C2036" s="6">
        <v>0</v>
      </c>
      <c r="D2036" s="7">
        <v>1</v>
      </c>
      <c r="E2036" s="7">
        <v>0</v>
      </c>
      <c r="F2036" s="8">
        <v>0</v>
      </c>
      <c r="G2036" s="7" t="str">
        <f t="shared" si="187"/>
        <v>SB</v>
      </c>
      <c r="H2036" s="6">
        <v>3.7877149693733597E-2</v>
      </c>
      <c r="I2036" s="7">
        <v>0.948985422299776</v>
      </c>
      <c r="J2036" s="7">
        <v>1.31139721160258E-2</v>
      </c>
      <c r="K2036" s="28">
        <v>2.3455890461131299E-5</v>
      </c>
      <c r="L2036" s="7" t="str">
        <f t="shared" si="192"/>
        <v>SB</v>
      </c>
      <c r="M2036" s="6">
        <v>2.78106820428312E-2</v>
      </c>
      <c r="N2036" s="7">
        <v>0.95880111052250405</v>
      </c>
      <c r="O2036" s="7">
        <v>1.33385446226783E-2</v>
      </c>
      <c r="P2036" s="28">
        <v>4.9662811987865698E-5</v>
      </c>
      <c r="Q2036" s="7" t="str">
        <f t="shared" si="188"/>
        <v>SB</v>
      </c>
      <c r="R2036" s="6">
        <v>0</v>
      </c>
      <c r="S2036" s="7">
        <v>1</v>
      </c>
      <c r="T2036" s="7">
        <v>0</v>
      </c>
      <c r="U2036" s="8">
        <v>0</v>
      </c>
      <c r="V2036" s="7" t="str">
        <f t="shared" si="189"/>
        <v>SB</v>
      </c>
      <c r="W2036" s="6">
        <v>1E-3</v>
      </c>
      <c r="X2036" s="7">
        <v>0.91700000000000004</v>
      </c>
      <c r="Y2036" s="7">
        <v>8.1000000000000003E-2</v>
      </c>
      <c r="Z2036" s="8">
        <v>1E-3</v>
      </c>
      <c r="AA2036" s="7" t="str">
        <f t="shared" si="190"/>
        <v>SB</v>
      </c>
      <c r="AB2036" s="6">
        <v>1E-3</v>
      </c>
      <c r="AC2036" s="7">
        <v>0.95399999999999996</v>
      </c>
      <c r="AD2036" s="7">
        <v>4.0000000000000001E-3</v>
      </c>
      <c r="AE2036" s="8">
        <v>4.1000000000000002E-2</v>
      </c>
      <c r="AF2036" s="7" t="str">
        <f t="shared" si="191"/>
        <v>SB</v>
      </c>
    </row>
    <row r="2037" spans="1:32" x14ac:dyDescent="0.3">
      <c r="A2037" s="4">
        <v>36939</v>
      </c>
      <c r="B2037" s="5">
        <v>2000</v>
      </c>
      <c r="C2037" s="6">
        <v>0</v>
      </c>
      <c r="D2037" s="7">
        <v>1</v>
      </c>
      <c r="E2037" s="7">
        <v>0</v>
      </c>
      <c r="F2037" s="8">
        <v>0</v>
      </c>
      <c r="G2037" s="7" t="str">
        <f t="shared" si="187"/>
        <v>SB</v>
      </c>
      <c r="H2037" s="6">
        <v>2.6746169830464898E-2</v>
      </c>
      <c r="I2037" s="7">
        <v>0.92795856468761495</v>
      </c>
      <c r="J2037" s="7">
        <v>4.4159343870901202E-2</v>
      </c>
      <c r="K2037" s="8">
        <v>1.13592161102327E-3</v>
      </c>
      <c r="L2037" s="7" t="str">
        <f t="shared" si="192"/>
        <v>SB</v>
      </c>
      <c r="M2037" s="6">
        <v>1.9532963382428398E-2</v>
      </c>
      <c r="N2037" s="7">
        <v>0.92191745821504301</v>
      </c>
      <c r="O2037" s="7">
        <v>5.4638178972360299E-2</v>
      </c>
      <c r="P2037" s="8">
        <v>3.9113994301540099E-3</v>
      </c>
      <c r="Q2037" s="7" t="str">
        <f t="shared" si="188"/>
        <v>SB</v>
      </c>
      <c r="R2037" s="6">
        <v>0</v>
      </c>
      <c r="S2037" s="7">
        <v>1</v>
      </c>
      <c r="T2037" s="7">
        <v>0</v>
      </c>
      <c r="U2037" s="8">
        <v>0</v>
      </c>
      <c r="V2037" s="7" t="str">
        <f t="shared" si="189"/>
        <v>SB</v>
      </c>
      <c r="W2037" s="6">
        <v>0</v>
      </c>
      <c r="X2037" s="7">
        <v>0.89400000000000002</v>
      </c>
      <c r="Y2037" s="7">
        <v>0.105</v>
      </c>
      <c r="Z2037" s="8">
        <v>1E-3</v>
      </c>
      <c r="AA2037" s="7" t="str">
        <f t="shared" si="190"/>
        <v>SB</v>
      </c>
      <c r="AB2037" s="6">
        <v>0</v>
      </c>
      <c r="AC2037" s="7">
        <v>0.96499999999999997</v>
      </c>
      <c r="AD2037" s="7">
        <v>1.7000000000000001E-2</v>
      </c>
      <c r="AE2037" s="8">
        <v>1.7999999999999999E-2</v>
      </c>
      <c r="AF2037" s="7" t="str">
        <f t="shared" si="191"/>
        <v>SB</v>
      </c>
    </row>
    <row r="2038" spans="1:32" x14ac:dyDescent="0.3">
      <c r="A2038" s="4">
        <v>36940</v>
      </c>
      <c r="B2038" s="5">
        <v>2000</v>
      </c>
      <c r="C2038" s="6">
        <v>0</v>
      </c>
      <c r="D2038" s="7">
        <v>1</v>
      </c>
      <c r="E2038" s="7">
        <v>0</v>
      </c>
      <c r="F2038" s="8">
        <v>0</v>
      </c>
      <c r="G2038" s="7" t="str">
        <f t="shared" si="187"/>
        <v>SB</v>
      </c>
      <c r="H2038" s="6">
        <v>3.21848272560918E-2</v>
      </c>
      <c r="I2038" s="7">
        <v>0.91023731182318401</v>
      </c>
      <c r="J2038" s="7">
        <v>5.7548801024828899E-2</v>
      </c>
      <c r="K2038" s="28">
        <v>2.9059895902754199E-5</v>
      </c>
      <c r="L2038" s="7" t="str">
        <f t="shared" si="192"/>
        <v>SB</v>
      </c>
      <c r="M2038" s="6">
        <v>2.16984026409505E-2</v>
      </c>
      <c r="N2038" s="7">
        <v>0.91547892687287602</v>
      </c>
      <c r="O2038" s="7">
        <v>6.2741796197025301E-2</v>
      </c>
      <c r="P2038" s="28">
        <v>8.0874289144254003E-5</v>
      </c>
      <c r="Q2038" s="7" t="str">
        <f t="shared" si="188"/>
        <v>SB</v>
      </c>
      <c r="R2038" s="6">
        <v>0</v>
      </c>
      <c r="S2038" s="7">
        <v>1</v>
      </c>
      <c r="T2038" s="7">
        <v>0</v>
      </c>
      <c r="U2038" s="8">
        <v>0</v>
      </c>
      <c r="V2038" s="7" t="str">
        <f t="shared" si="189"/>
        <v>SB</v>
      </c>
      <c r="W2038" s="6">
        <v>0</v>
      </c>
      <c r="X2038" s="7">
        <v>0.74399999999999999</v>
      </c>
      <c r="Y2038" s="7">
        <v>0.255</v>
      </c>
      <c r="Z2038" s="8">
        <v>1E-3</v>
      </c>
      <c r="AA2038" s="7" t="str">
        <f t="shared" si="190"/>
        <v>SB</v>
      </c>
      <c r="AB2038" s="6">
        <v>0</v>
      </c>
      <c r="AC2038" s="7">
        <v>0.93799999999999994</v>
      </c>
      <c r="AD2038" s="7">
        <v>4.7E-2</v>
      </c>
      <c r="AE2038" s="8">
        <v>1.4E-2</v>
      </c>
      <c r="AF2038" s="7" t="str">
        <f t="shared" si="191"/>
        <v>SB</v>
      </c>
    </row>
    <row r="2039" spans="1:32" x14ac:dyDescent="0.3">
      <c r="A2039" s="4">
        <v>36941</v>
      </c>
      <c r="B2039" s="5">
        <v>2000</v>
      </c>
      <c r="C2039" s="6">
        <v>0</v>
      </c>
      <c r="D2039" s="7">
        <v>1</v>
      </c>
      <c r="E2039" s="7">
        <v>0</v>
      </c>
      <c r="F2039" s="8">
        <v>0</v>
      </c>
      <c r="G2039" s="7" t="str">
        <f t="shared" si="187"/>
        <v>SB</v>
      </c>
      <c r="H2039" s="6">
        <v>1.37496966659613E-2</v>
      </c>
      <c r="I2039" s="7">
        <v>0.80000962424427502</v>
      </c>
      <c r="J2039" s="7">
        <v>0.186236146404714</v>
      </c>
      <c r="K2039" s="28">
        <v>4.5326850438949198E-6</v>
      </c>
      <c r="L2039" s="7" t="str">
        <f t="shared" si="192"/>
        <v>SB</v>
      </c>
      <c r="M2039" s="6">
        <v>8.4856499927914008E-3</v>
      </c>
      <c r="N2039" s="7">
        <v>0.80410398638582603</v>
      </c>
      <c r="O2039" s="7">
        <v>0.18739280925525101</v>
      </c>
      <c r="P2039" s="28">
        <v>1.7554366124260299E-5</v>
      </c>
      <c r="Q2039" s="7" t="str">
        <f t="shared" si="188"/>
        <v>SB</v>
      </c>
      <c r="R2039" s="6">
        <v>0</v>
      </c>
      <c r="S2039" s="7">
        <v>0</v>
      </c>
      <c r="T2039" s="7">
        <v>1</v>
      </c>
      <c r="U2039" s="8">
        <v>0</v>
      </c>
      <c r="V2039" s="7" t="str">
        <f t="shared" si="189"/>
        <v>AR</v>
      </c>
      <c r="W2039" s="6">
        <v>0</v>
      </c>
      <c r="X2039" s="7">
        <v>6.3E-2</v>
      </c>
      <c r="Y2039" s="7">
        <v>0.93700000000000006</v>
      </c>
      <c r="Z2039" s="8">
        <v>0</v>
      </c>
      <c r="AA2039" s="7" t="str">
        <f t="shared" si="190"/>
        <v>AR</v>
      </c>
      <c r="AB2039" s="6">
        <v>0</v>
      </c>
      <c r="AC2039" s="7">
        <v>0.42299999999999999</v>
      </c>
      <c r="AD2039" s="7">
        <v>0.57499999999999996</v>
      </c>
      <c r="AE2039" s="8">
        <v>2E-3</v>
      </c>
      <c r="AF2039" s="7" t="str">
        <f t="shared" si="191"/>
        <v>AR</v>
      </c>
    </row>
    <row r="2040" spans="1:32" x14ac:dyDescent="0.3">
      <c r="A2040" s="4">
        <v>36942</v>
      </c>
      <c r="B2040" s="5">
        <v>2000</v>
      </c>
      <c r="C2040" s="6">
        <v>0</v>
      </c>
      <c r="D2040" s="7">
        <v>0</v>
      </c>
      <c r="E2040" s="7">
        <v>1</v>
      </c>
      <c r="F2040" s="8">
        <v>0</v>
      </c>
      <c r="G2040" s="7" t="str">
        <f t="shared" si="187"/>
        <v>AR</v>
      </c>
      <c r="H2040" s="6">
        <v>7.0362302066370296E-4</v>
      </c>
      <c r="I2040" s="7">
        <v>0.87880138285126397</v>
      </c>
      <c r="J2040" s="7">
        <v>0.120494990760753</v>
      </c>
      <c r="K2040" s="28">
        <v>3.3673279932872701E-9</v>
      </c>
      <c r="L2040" s="7" t="str">
        <f t="shared" si="192"/>
        <v>SB</v>
      </c>
      <c r="M2040" s="6">
        <v>4.47727608962779E-4</v>
      </c>
      <c r="N2040" s="7">
        <v>0.84313381294462997</v>
      </c>
      <c r="O2040" s="7">
        <v>0.15641841318576399</v>
      </c>
      <c r="P2040" s="28">
        <v>4.62606538857027E-8</v>
      </c>
      <c r="Q2040" s="7" t="str">
        <f t="shared" si="188"/>
        <v>SB</v>
      </c>
      <c r="R2040" s="6">
        <v>0</v>
      </c>
      <c r="S2040" s="7">
        <v>0</v>
      </c>
      <c r="T2040" s="7">
        <v>1</v>
      </c>
      <c r="U2040" s="8">
        <v>0</v>
      </c>
      <c r="V2040" s="7" t="str">
        <f t="shared" si="189"/>
        <v>AR</v>
      </c>
      <c r="W2040" s="6">
        <v>0</v>
      </c>
      <c r="X2040" s="7">
        <v>0.01</v>
      </c>
      <c r="Y2040" s="7">
        <v>0.99</v>
      </c>
      <c r="Z2040" s="8">
        <v>0</v>
      </c>
      <c r="AA2040" s="7" t="str">
        <f t="shared" si="190"/>
        <v>AR</v>
      </c>
      <c r="AB2040" s="6">
        <v>0</v>
      </c>
      <c r="AC2040" s="7">
        <v>7.2999999999999995E-2</v>
      </c>
      <c r="AD2040" s="7">
        <v>0.92700000000000005</v>
      </c>
      <c r="AE2040" s="8">
        <v>0</v>
      </c>
      <c r="AF2040" s="7" t="str">
        <f t="shared" si="191"/>
        <v>AR</v>
      </c>
    </row>
    <row r="2041" spans="1:32" x14ac:dyDescent="0.3">
      <c r="A2041" s="4">
        <v>36943</v>
      </c>
      <c r="B2041" s="5">
        <v>2000</v>
      </c>
      <c r="C2041" s="6">
        <v>0</v>
      </c>
      <c r="D2041" s="7">
        <v>0</v>
      </c>
      <c r="E2041" s="7">
        <v>1</v>
      </c>
      <c r="F2041" s="8">
        <v>0</v>
      </c>
      <c r="G2041" s="7" t="str">
        <f t="shared" si="187"/>
        <v>AR</v>
      </c>
      <c r="H2041" s="6">
        <v>2.8459132544953402E-4</v>
      </c>
      <c r="I2041" s="7">
        <v>0.57573911005615697</v>
      </c>
      <c r="J2041" s="7">
        <v>0.42397611197777102</v>
      </c>
      <c r="K2041" s="28">
        <v>1.86640618788413E-7</v>
      </c>
      <c r="L2041" s="7" t="str">
        <f t="shared" si="192"/>
        <v>SB</v>
      </c>
      <c r="M2041" s="6">
        <v>2.5762338304853799E-4</v>
      </c>
      <c r="N2041" s="7">
        <v>0.44402036180563298</v>
      </c>
      <c r="O2041" s="7">
        <v>0.55571927773997898</v>
      </c>
      <c r="P2041" s="28">
        <v>2.73707133195181E-6</v>
      </c>
      <c r="Q2041" s="7" t="str">
        <f t="shared" si="188"/>
        <v>AR</v>
      </c>
      <c r="R2041" s="6">
        <v>0</v>
      </c>
      <c r="S2041" s="7">
        <v>0</v>
      </c>
      <c r="T2041" s="7">
        <v>1</v>
      </c>
      <c r="U2041" s="8">
        <v>0</v>
      </c>
      <c r="V2041" s="7" t="str">
        <f t="shared" si="189"/>
        <v>AR</v>
      </c>
      <c r="W2041" s="6">
        <v>1E-3</v>
      </c>
      <c r="X2041" s="7">
        <v>4.0000000000000001E-3</v>
      </c>
      <c r="Y2041" s="7">
        <v>0.995</v>
      </c>
      <c r="Z2041" s="8">
        <v>0</v>
      </c>
      <c r="AA2041" s="7" t="str">
        <f t="shared" si="190"/>
        <v>AR</v>
      </c>
      <c r="AB2041" s="6">
        <v>0</v>
      </c>
      <c r="AC2041" s="7">
        <v>1.6E-2</v>
      </c>
      <c r="AD2041" s="7">
        <v>0.98399999999999999</v>
      </c>
      <c r="AE2041" s="8">
        <v>0</v>
      </c>
      <c r="AF2041" s="7" t="str">
        <f t="shared" si="191"/>
        <v>AR</v>
      </c>
    </row>
    <row r="2042" spans="1:32" x14ac:dyDescent="0.3">
      <c r="A2042" s="4">
        <v>36944</v>
      </c>
      <c r="B2042" s="5">
        <v>2000</v>
      </c>
      <c r="C2042" s="6">
        <v>0</v>
      </c>
      <c r="D2042" s="7">
        <v>0</v>
      </c>
      <c r="E2042" s="7">
        <v>1</v>
      </c>
      <c r="F2042" s="8">
        <v>0</v>
      </c>
      <c r="G2042" s="7" t="str">
        <f t="shared" si="187"/>
        <v>AR</v>
      </c>
      <c r="H2042" s="79">
        <v>6.6885154769339604E-5</v>
      </c>
      <c r="I2042" s="7">
        <v>0.121373162105456</v>
      </c>
      <c r="J2042" s="7">
        <v>0.87482776937220597</v>
      </c>
      <c r="K2042" s="8">
        <v>3.7321833675542102E-3</v>
      </c>
      <c r="L2042" s="7" t="str">
        <f t="shared" si="192"/>
        <v>AR</v>
      </c>
      <c r="M2042" s="79">
        <v>6.2257400780739796E-5</v>
      </c>
      <c r="N2042" s="7">
        <v>6.4284656396672704E-2</v>
      </c>
      <c r="O2042" s="7">
        <v>0.92474647071407101</v>
      </c>
      <c r="P2042" s="8">
        <v>1.0906615488488199E-2</v>
      </c>
      <c r="Q2042" s="7" t="str">
        <f t="shared" si="188"/>
        <v>AR</v>
      </c>
      <c r="R2042" s="6">
        <v>0</v>
      </c>
      <c r="S2042" s="7">
        <v>0</v>
      </c>
      <c r="T2042" s="7">
        <v>1</v>
      </c>
      <c r="U2042" s="8">
        <v>0</v>
      </c>
      <c r="V2042" s="7" t="str">
        <f t="shared" si="189"/>
        <v>AR</v>
      </c>
      <c r="W2042" s="6">
        <v>0</v>
      </c>
      <c r="X2042" s="7">
        <v>0</v>
      </c>
      <c r="Y2042" s="7">
        <v>0.999</v>
      </c>
      <c r="Z2042" s="8">
        <v>1E-3</v>
      </c>
      <c r="AA2042" s="7" t="str">
        <f t="shared" si="190"/>
        <v>AR</v>
      </c>
      <c r="AB2042" s="6">
        <v>0</v>
      </c>
      <c r="AC2042" s="7">
        <v>0</v>
      </c>
      <c r="AD2042" s="7">
        <v>0.96899999999999997</v>
      </c>
      <c r="AE2042" s="8">
        <v>3.1E-2</v>
      </c>
      <c r="AF2042" s="7" t="str">
        <f t="shared" si="191"/>
        <v>AR</v>
      </c>
    </row>
    <row r="2043" spans="1:32" x14ac:dyDescent="0.3">
      <c r="A2043" s="4">
        <v>36945</v>
      </c>
      <c r="B2043" s="5">
        <v>2000</v>
      </c>
      <c r="C2043" s="6">
        <v>0</v>
      </c>
      <c r="D2043" s="7">
        <v>0</v>
      </c>
      <c r="E2043" s="7">
        <v>1</v>
      </c>
      <c r="F2043" s="8">
        <v>0</v>
      </c>
      <c r="G2043" s="7" t="str">
        <f t="shared" si="187"/>
        <v>AR</v>
      </c>
      <c r="H2043" s="6">
        <v>1.35618232093199E-3</v>
      </c>
      <c r="I2043" s="7">
        <v>0.36700541684031701</v>
      </c>
      <c r="J2043" s="7">
        <v>0.34678471788485199</v>
      </c>
      <c r="K2043" s="8">
        <v>0.28485368295390001</v>
      </c>
      <c r="L2043" s="7" t="str">
        <f t="shared" si="192"/>
        <v>SB</v>
      </c>
      <c r="M2043" s="6">
        <v>1.16168845408353E-3</v>
      </c>
      <c r="N2043" s="7">
        <v>0.25252314991693903</v>
      </c>
      <c r="O2043" s="7">
        <v>0.29519300088738698</v>
      </c>
      <c r="P2043" s="8">
        <v>0.45112216074158901</v>
      </c>
      <c r="Q2043" s="7" t="str">
        <f t="shared" si="188"/>
        <v>NAO-</v>
      </c>
      <c r="R2043" s="6">
        <v>0</v>
      </c>
      <c r="S2043" s="7">
        <v>0</v>
      </c>
      <c r="T2043" s="7">
        <v>0</v>
      </c>
      <c r="U2043" s="8">
        <v>1</v>
      </c>
      <c r="V2043" s="7" t="str">
        <f t="shared" si="189"/>
        <v>NAO-</v>
      </c>
      <c r="W2043" s="6">
        <v>0</v>
      </c>
      <c r="X2043" s="7">
        <v>0</v>
      </c>
      <c r="Y2043" s="7">
        <v>0.76100000000000001</v>
      </c>
      <c r="Z2043" s="8">
        <v>0.23899999999999999</v>
      </c>
      <c r="AA2043" s="7" t="str">
        <f t="shared" si="190"/>
        <v>AR</v>
      </c>
      <c r="AB2043" s="6">
        <v>0</v>
      </c>
      <c r="AC2043" s="7">
        <v>0</v>
      </c>
      <c r="AD2043" s="7">
        <v>0.14599999999999999</v>
      </c>
      <c r="AE2043" s="8">
        <v>0.85399999999999998</v>
      </c>
      <c r="AF2043" s="7" t="str">
        <f t="shared" si="191"/>
        <v>NAO-</v>
      </c>
    </row>
    <row r="2044" spans="1:32" x14ac:dyDescent="0.3">
      <c r="A2044" s="4">
        <v>36946</v>
      </c>
      <c r="B2044" s="5">
        <v>2000</v>
      </c>
      <c r="C2044" s="6">
        <v>0</v>
      </c>
      <c r="D2044" s="7">
        <v>0</v>
      </c>
      <c r="E2044" s="7">
        <v>1</v>
      </c>
      <c r="F2044" s="8">
        <v>0</v>
      </c>
      <c r="G2044" s="7" t="str">
        <f t="shared" si="187"/>
        <v>AR</v>
      </c>
      <c r="H2044" s="79">
        <v>2.0291389011253101E-5</v>
      </c>
      <c r="I2044" s="7">
        <v>6.5415854082010602E-2</v>
      </c>
      <c r="J2044" s="7">
        <v>0.89273737895134997</v>
      </c>
      <c r="K2044" s="8">
        <v>4.1826475577619697E-2</v>
      </c>
      <c r="L2044" s="7" t="str">
        <f t="shared" si="192"/>
        <v>AR</v>
      </c>
      <c r="M2044" s="79">
        <v>1.8509827677413099E-5</v>
      </c>
      <c r="N2044" s="7">
        <v>3.0618190022858201E-2</v>
      </c>
      <c r="O2044" s="7">
        <v>0.88585201575716399</v>
      </c>
      <c r="P2044" s="8">
        <v>8.3511284392310203E-2</v>
      </c>
      <c r="Q2044" s="7" t="str">
        <f t="shared" si="188"/>
        <v>AR</v>
      </c>
      <c r="R2044" s="6">
        <v>0</v>
      </c>
      <c r="S2044" s="7">
        <v>0</v>
      </c>
      <c r="T2044" s="7">
        <v>0</v>
      </c>
      <c r="U2044" s="8">
        <v>1</v>
      </c>
      <c r="V2044" s="7" t="str">
        <f t="shared" si="189"/>
        <v>NAO-</v>
      </c>
      <c r="W2044" s="6">
        <v>2E-3</v>
      </c>
      <c r="X2044" s="7">
        <v>0</v>
      </c>
      <c r="Y2044" s="7">
        <v>0.749</v>
      </c>
      <c r="Z2044" s="8">
        <v>0.249</v>
      </c>
      <c r="AA2044" s="7" t="str">
        <f t="shared" si="190"/>
        <v>AR</v>
      </c>
      <c r="AB2044" s="6">
        <v>0</v>
      </c>
      <c r="AC2044" s="7">
        <v>0</v>
      </c>
      <c r="AD2044" s="7">
        <v>0.45</v>
      </c>
      <c r="AE2044" s="8">
        <v>0.55000000000000004</v>
      </c>
      <c r="AF2044" s="7" t="str">
        <f t="shared" si="191"/>
        <v>NAO-</v>
      </c>
    </row>
    <row r="2045" spans="1:32" x14ac:dyDescent="0.3">
      <c r="A2045" s="4">
        <v>36947</v>
      </c>
      <c r="B2045" s="5">
        <v>2000</v>
      </c>
      <c r="C2045" s="6">
        <v>0</v>
      </c>
      <c r="D2045" s="7">
        <v>0</v>
      </c>
      <c r="E2045" s="7">
        <v>1</v>
      </c>
      <c r="F2045" s="8">
        <v>0</v>
      </c>
      <c r="G2045" s="7" t="str">
        <f t="shared" si="187"/>
        <v>AR</v>
      </c>
      <c r="H2045" s="79">
        <v>3.7261025625356502E-9</v>
      </c>
      <c r="I2045" s="7">
        <v>5.5507833251896904E-4</v>
      </c>
      <c r="J2045" s="7">
        <v>0.98956326332656397</v>
      </c>
      <c r="K2045" s="8">
        <v>9.88165461480775E-3</v>
      </c>
      <c r="L2045" s="7" t="str">
        <f t="shared" si="192"/>
        <v>AR</v>
      </c>
      <c r="M2045" s="79">
        <v>2.9377103002827501E-9</v>
      </c>
      <c r="N2045" s="80">
        <v>8.74349882493435E-5</v>
      </c>
      <c r="O2045" s="7">
        <v>0.97599110499920105</v>
      </c>
      <c r="P2045" s="8">
        <v>2.3921457074828199E-2</v>
      </c>
      <c r="Q2045" s="7" t="str">
        <f t="shared" si="188"/>
        <v>AR</v>
      </c>
      <c r="R2045" s="6">
        <v>0</v>
      </c>
      <c r="S2045" s="7">
        <v>0</v>
      </c>
      <c r="T2045" s="7">
        <v>0</v>
      </c>
      <c r="U2045" s="8">
        <v>1</v>
      </c>
      <c r="V2045" s="7" t="str">
        <f t="shared" si="189"/>
        <v>NAO-</v>
      </c>
      <c r="W2045" s="6">
        <v>0</v>
      </c>
      <c r="X2045" s="7">
        <v>0</v>
      </c>
      <c r="Y2045" s="7">
        <v>0.75600000000000001</v>
      </c>
      <c r="Z2045" s="8">
        <v>0.24299999999999999</v>
      </c>
      <c r="AA2045" s="7" t="str">
        <f t="shared" si="190"/>
        <v>AR</v>
      </c>
      <c r="AB2045" s="6">
        <v>0</v>
      </c>
      <c r="AC2045" s="7">
        <v>0</v>
      </c>
      <c r="AD2045" s="7">
        <v>0.34399999999999997</v>
      </c>
      <c r="AE2045" s="8">
        <v>0.65600000000000003</v>
      </c>
      <c r="AF2045" s="7" t="str">
        <f t="shared" si="191"/>
        <v>NAO-</v>
      </c>
    </row>
    <row r="2046" spans="1:32" x14ac:dyDescent="0.3">
      <c r="A2046" s="4">
        <v>36948</v>
      </c>
      <c r="B2046" s="5">
        <v>2000</v>
      </c>
      <c r="C2046" s="6">
        <v>0</v>
      </c>
      <c r="D2046" s="7">
        <v>0</v>
      </c>
      <c r="E2046" s="7">
        <v>1</v>
      </c>
      <c r="F2046" s="8">
        <v>0</v>
      </c>
      <c r="G2046" s="7" t="str">
        <f t="shared" si="187"/>
        <v>AR</v>
      </c>
      <c r="H2046" s="79">
        <v>3.4677475747197902E-11</v>
      </c>
      <c r="I2046" s="80">
        <v>5.5745558540308101E-6</v>
      </c>
      <c r="J2046" s="7">
        <v>0.99972002194606402</v>
      </c>
      <c r="K2046" s="8">
        <v>2.7440346341055201E-4</v>
      </c>
      <c r="L2046" s="7" t="str">
        <f t="shared" si="192"/>
        <v>AR</v>
      </c>
      <c r="M2046" s="79">
        <v>3.55912128804155E-11</v>
      </c>
      <c r="N2046" s="80">
        <v>6.5794470922909103E-7</v>
      </c>
      <c r="O2046" s="7">
        <v>0.99883258949991605</v>
      </c>
      <c r="P2046" s="8">
        <v>1.1667525197786299E-3</v>
      </c>
      <c r="Q2046" s="7" t="str">
        <f t="shared" si="188"/>
        <v>AR</v>
      </c>
      <c r="R2046" s="6">
        <v>0</v>
      </c>
      <c r="S2046" s="7">
        <v>0</v>
      </c>
      <c r="T2046" s="7">
        <v>1</v>
      </c>
      <c r="U2046" s="8">
        <v>0</v>
      </c>
      <c r="V2046" s="7" t="str">
        <f t="shared" si="189"/>
        <v>AR</v>
      </c>
      <c r="W2046" s="6">
        <v>0</v>
      </c>
      <c r="X2046" s="7">
        <v>0</v>
      </c>
      <c r="Y2046" s="7">
        <v>1</v>
      </c>
      <c r="Z2046" s="8">
        <v>0</v>
      </c>
      <c r="AA2046" s="7" t="str">
        <f t="shared" si="190"/>
        <v>AR</v>
      </c>
      <c r="AB2046" s="6">
        <v>0</v>
      </c>
      <c r="AC2046" s="7">
        <v>0</v>
      </c>
      <c r="AD2046" s="7">
        <v>0.97199999999999998</v>
      </c>
      <c r="AE2046" s="8">
        <v>2.8000000000000001E-2</v>
      </c>
      <c r="AF2046" s="7" t="str">
        <f t="shared" si="191"/>
        <v>AR</v>
      </c>
    </row>
    <row r="2047" spans="1:32" x14ac:dyDescent="0.3">
      <c r="A2047" s="4">
        <v>36949</v>
      </c>
      <c r="B2047" s="5">
        <v>2000</v>
      </c>
      <c r="C2047" s="6">
        <v>0</v>
      </c>
      <c r="D2047" s="7">
        <v>0</v>
      </c>
      <c r="E2047" s="7">
        <v>0</v>
      </c>
      <c r="F2047" s="8">
        <v>1</v>
      </c>
      <c r="G2047" s="7" t="str">
        <f t="shared" si="187"/>
        <v>NAO-</v>
      </c>
      <c r="H2047" s="79">
        <v>2.27368470468458E-11</v>
      </c>
      <c r="I2047" s="80">
        <v>7.68005753190628E-8</v>
      </c>
      <c r="J2047" s="7">
        <v>0.99824847203878297</v>
      </c>
      <c r="K2047" s="8">
        <v>1.7514511379163101E-3</v>
      </c>
      <c r="L2047" s="7" t="str">
        <f t="shared" si="192"/>
        <v>AR</v>
      </c>
      <c r="M2047" s="79">
        <v>3.1072529138513198E-11</v>
      </c>
      <c r="N2047" s="80">
        <v>1.4035577242608201E-8</v>
      </c>
      <c r="O2047" s="7">
        <v>0.99360683217402102</v>
      </c>
      <c r="P2047" s="8">
        <v>6.3931537593252402E-3</v>
      </c>
      <c r="Q2047" s="7" t="str">
        <f t="shared" si="188"/>
        <v>AR</v>
      </c>
      <c r="R2047" s="6">
        <v>0</v>
      </c>
      <c r="S2047" s="7">
        <v>0</v>
      </c>
      <c r="T2047" s="7">
        <v>0</v>
      </c>
      <c r="U2047" s="8">
        <v>1</v>
      </c>
      <c r="V2047" s="7" t="str">
        <f t="shared" si="189"/>
        <v>NAO-</v>
      </c>
      <c r="W2047" s="6">
        <v>0</v>
      </c>
      <c r="X2047" s="7">
        <v>0</v>
      </c>
      <c r="Y2047" s="7">
        <v>0.997</v>
      </c>
      <c r="Z2047" s="8">
        <v>3.0000000000000001E-3</v>
      </c>
      <c r="AA2047" s="7" t="str">
        <f t="shared" si="190"/>
        <v>AR</v>
      </c>
      <c r="AB2047" s="6">
        <v>0</v>
      </c>
      <c r="AC2047" s="7">
        <v>0</v>
      </c>
      <c r="AD2047" s="7">
        <v>0.879</v>
      </c>
      <c r="AE2047" s="8">
        <v>0.121</v>
      </c>
      <c r="AF2047" s="7" t="str">
        <f t="shared" si="191"/>
        <v>AR</v>
      </c>
    </row>
    <row r="2048" spans="1:32" x14ac:dyDescent="0.3">
      <c r="A2048" s="4">
        <v>36950</v>
      </c>
      <c r="B2048" s="5">
        <v>2000</v>
      </c>
      <c r="C2048" s="6">
        <v>0</v>
      </c>
      <c r="D2048" s="7">
        <v>0</v>
      </c>
      <c r="E2048" s="7">
        <v>0</v>
      </c>
      <c r="F2048" s="8">
        <v>1</v>
      </c>
      <c r="G2048" s="7" t="str">
        <f t="shared" si="187"/>
        <v>NAO-</v>
      </c>
      <c r="H2048" s="79">
        <v>1.12364253626393E-8</v>
      </c>
      <c r="I2048" s="80">
        <v>1.35584014010485E-8</v>
      </c>
      <c r="J2048" s="7">
        <v>0.20090195311532899</v>
      </c>
      <c r="K2048" s="8">
        <v>0.79909802208983305</v>
      </c>
      <c r="L2048" s="7" t="str">
        <f t="shared" si="192"/>
        <v>NAO-</v>
      </c>
      <c r="M2048" s="79">
        <v>1.0232881880650001E-8</v>
      </c>
      <c r="N2048" s="80">
        <v>2.4896465798768999E-9</v>
      </c>
      <c r="O2048" s="7">
        <v>9.8390377981102797E-2</v>
      </c>
      <c r="P2048" s="8">
        <v>0.90160960929636302</v>
      </c>
      <c r="Q2048" s="7" t="str">
        <f t="shared" si="188"/>
        <v>NAO-</v>
      </c>
      <c r="R2048" s="6">
        <v>0</v>
      </c>
      <c r="S2048" s="7">
        <v>0</v>
      </c>
      <c r="T2048" s="7">
        <v>0</v>
      </c>
      <c r="U2048" s="8">
        <v>1</v>
      </c>
      <c r="V2048" s="7" t="str">
        <f t="shared" si="189"/>
        <v>NAO-</v>
      </c>
      <c r="W2048" s="6">
        <v>0</v>
      </c>
      <c r="X2048" s="7">
        <v>0</v>
      </c>
      <c r="Y2048" s="7">
        <v>0.22</v>
      </c>
      <c r="Z2048" s="8">
        <v>0.78</v>
      </c>
      <c r="AA2048" s="7" t="str">
        <f t="shared" si="190"/>
        <v>NAO-</v>
      </c>
      <c r="AB2048" s="6">
        <v>0</v>
      </c>
      <c r="AC2048" s="7">
        <v>0</v>
      </c>
      <c r="AD2048" s="7">
        <v>1.0999999999999999E-2</v>
      </c>
      <c r="AE2048" s="8">
        <v>0.98899999999999999</v>
      </c>
      <c r="AF2048" s="7" t="str">
        <f t="shared" si="191"/>
        <v>NAO-</v>
      </c>
    </row>
    <row r="2049" spans="1:32" x14ac:dyDescent="0.3">
      <c r="A2049" s="4">
        <v>37226</v>
      </c>
      <c r="B2049" s="5">
        <v>2001</v>
      </c>
      <c r="C2049" s="6">
        <v>1</v>
      </c>
      <c r="D2049" s="7">
        <v>0</v>
      </c>
      <c r="E2049" s="7">
        <v>0</v>
      </c>
      <c r="F2049" s="8">
        <v>0</v>
      </c>
      <c r="G2049" s="7" t="str">
        <f t="shared" si="187"/>
        <v>NAO+</v>
      </c>
      <c r="H2049" s="6">
        <v>0.79164732834510598</v>
      </c>
      <c r="I2049" s="7">
        <v>3.3221127778752302E-2</v>
      </c>
      <c r="J2049" s="7">
        <v>0.17513148861261499</v>
      </c>
      <c r="K2049" s="28">
        <v>5.52635133044773E-8</v>
      </c>
      <c r="L2049" s="7" t="str">
        <f t="shared" si="192"/>
        <v>NAO+</v>
      </c>
      <c r="M2049" s="6">
        <v>0.59772097672744295</v>
      </c>
      <c r="N2049" s="7">
        <v>4.6194925059274902E-2</v>
      </c>
      <c r="O2049" s="7">
        <v>0.35608403201951999</v>
      </c>
      <c r="P2049" s="28">
        <v>6.6193769256535905E-8</v>
      </c>
      <c r="Q2049" s="7" t="str">
        <f t="shared" si="188"/>
        <v>NAO+</v>
      </c>
      <c r="R2049" s="6">
        <v>1</v>
      </c>
      <c r="S2049" s="7">
        <v>0</v>
      </c>
      <c r="T2049" s="7">
        <v>0</v>
      </c>
      <c r="U2049" s="8">
        <v>0</v>
      </c>
      <c r="V2049" s="7" t="str">
        <f t="shared" si="189"/>
        <v>NAO+</v>
      </c>
      <c r="W2049" s="6">
        <v>2.3E-2</v>
      </c>
      <c r="X2049" s="7">
        <v>0.69699999999999995</v>
      </c>
      <c r="Y2049" s="7">
        <v>0.27</v>
      </c>
      <c r="Z2049" s="8">
        <v>1.0999999999999999E-2</v>
      </c>
      <c r="AA2049" s="7" t="str">
        <f t="shared" si="190"/>
        <v>SB</v>
      </c>
      <c r="AB2049" s="6">
        <v>0.09</v>
      </c>
      <c r="AC2049" s="7">
        <v>0.40600000000000003</v>
      </c>
      <c r="AD2049" s="7">
        <v>1E-3</v>
      </c>
      <c r="AE2049" s="8">
        <v>0.503</v>
      </c>
      <c r="AF2049" s="7" t="str">
        <f t="shared" si="191"/>
        <v>NAO-</v>
      </c>
    </row>
    <row r="2050" spans="1:32" x14ac:dyDescent="0.3">
      <c r="A2050" s="4">
        <v>37227</v>
      </c>
      <c r="B2050" s="5">
        <v>2001</v>
      </c>
      <c r="C2050" s="6">
        <v>1</v>
      </c>
      <c r="D2050" s="7">
        <v>0</v>
      </c>
      <c r="E2050" s="7">
        <v>0</v>
      </c>
      <c r="F2050" s="8">
        <v>0</v>
      </c>
      <c r="G2050" s="7" t="str">
        <f t="shared" si="187"/>
        <v>NAO+</v>
      </c>
      <c r="H2050" s="6">
        <v>0.81319551358390196</v>
      </c>
      <c r="I2050" s="7">
        <v>4.81530560332874E-2</v>
      </c>
      <c r="J2050" s="7">
        <v>0.13865088442766901</v>
      </c>
      <c r="K2050" s="28">
        <v>5.4595514202525202E-7</v>
      </c>
      <c r="L2050" s="7" t="str">
        <f t="shared" si="192"/>
        <v>NAO+</v>
      </c>
      <c r="M2050" s="6">
        <v>0.66669164611097798</v>
      </c>
      <c r="N2050" s="7">
        <v>8.4824044465867499E-2</v>
      </c>
      <c r="O2050" s="7">
        <v>0.24848363379340299</v>
      </c>
      <c r="P2050" s="28">
        <v>6.7562974039123904E-7</v>
      </c>
      <c r="Q2050" s="7" t="str">
        <f t="shared" si="188"/>
        <v>NAO+</v>
      </c>
      <c r="R2050" s="6">
        <v>1</v>
      </c>
      <c r="S2050" s="7">
        <v>0</v>
      </c>
      <c r="T2050" s="7">
        <v>0</v>
      </c>
      <c r="U2050" s="8">
        <v>0</v>
      </c>
      <c r="V2050" s="7" t="str">
        <f t="shared" si="189"/>
        <v>NAO+</v>
      </c>
      <c r="W2050" s="6">
        <v>1.2E-2</v>
      </c>
      <c r="X2050" s="7">
        <v>0.874</v>
      </c>
      <c r="Y2050" s="7">
        <v>0.10100000000000001</v>
      </c>
      <c r="Z2050" s="8">
        <v>1.2999999999999999E-2</v>
      </c>
      <c r="AA2050" s="7" t="str">
        <f t="shared" si="190"/>
        <v>SB</v>
      </c>
      <c r="AB2050" s="6">
        <v>5.6000000000000001E-2</v>
      </c>
      <c r="AC2050" s="7">
        <v>0.60899999999999999</v>
      </c>
      <c r="AD2050" s="7">
        <v>0</v>
      </c>
      <c r="AE2050" s="8">
        <v>0.33400000000000002</v>
      </c>
      <c r="AF2050" s="7" t="str">
        <f t="shared" si="191"/>
        <v>SB</v>
      </c>
    </row>
    <row r="2051" spans="1:32" x14ac:dyDescent="0.3">
      <c r="A2051" s="4">
        <v>37228</v>
      </c>
      <c r="B2051" s="5">
        <v>2001</v>
      </c>
      <c r="C2051" s="6">
        <v>0</v>
      </c>
      <c r="D2051" s="7">
        <v>1</v>
      </c>
      <c r="E2051" s="7">
        <v>0</v>
      </c>
      <c r="F2051" s="8">
        <v>0</v>
      </c>
      <c r="G2051" s="7" t="str">
        <f t="shared" si="187"/>
        <v>SB</v>
      </c>
      <c r="H2051" s="6">
        <v>0.69537172593390495</v>
      </c>
      <c r="I2051" s="7">
        <v>5.9015745184121698E-2</v>
      </c>
      <c r="J2051" s="7">
        <v>0.24560562063472699</v>
      </c>
      <c r="K2051" s="28">
        <v>6.9082472507651997E-6</v>
      </c>
      <c r="L2051" s="7" t="str">
        <f t="shared" si="192"/>
        <v>NAO+</v>
      </c>
      <c r="M2051" s="6">
        <v>0.56658503077380695</v>
      </c>
      <c r="N2051" s="7">
        <v>8.5253027905671394E-2</v>
      </c>
      <c r="O2051" s="7">
        <v>0.34815471025924</v>
      </c>
      <c r="P2051" s="28">
        <v>7.2310612808310802E-6</v>
      </c>
      <c r="Q2051" s="7" t="str">
        <f t="shared" si="188"/>
        <v>NAO+</v>
      </c>
      <c r="R2051" s="6">
        <v>0</v>
      </c>
      <c r="S2051" s="7">
        <v>1</v>
      </c>
      <c r="T2051" s="7">
        <v>0</v>
      </c>
      <c r="U2051" s="8">
        <v>0</v>
      </c>
      <c r="V2051" s="7" t="str">
        <f t="shared" si="189"/>
        <v>SB</v>
      </c>
      <c r="W2051" s="6">
        <v>1E-3</v>
      </c>
      <c r="X2051" s="7">
        <v>0.93100000000000005</v>
      </c>
      <c r="Y2051" s="7">
        <v>6.2E-2</v>
      </c>
      <c r="Z2051" s="8">
        <v>6.0000000000000001E-3</v>
      </c>
      <c r="AA2051" s="7" t="str">
        <f t="shared" si="190"/>
        <v>SB</v>
      </c>
      <c r="AB2051" s="6">
        <v>5.0000000000000001E-3</v>
      </c>
      <c r="AC2051" s="7">
        <v>0.66200000000000003</v>
      </c>
      <c r="AD2051" s="7">
        <v>0</v>
      </c>
      <c r="AE2051" s="8">
        <v>0.33300000000000002</v>
      </c>
      <c r="AF2051" s="7" t="str">
        <f t="shared" si="191"/>
        <v>SB</v>
      </c>
    </row>
    <row r="2052" spans="1:32" x14ac:dyDescent="0.3">
      <c r="A2052" s="4">
        <v>37229</v>
      </c>
      <c r="B2052" s="5">
        <v>2001</v>
      </c>
      <c r="C2052" s="6">
        <v>1</v>
      </c>
      <c r="D2052" s="7">
        <v>0</v>
      </c>
      <c r="E2052" s="7">
        <v>0</v>
      </c>
      <c r="F2052" s="8">
        <v>0</v>
      </c>
      <c r="G2052" s="7" t="str">
        <f t="shared" si="187"/>
        <v>NAO+</v>
      </c>
      <c r="H2052" s="6">
        <v>0.86863361732620104</v>
      </c>
      <c r="I2052" s="7">
        <v>4.38394401547295E-3</v>
      </c>
      <c r="J2052" s="7">
        <v>0.12691217060029999</v>
      </c>
      <c r="K2052" s="28">
        <v>7.0268058029389398E-5</v>
      </c>
      <c r="L2052" s="7" t="str">
        <f t="shared" si="192"/>
        <v>NAO+</v>
      </c>
      <c r="M2052" s="6">
        <v>0.80013371376970099</v>
      </c>
      <c r="N2052" s="7">
        <v>6.0662649934068204E-3</v>
      </c>
      <c r="O2052" s="7">
        <v>0.193720233376624</v>
      </c>
      <c r="P2052" s="28">
        <v>7.9787860254735705E-5</v>
      </c>
      <c r="Q2052" s="7" t="str">
        <f t="shared" si="188"/>
        <v>NAO+</v>
      </c>
      <c r="R2052" s="6">
        <v>1</v>
      </c>
      <c r="S2052" s="7">
        <v>0</v>
      </c>
      <c r="T2052" s="7">
        <v>0</v>
      </c>
      <c r="U2052" s="8">
        <v>0</v>
      </c>
      <c r="V2052" s="7" t="str">
        <f t="shared" si="189"/>
        <v>NAO+</v>
      </c>
      <c r="W2052" s="6">
        <v>3.0000000000000001E-3</v>
      </c>
      <c r="X2052" s="7">
        <v>0.874</v>
      </c>
      <c r="Y2052" s="7">
        <v>0.109</v>
      </c>
      <c r="Z2052" s="8">
        <v>1.4E-2</v>
      </c>
      <c r="AA2052" s="7" t="str">
        <f t="shared" si="190"/>
        <v>SB</v>
      </c>
      <c r="AB2052" s="6">
        <v>2.5999999999999999E-2</v>
      </c>
      <c r="AC2052" s="7">
        <v>0.47799999999999998</v>
      </c>
      <c r="AD2052" s="7">
        <v>0</v>
      </c>
      <c r="AE2052" s="8">
        <v>0.496</v>
      </c>
      <c r="AF2052" s="7" t="str">
        <f t="shared" si="191"/>
        <v>NAO-</v>
      </c>
    </row>
    <row r="2053" spans="1:32" x14ac:dyDescent="0.3">
      <c r="A2053" s="4">
        <v>37230</v>
      </c>
      <c r="B2053" s="5">
        <v>2001</v>
      </c>
      <c r="C2053" s="6">
        <v>0</v>
      </c>
      <c r="D2053" s="7">
        <v>1</v>
      </c>
      <c r="E2053" s="7">
        <v>0</v>
      </c>
      <c r="F2053" s="8">
        <v>0</v>
      </c>
      <c r="G2053" s="7" t="str">
        <f t="shared" ref="G2053:G2116" si="193">INDEX($C$3:$F$3, MATCH(1,$C2053:$F2053,0))</f>
        <v>SB</v>
      </c>
      <c r="H2053" s="6">
        <v>0.89881199016537305</v>
      </c>
      <c r="I2053" s="7">
        <v>1.53874483021773E-2</v>
      </c>
      <c r="J2053" s="7">
        <v>8.5766896020091105E-2</v>
      </c>
      <c r="K2053" s="28">
        <v>3.3665512345918502E-5</v>
      </c>
      <c r="L2053" s="7" t="str">
        <f t="shared" si="192"/>
        <v>NAO+</v>
      </c>
      <c r="M2053" s="6">
        <v>0.85953057070290195</v>
      </c>
      <c r="N2053" s="7">
        <v>1.70336009893357E-2</v>
      </c>
      <c r="O2053" s="7">
        <v>0.123390242135536</v>
      </c>
      <c r="P2053" s="28">
        <v>4.5586172213217699E-5</v>
      </c>
      <c r="Q2053" s="7" t="str">
        <f t="shared" ref="Q2053:Q2116" si="194">INDEX($M$3:$P$3, MATCH(MAX($M2053:$P2053),$M2053:$P2053,0))</f>
        <v>NAO+</v>
      </c>
      <c r="R2053" s="6">
        <v>1</v>
      </c>
      <c r="S2053" s="7">
        <v>0</v>
      </c>
      <c r="T2053" s="7">
        <v>0</v>
      </c>
      <c r="U2053" s="8">
        <v>0</v>
      </c>
      <c r="V2053" s="7" t="str">
        <f t="shared" ref="V2053:V2116" si="195">INDEX($R$3:$U$3, MATCH(MAX($R2053:$U2053),$R2053:$U2053,0))</f>
        <v>NAO+</v>
      </c>
      <c r="W2053" s="6">
        <v>0</v>
      </c>
      <c r="X2053" s="7">
        <v>0.36199999999999999</v>
      </c>
      <c r="Y2053" s="7">
        <v>0.629</v>
      </c>
      <c r="Z2053" s="8">
        <v>0.01</v>
      </c>
      <c r="AA2053" s="7" t="str">
        <f t="shared" ref="AA2053:AA2116" si="196">INDEX($W$3:$Z$3, MATCH(MAX($W2053:$Z2053),$W2053:$Z2053,0))</f>
        <v>AR</v>
      </c>
      <c r="AB2053" s="6">
        <v>0</v>
      </c>
      <c r="AC2053" s="7">
        <v>0.04</v>
      </c>
      <c r="AD2053" s="7">
        <v>0</v>
      </c>
      <c r="AE2053" s="8">
        <v>0.96</v>
      </c>
      <c r="AF2053" s="7" t="str">
        <f t="shared" ref="AF2053:AF2116" si="197">INDEX($AB$3:$AE$3, MATCH(MAX($AB2053:$AE2053),$AB2053:$AE2053,0))</f>
        <v>NAO-</v>
      </c>
    </row>
    <row r="2054" spans="1:32" x14ac:dyDescent="0.3">
      <c r="A2054" s="4">
        <v>37231</v>
      </c>
      <c r="B2054" s="5">
        <v>2001</v>
      </c>
      <c r="C2054" s="6">
        <v>0</v>
      </c>
      <c r="D2054" s="7">
        <v>1</v>
      </c>
      <c r="E2054" s="7">
        <v>0</v>
      </c>
      <c r="F2054" s="8">
        <v>0</v>
      </c>
      <c r="G2054" s="7" t="str">
        <f t="shared" si="193"/>
        <v>SB</v>
      </c>
      <c r="H2054" s="6">
        <v>0.186508209235169</v>
      </c>
      <c r="I2054" s="7">
        <v>0.78520100537417303</v>
      </c>
      <c r="J2054" s="7">
        <v>2.8179967240574599E-2</v>
      </c>
      <c r="K2054" s="8">
        <v>1.10818150089603E-4</v>
      </c>
      <c r="L2054" s="7" t="str">
        <f t="shared" ref="L2054:L2117" si="198">INDEX($H$3:$K$3, MATCH(MAX($H2054:$K2054),$H2054:$K2054,0))</f>
        <v>SB</v>
      </c>
      <c r="M2054" s="6">
        <v>0.174311191028025</v>
      </c>
      <c r="N2054" s="7">
        <v>0.78468350301832801</v>
      </c>
      <c r="O2054" s="7">
        <v>4.0830281717092E-2</v>
      </c>
      <c r="P2054" s="8">
        <v>1.7502423654201199E-4</v>
      </c>
      <c r="Q2054" s="7" t="str">
        <f t="shared" si="194"/>
        <v>SB</v>
      </c>
      <c r="R2054" s="6">
        <v>0</v>
      </c>
      <c r="S2054" s="7">
        <v>1</v>
      </c>
      <c r="T2054" s="7">
        <v>0</v>
      </c>
      <c r="U2054" s="8">
        <v>0</v>
      </c>
      <c r="V2054" s="7" t="str">
        <f t="shared" si="195"/>
        <v>SB</v>
      </c>
      <c r="W2054" s="6">
        <v>0</v>
      </c>
      <c r="X2054" s="7">
        <v>0.95599999999999996</v>
      </c>
      <c r="Y2054" s="7">
        <v>4.2999999999999997E-2</v>
      </c>
      <c r="Z2054" s="8">
        <v>1E-3</v>
      </c>
      <c r="AA2054" s="7" t="str">
        <f t="shared" si="196"/>
        <v>SB</v>
      </c>
      <c r="AB2054" s="6">
        <v>0</v>
      </c>
      <c r="AC2054" s="7">
        <v>0.58799999999999997</v>
      </c>
      <c r="AD2054" s="7">
        <v>0</v>
      </c>
      <c r="AE2054" s="8">
        <v>0.41099999999999998</v>
      </c>
      <c r="AF2054" s="7" t="str">
        <f t="shared" si="197"/>
        <v>SB</v>
      </c>
    </row>
    <row r="2055" spans="1:32" x14ac:dyDescent="0.3">
      <c r="A2055" s="4">
        <v>37232</v>
      </c>
      <c r="B2055" s="5">
        <v>2001</v>
      </c>
      <c r="C2055" s="6">
        <v>0</v>
      </c>
      <c r="D2055" s="7">
        <v>1</v>
      </c>
      <c r="E2055" s="7">
        <v>0</v>
      </c>
      <c r="F2055" s="8">
        <v>0</v>
      </c>
      <c r="G2055" s="7" t="str">
        <f t="shared" si="193"/>
        <v>SB</v>
      </c>
      <c r="H2055" s="6">
        <v>5.1199582836475403E-2</v>
      </c>
      <c r="I2055" s="7">
        <v>0.94312342673757399</v>
      </c>
      <c r="J2055" s="7">
        <v>5.66654196883288E-3</v>
      </c>
      <c r="K2055" s="28">
        <v>1.0448457130492501E-5</v>
      </c>
      <c r="L2055" s="7" t="str">
        <f t="shared" si="198"/>
        <v>SB</v>
      </c>
      <c r="M2055" s="6">
        <v>3.6828735206988802E-2</v>
      </c>
      <c r="N2055" s="7">
        <v>0.95486032422830203</v>
      </c>
      <c r="O2055" s="7">
        <v>8.2978508597203599E-3</v>
      </c>
      <c r="P2055" s="28">
        <v>1.30897050007878E-5</v>
      </c>
      <c r="Q2055" s="7" t="str">
        <f t="shared" si="194"/>
        <v>SB</v>
      </c>
      <c r="R2055" s="6">
        <v>0</v>
      </c>
      <c r="S2055" s="7">
        <v>1</v>
      </c>
      <c r="T2055" s="7">
        <v>0</v>
      </c>
      <c r="U2055" s="8">
        <v>0</v>
      </c>
      <c r="V2055" s="7" t="str">
        <f t="shared" si="195"/>
        <v>SB</v>
      </c>
      <c r="W2055" s="6">
        <v>0</v>
      </c>
      <c r="X2055" s="7">
        <v>0.996</v>
      </c>
      <c r="Y2055" s="7">
        <v>4.0000000000000001E-3</v>
      </c>
      <c r="Z2055" s="8">
        <v>0</v>
      </c>
      <c r="AA2055" s="7" t="str">
        <f t="shared" si="196"/>
        <v>SB</v>
      </c>
      <c r="AB2055" s="6">
        <v>0</v>
      </c>
      <c r="AC2055" s="7">
        <v>0.96</v>
      </c>
      <c r="AD2055" s="7">
        <v>0</v>
      </c>
      <c r="AE2055" s="8">
        <v>0.04</v>
      </c>
      <c r="AF2055" s="7" t="str">
        <f t="shared" si="197"/>
        <v>SB</v>
      </c>
    </row>
    <row r="2056" spans="1:32" x14ac:dyDescent="0.3">
      <c r="A2056" s="4">
        <v>37233</v>
      </c>
      <c r="B2056" s="5">
        <v>2001</v>
      </c>
      <c r="C2056" s="6">
        <v>0</v>
      </c>
      <c r="D2056" s="7">
        <v>1</v>
      </c>
      <c r="E2056" s="7">
        <v>0</v>
      </c>
      <c r="F2056" s="8">
        <v>0</v>
      </c>
      <c r="G2056" s="7" t="str">
        <f t="shared" si="193"/>
        <v>SB</v>
      </c>
      <c r="H2056" s="6">
        <v>7.1063671881278004E-2</v>
      </c>
      <c r="I2056" s="7">
        <v>0.89576522769480305</v>
      </c>
      <c r="J2056" s="7">
        <v>3.3056259715518503E-2</v>
      </c>
      <c r="K2056" s="8">
        <v>1.1484070840304399E-4</v>
      </c>
      <c r="L2056" s="7" t="str">
        <f t="shared" si="198"/>
        <v>SB</v>
      </c>
      <c r="M2056" s="6">
        <v>5.3402017631134502E-2</v>
      </c>
      <c r="N2056" s="7">
        <v>0.90610797081027405</v>
      </c>
      <c r="O2056" s="7">
        <v>4.0318783789436798E-2</v>
      </c>
      <c r="P2056" s="8">
        <v>1.7122776915552099E-4</v>
      </c>
      <c r="Q2056" s="7" t="str">
        <f t="shared" si="194"/>
        <v>SB</v>
      </c>
      <c r="R2056" s="6">
        <v>0</v>
      </c>
      <c r="S2056" s="7">
        <v>1</v>
      </c>
      <c r="T2056" s="7">
        <v>0</v>
      </c>
      <c r="U2056" s="8">
        <v>0</v>
      </c>
      <c r="V2056" s="7" t="str">
        <f t="shared" si="195"/>
        <v>SB</v>
      </c>
      <c r="W2056" s="6">
        <v>0</v>
      </c>
      <c r="X2056" s="7">
        <v>0.995</v>
      </c>
      <c r="Y2056" s="7">
        <v>5.0000000000000001E-3</v>
      </c>
      <c r="Z2056" s="8">
        <v>0</v>
      </c>
      <c r="AA2056" s="7" t="str">
        <f t="shared" si="196"/>
        <v>SB</v>
      </c>
      <c r="AB2056" s="6">
        <v>0</v>
      </c>
      <c r="AC2056" s="7">
        <v>0.98299999999999998</v>
      </c>
      <c r="AD2056" s="7">
        <v>0</v>
      </c>
      <c r="AE2056" s="8">
        <v>1.7000000000000001E-2</v>
      </c>
      <c r="AF2056" s="7" t="str">
        <f t="shared" si="197"/>
        <v>SB</v>
      </c>
    </row>
    <row r="2057" spans="1:32" x14ac:dyDescent="0.3">
      <c r="A2057" s="4">
        <v>37234</v>
      </c>
      <c r="B2057" s="5">
        <v>2001</v>
      </c>
      <c r="C2057" s="6">
        <v>0</v>
      </c>
      <c r="D2057" s="7">
        <v>1</v>
      </c>
      <c r="E2057" s="7">
        <v>0</v>
      </c>
      <c r="F2057" s="8">
        <v>0</v>
      </c>
      <c r="G2057" s="7" t="str">
        <f t="shared" si="193"/>
        <v>SB</v>
      </c>
      <c r="H2057" s="6">
        <v>2.6562360850935701E-2</v>
      </c>
      <c r="I2057" s="7">
        <v>0.93441117590888301</v>
      </c>
      <c r="J2057" s="7">
        <v>3.6445147385887403E-2</v>
      </c>
      <c r="K2057" s="8">
        <v>2.5813158543075299E-3</v>
      </c>
      <c r="L2057" s="7" t="str">
        <f t="shared" si="198"/>
        <v>SB</v>
      </c>
      <c r="M2057" s="6">
        <v>2.0154570803717801E-2</v>
      </c>
      <c r="N2057" s="7">
        <v>0.918500547399562</v>
      </c>
      <c r="O2057" s="7">
        <v>5.68051607096784E-2</v>
      </c>
      <c r="P2057" s="8">
        <v>4.5397210870302199E-3</v>
      </c>
      <c r="Q2057" s="7" t="str">
        <f t="shared" si="194"/>
        <v>SB</v>
      </c>
      <c r="R2057" s="6">
        <v>0</v>
      </c>
      <c r="S2057" s="7">
        <v>1</v>
      </c>
      <c r="T2057" s="7">
        <v>0</v>
      </c>
      <c r="U2057" s="8">
        <v>0</v>
      </c>
      <c r="V2057" s="7" t="str">
        <f t="shared" si="195"/>
        <v>SB</v>
      </c>
      <c r="W2057" s="6">
        <v>0</v>
      </c>
      <c r="X2057" s="7">
        <v>1</v>
      </c>
      <c r="Y2057" s="7">
        <v>0</v>
      </c>
      <c r="Z2057" s="8">
        <v>0</v>
      </c>
      <c r="AA2057" s="7" t="str">
        <f t="shared" si="196"/>
        <v>SB</v>
      </c>
      <c r="AB2057" s="6">
        <v>0</v>
      </c>
      <c r="AC2057" s="7">
        <v>0.99299999999999999</v>
      </c>
      <c r="AD2057" s="7">
        <v>0</v>
      </c>
      <c r="AE2057" s="8">
        <v>7.0000000000000001E-3</v>
      </c>
      <c r="AF2057" s="7" t="str">
        <f t="shared" si="197"/>
        <v>SB</v>
      </c>
    </row>
    <row r="2058" spans="1:32" x14ac:dyDescent="0.3">
      <c r="A2058" s="4">
        <v>37235</v>
      </c>
      <c r="B2058" s="5">
        <v>2001</v>
      </c>
      <c r="C2058" s="6">
        <v>0</v>
      </c>
      <c r="D2058" s="7">
        <v>1</v>
      </c>
      <c r="E2058" s="7">
        <v>0</v>
      </c>
      <c r="F2058" s="8">
        <v>0</v>
      </c>
      <c r="G2058" s="7" t="str">
        <f t="shared" si="193"/>
        <v>SB</v>
      </c>
      <c r="H2058" s="6">
        <v>1.5962405270571502E-2</v>
      </c>
      <c r="I2058" s="7">
        <v>0.92083815055885798</v>
      </c>
      <c r="J2058" s="7">
        <v>5.35149462831968E-2</v>
      </c>
      <c r="K2058" s="8">
        <v>9.6844978873685695E-3</v>
      </c>
      <c r="L2058" s="7" t="str">
        <f t="shared" si="198"/>
        <v>SB</v>
      </c>
      <c r="M2058" s="6">
        <v>1.2193678426654701E-2</v>
      </c>
      <c r="N2058" s="7">
        <v>0.86536384603982197</v>
      </c>
      <c r="O2058" s="7">
        <v>0.10464204227175899</v>
      </c>
      <c r="P2058" s="8">
        <v>1.78004332617622E-2</v>
      </c>
      <c r="Q2058" s="7" t="str">
        <f t="shared" si="194"/>
        <v>SB</v>
      </c>
      <c r="R2058" s="6">
        <v>0</v>
      </c>
      <c r="S2058" s="7">
        <v>1</v>
      </c>
      <c r="T2058" s="7">
        <v>0</v>
      </c>
      <c r="U2058" s="8">
        <v>0</v>
      </c>
      <c r="V2058" s="7" t="str">
        <f t="shared" si="195"/>
        <v>SB</v>
      </c>
      <c r="W2058" s="6">
        <v>0</v>
      </c>
      <c r="X2058" s="7">
        <v>1</v>
      </c>
      <c r="Y2058" s="7">
        <v>0</v>
      </c>
      <c r="Z2058" s="8">
        <v>0</v>
      </c>
      <c r="AA2058" s="7" t="str">
        <f t="shared" si="196"/>
        <v>SB</v>
      </c>
      <c r="AB2058" s="6">
        <v>0</v>
      </c>
      <c r="AC2058" s="7">
        <v>0.999</v>
      </c>
      <c r="AD2058" s="7">
        <v>0</v>
      </c>
      <c r="AE2058" s="8">
        <v>1E-3</v>
      </c>
      <c r="AF2058" s="7" t="str">
        <f t="shared" si="197"/>
        <v>SB</v>
      </c>
    </row>
    <row r="2059" spans="1:32" x14ac:dyDescent="0.3">
      <c r="A2059" s="4">
        <v>37236</v>
      </c>
      <c r="B2059" s="5">
        <v>2001</v>
      </c>
      <c r="C2059" s="6">
        <v>0</v>
      </c>
      <c r="D2059" s="7">
        <v>1</v>
      </c>
      <c r="E2059" s="7">
        <v>0</v>
      </c>
      <c r="F2059" s="8">
        <v>0</v>
      </c>
      <c r="G2059" s="7" t="str">
        <f t="shared" si="193"/>
        <v>SB</v>
      </c>
      <c r="H2059" s="6">
        <v>1.1847808501608301E-3</v>
      </c>
      <c r="I2059" s="7">
        <v>0.971516086080077</v>
      </c>
      <c r="J2059" s="7">
        <v>2.7165427230593599E-2</v>
      </c>
      <c r="K2059" s="8">
        <v>1.3370583916777899E-4</v>
      </c>
      <c r="L2059" s="7" t="str">
        <f t="shared" si="198"/>
        <v>SB</v>
      </c>
      <c r="M2059" s="6">
        <v>7.6351593940623096E-4</v>
      </c>
      <c r="N2059" s="7">
        <v>0.95110921089955902</v>
      </c>
      <c r="O2059" s="7">
        <v>4.7760650798676502E-2</v>
      </c>
      <c r="P2059" s="8">
        <v>3.6662236235570901E-4</v>
      </c>
      <c r="Q2059" s="7" t="str">
        <f t="shared" si="194"/>
        <v>SB</v>
      </c>
      <c r="R2059" s="6">
        <v>0</v>
      </c>
      <c r="S2059" s="7">
        <v>1</v>
      </c>
      <c r="T2059" s="7">
        <v>0</v>
      </c>
      <c r="U2059" s="8">
        <v>0</v>
      </c>
      <c r="V2059" s="7" t="str">
        <f t="shared" si="195"/>
        <v>SB</v>
      </c>
      <c r="W2059" s="6">
        <v>0</v>
      </c>
      <c r="X2059" s="7">
        <v>1</v>
      </c>
      <c r="Y2059" s="7">
        <v>0</v>
      </c>
      <c r="Z2059" s="8">
        <v>0</v>
      </c>
      <c r="AA2059" s="7" t="str">
        <f t="shared" si="196"/>
        <v>SB</v>
      </c>
      <c r="AB2059" s="6">
        <v>0</v>
      </c>
      <c r="AC2059" s="7">
        <v>0.999</v>
      </c>
      <c r="AD2059" s="7">
        <v>0</v>
      </c>
      <c r="AE2059" s="8">
        <v>1E-3</v>
      </c>
      <c r="AF2059" s="7" t="str">
        <f t="shared" si="197"/>
        <v>SB</v>
      </c>
    </row>
    <row r="2060" spans="1:32" x14ac:dyDescent="0.3">
      <c r="A2060" s="4">
        <v>37237</v>
      </c>
      <c r="B2060" s="5">
        <v>2001</v>
      </c>
      <c r="C2060" s="6">
        <v>0</v>
      </c>
      <c r="D2060" s="7">
        <v>1</v>
      </c>
      <c r="E2060" s="7">
        <v>0</v>
      </c>
      <c r="F2060" s="8">
        <v>0</v>
      </c>
      <c r="G2060" s="7" t="str">
        <f t="shared" si="193"/>
        <v>SB</v>
      </c>
      <c r="H2060" s="79">
        <v>1.11507366948311E-5</v>
      </c>
      <c r="I2060" s="7">
        <v>0.99546017094889505</v>
      </c>
      <c r="J2060" s="7">
        <v>4.24067294854841E-3</v>
      </c>
      <c r="K2060" s="8">
        <v>2.8800536585345401E-4</v>
      </c>
      <c r="L2060" s="7" t="str">
        <f t="shared" si="198"/>
        <v>SB</v>
      </c>
      <c r="M2060" s="79">
        <v>5.2132434507542602E-6</v>
      </c>
      <c r="N2060" s="7">
        <v>0.99210262607737898</v>
      </c>
      <c r="O2060" s="7">
        <v>7.6016996431662398E-3</v>
      </c>
      <c r="P2060" s="8">
        <v>2.9046103600268E-4</v>
      </c>
      <c r="Q2060" s="7" t="str">
        <f t="shared" si="194"/>
        <v>SB</v>
      </c>
      <c r="R2060" s="6">
        <v>0</v>
      </c>
      <c r="S2060" s="7">
        <v>1</v>
      </c>
      <c r="T2060" s="7">
        <v>0</v>
      </c>
      <c r="U2060" s="8">
        <v>0</v>
      </c>
      <c r="V2060" s="7" t="str">
        <f t="shared" si="195"/>
        <v>SB</v>
      </c>
      <c r="W2060" s="6">
        <v>0</v>
      </c>
      <c r="X2060" s="7">
        <v>0.96299999999999997</v>
      </c>
      <c r="Y2060" s="7">
        <v>3.6999999999999998E-2</v>
      </c>
      <c r="Z2060" s="8">
        <v>0</v>
      </c>
      <c r="AA2060" s="7" t="str">
        <f t="shared" si="196"/>
        <v>SB</v>
      </c>
      <c r="AB2060" s="6">
        <v>0</v>
      </c>
      <c r="AC2060" s="7">
        <v>0.998</v>
      </c>
      <c r="AD2060" s="7">
        <v>0</v>
      </c>
      <c r="AE2060" s="8">
        <v>2E-3</v>
      </c>
      <c r="AF2060" s="7" t="str">
        <f t="shared" si="197"/>
        <v>SB</v>
      </c>
    </row>
    <row r="2061" spans="1:32" x14ac:dyDescent="0.3">
      <c r="A2061" s="4">
        <v>37238</v>
      </c>
      <c r="B2061" s="5">
        <v>2001</v>
      </c>
      <c r="C2061" s="6">
        <v>0</v>
      </c>
      <c r="D2061" s="7">
        <v>1</v>
      </c>
      <c r="E2061" s="7">
        <v>0</v>
      </c>
      <c r="F2061" s="8">
        <v>0</v>
      </c>
      <c r="G2061" s="7" t="str">
        <f t="shared" si="193"/>
        <v>SB</v>
      </c>
      <c r="H2061" s="79">
        <v>5.6100607860589298E-5</v>
      </c>
      <c r="I2061" s="7">
        <v>0.99174286334551198</v>
      </c>
      <c r="J2061" s="7">
        <v>1.4130561073086301E-3</v>
      </c>
      <c r="K2061" s="8">
        <v>6.7879799393258501E-3</v>
      </c>
      <c r="L2061" s="7" t="str">
        <f t="shared" si="198"/>
        <v>SB</v>
      </c>
      <c r="M2061" s="79">
        <v>3.3266719887617701E-5</v>
      </c>
      <c r="N2061" s="7">
        <v>0.98910343962222103</v>
      </c>
      <c r="O2061" s="7">
        <v>2.9549872371829699E-3</v>
      </c>
      <c r="P2061" s="8">
        <v>7.9083064207191005E-3</v>
      </c>
      <c r="Q2061" s="7" t="str">
        <f t="shared" si="194"/>
        <v>SB</v>
      </c>
      <c r="R2061" s="6">
        <v>0</v>
      </c>
      <c r="S2061" s="7">
        <v>1</v>
      </c>
      <c r="T2061" s="7">
        <v>0</v>
      </c>
      <c r="U2061" s="8">
        <v>0</v>
      </c>
      <c r="V2061" s="7" t="str">
        <f t="shared" si="195"/>
        <v>SB</v>
      </c>
      <c r="W2061" s="6">
        <v>0</v>
      </c>
      <c r="X2061" s="7">
        <v>0.96</v>
      </c>
      <c r="Y2061" s="7">
        <v>0.04</v>
      </c>
      <c r="Z2061" s="8">
        <v>0</v>
      </c>
      <c r="AA2061" s="7" t="str">
        <f t="shared" si="196"/>
        <v>SB</v>
      </c>
      <c r="AB2061" s="6">
        <v>0</v>
      </c>
      <c r="AC2061" s="7">
        <v>0.97499999999999998</v>
      </c>
      <c r="AD2061" s="7">
        <v>0</v>
      </c>
      <c r="AE2061" s="8">
        <v>2.5000000000000001E-2</v>
      </c>
      <c r="AF2061" s="7" t="str">
        <f t="shared" si="197"/>
        <v>SB</v>
      </c>
    </row>
    <row r="2062" spans="1:32" x14ac:dyDescent="0.3">
      <c r="A2062" s="4">
        <v>37239</v>
      </c>
      <c r="B2062" s="5">
        <v>2001</v>
      </c>
      <c r="C2062" s="6">
        <v>0</v>
      </c>
      <c r="D2062" s="7">
        <v>1</v>
      </c>
      <c r="E2062" s="7">
        <v>0</v>
      </c>
      <c r="F2062" s="8">
        <v>0</v>
      </c>
      <c r="G2062" s="7" t="str">
        <f t="shared" si="193"/>
        <v>SB</v>
      </c>
      <c r="H2062" s="6">
        <v>1.01804948972822E-4</v>
      </c>
      <c r="I2062" s="7">
        <v>0.99347149263597201</v>
      </c>
      <c r="J2062" s="7">
        <v>4.4281156337325801E-3</v>
      </c>
      <c r="K2062" s="8">
        <v>1.99858678133167E-3</v>
      </c>
      <c r="L2062" s="7" t="str">
        <f t="shared" si="198"/>
        <v>SB</v>
      </c>
      <c r="M2062" s="79">
        <v>6.1989619391621996E-5</v>
      </c>
      <c r="N2062" s="7">
        <v>0.98838471754675306</v>
      </c>
      <c r="O2062" s="7">
        <v>7.9773762465484808E-3</v>
      </c>
      <c r="P2062" s="8">
        <v>3.5759165873155601E-3</v>
      </c>
      <c r="Q2062" s="7" t="str">
        <f t="shared" si="194"/>
        <v>SB</v>
      </c>
      <c r="R2062" s="6">
        <v>0</v>
      </c>
      <c r="S2062" s="7">
        <v>1</v>
      </c>
      <c r="T2062" s="7">
        <v>0</v>
      </c>
      <c r="U2062" s="8">
        <v>0</v>
      </c>
      <c r="V2062" s="7" t="str">
        <f t="shared" si="195"/>
        <v>SB</v>
      </c>
      <c r="W2062" s="6">
        <v>0</v>
      </c>
      <c r="X2062" s="7">
        <v>0.98499999999999999</v>
      </c>
      <c r="Y2062" s="7">
        <v>1.4999999999999999E-2</v>
      </c>
      <c r="Z2062" s="8">
        <v>0</v>
      </c>
      <c r="AA2062" s="7" t="str">
        <f t="shared" si="196"/>
        <v>SB</v>
      </c>
      <c r="AB2062" s="6">
        <v>0</v>
      </c>
      <c r="AC2062" s="7">
        <v>0.98499999999999999</v>
      </c>
      <c r="AD2062" s="7">
        <v>0</v>
      </c>
      <c r="AE2062" s="8">
        <v>1.4999999999999999E-2</v>
      </c>
      <c r="AF2062" s="7" t="str">
        <f t="shared" si="197"/>
        <v>SB</v>
      </c>
    </row>
    <row r="2063" spans="1:32" x14ac:dyDescent="0.3">
      <c r="A2063" s="4">
        <v>37240</v>
      </c>
      <c r="B2063" s="5">
        <v>2001</v>
      </c>
      <c r="C2063" s="6">
        <v>0</v>
      </c>
      <c r="D2063" s="7">
        <v>1</v>
      </c>
      <c r="E2063" s="7">
        <v>0</v>
      </c>
      <c r="F2063" s="8">
        <v>0</v>
      </c>
      <c r="G2063" s="7" t="str">
        <f t="shared" si="193"/>
        <v>SB</v>
      </c>
      <c r="H2063" s="6">
        <v>3.4014701194037399E-4</v>
      </c>
      <c r="I2063" s="7">
        <v>0.94097592857982104</v>
      </c>
      <c r="J2063" s="7">
        <v>2.7867368315601399E-2</v>
      </c>
      <c r="K2063" s="8">
        <v>3.0816556092627199E-2</v>
      </c>
      <c r="L2063" s="7" t="str">
        <f t="shared" si="198"/>
        <v>SB</v>
      </c>
      <c r="M2063" s="6">
        <v>1.56750078957697E-4</v>
      </c>
      <c r="N2063" s="7">
        <v>0.94605156324036999</v>
      </c>
      <c r="O2063" s="7">
        <v>3.0291272484053201E-2</v>
      </c>
      <c r="P2063" s="8">
        <v>2.35004141966276E-2</v>
      </c>
      <c r="Q2063" s="7" t="str">
        <f t="shared" si="194"/>
        <v>SB</v>
      </c>
      <c r="R2063" s="6">
        <v>0</v>
      </c>
      <c r="S2063" s="7">
        <v>1</v>
      </c>
      <c r="T2063" s="7">
        <v>0</v>
      </c>
      <c r="U2063" s="8">
        <v>0</v>
      </c>
      <c r="V2063" s="7" t="str">
        <f t="shared" si="195"/>
        <v>SB</v>
      </c>
      <c r="W2063" s="6">
        <v>0</v>
      </c>
      <c r="X2063" s="7">
        <v>6.0000000000000001E-3</v>
      </c>
      <c r="Y2063" s="7">
        <v>0.99399999999999999</v>
      </c>
      <c r="Z2063" s="8">
        <v>0</v>
      </c>
      <c r="AA2063" s="7" t="str">
        <f t="shared" si="196"/>
        <v>AR</v>
      </c>
      <c r="AB2063" s="6">
        <v>0</v>
      </c>
      <c r="AC2063" s="7">
        <v>2.8000000000000001E-2</v>
      </c>
      <c r="AD2063" s="7">
        <v>0</v>
      </c>
      <c r="AE2063" s="8">
        <v>0.97199999999999998</v>
      </c>
      <c r="AF2063" s="7" t="str">
        <f t="shared" si="197"/>
        <v>NAO-</v>
      </c>
    </row>
    <row r="2064" spans="1:32" x14ac:dyDescent="0.3">
      <c r="A2064" s="4">
        <v>37241</v>
      </c>
      <c r="B2064" s="5">
        <v>2001</v>
      </c>
      <c r="C2064" s="6">
        <v>0</v>
      </c>
      <c r="D2064" s="7">
        <v>0</v>
      </c>
      <c r="E2064" s="7">
        <v>0</v>
      </c>
      <c r="F2064" s="8">
        <v>1</v>
      </c>
      <c r="G2064" s="7" t="str">
        <f t="shared" si="193"/>
        <v>NAO-</v>
      </c>
      <c r="H2064" s="79">
        <v>3.9005966278915501E-5</v>
      </c>
      <c r="I2064" s="7">
        <v>0.158459337515929</v>
      </c>
      <c r="J2064" s="7">
        <v>6.1584427769630697E-2</v>
      </c>
      <c r="K2064" s="8">
        <v>0.77991722874817404</v>
      </c>
      <c r="L2064" s="7" t="str">
        <f t="shared" si="198"/>
        <v>NAO-</v>
      </c>
      <c r="M2064" s="79">
        <v>2.7915523471247899E-5</v>
      </c>
      <c r="N2064" s="7">
        <v>0.29395715104938103</v>
      </c>
      <c r="O2064" s="7">
        <v>7.5160532572288094E-2</v>
      </c>
      <c r="P2064" s="8">
        <v>0.630854400854858</v>
      </c>
      <c r="Q2064" s="7" t="str">
        <f t="shared" si="194"/>
        <v>NAO-</v>
      </c>
      <c r="R2064" s="6">
        <v>0</v>
      </c>
      <c r="S2064" s="7">
        <v>1</v>
      </c>
      <c r="T2064" s="7">
        <v>0</v>
      </c>
      <c r="U2064" s="8">
        <v>0</v>
      </c>
      <c r="V2064" s="7" t="str">
        <f t="shared" si="195"/>
        <v>SB</v>
      </c>
      <c r="W2064" s="6">
        <v>0</v>
      </c>
      <c r="X2064" s="7">
        <v>0</v>
      </c>
      <c r="Y2064" s="7">
        <v>1</v>
      </c>
      <c r="Z2064" s="8">
        <v>0</v>
      </c>
      <c r="AA2064" s="7" t="str">
        <f t="shared" si="196"/>
        <v>AR</v>
      </c>
      <c r="AB2064" s="6">
        <v>0</v>
      </c>
      <c r="AC2064" s="7">
        <v>0</v>
      </c>
      <c r="AD2064" s="7">
        <v>1E-3</v>
      </c>
      <c r="AE2064" s="8">
        <v>0.999</v>
      </c>
      <c r="AF2064" s="7" t="str">
        <f t="shared" si="197"/>
        <v>NAO-</v>
      </c>
    </row>
    <row r="2065" spans="1:32" x14ac:dyDescent="0.3">
      <c r="A2065" s="4">
        <v>37242</v>
      </c>
      <c r="B2065" s="5">
        <v>2001</v>
      </c>
      <c r="C2065" s="6">
        <v>0</v>
      </c>
      <c r="D2065" s="7">
        <v>0</v>
      </c>
      <c r="E2065" s="7">
        <v>0</v>
      </c>
      <c r="F2065" s="8">
        <v>1</v>
      </c>
      <c r="G2065" s="7" t="str">
        <f t="shared" si="193"/>
        <v>NAO-</v>
      </c>
      <c r="H2065" s="79">
        <v>3.2828319995402299E-5</v>
      </c>
      <c r="I2065" s="7">
        <v>1.8671905266272201E-2</v>
      </c>
      <c r="J2065" s="7">
        <v>0.11126215390509001</v>
      </c>
      <c r="K2065" s="8">
        <v>0.87003311250863202</v>
      </c>
      <c r="L2065" s="7" t="str">
        <f t="shared" si="198"/>
        <v>NAO-</v>
      </c>
      <c r="M2065" s="79">
        <v>2.4947939517909499E-5</v>
      </c>
      <c r="N2065" s="7">
        <v>2.9238626468666901E-2</v>
      </c>
      <c r="O2065" s="7">
        <v>9.0722414158944303E-2</v>
      </c>
      <c r="P2065" s="8">
        <v>0.88001401143285896</v>
      </c>
      <c r="Q2065" s="7" t="str">
        <f t="shared" si="194"/>
        <v>NAO-</v>
      </c>
      <c r="R2065" s="6">
        <v>0</v>
      </c>
      <c r="S2065" s="7">
        <v>0</v>
      </c>
      <c r="T2065" s="7">
        <v>0</v>
      </c>
      <c r="U2065" s="8">
        <v>1</v>
      </c>
      <c r="V2065" s="7" t="str">
        <f t="shared" si="195"/>
        <v>NAO-</v>
      </c>
      <c r="W2065" s="6">
        <v>0</v>
      </c>
      <c r="X2065" s="7">
        <v>0</v>
      </c>
      <c r="Y2065" s="7">
        <v>1</v>
      </c>
      <c r="Z2065" s="8">
        <v>0</v>
      </c>
      <c r="AA2065" s="7" t="str">
        <f t="shared" si="196"/>
        <v>AR</v>
      </c>
      <c r="AB2065" s="6">
        <v>0</v>
      </c>
      <c r="AC2065" s="7">
        <v>0</v>
      </c>
      <c r="AD2065" s="7">
        <v>2E-3</v>
      </c>
      <c r="AE2065" s="8">
        <v>0.998</v>
      </c>
      <c r="AF2065" s="7" t="str">
        <f t="shared" si="197"/>
        <v>NAO-</v>
      </c>
    </row>
    <row r="2066" spans="1:32" x14ac:dyDescent="0.3">
      <c r="A2066" s="4">
        <v>37243</v>
      </c>
      <c r="B2066" s="5">
        <v>2001</v>
      </c>
      <c r="C2066" s="6">
        <v>0</v>
      </c>
      <c r="D2066" s="7">
        <v>0</v>
      </c>
      <c r="E2066" s="7">
        <v>0</v>
      </c>
      <c r="F2066" s="8">
        <v>1</v>
      </c>
      <c r="G2066" s="7" t="str">
        <f t="shared" si="193"/>
        <v>NAO-</v>
      </c>
      <c r="H2066" s="79">
        <v>9.9219729897669106E-6</v>
      </c>
      <c r="I2066" s="7">
        <v>3.11819481433964E-2</v>
      </c>
      <c r="J2066" s="7">
        <v>0.10115421058153699</v>
      </c>
      <c r="K2066" s="8">
        <v>0.86765391930208502</v>
      </c>
      <c r="L2066" s="7" t="str">
        <f t="shared" si="198"/>
        <v>NAO-</v>
      </c>
      <c r="M2066" s="79">
        <v>6.8711220785508797E-6</v>
      </c>
      <c r="N2066" s="7">
        <v>2.27773356901688E-2</v>
      </c>
      <c r="O2066" s="7">
        <v>6.5871622509721603E-2</v>
      </c>
      <c r="P2066" s="8">
        <v>0.91134417067803297</v>
      </c>
      <c r="Q2066" s="7" t="str">
        <f t="shared" si="194"/>
        <v>NAO-</v>
      </c>
      <c r="R2066" s="6">
        <v>0</v>
      </c>
      <c r="S2066" s="7">
        <v>0</v>
      </c>
      <c r="T2066" s="7">
        <v>0</v>
      </c>
      <c r="U2066" s="8">
        <v>1</v>
      </c>
      <c r="V2066" s="7" t="str">
        <f t="shared" si="195"/>
        <v>NAO-</v>
      </c>
      <c r="W2066" s="6">
        <v>0</v>
      </c>
      <c r="X2066" s="7">
        <v>0</v>
      </c>
      <c r="Y2066" s="7">
        <v>0.83</v>
      </c>
      <c r="Z2066" s="8">
        <v>0.17</v>
      </c>
      <c r="AA2066" s="7" t="str">
        <f t="shared" si="196"/>
        <v>AR</v>
      </c>
      <c r="AB2066" s="6">
        <v>0</v>
      </c>
      <c r="AC2066" s="7">
        <v>0</v>
      </c>
      <c r="AD2066" s="7">
        <v>2E-3</v>
      </c>
      <c r="AE2066" s="8">
        <v>0.998</v>
      </c>
      <c r="AF2066" s="7" t="str">
        <f t="shared" si="197"/>
        <v>NAO-</v>
      </c>
    </row>
    <row r="2067" spans="1:32" x14ac:dyDescent="0.3">
      <c r="A2067" s="4">
        <v>37244</v>
      </c>
      <c r="B2067" s="5">
        <v>2001</v>
      </c>
      <c r="C2067" s="6">
        <v>0</v>
      </c>
      <c r="D2067" s="7">
        <v>0</v>
      </c>
      <c r="E2067" s="7">
        <v>0</v>
      </c>
      <c r="F2067" s="8">
        <v>1</v>
      </c>
      <c r="G2067" s="7" t="str">
        <f t="shared" si="193"/>
        <v>NAO-</v>
      </c>
      <c r="H2067" s="79">
        <v>4.8802711198384801E-6</v>
      </c>
      <c r="I2067" s="7">
        <v>8.8607701660434995E-2</v>
      </c>
      <c r="J2067" s="7">
        <v>0.47742463336796698</v>
      </c>
      <c r="K2067" s="8">
        <v>0.433962784700481</v>
      </c>
      <c r="L2067" s="7" t="str">
        <f t="shared" si="198"/>
        <v>AR</v>
      </c>
      <c r="M2067" s="79">
        <v>3.53124243634287E-6</v>
      </c>
      <c r="N2067" s="7">
        <v>6.2536129409000094E-2</v>
      </c>
      <c r="O2067" s="7">
        <v>0.36857742526934201</v>
      </c>
      <c r="P2067" s="8">
        <v>0.56888291407921299</v>
      </c>
      <c r="Q2067" s="7" t="str">
        <f t="shared" si="194"/>
        <v>NAO-</v>
      </c>
      <c r="R2067" s="6">
        <v>0</v>
      </c>
      <c r="S2067" s="7">
        <v>0</v>
      </c>
      <c r="T2067" s="7">
        <v>0</v>
      </c>
      <c r="U2067" s="8">
        <v>1</v>
      </c>
      <c r="V2067" s="7" t="str">
        <f t="shared" si="195"/>
        <v>NAO-</v>
      </c>
      <c r="W2067" s="6">
        <v>0</v>
      </c>
      <c r="X2067" s="7">
        <v>0</v>
      </c>
      <c r="Y2067" s="7">
        <v>0.623</v>
      </c>
      <c r="Z2067" s="8">
        <v>0.377</v>
      </c>
      <c r="AA2067" s="7" t="str">
        <f t="shared" si="196"/>
        <v>AR</v>
      </c>
      <c r="AB2067" s="6">
        <v>0</v>
      </c>
      <c r="AC2067" s="7">
        <v>0</v>
      </c>
      <c r="AD2067" s="7">
        <v>2E-3</v>
      </c>
      <c r="AE2067" s="8">
        <v>0.998</v>
      </c>
      <c r="AF2067" s="7" t="str">
        <f t="shared" si="197"/>
        <v>NAO-</v>
      </c>
    </row>
    <row r="2068" spans="1:32" x14ac:dyDescent="0.3">
      <c r="A2068" s="4">
        <v>37245</v>
      </c>
      <c r="B2068" s="5">
        <v>2001</v>
      </c>
      <c r="C2068" s="6">
        <v>0</v>
      </c>
      <c r="D2068" s="7">
        <v>0</v>
      </c>
      <c r="E2068" s="7">
        <v>0</v>
      </c>
      <c r="F2068" s="8">
        <v>1</v>
      </c>
      <c r="G2068" s="7" t="str">
        <f t="shared" si="193"/>
        <v>NAO-</v>
      </c>
      <c r="H2068" s="79">
        <v>3.2618002771616299E-6</v>
      </c>
      <c r="I2068" s="7">
        <v>5.3660897572867003E-2</v>
      </c>
      <c r="J2068" s="7">
        <v>0.62172818341526004</v>
      </c>
      <c r="K2068" s="8">
        <v>0.32460765721158302</v>
      </c>
      <c r="L2068" s="7" t="str">
        <f t="shared" si="198"/>
        <v>AR</v>
      </c>
      <c r="M2068" s="79">
        <v>2.4333011040607101E-6</v>
      </c>
      <c r="N2068" s="7">
        <v>2.81695834788123E-2</v>
      </c>
      <c r="O2068" s="7">
        <v>0.42504425834724902</v>
      </c>
      <c r="P2068" s="8">
        <v>0.54678372487282101</v>
      </c>
      <c r="Q2068" s="7" t="str">
        <f t="shared" si="194"/>
        <v>NAO-</v>
      </c>
      <c r="R2068" s="6">
        <v>0</v>
      </c>
      <c r="S2068" s="7">
        <v>0</v>
      </c>
      <c r="T2068" s="7">
        <v>0</v>
      </c>
      <c r="U2068" s="8">
        <v>1</v>
      </c>
      <c r="V2068" s="7" t="str">
        <f t="shared" si="195"/>
        <v>NAO-</v>
      </c>
      <c r="W2068" s="6">
        <v>0</v>
      </c>
      <c r="X2068" s="7">
        <v>0</v>
      </c>
      <c r="Y2068" s="7">
        <v>0.95799999999999996</v>
      </c>
      <c r="Z2068" s="8">
        <v>4.2000000000000003E-2</v>
      </c>
      <c r="AA2068" s="7" t="str">
        <f t="shared" si="196"/>
        <v>AR</v>
      </c>
      <c r="AB2068" s="6">
        <v>0</v>
      </c>
      <c r="AC2068" s="7">
        <v>0</v>
      </c>
      <c r="AD2068" s="7">
        <v>1.0999999999999999E-2</v>
      </c>
      <c r="AE2068" s="8">
        <v>0.98899999999999999</v>
      </c>
      <c r="AF2068" s="7" t="str">
        <f t="shared" si="197"/>
        <v>NAO-</v>
      </c>
    </row>
    <row r="2069" spans="1:32" x14ac:dyDescent="0.3">
      <c r="A2069" s="4">
        <v>37246</v>
      </c>
      <c r="B2069" s="5">
        <v>2001</v>
      </c>
      <c r="C2069" s="6">
        <v>0</v>
      </c>
      <c r="D2069" s="7">
        <v>0</v>
      </c>
      <c r="E2069" s="7">
        <v>1</v>
      </c>
      <c r="F2069" s="8">
        <v>0</v>
      </c>
      <c r="G2069" s="7" t="str">
        <f t="shared" si="193"/>
        <v>AR</v>
      </c>
      <c r="H2069" s="79">
        <v>5.0013106129776702E-7</v>
      </c>
      <c r="I2069" s="7">
        <v>5.4805153531738496E-3</v>
      </c>
      <c r="J2069" s="7">
        <v>0.929098656760314</v>
      </c>
      <c r="K2069" s="8">
        <v>6.5420327755461097E-2</v>
      </c>
      <c r="L2069" s="7" t="str">
        <f t="shared" si="198"/>
        <v>AR</v>
      </c>
      <c r="M2069" s="79">
        <v>4.0326837092350298E-7</v>
      </c>
      <c r="N2069" s="7">
        <v>1.6736624626334201E-3</v>
      </c>
      <c r="O2069" s="7">
        <v>0.86539759931765003</v>
      </c>
      <c r="P2069" s="8">
        <v>0.13292833495134501</v>
      </c>
      <c r="Q2069" s="7" t="str">
        <f t="shared" si="194"/>
        <v>AR</v>
      </c>
      <c r="R2069" s="6">
        <v>0</v>
      </c>
      <c r="S2069" s="7">
        <v>0</v>
      </c>
      <c r="T2069" s="7">
        <v>0</v>
      </c>
      <c r="U2069" s="8">
        <v>1</v>
      </c>
      <c r="V2069" s="7" t="str">
        <f t="shared" si="195"/>
        <v>NAO-</v>
      </c>
      <c r="W2069" s="6">
        <v>0</v>
      </c>
      <c r="X2069" s="7">
        <v>0</v>
      </c>
      <c r="Y2069" s="7">
        <v>0.95499999999999996</v>
      </c>
      <c r="Z2069" s="8">
        <v>4.4999999999999998E-2</v>
      </c>
      <c r="AA2069" s="7" t="str">
        <f t="shared" si="196"/>
        <v>AR</v>
      </c>
      <c r="AB2069" s="6">
        <v>0</v>
      </c>
      <c r="AC2069" s="7">
        <v>0</v>
      </c>
      <c r="AD2069" s="7">
        <v>1.6E-2</v>
      </c>
      <c r="AE2069" s="8">
        <v>0.98399999999999999</v>
      </c>
      <c r="AF2069" s="7" t="str">
        <f t="shared" si="197"/>
        <v>NAO-</v>
      </c>
    </row>
    <row r="2070" spans="1:32" x14ac:dyDescent="0.3">
      <c r="A2070" s="4">
        <v>37247</v>
      </c>
      <c r="B2070" s="5">
        <v>2001</v>
      </c>
      <c r="C2070" s="6">
        <v>0</v>
      </c>
      <c r="D2070" s="7">
        <v>0</v>
      </c>
      <c r="E2070" s="7">
        <v>0</v>
      </c>
      <c r="F2070" s="8">
        <v>1</v>
      </c>
      <c r="G2070" s="7" t="str">
        <f t="shared" si="193"/>
        <v>NAO-</v>
      </c>
      <c r="H2070" s="79">
        <v>2.04846865375319E-8</v>
      </c>
      <c r="I2070" s="80">
        <v>1.3654554419599099E-5</v>
      </c>
      <c r="J2070" s="7">
        <v>0.97574161917409796</v>
      </c>
      <c r="K2070" s="8">
        <v>2.4244705786806799E-2</v>
      </c>
      <c r="L2070" s="7" t="str">
        <f t="shared" si="198"/>
        <v>AR</v>
      </c>
      <c r="M2070" s="79">
        <v>1.8918364318617999E-8</v>
      </c>
      <c r="N2070" s="80">
        <v>1.49891566572758E-6</v>
      </c>
      <c r="O2070" s="7">
        <v>0.95665772436742302</v>
      </c>
      <c r="P2070" s="8">
        <v>4.3340757798536203E-2</v>
      </c>
      <c r="Q2070" s="7" t="str">
        <f t="shared" si="194"/>
        <v>AR</v>
      </c>
      <c r="R2070" s="6">
        <v>0</v>
      </c>
      <c r="S2070" s="7">
        <v>0</v>
      </c>
      <c r="T2070" s="7">
        <v>0</v>
      </c>
      <c r="U2070" s="8">
        <v>1</v>
      </c>
      <c r="V2070" s="7" t="str">
        <f t="shared" si="195"/>
        <v>NAO-</v>
      </c>
      <c r="W2070" s="6">
        <v>0</v>
      </c>
      <c r="X2070" s="7">
        <v>0</v>
      </c>
      <c r="Y2070" s="7">
        <v>0.997</v>
      </c>
      <c r="Z2070" s="8">
        <v>3.0000000000000001E-3</v>
      </c>
      <c r="AA2070" s="7" t="str">
        <f t="shared" si="196"/>
        <v>AR</v>
      </c>
      <c r="AB2070" s="6">
        <v>0</v>
      </c>
      <c r="AC2070" s="7">
        <v>0</v>
      </c>
      <c r="AD2070" s="7">
        <v>6.5000000000000002E-2</v>
      </c>
      <c r="AE2070" s="8">
        <v>0.93500000000000005</v>
      </c>
      <c r="AF2070" s="7" t="str">
        <f t="shared" si="197"/>
        <v>NAO-</v>
      </c>
    </row>
    <row r="2071" spans="1:32" x14ac:dyDescent="0.3">
      <c r="A2071" s="4">
        <v>37248</v>
      </c>
      <c r="B2071" s="5">
        <v>2001</v>
      </c>
      <c r="C2071" s="6">
        <v>0</v>
      </c>
      <c r="D2071" s="7">
        <v>0</v>
      </c>
      <c r="E2071" s="7">
        <v>0</v>
      </c>
      <c r="F2071" s="8">
        <v>1</v>
      </c>
      <c r="G2071" s="7" t="str">
        <f t="shared" si="193"/>
        <v>NAO-</v>
      </c>
      <c r="H2071" s="79">
        <v>3.4223283600899499E-10</v>
      </c>
      <c r="I2071" s="80">
        <v>5.2728160366639602E-6</v>
      </c>
      <c r="J2071" s="7">
        <v>0.98910381233146705</v>
      </c>
      <c r="K2071" s="8">
        <v>1.08909145102632E-2</v>
      </c>
      <c r="L2071" s="7" t="str">
        <f t="shared" si="198"/>
        <v>AR</v>
      </c>
      <c r="M2071" s="79">
        <v>4.2297072911145999E-10</v>
      </c>
      <c r="N2071" s="80">
        <v>1.40064886078806E-6</v>
      </c>
      <c r="O2071" s="7">
        <v>0.96614731200456505</v>
      </c>
      <c r="P2071" s="8">
        <v>3.3851286923612299E-2</v>
      </c>
      <c r="Q2071" s="7" t="str">
        <f t="shared" si="194"/>
        <v>AR</v>
      </c>
      <c r="R2071" s="6">
        <v>0</v>
      </c>
      <c r="S2071" s="7">
        <v>0</v>
      </c>
      <c r="T2071" s="7">
        <v>0</v>
      </c>
      <c r="U2071" s="8">
        <v>1</v>
      </c>
      <c r="V2071" s="7" t="str">
        <f t="shared" si="195"/>
        <v>NAO-</v>
      </c>
      <c r="W2071" s="6">
        <v>0</v>
      </c>
      <c r="X2071" s="7">
        <v>0</v>
      </c>
      <c r="Y2071" s="7">
        <v>0.999</v>
      </c>
      <c r="Z2071" s="8">
        <v>1E-3</v>
      </c>
      <c r="AA2071" s="7" t="str">
        <f t="shared" si="196"/>
        <v>AR</v>
      </c>
      <c r="AB2071" s="6">
        <v>0</v>
      </c>
      <c r="AC2071" s="7">
        <v>0</v>
      </c>
      <c r="AD2071" s="7">
        <v>4.0000000000000001E-3</v>
      </c>
      <c r="AE2071" s="8">
        <v>0.996</v>
      </c>
      <c r="AF2071" s="7" t="str">
        <f t="shared" si="197"/>
        <v>NAO-</v>
      </c>
    </row>
    <row r="2072" spans="1:32" x14ac:dyDescent="0.3">
      <c r="A2072" s="4">
        <v>37249</v>
      </c>
      <c r="B2072" s="5">
        <v>2001</v>
      </c>
      <c r="C2072" s="6">
        <v>0</v>
      </c>
      <c r="D2072" s="7">
        <v>0</v>
      </c>
      <c r="E2072" s="7">
        <v>0</v>
      </c>
      <c r="F2072" s="8">
        <v>1</v>
      </c>
      <c r="G2072" s="7" t="str">
        <f t="shared" si="193"/>
        <v>NAO-</v>
      </c>
      <c r="H2072" s="79">
        <v>7.4273032616719297E-10</v>
      </c>
      <c r="I2072" s="80">
        <v>3.35858655359007E-6</v>
      </c>
      <c r="J2072" s="7">
        <v>0.99474411854551203</v>
      </c>
      <c r="K2072" s="8">
        <v>5.25252212520071E-3</v>
      </c>
      <c r="L2072" s="7" t="str">
        <f t="shared" si="198"/>
        <v>AR</v>
      </c>
      <c r="M2072" s="79">
        <v>1.4417649861760101E-9</v>
      </c>
      <c r="N2072" s="80">
        <v>1.12189144361995E-6</v>
      </c>
      <c r="O2072" s="7">
        <v>0.95727549088545305</v>
      </c>
      <c r="P2072" s="8">
        <v>4.2723385781327797E-2</v>
      </c>
      <c r="Q2072" s="7" t="str">
        <f t="shared" si="194"/>
        <v>AR</v>
      </c>
      <c r="R2072" s="6">
        <v>0</v>
      </c>
      <c r="S2072" s="7">
        <v>0</v>
      </c>
      <c r="T2072" s="7">
        <v>0</v>
      </c>
      <c r="U2072" s="8">
        <v>1</v>
      </c>
      <c r="V2072" s="7" t="str">
        <f t="shared" si="195"/>
        <v>NAO-</v>
      </c>
      <c r="W2072" s="6">
        <v>0</v>
      </c>
      <c r="X2072" s="7">
        <v>0</v>
      </c>
      <c r="Y2072" s="7">
        <v>1</v>
      </c>
      <c r="Z2072" s="8">
        <v>0</v>
      </c>
      <c r="AA2072" s="7" t="str">
        <f t="shared" si="196"/>
        <v>AR</v>
      </c>
      <c r="AB2072" s="6">
        <v>0</v>
      </c>
      <c r="AC2072" s="7">
        <v>0</v>
      </c>
      <c r="AD2072" s="7">
        <v>8.0000000000000002E-3</v>
      </c>
      <c r="AE2072" s="8">
        <v>0.99199999999999999</v>
      </c>
      <c r="AF2072" s="7" t="str">
        <f t="shared" si="197"/>
        <v>NAO-</v>
      </c>
    </row>
    <row r="2073" spans="1:32" x14ac:dyDescent="0.3">
      <c r="A2073" s="4">
        <v>37250</v>
      </c>
      <c r="B2073" s="5">
        <v>2001</v>
      </c>
      <c r="C2073" s="6">
        <v>0</v>
      </c>
      <c r="D2073" s="7">
        <v>0</v>
      </c>
      <c r="E2073" s="7">
        <v>1</v>
      </c>
      <c r="F2073" s="8">
        <v>0</v>
      </c>
      <c r="G2073" s="7" t="str">
        <f t="shared" si="193"/>
        <v>AR</v>
      </c>
      <c r="H2073" s="79">
        <v>1.02801726020095E-7</v>
      </c>
      <c r="I2073" s="80">
        <v>8.3938559413478402E-8</v>
      </c>
      <c r="J2073" s="7">
        <v>0.93514286528818402</v>
      </c>
      <c r="K2073" s="8">
        <v>6.4856947971523402E-2</v>
      </c>
      <c r="L2073" s="7" t="str">
        <f t="shared" si="198"/>
        <v>AR</v>
      </c>
      <c r="M2073" s="79">
        <v>1.9530211273485899E-7</v>
      </c>
      <c r="N2073" s="80">
        <v>1.31757003281752E-8</v>
      </c>
      <c r="O2073" s="7">
        <v>0.64956339559371501</v>
      </c>
      <c r="P2073" s="8">
        <v>0.35043639592845999</v>
      </c>
      <c r="Q2073" s="7" t="str">
        <f t="shared" si="194"/>
        <v>AR</v>
      </c>
      <c r="R2073" s="6">
        <v>0</v>
      </c>
      <c r="S2073" s="7">
        <v>0</v>
      </c>
      <c r="T2073" s="7">
        <v>0</v>
      </c>
      <c r="U2073" s="8">
        <v>1</v>
      </c>
      <c r="V2073" s="7" t="str">
        <f t="shared" si="195"/>
        <v>NAO-</v>
      </c>
      <c r="W2073" s="6">
        <v>0</v>
      </c>
      <c r="X2073" s="7">
        <v>0</v>
      </c>
      <c r="Y2073" s="7">
        <v>1</v>
      </c>
      <c r="Z2073" s="8">
        <v>0</v>
      </c>
      <c r="AA2073" s="7" t="str">
        <f t="shared" si="196"/>
        <v>AR</v>
      </c>
      <c r="AB2073" s="6">
        <v>0</v>
      </c>
      <c r="AC2073" s="7">
        <v>0</v>
      </c>
      <c r="AD2073" s="7">
        <v>1.6E-2</v>
      </c>
      <c r="AE2073" s="8">
        <v>0.98399999999999999</v>
      </c>
      <c r="AF2073" s="7" t="str">
        <f t="shared" si="197"/>
        <v>NAO-</v>
      </c>
    </row>
    <row r="2074" spans="1:32" x14ac:dyDescent="0.3">
      <c r="A2074" s="4">
        <v>37251</v>
      </c>
      <c r="B2074" s="5">
        <v>2001</v>
      </c>
      <c r="C2074" s="6">
        <v>0</v>
      </c>
      <c r="D2074" s="7">
        <v>0</v>
      </c>
      <c r="E2074" s="7">
        <v>1</v>
      </c>
      <c r="F2074" s="8">
        <v>0</v>
      </c>
      <c r="G2074" s="7" t="str">
        <f t="shared" si="193"/>
        <v>AR</v>
      </c>
      <c r="H2074" s="79">
        <v>2.39236173233583E-7</v>
      </c>
      <c r="I2074" s="80">
        <v>2.7705763918314301E-8</v>
      </c>
      <c r="J2074" s="7">
        <v>0.593723305287021</v>
      </c>
      <c r="K2074" s="8">
        <v>0.40627642777105299</v>
      </c>
      <c r="L2074" s="7" t="str">
        <f t="shared" si="198"/>
        <v>AR</v>
      </c>
      <c r="M2074" s="79">
        <v>1.9367251438193499E-7</v>
      </c>
      <c r="N2074" s="80">
        <v>1.6893166438763299E-9</v>
      </c>
      <c r="O2074" s="7">
        <v>0.17192136008695799</v>
      </c>
      <c r="P2074" s="8">
        <v>0.82807844455120805</v>
      </c>
      <c r="Q2074" s="7" t="str">
        <f t="shared" si="194"/>
        <v>NAO-</v>
      </c>
      <c r="R2074" s="6">
        <v>0</v>
      </c>
      <c r="S2074" s="7">
        <v>0</v>
      </c>
      <c r="T2074" s="7">
        <v>0</v>
      </c>
      <c r="U2074" s="8">
        <v>1</v>
      </c>
      <c r="V2074" s="7" t="str">
        <f t="shared" si="195"/>
        <v>NAO-</v>
      </c>
      <c r="W2074" s="6">
        <v>0</v>
      </c>
      <c r="X2074" s="7">
        <v>0</v>
      </c>
      <c r="Y2074" s="7">
        <v>0.999</v>
      </c>
      <c r="Z2074" s="8">
        <v>1E-3</v>
      </c>
      <c r="AA2074" s="7" t="str">
        <f t="shared" si="196"/>
        <v>AR</v>
      </c>
      <c r="AB2074" s="6">
        <v>0</v>
      </c>
      <c r="AC2074" s="7">
        <v>0</v>
      </c>
      <c r="AD2074" s="7">
        <v>6.2E-2</v>
      </c>
      <c r="AE2074" s="8">
        <v>0.93799999999999994</v>
      </c>
      <c r="AF2074" s="7" t="str">
        <f t="shared" si="197"/>
        <v>NAO-</v>
      </c>
    </row>
    <row r="2075" spans="1:32" x14ac:dyDescent="0.3">
      <c r="A2075" s="4">
        <v>37252</v>
      </c>
      <c r="B2075" s="5">
        <v>2001</v>
      </c>
      <c r="C2075" s="6">
        <v>0</v>
      </c>
      <c r="D2075" s="7">
        <v>0</v>
      </c>
      <c r="E2075" s="7">
        <v>1</v>
      </c>
      <c r="F2075" s="8">
        <v>0</v>
      </c>
      <c r="G2075" s="7" t="str">
        <f t="shared" si="193"/>
        <v>AR</v>
      </c>
      <c r="H2075" s="79">
        <v>1.5940463616158301E-6</v>
      </c>
      <c r="I2075" s="80">
        <v>2.2409279257517E-7</v>
      </c>
      <c r="J2075" s="7">
        <v>0.38812632409699499</v>
      </c>
      <c r="K2075" s="8">
        <v>0.61187185776383701</v>
      </c>
      <c r="L2075" s="7" t="str">
        <f t="shared" si="198"/>
        <v>NAO-</v>
      </c>
      <c r="M2075" s="79">
        <v>1.10466732944628E-6</v>
      </c>
      <c r="N2075" s="80">
        <v>2.2465817330041301E-8</v>
      </c>
      <c r="O2075" s="7">
        <v>0.12504333668460499</v>
      </c>
      <c r="P2075" s="8">
        <v>0.87495553618224098</v>
      </c>
      <c r="Q2075" s="7" t="str">
        <f t="shared" si="194"/>
        <v>NAO-</v>
      </c>
      <c r="R2075" s="6">
        <v>0</v>
      </c>
      <c r="S2075" s="7">
        <v>0</v>
      </c>
      <c r="T2075" s="7">
        <v>0</v>
      </c>
      <c r="U2075" s="8">
        <v>1</v>
      </c>
      <c r="V2075" s="7" t="str">
        <f t="shared" si="195"/>
        <v>NAO-</v>
      </c>
      <c r="W2075" s="6">
        <v>0</v>
      </c>
      <c r="X2075" s="7">
        <v>0</v>
      </c>
      <c r="Y2075" s="7">
        <v>0.76500000000000001</v>
      </c>
      <c r="Z2075" s="8">
        <v>0.23499999999999999</v>
      </c>
      <c r="AA2075" s="7" t="str">
        <f t="shared" si="196"/>
        <v>AR</v>
      </c>
      <c r="AB2075" s="6">
        <v>0</v>
      </c>
      <c r="AC2075" s="7">
        <v>0</v>
      </c>
      <c r="AD2075" s="7">
        <v>4.3999999999999997E-2</v>
      </c>
      <c r="AE2075" s="8">
        <v>0.95599999999999996</v>
      </c>
      <c r="AF2075" s="7" t="str">
        <f t="shared" si="197"/>
        <v>NAO-</v>
      </c>
    </row>
    <row r="2076" spans="1:32" x14ac:dyDescent="0.3">
      <c r="A2076" s="4">
        <v>37253</v>
      </c>
      <c r="B2076" s="5">
        <v>2001</v>
      </c>
      <c r="C2076" s="6">
        <v>0</v>
      </c>
      <c r="D2076" s="7">
        <v>0</v>
      </c>
      <c r="E2076" s="7">
        <v>0</v>
      </c>
      <c r="F2076" s="8">
        <v>1</v>
      </c>
      <c r="G2076" s="7" t="str">
        <f t="shared" si="193"/>
        <v>NAO-</v>
      </c>
      <c r="H2076" s="79">
        <v>8.7973765906148602E-6</v>
      </c>
      <c r="I2076" s="80">
        <v>6.8281095010972996E-8</v>
      </c>
      <c r="J2076" s="7">
        <v>3.8377832845939E-2</v>
      </c>
      <c r="K2076" s="8">
        <v>0.96161330149637603</v>
      </c>
      <c r="L2076" s="7" t="str">
        <f t="shared" si="198"/>
        <v>NAO-</v>
      </c>
      <c r="M2076" s="79">
        <v>6.9890267194466197E-6</v>
      </c>
      <c r="N2076" s="80">
        <v>1.82108040454551E-8</v>
      </c>
      <c r="O2076" s="7">
        <v>2.1713384202526401E-2</v>
      </c>
      <c r="P2076" s="8">
        <v>0.97827960855993801</v>
      </c>
      <c r="Q2076" s="7" t="str">
        <f t="shared" si="194"/>
        <v>NAO-</v>
      </c>
      <c r="R2076" s="6">
        <v>0</v>
      </c>
      <c r="S2076" s="7">
        <v>0</v>
      </c>
      <c r="T2076" s="7">
        <v>0</v>
      </c>
      <c r="U2076" s="8">
        <v>1</v>
      </c>
      <c r="V2076" s="7" t="str">
        <f t="shared" si="195"/>
        <v>NAO-</v>
      </c>
      <c r="W2076" s="6">
        <v>0</v>
      </c>
      <c r="X2076" s="7">
        <v>0</v>
      </c>
      <c r="Y2076" s="7">
        <v>0.1</v>
      </c>
      <c r="Z2076" s="8">
        <v>0.9</v>
      </c>
      <c r="AA2076" s="7" t="str">
        <f t="shared" si="196"/>
        <v>NAO-</v>
      </c>
      <c r="AB2076" s="6">
        <v>0</v>
      </c>
      <c r="AC2076" s="7">
        <v>0</v>
      </c>
      <c r="AD2076" s="7">
        <v>0.01</v>
      </c>
      <c r="AE2076" s="8">
        <v>0.99</v>
      </c>
      <c r="AF2076" s="7" t="str">
        <f t="shared" si="197"/>
        <v>NAO-</v>
      </c>
    </row>
    <row r="2077" spans="1:32" x14ac:dyDescent="0.3">
      <c r="A2077" s="4">
        <v>37254</v>
      </c>
      <c r="B2077" s="5">
        <v>2001</v>
      </c>
      <c r="C2077" s="6">
        <v>0</v>
      </c>
      <c r="D2077" s="7">
        <v>0</v>
      </c>
      <c r="E2077" s="7">
        <v>0</v>
      </c>
      <c r="F2077" s="8">
        <v>1</v>
      </c>
      <c r="G2077" s="7" t="str">
        <f t="shared" si="193"/>
        <v>NAO-</v>
      </c>
      <c r="H2077" s="79">
        <v>3.0232617827069501E-5</v>
      </c>
      <c r="I2077" s="80">
        <v>1.39359505347073E-7</v>
      </c>
      <c r="J2077" s="7">
        <v>1.8375284321062599E-2</v>
      </c>
      <c r="K2077" s="8">
        <v>0.98159434370161702</v>
      </c>
      <c r="L2077" s="7" t="str">
        <f t="shared" si="198"/>
        <v>NAO-</v>
      </c>
      <c r="M2077" s="79">
        <v>2.4592915901621199E-5</v>
      </c>
      <c r="N2077" s="80">
        <v>4.8824281414660997E-8</v>
      </c>
      <c r="O2077" s="7">
        <v>1.2959382390776601E-2</v>
      </c>
      <c r="P2077" s="8">
        <v>0.98701597586905199</v>
      </c>
      <c r="Q2077" s="7" t="str">
        <f t="shared" si="194"/>
        <v>NAO-</v>
      </c>
      <c r="R2077" s="6">
        <v>0</v>
      </c>
      <c r="S2077" s="7">
        <v>0</v>
      </c>
      <c r="T2077" s="7">
        <v>0</v>
      </c>
      <c r="U2077" s="8">
        <v>1</v>
      </c>
      <c r="V2077" s="7" t="str">
        <f t="shared" si="195"/>
        <v>NAO-</v>
      </c>
      <c r="W2077" s="6">
        <v>0</v>
      </c>
      <c r="X2077" s="7">
        <v>0</v>
      </c>
      <c r="Y2077" s="7">
        <v>3.0000000000000001E-3</v>
      </c>
      <c r="Z2077" s="8">
        <v>0.997</v>
      </c>
      <c r="AA2077" s="7" t="str">
        <f t="shared" si="196"/>
        <v>NAO-</v>
      </c>
      <c r="AB2077" s="6">
        <v>0</v>
      </c>
      <c r="AC2077" s="7">
        <v>0</v>
      </c>
      <c r="AD2077" s="7">
        <v>0</v>
      </c>
      <c r="AE2077" s="8">
        <v>1</v>
      </c>
      <c r="AF2077" s="7" t="str">
        <f t="shared" si="197"/>
        <v>NAO-</v>
      </c>
    </row>
    <row r="2078" spans="1:32" x14ac:dyDescent="0.3">
      <c r="A2078" s="4">
        <v>37255</v>
      </c>
      <c r="B2078" s="5">
        <v>2001</v>
      </c>
      <c r="C2078" s="6">
        <v>0</v>
      </c>
      <c r="D2078" s="7">
        <v>0</v>
      </c>
      <c r="E2078" s="7">
        <v>0</v>
      </c>
      <c r="F2078" s="8">
        <v>1</v>
      </c>
      <c r="G2078" s="7" t="str">
        <f t="shared" si="193"/>
        <v>NAO-</v>
      </c>
      <c r="H2078" s="79">
        <v>1.1093065460482501E-5</v>
      </c>
      <c r="I2078" s="80">
        <v>1.04773612657731E-5</v>
      </c>
      <c r="J2078" s="7">
        <v>3.5027733147498701E-3</v>
      </c>
      <c r="K2078" s="8">
        <v>0.99647565625851398</v>
      </c>
      <c r="L2078" s="7" t="str">
        <f t="shared" si="198"/>
        <v>NAO-</v>
      </c>
      <c r="M2078" s="79">
        <v>9.9733155607447296E-6</v>
      </c>
      <c r="N2078" s="80">
        <v>4.2924414884960796E-6</v>
      </c>
      <c r="O2078" s="7">
        <v>2.9621236055009498E-3</v>
      </c>
      <c r="P2078" s="8">
        <v>0.99702361063744105</v>
      </c>
      <c r="Q2078" s="7" t="str">
        <f t="shared" si="194"/>
        <v>NAO-</v>
      </c>
      <c r="R2078" s="6">
        <v>0</v>
      </c>
      <c r="S2078" s="7">
        <v>0</v>
      </c>
      <c r="T2078" s="7">
        <v>0</v>
      </c>
      <c r="U2078" s="8">
        <v>1</v>
      </c>
      <c r="V2078" s="7" t="str">
        <f t="shared" si="195"/>
        <v>NAO-</v>
      </c>
      <c r="W2078" s="6">
        <v>0</v>
      </c>
      <c r="X2078" s="7">
        <v>0</v>
      </c>
      <c r="Y2078" s="7">
        <v>6.0000000000000001E-3</v>
      </c>
      <c r="Z2078" s="8">
        <v>0.99399999999999999</v>
      </c>
      <c r="AA2078" s="7" t="str">
        <f t="shared" si="196"/>
        <v>NAO-</v>
      </c>
      <c r="AB2078" s="6">
        <v>0</v>
      </c>
      <c r="AC2078" s="7">
        <v>0</v>
      </c>
      <c r="AD2078" s="7">
        <v>1E-3</v>
      </c>
      <c r="AE2078" s="8">
        <v>0.999</v>
      </c>
      <c r="AF2078" s="7" t="str">
        <f t="shared" si="197"/>
        <v>NAO-</v>
      </c>
    </row>
    <row r="2079" spans="1:32" x14ac:dyDescent="0.3">
      <c r="A2079" s="4">
        <v>37256</v>
      </c>
      <c r="B2079" s="5">
        <v>2001</v>
      </c>
      <c r="C2079" s="6">
        <v>0</v>
      </c>
      <c r="D2079" s="7">
        <v>0</v>
      </c>
      <c r="E2079" s="7">
        <v>0</v>
      </c>
      <c r="F2079" s="8">
        <v>1</v>
      </c>
      <c r="G2079" s="7" t="str">
        <f t="shared" si="193"/>
        <v>NAO-</v>
      </c>
      <c r="H2079" s="79">
        <v>5.0838581399459301E-5</v>
      </c>
      <c r="I2079" s="7">
        <v>2.7591788529424499E-3</v>
      </c>
      <c r="J2079" s="7">
        <v>4.2166012693698896E-3</v>
      </c>
      <c r="K2079" s="8">
        <v>0.99297338129629198</v>
      </c>
      <c r="L2079" s="7" t="str">
        <f t="shared" si="198"/>
        <v>NAO-</v>
      </c>
      <c r="M2079" s="79">
        <v>4.6160144641732502E-5</v>
      </c>
      <c r="N2079" s="7">
        <v>1.3622836568458101E-3</v>
      </c>
      <c r="O2079" s="7">
        <v>3.8397280261568698E-3</v>
      </c>
      <c r="P2079" s="8">
        <v>0.99475182817236696</v>
      </c>
      <c r="Q2079" s="7" t="str">
        <f t="shared" si="194"/>
        <v>NAO-</v>
      </c>
      <c r="R2079" s="6">
        <v>0</v>
      </c>
      <c r="S2079" s="7">
        <v>0</v>
      </c>
      <c r="T2079" s="7">
        <v>0</v>
      </c>
      <c r="U2079" s="8">
        <v>1</v>
      </c>
      <c r="V2079" s="7" t="str">
        <f t="shared" si="195"/>
        <v>NAO-</v>
      </c>
      <c r="W2079" s="6">
        <v>2.3E-2</v>
      </c>
      <c r="X2079" s="7">
        <v>1E-3</v>
      </c>
      <c r="Y2079" s="7">
        <v>3.7999999999999999E-2</v>
      </c>
      <c r="Z2079" s="8">
        <v>0.93799999999999994</v>
      </c>
      <c r="AA2079" s="7" t="str">
        <f t="shared" si="196"/>
        <v>NAO-</v>
      </c>
      <c r="AB2079" s="6">
        <v>0.08</v>
      </c>
      <c r="AC2079" s="7">
        <v>1E-3</v>
      </c>
      <c r="AD2079" s="7">
        <v>3.1E-2</v>
      </c>
      <c r="AE2079" s="8">
        <v>0.88900000000000001</v>
      </c>
      <c r="AF2079" s="7" t="str">
        <f t="shared" si="197"/>
        <v>NAO-</v>
      </c>
    </row>
    <row r="2080" spans="1:32" x14ac:dyDescent="0.3">
      <c r="A2080" s="4">
        <v>37257</v>
      </c>
      <c r="B2080" s="5">
        <v>2001</v>
      </c>
      <c r="C2080" s="6">
        <v>0</v>
      </c>
      <c r="D2080" s="7">
        <v>1</v>
      </c>
      <c r="E2080" s="7">
        <v>0</v>
      </c>
      <c r="F2080" s="8">
        <v>0</v>
      </c>
      <c r="G2080" s="7" t="str">
        <f t="shared" si="193"/>
        <v>SB</v>
      </c>
      <c r="H2080" s="6">
        <v>1.1526296058402E-2</v>
      </c>
      <c r="I2080" s="7">
        <v>0.28891431202860202</v>
      </c>
      <c r="J2080" s="7">
        <v>1.8631689721055899E-2</v>
      </c>
      <c r="K2080" s="8">
        <v>0.68092770219194598</v>
      </c>
      <c r="L2080" s="7" t="str">
        <f t="shared" si="198"/>
        <v>NAO-</v>
      </c>
      <c r="M2080" s="6">
        <v>1.1157576928579599E-2</v>
      </c>
      <c r="N2080" s="7">
        <v>0.18694947078606999</v>
      </c>
      <c r="O2080" s="7">
        <v>3.0064839200794301E-2</v>
      </c>
      <c r="P2080" s="8">
        <v>0.77182811308456301</v>
      </c>
      <c r="Q2080" s="7" t="str">
        <f t="shared" si="194"/>
        <v>NAO-</v>
      </c>
      <c r="R2080" s="6">
        <v>1</v>
      </c>
      <c r="S2080" s="7">
        <v>0</v>
      </c>
      <c r="T2080" s="7">
        <v>0</v>
      </c>
      <c r="U2080" s="8">
        <v>0</v>
      </c>
      <c r="V2080" s="7" t="str">
        <f t="shared" si="195"/>
        <v>NAO+</v>
      </c>
      <c r="W2080" s="6">
        <v>0.434</v>
      </c>
      <c r="X2080" s="7">
        <v>0.32300000000000001</v>
      </c>
      <c r="Y2080" s="7">
        <v>7.0000000000000007E-2</v>
      </c>
      <c r="Z2080" s="8">
        <v>0.17399999999999999</v>
      </c>
      <c r="AA2080" s="7" t="str">
        <f t="shared" si="196"/>
        <v>NAO+</v>
      </c>
      <c r="AB2080" s="6">
        <v>0.57999999999999996</v>
      </c>
      <c r="AC2080" s="7">
        <v>0.24199999999999999</v>
      </c>
      <c r="AD2080" s="7">
        <v>4.7E-2</v>
      </c>
      <c r="AE2080" s="8">
        <v>0.13100000000000001</v>
      </c>
      <c r="AF2080" s="7" t="str">
        <f t="shared" si="197"/>
        <v>NAO+</v>
      </c>
    </row>
    <row r="2081" spans="1:32" x14ac:dyDescent="0.3">
      <c r="A2081" s="4">
        <v>37258</v>
      </c>
      <c r="B2081" s="5">
        <v>2001</v>
      </c>
      <c r="C2081" s="6">
        <v>0</v>
      </c>
      <c r="D2081" s="7">
        <v>1</v>
      </c>
      <c r="E2081" s="7">
        <v>0</v>
      </c>
      <c r="F2081" s="8">
        <v>0</v>
      </c>
      <c r="G2081" s="7" t="str">
        <f t="shared" si="193"/>
        <v>SB</v>
      </c>
      <c r="H2081" s="6">
        <v>0.25081058904575199</v>
      </c>
      <c r="I2081" s="7">
        <v>0.66045454362436795</v>
      </c>
      <c r="J2081" s="7">
        <v>4.6096486955732501E-3</v>
      </c>
      <c r="K2081" s="8">
        <v>8.4125218634298504E-2</v>
      </c>
      <c r="L2081" s="7" t="str">
        <f t="shared" si="198"/>
        <v>SB</v>
      </c>
      <c r="M2081" s="6">
        <v>0.244821446321352</v>
      </c>
      <c r="N2081" s="7">
        <v>0.63030340028930099</v>
      </c>
      <c r="O2081" s="7">
        <v>1.31330276488169E-2</v>
      </c>
      <c r="P2081" s="8">
        <v>0.111742125740528</v>
      </c>
      <c r="Q2081" s="7" t="str">
        <f t="shared" si="194"/>
        <v>SB</v>
      </c>
      <c r="R2081" s="6">
        <v>0</v>
      </c>
      <c r="S2081" s="7">
        <v>1</v>
      </c>
      <c r="T2081" s="7">
        <v>0</v>
      </c>
      <c r="U2081" s="8">
        <v>0</v>
      </c>
      <c r="V2081" s="7" t="str">
        <f t="shared" si="195"/>
        <v>SB</v>
      </c>
      <c r="W2081" s="6">
        <v>3.0000000000000001E-3</v>
      </c>
      <c r="X2081" s="7">
        <v>0.91</v>
      </c>
      <c r="Y2081" s="7">
        <v>2.5000000000000001E-2</v>
      </c>
      <c r="Z2081" s="8">
        <v>6.2E-2</v>
      </c>
      <c r="AA2081" s="7" t="str">
        <f t="shared" si="196"/>
        <v>SB</v>
      </c>
      <c r="AB2081" s="6">
        <v>1.6E-2</v>
      </c>
      <c r="AC2081" s="7">
        <v>0.88</v>
      </c>
      <c r="AD2081" s="7">
        <v>3.0000000000000001E-3</v>
      </c>
      <c r="AE2081" s="8">
        <v>0.10100000000000001</v>
      </c>
      <c r="AF2081" s="7" t="str">
        <f t="shared" si="197"/>
        <v>SB</v>
      </c>
    </row>
    <row r="2082" spans="1:32" x14ac:dyDescent="0.3">
      <c r="A2082" s="4">
        <v>37259</v>
      </c>
      <c r="B2082" s="5">
        <v>2001</v>
      </c>
      <c r="C2082" s="6">
        <v>0</v>
      </c>
      <c r="D2082" s="7">
        <v>1</v>
      </c>
      <c r="E2082" s="7">
        <v>0</v>
      </c>
      <c r="F2082" s="8">
        <v>0</v>
      </c>
      <c r="G2082" s="7" t="str">
        <f t="shared" si="193"/>
        <v>SB</v>
      </c>
      <c r="H2082" s="6">
        <v>0.29172675367459799</v>
      </c>
      <c r="I2082" s="7">
        <v>0.69978965296925</v>
      </c>
      <c r="J2082" s="7">
        <v>3.1561506444708399E-3</v>
      </c>
      <c r="K2082" s="8">
        <v>5.3274427116685799E-3</v>
      </c>
      <c r="L2082" s="7" t="str">
        <f t="shared" si="198"/>
        <v>SB</v>
      </c>
      <c r="M2082" s="6">
        <v>0.24351717186327099</v>
      </c>
      <c r="N2082" s="7">
        <v>0.74243907803160603</v>
      </c>
      <c r="O2082" s="7">
        <v>7.0599055183152596E-3</v>
      </c>
      <c r="P2082" s="8">
        <v>6.9838445868080504E-3</v>
      </c>
      <c r="Q2082" s="7" t="str">
        <f t="shared" si="194"/>
        <v>SB</v>
      </c>
      <c r="R2082" s="6">
        <v>0</v>
      </c>
      <c r="S2082" s="7">
        <v>1</v>
      </c>
      <c r="T2082" s="7">
        <v>0</v>
      </c>
      <c r="U2082" s="8">
        <v>0</v>
      </c>
      <c r="V2082" s="7" t="str">
        <f t="shared" si="195"/>
        <v>SB</v>
      </c>
      <c r="W2082" s="6">
        <v>0</v>
      </c>
      <c r="X2082" s="7">
        <v>0.97699999999999998</v>
      </c>
      <c r="Y2082" s="7">
        <v>8.0000000000000002E-3</v>
      </c>
      <c r="Z2082" s="8">
        <v>1.4999999999999999E-2</v>
      </c>
      <c r="AA2082" s="7" t="str">
        <f t="shared" si="196"/>
        <v>SB</v>
      </c>
      <c r="AB2082" s="6">
        <v>0</v>
      </c>
      <c r="AC2082" s="7">
        <v>0.94699999999999995</v>
      </c>
      <c r="AD2082" s="7">
        <v>0</v>
      </c>
      <c r="AE2082" s="8">
        <v>5.2999999999999999E-2</v>
      </c>
      <c r="AF2082" s="7" t="str">
        <f t="shared" si="197"/>
        <v>SB</v>
      </c>
    </row>
    <row r="2083" spans="1:32" x14ac:dyDescent="0.3">
      <c r="A2083" s="4">
        <v>37260</v>
      </c>
      <c r="B2083" s="5">
        <v>2001</v>
      </c>
      <c r="C2083" s="6">
        <v>0</v>
      </c>
      <c r="D2083" s="7">
        <v>1</v>
      </c>
      <c r="E2083" s="7">
        <v>0</v>
      </c>
      <c r="F2083" s="8">
        <v>0</v>
      </c>
      <c r="G2083" s="7" t="str">
        <f t="shared" si="193"/>
        <v>SB</v>
      </c>
      <c r="H2083" s="6">
        <v>7.3491377081271805E-2</v>
      </c>
      <c r="I2083" s="7">
        <v>0.84215834828276004</v>
      </c>
      <c r="J2083" s="7">
        <v>8.3266498861083296E-2</v>
      </c>
      <c r="K2083" s="8">
        <v>1.0837757748909801E-3</v>
      </c>
      <c r="L2083" s="7" t="str">
        <f t="shared" si="198"/>
        <v>SB</v>
      </c>
      <c r="M2083" s="6">
        <v>4.90440495345799E-2</v>
      </c>
      <c r="N2083" s="7">
        <v>0.807296190818792</v>
      </c>
      <c r="O2083" s="7">
        <v>0.14256274063847499</v>
      </c>
      <c r="P2083" s="8">
        <v>1.0970190081501E-3</v>
      </c>
      <c r="Q2083" s="7" t="str">
        <f t="shared" si="194"/>
        <v>SB</v>
      </c>
      <c r="R2083" s="6">
        <v>0</v>
      </c>
      <c r="S2083" s="7">
        <v>1</v>
      </c>
      <c r="T2083" s="7">
        <v>0</v>
      </c>
      <c r="U2083" s="8">
        <v>0</v>
      </c>
      <c r="V2083" s="7" t="str">
        <f t="shared" si="195"/>
        <v>SB</v>
      </c>
      <c r="W2083" s="6">
        <v>0</v>
      </c>
      <c r="X2083" s="7">
        <v>0.98299999999999998</v>
      </c>
      <c r="Y2083" s="7">
        <v>1.4E-2</v>
      </c>
      <c r="Z2083" s="8">
        <v>3.0000000000000001E-3</v>
      </c>
      <c r="AA2083" s="7" t="str">
        <f t="shared" si="196"/>
        <v>SB</v>
      </c>
      <c r="AB2083" s="6">
        <v>0</v>
      </c>
      <c r="AC2083" s="7">
        <v>0.96299999999999997</v>
      </c>
      <c r="AD2083" s="7">
        <v>0</v>
      </c>
      <c r="AE2083" s="8">
        <v>3.6999999999999998E-2</v>
      </c>
      <c r="AF2083" s="7" t="str">
        <f t="shared" si="197"/>
        <v>SB</v>
      </c>
    </row>
    <row r="2084" spans="1:32" x14ac:dyDescent="0.3">
      <c r="A2084" s="4">
        <v>37261</v>
      </c>
      <c r="B2084" s="5">
        <v>2001</v>
      </c>
      <c r="C2084" s="6">
        <v>0</v>
      </c>
      <c r="D2084" s="7">
        <v>1</v>
      </c>
      <c r="E2084" s="7">
        <v>0</v>
      </c>
      <c r="F2084" s="8">
        <v>0</v>
      </c>
      <c r="G2084" s="7" t="str">
        <f t="shared" si="193"/>
        <v>SB</v>
      </c>
      <c r="H2084" s="6">
        <v>0.241825324616986</v>
      </c>
      <c r="I2084" s="7">
        <v>0.68394832882420598</v>
      </c>
      <c r="J2084" s="7">
        <v>7.4199689538139907E-2</v>
      </c>
      <c r="K2084" s="28">
        <v>2.66570206590745E-5</v>
      </c>
      <c r="L2084" s="7" t="str">
        <f t="shared" si="198"/>
        <v>SB</v>
      </c>
      <c r="M2084" s="6">
        <v>0.146108273504233</v>
      </c>
      <c r="N2084" s="7">
        <v>0.78762165964942599</v>
      </c>
      <c r="O2084" s="7">
        <v>6.6240533928897796E-2</v>
      </c>
      <c r="P2084" s="28">
        <v>2.9532917433736298E-5</v>
      </c>
      <c r="Q2084" s="7" t="str">
        <f t="shared" si="194"/>
        <v>SB</v>
      </c>
      <c r="R2084" s="6">
        <v>0</v>
      </c>
      <c r="S2084" s="7">
        <v>1</v>
      </c>
      <c r="T2084" s="7">
        <v>0</v>
      </c>
      <c r="U2084" s="8">
        <v>0</v>
      </c>
      <c r="V2084" s="7" t="str">
        <f t="shared" si="195"/>
        <v>SB</v>
      </c>
      <c r="W2084" s="6">
        <v>0</v>
      </c>
      <c r="X2084" s="7">
        <v>0.98699999999999999</v>
      </c>
      <c r="Y2084" s="7">
        <v>1.2E-2</v>
      </c>
      <c r="Z2084" s="8">
        <v>1E-3</v>
      </c>
      <c r="AA2084" s="7" t="str">
        <f t="shared" si="196"/>
        <v>SB</v>
      </c>
      <c r="AB2084" s="6">
        <v>0</v>
      </c>
      <c r="AC2084" s="7">
        <v>0.97499999999999998</v>
      </c>
      <c r="AD2084" s="7">
        <v>0</v>
      </c>
      <c r="AE2084" s="8">
        <v>2.5000000000000001E-2</v>
      </c>
      <c r="AF2084" s="7" t="str">
        <f t="shared" si="197"/>
        <v>SB</v>
      </c>
    </row>
    <row r="2085" spans="1:32" x14ac:dyDescent="0.3">
      <c r="A2085" s="4">
        <v>37262</v>
      </c>
      <c r="B2085" s="5">
        <v>2001</v>
      </c>
      <c r="C2085" s="6">
        <v>0</v>
      </c>
      <c r="D2085" s="7">
        <v>1</v>
      </c>
      <c r="E2085" s="7">
        <v>0</v>
      </c>
      <c r="F2085" s="8">
        <v>0</v>
      </c>
      <c r="G2085" s="7" t="str">
        <f t="shared" si="193"/>
        <v>SB</v>
      </c>
      <c r="H2085" s="6">
        <v>0.55226257024930103</v>
      </c>
      <c r="I2085" s="7">
        <v>0.38060472435699</v>
      </c>
      <c r="J2085" s="7">
        <v>6.7128646760997904E-2</v>
      </c>
      <c r="K2085" s="28">
        <v>4.0586327219248803E-6</v>
      </c>
      <c r="L2085" s="7" t="str">
        <f t="shared" si="198"/>
        <v>NAO+</v>
      </c>
      <c r="M2085" s="6">
        <v>0.47497048652604201</v>
      </c>
      <c r="N2085" s="7">
        <v>0.42469863519323903</v>
      </c>
      <c r="O2085" s="7">
        <v>0.10031685643317401</v>
      </c>
      <c r="P2085" s="28">
        <v>1.40218475320041E-5</v>
      </c>
      <c r="Q2085" s="7" t="str">
        <f t="shared" si="194"/>
        <v>NAO+</v>
      </c>
      <c r="R2085" s="6">
        <v>0</v>
      </c>
      <c r="S2085" s="7">
        <v>1</v>
      </c>
      <c r="T2085" s="7">
        <v>0</v>
      </c>
      <c r="U2085" s="8">
        <v>0</v>
      </c>
      <c r="V2085" s="7" t="str">
        <f t="shared" si="195"/>
        <v>SB</v>
      </c>
      <c r="W2085" s="6">
        <v>0</v>
      </c>
      <c r="X2085" s="7">
        <v>0.96699999999999997</v>
      </c>
      <c r="Y2085" s="7">
        <v>3.3000000000000002E-2</v>
      </c>
      <c r="Z2085" s="8">
        <v>0</v>
      </c>
      <c r="AA2085" s="7" t="str">
        <f t="shared" si="196"/>
        <v>SB</v>
      </c>
      <c r="AB2085" s="6">
        <v>0</v>
      </c>
      <c r="AC2085" s="7">
        <v>0.97899999999999998</v>
      </c>
      <c r="AD2085" s="7">
        <v>0</v>
      </c>
      <c r="AE2085" s="8">
        <v>0.02</v>
      </c>
      <c r="AF2085" s="7" t="str">
        <f t="shared" si="197"/>
        <v>SB</v>
      </c>
    </row>
    <row r="2086" spans="1:32" x14ac:dyDescent="0.3">
      <c r="A2086" s="4">
        <v>37263</v>
      </c>
      <c r="B2086" s="5">
        <v>2001</v>
      </c>
      <c r="C2086" s="6">
        <v>0</v>
      </c>
      <c r="D2086" s="7">
        <v>1</v>
      </c>
      <c r="E2086" s="7">
        <v>0</v>
      </c>
      <c r="F2086" s="8">
        <v>0</v>
      </c>
      <c r="G2086" s="7" t="str">
        <f t="shared" si="193"/>
        <v>SB</v>
      </c>
      <c r="H2086" s="6">
        <v>0.113014748345569</v>
      </c>
      <c r="I2086" s="7">
        <v>0.74954869293762905</v>
      </c>
      <c r="J2086" s="7">
        <v>0.137434181595741</v>
      </c>
      <c r="K2086" s="28">
        <v>2.3771210654161301E-6</v>
      </c>
      <c r="L2086" s="7" t="str">
        <f t="shared" si="198"/>
        <v>SB</v>
      </c>
      <c r="M2086" s="6">
        <v>9.4173313913041207E-2</v>
      </c>
      <c r="N2086" s="7">
        <v>0.58635972240272205</v>
      </c>
      <c r="O2086" s="7">
        <v>0.31945673450654699</v>
      </c>
      <c r="P2086" s="28">
        <v>1.022917769754E-5</v>
      </c>
      <c r="Q2086" s="7" t="str">
        <f t="shared" si="194"/>
        <v>SB</v>
      </c>
      <c r="R2086" s="6">
        <v>0</v>
      </c>
      <c r="S2086" s="7">
        <v>1</v>
      </c>
      <c r="T2086" s="7">
        <v>0</v>
      </c>
      <c r="U2086" s="8">
        <v>0</v>
      </c>
      <c r="V2086" s="7" t="str">
        <f t="shared" si="195"/>
        <v>SB</v>
      </c>
      <c r="W2086" s="6">
        <v>0</v>
      </c>
      <c r="X2086" s="7">
        <v>0.94399999999999995</v>
      </c>
      <c r="Y2086" s="7">
        <v>5.5E-2</v>
      </c>
      <c r="Z2086" s="8">
        <v>0</v>
      </c>
      <c r="AA2086" s="7" t="str">
        <f t="shared" si="196"/>
        <v>SB</v>
      </c>
      <c r="AB2086" s="6">
        <v>0</v>
      </c>
      <c r="AC2086" s="7">
        <v>0.97899999999999998</v>
      </c>
      <c r="AD2086" s="7">
        <v>1E-3</v>
      </c>
      <c r="AE2086" s="8">
        <v>0.02</v>
      </c>
      <c r="AF2086" s="7" t="str">
        <f t="shared" si="197"/>
        <v>SB</v>
      </c>
    </row>
    <row r="2087" spans="1:32" x14ac:dyDescent="0.3">
      <c r="A2087" s="4">
        <v>37264</v>
      </c>
      <c r="B2087" s="5">
        <v>2001</v>
      </c>
      <c r="C2087" s="6">
        <v>0</v>
      </c>
      <c r="D2087" s="7">
        <v>1</v>
      </c>
      <c r="E2087" s="7">
        <v>0</v>
      </c>
      <c r="F2087" s="8">
        <v>0</v>
      </c>
      <c r="G2087" s="7" t="str">
        <f t="shared" si="193"/>
        <v>SB</v>
      </c>
      <c r="H2087" s="6">
        <v>7.8156099186937299E-3</v>
      </c>
      <c r="I2087" s="7">
        <v>0.94259489169709898</v>
      </c>
      <c r="J2087" s="7">
        <v>4.9587538005308698E-2</v>
      </c>
      <c r="K2087" s="28">
        <v>1.96037889262973E-6</v>
      </c>
      <c r="L2087" s="7" t="str">
        <f t="shared" si="198"/>
        <v>SB</v>
      </c>
      <c r="M2087" s="6">
        <v>5.7079862329808499E-3</v>
      </c>
      <c r="N2087" s="7">
        <v>0.89145889542212997</v>
      </c>
      <c r="O2087" s="7">
        <v>0.102828363116096</v>
      </c>
      <c r="P2087" s="28">
        <v>4.7552288040633501E-6</v>
      </c>
      <c r="Q2087" s="7" t="str">
        <f t="shared" si="194"/>
        <v>SB</v>
      </c>
      <c r="R2087" s="6">
        <v>0</v>
      </c>
      <c r="S2087" s="7">
        <v>1</v>
      </c>
      <c r="T2087" s="7">
        <v>0</v>
      </c>
      <c r="U2087" s="8">
        <v>0</v>
      </c>
      <c r="V2087" s="7" t="str">
        <f t="shared" si="195"/>
        <v>SB</v>
      </c>
      <c r="W2087" s="6">
        <v>0</v>
      </c>
      <c r="X2087" s="7">
        <v>0.88300000000000001</v>
      </c>
      <c r="Y2087" s="7">
        <v>0.11700000000000001</v>
      </c>
      <c r="Z2087" s="8">
        <v>0</v>
      </c>
      <c r="AA2087" s="7" t="str">
        <f t="shared" si="196"/>
        <v>SB</v>
      </c>
      <c r="AB2087" s="6">
        <v>0</v>
      </c>
      <c r="AC2087" s="7">
        <v>0.96599999999999997</v>
      </c>
      <c r="AD2087" s="7">
        <v>1.6E-2</v>
      </c>
      <c r="AE2087" s="8">
        <v>1.7999999999999999E-2</v>
      </c>
      <c r="AF2087" s="7" t="str">
        <f t="shared" si="197"/>
        <v>SB</v>
      </c>
    </row>
    <row r="2088" spans="1:32" x14ac:dyDescent="0.3">
      <c r="A2088" s="4">
        <v>37265</v>
      </c>
      <c r="B2088" s="5">
        <v>2001</v>
      </c>
      <c r="C2088" s="6">
        <v>0</v>
      </c>
      <c r="D2088" s="7">
        <v>1</v>
      </c>
      <c r="E2088" s="7">
        <v>0</v>
      </c>
      <c r="F2088" s="8">
        <v>0</v>
      </c>
      <c r="G2088" s="7" t="str">
        <f t="shared" si="193"/>
        <v>SB</v>
      </c>
      <c r="H2088" s="6">
        <v>6.2455649152294103E-2</v>
      </c>
      <c r="I2088" s="7">
        <v>0.92497610624537197</v>
      </c>
      <c r="J2088" s="7">
        <v>1.2557425499964799E-2</v>
      </c>
      <c r="K2088" s="28">
        <v>1.08191023578194E-5</v>
      </c>
      <c r="L2088" s="7" t="str">
        <f t="shared" si="198"/>
        <v>SB</v>
      </c>
      <c r="M2088" s="6">
        <v>4.2744207360329502E-2</v>
      </c>
      <c r="N2088" s="7">
        <v>0.94164884030679097</v>
      </c>
      <c r="O2088" s="7">
        <v>1.5590245230339E-2</v>
      </c>
      <c r="P2088" s="28">
        <v>1.6707102545253001E-5</v>
      </c>
      <c r="Q2088" s="7" t="str">
        <f t="shared" si="194"/>
        <v>SB</v>
      </c>
      <c r="R2088" s="6">
        <v>0</v>
      </c>
      <c r="S2088" s="7">
        <v>1</v>
      </c>
      <c r="T2088" s="7">
        <v>0</v>
      </c>
      <c r="U2088" s="8">
        <v>0</v>
      </c>
      <c r="V2088" s="7" t="str">
        <f t="shared" si="195"/>
        <v>SB</v>
      </c>
      <c r="W2088" s="6">
        <v>0</v>
      </c>
      <c r="X2088" s="7">
        <v>0.96199999999999997</v>
      </c>
      <c r="Y2088" s="7">
        <v>3.7999999999999999E-2</v>
      </c>
      <c r="Z2088" s="8">
        <v>0</v>
      </c>
      <c r="AA2088" s="7" t="str">
        <f t="shared" si="196"/>
        <v>SB</v>
      </c>
      <c r="AB2088" s="6">
        <v>0</v>
      </c>
      <c r="AC2088" s="7">
        <v>0.96899999999999997</v>
      </c>
      <c r="AD2088" s="7">
        <v>1E-3</v>
      </c>
      <c r="AE2088" s="8">
        <v>0.03</v>
      </c>
      <c r="AF2088" s="7" t="str">
        <f t="shared" si="197"/>
        <v>SB</v>
      </c>
    </row>
    <row r="2089" spans="1:32" x14ac:dyDescent="0.3">
      <c r="A2089" s="4">
        <v>37266</v>
      </c>
      <c r="B2089" s="5">
        <v>2001</v>
      </c>
      <c r="C2089" s="6">
        <v>0</v>
      </c>
      <c r="D2089" s="7">
        <v>1</v>
      </c>
      <c r="E2089" s="7">
        <v>0</v>
      </c>
      <c r="F2089" s="8">
        <v>0</v>
      </c>
      <c r="G2089" s="7" t="str">
        <f t="shared" si="193"/>
        <v>SB</v>
      </c>
      <c r="H2089" s="6">
        <v>0.30627714801184802</v>
      </c>
      <c r="I2089" s="7">
        <v>0.68175182012554902</v>
      </c>
      <c r="J2089" s="7">
        <v>1.13842862366259E-2</v>
      </c>
      <c r="K2089" s="8">
        <v>5.8674562598306102E-4</v>
      </c>
      <c r="L2089" s="7" t="str">
        <f t="shared" si="198"/>
        <v>SB</v>
      </c>
      <c r="M2089" s="6">
        <v>0.236689452363916</v>
      </c>
      <c r="N2089" s="7">
        <v>0.74792826130189405</v>
      </c>
      <c r="O2089" s="7">
        <v>1.4576496103912101E-2</v>
      </c>
      <c r="P2089" s="8">
        <v>8.0579023027628396E-4</v>
      </c>
      <c r="Q2089" s="7" t="str">
        <f t="shared" si="194"/>
        <v>SB</v>
      </c>
      <c r="R2089" s="6">
        <v>0</v>
      </c>
      <c r="S2089" s="7">
        <v>1</v>
      </c>
      <c r="T2089" s="7">
        <v>0</v>
      </c>
      <c r="U2089" s="8">
        <v>0</v>
      </c>
      <c r="V2089" s="7" t="str">
        <f t="shared" si="195"/>
        <v>SB</v>
      </c>
      <c r="W2089" s="6">
        <v>0</v>
      </c>
      <c r="X2089" s="7">
        <v>0.95399999999999996</v>
      </c>
      <c r="Y2089" s="7">
        <v>4.3999999999999997E-2</v>
      </c>
      <c r="Z2089" s="8">
        <v>1E-3</v>
      </c>
      <c r="AA2089" s="7" t="str">
        <f t="shared" si="196"/>
        <v>SB</v>
      </c>
      <c r="AB2089" s="6">
        <v>0</v>
      </c>
      <c r="AC2089" s="7">
        <v>0.95699999999999996</v>
      </c>
      <c r="AD2089" s="7">
        <v>0</v>
      </c>
      <c r="AE2089" s="8">
        <v>4.2000000000000003E-2</v>
      </c>
      <c r="AF2089" s="7" t="str">
        <f t="shared" si="197"/>
        <v>SB</v>
      </c>
    </row>
    <row r="2090" spans="1:32" x14ac:dyDescent="0.3">
      <c r="A2090" s="4">
        <v>37267</v>
      </c>
      <c r="B2090" s="5">
        <v>2001</v>
      </c>
      <c r="C2090" s="6">
        <v>0</v>
      </c>
      <c r="D2090" s="7">
        <v>1</v>
      </c>
      <c r="E2090" s="7">
        <v>0</v>
      </c>
      <c r="F2090" s="8">
        <v>0</v>
      </c>
      <c r="G2090" s="7" t="str">
        <f t="shared" si="193"/>
        <v>SB</v>
      </c>
      <c r="H2090" s="6">
        <v>0.89673154880193395</v>
      </c>
      <c r="I2090" s="7">
        <v>9.0761576725918794E-2</v>
      </c>
      <c r="J2090" s="7">
        <v>8.8374127371247304E-3</v>
      </c>
      <c r="K2090" s="8">
        <v>3.6694617350121902E-3</v>
      </c>
      <c r="L2090" s="7" t="str">
        <f t="shared" si="198"/>
        <v>NAO+</v>
      </c>
      <c r="M2090" s="6">
        <v>0.87391877632519099</v>
      </c>
      <c r="N2090" s="7">
        <v>0.10873339190237299</v>
      </c>
      <c r="O2090" s="7">
        <v>1.1779342292945701E-2</v>
      </c>
      <c r="P2090" s="8">
        <v>5.56848947949958E-3</v>
      </c>
      <c r="Q2090" s="7" t="str">
        <f t="shared" si="194"/>
        <v>NAO+</v>
      </c>
      <c r="R2090" s="6">
        <v>0</v>
      </c>
      <c r="S2090" s="7">
        <v>1</v>
      </c>
      <c r="T2090" s="7">
        <v>0</v>
      </c>
      <c r="U2090" s="8">
        <v>0</v>
      </c>
      <c r="V2090" s="7" t="str">
        <f t="shared" si="195"/>
        <v>SB</v>
      </c>
      <c r="W2090" s="6">
        <v>8.9999999999999993E-3</v>
      </c>
      <c r="X2090" s="7">
        <v>0.92</v>
      </c>
      <c r="Y2090" s="7">
        <v>5.5E-2</v>
      </c>
      <c r="Z2090" s="8">
        <v>1.7000000000000001E-2</v>
      </c>
      <c r="AA2090" s="7" t="str">
        <f t="shared" si="196"/>
        <v>SB</v>
      </c>
      <c r="AB2090" s="6">
        <v>3.5999999999999997E-2</v>
      </c>
      <c r="AC2090" s="7">
        <v>0.872</v>
      </c>
      <c r="AD2090" s="7">
        <v>3.0000000000000001E-3</v>
      </c>
      <c r="AE2090" s="8">
        <v>8.8999999999999996E-2</v>
      </c>
      <c r="AF2090" s="7" t="str">
        <f t="shared" si="197"/>
        <v>SB</v>
      </c>
    </row>
    <row r="2091" spans="1:32" x14ac:dyDescent="0.3">
      <c r="A2091" s="4">
        <v>37268</v>
      </c>
      <c r="B2091" s="5">
        <v>2001</v>
      </c>
      <c r="C2091" s="6">
        <v>0</v>
      </c>
      <c r="D2091" s="7">
        <v>1</v>
      </c>
      <c r="E2091" s="7">
        <v>0</v>
      </c>
      <c r="F2091" s="8">
        <v>0</v>
      </c>
      <c r="G2091" s="7" t="str">
        <f t="shared" si="193"/>
        <v>SB</v>
      </c>
      <c r="H2091" s="6">
        <v>0.90474328748391497</v>
      </c>
      <c r="I2091" s="7">
        <v>8.4576753773088306E-2</v>
      </c>
      <c r="J2091" s="7">
        <v>5.4443876564764298E-3</v>
      </c>
      <c r="K2091" s="8">
        <v>5.2355710865101303E-3</v>
      </c>
      <c r="L2091" s="7" t="str">
        <f t="shared" si="198"/>
        <v>NAO+</v>
      </c>
      <c r="M2091" s="6">
        <v>0.88184343353374295</v>
      </c>
      <c r="N2091" s="7">
        <v>0.104962144143431</v>
      </c>
      <c r="O2091" s="7">
        <v>7.1214012053755502E-3</v>
      </c>
      <c r="P2091" s="8">
        <v>6.0730211174515299E-3</v>
      </c>
      <c r="Q2091" s="7" t="str">
        <f t="shared" si="194"/>
        <v>NAO+</v>
      </c>
      <c r="R2091" s="6">
        <v>0</v>
      </c>
      <c r="S2091" s="7">
        <v>1</v>
      </c>
      <c r="T2091" s="7">
        <v>0</v>
      </c>
      <c r="U2091" s="8">
        <v>0</v>
      </c>
      <c r="V2091" s="7" t="str">
        <f t="shared" si="195"/>
        <v>SB</v>
      </c>
      <c r="W2091" s="6">
        <v>0.02</v>
      </c>
      <c r="X2091" s="7">
        <v>0.89600000000000002</v>
      </c>
      <c r="Y2091" s="7">
        <v>5.2999999999999999E-2</v>
      </c>
      <c r="Z2091" s="8">
        <v>3.2000000000000001E-2</v>
      </c>
      <c r="AA2091" s="7" t="str">
        <f t="shared" si="196"/>
        <v>SB</v>
      </c>
      <c r="AB2091" s="6">
        <v>7.0000000000000007E-2</v>
      </c>
      <c r="AC2091" s="7">
        <v>0.82899999999999996</v>
      </c>
      <c r="AD2091" s="7">
        <v>6.0000000000000001E-3</v>
      </c>
      <c r="AE2091" s="8">
        <v>9.5000000000000001E-2</v>
      </c>
      <c r="AF2091" s="7" t="str">
        <f t="shared" si="197"/>
        <v>SB</v>
      </c>
    </row>
    <row r="2092" spans="1:32" x14ac:dyDescent="0.3">
      <c r="A2092" s="4">
        <v>37269</v>
      </c>
      <c r="B2092" s="5">
        <v>2001</v>
      </c>
      <c r="C2092" s="6">
        <v>0</v>
      </c>
      <c r="D2092" s="7">
        <v>1</v>
      </c>
      <c r="E2092" s="7">
        <v>0</v>
      </c>
      <c r="F2092" s="8">
        <v>0</v>
      </c>
      <c r="G2092" s="7" t="str">
        <f t="shared" si="193"/>
        <v>SB</v>
      </c>
      <c r="H2092" s="6">
        <v>0.92414797368465196</v>
      </c>
      <c r="I2092" s="7">
        <v>5.8481770764346297E-2</v>
      </c>
      <c r="J2092" s="7">
        <v>1.3966450612644499E-2</v>
      </c>
      <c r="K2092" s="8">
        <v>3.4038049383444298E-3</v>
      </c>
      <c r="L2092" s="7" t="str">
        <f t="shared" si="198"/>
        <v>NAO+</v>
      </c>
      <c r="M2092" s="6">
        <v>0.916500217659173</v>
      </c>
      <c r="N2092" s="7">
        <v>6.1179875283930499E-2</v>
      </c>
      <c r="O2092" s="7">
        <v>1.7263193570201601E-2</v>
      </c>
      <c r="P2092" s="8">
        <v>5.0567134866823004E-3</v>
      </c>
      <c r="Q2092" s="7" t="str">
        <f t="shared" si="194"/>
        <v>NAO+</v>
      </c>
      <c r="R2092" s="6">
        <v>1</v>
      </c>
      <c r="S2092" s="7">
        <v>0</v>
      </c>
      <c r="T2092" s="7">
        <v>0</v>
      </c>
      <c r="U2092" s="8">
        <v>0</v>
      </c>
      <c r="V2092" s="7" t="str">
        <f t="shared" si="195"/>
        <v>NAO+</v>
      </c>
      <c r="W2092" s="6">
        <v>5.6000000000000001E-2</v>
      </c>
      <c r="X2092" s="7">
        <v>0.82199999999999995</v>
      </c>
      <c r="Y2092" s="7">
        <v>5.7000000000000002E-2</v>
      </c>
      <c r="Z2092" s="8">
        <v>6.5000000000000002E-2</v>
      </c>
      <c r="AA2092" s="7" t="str">
        <f t="shared" si="196"/>
        <v>SB</v>
      </c>
      <c r="AB2092" s="6">
        <v>0.16400000000000001</v>
      </c>
      <c r="AC2092" s="7">
        <v>0.72499999999999998</v>
      </c>
      <c r="AD2092" s="7">
        <v>1.4E-2</v>
      </c>
      <c r="AE2092" s="8">
        <v>9.7000000000000003E-2</v>
      </c>
      <c r="AF2092" s="7" t="str">
        <f t="shared" si="197"/>
        <v>SB</v>
      </c>
    </row>
    <row r="2093" spans="1:32" x14ac:dyDescent="0.3">
      <c r="A2093" s="4">
        <v>37270</v>
      </c>
      <c r="B2093" s="5">
        <v>2001</v>
      </c>
      <c r="C2093" s="6">
        <v>0</v>
      </c>
      <c r="D2093" s="7">
        <v>1</v>
      </c>
      <c r="E2093" s="7">
        <v>0</v>
      </c>
      <c r="F2093" s="8">
        <v>0</v>
      </c>
      <c r="G2093" s="7" t="str">
        <f t="shared" si="193"/>
        <v>SB</v>
      </c>
      <c r="H2093" s="6">
        <v>0.893572855391493</v>
      </c>
      <c r="I2093" s="7">
        <v>1.5097463735096101E-2</v>
      </c>
      <c r="J2093" s="7">
        <v>9.0712356380371006E-2</v>
      </c>
      <c r="K2093" s="8">
        <v>6.1732449303445402E-4</v>
      </c>
      <c r="L2093" s="7" t="str">
        <f t="shared" si="198"/>
        <v>NAO+</v>
      </c>
      <c r="M2093" s="6">
        <v>0.87026297843181799</v>
      </c>
      <c r="N2093" s="7">
        <v>1.80804741945901E-2</v>
      </c>
      <c r="O2093" s="7">
        <v>0.11101448611204499</v>
      </c>
      <c r="P2093" s="8">
        <v>6.4206126153763495E-4</v>
      </c>
      <c r="Q2093" s="7" t="str">
        <f t="shared" si="194"/>
        <v>NAO+</v>
      </c>
      <c r="R2093" s="6">
        <v>1</v>
      </c>
      <c r="S2093" s="7">
        <v>0</v>
      </c>
      <c r="T2093" s="7">
        <v>0</v>
      </c>
      <c r="U2093" s="8">
        <v>0</v>
      </c>
      <c r="V2093" s="7" t="str">
        <f t="shared" si="195"/>
        <v>NAO+</v>
      </c>
      <c r="W2093" s="6">
        <v>0.23499999999999999</v>
      </c>
      <c r="X2093" s="7">
        <v>0.63</v>
      </c>
      <c r="Y2093" s="7">
        <v>0.06</v>
      </c>
      <c r="Z2093" s="8">
        <v>7.4999999999999997E-2</v>
      </c>
      <c r="AA2093" s="7" t="str">
        <f t="shared" si="196"/>
        <v>SB</v>
      </c>
      <c r="AB2093" s="6">
        <v>0.42199999999999999</v>
      </c>
      <c r="AC2093" s="7">
        <v>0.47799999999999998</v>
      </c>
      <c r="AD2093" s="7">
        <v>4.5999999999999999E-2</v>
      </c>
      <c r="AE2093" s="8">
        <v>5.3999999999999999E-2</v>
      </c>
      <c r="AF2093" s="7" t="str">
        <f t="shared" si="197"/>
        <v>SB</v>
      </c>
    </row>
    <row r="2094" spans="1:32" x14ac:dyDescent="0.3">
      <c r="A2094" s="4">
        <v>37271</v>
      </c>
      <c r="B2094" s="5">
        <v>2001</v>
      </c>
      <c r="C2094" s="6">
        <v>0</v>
      </c>
      <c r="D2094" s="7">
        <v>1</v>
      </c>
      <c r="E2094" s="7">
        <v>0</v>
      </c>
      <c r="F2094" s="8">
        <v>0</v>
      </c>
      <c r="G2094" s="7" t="str">
        <f t="shared" si="193"/>
        <v>SB</v>
      </c>
      <c r="H2094" s="6">
        <v>0.74086797373212798</v>
      </c>
      <c r="I2094" s="7">
        <v>1.7694374302395701E-2</v>
      </c>
      <c r="J2094" s="7">
        <v>0.239287686097062</v>
      </c>
      <c r="K2094" s="8">
        <v>2.14996586840331E-3</v>
      </c>
      <c r="L2094" s="7" t="str">
        <f t="shared" si="198"/>
        <v>NAO+</v>
      </c>
      <c r="M2094" s="6">
        <v>0.71395759474995302</v>
      </c>
      <c r="N2094" s="7">
        <v>2.4727510902456999E-2</v>
      </c>
      <c r="O2094" s="7">
        <v>0.25862602184282302</v>
      </c>
      <c r="P2094" s="8">
        <v>2.6888725047622998E-3</v>
      </c>
      <c r="Q2094" s="7" t="str">
        <f t="shared" si="194"/>
        <v>NAO+</v>
      </c>
      <c r="R2094" s="6">
        <v>1</v>
      </c>
      <c r="S2094" s="7">
        <v>0</v>
      </c>
      <c r="T2094" s="7">
        <v>0</v>
      </c>
      <c r="U2094" s="8">
        <v>0</v>
      </c>
      <c r="V2094" s="7" t="str">
        <f t="shared" si="195"/>
        <v>NAO+</v>
      </c>
      <c r="W2094" s="6">
        <v>0.81799999999999995</v>
      </c>
      <c r="X2094" s="7">
        <v>0.14499999999999999</v>
      </c>
      <c r="Y2094" s="7">
        <v>0.01</v>
      </c>
      <c r="Z2094" s="8">
        <v>2.5999999999999999E-2</v>
      </c>
      <c r="AA2094" s="7" t="str">
        <f t="shared" si="196"/>
        <v>NAO+</v>
      </c>
      <c r="AB2094" s="6">
        <v>0.879</v>
      </c>
      <c r="AC2094" s="7">
        <v>9.8000000000000004E-2</v>
      </c>
      <c r="AD2094" s="7">
        <v>1.6E-2</v>
      </c>
      <c r="AE2094" s="8">
        <v>8.0000000000000002E-3</v>
      </c>
      <c r="AF2094" s="7" t="str">
        <f t="shared" si="197"/>
        <v>NAO+</v>
      </c>
    </row>
    <row r="2095" spans="1:32" x14ac:dyDescent="0.3">
      <c r="A2095" s="4">
        <v>37272</v>
      </c>
      <c r="B2095" s="5">
        <v>2001</v>
      </c>
      <c r="C2095" s="6">
        <v>1</v>
      </c>
      <c r="D2095" s="7">
        <v>0</v>
      </c>
      <c r="E2095" s="7">
        <v>0</v>
      </c>
      <c r="F2095" s="8">
        <v>0</v>
      </c>
      <c r="G2095" s="7" t="str">
        <f t="shared" si="193"/>
        <v>NAO+</v>
      </c>
      <c r="H2095" s="6">
        <v>0.88908525752200296</v>
      </c>
      <c r="I2095" s="7">
        <v>6.8070149637605604E-2</v>
      </c>
      <c r="J2095" s="7">
        <v>4.2581323996254999E-2</v>
      </c>
      <c r="K2095" s="8">
        <v>2.63268844137431E-4</v>
      </c>
      <c r="L2095" s="7" t="str">
        <f t="shared" si="198"/>
        <v>NAO+</v>
      </c>
      <c r="M2095" s="6">
        <v>0.86081546453058</v>
      </c>
      <c r="N2095" s="7">
        <v>9.0695164090862299E-2</v>
      </c>
      <c r="O2095" s="7">
        <v>4.81734395160704E-2</v>
      </c>
      <c r="P2095" s="8">
        <v>3.1593186249573801E-4</v>
      </c>
      <c r="Q2095" s="7" t="str">
        <f t="shared" si="194"/>
        <v>NAO+</v>
      </c>
      <c r="R2095" s="6">
        <v>1</v>
      </c>
      <c r="S2095" s="7">
        <v>0</v>
      </c>
      <c r="T2095" s="7">
        <v>0</v>
      </c>
      <c r="U2095" s="8">
        <v>0</v>
      </c>
      <c r="V2095" s="7" t="str">
        <f t="shared" si="195"/>
        <v>NAO+</v>
      </c>
      <c r="W2095" s="6">
        <v>0.91200000000000003</v>
      </c>
      <c r="X2095" s="7">
        <v>6.9000000000000006E-2</v>
      </c>
      <c r="Y2095" s="7">
        <v>4.0000000000000001E-3</v>
      </c>
      <c r="Z2095" s="8">
        <v>1.4999999999999999E-2</v>
      </c>
      <c r="AA2095" s="7" t="str">
        <f t="shared" si="196"/>
        <v>NAO+</v>
      </c>
      <c r="AB2095" s="6">
        <v>0.94299999999999995</v>
      </c>
      <c r="AC2095" s="7">
        <v>4.2999999999999997E-2</v>
      </c>
      <c r="AD2095" s="7">
        <v>8.9999999999999993E-3</v>
      </c>
      <c r="AE2095" s="8">
        <v>4.0000000000000001E-3</v>
      </c>
      <c r="AF2095" s="7" t="str">
        <f t="shared" si="197"/>
        <v>NAO+</v>
      </c>
    </row>
    <row r="2096" spans="1:32" x14ac:dyDescent="0.3">
      <c r="A2096" s="4">
        <v>37273</v>
      </c>
      <c r="B2096" s="5">
        <v>2001</v>
      </c>
      <c r="C2096" s="6">
        <v>1</v>
      </c>
      <c r="D2096" s="7">
        <v>0</v>
      </c>
      <c r="E2096" s="7">
        <v>0</v>
      </c>
      <c r="F2096" s="8">
        <v>0</v>
      </c>
      <c r="G2096" s="7" t="str">
        <f t="shared" si="193"/>
        <v>NAO+</v>
      </c>
      <c r="H2096" s="6">
        <v>0.91130362130694098</v>
      </c>
      <c r="I2096" s="7">
        <v>7.6004092372462806E-2</v>
      </c>
      <c r="J2096" s="7">
        <v>1.2029900016625799E-2</v>
      </c>
      <c r="K2096" s="8">
        <v>6.6238630396110796E-4</v>
      </c>
      <c r="L2096" s="7" t="str">
        <f t="shared" si="198"/>
        <v>NAO+</v>
      </c>
      <c r="M2096" s="6">
        <v>0.86739329434133094</v>
      </c>
      <c r="N2096" s="7">
        <v>0.120393635005532</v>
      </c>
      <c r="O2096" s="7">
        <v>1.1339961796644499E-2</v>
      </c>
      <c r="P2096" s="8">
        <v>8.7310885650566895E-4</v>
      </c>
      <c r="Q2096" s="7" t="str">
        <f t="shared" si="194"/>
        <v>NAO+</v>
      </c>
      <c r="R2096" s="6">
        <v>1</v>
      </c>
      <c r="S2096" s="7">
        <v>0</v>
      </c>
      <c r="T2096" s="7">
        <v>0</v>
      </c>
      <c r="U2096" s="8">
        <v>0</v>
      </c>
      <c r="V2096" s="7" t="str">
        <f t="shared" si="195"/>
        <v>NAO+</v>
      </c>
      <c r="W2096" s="6">
        <v>0.878</v>
      </c>
      <c r="X2096" s="7">
        <v>8.3000000000000004E-2</v>
      </c>
      <c r="Y2096" s="7">
        <v>4.0000000000000001E-3</v>
      </c>
      <c r="Z2096" s="8">
        <v>3.5999999999999997E-2</v>
      </c>
      <c r="AA2096" s="7" t="str">
        <f t="shared" si="196"/>
        <v>NAO+</v>
      </c>
      <c r="AB2096" s="6">
        <v>0.94799999999999995</v>
      </c>
      <c r="AC2096" s="7">
        <v>3.6999999999999998E-2</v>
      </c>
      <c r="AD2096" s="7">
        <v>6.0000000000000001E-3</v>
      </c>
      <c r="AE2096" s="8">
        <v>8.9999999999999993E-3</v>
      </c>
      <c r="AF2096" s="7" t="str">
        <f t="shared" si="197"/>
        <v>NAO+</v>
      </c>
    </row>
    <row r="2097" spans="1:32" x14ac:dyDescent="0.3">
      <c r="A2097" s="4">
        <v>37274</v>
      </c>
      <c r="B2097" s="5">
        <v>2001</v>
      </c>
      <c r="C2097" s="6">
        <v>1</v>
      </c>
      <c r="D2097" s="7">
        <v>0</v>
      </c>
      <c r="E2097" s="7">
        <v>0</v>
      </c>
      <c r="F2097" s="8">
        <v>0</v>
      </c>
      <c r="G2097" s="7" t="str">
        <f t="shared" si="193"/>
        <v>NAO+</v>
      </c>
      <c r="H2097" s="6">
        <v>0.98685782739269001</v>
      </c>
      <c r="I2097" s="7">
        <v>1.1405355424508301E-2</v>
      </c>
      <c r="J2097" s="7">
        <v>1.4733022892065701E-3</v>
      </c>
      <c r="K2097" s="8">
        <v>2.6351489360062997E-4</v>
      </c>
      <c r="L2097" s="7" t="str">
        <f t="shared" si="198"/>
        <v>NAO+</v>
      </c>
      <c r="M2097" s="6">
        <v>0.97810436900392705</v>
      </c>
      <c r="N2097" s="7">
        <v>1.9943596470284701E-2</v>
      </c>
      <c r="O2097" s="7">
        <v>1.63368065461423E-3</v>
      </c>
      <c r="P2097" s="8">
        <v>3.1835387118302102E-4</v>
      </c>
      <c r="Q2097" s="7" t="str">
        <f t="shared" si="194"/>
        <v>NAO+</v>
      </c>
      <c r="R2097" s="6">
        <v>1</v>
      </c>
      <c r="S2097" s="7">
        <v>0</v>
      </c>
      <c r="T2097" s="7">
        <v>0</v>
      </c>
      <c r="U2097" s="8">
        <v>0</v>
      </c>
      <c r="V2097" s="7" t="str">
        <f t="shared" si="195"/>
        <v>NAO+</v>
      </c>
      <c r="W2097" s="6">
        <v>0.91</v>
      </c>
      <c r="X2097" s="7">
        <v>5.8000000000000003E-2</v>
      </c>
      <c r="Y2097" s="7">
        <v>2E-3</v>
      </c>
      <c r="Z2097" s="8">
        <v>0.03</v>
      </c>
      <c r="AA2097" s="7" t="str">
        <f t="shared" si="196"/>
        <v>NAO+</v>
      </c>
      <c r="AB2097" s="6">
        <v>0.96299999999999997</v>
      </c>
      <c r="AC2097" s="7">
        <v>2.4E-2</v>
      </c>
      <c r="AD2097" s="7">
        <v>5.0000000000000001E-3</v>
      </c>
      <c r="AE2097" s="8">
        <v>8.0000000000000002E-3</v>
      </c>
      <c r="AF2097" s="7" t="str">
        <f t="shared" si="197"/>
        <v>NAO+</v>
      </c>
    </row>
    <row r="2098" spans="1:32" x14ac:dyDescent="0.3">
      <c r="A2098" s="4">
        <v>37275</v>
      </c>
      <c r="B2098" s="5">
        <v>2001</v>
      </c>
      <c r="C2098" s="6">
        <v>1</v>
      </c>
      <c r="D2098" s="7">
        <v>0</v>
      </c>
      <c r="E2098" s="7">
        <v>0</v>
      </c>
      <c r="F2098" s="8">
        <v>0</v>
      </c>
      <c r="G2098" s="7" t="str">
        <f t="shared" si="193"/>
        <v>NAO+</v>
      </c>
      <c r="H2098" s="6">
        <v>0.98697676283575098</v>
      </c>
      <c r="I2098" s="7">
        <v>5.16894784771137E-3</v>
      </c>
      <c r="J2098" s="7">
        <v>1.1307843838652199E-3</v>
      </c>
      <c r="K2098" s="8">
        <v>6.7235049326652696E-3</v>
      </c>
      <c r="L2098" s="7" t="str">
        <f t="shared" si="198"/>
        <v>NAO+</v>
      </c>
      <c r="M2098" s="6">
        <v>0.98152851067550395</v>
      </c>
      <c r="N2098" s="7">
        <v>9.3660165043810105E-3</v>
      </c>
      <c r="O2098" s="7">
        <v>1.00206933884712E-3</v>
      </c>
      <c r="P2098" s="8">
        <v>8.1034034812694205E-3</v>
      </c>
      <c r="Q2098" s="7" t="str">
        <f t="shared" si="194"/>
        <v>NAO+</v>
      </c>
      <c r="R2098" s="6">
        <v>1</v>
      </c>
      <c r="S2098" s="7">
        <v>0</v>
      </c>
      <c r="T2098" s="7">
        <v>0</v>
      </c>
      <c r="U2098" s="8">
        <v>0</v>
      </c>
      <c r="V2098" s="7" t="str">
        <f t="shared" si="195"/>
        <v>NAO+</v>
      </c>
      <c r="W2098" s="6">
        <v>0.94499999999999995</v>
      </c>
      <c r="X2098" s="7">
        <v>0.03</v>
      </c>
      <c r="Y2098" s="7">
        <v>1E-3</v>
      </c>
      <c r="Z2098" s="8">
        <v>2.4E-2</v>
      </c>
      <c r="AA2098" s="7" t="str">
        <f t="shared" si="196"/>
        <v>NAO+</v>
      </c>
      <c r="AB2098" s="6">
        <v>0.98</v>
      </c>
      <c r="AC2098" s="7">
        <v>1.0999999999999999E-2</v>
      </c>
      <c r="AD2098" s="7">
        <v>2E-3</v>
      </c>
      <c r="AE2098" s="8">
        <v>7.0000000000000001E-3</v>
      </c>
      <c r="AF2098" s="7" t="str">
        <f t="shared" si="197"/>
        <v>NAO+</v>
      </c>
    </row>
    <row r="2099" spans="1:32" x14ac:dyDescent="0.3">
      <c r="A2099" s="4">
        <v>37276</v>
      </c>
      <c r="B2099" s="5">
        <v>2001</v>
      </c>
      <c r="C2099" s="6">
        <v>1</v>
      </c>
      <c r="D2099" s="7">
        <v>0</v>
      </c>
      <c r="E2099" s="7">
        <v>0</v>
      </c>
      <c r="F2099" s="8">
        <v>0</v>
      </c>
      <c r="G2099" s="7" t="str">
        <f t="shared" si="193"/>
        <v>NAO+</v>
      </c>
      <c r="H2099" s="6">
        <v>0.97916933258924499</v>
      </c>
      <c r="I2099" s="7">
        <v>4.33412869440334E-3</v>
      </c>
      <c r="J2099" s="80">
        <v>7.0502446516530995E-5</v>
      </c>
      <c r="K2099" s="8">
        <v>1.6426036269846601E-2</v>
      </c>
      <c r="L2099" s="7" t="str">
        <f t="shared" si="198"/>
        <v>NAO+</v>
      </c>
      <c r="M2099" s="6">
        <v>0.97168640408544504</v>
      </c>
      <c r="N2099" s="7">
        <v>7.5323983653074302E-3</v>
      </c>
      <c r="O2099" s="80">
        <v>8.7255520724493802E-5</v>
      </c>
      <c r="P2099" s="8">
        <v>2.0693942028528201E-2</v>
      </c>
      <c r="Q2099" s="7" t="str">
        <f t="shared" si="194"/>
        <v>NAO+</v>
      </c>
      <c r="R2099" s="6">
        <v>1</v>
      </c>
      <c r="S2099" s="7">
        <v>0</v>
      </c>
      <c r="T2099" s="7">
        <v>0</v>
      </c>
      <c r="U2099" s="8">
        <v>0</v>
      </c>
      <c r="V2099" s="7" t="str">
        <f t="shared" si="195"/>
        <v>NAO+</v>
      </c>
      <c r="W2099" s="6">
        <v>0.91500000000000004</v>
      </c>
      <c r="X2099" s="7">
        <v>2.5999999999999999E-2</v>
      </c>
      <c r="Y2099" s="7">
        <v>1E-3</v>
      </c>
      <c r="Z2099" s="8">
        <v>5.7000000000000002E-2</v>
      </c>
      <c r="AA2099" s="7" t="str">
        <f t="shared" si="196"/>
        <v>NAO+</v>
      </c>
      <c r="AB2099" s="6">
        <v>0.96799999999999997</v>
      </c>
      <c r="AC2099" s="7">
        <v>7.0000000000000001E-3</v>
      </c>
      <c r="AD2099" s="7">
        <v>1E-3</v>
      </c>
      <c r="AE2099" s="8">
        <v>2.4E-2</v>
      </c>
      <c r="AF2099" s="7" t="str">
        <f t="shared" si="197"/>
        <v>NAO+</v>
      </c>
    </row>
    <row r="2100" spans="1:32" x14ac:dyDescent="0.3">
      <c r="A2100" s="4">
        <v>37277</v>
      </c>
      <c r="B2100" s="5">
        <v>2001</v>
      </c>
      <c r="C2100" s="6">
        <v>1</v>
      </c>
      <c r="D2100" s="7">
        <v>0</v>
      </c>
      <c r="E2100" s="7">
        <v>0</v>
      </c>
      <c r="F2100" s="8">
        <v>0</v>
      </c>
      <c r="G2100" s="7" t="str">
        <f t="shared" si="193"/>
        <v>NAO+</v>
      </c>
      <c r="H2100" s="6">
        <v>0.98465153281957596</v>
      </c>
      <c r="I2100" s="7">
        <v>2.02018397132285E-4</v>
      </c>
      <c r="J2100" s="80">
        <v>5.2246990598205803E-6</v>
      </c>
      <c r="K2100" s="8">
        <v>1.5141224084220299E-2</v>
      </c>
      <c r="L2100" s="7" t="str">
        <f t="shared" si="198"/>
        <v>NAO+</v>
      </c>
      <c r="M2100" s="6">
        <v>0.98090892105843897</v>
      </c>
      <c r="N2100" s="7">
        <v>3.9308175954705599E-4</v>
      </c>
      <c r="O2100" s="80">
        <v>8.1567764475105798E-6</v>
      </c>
      <c r="P2100" s="8">
        <v>1.8689840405559401E-2</v>
      </c>
      <c r="Q2100" s="7" t="str">
        <f t="shared" si="194"/>
        <v>NAO+</v>
      </c>
      <c r="R2100" s="6">
        <v>1</v>
      </c>
      <c r="S2100" s="7">
        <v>0</v>
      </c>
      <c r="T2100" s="7">
        <v>0</v>
      </c>
      <c r="U2100" s="8">
        <v>0</v>
      </c>
      <c r="V2100" s="7" t="str">
        <f t="shared" si="195"/>
        <v>NAO+</v>
      </c>
      <c r="W2100" s="6">
        <v>0.92400000000000004</v>
      </c>
      <c r="X2100" s="7">
        <v>2.1999999999999999E-2</v>
      </c>
      <c r="Y2100" s="7">
        <v>1E-3</v>
      </c>
      <c r="Z2100" s="8">
        <v>5.3999999999999999E-2</v>
      </c>
      <c r="AA2100" s="7" t="str">
        <f t="shared" si="196"/>
        <v>NAO+</v>
      </c>
      <c r="AB2100" s="6">
        <v>0.96099999999999997</v>
      </c>
      <c r="AC2100" s="7">
        <v>7.0000000000000001E-3</v>
      </c>
      <c r="AD2100" s="7">
        <v>1E-3</v>
      </c>
      <c r="AE2100" s="8">
        <v>3.2000000000000001E-2</v>
      </c>
      <c r="AF2100" s="7" t="str">
        <f t="shared" si="197"/>
        <v>NAO+</v>
      </c>
    </row>
    <row r="2101" spans="1:32" x14ac:dyDescent="0.3">
      <c r="A2101" s="4">
        <v>37278</v>
      </c>
      <c r="B2101" s="5">
        <v>2001</v>
      </c>
      <c r="C2101" s="6">
        <v>1</v>
      </c>
      <c r="D2101" s="7">
        <v>0</v>
      </c>
      <c r="E2101" s="7">
        <v>0</v>
      </c>
      <c r="F2101" s="8">
        <v>0</v>
      </c>
      <c r="G2101" s="7" t="str">
        <f t="shared" si="193"/>
        <v>NAO+</v>
      </c>
      <c r="H2101" s="6">
        <v>0.99719136300343902</v>
      </c>
      <c r="I2101" s="80">
        <v>2.1560182228282801E-6</v>
      </c>
      <c r="J2101" s="80">
        <v>1.1430188057403901E-5</v>
      </c>
      <c r="K2101" s="8">
        <v>2.7950507902766001E-3</v>
      </c>
      <c r="L2101" s="7" t="str">
        <f t="shared" si="198"/>
        <v>NAO+</v>
      </c>
      <c r="M2101" s="6">
        <v>0.99617074917317805</v>
      </c>
      <c r="N2101" s="80">
        <v>3.8972998941060297E-6</v>
      </c>
      <c r="O2101" s="80">
        <v>1.7582375750128801E-5</v>
      </c>
      <c r="P2101" s="8">
        <v>3.8077711511829201E-3</v>
      </c>
      <c r="Q2101" s="7" t="str">
        <f t="shared" si="194"/>
        <v>NAO+</v>
      </c>
      <c r="R2101" s="6">
        <v>1</v>
      </c>
      <c r="S2101" s="7">
        <v>0</v>
      </c>
      <c r="T2101" s="7">
        <v>0</v>
      </c>
      <c r="U2101" s="8">
        <v>0</v>
      </c>
      <c r="V2101" s="7" t="str">
        <f t="shared" si="195"/>
        <v>NAO+</v>
      </c>
      <c r="W2101" s="6">
        <v>0.92600000000000005</v>
      </c>
      <c r="X2101" s="7">
        <v>2.3E-2</v>
      </c>
      <c r="Y2101" s="7">
        <v>1E-3</v>
      </c>
      <c r="Z2101" s="8">
        <v>0.05</v>
      </c>
      <c r="AA2101" s="7" t="str">
        <f t="shared" si="196"/>
        <v>NAO+</v>
      </c>
      <c r="AB2101" s="6">
        <v>0.96899999999999997</v>
      </c>
      <c r="AC2101" s="7">
        <v>7.0000000000000001E-3</v>
      </c>
      <c r="AD2101" s="7">
        <v>1E-3</v>
      </c>
      <c r="AE2101" s="8">
        <v>2.4E-2</v>
      </c>
      <c r="AF2101" s="7" t="str">
        <f t="shared" si="197"/>
        <v>NAO+</v>
      </c>
    </row>
    <row r="2102" spans="1:32" x14ac:dyDescent="0.3">
      <c r="A2102" s="4">
        <v>37279</v>
      </c>
      <c r="B2102" s="5">
        <v>2001</v>
      </c>
      <c r="C2102" s="6">
        <v>1</v>
      </c>
      <c r="D2102" s="7">
        <v>0</v>
      </c>
      <c r="E2102" s="7">
        <v>0</v>
      </c>
      <c r="F2102" s="8">
        <v>0</v>
      </c>
      <c r="G2102" s="7" t="str">
        <f t="shared" si="193"/>
        <v>NAO+</v>
      </c>
      <c r="H2102" s="6">
        <v>0.97934090305311805</v>
      </c>
      <c r="I2102" s="80">
        <v>2.4487938671685701E-7</v>
      </c>
      <c r="J2102" s="7">
        <v>1.01243354677345E-4</v>
      </c>
      <c r="K2102" s="8">
        <v>2.0557608712806499E-2</v>
      </c>
      <c r="L2102" s="7" t="str">
        <f t="shared" si="198"/>
        <v>NAO+</v>
      </c>
      <c r="M2102" s="6">
        <v>0.96568732069483798</v>
      </c>
      <c r="N2102" s="80">
        <v>1.9356512982485301E-7</v>
      </c>
      <c r="O2102" s="80">
        <v>8.9012326026680595E-5</v>
      </c>
      <c r="P2102" s="8">
        <v>3.4223473414010497E-2</v>
      </c>
      <c r="Q2102" s="7" t="str">
        <f t="shared" si="194"/>
        <v>NAO+</v>
      </c>
      <c r="R2102" s="6">
        <v>1</v>
      </c>
      <c r="S2102" s="7">
        <v>0</v>
      </c>
      <c r="T2102" s="7">
        <v>0</v>
      </c>
      <c r="U2102" s="8">
        <v>0</v>
      </c>
      <c r="V2102" s="7" t="str">
        <f t="shared" si="195"/>
        <v>NAO+</v>
      </c>
      <c r="W2102" s="6">
        <v>0.81699999999999995</v>
      </c>
      <c r="X2102" s="7">
        <v>0.03</v>
      </c>
      <c r="Y2102" s="7">
        <v>3.0000000000000001E-3</v>
      </c>
      <c r="Z2102" s="8">
        <v>0.15</v>
      </c>
      <c r="AA2102" s="7" t="str">
        <f t="shared" si="196"/>
        <v>NAO+</v>
      </c>
      <c r="AB2102" s="6">
        <v>0.90500000000000003</v>
      </c>
      <c r="AC2102" s="7">
        <v>8.9999999999999993E-3</v>
      </c>
      <c r="AD2102" s="7">
        <v>1E-3</v>
      </c>
      <c r="AE2102" s="8">
        <v>8.5000000000000006E-2</v>
      </c>
      <c r="AF2102" s="7" t="str">
        <f t="shared" si="197"/>
        <v>NAO+</v>
      </c>
    </row>
    <row r="2103" spans="1:32" x14ac:dyDescent="0.3">
      <c r="A2103" s="4">
        <v>37280</v>
      </c>
      <c r="B2103" s="5">
        <v>2001</v>
      </c>
      <c r="C2103" s="6">
        <v>1</v>
      </c>
      <c r="D2103" s="7">
        <v>0</v>
      </c>
      <c r="E2103" s="7">
        <v>0</v>
      </c>
      <c r="F2103" s="8">
        <v>0</v>
      </c>
      <c r="G2103" s="7" t="str">
        <f t="shared" si="193"/>
        <v>NAO+</v>
      </c>
      <c r="H2103" s="6">
        <v>0.87335443352251596</v>
      </c>
      <c r="I2103" s="80">
        <v>3.06009564815582E-5</v>
      </c>
      <c r="J2103" s="7">
        <v>1.8727657560860901E-4</v>
      </c>
      <c r="K2103" s="8">
        <v>0.12642768894539499</v>
      </c>
      <c r="L2103" s="7" t="str">
        <f t="shared" si="198"/>
        <v>NAO+</v>
      </c>
      <c r="M2103" s="6">
        <v>0.81515887895752404</v>
      </c>
      <c r="N2103" s="80">
        <v>3.7492916621954601E-5</v>
      </c>
      <c r="O2103" s="7">
        <v>1.5162180419167899E-4</v>
      </c>
      <c r="P2103" s="8">
        <v>0.184652006321675</v>
      </c>
      <c r="Q2103" s="7" t="str">
        <f t="shared" si="194"/>
        <v>NAO+</v>
      </c>
      <c r="R2103" s="6">
        <v>1</v>
      </c>
      <c r="S2103" s="7">
        <v>0</v>
      </c>
      <c r="T2103" s="7">
        <v>0</v>
      </c>
      <c r="U2103" s="8">
        <v>0</v>
      </c>
      <c r="V2103" s="7" t="str">
        <f t="shared" si="195"/>
        <v>NAO+</v>
      </c>
      <c r="W2103" s="6">
        <v>0.748</v>
      </c>
      <c r="X2103" s="7">
        <v>3.9E-2</v>
      </c>
      <c r="Y2103" s="7">
        <v>4.0000000000000001E-3</v>
      </c>
      <c r="Z2103" s="8">
        <v>0.20899999999999999</v>
      </c>
      <c r="AA2103" s="7" t="str">
        <f t="shared" si="196"/>
        <v>NAO+</v>
      </c>
      <c r="AB2103" s="6">
        <v>0.872</v>
      </c>
      <c r="AC2103" s="7">
        <v>0.01</v>
      </c>
      <c r="AD2103" s="7">
        <v>2E-3</v>
      </c>
      <c r="AE2103" s="8">
        <v>0.11600000000000001</v>
      </c>
      <c r="AF2103" s="7" t="str">
        <f t="shared" si="197"/>
        <v>NAO+</v>
      </c>
    </row>
    <row r="2104" spans="1:32" x14ac:dyDescent="0.3">
      <c r="A2104" s="4">
        <v>37281</v>
      </c>
      <c r="B2104" s="5">
        <v>2001</v>
      </c>
      <c r="C2104" s="6">
        <v>1</v>
      </c>
      <c r="D2104" s="7">
        <v>0</v>
      </c>
      <c r="E2104" s="7">
        <v>0</v>
      </c>
      <c r="F2104" s="8">
        <v>0</v>
      </c>
      <c r="G2104" s="7" t="str">
        <f t="shared" si="193"/>
        <v>NAO+</v>
      </c>
      <c r="H2104" s="6">
        <v>0.95686027990289702</v>
      </c>
      <c r="I2104" s="80">
        <v>5.26175676975466E-5</v>
      </c>
      <c r="J2104" s="80">
        <v>4.1238916548499298E-6</v>
      </c>
      <c r="K2104" s="8">
        <v>4.3082978637737003E-2</v>
      </c>
      <c r="L2104" s="7" t="str">
        <f t="shared" si="198"/>
        <v>NAO+</v>
      </c>
      <c r="M2104" s="6">
        <v>0.94257902724304599</v>
      </c>
      <c r="N2104" s="80">
        <v>9.7582569040723696E-5</v>
      </c>
      <c r="O2104" s="80">
        <v>6.0123555111314802E-6</v>
      </c>
      <c r="P2104" s="8">
        <v>5.73173778324041E-2</v>
      </c>
      <c r="Q2104" s="7" t="str">
        <f t="shared" si="194"/>
        <v>NAO+</v>
      </c>
      <c r="R2104" s="6">
        <v>1</v>
      </c>
      <c r="S2104" s="7">
        <v>0</v>
      </c>
      <c r="T2104" s="7">
        <v>0</v>
      </c>
      <c r="U2104" s="8">
        <v>0</v>
      </c>
      <c r="V2104" s="7" t="str">
        <f t="shared" si="195"/>
        <v>NAO+</v>
      </c>
      <c r="W2104" s="6">
        <v>0.86099999999999999</v>
      </c>
      <c r="X2104" s="7">
        <v>3.3000000000000002E-2</v>
      </c>
      <c r="Y2104" s="7">
        <v>2E-3</v>
      </c>
      <c r="Z2104" s="8">
        <v>0.104</v>
      </c>
      <c r="AA2104" s="7" t="str">
        <f t="shared" si="196"/>
        <v>NAO+</v>
      </c>
      <c r="AB2104" s="6">
        <v>0.93500000000000005</v>
      </c>
      <c r="AC2104" s="7">
        <v>8.9999999999999993E-3</v>
      </c>
      <c r="AD2104" s="7">
        <v>1E-3</v>
      </c>
      <c r="AE2104" s="8">
        <v>5.3999999999999999E-2</v>
      </c>
      <c r="AF2104" s="7" t="str">
        <f t="shared" si="197"/>
        <v>NAO+</v>
      </c>
    </row>
    <row r="2105" spans="1:32" x14ac:dyDescent="0.3">
      <c r="A2105" s="4">
        <v>37282</v>
      </c>
      <c r="B2105" s="5">
        <v>2001</v>
      </c>
      <c r="C2105" s="6">
        <v>1</v>
      </c>
      <c r="D2105" s="7">
        <v>0</v>
      </c>
      <c r="E2105" s="7">
        <v>0</v>
      </c>
      <c r="F2105" s="8">
        <v>0</v>
      </c>
      <c r="G2105" s="7" t="str">
        <f t="shared" si="193"/>
        <v>NAO+</v>
      </c>
      <c r="H2105" s="6">
        <v>0.99343172116437894</v>
      </c>
      <c r="I2105" s="80">
        <v>8.4441884249572195E-8</v>
      </c>
      <c r="J2105" s="80">
        <v>1.5718046118925699E-5</v>
      </c>
      <c r="K2105" s="8">
        <v>6.5524763476268004E-3</v>
      </c>
      <c r="L2105" s="7" t="str">
        <f t="shared" si="198"/>
        <v>NAO+</v>
      </c>
      <c r="M2105" s="6">
        <v>0.99011061902849595</v>
      </c>
      <c r="N2105" s="80">
        <v>1.0714848165463201E-7</v>
      </c>
      <c r="O2105" s="80">
        <v>1.5360169810160401E-5</v>
      </c>
      <c r="P2105" s="8">
        <v>9.8739136532224204E-3</v>
      </c>
      <c r="Q2105" s="7" t="str">
        <f t="shared" si="194"/>
        <v>NAO+</v>
      </c>
      <c r="R2105" s="6">
        <v>1</v>
      </c>
      <c r="S2105" s="7">
        <v>0</v>
      </c>
      <c r="T2105" s="7">
        <v>0</v>
      </c>
      <c r="U2105" s="8">
        <v>0</v>
      </c>
      <c r="V2105" s="7" t="str">
        <f t="shared" si="195"/>
        <v>NAO+</v>
      </c>
      <c r="W2105" s="6">
        <v>0.91400000000000003</v>
      </c>
      <c r="X2105" s="7">
        <v>4.4999999999999998E-2</v>
      </c>
      <c r="Y2105" s="7">
        <v>1E-3</v>
      </c>
      <c r="Z2105" s="8">
        <v>0.04</v>
      </c>
      <c r="AA2105" s="7" t="str">
        <f t="shared" si="196"/>
        <v>NAO+</v>
      </c>
      <c r="AB2105" s="6">
        <v>0.96</v>
      </c>
      <c r="AC2105" s="7">
        <v>2.1000000000000001E-2</v>
      </c>
      <c r="AD2105" s="7">
        <v>1E-3</v>
      </c>
      <c r="AE2105" s="8">
        <v>1.7999999999999999E-2</v>
      </c>
      <c r="AF2105" s="7" t="str">
        <f t="shared" si="197"/>
        <v>NAO+</v>
      </c>
    </row>
    <row r="2106" spans="1:32" x14ac:dyDescent="0.3">
      <c r="A2106" s="4">
        <v>37283</v>
      </c>
      <c r="B2106" s="5">
        <v>2001</v>
      </c>
      <c r="C2106" s="6">
        <v>1</v>
      </c>
      <c r="D2106" s="7">
        <v>0</v>
      </c>
      <c r="E2106" s="7">
        <v>0</v>
      </c>
      <c r="F2106" s="8">
        <v>0</v>
      </c>
      <c r="G2106" s="7" t="str">
        <f t="shared" si="193"/>
        <v>NAO+</v>
      </c>
      <c r="H2106" s="6">
        <v>0.999206747213219</v>
      </c>
      <c r="I2106" s="80">
        <v>6.3121647323604397E-7</v>
      </c>
      <c r="J2106" s="80">
        <v>1.59679031702301E-5</v>
      </c>
      <c r="K2106" s="8">
        <v>7.7665366712663798E-4</v>
      </c>
      <c r="L2106" s="7" t="str">
        <f t="shared" si="198"/>
        <v>NAO+</v>
      </c>
      <c r="M2106" s="6">
        <v>0.99854294292295298</v>
      </c>
      <c r="N2106" s="80">
        <v>5.3363202043850405E-7</v>
      </c>
      <c r="O2106" s="80">
        <v>1.87324123395855E-5</v>
      </c>
      <c r="P2106" s="8">
        <v>1.4377910326771001E-3</v>
      </c>
      <c r="Q2106" s="7" t="str">
        <f t="shared" si="194"/>
        <v>NAO+</v>
      </c>
      <c r="R2106" s="6">
        <v>1</v>
      </c>
      <c r="S2106" s="7">
        <v>0</v>
      </c>
      <c r="T2106" s="7">
        <v>0</v>
      </c>
      <c r="U2106" s="8">
        <v>0</v>
      </c>
      <c r="V2106" s="7" t="str">
        <f t="shared" si="195"/>
        <v>NAO+</v>
      </c>
      <c r="W2106" s="6">
        <v>0.81499999999999995</v>
      </c>
      <c r="X2106" s="7">
        <v>0.114</v>
      </c>
      <c r="Y2106" s="7">
        <v>7.0000000000000001E-3</v>
      </c>
      <c r="Z2106" s="8">
        <v>6.4000000000000001E-2</v>
      </c>
      <c r="AA2106" s="7" t="str">
        <f t="shared" si="196"/>
        <v>NAO+</v>
      </c>
      <c r="AB2106" s="6">
        <v>0.91200000000000003</v>
      </c>
      <c r="AC2106" s="7">
        <v>0.05</v>
      </c>
      <c r="AD2106" s="7">
        <v>2E-3</v>
      </c>
      <c r="AE2106" s="8">
        <v>3.6999999999999998E-2</v>
      </c>
      <c r="AF2106" s="7" t="str">
        <f t="shared" si="197"/>
        <v>NAO+</v>
      </c>
    </row>
    <row r="2107" spans="1:32" x14ac:dyDescent="0.3">
      <c r="A2107" s="4">
        <v>37284</v>
      </c>
      <c r="B2107" s="5">
        <v>2001</v>
      </c>
      <c r="C2107" s="6">
        <v>1</v>
      </c>
      <c r="D2107" s="7">
        <v>0</v>
      </c>
      <c r="E2107" s="7">
        <v>0</v>
      </c>
      <c r="F2107" s="8">
        <v>0</v>
      </c>
      <c r="G2107" s="7" t="str">
        <f t="shared" si="193"/>
        <v>NAO+</v>
      </c>
      <c r="H2107" s="6">
        <v>0.99990423923059701</v>
      </c>
      <c r="I2107" s="80">
        <v>9.0629394505593601E-7</v>
      </c>
      <c r="J2107" s="80">
        <v>9.2574986721915694E-6</v>
      </c>
      <c r="K2107" s="28">
        <v>8.5596976797006804E-5</v>
      </c>
      <c r="L2107" s="7" t="str">
        <f t="shared" si="198"/>
        <v>NAO+</v>
      </c>
      <c r="M2107" s="6">
        <v>0.99980570789997603</v>
      </c>
      <c r="N2107" s="80">
        <v>7.2821887410832295E-7</v>
      </c>
      <c r="O2107" s="80">
        <v>1.3934309374878799E-5</v>
      </c>
      <c r="P2107" s="8">
        <v>1.79629571772997E-4</v>
      </c>
      <c r="Q2107" s="7" t="str">
        <f t="shared" si="194"/>
        <v>NAO+</v>
      </c>
      <c r="R2107" s="6">
        <v>1</v>
      </c>
      <c r="S2107" s="7">
        <v>0</v>
      </c>
      <c r="T2107" s="7">
        <v>0</v>
      </c>
      <c r="U2107" s="8">
        <v>0</v>
      </c>
      <c r="V2107" s="7" t="str">
        <f t="shared" si="195"/>
        <v>NAO+</v>
      </c>
      <c r="W2107" s="6">
        <v>0.53500000000000003</v>
      </c>
      <c r="X2107" s="7">
        <v>0.313</v>
      </c>
      <c r="Y2107" s="7">
        <v>4.7E-2</v>
      </c>
      <c r="Z2107" s="8">
        <v>0.105</v>
      </c>
      <c r="AA2107" s="7" t="str">
        <f t="shared" si="196"/>
        <v>NAO+</v>
      </c>
      <c r="AB2107" s="6">
        <v>0.70299999999999996</v>
      </c>
      <c r="AC2107" s="7">
        <v>0.13800000000000001</v>
      </c>
      <c r="AD2107" s="7">
        <v>2E-3</v>
      </c>
      <c r="AE2107" s="8">
        <v>0.157</v>
      </c>
      <c r="AF2107" s="7" t="str">
        <f t="shared" si="197"/>
        <v>NAO+</v>
      </c>
    </row>
    <row r="2108" spans="1:32" x14ac:dyDescent="0.3">
      <c r="A2108" s="4">
        <v>37285</v>
      </c>
      <c r="B2108" s="5">
        <v>2001</v>
      </c>
      <c r="C2108" s="6">
        <v>1</v>
      </c>
      <c r="D2108" s="7">
        <v>0</v>
      </c>
      <c r="E2108" s="7">
        <v>0</v>
      </c>
      <c r="F2108" s="8">
        <v>0</v>
      </c>
      <c r="G2108" s="7" t="str">
        <f t="shared" si="193"/>
        <v>NAO+</v>
      </c>
      <c r="H2108" s="6">
        <v>0.99940322197575304</v>
      </c>
      <c r="I2108" s="80">
        <v>9.3506986694795708E-6</v>
      </c>
      <c r="J2108" s="80">
        <v>5.91967992847653E-6</v>
      </c>
      <c r="K2108" s="8">
        <v>5.8150764565726104E-4</v>
      </c>
      <c r="L2108" s="7" t="str">
        <f t="shared" si="198"/>
        <v>NAO+</v>
      </c>
      <c r="M2108" s="6">
        <v>0.99881525970672402</v>
      </c>
      <c r="N2108" s="80">
        <v>9.7854018455022102E-6</v>
      </c>
      <c r="O2108" s="80">
        <v>1.5756290903626799E-5</v>
      </c>
      <c r="P2108" s="8">
        <v>1.15919860052969E-3</v>
      </c>
      <c r="Q2108" s="7" t="str">
        <f t="shared" si="194"/>
        <v>NAO+</v>
      </c>
      <c r="R2108" s="6">
        <v>1</v>
      </c>
      <c r="S2108" s="7">
        <v>0</v>
      </c>
      <c r="T2108" s="7">
        <v>0</v>
      </c>
      <c r="U2108" s="8">
        <v>0</v>
      </c>
      <c r="V2108" s="7" t="str">
        <f t="shared" si="195"/>
        <v>NAO+</v>
      </c>
      <c r="W2108" s="6">
        <v>0.48299999999999998</v>
      </c>
      <c r="X2108" s="7">
        <v>0.38800000000000001</v>
      </c>
      <c r="Y2108" s="7">
        <v>4.7E-2</v>
      </c>
      <c r="Z2108" s="8">
        <v>8.2000000000000003E-2</v>
      </c>
      <c r="AA2108" s="7" t="str">
        <f t="shared" si="196"/>
        <v>NAO+</v>
      </c>
      <c r="AB2108" s="6">
        <v>0.65500000000000003</v>
      </c>
      <c r="AC2108" s="7">
        <v>0.19600000000000001</v>
      </c>
      <c r="AD2108" s="7">
        <v>3.0000000000000001E-3</v>
      </c>
      <c r="AE2108" s="8">
        <v>0.14599999999999999</v>
      </c>
      <c r="AF2108" s="7" t="str">
        <f t="shared" si="197"/>
        <v>NAO+</v>
      </c>
    </row>
    <row r="2109" spans="1:32" x14ac:dyDescent="0.3">
      <c r="A2109" s="4">
        <v>37286</v>
      </c>
      <c r="B2109" s="5">
        <v>2001</v>
      </c>
      <c r="C2109" s="6">
        <v>1</v>
      </c>
      <c r="D2109" s="7">
        <v>0</v>
      </c>
      <c r="E2109" s="7">
        <v>0</v>
      </c>
      <c r="F2109" s="8">
        <v>0</v>
      </c>
      <c r="G2109" s="7" t="str">
        <f t="shared" si="193"/>
        <v>NAO+</v>
      </c>
      <c r="H2109" s="6">
        <v>0.99853008684182698</v>
      </c>
      <c r="I2109" s="80">
        <v>2.85077557918093E-6</v>
      </c>
      <c r="J2109" s="80">
        <v>8.2256411375433006E-6</v>
      </c>
      <c r="K2109" s="8">
        <v>1.4588367414659E-3</v>
      </c>
      <c r="L2109" s="7" t="str">
        <f t="shared" si="198"/>
        <v>NAO+</v>
      </c>
      <c r="M2109" s="6">
        <v>0.99746332720317499</v>
      </c>
      <c r="N2109" s="80">
        <v>3.8395528641976998E-6</v>
      </c>
      <c r="O2109" s="80">
        <v>1.32336153124965E-5</v>
      </c>
      <c r="P2109" s="8">
        <v>2.5195996286551401E-3</v>
      </c>
      <c r="Q2109" s="7" t="str">
        <f t="shared" si="194"/>
        <v>NAO+</v>
      </c>
      <c r="R2109" s="6">
        <v>1</v>
      </c>
      <c r="S2109" s="7">
        <v>0</v>
      </c>
      <c r="T2109" s="7">
        <v>0</v>
      </c>
      <c r="U2109" s="8">
        <v>0</v>
      </c>
      <c r="V2109" s="7" t="str">
        <f t="shared" si="195"/>
        <v>NAO+</v>
      </c>
      <c r="W2109" s="6">
        <v>0.47499999999999998</v>
      </c>
      <c r="X2109" s="7">
        <v>0.39100000000000001</v>
      </c>
      <c r="Y2109" s="7">
        <v>3.4000000000000002E-2</v>
      </c>
      <c r="Z2109" s="8">
        <v>0.1</v>
      </c>
      <c r="AA2109" s="7" t="str">
        <f t="shared" si="196"/>
        <v>NAO+</v>
      </c>
      <c r="AB2109" s="6">
        <v>0.61499999999999999</v>
      </c>
      <c r="AC2109" s="7">
        <v>0.22600000000000001</v>
      </c>
      <c r="AD2109" s="7">
        <v>2E-3</v>
      </c>
      <c r="AE2109" s="8">
        <v>0.157</v>
      </c>
      <c r="AF2109" s="7" t="str">
        <f t="shared" si="197"/>
        <v>NAO+</v>
      </c>
    </row>
    <row r="2110" spans="1:32" x14ac:dyDescent="0.3">
      <c r="A2110" s="4">
        <v>37287</v>
      </c>
      <c r="B2110" s="5">
        <v>2001</v>
      </c>
      <c r="C2110" s="6">
        <v>1</v>
      </c>
      <c r="D2110" s="7">
        <v>0</v>
      </c>
      <c r="E2110" s="7">
        <v>0</v>
      </c>
      <c r="F2110" s="8">
        <v>0</v>
      </c>
      <c r="G2110" s="7" t="str">
        <f t="shared" si="193"/>
        <v>NAO+</v>
      </c>
      <c r="H2110" s="6">
        <v>0.99393778247430498</v>
      </c>
      <c r="I2110" s="80">
        <v>3.3057133997212898E-7</v>
      </c>
      <c r="J2110" s="80">
        <v>1.71841388892909E-5</v>
      </c>
      <c r="K2110" s="8">
        <v>6.0447028154774598E-3</v>
      </c>
      <c r="L2110" s="7" t="str">
        <f t="shared" si="198"/>
        <v>NAO+</v>
      </c>
      <c r="M2110" s="6">
        <v>0.98539365693400605</v>
      </c>
      <c r="N2110" s="80">
        <v>5.1449071708306895E-7</v>
      </c>
      <c r="O2110" s="80">
        <v>1.9494017212908101E-5</v>
      </c>
      <c r="P2110" s="8">
        <v>1.45863345580568E-2</v>
      </c>
      <c r="Q2110" s="7" t="str">
        <f t="shared" si="194"/>
        <v>NAO+</v>
      </c>
      <c r="R2110" s="6">
        <v>1</v>
      </c>
      <c r="S2110" s="7">
        <v>0</v>
      </c>
      <c r="T2110" s="7">
        <v>0</v>
      </c>
      <c r="U2110" s="8">
        <v>0</v>
      </c>
      <c r="V2110" s="7" t="str">
        <f t="shared" si="195"/>
        <v>NAO+</v>
      </c>
      <c r="W2110" s="6">
        <v>0.48499999999999999</v>
      </c>
      <c r="X2110" s="7">
        <v>0.33800000000000002</v>
      </c>
      <c r="Y2110" s="7">
        <v>2.9000000000000001E-2</v>
      </c>
      <c r="Z2110" s="8">
        <v>0.14799999999999999</v>
      </c>
      <c r="AA2110" s="7" t="str">
        <f t="shared" si="196"/>
        <v>NAO+</v>
      </c>
      <c r="AB2110" s="6">
        <v>0.57399999999999995</v>
      </c>
      <c r="AC2110" s="7">
        <v>0.20899999999999999</v>
      </c>
      <c r="AD2110" s="7">
        <v>3.0000000000000001E-3</v>
      </c>
      <c r="AE2110" s="8">
        <v>0.215</v>
      </c>
      <c r="AF2110" s="7" t="str">
        <f t="shared" si="197"/>
        <v>NAO+</v>
      </c>
    </row>
    <row r="2111" spans="1:32" x14ac:dyDescent="0.3">
      <c r="A2111" s="4">
        <v>37288</v>
      </c>
      <c r="B2111" s="5">
        <v>2001</v>
      </c>
      <c r="C2111" s="6">
        <v>1</v>
      </c>
      <c r="D2111" s="7">
        <v>0</v>
      </c>
      <c r="E2111" s="7">
        <v>0</v>
      </c>
      <c r="F2111" s="8">
        <v>0</v>
      </c>
      <c r="G2111" s="7" t="str">
        <f t="shared" si="193"/>
        <v>NAO+</v>
      </c>
      <c r="H2111" s="6">
        <v>0.99531953082483204</v>
      </c>
      <c r="I2111" s="80">
        <v>6.2041568100987505E-8</v>
      </c>
      <c r="J2111" s="80">
        <v>2.74345852177103E-7</v>
      </c>
      <c r="K2111" s="8">
        <v>4.68013278773622E-3</v>
      </c>
      <c r="L2111" s="7" t="str">
        <f t="shared" si="198"/>
        <v>NAO+</v>
      </c>
      <c r="M2111" s="6">
        <v>0.99301811452186195</v>
      </c>
      <c r="N2111" s="80">
        <v>1.4246498139010799E-7</v>
      </c>
      <c r="O2111" s="80">
        <v>5.3506270683518401E-7</v>
      </c>
      <c r="P2111" s="8">
        <v>6.9812079504569403E-3</v>
      </c>
      <c r="Q2111" s="7" t="str">
        <f t="shared" si="194"/>
        <v>NAO+</v>
      </c>
      <c r="R2111" s="6">
        <v>1</v>
      </c>
      <c r="S2111" s="7">
        <v>0</v>
      </c>
      <c r="T2111" s="7">
        <v>0</v>
      </c>
      <c r="U2111" s="8">
        <v>0</v>
      </c>
      <c r="V2111" s="7" t="str">
        <f t="shared" si="195"/>
        <v>NAO+</v>
      </c>
      <c r="W2111" s="6">
        <v>0.61699999999999999</v>
      </c>
      <c r="X2111" s="7">
        <v>0.20499999999999999</v>
      </c>
      <c r="Y2111" s="7">
        <v>2.5999999999999999E-2</v>
      </c>
      <c r="Z2111" s="8">
        <v>0.152</v>
      </c>
      <c r="AA2111" s="7" t="str">
        <f t="shared" si="196"/>
        <v>NAO+</v>
      </c>
      <c r="AB2111" s="6">
        <v>0.71699999999999997</v>
      </c>
      <c r="AC2111" s="7">
        <v>9.5000000000000001E-2</v>
      </c>
      <c r="AD2111" s="7">
        <v>2E-3</v>
      </c>
      <c r="AE2111" s="8">
        <v>0.186</v>
      </c>
      <c r="AF2111" s="7" t="str">
        <f t="shared" si="197"/>
        <v>NAO+</v>
      </c>
    </row>
    <row r="2112" spans="1:32" x14ac:dyDescent="0.3">
      <c r="A2112" s="4">
        <v>37289</v>
      </c>
      <c r="B2112" s="5">
        <v>2001</v>
      </c>
      <c r="C2112" s="6">
        <v>1</v>
      </c>
      <c r="D2112" s="7">
        <v>0</v>
      </c>
      <c r="E2112" s="7">
        <v>0</v>
      </c>
      <c r="F2112" s="8">
        <v>0</v>
      </c>
      <c r="G2112" s="7" t="str">
        <f t="shared" si="193"/>
        <v>NAO+</v>
      </c>
      <c r="H2112" s="6">
        <v>0.99958736916075996</v>
      </c>
      <c r="I2112" s="80">
        <v>2.52051709596261E-8</v>
      </c>
      <c r="J2112" s="80">
        <v>1.7077419589454299E-6</v>
      </c>
      <c r="K2112" s="8">
        <v>4.10897892115273E-4</v>
      </c>
      <c r="L2112" s="7" t="str">
        <f t="shared" si="198"/>
        <v>NAO+</v>
      </c>
      <c r="M2112" s="6">
        <v>0.99952006395368498</v>
      </c>
      <c r="N2112" s="80">
        <v>6.2210181716968796E-8</v>
      </c>
      <c r="O2112" s="80">
        <v>4.1147207117044104E-6</v>
      </c>
      <c r="P2112" s="8">
        <v>4.7575911542873002E-4</v>
      </c>
      <c r="Q2112" s="7" t="str">
        <f t="shared" si="194"/>
        <v>NAO+</v>
      </c>
      <c r="R2112" s="6">
        <v>1</v>
      </c>
      <c r="S2112" s="7">
        <v>0</v>
      </c>
      <c r="T2112" s="7">
        <v>0</v>
      </c>
      <c r="U2112" s="8">
        <v>0</v>
      </c>
      <c r="V2112" s="7" t="str">
        <f t="shared" si="195"/>
        <v>NAO+</v>
      </c>
      <c r="W2112" s="6">
        <v>0.44600000000000001</v>
      </c>
      <c r="X2112" s="7">
        <v>0.42399999999999999</v>
      </c>
      <c r="Y2112" s="7">
        <v>3.3000000000000002E-2</v>
      </c>
      <c r="Z2112" s="8">
        <v>9.7000000000000003E-2</v>
      </c>
      <c r="AA2112" s="7" t="str">
        <f t="shared" si="196"/>
        <v>NAO+</v>
      </c>
      <c r="AB2112" s="6">
        <v>0.67800000000000005</v>
      </c>
      <c r="AC2112" s="7">
        <v>0.182</v>
      </c>
      <c r="AD2112" s="7">
        <v>1E-3</v>
      </c>
      <c r="AE2112" s="8">
        <v>0.13900000000000001</v>
      </c>
      <c r="AF2112" s="7" t="str">
        <f t="shared" si="197"/>
        <v>NAO+</v>
      </c>
    </row>
    <row r="2113" spans="1:32" x14ac:dyDescent="0.3">
      <c r="A2113" s="4">
        <v>37290</v>
      </c>
      <c r="B2113" s="5">
        <v>2001</v>
      </c>
      <c r="C2113" s="6">
        <v>1</v>
      </c>
      <c r="D2113" s="7">
        <v>0</v>
      </c>
      <c r="E2113" s="7">
        <v>0</v>
      </c>
      <c r="F2113" s="8">
        <v>0</v>
      </c>
      <c r="G2113" s="7" t="str">
        <f t="shared" si="193"/>
        <v>NAO+</v>
      </c>
      <c r="H2113" s="6">
        <v>0.99735260408711401</v>
      </c>
      <c r="I2113" s="80">
        <v>3.5358889142540899E-7</v>
      </c>
      <c r="J2113" s="80">
        <v>7.29720431553447E-5</v>
      </c>
      <c r="K2113" s="8">
        <v>2.5740702808281302E-3</v>
      </c>
      <c r="L2113" s="7" t="str">
        <f t="shared" si="198"/>
        <v>NAO+</v>
      </c>
      <c r="M2113" s="6">
        <v>0.99670675089877003</v>
      </c>
      <c r="N2113" s="80">
        <v>6.8814119364806603E-7</v>
      </c>
      <c r="O2113" s="80">
        <v>8.3632284531320598E-5</v>
      </c>
      <c r="P2113" s="8">
        <v>3.2089286755131998E-3</v>
      </c>
      <c r="Q2113" s="7" t="str">
        <f t="shared" si="194"/>
        <v>NAO+</v>
      </c>
      <c r="R2113" s="6">
        <v>1</v>
      </c>
      <c r="S2113" s="7">
        <v>0</v>
      </c>
      <c r="T2113" s="7">
        <v>0</v>
      </c>
      <c r="U2113" s="8">
        <v>0</v>
      </c>
      <c r="V2113" s="7" t="str">
        <f t="shared" si="195"/>
        <v>NAO+</v>
      </c>
      <c r="W2113" s="6">
        <v>0.66900000000000004</v>
      </c>
      <c r="X2113" s="7">
        <v>0.23699999999999999</v>
      </c>
      <c r="Y2113" s="7">
        <v>1.0999999999999999E-2</v>
      </c>
      <c r="Z2113" s="8">
        <v>8.3000000000000004E-2</v>
      </c>
      <c r="AA2113" s="7" t="str">
        <f t="shared" si="196"/>
        <v>NAO+</v>
      </c>
      <c r="AB2113" s="6">
        <v>0.84299999999999997</v>
      </c>
      <c r="AC2113" s="7">
        <v>9.8000000000000004E-2</v>
      </c>
      <c r="AD2113" s="7">
        <v>1E-3</v>
      </c>
      <c r="AE2113" s="8">
        <v>5.8000000000000003E-2</v>
      </c>
      <c r="AF2113" s="7" t="str">
        <f t="shared" si="197"/>
        <v>NAO+</v>
      </c>
    </row>
    <row r="2114" spans="1:32" x14ac:dyDescent="0.3">
      <c r="A2114" s="4">
        <v>37291</v>
      </c>
      <c r="B2114" s="5">
        <v>2001</v>
      </c>
      <c r="C2114" s="6">
        <v>1</v>
      </c>
      <c r="D2114" s="7">
        <v>0</v>
      </c>
      <c r="E2114" s="7">
        <v>0</v>
      </c>
      <c r="F2114" s="8">
        <v>0</v>
      </c>
      <c r="G2114" s="7" t="str">
        <f t="shared" si="193"/>
        <v>NAO+</v>
      </c>
      <c r="H2114" s="6">
        <v>0.98577585269384704</v>
      </c>
      <c r="I2114" s="80">
        <v>4.9474355257702903E-7</v>
      </c>
      <c r="J2114" s="80">
        <v>9.7219894336507106E-5</v>
      </c>
      <c r="K2114" s="8">
        <v>1.4126432668269E-2</v>
      </c>
      <c r="L2114" s="7" t="str">
        <f t="shared" si="198"/>
        <v>NAO+</v>
      </c>
      <c r="M2114" s="6">
        <v>0.98437371066278501</v>
      </c>
      <c r="N2114" s="80">
        <v>5.4630498676063701E-7</v>
      </c>
      <c r="O2114" s="7">
        <v>1.21348225664921E-4</v>
      </c>
      <c r="P2114" s="8">
        <v>1.5504394806549899E-2</v>
      </c>
      <c r="Q2114" s="7" t="str">
        <f t="shared" si="194"/>
        <v>NAO+</v>
      </c>
      <c r="R2114" s="6">
        <v>1</v>
      </c>
      <c r="S2114" s="7">
        <v>0</v>
      </c>
      <c r="T2114" s="7">
        <v>0</v>
      </c>
      <c r="U2114" s="8">
        <v>0</v>
      </c>
      <c r="V2114" s="7" t="str">
        <f t="shared" si="195"/>
        <v>NAO+</v>
      </c>
      <c r="W2114" s="6">
        <v>0.91200000000000003</v>
      </c>
      <c r="X2114" s="7">
        <v>5.8000000000000003E-2</v>
      </c>
      <c r="Y2114" s="7">
        <v>2E-3</v>
      </c>
      <c r="Z2114" s="8">
        <v>2.8000000000000001E-2</v>
      </c>
      <c r="AA2114" s="7" t="str">
        <f t="shared" si="196"/>
        <v>NAO+</v>
      </c>
      <c r="AB2114" s="6">
        <v>0.96199999999999997</v>
      </c>
      <c r="AC2114" s="7">
        <v>2.7E-2</v>
      </c>
      <c r="AD2114" s="7">
        <v>1E-3</v>
      </c>
      <c r="AE2114" s="8">
        <v>0.01</v>
      </c>
      <c r="AF2114" s="7" t="str">
        <f t="shared" si="197"/>
        <v>NAO+</v>
      </c>
    </row>
    <row r="2115" spans="1:32" x14ac:dyDescent="0.3">
      <c r="A2115" s="4">
        <v>37292</v>
      </c>
      <c r="B2115" s="5">
        <v>2001</v>
      </c>
      <c r="C2115" s="6">
        <v>1</v>
      </c>
      <c r="D2115" s="7">
        <v>0</v>
      </c>
      <c r="E2115" s="7">
        <v>0</v>
      </c>
      <c r="F2115" s="8">
        <v>0</v>
      </c>
      <c r="G2115" s="7" t="str">
        <f t="shared" si="193"/>
        <v>NAO+</v>
      </c>
      <c r="H2115" s="6">
        <v>0.96419240472744405</v>
      </c>
      <c r="I2115" s="80">
        <v>1.6676371234222999E-8</v>
      </c>
      <c r="J2115" s="7">
        <v>1.57939272593027E-2</v>
      </c>
      <c r="K2115" s="8">
        <v>2.0013651336875798E-2</v>
      </c>
      <c r="L2115" s="7" t="str">
        <f t="shared" si="198"/>
        <v>NAO+</v>
      </c>
      <c r="M2115" s="6">
        <v>0.96567844351009502</v>
      </c>
      <c r="N2115" s="80">
        <v>7.2162808673198502E-9</v>
      </c>
      <c r="O2115" s="7">
        <v>1.6963130967306301E-2</v>
      </c>
      <c r="P2115" s="8">
        <v>1.7358418306331599E-2</v>
      </c>
      <c r="Q2115" s="7" t="str">
        <f t="shared" si="194"/>
        <v>NAO+</v>
      </c>
      <c r="R2115" s="6">
        <v>1</v>
      </c>
      <c r="S2115" s="7">
        <v>0</v>
      </c>
      <c r="T2115" s="7">
        <v>0</v>
      </c>
      <c r="U2115" s="8">
        <v>0</v>
      </c>
      <c r="V2115" s="7" t="str">
        <f t="shared" si="195"/>
        <v>NAO+</v>
      </c>
      <c r="W2115" s="6">
        <v>0.96299999999999997</v>
      </c>
      <c r="X2115" s="7">
        <v>2.7E-2</v>
      </c>
      <c r="Y2115" s="7">
        <v>1E-3</v>
      </c>
      <c r="Z2115" s="8">
        <v>8.9999999999999993E-3</v>
      </c>
      <c r="AA2115" s="7" t="str">
        <f t="shared" si="196"/>
        <v>NAO+</v>
      </c>
      <c r="AB2115" s="6">
        <v>0.98</v>
      </c>
      <c r="AC2115" s="7">
        <v>1.4E-2</v>
      </c>
      <c r="AD2115" s="7">
        <v>3.0000000000000001E-3</v>
      </c>
      <c r="AE2115" s="8">
        <v>3.0000000000000001E-3</v>
      </c>
      <c r="AF2115" s="7" t="str">
        <f t="shared" si="197"/>
        <v>NAO+</v>
      </c>
    </row>
    <row r="2116" spans="1:32" x14ac:dyDescent="0.3">
      <c r="A2116" s="4">
        <v>37293</v>
      </c>
      <c r="B2116" s="5">
        <v>2001</v>
      </c>
      <c r="C2116" s="6">
        <v>1</v>
      </c>
      <c r="D2116" s="7">
        <v>0</v>
      </c>
      <c r="E2116" s="7">
        <v>0</v>
      </c>
      <c r="F2116" s="8">
        <v>0</v>
      </c>
      <c r="G2116" s="7" t="str">
        <f t="shared" si="193"/>
        <v>NAO+</v>
      </c>
      <c r="H2116" s="6">
        <v>0.90771237551313799</v>
      </c>
      <c r="I2116" s="80">
        <v>8.2669629120397004E-6</v>
      </c>
      <c r="J2116" s="7">
        <v>4.2385067044981198E-2</v>
      </c>
      <c r="K2116" s="8">
        <v>4.9894290478969101E-2</v>
      </c>
      <c r="L2116" s="7" t="str">
        <f t="shared" si="198"/>
        <v>NAO+</v>
      </c>
      <c r="M2116" s="6">
        <v>0.90606279049325</v>
      </c>
      <c r="N2116" s="80">
        <v>1.3642486219743999E-5</v>
      </c>
      <c r="O2116" s="7">
        <v>3.9746162099510297E-2</v>
      </c>
      <c r="P2116" s="8">
        <v>5.4177404921028197E-2</v>
      </c>
      <c r="Q2116" s="7" t="str">
        <f t="shared" si="194"/>
        <v>NAO+</v>
      </c>
      <c r="R2116" s="6">
        <v>1</v>
      </c>
      <c r="S2116" s="7">
        <v>0</v>
      </c>
      <c r="T2116" s="7">
        <v>0</v>
      </c>
      <c r="U2116" s="8">
        <v>0</v>
      </c>
      <c r="V2116" s="7" t="str">
        <f t="shared" si="195"/>
        <v>NAO+</v>
      </c>
      <c r="W2116" s="6">
        <v>0.98099999999999998</v>
      </c>
      <c r="X2116" s="7">
        <v>1.4999999999999999E-2</v>
      </c>
      <c r="Y2116" s="7">
        <v>1E-3</v>
      </c>
      <c r="Z2116" s="8">
        <v>3.0000000000000001E-3</v>
      </c>
      <c r="AA2116" s="7" t="str">
        <f t="shared" si="196"/>
        <v>NAO+</v>
      </c>
      <c r="AB2116" s="6">
        <v>0.98499999999999999</v>
      </c>
      <c r="AC2116" s="7">
        <v>8.0000000000000002E-3</v>
      </c>
      <c r="AD2116" s="7">
        <v>6.0000000000000001E-3</v>
      </c>
      <c r="AE2116" s="8">
        <v>1E-3</v>
      </c>
      <c r="AF2116" s="7" t="str">
        <f t="shared" si="197"/>
        <v>NAO+</v>
      </c>
    </row>
    <row r="2117" spans="1:32" x14ac:dyDescent="0.3">
      <c r="A2117" s="4">
        <v>37294</v>
      </c>
      <c r="B2117" s="5">
        <v>2001</v>
      </c>
      <c r="C2117" s="6">
        <v>1</v>
      </c>
      <c r="D2117" s="7">
        <v>0</v>
      </c>
      <c r="E2117" s="7">
        <v>0</v>
      </c>
      <c r="F2117" s="8">
        <v>0</v>
      </c>
      <c r="G2117" s="7" t="str">
        <f t="shared" ref="G2117:G2180" si="199">INDEX($C$3:$F$3, MATCH(1,$C2117:$F2117,0))</f>
        <v>NAO+</v>
      </c>
      <c r="H2117" s="6">
        <v>0.92355011524026898</v>
      </c>
      <c r="I2117" s="7">
        <v>2.2044571324897601E-2</v>
      </c>
      <c r="J2117" s="7">
        <v>2.23474536677358E-2</v>
      </c>
      <c r="K2117" s="8">
        <v>3.2057859767088998E-2</v>
      </c>
      <c r="L2117" s="7" t="str">
        <f t="shared" si="198"/>
        <v>NAO+</v>
      </c>
      <c r="M2117" s="6">
        <v>0.89182019770160803</v>
      </c>
      <c r="N2117" s="7">
        <v>4.7319226909498899E-2</v>
      </c>
      <c r="O2117" s="7">
        <v>2.0170483480980699E-2</v>
      </c>
      <c r="P2117" s="8">
        <v>4.0690091907912201E-2</v>
      </c>
      <c r="Q2117" s="7" t="str">
        <f t="shared" ref="Q2117:Q2180" si="200">INDEX($M$3:$P$3, MATCH(MAX($M2117:$P2117),$M2117:$P2117,0))</f>
        <v>NAO+</v>
      </c>
      <c r="R2117" s="6">
        <v>1</v>
      </c>
      <c r="S2117" s="7">
        <v>0</v>
      </c>
      <c r="T2117" s="7">
        <v>0</v>
      </c>
      <c r="U2117" s="8">
        <v>0</v>
      </c>
      <c r="V2117" s="7" t="str">
        <f t="shared" ref="V2117:V2180" si="201">INDEX($R$3:$U$3, MATCH(MAX($R2117:$U2117),$R2117:$U2117,0))</f>
        <v>NAO+</v>
      </c>
      <c r="W2117" s="6">
        <v>0.95299999999999996</v>
      </c>
      <c r="X2117" s="7">
        <v>3.5000000000000003E-2</v>
      </c>
      <c r="Y2117" s="7">
        <v>2E-3</v>
      </c>
      <c r="Z2117" s="8">
        <v>0.01</v>
      </c>
      <c r="AA2117" s="7" t="str">
        <f t="shared" ref="AA2117:AA2180" si="202">INDEX($W$3:$Z$3, MATCH(MAX($W2117:$Z2117),$W2117:$Z2117,0))</f>
        <v>NAO+</v>
      </c>
      <c r="AB2117" s="6">
        <v>0.97299999999999998</v>
      </c>
      <c r="AC2117" s="7">
        <v>1.7999999999999999E-2</v>
      </c>
      <c r="AD2117" s="7">
        <v>7.0000000000000001E-3</v>
      </c>
      <c r="AE2117" s="8">
        <v>3.0000000000000001E-3</v>
      </c>
      <c r="AF2117" s="7" t="str">
        <f t="shared" ref="AF2117:AF2180" si="203">INDEX($AB$3:$AE$3, MATCH(MAX($AB2117:$AE2117),$AB2117:$AE2117,0))</f>
        <v>NAO+</v>
      </c>
    </row>
    <row r="2118" spans="1:32" x14ac:dyDescent="0.3">
      <c r="A2118" s="4">
        <v>37295</v>
      </c>
      <c r="B2118" s="5">
        <v>2001</v>
      </c>
      <c r="C2118" s="6">
        <v>1</v>
      </c>
      <c r="D2118" s="7">
        <v>0</v>
      </c>
      <c r="E2118" s="7">
        <v>0</v>
      </c>
      <c r="F2118" s="8">
        <v>0</v>
      </c>
      <c r="G2118" s="7" t="str">
        <f t="shared" si="199"/>
        <v>NAO+</v>
      </c>
      <c r="H2118" s="6">
        <v>0.99135253146854896</v>
      </c>
      <c r="I2118" s="7">
        <v>2.0610720551372001E-3</v>
      </c>
      <c r="J2118" s="7">
        <v>4.2115897959436798E-3</v>
      </c>
      <c r="K2118" s="8">
        <v>2.3748066803783901E-3</v>
      </c>
      <c r="L2118" s="7" t="str">
        <f t="shared" ref="L2118:L2181" si="204">INDEX($H$3:$K$3, MATCH(MAX($H2118:$K2118),$H2118:$K2118,0))</f>
        <v>NAO+</v>
      </c>
      <c r="M2118" s="6">
        <v>0.99021484386029002</v>
      </c>
      <c r="N2118" s="7">
        <v>2.2225141774477701E-3</v>
      </c>
      <c r="O2118" s="7">
        <v>4.9875310530459304E-3</v>
      </c>
      <c r="P2118" s="8">
        <v>2.5751109092250401E-3</v>
      </c>
      <c r="Q2118" s="7" t="str">
        <f t="shared" si="200"/>
        <v>NAO+</v>
      </c>
      <c r="R2118" s="6">
        <v>1</v>
      </c>
      <c r="S2118" s="7">
        <v>0</v>
      </c>
      <c r="T2118" s="7">
        <v>0</v>
      </c>
      <c r="U2118" s="8">
        <v>0</v>
      </c>
      <c r="V2118" s="7" t="str">
        <f t="shared" si="201"/>
        <v>NAO+</v>
      </c>
      <c r="W2118" s="6">
        <v>0.90400000000000003</v>
      </c>
      <c r="X2118" s="7">
        <v>6.8000000000000005E-2</v>
      </c>
      <c r="Y2118" s="7">
        <v>3.0000000000000001E-3</v>
      </c>
      <c r="Z2118" s="8">
        <v>2.5000000000000001E-2</v>
      </c>
      <c r="AA2118" s="7" t="str">
        <f t="shared" si="202"/>
        <v>NAO+</v>
      </c>
      <c r="AB2118" s="6">
        <v>0.95699999999999996</v>
      </c>
      <c r="AC2118" s="7">
        <v>3.1E-2</v>
      </c>
      <c r="AD2118" s="7">
        <v>5.0000000000000001E-3</v>
      </c>
      <c r="AE2118" s="8">
        <v>7.0000000000000001E-3</v>
      </c>
      <c r="AF2118" s="7" t="str">
        <f t="shared" si="203"/>
        <v>NAO+</v>
      </c>
    </row>
    <row r="2119" spans="1:32" x14ac:dyDescent="0.3">
      <c r="A2119" s="4">
        <v>37296</v>
      </c>
      <c r="B2119" s="5">
        <v>2001</v>
      </c>
      <c r="C2119" s="6">
        <v>1</v>
      </c>
      <c r="D2119" s="7">
        <v>0</v>
      </c>
      <c r="E2119" s="7">
        <v>0</v>
      </c>
      <c r="F2119" s="8">
        <v>0</v>
      </c>
      <c r="G2119" s="7" t="str">
        <f t="shared" si="199"/>
        <v>NAO+</v>
      </c>
      <c r="H2119" s="6">
        <v>0.98793154508634495</v>
      </c>
      <c r="I2119" s="80">
        <v>1.0894503974885699E-6</v>
      </c>
      <c r="J2119" s="7">
        <v>1.15461907200023E-2</v>
      </c>
      <c r="K2119" s="8">
        <v>5.21174743259158E-4</v>
      </c>
      <c r="L2119" s="7" t="str">
        <f t="shared" si="204"/>
        <v>NAO+</v>
      </c>
      <c r="M2119" s="6">
        <v>0.98744366871225198</v>
      </c>
      <c r="N2119" s="80">
        <v>6.90228929285751E-7</v>
      </c>
      <c r="O2119" s="7">
        <v>1.1995357376004099E-2</v>
      </c>
      <c r="P2119" s="8">
        <v>5.6028368281899705E-4</v>
      </c>
      <c r="Q2119" s="7" t="str">
        <f t="shared" si="200"/>
        <v>NAO+</v>
      </c>
      <c r="R2119" s="6">
        <v>1</v>
      </c>
      <c r="S2119" s="7">
        <v>0</v>
      </c>
      <c r="T2119" s="7">
        <v>0</v>
      </c>
      <c r="U2119" s="8">
        <v>0</v>
      </c>
      <c r="V2119" s="7" t="str">
        <f t="shared" si="201"/>
        <v>NAO+</v>
      </c>
      <c r="W2119" s="6">
        <v>0.91300000000000003</v>
      </c>
      <c r="X2119" s="7">
        <v>6.2E-2</v>
      </c>
      <c r="Y2119" s="7">
        <v>3.0000000000000001E-3</v>
      </c>
      <c r="Z2119" s="8">
        <v>2.1000000000000001E-2</v>
      </c>
      <c r="AA2119" s="7" t="str">
        <f t="shared" si="202"/>
        <v>NAO+</v>
      </c>
      <c r="AB2119" s="6">
        <v>0.96</v>
      </c>
      <c r="AC2119" s="7">
        <v>0.03</v>
      </c>
      <c r="AD2119" s="7">
        <v>3.0000000000000001E-3</v>
      </c>
      <c r="AE2119" s="8">
        <v>7.0000000000000001E-3</v>
      </c>
      <c r="AF2119" s="7" t="str">
        <f t="shared" si="203"/>
        <v>NAO+</v>
      </c>
    </row>
    <row r="2120" spans="1:32" x14ac:dyDescent="0.3">
      <c r="A2120" s="4">
        <v>37297</v>
      </c>
      <c r="B2120" s="5">
        <v>2001</v>
      </c>
      <c r="C2120" s="6">
        <v>1</v>
      </c>
      <c r="D2120" s="7">
        <v>0</v>
      </c>
      <c r="E2120" s="7">
        <v>0</v>
      </c>
      <c r="F2120" s="8">
        <v>0</v>
      </c>
      <c r="G2120" s="7" t="str">
        <f t="shared" si="199"/>
        <v>NAO+</v>
      </c>
      <c r="H2120" s="6">
        <v>0.99792659340998302</v>
      </c>
      <c r="I2120" s="80">
        <v>1.9175269985949801E-5</v>
      </c>
      <c r="J2120" s="7">
        <v>7.2396106996087397E-4</v>
      </c>
      <c r="K2120" s="8">
        <v>1.33027025006197E-3</v>
      </c>
      <c r="L2120" s="7" t="str">
        <f t="shared" si="204"/>
        <v>NAO+</v>
      </c>
      <c r="M2120" s="6">
        <v>0.99743169532752196</v>
      </c>
      <c r="N2120" s="80">
        <v>1.05291604512714E-5</v>
      </c>
      <c r="O2120" s="7">
        <v>8.17107986783072E-4</v>
      </c>
      <c r="P2120" s="8">
        <v>1.74066752524829E-3</v>
      </c>
      <c r="Q2120" s="7" t="str">
        <f t="shared" si="200"/>
        <v>NAO+</v>
      </c>
      <c r="R2120" s="6">
        <v>1</v>
      </c>
      <c r="S2120" s="7">
        <v>0</v>
      </c>
      <c r="T2120" s="7">
        <v>0</v>
      </c>
      <c r="U2120" s="8">
        <v>0</v>
      </c>
      <c r="V2120" s="7" t="str">
        <f t="shared" si="201"/>
        <v>NAO+</v>
      </c>
      <c r="W2120" s="6">
        <v>0.91200000000000003</v>
      </c>
      <c r="X2120" s="7">
        <v>0.06</v>
      </c>
      <c r="Y2120" s="7">
        <v>3.0000000000000001E-3</v>
      </c>
      <c r="Z2120" s="8">
        <v>2.5000000000000001E-2</v>
      </c>
      <c r="AA2120" s="7" t="str">
        <f t="shared" si="202"/>
        <v>NAO+</v>
      </c>
      <c r="AB2120" s="6">
        <v>0.96199999999999997</v>
      </c>
      <c r="AC2120" s="7">
        <v>2.7E-2</v>
      </c>
      <c r="AD2120" s="7">
        <v>3.0000000000000001E-3</v>
      </c>
      <c r="AE2120" s="8">
        <v>8.0000000000000002E-3</v>
      </c>
      <c r="AF2120" s="7" t="str">
        <f t="shared" si="203"/>
        <v>NAO+</v>
      </c>
    </row>
    <row r="2121" spans="1:32" x14ac:dyDescent="0.3">
      <c r="A2121" s="4">
        <v>37298</v>
      </c>
      <c r="B2121" s="5">
        <v>2001</v>
      </c>
      <c r="C2121" s="6">
        <v>1</v>
      </c>
      <c r="D2121" s="7">
        <v>0</v>
      </c>
      <c r="E2121" s="7">
        <v>0</v>
      </c>
      <c r="F2121" s="8">
        <v>0</v>
      </c>
      <c r="G2121" s="7" t="str">
        <f t="shared" si="199"/>
        <v>NAO+</v>
      </c>
      <c r="H2121" s="6">
        <v>0.99974976330976095</v>
      </c>
      <c r="I2121" s="80">
        <v>6.2367431138688506E-5</v>
      </c>
      <c r="J2121" s="80">
        <v>6.3207234349314998E-5</v>
      </c>
      <c r="K2121" s="8">
        <v>1.2466202474754E-4</v>
      </c>
      <c r="L2121" s="7" t="str">
        <f t="shared" si="204"/>
        <v>NAO+</v>
      </c>
      <c r="M2121" s="6">
        <v>0.99961128397586496</v>
      </c>
      <c r="N2121" s="80">
        <v>4.1067321025718702E-5</v>
      </c>
      <c r="O2121" s="7">
        <v>1.5748184824726399E-4</v>
      </c>
      <c r="P2121" s="8">
        <v>1.9016685485518899E-4</v>
      </c>
      <c r="Q2121" s="7" t="str">
        <f t="shared" si="200"/>
        <v>NAO+</v>
      </c>
      <c r="R2121" s="6">
        <v>1</v>
      </c>
      <c r="S2121" s="7">
        <v>0</v>
      </c>
      <c r="T2121" s="7">
        <v>0</v>
      </c>
      <c r="U2121" s="8">
        <v>0</v>
      </c>
      <c r="V2121" s="7" t="str">
        <f t="shared" si="201"/>
        <v>NAO+</v>
      </c>
      <c r="W2121" s="6">
        <v>0.93799999999999994</v>
      </c>
      <c r="X2121" s="7">
        <v>4.3999999999999997E-2</v>
      </c>
      <c r="Y2121" s="7">
        <v>2E-3</v>
      </c>
      <c r="Z2121" s="8">
        <v>1.6E-2</v>
      </c>
      <c r="AA2121" s="7" t="str">
        <f t="shared" si="202"/>
        <v>NAO+</v>
      </c>
      <c r="AB2121" s="6">
        <v>0.97099999999999997</v>
      </c>
      <c r="AC2121" s="7">
        <v>2.1999999999999999E-2</v>
      </c>
      <c r="AD2121" s="7">
        <v>3.0000000000000001E-3</v>
      </c>
      <c r="AE2121" s="8">
        <v>5.0000000000000001E-3</v>
      </c>
      <c r="AF2121" s="7" t="str">
        <f t="shared" si="203"/>
        <v>NAO+</v>
      </c>
    </row>
    <row r="2122" spans="1:32" x14ac:dyDescent="0.3">
      <c r="A2122" s="4">
        <v>37299</v>
      </c>
      <c r="B2122" s="5">
        <v>2001</v>
      </c>
      <c r="C2122" s="6">
        <v>1</v>
      </c>
      <c r="D2122" s="7">
        <v>0</v>
      </c>
      <c r="E2122" s="7">
        <v>0</v>
      </c>
      <c r="F2122" s="8">
        <v>0</v>
      </c>
      <c r="G2122" s="7" t="str">
        <f t="shared" si="199"/>
        <v>NAO+</v>
      </c>
      <c r="H2122" s="6">
        <v>0.992702471665313</v>
      </c>
      <c r="I2122" s="7">
        <v>1.57275967571241E-3</v>
      </c>
      <c r="J2122" s="7">
        <v>1.9438376781853099E-3</v>
      </c>
      <c r="K2122" s="8">
        <v>3.7809309807964198E-3</v>
      </c>
      <c r="L2122" s="7" t="str">
        <f t="shared" si="204"/>
        <v>NAO+</v>
      </c>
      <c r="M2122" s="6">
        <v>0.98738020354002198</v>
      </c>
      <c r="N2122" s="7">
        <v>1.2243995447561401E-3</v>
      </c>
      <c r="O2122" s="7">
        <v>4.0977264611066402E-3</v>
      </c>
      <c r="P2122" s="8">
        <v>7.29767045411292E-3</v>
      </c>
      <c r="Q2122" s="7" t="str">
        <f t="shared" si="200"/>
        <v>NAO+</v>
      </c>
      <c r="R2122" s="6">
        <v>1</v>
      </c>
      <c r="S2122" s="7">
        <v>0</v>
      </c>
      <c r="T2122" s="7">
        <v>0</v>
      </c>
      <c r="U2122" s="8">
        <v>0</v>
      </c>
      <c r="V2122" s="7" t="str">
        <f t="shared" si="201"/>
        <v>NAO+</v>
      </c>
      <c r="W2122" s="6">
        <v>0.92600000000000005</v>
      </c>
      <c r="X2122" s="7">
        <v>5.3999999999999999E-2</v>
      </c>
      <c r="Y2122" s="7">
        <v>3.0000000000000001E-3</v>
      </c>
      <c r="Z2122" s="8">
        <v>1.7000000000000001E-2</v>
      </c>
      <c r="AA2122" s="7" t="str">
        <f t="shared" si="202"/>
        <v>NAO+</v>
      </c>
      <c r="AB2122" s="6">
        <v>0.96399999999999997</v>
      </c>
      <c r="AC2122" s="7">
        <v>2.7E-2</v>
      </c>
      <c r="AD2122" s="7">
        <v>3.0000000000000001E-3</v>
      </c>
      <c r="AE2122" s="8">
        <v>5.0000000000000001E-3</v>
      </c>
      <c r="AF2122" s="7" t="str">
        <f t="shared" si="203"/>
        <v>NAO+</v>
      </c>
    </row>
    <row r="2123" spans="1:32" x14ac:dyDescent="0.3">
      <c r="A2123" s="4">
        <v>37300</v>
      </c>
      <c r="B2123" s="5">
        <v>2001</v>
      </c>
      <c r="C2123" s="6">
        <v>0</v>
      </c>
      <c r="D2123" s="7">
        <v>1</v>
      </c>
      <c r="E2123" s="7">
        <v>0</v>
      </c>
      <c r="F2123" s="8">
        <v>0</v>
      </c>
      <c r="G2123" s="7" t="str">
        <f t="shared" si="199"/>
        <v>SB</v>
      </c>
      <c r="H2123" s="6">
        <v>0.12906385218153801</v>
      </c>
      <c r="I2123" s="7">
        <v>0.624347283861304</v>
      </c>
      <c r="J2123" s="7">
        <v>0.218735258200875</v>
      </c>
      <c r="K2123" s="8">
        <v>2.7853605756277499E-2</v>
      </c>
      <c r="L2123" s="7" t="str">
        <f t="shared" si="204"/>
        <v>SB</v>
      </c>
      <c r="M2123" s="6">
        <v>9.9944453313207199E-2</v>
      </c>
      <c r="N2123" s="7">
        <v>0.45898560630287299</v>
      </c>
      <c r="O2123" s="7">
        <v>0.35762844606215</v>
      </c>
      <c r="P2123" s="8">
        <v>8.3441494321781398E-2</v>
      </c>
      <c r="Q2123" s="7" t="str">
        <f t="shared" si="200"/>
        <v>SB</v>
      </c>
      <c r="R2123" s="6">
        <v>1</v>
      </c>
      <c r="S2123" s="7">
        <v>0</v>
      </c>
      <c r="T2123" s="7">
        <v>0</v>
      </c>
      <c r="U2123" s="8">
        <v>0</v>
      </c>
      <c r="V2123" s="7" t="str">
        <f t="shared" si="201"/>
        <v>NAO+</v>
      </c>
      <c r="W2123" s="6">
        <v>0.85499999999999998</v>
      </c>
      <c r="X2123" s="7">
        <v>0.111</v>
      </c>
      <c r="Y2123" s="7">
        <v>2.5000000000000001E-2</v>
      </c>
      <c r="Z2123" s="8">
        <v>8.9999999999999993E-3</v>
      </c>
      <c r="AA2123" s="7" t="str">
        <f t="shared" si="202"/>
        <v>NAO+</v>
      </c>
      <c r="AB2123" s="6">
        <v>0.70899999999999996</v>
      </c>
      <c r="AC2123" s="7">
        <v>0.192</v>
      </c>
      <c r="AD2123" s="7">
        <v>8.6999999999999994E-2</v>
      </c>
      <c r="AE2123" s="8">
        <v>1.2E-2</v>
      </c>
      <c r="AF2123" s="7" t="str">
        <f t="shared" si="203"/>
        <v>NAO+</v>
      </c>
    </row>
    <row r="2124" spans="1:32" x14ac:dyDescent="0.3">
      <c r="A2124" s="4">
        <v>37301</v>
      </c>
      <c r="B2124" s="5">
        <v>2001</v>
      </c>
      <c r="C2124" s="6">
        <v>0</v>
      </c>
      <c r="D2124" s="7">
        <v>1</v>
      </c>
      <c r="E2124" s="7">
        <v>0</v>
      </c>
      <c r="F2124" s="8">
        <v>0</v>
      </c>
      <c r="G2124" s="7" t="str">
        <f t="shared" si="199"/>
        <v>SB</v>
      </c>
      <c r="H2124" s="6">
        <v>2.7203900616589302E-3</v>
      </c>
      <c r="I2124" s="7">
        <v>0.95184039924898201</v>
      </c>
      <c r="J2124" s="7">
        <v>4.52897832710017E-2</v>
      </c>
      <c r="K2124" s="8">
        <v>1.4942741836218199E-4</v>
      </c>
      <c r="L2124" s="7" t="str">
        <f t="shared" si="204"/>
        <v>SB</v>
      </c>
      <c r="M2124" s="6">
        <v>2.0191685878188201E-3</v>
      </c>
      <c r="N2124" s="7">
        <v>0.94072926555571801</v>
      </c>
      <c r="O2124" s="7">
        <v>5.6855923195720297E-2</v>
      </c>
      <c r="P2124" s="8">
        <v>3.9564266073994001E-4</v>
      </c>
      <c r="Q2124" s="7" t="str">
        <f t="shared" si="200"/>
        <v>SB</v>
      </c>
      <c r="R2124" s="6">
        <v>0</v>
      </c>
      <c r="S2124" s="7">
        <v>0</v>
      </c>
      <c r="T2124" s="7">
        <v>1</v>
      </c>
      <c r="U2124" s="8">
        <v>0</v>
      </c>
      <c r="V2124" s="7" t="str">
        <f t="shared" si="201"/>
        <v>AR</v>
      </c>
      <c r="W2124" s="6">
        <v>0.45400000000000001</v>
      </c>
      <c r="X2124" s="7">
        <v>0.31</v>
      </c>
      <c r="Y2124" s="7">
        <v>0.23300000000000001</v>
      </c>
      <c r="Z2124" s="8">
        <v>3.0000000000000001E-3</v>
      </c>
      <c r="AA2124" s="7" t="str">
        <f t="shared" si="202"/>
        <v>NAO+</v>
      </c>
      <c r="AB2124" s="6">
        <v>4.7E-2</v>
      </c>
      <c r="AC2124" s="7">
        <v>0.46400000000000002</v>
      </c>
      <c r="AD2124" s="7">
        <v>0.48</v>
      </c>
      <c r="AE2124" s="8">
        <v>8.9999999999999993E-3</v>
      </c>
      <c r="AF2124" s="7" t="str">
        <f t="shared" si="203"/>
        <v>AR</v>
      </c>
    </row>
    <row r="2125" spans="1:32" x14ac:dyDescent="0.3">
      <c r="A2125" s="4">
        <v>37302</v>
      </c>
      <c r="B2125" s="5">
        <v>2001</v>
      </c>
      <c r="C2125" s="6">
        <v>0</v>
      </c>
      <c r="D2125" s="7">
        <v>1</v>
      </c>
      <c r="E2125" s="7">
        <v>0</v>
      </c>
      <c r="F2125" s="8">
        <v>0</v>
      </c>
      <c r="G2125" s="7" t="str">
        <f t="shared" si="199"/>
        <v>SB</v>
      </c>
      <c r="H2125" s="6">
        <v>4.8222638719681403E-3</v>
      </c>
      <c r="I2125" s="7">
        <v>0.97910856667617596</v>
      </c>
      <c r="J2125" s="7">
        <v>1.6040323796025002E-2</v>
      </c>
      <c r="K2125" s="28">
        <v>2.88456558340333E-5</v>
      </c>
      <c r="L2125" s="7" t="str">
        <f t="shared" si="204"/>
        <v>SB</v>
      </c>
      <c r="M2125" s="6">
        <v>2.6944240253147398E-3</v>
      </c>
      <c r="N2125" s="7">
        <v>0.98182699856096001</v>
      </c>
      <c r="O2125" s="7">
        <v>1.54042710339023E-2</v>
      </c>
      <c r="P2125" s="28">
        <v>7.4306379813623196E-5</v>
      </c>
      <c r="Q2125" s="7" t="str">
        <f t="shared" si="200"/>
        <v>SB</v>
      </c>
      <c r="R2125" s="6">
        <v>0</v>
      </c>
      <c r="S2125" s="7">
        <v>1</v>
      </c>
      <c r="T2125" s="7">
        <v>0</v>
      </c>
      <c r="U2125" s="8">
        <v>0</v>
      </c>
      <c r="V2125" s="7" t="str">
        <f t="shared" si="201"/>
        <v>SB</v>
      </c>
      <c r="W2125" s="6">
        <v>6.0000000000000001E-3</v>
      </c>
      <c r="X2125" s="7">
        <v>0.76100000000000001</v>
      </c>
      <c r="Y2125" s="7">
        <v>0.23</v>
      </c>
      <c r="Z2125" s="8">
        <v>4.0000000000000001E-3</v>
      </c>
      <c r="AA2125" s="7" t="str">
        <f t="shared" si="202"/>
        <v>SB</v>
      </c>
      <c r="AB2125" s="6">
        <v>2E-3</v>
      </c>
      <c r="AC2125" s="7">
        <v>0.83699999999999997</v>
      </c>
      <c r="AD2125" s="7">
        <v>0.13800000000000001</v>
      </c>
      <c r="AE2125" s="8">
        <v>2.4E-2</v>
      </c>
      <c r="AF2125" s="7" t="str">
        <f t="shared" si="203"/>
        <v>SB</v>
      </c>
    </row>
    <row r="2126" spans="1:32" x14ac:dyDescent="0.3">
      <c r="A2126" s="4">
        <v>37303</v>
      </c>
      <c r="B2126" s="5">
        <v>2001</v>
      </c>
      <c r="C2126" s="6">
        <v>0</v>
      </c>
      <c r="D2126" s="7">
        <v>1</v>
      </c>
      <c r="E2126" s="7">
        <v>0</v>
      </c>
      <c r="F2126" s="8">
        <v>0</v>
      </c>
      <c r="G2126" s="7" t="str">
        <f t="shared" si="199"/>
        <v>SB</v>
      </c>
      <c r="H2126" s="6">
        <v>7.8706822819578394E-3</v>
      </c>
      <c r="I2126" s="7">
        <v>0.98708328814036606</v>
      </c>
      <c r="J2126" s="7">
        <v>5.0458740083468298E-3</v>
      </c>
      <c r="K2126" s="28">
        <v>1.5556932564226699E-7</v>
      </c>
      <c r="L2126" s="7" t="str">
        <f t="shared" si="204"/>
        <v>SB</v>
      </c>
      <c r="M2126" s="6">
        <v>5.0911960573753997E-3</v>
      </c>
      <c r="N2126" s="7">
        <v>0.98856302342421398</v>
      </c>
      <c r="O2126" s="7">
        <v>6.3452011250654701E-3</v>
      </c>
      <c r="P2126" s="28">
        <v>5.79393344768558E-7</v>
      </c>
      <c r="Q2126" s="7" t="str">
        <f t="shared" si="200"/>
        <v>SB</v>
      </c>
      <c r="R2126" s="6">
        <v>1</v>
      </c>
      <c r="S2126" s="7">
        <v>0</v>
      </c>
      <c r="T2126" s="7">
        <v>0</v>
      </c>
      <c r="U2126" s="8">
        <v>0</v>
      </c>
      <c r="V2126" s="7" t="str">
        <f t="shared" si="201"/>
        <v>NAO+</v>
      </c>
      <c r="W2126" s="6">
        <v>3.3000000000000002E-2</v>
      </c>
      <c r="X2126" s="7">
        <v>0.79200000000000004</v>
      </c>
      <c r="Y2126" s="7">
        <v>0.17100000000000001</v>
      </c>
      <c r="Z2126" s="8">
        <v>4.0000000000000001E-3</v>
      </c>
      <c r="AA2126" s="7" t="str">
        <f t="shared" si="202"/>
        <v>SB</v>
      </c>
      <c r="AB2126" s="6">
        <v>1.7999999999999999E-2</v>
      </c>
      <c r="AC2126" s="7">
        <v>0.87</v>
      </c>
      <c r="AD2126" s="7">
        <v>7.6999999999999999E-2</v>
      </c>
      <c r="AE2126" s="8">
        <v>3.5999999999999997E-2</v>
      </c>
      <c r="AF2126" s="7" t="str">
        <f t="shared" si="203"/>
        <v>SB</v>
      </c>
    </row>
    <row r="2127" spans="1:32" x14ac:dyDescent="0.3">
      <c r="A2127" s="4">
        <v>37304</v>
      </c>
      <c r="B2127" s="5">
        <v>2001</v>
      </c>
      <c r="C2127" s="6">
        <v>1</v>
      </c>
      <c r="D2127" s="7">
        <v>0</v>
      </c>
      <c r="E2127" s="7">
        <v>0</v>
      </c>
      <c r="F2127" s="8">
        <v>0</v>
      </c>
      <c r="G2127" s="7" t="str">
        <f t="shared" si="199"/>
        <v>NAO+</v>
      </c>
      <c r="H2127" s="6">
        <v>0.177738151932786</v>
      </c>
      <c r="I2127" s="7">
        <v>0.679821854789044</v>
      </c>
      <c r="J2127" s="7">
        <v>0.14242249877559801</v>
      </c>
      <c r="K2127" s="28">
        <v>1.7494502580016699E-5</v>
      </c>
      <c r="L2127" s="7" t="str">
        <f t="shared" si="204"/>
        <v>SB</v>
      </c>
      <c r="M2127" s="6">
        <v>0.15003715302272</v>
      </c>
      <c r="N2127" s="7">
        <v>0.66793774624366298</v>
      </c>
      <c r="O2127" s="7">
        <v>0.18197581772337901</v>
      </c>
      <c r="P2127" s="28">
        <v>4.9283010242536097E-5</v>
      </c>
      <c r="Q2127" s="7" t="str">
        <f t="shared" si="200"/>
        <v>SB</v>
      </c>
      <c r="R2127" s="6">
        <v>0</v>
      </c>
      <c r="S2127" s="7">
        <v>0</v>
      </c>
      <c r="T2127" s="7">
        <v>1</v>
      </c>
      <c r="U2127" s="8">
        <v>0</v>
      </c>
      <c r="V2127" s="7" t="str">
        <f t="shared" si="201"/>
        <v>AR</v>
      </c>
      <c r="W2127" s="6">
        <v>0.83299999999999996</v>
      </c>
      <c r="X2127" s="7">
        <v>6.4000000000000001E-2</v>
      </c>
      <c r="Y2127" s="7">
        <v>0.10299999999999999</v>
      </c>
      <c r="Z2127" s="8">
        <v>1E-3</v>
      </c>
      <c r="AA2127" s="7" t="str">
        <f t="shared" si="202"/>
        <v>NAO+</v>
      </c>
      <c r="AB2127" s="6">
        <v>0.22</v>
      </c>
      <c r="AC2127" s="7">
        <v>0.247</v>
      </c>
      <c r="AD2127" s="7">
        <v>0.52200000000000002</v>
      </c>
      <c r="AE2127" s="8">
        <v>1.0999999999999999E-2</v>
      </c>
      <c r="AF2127" s="7" t="str">
        <f t="shared" si="203"/>
        <v>AR</v>
      </c>
    </row>
    <row r="2128" spans="1:32" x14ac:dyDescent="0.3">
      <c r="A2128" s="4">
        <v>37305</v>
      </c>
      <c r="B2128" s="5">
        <v>2001</v>
      </c>
      <c r="C2128" s="6">
        <v>0</v>
      </c>
      <c r="D2128" s="7">
        <v>0</v>
      </c>
      <c r="E2128" s="7">
        <v>1</v>
      </c>
      <c r="F2128" s="8">
        <v>0</v>
      </c>
      <c r="G2128" s="7" t="str">
        <f t="shared" si="199"/>
        <v>AR</v>
      </c>
      <c r="H2128" s="6">
        <v>3.4772402765012499E-2</v>
      </c>
      <c r="I2128" s="7">
        <v>6.6592254490283097E-3</v>
      </c>
      <c r="J2128" s="7">
        <v>0.958430115098723</v>
      </c>
      <c r="K2128" s="8">
        <v>1.3825668723307401E-4</v>
      </c>
      <c r="L2128" s="7" t="str">
        <f t="shared" si="204"/>
        <v>AR</v>
      </c>
      <c r="M2128" s="6">
        <v>2.9821321258114299E-2</v>
      </c>
      <c r="N2128" s="7">
        <v>3.29435377900847E-3</v>
      </c>
      <c r="O2128" s="7">
        <v>0.96659585359636602</v>
      </c>
      <c r="P2128" s="8">
        <v>2.8847136652444198E-4</v>
      </c>
      <c r="Q2128" s="7" t="str">
        <f t="shared" si="200"/>
        <v>AR</v>
      </c>
      <c r="R2128" s="6">
        <v>0</v>
      </c>
      <c r="S2128" s="7">
        <v>0</v>
      </c>
      <c r="T2128" s="7">
        <v>1</v>
      </c>
      <c r="U2128" s="8">
        <v>0</v>
      </c>
      <c r="V2128" s="7" t="str">
        <f t="shared" si="201"/>
        <v>AR</v>
      </c>
      <c r="W2128" s="6">
        <v>0.63</v>
      </c>
      <c r="X2128" s="7">
        <v>4.0000000000000001E-3</v>
      </c>
      <c r="Y2128" s="7">
        <v>0.36599999999999999</v>
      </c>
      <c r="Z2128" s="8">
        <v>0</v>
      </c>
      <c r="AA2128" s="7" t="str">
        <f t="shared" si="202"/>
        <v>NAO+</v>
      </c>
      <c r="AB2128" s="6">
        <v>2E-3</v>
      </c>
      <c r="AC2128" s="7">
        <v>2.3E-2</v>
      </c>
      <c r="AD2128" s="7">
        <v>0.97499999999999998</v>
      </c>
      <c r="AE2128" s="8">
        <v>0</v>
      </c>
      <c r="AF2128" s="7" t="str">
        <f t="shared" si="203"/>
        <v>AR</v>
      </c>
    </row>
    <row r="2129" spans="1:32" x14ac:dyDescent="0.3">
      <c r="A2129" s="4">
        <v>37306</v>
      </c>
      <c r="B2129" s="5">
        <v>2001</v>
      </c>
      <c r="C2129" s="6">
        <v>0</v>
      </c>
      <c r="D2129" s="7">
        <v>0</v>
      </c>
      <c r="E2129" s="7">
        <v>1</v>
      </c>
      <c r="F2129" s="8">
        <v>0</v>
      </c>
      <c r="G2129" s="7" t="str">
        <f t="shared" si="199"/>
        <v>AR</v>
      </c>
      <c r="H2129" s="6">
        <v>1.1408424654179E-3</v>
      </c>
      <c r="I2129" s="7">
        <v>2.4934029143224701E-4</v>
      </c>
      <c r="J2129" s="7">
        <v>0.99860671070745299</v>
      </c>
      <c r="K2129" s="28">
        <v>3.1065357086970401E-6</v>
      </c>
      <c r="L2129" s="7" t="str">
        <f t="shared" si="204"/>
        <v>AR</v>
      </c>
      <c r="M2129" s="6">
        <v>1.05618276505944E-3</v>
      </c>
      <c r="N2129" s="80">
        <v>5.7193285253731802E-5</v>
      </c>
      <c r="O2129" s="7">
        <v>0.99887601374634805</v>
      </c>
      <c r="P2129" s="28">
        <v>1.06102033417206E-5</v>
      </c>
      <c r="Q2129" s="7" t="str">
        <f t="shared" si="200"/>
        <v>AR</v>
      </c>
      <c r="R2129" s="6">
        <v>0</v>
      </c>
      <c r="S2129" s="7">
        <v>0</v>
      </c>
      <c r="T2129" s="7">
        <v>1</v>
      </c>
      <c r="U2129" s="8">
        <v>0</v>
      </c>
      <c r="V2129" s="7" t="str">
        <f t="shared" si="201"/>
        <v>AR</v>
      </c>
      <c r="W2129" s="6">
        <v>7.6999999999999999E-2</v>
      </c>
      <c r="X2129" s="7">
        <v>1E-3</v>
      </c>
      <c r="Y2129" s="7">
        <v>0.92100000000000004</v>
      </c>
      <c r="Z2129" s="8">
        <v>0</v>
      </c>
      <c r="AA2129" s="7" t="str">
        <f t="shared" si="202"/>
        <v>AR</v>
      </c>
      <c r="AB2129" s="6">
        <v>0</v>
      </c>
      <c r="AC2129" s="7">
        <v>8.0000000000000002E-3</v>
      </c>
      <c r="AD2129" s="7">
        <v>0.99199999999999999</v>
      </c>
      <c r="AE2129" s="8">
        <v>0</v>
      </c>
      <c r="AF2129" s="7" t="str">
        <f t="shared" si="203"/>
        <v>AR</v>
      </c>
    </row>
    <row r="2130" spans="1:32" x14ac:dyDescent="0.3">
      <c r="A2130" s="4">
        <v>37307</v>
      </c>
      <c r="B2130" s="5">
        <v>2001</v>
      </c>
      <c r="C2130" s="6">
        <v>0</v>
      </c>
      <c r="D2130" s="7">
        <v>0</v>
      </c>
      <c r="E2130" s="7">
        <v>1</v>
      </c>
      <c r="F2130" s="8">
        <v>0</v>
      </c>
      <c r="G2130" s="7" t="str">
        <f t="shared" si="199"/>
        <v>AR</v>
      </c>
      <c r="H2130" s="6">
        <v>1.58897881767397E-3</v>
      </c>
      <c r="I2130" s="80">
        <v>2.60208841997249E-6</v>
      </c>
      <c r="J2130" s="7">
        <v>0.99840546048784096</v>
      </c>
      <c r="K2130" s="28">
        <v>2.9586060764000498E-6</v>
      </c>
      <c r="L2130" s="7" t="str">
        <f t="shared" si="204"/>
        <v>AR</v>
      </c>
      <c r="M2130" s="6">
        <v>1.7464785130195499E-3</v>
      </c>
      <c r="N2130" s="80">
        <v>1.1381913143156801E-6</v>
      </c>
      <c r="O2130" s="7">
        <v>0.998240024381846</v>
      </c>
      <c r="P2130" s="28">
        <v>1.23589138147477E-5</v>
      </c>
      <c r="Q2130" s="7" t="str">
        <f t="shared" si="200"/>
        <v>AR</v>
      </c>
      <c r="R2130" s="6">
        <v>0</v>
      </c>
      <c r="S2130" s="7">
        <v>0</v>
      </c>
      <c r="T2130" s="7">
        <v>1</v>
      </c>
      <c r="U2130" s="8">
        <v>0</v>
      </c>
      <c r="V2130" s="7" t="str">
        <f t="shared" si="201"/>
        <v>AR</v>
      </c>
      <c r="W2130" s="6">
        <v>1.0999999999999999E-2</v>
      </c>
      <c r="X2130" s="7">
        <v>0</v>
      </c>
      <c r="Y2130" s="7">
        <v>0.98899999999999999</v>
      </c>
      <c r="Z2130" s="8">
        <v>0</v>
      </c>
      <c r="AA2130" s="7" t="str">
        <f t="shared" si="202"/>
        <v>AR</v>
      </c>
      <c r="AB2130" s="6">
        <v>0</v>
      </c>
      <c r="AC2130" s="7">
        <v>2E-3</v>
      </c>
      <c r="AD2130" s="7">
        <v>0.998</v>
      </c>
      <c r="AE2130" s="8">
        <v>0</v>
      </c>
      <c r="AF2130" s="7" t="str">
        <f t="shared" si="203"/>
        <v>AR</v>
      </c>
    </row>
    <row r="2131" spans="1:32" x14ac:dyDescent="0.3">
      <c r="A2131" s="4">
        <v>37308</v>
      </c>
      <c r="B2131" s="5">
        <v>2001</v>
      </c>
      <c r="C2131" s="6">
        <v>0</v>
      </c>
      <c r="D2131" s="7">
        <v>0</v>
      </c>
      <c r="E2131" s="7">
        <v>1</v>
      </c>
      <c r="F2131" s="8">
        <v>0</v>
      </c>
      <c r="G2131" s="7" t="str">
        <f t="shared" si="199"/>
        <v>AR</v>
      </c>
      <c r="H2131" s="6">
        <v>2.0600990227027998E-3</v>
      </c>
      <c r="I2131" s="80">
        <v>4.7519506333680702E-5</v>
      </c>
      <c r="J2131" s="7">
        <v>0.99789229938660795</v>
      </c>
      <c r="K2131" s="28">
        <v>8.2084343427248603E-8</v>
      </c>
      <c r="L2131" s="7" t="str">
        <f t="shared" si="204"/>
        <v>AR</v>
      </c>
      <c r="M2131" s="6">
        <v>1.9166491163214101E-3</v>
      </c>
      <c r="N2131" s="80">
        <v>2.7195498302774599E-5</v>
      </c>
      <c r="O2131" s="7">
        <v>0.998055729174811</v>
      </c>
      <c r="P2131" s="28">
        <v>4.2621055980965801E-7</v>
      </c>
      <c r="Q2131" s="7" t="str">
        <f t="shared" si="200"/>
        <v>AR</v>
      </c>
      <c r="R2131" s="6">
        <v>0</v>
      </c>
      <c r="S2131" s="7">
        <v>0</v>
      </c>
      <c r="T2131" s="7">
        <v>1</v>
      </c>
      <c r="U2131" s="8">
        <v>0</v>
      </c>
      <c r="V2131" s="7" t="str">
        <f t="shared" si="201"/>
        <v>AR</v>
      </c>
      <c r="W2131" s="6">
        <v>4.5999999999999999E-2</v>
      </c>
      <c r="X2131" s="7">
        <v>2E-3</v>
      </c>
      <c r="Y2131" s="7">
        <v>0.95299999999999996</v>
      </c>
      <c r="Z2131" s="8">
        <v>0</v>
      </c>
      <c r="AA2131" s="7" t="str">
        <f t="shared" si="202"/>
        <v>AR</v>
      </c>
      <c r="AB2131" s="6">
        <v>0</v>
      </c>
      <c r="AC2131" s="7">
        <v>8.0000000000000002E-3</v>
      </c>
      <c r="AD2131" s="7">
        <v>0.99099999999999999</v>
      </c>
      <c r="AE2131" s="8">
        <v>1E-3</v>
      </c>
      <c r="AF2131" s="7" t="str">
        <f t="shared" si="203"/>
        <v>AR</v>
      </c>
    </row>
    <row r="2132" spans="1:32" x14ac:dyDescent="0.3">
      <c r="A2132" s="4">
        <v>37309</v>
      </c>
      <c r="B2132" s="5">
        <v>2001</v>
      </c>
      <c r="C2132" s="6">
        <v>0</v>
      </c>
      <c r="D2132" s="7">
        <v>0</v>
      </c>
      <c r="E2132" s="7">
        <v>1</v>
      </c>
      <c r="F2132" s="8">
        <v>0</v>
      </c>
      <c r="G2132" s="7" t="str">
        <f t="shared" si="199"/>
        <v>AR</v>
      </c>
      <c r="H2132" s="6">
        <v>3.6873419445610902E-3</v>
      </c>
      <c r="I2132" s="80">
        <v>2.6050840056545402E-6</v>
      </c>
      <c r="J2132" s="7">
        <v>0.99631000615896004</v>
      </c>
      <c r="K2132" s="28">
        <v>4.6812473337234201E-8</v>
      </c>
      <c r="L2132" s="7" t="str">
        <f t="shared" si="204"/>
        <v>AR</v>
      </c>
      <c r="M2132" s="6">
        <v>3.3651728369289602E-3</v>
      </c>
      <c r="N2132" s="80">
        <v>1.4366515686036601E-6</v>
      </c>
      <c r="O2132" s="7">
        <v>0.99663324267684905</v>
      </c>
      <c r="P2132" s="28">
        <v>1.47834648497871E-7</v>
      </c>
      <c r="Q2132" s="7" t="str">
        <f t="shared" si="200"/>
        <v>AR</v>
      </c>
      <c r="R2132" s="6">
        <v>0</v>
      </c>
      <c r="S2132" s="7">
        <v>0</v>
      </c>
      <c r="T2132" s="7">
        <v>1</v>
      </c>
      <c r="U2132" s="8">
        <v>0</v>
      </c>
      <c r="V2132" s="7" t="str">
        <f t="shared" si="201"/>
        <v>AR</v>
      </c>
      <c r="W2132" s="6">
        <v>3.2000000000000001E-2</v>
      </c>
      <c r="X2132" s="7">
        <v>1E-3</v>
      </c>
      <c r="Y2132" s="7">
        <v>0.96599999999999997</v>
      </c>
      <c r="Z2132" s="8">
        <v>0</v>
      </c>
      <c r="AA2132" s="7" t="str">
        <f t="shared" si="202"/>
        <v>AR</v>
      </c>
      <c r="AB2132" s="6">
        <v>0</v>
      </c>
      <c r="AC2132" s="7">
        <v>2E-3</v>
      </c>
      <c r="AD2132" s="7">
        <v>0.99199999999999999</v>
      </c>
      <c r="AE2132" s="8">
        <v>6.0000000000000001E-3</v>
      </c>
      <c r="AF2132" s="7" t="str">
        <f t="shared" si="203"/>
        <v>AR</v>
      </c>
    </row>
    <row r="2133" spans="1:32" x14ac:dyDescent="0.3">
      <c r="A2133" s="4">
        <v>37310</v>
      </c>
      <c r="B2133" s="5">
        <v>2001</v>
      </c>
      <c r="C2133" s="6">
        <v>0</v>
      </c>
      <c r="D2133" s="7">
        <v>0</v>
      </c>
      <c r="E2133" s="7">
        <v>1</v>
      </c>
      <c r="F2133" s="8">
        <v>0</v>
      </c>
      <c r="G2133" s="7" t="str">
        <f t="shared" si="199"/>
        <v>AR</v>
      </c>
      <c r="H2133" s="6">
        <v>5.2338055638049601E-2</v>
      </c>
      <c r="I2133" s="80">
        <v>4.3349172697373601E-7</v>
      </c>
      <c r="J2133" s="7">
        <v>0.94748637510851597</v>
      </c>
      <c r="K2133" s="8">
        <v>1.75135761716877E-4</v>
      </c>
      <c r="L2133" s="7" t="str">
        <f t="shared" si="204"/>
        <v>AR</v>
      </c>
      <c r="M2133" s="6">
        <v>5.5645534935824102E-2</v>
      </c>
      <c r="N2133" s="80">
        <v>2.2111109336325301E-7</v>
      </c>
      <c r="O2133" s="7">
        <v>0.94400588265791496</v>
      </c>
      <c r="P2133" s="8">
        <v>3.483612951738E-4</v>
      </c>
      <c r="Q2133" s="7" t="str">
        <f t="shared" si="200"/>
        <v>AR</v>
      </c>
      <c r="R2133" s="6">
        <v>0</v>
      </c>
      <c r="S2133" s="7">
        <v>0</v>
      </c>
      <c r="T2133" s="7">
        <v>1</v>
      </c>
      <c r="U2133" s="8">
        <v>0</v>
      </c>
      <c r="V2133" s="7" t="str">
        <f t="shared" si="201"/>
        <v>AR</v>
      </c>
      <c r="W2133" s="6">
        <v>0.32700000000000001</v>
      </c>
      <c r="X2133" s="7">
        <v>8.9999999999999993E-3</v>
      </c>
      <c r="Y2133" s="7">
        <v>0.65600000000000003</v>
      </c>
      <c r="Z2133" s="8">
        <v>8.0000000000000002E-3</v>
      </c>
      <c r="AA2133" s="7" t="str">
        <f t="shared" si="202"/>
        <v>AR</v>
      </c>
      <c r="AB2133" s="6">
        <v>3.6999999999999998E-2</v>
      </c>
      <c r="AC2133" s="7">
        <v>1.2E-2</v>
      </c>
      <c r="AD2133" s="7">
        <v>0.91</v>
      </c>
      <c r="AE2133" s="8">
        <v>4.1000000000000002E-2</v>
      </c>
      <c r="AF2133" s="7" t="str">
        <f t="shared" si="203"/>
        <v>AR</v>
      </c>
    </row>
    <row r="2134" spans="1:32" x14ac:dyDescent="0.3">
      <c r="A2134" s="4">
        <v>37311</v>
      </c>
      <c r="B2134" s="5">
        <v>2001</v>
      </c>
      <c r="C2134" s="6">
        <v>1</v>
      </c>
      <c r="D2134" s="7">
        <v>0</v>
      </c>
      <c r="E2134" s="7">
        <v>0</v>
      </c>
      <c r="F2134" s="8">
        <v>0</v>
      </c>
      <c r="G2134" s="7" t="str">
        <f t="shared" si="199"/>
        <v>NAO+</v>
      </c>
      <c r="H2134" s="6">
        <v>0.55143769193148895</v>
      </c>
      <c r="I2134" s="80">
        <v>7.2829976735108297E-5</v>
      </c>
      <c r="J2134" s="7">
        <v>0.447825770882604</v>
      </c>
      <c r="K2134" s="8">
        <v>6.6370720918384801E-4</v>
      </c>
      <c r="L2134" s="7" t="str">
        <f t="shared" si="204"/>
        <v>NAO+</v>
      </c>
      <c r="M2134" s="6">
        <v>0.57107781365826704</v>
      </c>
      <c r="N2134" s="80">
        <v>4.8521463517113199E-5</v>
      </c>
      <c r="O2134" s="7">
        <v>0.42783925140604401</v>
      </c>
      <c r="P2134" s="8">
        <v>1.03441347216104E-3</v>
      </c>
      <c r="Q2134" s="7" t="str">
        <f t="shared" si="200"/>
        <v>NAO+</v>
      </c>
      <c r="R2134" s="6">
        <v>1</v>
      </c>
      <c r="S2134" s="7">
        <v>0</v>
      </c>
      <c r="T2134" s="7">
        <v>0</v>
      </c>
      <c r="U2134" s="8">
        <v>0</v>
      </c>
      <c r="V2134" s="7" t="str">
        <f t="shared" si="201"/>
        <v>NAO+</v>
      </c>
      <c r="W2134" s="6">
        <v>0.81299999999999994</v>
      </c>
      <c r="X2134" s="7">
        <v>6.2E-2</v>
      </c>
      <c r="Y2134" s="7">
        <v>2.1999999999999999E-2</v>
      </c>
      <c r="Z2134" s="8">
        <v>0.104</v>
      </c>
      <c r="AA2134" s="7" t="str">
        <f t="shared" si="202"/>
        <v>NAO+</v>
      </c>
      <c r="AB2134" s="6">
        <v>0.91800000000000004</v>
      </c>
      <c r="AC2134" s="7">
        <v>2.3E-2</v>
      </c>
      <c r="AD2134" s="7">
        <v>1.4999999999999999E-2</v>
      </c>
      <c r="AE2134" s="8">
        <v>4.3999999999999997E-2</v>
      </c>
      <c r="AF2134" s="7" t="str">
        <f t="shared" si="203"/>
        <v>NAO+</v>
      </c>
    </row>
    <row r="2135" spans="1:32" x14ac:dyDescent="0.3">
      <c r="A2135" s="4">
        <v>37312</v>
      </c>
      <c r="B2135" s="5">
        <v>2001</v>
      </c>
      <c r="C2135" s="6">
        <v>1</v>
      </c>
      <c r="D2135" s="7">
        <v>0</v>
      </c>
      <c r="E2135" s="7">
        <v>0</v>
      </c>
      <c r="F2135" s="8">
        <v>0</v>
      </c>
      <c r="G2135" s="7" t="str">
        <f t="shared" si="199"/>
        <v>NAO+</v>
      </c>
      <c r="H2135" s="6">
        <v>0.98650953067321001</v>
      </c>
      <c r="I2135" s="7">
        <v>1.6531148894402599E-4</v>
      </c>
      <c r="J2135" s="7">
        <v>1.31345224959349E-2</v>
      </c>
      <c r="K2135" s="8">
        <v>1.90635341922347E-4</v>
      </c>
      <c r="L2135" s="7" t="str">
        <f t="shared" si="204"/>
        <v>NAO+</v>
      </c>
      <c r="M2135" s="6">
        <v>0.98149836720436101</v>
      </c>
      <c r="N2135" s="7">
        <v>1.0878494609974899E-4</v>
      </c>
      <c r="O2135" s="7">
        <v>1.81192555872072E-2</v>
      </c>
      <c r="P2135" s="8">
        <v>2.7359226234186402E-4</v>
      </c>
      <c r="Q2135" s="7" t="str">
        <f t="shared" si="200"/>
        <v>NAO+</v>
      </c>
      <c r="R2135" s="6">
        <v>1</v>
      </c>
      <c r="S2135" s="7">
        <v>0</v>
      </c>
      <c r="T2135" s="7">
        <v>0</v>
      </c>
      <c r="U2135" s="8">
        <v>0</v>
      </c>
      <c r="V2135" s="7" t="str">
        <f t="shared" si="201"/>
        <v>NAO+</v>
      </c>
      <c r="W2135" s="6">
        <v>0.66100000000000003</v>
      </c>
      <c r="X2135" s="7">
        <v>9.4E-2</v>
      </c>
      <c r="Y2135" s="7">
        <v>3.5000000000000003E-2</v>
      </c>
      <c r="Z2135" s="8">
        <v>0.21</v>
      </c>
      <c r="AA2135" s="7" t="str">
        <f t="shared" si="202"/>
        <v>NAO+</v>
      </c>
      <c r="AB2135" s="6">
        <v>0.85499999999999998</v>
      </c>
      <c r="AC2135" s="7">
        <v>3.1E-2</v>
      </c>
      <c r="AD2135" s="7">
        <v>8.0000000000000002E-3</v>
      </c>
      <c r="AE2135" s="8">
        <v>0.106</v>
      </c>
      <c r="AF2135" s="7" t="str">
        <f t="shared" si="203"/>
        <v>NAO+</v>
      </c>
    </row>
    <row r="2136" spans="1:32" x14ac:dyDescent="0.3">
      <c r="A2136" s="4">
        <v>37313</v>
      </c>
      <c r="B2136" s="5">
        <v>2001</v>
      </c>
      <c r="C2136" s="6">
        <v>1</v>
      </c>
      <c r="D2136" s="7">
        <v>0</v>
      </c>
      <c r="E2136" s="7">
        <v>0</v>
      </c>
      <c r="F2136" s="8">
        <v>0</v>
      </c>
      <c r="G2136" s="7" t="str">
        <f t="shared" si="199"/>
        <v>NAO+</v>
      </c>
      <c r="H2136" s="6">
        <v>0.99840637077160099</v>
      </c>
      <c r="I2136" s="80">
        <v>5.4088563588645499E-8</v>
      </c>
      <c r="J2136" s="7">
        <v>1.6805566034844299E-4</v>
      </c>
      <c r="K2136" s="8">
        <v>1.42551947949037E-3</v>
      </c>
      <c r="L2136" s="7" t="str">
        <f t="shared" si="204"/>
        <v>NAO+</v>
      </c>
      <c r="M2136" s="6">
        <v>0.99805995362704103</v>
      </c>
      <c r="N2136" s="80">
        <v>2.2710445254491101E-8</v>
      </c>
      <c r="O2136" s="7">
        <v>2.9148420990106301E-4</v>
      </c>
      <c r="P2136" s="8">
        <v>1.64853945261887E-3</v>
      </c>
      <c r="Q2136" s="7" t="str">
        <f t="shared" si="200"/>
        <v>NAO+</v>
      </c>
      <c r="R2136" s="6">
        <v>1</v>
      </c>
      <c r="S2136" s="7">
        <v>0</v>
      </c>
      <c r="T2136" s="7">
        <v>0</v>
      </c>
      <c r="U2136" s="8">
        <v>0</v>
      </c>
      <c r="V2136" s="7" t="str">
        <f t="shared" si="201"/>
        <v>NAO+</v>
      </c>
      <c r="W2136" s="6">
        <v>0.79500000000000004</v>
      </c>
      <c r="X2136" s="7">
        <v>8.1000000000000003E-2</v>
      </c>
      <c r="Y2136" s="7">
        <v>1.7999999999999999E-2</v>
      </c>
      <c r="Z2136" s="8">
        <v>0.107</v>
      </c>
      <c r="AA2136" s="7" t="str">
        <f t="shared" si="202"/>
        <v>NAO+</v>
      </c>
      <c r="AB2136" s="6">
        <v>0.92100000000000004</v>
      </c>
      <c r="AC2136" s="7">
        <v>2.9000000000000001E-2</v>
      </c>
      <c r="AD2136" s="7">
        <v>8.0000000000000002E-3</v>
      </c>
      <c r="AE2136" s="8">
        <v>4.2000000000000003E-2</v>
      </c>
      <c r="AF2136" s="7" t="str">
        <f t="shared" si="203"/>
        <v>NAO+</v>
      </c>
    </row>
    <row r="2137" spans="1:32" x14ac:dyDescent="0.3">
      <c r="A2137" s="4">
        <v>37314</v>
      </c>
      <c r="B2137" s="5">
        <v>2001</v>
      </c>
      <c r="C2137" s="6">
        <v>1</v>
      </c>
      <c r="D2137" s="7">
        <v>0</v>
      </c>
      <c r="E2137" s="7">
        <v>0</v>
      </c>
      <c r="F2137" s="8">
        <v>0</v>
      </c>
      <c r="G2137" s="7" t="str">
        <f t="shared" si="199"/>
        <v>NAO+</v>
      </c>
      <c r="H2137" s="6">
        <v>0.92047869123931203</v>
      </c>
      <c r="I2137" s="80">
        <v>8.2732713992441996E-9</v>
      </c>
      <c r="J2137" s="7">
        <v>8.75202859767723E-4</v>
      </c>
      <c r="K2137" s="8">
        <v>7.8646097627635705E-2</v>
      </c>
      <c r="L2137" s="7" t="str">
        <f t="shared" si="204"/>
        <v>NAO+</v>
      </c>
      <c r="M2137" s="6">
        <v>0.88628598391046198</v>
      </c>
      <c r="N2137" s="80">
        <v>1.1093078170077299E-9</v>
      </c>
      <c r="O2137" s="7">
        <v>1.27396558734099E-3</v>
      </c>
      <c r="P2137" s="8">
        <v>0.112440049392893</v>
      </c>
      <c r="Q2137" s="7" t="str">
        <f t="shared" si="200"/>
        <v>NAO+</v>
      </c>
      <c r="R2137" s="6">
        <v>1</v>
      </c>
      <c r="S2137" s="7">
        <v>0</v>
      </c>
      <c r="T2137" s="7">
        <v>0</v>
      </c>
      <c r="U2137" s="8">
        <v>0</v>
      </c>
      <c r="V2137" s="7" t="str">
        <f t="shared" si="201"/>
        <v>NAO+</v>
      </c>
      <c r="W2137" s="6">
        <v>0.51500000000000001</v>
      </c>
      <c r="X2137" s="7">
        <v>0.13900000000000001</v>
      </c>
      <c r="Y2137" s="7">
        <v>0.11799999999999999</v>
      </c>
      <c r="Z2137" s="8">
        <v>0.22800000000000001</v>
      </c>
      <c r="AA2137" s="7" t="str">
        <f t="shared" si="202"/>
        <v>NAO+</v>
      </c>
      <c r="AB2137" s="6">
        <v>0.70499999999999996</v>
      </c>
      <c r="AC2137" s="7">
        <v>7.4999999999999997E-2</v>
      </c>
      <c r="AD2137" s="7">
        <v>7.1999999999999995E-2</v>
      </c>
      <c r="AE2137" s="8">
        <v>0.14799999999999999</v>
      </c>
      <c r="AF2137" s="7" t="str">
        <f t="shared" si="203"/>
        <v>NAO+</v>
      </c>
    </row>
    <row r="2138" spans="1:32" x14ac:dyDescent="0.3">
      <c r="A2138" s="4">
        <v>37315</v>
      </c>
      <c r="B2138" s="5">
        <v>2001</v>
      </c>
      <c r="C2138" s="6">
        <v>0</v>
      </c>
      <c r="D2138" s="7">
        <v>0</v>
      </c>
      <c r="E2138" s="7">
        <v>1</v>
      </c>
      <c r="F2138" s="8">
        <v>0</v>
      </c>
      <c r="G2138" s="7" t="str">
        <f t="shared" si="199"/>
        <v>AR</v>
      </c>
      <c r="H2138" s="6">
        <v>0.187123534697997</v>
      </c>
      <c r="I2138" s="80">
        <v>5.9012586596475404E-6</v>
      </c>
      <c r="J2138" s="7">
        <v>0.181092958941973</v>
      </c>
      <c r="K2138" s="8">
        <v>0.63177760510137204</v>
      </c>
      <c r="L2138" s="7" t="str">
        <f t="shared" si="204"/>
        <v>NAO-</v>
      </c>
      <c r="M2138" s="6">
        <v>0.119595235728317</v>
      </c>
      <c r="N2138" s="80">
        <v>5.2336501415695401E-7</v>
      </c>
      <c r="O2138" s="7">
        <v>0.18779239877276399</v>
      </c>
      <c r="P2138" s="8">
        <v>0.69261184213389204</v>
      </c>
      <c r="Q2138" s="7" t="str">
        <f t="shared" si="200"/>
        <v>NAO-</v>
      </c>
      <c r="R2138" s="6">
        <v>0</v>
      </c>
      <c r="S2138" s="7">
        <v>0</v>
      </c>
      <c r="T2138" s="7">
        <v>1</v>
      </c>
      <c r="U2138" s="8">
        <v>0</v>
      </c>
      <c r="V2138" s="7" t="str">
        <f t="shared" si="201"/>
        <v>AR</v>
      </c>
      <c r="W2138" s="6">
        <v>2.8000000000000001E-2</v>
      </c>
      <c r="X2138" s="7">
        <v>0</v>
      </c>
      <c r="Y2138" s="7">
        <v>0.97099999999999997</v>
      </c>
      <c r="Z2138" s="8">
        <v>0</v>
      </c>
      <c r="AA2138" s="7" t="str">
        <f t="shared" si="202"/>
        <v>AR</v>
      </c>
      <c r="AB2138" s="6">
        <v>0</v>
      </c>
      <c r="AC2138" s="7">
        <v>1E-3</v>
      </c>
      <c r="AD2138" s="7">
        <v>0.99299999999999999</v>
      </c>
      <c r="AE2138" s="8">
        <v>6.0000000000000001E-3</v>
      </c>
      <c r="AF2138" s="7" t="str">
        <f t="shared" si="203"/>
        <v>AR</v>
      </c>
    </row>
    <row r="2139" spans="1:32" x14ac:dyDescent="0.3">
      <c r="A2139" s="4">
        <v>37591</v>
      </c>
      <c r="B2139" s="5">
        <v>2002</v>
      </c>
      <c r="C2139" s="6">
        <v>0</v>
      </c>
      <c r="D2139" s="7">
        <v>0</v>
      </c>
      <c r="E2139" s="7">
        <v>1</v>
      </c>
      <c r="F2139" s="8">
        <v>0</v>
      </c>
      <c r="G2139" s="7" t="str">
        <f t="shared" si="199"/>
        <v>AR</v>
      </c>
      <c r="H2139" s="6">
        <v>0.98281289784119097</v>
      </c>
      <c r="I2139" s="80">
        <v>1.1762842395877401E-5</v>
      </c>
      <c r="J2139" s="7">
        <v>1.3639952133782499E-2</v>
      </c>
      <c r="K2139" s="8">
        <v>3.5353871826351801E-3</v>
      </c>
      <c r="L2139" s="7" t="str">
        <f t="shared" si="204"/>
        <v>NAO+</v>
      </c>
      <c r="M2139" s="6">
        <v>0.96822267317523703</v>
      </c>
      <c r="N2139" s="80">
        <v>1.50128911936273E-5</v>
      </c>
      <c r="O2139" s="7">
        <v>2.5305512379297401E-2</v>
      </c>
      <c r="P2139" s="8">
        <v>6.4568015542647902E-3</v>
      </c>
      <c r="Q2139" s="7" t="str">
        <f t="shared" si="200"/>
        <v>NAO+</v>
      </c>
      <c r="R2139" s="6">
        <v>1</v>
      </c>
      <c r="S2139" s="7">
        <v>0</v>
      </c>
      <c r="T2139" s="7">
        <v>0</v>
      </c>
      <c r="U2139" s="8">
        <v>0</v>
      </c>
      <c r="V2139" s="7" t="str">
        <f t="shared" si="201"/>
        <v>NAO+</v>
      </c>
      <c r="W2139" s="6">
        <v>0.88900000000000001</v>
      </c>
      <c r="X2139" s="7">
        <v>5.0999999999999997E-2</v>
      </c>
      <c r="Y2139" s="7">
        <v>3.0000000000000001E-3</v>
      </c>
      <c r="Z2139" s="8">
        <v>5.7000000000000002E-2</v>
      </c>
      <c r="AA2139" s="7" t="str">
        <f t="shared" si="202"/>
        <v>NAO+</v>
      </c>
      <c r="AB2139" s="6">
        <v>0.95599999999999996</v>
      </c>
      <c r="AC2139" s="7">
        <v>1.7999999999999999E-2</v>
      </c>
      <c r="AD2139" s="7">
        <v>5.0000000000000001E-3</v>
      </c>
      <c r="AE2139" s="8">
        <v>2.1000000000000001E-2</v>
      </c>
      <c r="AF2139" s="7" t="str">
        <f t="shared" si="203"/>
        <v>NAO+</v>
      </c>
    </row>
    <row r="2140" spans="1:32" x14ac:dyDescent="0.3">
      <c r="A2140" s="4">
        <v>37592</v>
      </c>
      <c r="B2140" s="5">
        <v>2002</v>
      </c>
      <c r="C2140" s="6">
        <v>0</v>
      </c>
      <c r="D2140" s="7">
        <v>0</v>
      </c>
      <c r="E2140" s="7">
        <v>1</v>
      </c>
      <c r="F2140" s="8">
        <v>0</v>
      </c>
      <c r="G2140" s="7" t="str">
        <f t="shared" si="199"/>
        <v>AR</v>
      </c>
      <c r="H2140" s="6">
        <v>0.899335632573393</v>
      </c>
      <c r="I2140" s="80">
        <v>3.1831040886651202E-5</v>
      </c>
      <c r="J2140" s="7">
        <v>8.59706452147459E-2</v>
      </c>
      <c r="K2140" s="8">
        <v>1.46618911709819E-2</v>
      </c>
      <c r="L2140" s="7" t="str">
        <f t="shared" si="204"/>
        <v>NAO+</v>
      </c>
      <c r="M2140" s="6">
        <v>0.84195920631013199</v>
      </c>
      <c r="N2140" s="80">
        <v>4.0330648958349801E-5</v>
      </c>
      <c r="O2140" s="7">
        <v>0.13695261321921001</v>
      </c>
      <c r="P2140" s="8">
        <v>2.1047849821709898E-2</v>
      </c>
      <c r="Q2140" s="7" t="str">
        <f t="shared" si="200"/>
        <v>NAO+</v>
      </c>
      <c r="R2140" s="6">
        <v>1</v>
      </c>
      <c r="S2140" s="7">
        <v>0</v>
      </c>
      <c r="T2140" s="7">
        <v>0</v>
      </c>
      <c r="U2140" s="8">
        <v>0</v>
      </c>
      <c r="V2140" s="7" t="str">
        <f t="shared" si="201"/>
        <v>NAO+</v>
      </c>
      <c r="W2140" s="6">
        <v>0.78300000000000003</v>
      </c>
      <c r="X2140" s="7">
        <v>0.16300000000000001</v>
      </c>
      <c r="Y2140" s="7">
        <v>1.0999999999999999E-2</v>
      </c>
      <c r="Z2140" s="8">
        <v>4.2999999999999997E-2</v>
      </c>
      <c r="AA2140" s="7" t="str">
        <f t="shared" si="202"/>
        <v>NAO+</v>
      </c>
      <c r="AB2140" s="6">
        <v>0.82099999999999995</v>
      </c>
      <c r="AC2140" s="7">
        <v>0.13400000000000001</v>
      </c>
      <c r="AD2140" s="7">
        <v>2.7E-2</v>
      </c>
      <c r="AE2140" s="8">
        <v>1.7000000000000001E-2</v>
      </c>
      <c r="AF2140" s="7" t="str">
        <f t="shared" si="203"/>
        <v>NAO+</v>
      </c>
    </row>
    <row r="2141" spans="1:32" x14ac:dyDescent="0.3">
      <c r="A2141" s="4">
        <v>37593</v>
      </c>
      <c r="B2141" s="5">
        <v>2002</v>
      </c>
      <c r="C2141" s="6">
        <v>0</v>
      </c>
      <c r="D2141" s="7">
        <v>1</v>
      </c>
      <c r="E2141" s="7">
        <v>0</v>
      </c>
      <c r="F2141" s="8">
        <v>0</v>
      </c>
      <c r="G2141" s="7" t="str">
        <f t="shared" si="199"/>
        <v>SB</v>
      </c>
      <c r="H2141" s="6">
        <v>0.80677228252101396</v>
      </c>
      <c r="I2141" s="7">
        <v>4.5096850692759897E-3</v>
      </c>
      <c r="J2141" s="7">
        <v>0.188222577242591</v>
      </c>
      <c r="K2141" s="8">
        <v>4.9545516712370095E-4</v>
      </c>
      <c r="L2141" s="7" t="str">
        <f t="shared" si="204"/>
        <v>NAO+</v>
      </c>
      <c r="M2141" s="6">
        <v>0.74569890076958201</v>
      </c>
      <c r="N2141" s="7">
        <v>4.9226566611798601E-3</v>
      </c>
      <c r="O2141" s="7">
        <v>0.24861258604372299</v>
      </c>
      <c r="P2141" s="8">
        <v>7.6585652552369399E-4</v>
      </c>
      <c r="Q2141" s="7" t="str">
        <f t="shared" si="200"/>
        <v>NAO+</v>
      </c>
      <c r="R2141" s="6">
        <v>0</v>
      </c>
      <c r="S2141" s="7">
        <v>1</v>
      </c>
      <c r="T2141" s="7">
        <v>0</v>
      </c>
      <c r="U2141" s="8">
        <v>0</v>
      </c>
      <c r="V2141" s="7" t="str">
        <f t="shared" si="201"/>
        <v>SB</v>
      </c>
      <c r="W2141" s="6">
        <v>1.9E-2</v>
      </c>
      <c r="X2141" s="7">
        <v>0.75</v>
      </c>
      <c r="Y2141" s="7">
        <v>3.2000000000000001E-2</v>
      </c>
      <c r="Z2141" s="8">
        <v>0.19900000000000001</v>
      </c>
      <c r="AA2141" s="7" t="str">
        <f t="shared" si="202"/>
        <v>SB</v>
      </c>
      <c r="AB2141" s="6">
        <v>7.1999999999999995E-2</v>
      </c>
      <c r="AC2141" s="7">
        <v>0.83299999999999996</v>
      </c>
      <c r="AD2141" s="7">
        <v>8.9999999999999993E-3</v>
      </c>
      <c r="AE2141" s="8">
        <v>8.5999999999999993E-2</v>
      </c>
      <c r="AF2141" s="7" t="str">
        <f t="shared" si="203"/>
        <v>SB</v>
      </c>
    </row>
    <row r="2142" spans="1:32" x14ac:dyDescent="0.3">
      <c r="A2142" s="4">
        <v>37594</v>
      </c>
      <c r="B2142" s="5">
        <v>2002</v>
      </c>
      <c r="C2142" s="6">
        <v>0</v>
      </c>
      <c r="D2142" s="7">
        <v>1</v>
      </c>
      <c r="E2142" s="7">
        <v>0</v>
      </c>
      <c r="F2142" s="8">
        <v>0</v>
      </c>
      <c r="G2142" s="7" t="str">
        <f t="shared" si="199"/>
        <v>SB</v>
      </c>
      <c r="H2142" s="6">
        <v>0.63849777746025305</v>
      </c>
      <c r="I2142" s="7">
        <v>1.05805396629608E-3</v>
      </c>
      <c r="J2142" s="7">
        <v>0.36040010139767098</v>
      </c>
      <c r="K2142" s="28">
        <v>4.4067175774001098E-5</v>
      </c>
      <c r="L2142" s="7" t="str">
        <f t="shared" si="204"/>
        <v>NAO+</v>
      </c>
      <c r="M2142" s="6">
        <v>0.59077732925327697</v>
      </c>
      <c r="N2142" s="7">
        <v>1.72893227140221E-3</v>
      </c>
      <c r="O2142" s="7">
        <v>0.40742127010991003</v>
      </c>
      <c r="P2142" s="28">
        <v>7.2468365414370798E-5</v>
      </c>
      <c r="Q2142" s="7" t="str">
        <f t="shared" si="200"/>
        <v>NAO+</v>
      </c>
      <c r="R2142" s="6">
        <v>0</v>
      </c>
      <c r="S2142" s="7">
        <v>1</v>
      </c>
      <c r="T2142" s="7">
        <v>0</v>
      </c>
      <c r="U2142" s="8">
        <v>0</v>
      </c>
      <c r="V2142" s="7" t="str">
        <f t="shared" si="201"/>
        <v>SB</v>
      </c>
      <c r="W2142" s="6">
        <v>1E-3</v>
      </c>
      <c r="X2142" s="7">
        <v>0.68200000000000005</v>
      </c>
      <c r="Y2142" s="7">
        <v>3.5999999999999997E-2</v>
      </c>
      <c r="Z2142" s="8">
        <v>0.28100000000000003</v>
      </c>
      <c r="AA2142" s="7" t="str">
        <f t="shared" si="202"/>
        <v>SB</v>
      </c>
      <c r="AB2142" s="6">
        <v>5.0000000000000001E-3</v>
      </c>
      <c r="AC2142" s="7">
        <v>0.86</v>
      </c>
      <c r="AD2142" s="7">
        <v>5.0000000000000001E-3</v>
      </c>
      <c r="AE2142" s="8">
        <v>0.13</v>
      </c>
      <c r="AF2142" s="7" t="str">
        <f t="shared" si="203"/>
        <v>SB</v>
      </c>
    </row>
    <row r="2143" spans="1:32" x14ac:dyDescent="0.3">
      <c r="A2143" s="4">
        <v>37595</v>
      </c>
      <c r="B2143" s="5">
        <v>2002</v>
      </c>
      <c r="C2143" s="6">
        <v>0</v>
      </c>
      <c r="D2143" s="7">
        <v>1</v>
      </c>
      <c r="E2143" s="7">
        <v>0</v>
      </c>
      <c r="F2143" s="8">
        <v>0</v>
      </c>
      <c r="G2143" s="7" t="str">
        <f t="shared" si="199"/>
        <v>SB</v>
      </c>
      <c r="H2143" s="6">
        <v>5.3268235876303499E-2</v>
      </c>
      <c r="I2143" s="7">
        <v>0.21169430168214901</v>
      </c>
      <c r="J2143" s="7">
        <v>0.73499963063073803</v>
      </c>
      <c r="K2143" s="28">
        <v>3.7831810797535601E-5</v>
      </c>
      <c r="L2143" s="7" t="str">
        <f t="shared" si="204"/>
        <v>AR</v>
      </c>
      <c r="M2143" s="6">
        <v>4.1479961593758399E-2</v>
      </c>
      <c r="N2143" s="7">
        <v>0.31484383339184802</v>
      </c>
      <c r="O2143" s="7">
        <v>0.64356025345009904</v>
      </c>
      <c r="P2143" s="8">
        <v>1.1595156430430299E-4</v>
      </c>
      <c r="Q2143" s="7" t="str">
        <f t="shared" si="200"/>
        <v>AR</v>
      </c>
      <c r="R2143" s="6">
        <v>0</v>
      </c>
      <c r="S2143" s="7">
        <v>1</v>
      </c>
      <c r="T2143" s="7">
        <v>0</v>
      </c>
      <c r="U2143" s="8">
        <v>0</v>
      </c>
      <c r="V2143" s="7" t="str">
        <f t="shared" si="201"/>
        <v>SB</v>
      </c>
      <c r="W2143" s="6">
        <v>0</v>
      </c>
      <c r="X2143" s="7">
        <v>0.97199999999999998</v>
      </c>
      <c r="Y2143" s="7">
        <v>1.2999999999999999E-2</v>
      </c>
      <c r="Z2143" s="8">
        <v>1.4999999999999999E-2</v>
      </c>
      <c r="AA2143" s="7" t="str">
        <f t="shared" si="202"/>
        <v>SB</v>
      </c>
      <c r="AB2143" s="6">
        <v>0</v>
      </c>
      <c r="AC2143" s="7">
        <v>0.93300000000000005</v>
      </c>
      <c r="AD2143" s="7">
        <v>0</v>
      </c>
      <c r="AE2143" s="8">
        <v>6.7000000000000004E-2</v>
      </c>
      <c r="AF2143" s="7" t="str">
        <f t="shared" si="203"/>
        <v>SB</v>
      </c>
    </row>
    <row r="2144" spans="1:32" x14ac:dyDescent="0.3">
      <c r="A2144" s="4">
        <v>37596</v>
      </c>
      <c r="B2144" s="5">
        <v>2002</v>
      </c>
      <c r="C2144" s="6">
        <v>0</v>
      </c>
      <c r="D2144" s="7">
        <v>1</v>
      </c>
      <c r="E2144" s="7">
        <v>0</v>
      </c>
      <c r="F2144" s="8">
        <v>0</v>
      </c>
      <c r="G2144" s="7" t="str">
        <f t="shared" si="199"/>
        <v>SB</v>
      </c>
      <c r="H2144" s="6">
        <v>7.9434253271950694E-2</v>
      </c>
      <c r="I2144" s="7">
        <v>0.18956294709410201</v>
      </c>
      <c r="J2144" s="7">
        <v>0.73099755572329295</v>
      </c>
      <c r="K2144" s="28">
        <v>5.2439106432142998E-6</v>
      </c>
      <c r="L2144" s="7" t="str">
        <f t="shared" si="204"/>
        <v>AR</v>
      </c>
      <c r="M2144" s="6">
        <v>5.6719119153052999E-2</v>
      </c>
      <c r="N2144" s="7">
        <v>0.198417856979691</v>
      </c>
      <c r="O2144" s="7">
        <v>0.744835127302934</v>
      </c>
      <c r="P2144" s="28">
        <v>2.7896564326300999E-5</v>
      </c>
      <c r="Q2144" s="7" t="str">
        <f t="shared" si="200"/>
        <v>AR</v>
      </c>
      <c r="R2144" s="6">
        <v>0</v>
      </c>
      <c r="S2144" s="7">
        <v>1</v>
      </c>
      <c r="T2144" s="7">
        <v>0</v>
      </c>
      <c r="U2144" s="8">
        <v>0</v>
      </c>
      <c r="V2144" s="7" t="str">
        <f t="shared" si="201"/>
        <v>SB</v>
      </c>
      <c r="W2144" s="6">
        <v>0</v>
      </c>
      <c r="X2144" s="7">
        <v>0.996</v>
      </c>
      <c r="Y2144" s="7">
        <v>3.0000000000000001E-3</v>
      </c>
      <c r="Z2144" s="8">
        <v>1E-3</v>
      </c>
      <c r="AA2144" s="7" t="str">
        <f t="shared" si="202"/>
        <v>SB</v>
      </c>
      <c r="AB2144" s="6">
        <v>0</v>
      </c>
      <c r="AC2144" s="7">
        <v>0.97</v>
      </c>
      <c r="AD2144" s="7">
        <v>0</v>
      </c>
      <c r="AE2144" s="8">
        <v>0.03</v>
      </c>
      <c r="AF2144" s="7" t="str">
        <f t="shared" si="203"/>
        <v>SB</v>
      </c>
    </row>
    <row r="2145" spans="1:32" x14ac:dyDescent="0.3">
      <c r="A2145" s="4">
        <v>37597</v>
      </c>
      <c r="B2145" s="5">
        <v>2002</v>
      </c>
      <c r="C2145" s="6">
        <v>0</v>
      </c>
      <c r="D2145" s="7">
        <v>1</v>
      </c>
      <c r="E2145" s="7">
        <v>0</v>
      </c>
      <c r="F2145" s="8">
        <v>0</v>
      </c>
      <c r="G2145" s="7" t="str">
        <f t="shared" si="199"/>
        <v>SB</v>
      </c>
      <c r="H2145" s="6">
        <v>3.5993279481532803E-2</v>
      </c>
      <c r="I2145" s="7">
        <v>0.71745127379523899</v>
      </c>
      <c r="J2145" s="7">
        <v>0.24652253883967301</v>
      </c>
      <c r="K2145" s="28">
        <v>3.2907883560869999E-5</v>
      </c>
      <c r="L2145" s="7" t="str">
        <f t="shared" si="204"/>
        <v>SB</v>
      </c>
      <c r="M2145" s="6">
        <v>2.3952268584567098E-2</v>
      </c>
      <c r="N2145" s="7">
        <v>0.71127757898432398</v>
      </c>
      <c r="O2145" s="7">
        <v>0.26468588616803801</v>
      </c>
      <c r="P2145" s="28">
        <v>8.4266263061646802E-5</v>
      </c>
      <c r="Q2145" s="7" t="str">
        <f t="shared" si="200"/>
        <v>SB</v>
      </c>
      <c r="R2145" s="6">
        <v>0</v>
      </c>
      <c r="S2145" s="7">
        <v>1</v>
      </c>
      <c r="T2145" s="7">
        <v>0</v>
      </c>
      <c r="U2145" s="8">
        <v>0</v>
      </c>
      <c r="V2145" s="7" t="str">
        <f t="shared" si="201"/>
        <v>SB</v>
      </c>
      <c r="W2145" s="6">
        <v>0</v>
      </c>
      <c r="X2145" s="7">
        <v>0.996</v>
      </c>
      <c r="Y2145" s="7">
        <v>1E-3</v>
      </c>
      <c r="Z2145" s="8">
        <v>3.0000000000000001E-3</v>
      </c>
      <c r="AA2145" s="7" t="str">
        <f t="shared" si="202"/>
        <v>SB</v>
      </c>
      <c r="AB2145" s="6">
        <v>0</v>
      </c>
      <c r="AC2145" s="7">
        <v>0.97199999999999998</v>
      </c>
      <c r="AD2145" s="7">
        <v>0</v>
      </c>
      <c r="AE2145" s="8">
        <v>2.8000000000000001E-2</v>
      </c>
      <c r="AF2145" s="7" t="str">
        <f t="shared" si="203"/>
        <v>SB</v>
      </c>
    </row>
    <row r="2146" spans="1:32" x14ac:dyDescent="0.3">
      <c r="A2146" s="4">
        <v>37598</v>
      </c>
      <c r="B2146" s="5">
        <v>2002</v>
      </c>
      <c r="C2146" s="6">
        <v>0</v>
      </c>
      <c r="D2146" s="7">
        <v>1</v>
      </c>
      <c r="E2146" s="7">
        <v>0</v>
      </c>
      <c r="F2146" s="8">
        <v>0</v>
      </c>
      <c r="G2146" s="7" t="str">
        <f t="shared" si="199"/>
        <v>SB</v>
      </c>
      <c r="H2146" s="6">
        <v>0.15825772308768801</v>
      </c>
      <c r="I2146" s="7">
        <v>0.80279080227077004</v>
      </c>
      <c r="J2146" s="7">
        <v>3.5263698304506E-2</v>
      </c>
      <c r="K2146" s="8">
        <v>3.6877763370359402E-3</v>
      </c>
      <c r="L2146" s="7" t="str">
        <f t="shared" si="204"/>
        <v>SB</v>
      </c>
      <c r="M2146" s="6">
        <v>0.126060113329098</v>
      </c>
      <c r="N2146" s="7">
        <v>0.805998085272562</v>
      </c>
      <c r="O2146" s="7">
        <v>6.24274611578007E-2</v>
      </c>
      <c r="P2146" s="8">
        <v>5.5143402405320903E-3</v>
      </c>
      <c r="Q2146" s="7" t="str">
        <f t="shared" si="200"/>
        <v>SB</v>
      </c>
      <c r="R2146" s="6">
        <v>0</v>
      </c>
      <c r="S2146" s="7">
        <v>1</v>
      </c>
      <c r="T2146" s="7">
        <v>0</v>
      </c>
      <c r="U2146" s="8">
        <v>0</v>
      </c>
      <c r="V2146" s="7" t="str">
        <f t="shared" si="201"/>
        <v>SB</v>
      </c>
      <c r="W2146" s="6">
        <v>0</v>
      </c>
      <c r="X2146" s="7">
        <v>0.98899999999999999</v>
      </c>
      <c r="Y2146" s="7">
        <v>3.0000000000000001E-3</v>
      </c>
      <c r="Z2146" s="8">
        <v>8.0000000000000002E-3</v>
      </c>
      <c r="AA2146" s="7" t="str">
        <f t="shared" si="202"/>
        <v>SB</v>
      </c>
      <c r="AB2146" s="6">
        <v>0</v>
      </c>
      <c r="AC2146" s="7">
        <v>0.94299999999999995</v>
      </c>
      <c r="AD2146" s="7">
        <v>0</v>
      </c>
      <c r="AE2146" s="8">
        <v>5.7000000000000002E-2</v>
      </c>
      <c r="AF2146" s="7" t="str">
        <f t="shared" si="203"/>
        <v>SB</v>
      </c>
    </row>
    <row r="2147" spans="1:32" x14ac:dyDescent="0.3">
      <c r="A2147" s="4">
        <v>37599</v>
      </c>
      <c r="B2147" s="5">
        <v>2002</v>
      </c>
      <c r="C2147" s="6">
        <v>0</v>
      </c>
      <c r="D2147" s="7">
        <v>1</v>
      </c>
      <c r="E2147" s="7">
        <v>0</v>
      </c>
      <c r="F2147" s="8">
        <v>0</v>
      </c>
      <c r="G2147" s="7" t="str">
        <f t="shared" si="199"/>
        <v>SB</v>
      </c>
      <c r="H2147" s="6">
        <v>2.5931134515858201E-2</v>
      </c>
      <c r="I2147" s="7">
        <v>0.61179515176745403</v>
      </c>
      <c r="J2147" s="7">
        <v>1.86213373920655E-2</v>
      </c>
      <c r="K2147" s="8">
        <v>0.34365237632462298</v>
      </c>
      <c r="L2147" s="7" t="str">
        <f t="shared" si="204"/>
        <v>SB</v>
      </c>
      <c r="M2147" s="6">
        <v>1.9618836396709902E-2</v>
      </c>
      <c r="N2147" s="7">
        <v>0.63152198227265</v>
      </c>
      <c r="O2147" s="7">
        <v>2.7745445119483798E-2</v>
      </c>
      <c r="P2147" s="8">
        <v>0.32111373621116301</v>
      </c>
      <c r="Q2147" s="7" t="str">
        <f t="shared" si="200"/>
        <v>SB</v>
      </c>
      <c r="R2147" s="6">
        <v>0</v>
      </c>
      <c r="S2147" s="7">
        <v>1</v>
      </c>
      <c r="T2147" s="7">
        <v>0</v>
      </c>
      <c r="U2147" s="8">
        <v>0</v>
      </c>
      <c r="V2147" s="7" t="str">
        <f t="shared" si="201"/>
        <v>SB</v>
      </c>
      <c r="W2147" s="6">
        <v>0</v>
      </c>
      <c r="X2147" s="7">
        <v>0.77700000000000002</v>
      </c>
      <c r="Y2147" s="7">
        <v>2E-3</v>
      </c>
      <c r="Z2147" s="8">
        <v>0.221</v>
      </c>
      <c r="AA2147" s="7" t="str">
        <f t="shared" si="202"/>
        <v>SB</v>
      </c>
      <c r="AB2147" s="6">
        <v>0</v>
      </c>
      <c r="AC2147" s="7">
        <v>0.66100000000000003</v>
      </c>
      <c r="AD2147" s="7">
        <v>0</v>
      </c>
      <c r="AE2147" s="8">
        <v>0.33900000000000002</v>
      </c>
      <c r="AF2147" s="7" t="str">
        <f t="shared" si="203"/>
        <v>SB</v>
      </c>
    </row>
    <row r="2148" spans="1:32" x14ac:dyDescent="0.3">
      <c r="A2148" s="4">
        <v>37600</v>
      </c>
      <c r="B2148" s="5">
        <v>2002</v>
      </c>
      <c r="C2148" s="6">
        <v>0</v>
      </c>
      <c r="D2148" s="7">
        <v>1</v>
      </c>
      <c r="E2148" s="7">
        <v>0</v>
      </c>
      <c r="F2148" s="8">
        <v>0</v>
      </c>
      <c r="G2148" s="7" t="str">
        <f t="shared" si="199"/>
        <v>SB</v>
      </c>
      <c r="H2148" s="6">
        <v>2.91205893497643E-3</v>
      </c>
      <c r="I2148" s="7">
        <v>0.86896296465566403</v>
      </c>
      <c r="J2148" s="7">
        <v>4.7362822379063904E-3</v>
      </c>
      <c r="K2148" s="8">
        <v>0.123388694171463</v>
      </c>
      <c r="L2148" s="7" t="str">
        <f t="shared" si="204"/>
        <v>SB</v>
      </c>
      <c r="M2148" s="6">
        <v>1.90587088971889E-3</v>
      </c>
      <c r="N2148" s="7">
        <v>0.857630766456004</v>
      </c>
      <c r="O2148" s="7">
        <v>6.95717102187188E-3</v>
      </c>
      <c r="P2148" s="8">
        <v>0.13350619163240601</v>
      </c>
      <c r="Q2148" s="7" t="str">
        <f t="shared" si="200"/>
        <v>SB</v>
      </c>
      <c r="R2148" s="6">
        <v>0</v>
      </c>
      <c r="S2148" s="7">
        <v>1</v>
      </c>
      <c r="T2148" s="7">
        <v>0</v>
      </c>
      <c r="U2148" s="8">
        <v>0</v>
      </c>
      <c r="V2148" s="7" t="str">
        <f t="shared" si="201"/>
        <v>SB</v>
      </c>
      <c r="W2148" s="6">
        <v>0</v>
      </c>
      <c r="X2148" s="7">
        <v>0.82899999999999996</v>
      </c>
      <c r="Y2148" s="7">
        <v>2.7E-2</v>
      </c>
      <c r="Z2148" s="8">
        <v>0.14399999999999999</v>
      </c>
      <c r="AA2148" s="7" t="str">
        <f t="shared" si="202"/>
        <v>SB</v>
      </c>
      <c r="AB2148" s="6">
        <v>0</v>
      </c>
      <c r="AC2148" s="7">
        <v>0.59399999999999997</v>
      </c>
      <c r="AD2148" s="7">
        <v>0</v>
      </c>
      <c r="AE2148" s="8">
        <v>0.40500000000000003</v>
      </c>
      <c r="AF2148" s="7" t="str">
        <f t="shared" si="203"/>
        <v>SB</v>
      </c>
    </row>
    <row r="2149" spans="1:32" x14ac:dyDescent="0.3">
      <c r="A2149" s="4">
        <v>37601</v>
      </c>
      <c r="B2149" s="5">
        <v>2002</v>
      </c>
      <c r="C2149" s="6">
        <v>0</v>
      </c>
      <c r="D2149" s="7">
        <v>1</v>
      </c>
      <c r="E2149" s="7">
        <v>0</v>
      </c>
      <c r="F2149" s="8">
        <v>0</v>
      </c>
      <c r="G2149" s="7" t="str">
        <f t="shared" si="199"/>
        <v>SB</v>
      </c>
      <c r="H2149" s="6">
        <v>1.3459758681722901E-2</v>
      </c>
      <c r="I2149" s="7">
        <v>0.91983123171390102</v>
      </c>
      <c r="J2149" s="7">
        <v>2.8976805208835998E-3</v>
      </c>
      <c r="K2149" s="8">
        <v>6.3811329083483706E-2</v>
      </c>
      <c r="L2149" s="7" t="str">
        <f t="shared" si="204"/>
        <v>SB</v>
      </c>
      <c r="M2149" s="6">
        <v>8.7556623380147993E-3</v>
      </c>
      <c r="N2149" s="7">
        <v>0.91036141917094204</v>
      </c>
      <c r="O2149" s="7">
        <v>6.2730122585787397E-3</v>
      </c>
      <c r="P2149" s="8">
        <v>7.4609906232462497E-2</v>
      </c>
      <c r="Q2149" s="7" t="str">
        <f t="shared" si="200"/>
        <v>SB</v>
      </c>
      <c r="R2149" s="6">
        <v>0</v>
      </c>
      <c r="S2149" s="7">
        <v>1</v>
      </c>
      <c r="T2149" s="7">
        <v>0</v>
      </c>
      <c r="U2149" s="8">
        <v>0</v>
      </c>
      <c r="V2149" s="7" t="str">
        <f t="shared" si="201"/>
        <v>SB</v>
      </c>
      <c r="W2149" s="6">
        <v>0</v>
      </c>
      <c r="X2149" s="7">
        <v>0.94699999999999995</v>
      </c>
      <c r="Y2149" s="7">
        <v>1.4E-2</v>
      </c>
      <c r="Z2149" s="8">
        <v>0.04</v>
      </c>
      <c r="AA2149" s="7" t="str">
        <f t="shared" si="202"/>
        <v>SB</v>
      </c>
      <c r="AB2149" s="6">
        <v>0</v>
      </c>
      <c r="AC2149" s="7">
        <v>0.80700000000000005</v>
      </c>
      <c r="AD2149" s="7">
        <v>0</v>
      </c>
      <c r="AE2149" s="8">
        <v>0.193</v>
      </c>
      <c r="AF2149" s="7" t="str">
        <f t="shared" si="203"/>
        <v>SB</v>
      </c>
    </row>
    <row r="2150" spans="1:32" x14ac:dyDescent="0.3">
      <c r="A2150" s="4">
        <v>37602</v>
      </c>
      <c r="B2150" s="5">
        <v>2002</v>
      </c>
      <c r="C2150" s="6">
        <v>0</v>
      </c>
      <c r="D2150" s="7">
        <v>1</v>
      </c>
      <c r="E2150" s="7">
        <v>0</v>
      </c>
      <c r="F2150" s="8">
        <v>0</v>
      </c>
      <c r="G2150" s="7" t="str">
        <f t="shared" si="199"/>
        <v>SB</v>
      </c>
      <c r="H2150" s="6">
        <v>0.26062415819790202</v>
      </c>
      <c r="I2150" s="7">
        <v>0.58349973843332603</v>
      </c>
      <c r="J2150" s="7">
        <v>3.2389215940446997E-2</v>
      </c>
      <c r="K2150" s="8">
        <v>0.12348688742833</v>
      </c>
      <c r="L2150" s="7" t="str">
        <f t="shared" si="204"/>
        <v>SB</v>
      </c>
      <c r="M2150" s="6">
        <v>0.229199927693717</v>
      </c>
      <c r="N2150" s="7">
        <v>0.50708641494273998</v>
      </c>
      <c r="O2150" s="7">
        <v>9.0790267250547299E-2</v>
      </c>
      <c r="P2150" s="8">
        <v>0.17292339011299199</v>
      </c>
      <c r="Q2150" s="7" t="str">
        <f t="shared" si="200"/>
        <v>SB</v>
      </c>
      <c r="R2150" s="6">
        <v>0</v>
      </c>
      <c r="S2150" s="7">
        <v>1</v>
      </c>
      <c r="T2150" s="7">
        <v>0</v>
      </c>
      <c r="U2150" s="8">
        <v>0</v>
      </c>
      <c r="V2150" s="7" t="str">
        <f t="shared" si="201"/>
        <v>SB</v>
      </c>
      <c r="W2150" s="6">
        <v>0</v>
      </c>
      <c r="X2150" s="7">
        <v>0.96699999999999997</v>
      </c>
      <c r="Y2150" s="7">
        <v>1.4999999999999999E-2</v>
      </c>
      <c r="Z2150" s="8">
        <v>1.7999999999999999E-2</v>
      </c>
      <c r="AA2150" s="7" t="str">
        <f t="shared" si="202"/>
        <v>SB</v>
      </c>
      <c r="AB2150" s="6">
        <v>0</v>
      </c>
      <c r="AC2150" s="7">
        <v>0.77500000000000002</v>
      </c>
      <c r="AD2150" s="7">
        <v>0</v>
      </c>
      <c r="AE2150" s="8">
        <v>0.22500000000000001</v>
      </c>
      <c r="AF2150" s="7" t="str">
        <f t="shared" si="203"/>
        <v>SB</v>
      </c>
    </row>
    <row r="2151" spans="1:32" x14ac:dyDescent="0.3">
      <c r="A2151" s="4">
        <v>37603</v>
      </c>
      <c r="B2151" s="5">
        <v>2002</v>
      </c>
      <c r="C2151" s="6">
        <v>0</v>
      </c>
      <c r="D2151" s="7">
        <v>1</v>
      </c>
      <c r="E2151" s="7">
        <v>0</v>
      </c>
      <c r="F2151" s="8">
        <v>0</v>
      </c>
      <c r="G2151" s="7" t="str">
        <f t="shared" si="199"/>
        <v>SB</v>
      </c>
      <c r="H2151" s="6">
        <v>0.48345551354886901</v>
      </c>
      <c r="I2151" s="7">
        <v>0.21536850626363699</v>
      </c>
      <c r="J2151" s="7">
        <v>9.3279350557763194E-2</v>
      </c>
      <c r="K2151" s="8">
        <v>0.207896629629716</v>
      </c>
      <c r="L2151" s="7" t="str">
        <f t="shared" si="204"/>
        <v>NAO+</v>
      </c>
      <c r="M2151" s="6">
        <v>0.40759554966483402</v>
      </c>
      <c r="N2151" s="7">
        <v>0.13289494142783101</v>
      </c>
      <c r="O2151" s="7">
        <v>0.20990272769350399</v>
      </c>
      <c r="P2151" s="8">
        <v>0.249606781213837</v>
      </c>
      <c r="Q2151" s="7" t="str">
        <f t="shared" si="200"/>
        <v>NAO+</v>
      </c>
      <c r="R2151" s="6">
        <v>0</v>
      </c>
      <c r="S2151" s="7">
        <v>1</v>
      </c>
      <c r="T2151" s="7">
        <v>0</v>
      </c>
      <c r="U2151" s="8">
        <v>0</v>
      </c>
      <c r="V2151" s="7" t="str">
        <f t="shared" si="201"/>
        <v>SB</v>
      </c>
      <c r="W2151" s="6">
        <v>0</v>
      </c>
      <c r="X2151" s="7">
        <v>0.85899999999999999</v>
      </c>
      <c r="Y2151" s="7">
        <v>0.1</v>
      </c>
      <c r="Z2151" s="8">
        <v>4.1000000000000002E-2</v>
      </c>
      <c r="AA2151" s="7" t="str">
        <f t="shared" si="202"/>
        <v>SB</v>
      </c>
      <c r="AB2151" s="6">
        <v>0</v>
      </c>
      <c r="AC2151" s="7">
        <v>0.55100000000000005</v>
      </c>
      <c r="AD2151" s="7">
        <v>0</v>
      </c>
      <c r="AE2151" s="8">
        <v>0.44800000000000001</v>
      </c>
      <c r="AF2151" s="7" t="str">
        <f t="shared" si="203"/>
        <v>SB</v>
      </c>
    </row>
    <row r="2152" spans="1:32" x14ac:dyDescent="0.3">
      <c r="A2152" s="4">
        <v>37604</v>
      </c>
      <c r="B2152" s="5">
        <v>2002</v>
      </c>
      <c r="C2152" s="6">
        <v>0</v>
      </c>
      <c r="D2152" s="7">
        <v>1</v>
      </c>
      <c r="E2152" s="7">
        <v>0</v>
      </c>
      <c r="F2152" s="8">
        <v>0</v>
      </c>
      <c r="G2152" s="7" t="str">
        <f t="shared" si="199"/>
        <v>SB</v>
      </c>
      <c r="H2152" s="6">
        <v>0.71979063896983497</v>
      </c>
      <c r="I2152" s="7">
        <v>1.70606900678862E-2</v>
      </c>
      <c r="J2152" s="7">
        <v>0.118567952018687</v>
      </c>
      <c r="K2152" s="8">
        <v>0.14458071894359001</v>
      </c>
      <c r="L2152" s="7" t="str">
        <f t="shared" si="204"/>
        <v>NAO+</v>
      </c>
      <c r="M2152" s="6">
        <v>0.61780386784985097</v>
      </c>
      <c r="N2152" s="7">
        <v>8.4600434508347692E-3</v>
      </c>
      <c r="O2152" s="7">
        <v>0.17895804767441301</v>
      </c>
      <c r="P2152" s="8">
        <v>0.19477804102490301</v>
      </c>
      <c r="Q2152" s="7" t="str">
        <f t="shared" si="200"/>
        <v>NAO+</v>
      </c>
      <c r="R2152" s="6">
        <v>0</v>
      </c>
      <c r="S2152" s="7">
        <v>1</v>
      </c>
      <c r="T2152" s="7">
        <v>0</v>
      </c>
      <c r="U2152" s="8">
        <v>0</v>
      </c>
      <c r="V2152" s="7" t="str">
        <f t="shared" si="201"/>
        <v>SB</v>
      </c>
      <c r="W2152" s="6">
        <v>1E-3</v>
      </c>
      <c r="X2152" s="7">
        <v>0.16700000000000001</v>
      </c>
      <c r="Y2152" s="7">
        <v>0.38200000000000001</v>
      </c>
      <c r="Z2152" s="8">
        <v>0.45</v>
      </c>
      <c r="AA2152" s="7" t="str">
        <f t="shared" si="202"/>
        <v>NAO-</v>
      </c>
      <c r="AB2152" s="6">
        <v>1E-3</v>
      </c>
      <c r="AC2152" s="7">
        <v>6.7000000000000004E-2</v>
      </c>
      <c r="AD2152" s="7">
        <v>7.0000000000000001E-3</v>
      </c>
      <c r="AE2152" s="8">
        <v>0.92600000000000005</v>
      </c>
      <c r="AF2152" s="7" t="str">
        <f t="shared" si="203"/>
        <v>NAO-</v>
      </c>
    </row>
    <row r="2153" spans="1:32" x14ac:dyDescent="0.3">
      <c r="A2153" s="4">
        <v>37605</v>
      </c>
      <c r="B2153" s="5">
        <v>2002</v>
      </c>
      <c r="C2153" s="6">
        <v>0</v>
      </c>
      <c r="D2153" s="7">
        <v>0</v>
      </c>
      <c r="E2153" s="7">
        <v>0</v>
      </c>
      <c r="F2153" s="8">
        <v>1</v>
      </c>
      <c r="G2153" s="7" t="str">
        <f t="shared" si="199"/>
        <v>NAO-</v>
      </c>
      <c r="H2153" s="6">
        <v>0.44223099177066999</v>
      </c>
      <c r="I2153" s="7">
        <v>2.0649842197364701E-3</v>
      </c>
      <c r="J2153" s="7">
        <v>0.401652095693042</v>
      </c>
      <c r="K2153" s="8">
        <v>0.154051928316536</v>
      </c>
      <c r="L2153" s="7" t="str">
        <f t="shared" si="204"/>
        <v>NAO+</v>
      </c>
      <c r="M2153" s="6">
        <v>0.362479865343529</v>
      </c>
      <c r="N2153" s="7">
        <v>1.06309532873497E-3</v>
      </c>
      <c r="O2153" s="7">
        <v>0.46380540323241198</v>
      </c>
      <c r="P2153" s="8">
        <v>0.172651636095323</v>
      </c>
      <c r="Q2153" s="7" t="str">
        <f t="shared" si="200"/>
        <v>AR</v>
      </c>
      <c r="R2153" s="6">
        <v>0</v>
      </c>
      <c r="S2153" s="7">
        <v>0</v>
      </c>
      <c r="T2153" s="7">
        <v>0</v>
      </c>
      <c r="U2153" s="8">
        <v>1</v>
      </c>
      <c r="V2153" s="7" t="str">
        <f t="shared" si="201"/>
        <v>NAO-</v>
      </c>
      <c r="W2153" s="6">
        <v>0</v>
      </c>
      <c r="X2153" s="7">
        <v>5.0000000000000001E-3</v>
      </c>
      <c r="Y2153" s="7">
        <v>0.21199999999999999</v>
      </c>
      <c r="Z2153" s="8">
        <v>0.78400000000000003</v>
      </c>
      <c r="AA2153" s="7" t="str">
        <f t="shared" si="202"/>
        <v>NAO-</v>
      </c>
      <c r="AB2153" s="6">
        <v>0</v>
      </c>
      <c r="AC2153" s="7">
        <v>2E-3</v>
      </c>
      <c r="AD2153" s="7">
        <v>5.0000000000000001E-3</v>
      </c>
      <c r="AE2153" s="8">
        <v>0.99299999999999999</v>
      </c>
      <c r="AF2153" s="7" t="str">
        <f t="shared" si="203"/>
        <v>NAO-</v>
      </c>
    </row>
    <row r="2154" spans="1:32" x14ac:dyDescent="0.3">
      <c r="A2154" s="4">
        <v>37606</v>
      </c>
      <c r="B2154" s="5">
        <v>2002</v>
      </c>
      <c r="C2154" s="6">
        <v>0</v>
      </c>
      <c r="D2154" s="7">
        <v>0</v>
      </c>
      <c r="E2154" s="7">
        <v>0</v>
      </c>
      <c r="F2154" s="8">
        <v>1</v>
      </c>
      <c r="G2154" s="7" t="str">
        <f t="shared" si="199"/>
        <v>NAO-</v>
      </c>
      <c r="H2154" s="6">
        <v>2.7675647037805701E-2</v>
      </c>
      <c r="I2154" s="7">
        <v>5.77437627186141E-4</v>
      </c>
      <c r="J2154" s="7">
        <v>0.21135925387634999</v>
      </c>
      <c r="K2154" s="8">
        <v>0.76038766145866199</v>
      </c>
      <c r="L2154" s="7" t="str">
        <f t="shared" si="204"/>
        <v>NAO-</v>
      </c>
      <c r="M2154" s="6">
        <v>2.3769199890586099E-2</v>
      </c>
      <c r="N2154" s="7">
        <v>3.5422147008934901E-4</v>
      </c>
      <c r="O2154" s="7">
        <v>0.257357856856338</v>
      </c>
      <c r="P2154" s="8">
        <v>0.71851872178298504</v>
      </c>
      <c r="Q2154" s="7" t="str">
        <f t="shared" si="200"/>
        <v>NAO-</v>
      </c>
      <c r="R2154" s="6">
        <v>0</v>
      </c>
      <c r="S2154" s="7">
        <v>0</v>
      </c>
      <c r="T2154" s="7">
        <v>0</v>
      </c>
      <c r="U2154" s="8">
        <v>1</v>
      </c>
      <c r="V2154" s="7" t="str">
        <f t="shared" si="201"/>
        <v>NAO-</v>
      </c>
      <c r="W2154" s="6">
        <v>0</v>
      </c>
      <c r="X2154" s="7">
        <v>0</v>
      </c>
      <c r="Y2154" s="7">
        <v>0.28100000000000003</v>
      </c>
      <c r="Z2154" s="8">
        <v>0.71899999999999997</v>
      </c>
      <c r="AA2154" s="7" t="str">
        <f t="shared" si="202"/>
        <v>NAO-</v>
      </c>
      <c r="AB2154" s="6">
        <v>0</v>
      </c>
      <c r="AC2154" s="7">
        <v>0</v>
      </c>
      <c r="AD2154" s="7">
        <v>5.0000000000000001E-3</v>
      </c>
      <c r="AE2154" s="8">
        <v>0.995</v>
      </c>
      <c r="AF2154" s="7" t="str">
        <f t="shared" si="203"/>
        <v>NAO-</v>
      </c>
    </row>
    <row r="2155" spans="1:32" x14ac:dyDescent="0.3">
      <c r="A2155" s="4">
        <v>37607</v>
      </c>
      <c r="B2155" s="5">
        <v>2002</v>
      </c>
      <c r="C2155" s="6">
        <v>0</v>
      </c>
      <c r="D2155" s="7">
        <v>0</v>
      </c>
      <c r="E2155" s="7">
        <v>0</v>
      </c>
      <c r="F2155" s="8">
        <v>1</v>
      </c>
      <c r="G2155" s="7" t="str">
        <f t="shared" si="199"/>
        <v>NAO-</v>
      </c>
      <c r="H2155" s="6">
        <v>2.3201307719733599E-3</v>
      </c>
      <c r="I2155" s="7">
        <v>6.0935199319410898E-3</v>
      </c>
      <c r="J2155" s="7">
        <v>0.32660813008501699</v>
      </c>
      <c r="K2155" s="8">
        <v>0.66497821921107303</v>
      </c>
      <c r="L2155" s="7" t="str">
        <f t="shared" si="204"/>
        <v>NAO-</v>
      </c>
      <c r="M2155" s="6">
        <v>1.9385038923376099E-3</v>
      </c>
      <c r="N2155" s="7">
        <v>4.2261256653673201E-3</v>
      </c>
      <c r="O2155" s="7">
        <v>0.40141978895806901</v>
      </c>
      <c r="P2155" s="8">
        <v>0.59241558148423701</v>
      </c>
      <c r="Q2155" s="7" t="str">
        <f t="shared" si="200"/>
        <v>NAO-</v>
      </c>
      <c r="R2155" s="6">
        <v>0</v>
      </c>
      <c r="S2155" s="7">
        <v>0</v>
      </c>
      <c r="T2155" s="7">
        <v>0</v>
      </c>
      <c r="U2155" s="8">
        <v>1</v>
      </c>
      <c r="V2155" s="7" t="str">
        <f t="shared" si="201"/>
        <v>NAO-</v>
      </c>
      <c r="W2155" s="6">
        <v>0</v>
      </c>
      <c r="X2155" s="7">
        <v>0</v>
      </c>
      <c r="Y2155" s="7">
        <v>0.59899999999999998</v>
      </c>
      <c r="Z2155" s="8">
        <v>0.40100000000000002</v>
      </c>
      <c r="AA2155" s="7" t="str">
        <f t="shared" si="202"/>
        <v>AR</v>
      </c>
      <c r="AB2155" s="6">
        <v>0</v>
      </c>
      <c r="AC2155" s="7">
        <v>0</v>
      </c>
      <c r="AD2155" s="7">
        <v>4.0000000000000001E-3</v>
      </c>
      <c r="AE2155" s="8">
        <v>0.996</v>
      </c>
      <c r="AF2155" s="7" t="str">
        <f t="shared" si="203"/>
        <v>NAO-</v>
      </c>
    </row>
    <row r="2156" spans="1:32" x14ac:dyDescent="0.3">
      <c r="A2156" s="4">
        <v>37608</v>
      </c>
      <c r="B2156" s="5">
        <v>2002</v>
      </c>
      <c r="C2156" s="6">
        <v>0</v>
      </c>
      <c r="D2156" s="7">
        <v>0</v>
      </c>
      <c r="E2156" s="7">
        <v>0</v>
      </c>
      <c r="F2156" s="8">
        <v>1</v>
      </c>
      <c r="G2156" s="7" t="str">
        <f t="shared" si="199"/>
        <v>NAO-</v>
      </c>
      <c r="H2156" s="6">
        <v>6.4756963308040903E-4</v>
      </c>
      <c r="I2156" s="7">
        <v>8.8445814409917195E-3</v>
      </c>
      <c r="J2156" s="7">
        <v>0.416404757066693</v>
      </c>
      <c r="K2156" s="8">
        <v>0.57410309185923603</v>
      </c>
      <c r="L2156" s="7" t="str">
        <f t="shared" si="204"/>
        <v>NAO-</v>
      </c>
      <c r="M2156" s="6">
        <v>5.8660087211848903E-4</v>
      </c>
      <c r="N2156" s="7">
        <v>7.2186885121683199E-3</v>
      </c>
      <c r="O2156" s="7">
        <v>0.469118893426479</v>
      </c>
      <c r="P2156" s="8">
        <v>0.52307581718922203</v>
      </c>
      <c r="Q2156" s="7" t="str">
        <f t="shared" si="200"/>
        <v>NAO-</v>
      </c>
      <c r="R2156" s="6">
        <v>0</v>
      </c>
      <c r="S2156" s="7">
        <v>0</v>
      </c>
      <c r="T2156" s="7">
        <v>0</v>
      </c>
      <c r="U2156" s="8">
        <v>1</v>
      </c>
      <c r="V2156" s="7" t="str">
        <f t="shared" si="201"/>
        <v>NAO-</v>
      </c>
      <c r="W2156" s="6">
        <v>0</v>
      </c>
      <c r="X2156" s="7">
        <v>0</v>
      </c>
      <c r="Y2156" s="7">
        <v>0.99199999999999999</v>
      </c>
      <c r="Z2156" s="8">
        <v>8.0000000000000002E-3</v>
      </c>
      <c r="AA2156" s="7" t="str">
        <f t="shared" si="202"/>
        <v>AR</v>
      </c>
      <c r="AB2156" s="6">
        <v>0</v>
      </c>
      <c r="AC2156" s="7">
        <v>0</v>
      </c>
      <c r="AD2156" s="7">
        <v>1E-3</v>
      </c>
      <c r="AE2156" s="8">
        <v>0.999</v>
      </c>
      <c r="AF2156" s="7" t="str">
        <f t="shared" si="203"/>
        <v>NAO-</v>
      </c>
    </row>
    <row r="2157" spans="1:32" x14ac:dyDescent="0.3">
      <c r="A2157" s="4">
        <v>37609</v>
      </c>
      <c r="B2157" s="5">
        <v>2002</v>
      </c>
      <c r="C2157" s="6">
        <v>0</v>
      </c>
      <c r="D2157" s="7">
        <v>0</v>
      </c>
      <c r="E2157" s="7">
        <v>0</v>
      </c>
      <c r="F2157" s="8">
        <v>1</v>
      </c>
      <c r="G2157" s="7" t="str">
        <f t="shared" si="199"/>
        <v>NAO-</v>
      </c>
      <c r="H2157" s="6">
        <v>4.0802639177022699E-3</v>
      </c>
      <c r="I2157" s="7">
        <v>3.1069194198184999E-3</v>
      </c>
      <c r="J2157" s="7">
        <v>0.13269391688705101</v>
      </c>
      <c r="K2157" s="8">
        <v>0.86011889977543199</v>
      </c>
      <c r="L2157" s="7" t="str">
        <f t="shared" si="204"/>
        <v>NAO-</v>
      </c>
      <c r="M2157" s="6">
        <v>4.3510866819009997E-3</v>
      </c>
      <c r="N2157" s="7">
        <v>2.8970347269488298E-3</v>
      </c>
      <c r="O2157" s="7">
        <v>0.12065825777545</v>
      </c>
      <c r="P2157" s="8">
        <v>0.87209362081570796</v>
      </c>
      <c r="Q2157" s="7" t="str">
        <f t="shared" si="200"/>
        <v>NAO-</v>
      </c>
      <c r="R2157" s="6">
        <v>0</v>
      </c>
      <c r="S2157" s="7">
        <v>0</v>
      </c>
      <c r="T2157" s="7">
        <v>0</v>
      </c>
      <c r="U2157" s="8">
        <v>1</v>
      </c>
      <c r="V2157" s="7" t="str">
        <f t="shared" si="201"/>
        <v>NAO-</v>
      </c>
      <c r="W2157" s="6">
        <v>0</v>
      </c>
      <c r="X2157" s="7">
        <v>0</v>
      </c>
      <c r="Y2157" s="7">
        <v>0.96499999999999997</v>
      </c>
      <c r="Z2157" s="8">
        <v>3.5000000000000003E-2</v>
      </c>
      <c r="AA2157" s="7" t="str">
        <f t="shared" si="202"/>
        <v>AR</v>
      </c>
      <c r="AB2157" s="6">
        <v>0</v>
      </c>
      <c r="AC2157" s="7">
        <v>0</v>
      </c>
      <c r="AD2157" s="7">
        <v>0</v>
      </c>
      <c r="AE2157" s="8">
        <v>1</v>
      </c>
      <c r="AF2157" s="7" t="str">
        <f t="shared" si="203"/>
        <v>NAO-</v>
      </c>
    </row>
    <row r="2158" spans="1:32" x14ac:dyDescent="0.3">
      <c r="A2158" s="4">
        <v>37610</v>
      </c>
      <c r="B2158" s="5">
        <v>2002</v>
      </c>
      <c r="C2158" s="6">
        <v>0</v>
      </c>
      <c r="D2158" s="7">
        <v>0</v>
      </c>
      <c r="E2158" s="7">
        <v>0</v>
      </c>
      <c r="F2158" s="8">
        <v>1</v>
      </c>
      <c r="G2158" s="7" t="str">
        <f t="shared" si="199"/>
        <v>NAO-</v>
      </c>
      <c r="H2158" s="6">
        <v>1.9611515834822798E-3</v>
      </c>
      <c r="I2158" s="7">
        <v>5.3658835951175604E-4</v>
      </c>
      <c r="J2158" s="7">
        <v>3.77494211027582E-3</v>
      </c>
      <c r="K2158" s="8">
        <v>0.99372731794672098</v>
      </c>
      <c r="L2158" s="7" t="str">
        <f t="shared" si="204"/>
        <v>NAO-</v>
      </c>
      <c r="M2158" s="6">
        <v>1.77202086187089E-3</v>
      </c>
      <c r="N2158" s="7">
        <v>2.5139481206884798E-4</v>
      </c>
      <c r="O2158" s="7">
        <v>2.0468667463652301E-3</v>
      </c>
      <c r="P2158" s="8">
        <v>0.99592971757969995</v>
      </c>
      <c r="Q2158" s="7" t="str">
        <f t="shared" si="200"/>
        <v>NAO-</v>
      </c>
      <c r="R2158" s="6">
        <v>0</v>
      </c>
      <c r="S2158" s="7">
        <v>0</v>
      </c>
      <c r="T2158" s="7">
        <v>0</v>
      </c>
      <c r="U2158" s="8">
        <v>1</v>
      </c>
      <c r="V2158" s="7" t="str">
        <f t="shared" si="201"/>
        <v>NAO-</v>
      </c>
      <c r="W2158" s="6">
        <v>0</v>
      </c>
      <c r="X2158" s="7">
        <v>0</v>
      </c>
      <c r="Y2158" s="7">
        <v>0.33500000000000002</v>
      </c>
      <c r="Z2158" s="8">
        <v>0.66500000000000004</v>
      </c>
      <c r="AA2158" s="7" t="str">
        <f t="shared" si="202"/>
        <v>NAO-</v>
      </c>
      <c r="AB2158" s="6">
        <v>0</v>
      </c>
      <c r="AC2158" s="7">
        <v>0</v>
      </c>
      <c r="AD2158" s="7">
        <v>0</v>
      </c>
      <c r="AE2158" s="8">
        <v>1</v>
      </c>
      <c r="AF2158" s="7" t="str">
        <f t="shared" si="203"/>
        <v>NAO-</v>
      </c>
    </row>
    <row r="2159" spans="1:32" x14ac:dyDescent="0.3">
      <c r="A2159" s="4">
        <v>37611</v>
      </c>
      <c r="B2159" s="5">
        <v>2002</v>
      </c>
      <c r="C2159" s="6">
        <v>0</v>
      </c>
      <c r="D2159" s="7">
        <v>0</v>
      </c>
      <c r="E2159" s="7">
        <v>0</v>
      </c>
      <c r="F2159" s="8">
        <v>1</v>
      </c>
      <c r="G2159" s="7" t="str">
        <f t="shared" si="199"/>
        <v>NAO-</v>
      </c>
      <c r="H2159" s="6">
        <v>2.2396172711746602E-3</v>
      </c>
      <c r="I2159" s="7">
        <v>9.01078918480483E-4</v>
      </c>
      <c r="J2159" s="7">
        <v>3.1980198921573201E-3</v>
      </c>
      <c r="K2159" s="8">
        <v>0.99366128391817599</v>
      </c>
      <c r="L2159" s="7" t="str">
        <f t="shared" si="204"/>
        <v>NAO-</v>
      </c>
      <c r="M2159" s="6">
        <v>1.76007755638045E-3</v>
      </c>
      <c r="N2159" s="7">
        <v>2.15122032439368E-4</v>
      </c>
      <c r="O2159" s="7">
        <v>1.4864948493296601E-3</v>
      </c>
      <c r="P2159" s="8">
        <v>0.99653830556184997</v>
      </c>
      <c r="Q2159" s="7" t="str">
        <f t="shared" si="200"/>
        <v>NAO-</v>
      </c>
      <c r="R2159" s="6">
        <v>0</v>
      </c>
      <c r="S2159" s="7">
        <v>0</v>
      </c>
      <c r="T2159" s="7">
        <v>0</v>
      </c>
      <c r="U2159" s="8">
        <v>1</v>
      </c>
      <c r="V2159" s="7" t="str">
        <f t="shared" si="201"/>
        <v>NAO-</v>
      </c>
      <c r="W2159" s="6">
        <v>0</v>
      </c>
      <c r="X2159" s="7">
        <v>0</v>
      </c>
      <c r="Y2159" s="7">
        <v>0.219</v>
      </c>
      <c r="Z2159" s="8">
        <v>0.78100000000000003</v>
      </c>
      <c r="AA2159" s="7" t="str">
        <f t="shared" si="202"/>
        <v>NAO-</v>
      </c>
      <c r="AB2159" s="6">
        <v>0</v>
      </c>
      <c r="AC2159" s="7">
        <v>0</v>
      </c>
      <c r="AD2159" s="7">
        <v>2E-3</v>
      </c>
      <c r="AE2159" s="8">
        <v>0.998</v>
      </c>
      <c r="AF2159" s="7" t="str">
        <f t="shared" si="203"/>
        <v>NAO-</v>
      </c>
    </row>
    <row r="2160" spans="1:32" x14ac:dyDescent="0.3">
      <c r="A2160" s="4">
        <v>37612</v>
      </c>
      <c r="B2160" s="5">
        <v>2002</v>
      </c>
      <c r="C2160" s="6">
        <v>0</v>
      </c>
      <c r="D2160" s="7">
        <v>0</v>
      </c>
      <c r="E2160" s="7">
        <v>0</v>
      </c>
      <c r="F2160" s="8">
        <v>1</v>
      </c>
      <c r="G2160" s="7" t="str">
        <f t="shared" si="199"/>
        <v>NAO-</v>
      </c>
      <c r="H2160" s="6">
        <v>6.6755006632749801E-3</v>
      </c>
      <c r="I2160" s="7">
        <v>1.9282477069278599E-3</v>
      </c>
      <c r="J2160" s="7">
        <v>2.8929686944034099E-3</v>
      </c>
      <c r="K2160" s="8">
        <v>0.98850328293538103</v>
      </c>
      <c r="L2160" s="7" t="str">
        <f t="shared" si="204"/>
        <v>NAO-</v>
      </c>
      <c r="M2160" s="6">
        <v>8.0955366777952301E-3</v>
      </c>
      <c r="N2160" s="7">
        <v>1.15013003288266E-3</v>
      </c>
      <c r="O2160" s="7">
        <v>3.3519073349764701E-3</v>
      </c>
      <c r="P2160" s="8">
        <v>0.98740242595433103</v>
      </c>
      <c r="Q2160" s="7" t="str">
        <f t="shared" si="200"/>
        <v>NAO-</v>
      </c>
      <c r="R2160" s="6">
        <v>0</v>
      </c>
      <c r="S2160" s="7">
        <v>0</v>
      </c>
      <c r="T2160" s="7">
        <v>0</v>
      </c>
      <c r="U2160" s="8">
        <v>1</v>
      </c>
      <c r="V2160" s="7" t="str">
        <f t="shared" si="201"/>
        <v>NAO-</v>
      </c>
      <c r="W2160" s="6">
        <v>1E-3</v>
      </c>
      <c r="X2160" s="7">
        <v>0</v>
      </c>
      <c r="Y2160" s="7">
        <v>6.7000000000000004E-2</v>
      </c>
      <c r="Z2160" s="8">
        <v>0.93200000000000005</v>
      </c>
      <c r="AA2160" s="7" t="str">
        <f t="shared" si="202"/>
        <v>NAO-</v>
      </c>
      <c r="AB2160" s="6">
        <v>5.0000000000000001E-3</v>
      </c>
      <c r="AC2160" s="7">
        <v>0</v>
      </c>
      <c r="AD2160" s="7">
        <v>3.0000000000000001E-3</v>
      </c>
      <c r="AE2160" s="8">
        <v>0.99199999999999999</v>
      </c>
      <c r="AF2160" s="7" t="str">
        <f t="shared" si="203"/>
        <v>NAO-</v>
      </c>
    </row>
    <row r="2161" spans="1:32" x14ac:dyDescent="0.3">
      <c r="A2161" s="4">
        <v>37613</v>
      </c>
      <c r="B2161" s="5">
        <v>2002</v>
      </c>
      <c r="C2161" s="6">
        <v>0</v>
      </c>
      <c r="D2161" s="7">
        <v>0</v>
      </c>
      <c r="E2161" s="7">
        <v>0</v>
      </c>
      <c r="F2161" s="8">
        <v>1</v>
      </c>
      <c r="G2161" s="7" t="str">
        <f t="shared" si="199"/>
        <v>NAO-</v>
      </c>
      <c r="H2161" s="6">
        <v>0.461151875155414</v>
      </c>
      <c r="I2161" s="7">
        <v>3.3333239861010199E-3</v>
      </c>
      <c r="J2161" s="7">
        <v>2.04401426531476E-2</v>
      </c>
      <c r="K2161" s="8">
        <v>0.51507465820534204</v>
      </c>
      <c r="L2161" s="7" t="str">
        <f t="shared" si="204"/>
        <v>NAO-</v>
      </c>
      <c r="M2161" s="6">
        <v>0.49935207167297202</v>
      </c>
      <c r="N2161" s="7">
        <v>1.5642921447065301E-3</v>
      </c>
      <c r="O2161" s="7">
        <v>3.2988143279883801E-2</v>
      </c>
      <c r="P2161" s="8">
        <v>0.46609549290244601</v>
      </c>
      <c r="Q2161" s="7" t="str">
        <f t="shared" si="200"/>
        <v>NAO+</v>
      </c>
      <c r="R2161" s="6">
        <v>1</v>
      </c>
      <c r="S2161" s="7">
        <v>0</v>
      </c>
      <c r="T2161" s="7">
        <v>0</v>
      </c>
      <c r="U2161" s="8">
        <v>0</v>
      </c>
      <c r="V2161" s="7" t="str">
        <f t="shared" si="201"/>
        <v>NAO+</v>
      </c>
      <c r="W2161" s="6">
        <v>0.17499999999999999</v>
      </c>
      <c r="X2161" s="7">
        <v>0.246</v>
      </c>
      <c r="Y2161" s="7">
        <v>3.6999999999999998E-2</v>
      </c>
      <c r="Z2161" s="8">
        <v>0.54200000000000004</v>
      </c>
      <c r="AA2161" s="7" t="str">
        <f t="shared" si="202"/>
        <v>NAO-</v>
      </c>
      <c r="AB2161" s="6">
        <v>0.54</v>
      </c>
      <c r="AC2161" s="7">
        <v>8.5000000000000006E-2</v>
      </c>
      <c r="AD2161" s="7">
        <v>1E-3</v>
      </c>
      <c r="AE2161" s="8">
        <v>0.375</v>
      </c>
      <c r="AF2161" s="7" t="str">
        <f t="shared" si="203"/>
        <v>NAO+</v>
      </c>
    </row>
    <row r="2162" spans="1:32" x14ac:dyDescent="0.3">
      <c r="A2162" s="4">
        <v>37614</v>
      </c>
      <c r="B2162" s="5">
        <v>2002</v>
      </c>
      <c r="C2162" s="6">
        <v>0</v>
      </c>
      <c r="D2162" s="7">
        <v>1</v>
      </c>
      <c r="E2162" s="7">
        <v>0</v>
      </c>
      <c r="F2162" s="8">
        <v>0</v>
      </c>
      <c r="G2162" s="7" t="str">
        <f t="shared" si="199"/>
        <v>SB</v>
      </c>
      <c r="H2162" s="6">
        <v>0.93119529375531496</v>
      </c>
      <c r="I2162" s="80">
        <v>2.1123087079973899E-5</v>
      </c>
      <c r="J2162" s="7">
        <v>4.0832284042450602E-2</v>
      </c>
      <c r="K2162" s="8">
        <v>2.7951299115160901E-2</v>
      </c>
      <c r="L2162" s="7" t="str">
        <f t="shared" si="204"/>
        <v>NAO+</v>
      </c>
      <c r="M2162" s="6">
        <v>0.91969301317636099</v>
      </c>
      <c r="N2162" s="80">
        <v>6.1564817106284402E-6</v>
      </c>
      <c r="O2162" s="7">
        <v>5.1762169043231103E-2</v>
      </c>
      <c r="P2162" s="8">
        <v>2.8538661298687502E-2</v>
      </c>
      <c r="Q2162" s="7" t="str">
        <f t="shared" si="200"/>
        <v>NAO+</v>
      </c>
      <c r="R2162" s="6">
        <v>1</v>
      </c>
      <c r="S2162" s="7">
        <v>0</v>
      </c>
      <c r="T2162" s="7">
        <v>0</v>
      </c>
      <c r="U2162" s="8">
        <v>0</v>
      </c>
      <c r="V2162" s="7" t="str">
        <f t="shared" si="201"/>
        <v>NAO+</v>
      </c>
      <c r="W2162" s="6">
        <v>8.6999999999999994E-2</v>
      </c>
      <c r="X2162" s="7">
        <v>0.65900000000000003</v>
      </c>
      <c r="Y2162" s="7">
        <v>5.0000000000000001E-3</v>
      </c>
      <c r="Z2162" s="8">
        <v>0.249</v>
      </c>
      <c r="AA2162" s="7" t="str">
        <f t="shared" si="202"/>
        <v>SB</v>
      </c>
      <c r="AB2162" s="6">
        <v>0.38900000000000001</v>
      </c>
      <c r="AC2162" s="7">
        <v>0.41199999999999998</v>
      </c>
      <c r="AD2162" s="7">
        <v>0</v>
      </c>
      <c r="AE2162" s="8">
        <v>0.19900000000000001</v>
      </c>
      <c r="AF2162" s="7" t="str">
        <f t="shared" si="203"/>
        <v>SB</v>
      </c>
    </row>
    <row r="2163" spans="1:32" x14ac:dyDescent="0.3">
      <c r="A2163" s="4">
        <v>37615</v>
      </c>
      <c r="B2163" s="5">
        <v>2002</v>
      </c>
      <c r="C2163" s="6">
        <v>0</v>
      </c>
      <c r="D2163" s="7">
        <v>1</v>
      </c>
      <c r="E2163" s="7">
        <v>0</v>
      </c>
      <c r="F2163" s="8">
        <v>0</v>
      </c>
      <c r="G2163" s="7" t="str">
        <f t="shared" si="199"/>
        <v>SB</v>
      </c>
      <c r="H2163" s="6">
        <v>0.99076246590039396</v>
      </c>
      <c r="I2163" s="80">
        <v>2.73889717200664E-5</v>
      </c>
      <c r="J2163" s="7">
        <v>2.4518937279002402E-3</v>
      </c>
      <c r="K2163" s="8">
        <v>6.7582513999921599E-3</v>
      </c>
      <c r="L2163" s="7" t="str">
        <f t="shared" si="204"/>
        <v>NAO+</v>
      </c>
      <c r="M2163" s="6">
        <v>0.98724516251655203</v>
      </c>
      <c r="N2163" s="80">
        <v>1.41012136427706E-5</v>
      </c>
      <c r="O2163" s="7">
        <v>3.1908151653400902E-3</v>
      </c>
      <c r="P2163" s="8">
        <v>9.5499211044634703E-3</v>
      </c>
      <c r="Q2163" s="7" t="str">
        <f t="shared" si="200"/>
        <v>NAO+</v>
      </c>
      <c r="R2163" s="6">
        <v>1</v>
      </c>
      <c r="S2163" s="7">
        <v>0</v>
      </c>
      <c r="T2163" s="7">
        <v>0</v>
      </c>
      <c r="U2163" s="8">
        <v>0</v>
      </c>
      <c r="V2163" s="7" t="str">
        <f t="shared" si="201"/>
        <v>NAO+</v>
      </c>
      <c r="W2163" s="6">
        <v>0.159</v>
      </c>
      <c r="X2163" s="7">
        <v>0.54500000000000004</v>
      </c>
      <c r="Y2163" s="7">
        <v>3.0000000000000001E-3</v>
      </c>
      <c r="Z2163" s="8">
        <v>0.29299999999999998</v>
      </c>
      <c r="AA2163" s="7" t="str">
        <f t="shared" si="202"/>
        <v>SB</v>
      </c>
      <c r="AB2163" s="6">
        <v>0.46500000000000002</v>
      </c>
      <c r="AC2163" s="7">
        <v>0.312</v>
      </c>
      <c r="AD2163" s="7">
        <v>0</v>
      </c>
      <c r="AE2163" s="8">
        <v>0.223</v>
      </c>
      <c r="AF2163" s="7" t="str">
        <f t="shared" si="203"/>
        <v>NAO+</v>
      </c>
    </row>
    <row r="2164" spans="1:32" x14ac:dyDescent="0.3">
      <c r="A2164" s="4">
        <v>37616</v>
      </c>
      <c r="B2164" s="5">
        <v>2002</v>
      </c>
      <c r="C2164" s="6">
        <v>0</v>
      </c>
      <c r="D2164" s="7">
        <v>0</v>
      </c>
      <c r="E2164" s="7">
        <v>0</v>
      </c>
      <c r="F2164" s="8">
        <v>1</v>
      </c>
      <c r="G2164" s="7" t="str">
        <f t="shared" si="199"/>
        <v>NAO-</v>
      </c>
      <c r="H2164" s="6">
        <v>0.95904913997091901</v>
      </c>
      <c r="I2164" s="80">
        <v>1.3010254108734599E-6</v>
      </c>
      <c r="J2164" s="7">
        <v>1.10978051579601E-2</v>
      </c>
      <c r="K2164" s="8">
        <v>2.9851753845705601E-2</v>
      </c>
      <c r="L2164" s="7" t="str">
        <f t="shared" si="204"/>
        <v>NAO+</v>
      </c>
      <c r="M2164" s="6">
        <v>0.94567533588594199</v>
      </c>
      <c r="N2164" s="80">
        <v>3.9085018515223598E-7</v>
      </c>
      <c r="O2164" s="7">
        <v>2.3245233693167999E-2</v>
      </c>
      <c r="P2164" s="8">
        <v>3.1079039570705399E-2</v>
      </c>
      <c r="Q2164" s="7" t="str">
        <f t="shared" si="200"/>
        <v>NAO+</v>
      </c>
      <c r="R2164" s="6">
        <v>1</v>
      </c>
      <c r="S2164" s="7">
        <v>0</v>
      </c>
      <c r="T2164" s="7">
        <v>0</v>
      </c>
      <c r="U2164" s="8">
        <v>0</v>
      </c>
      <c r="V2164" s="7" t="str">
        <f t="shared" si="201"/>
        <v>NAO+</v>
      </c>
      <c r="W2164" s="6">
        <v>0.60099999999999998</v>
      </c>
      <c r="X2164" s="7">
        <v>0.214</v>
      </c>
      <c r="Y2164" s="7">
        <v>2E-3</v>
      </c>
      <c r="Z2164" s="8">
        <v>0.183</v>
      </c>
      <c r="AA2164" s="7" t="str">
        <f t="shared" si="202"/>
        <v>NAO+</v>
      </c>
      <c r="AB2164" s="6">
        <v>0.84599999999999997</v>
      </c>
      <c r="AC2164" s="7">
        <v>7.3999999999999996E-2</v>
      </c>
      <c r="AD2164" s="7">
        <v>0</v>
      </c>
      <c r="AE2164" s="8">
        <v>7.9000000000000001E-2</v>
      </c>
      <c r="AF2164" s="7" t="str">
        <f t="shared" si="203"/>
        <v>NAO+</v>
      </c>
    </row>
    <row r="2165" spans="1:32" x14ac:dyDescent="0.3">
      <c r="A2165" s="4">
        <v>37617</v>
      </c>
      <c r="B2165" s="5">
        <v>2002</v>
      </c>
      <c r="C2165" s="6">
        <v>0</v>
      </c>
      <c r="D2165" s="7">
        <v>0</v>
      </c>
      <c r="E2165" s="7">
        <v>0</v>
      </c>
      <c r="F2165" s="8">
        <v>1</v>
      </c>
      <c r="G2165" s="7" t="str">
        <f t="shared" si="199"/>
        <v>NAO-</v>
      </c>
      <c r="H2165" s="6">
        <v>0.69291667701980797</v>
      </c>
      <c r="I2165" s="80">
        <v>2.3603848969836798E-6</v>
      </c>
      <c r="J2165" s="7">
        <v>0.12452902129636</v>
      </c>
      <c r="K2165" s="8">
        <v>0.182551941298944</v>
      </c>
      <c r="L2165" s="7" t="str">
        <f t="shared" si="204"/>
        <v>NAO+</v>
      </c>
      <c r="M2165" s="6">
        <v>0.67117451836087005</v>
      </c>
      <c r="N2165" s="80">
        <v>1.1288951758652999E-6</v>
      </c>
      <c r="O2165" s="7">
        <v>0.13381377722257401</v>
      </c>
      <c r="P2165" s="8">
        <v>0.19501057552138701</v>
      </c>
      <c r="Q2165" s="7" t="str">
        <f t="shared" si="200"/>
        <v>NAO+</v>
      </c>
      <c r="R2165" s="6">
        <v>1</v>
      </c>
      <c r="S2165" s="7">
        <v>0</v>
      </c>
      <c r="T2165" s="7">
        <v>0</v>
      </c>
      <c r="U2165" s="8">
        <v>0</v>
      </c>
      <c r="V2165" s="7" t="str">
        <f t="shared" si="201"/>
        <v>NAO+</v>
      </c>
      <c r="W2165" s="6">
        <v>0.81699999999999995</v>
      </c>
      <c r="X2165" s="7">
        <v>6.0999999999999999E-2</v>
      </c>
      <c r="Y2165" s="7">
        <v>2E-3</v>
      </c>
      <c r="Z2165" s="8">
        <v>0.12</v>
      </c>
      <c r="AA2165" s="7" t="str">
        <f t="shared" si="202"/>
        <v>NAO+</v>
      </c>
      <c r="AB2165" s="6">
        <v>0.93899999999999995</v>
      </c>
      <c r="AC2165" s="7">
        <v>1.7000000000000001E-2</v>
      </c>
      <c r="AD2165" s="7">
        <v>1E-3</v>
      </c>
      <c r="AE2165" s="8">
        <v>4.2999999999999997E-2</v>
      </c>
      <c r="AF2165" s="7" t="str">
        <f t="shared" si="203"/>
        <v>NAO+</v>
      </c>
    </row>
    <row r="2166" spans="1:32" x14ac:dyDescent="0.3">
      <c r="A2166" s="4">
        <v>37618</v>
      </c>
      <c r="B2166" s="5">
        <v>2002</v>
      </c>
      <c r="C2166" s="6">
        <v>0</v>
      </c>
      <c r="D2166" s="7">
        <v>0</v>
      </c>
      <c r="E2166" s="7">
        <v>0</v>
      </c>
      <c r="F2166" s="8">
        <v>1</v>
      </c>
      <c r="G2166" s="7" t="str">
        <f t="shared" si="199"/>
        <v>NAO-</v>
      </c>
      <c r="H2166" s="6">
        <v>0.70526646649550995</v>
      </c>
      <c r="I2166" s="7">
        <v>1.3528321122099001E-4</v>
      </c>
      <c r="J2166" s="7">
        <v>1.48176585005125E-2</v>
      </c>
      <c r="K2166" s="8">
        <v>0.27978059179276599</v>
      </c>
      <c r="L2166" s="7" t="str">
        <f t="shared" si="204"/>
        <v>NAO+</v>
      </c>
      <c r="M2166" s="6">
        <v>0.63321183457248797</v>
      </c>
      <c r="N2166" s="7">
        <v>1.16225634463647E-4</v>
      </c>
      <c r="O2166" s="7">
        <v>1.0955923634974499E-2</v>
      </c>
      <c r="P2166" s="8">
        <v>0.35571601615806298</v>
      </c>
      <c r="Q2166" s="7" t="str">
        <f t="shared" si="200"/>
        <v>NAO+</v>
      </c>
      <c r="R2166" s="6">
        <v>1</v>
      </c>
      <c r="S2166" s="7">
        <v>0</v>
      </c>
      <c r="T2166" s="7">
        <v>0</v>
      </c>
      <c r="U2166" s="8">
        <v>0</v>
      </c>
      <c r="V2166" s="7" t="str">
        <f t="shared" si="201"/>
        <v>NAO+</v>
      </c>
      <c r="W2166" s="6">
        <v>0.82</v>
      </c>
      <c r="X2166" s="7">
        <v>5.1999999999999998E-2</v>
      </c>
      <c r="Y2166" s="7">
        <v>2E-3</v>
      </c>
      <c r="Z2166" s="8">
        <v>0.125</v>
      </c>
      <c r="AA2166" s="7" t="str">
        <f t="shared" si="202"/>
        <v>NAO+</v>
      </c>
      <c r="AB2166" s="6">
        <v>0.95499999999999996</v>
      </c>
      <c r="AC2166" s="7">
        <v>1.4E-2</v>
      </c>
      <c r="AD2166" s="7">
        <v>1E-3</v>
      </c>
      <c r="AE2166" s="8">
        <v>2.9000000000000001E-2</v>
      </c>
      <c r="AF2166" s="7" t="str">
        <f t="shared" si="203"/>
        <v>NAO+</v>
      </c>
    </row>
    <row r="2167" spans="1:32" x14ac:dyDescent="0.3">
      <c r="A2167" s="4">
        <v>37619</v>
      </c>
      <c r="B2167" s="5">
        <v>2002</v>
      </c>
      <c r="C2167" s="6">
        <v>0</v>
      </c>
      <c r="D2167" s="7">
        <v>0</v>
      </c>
      <c r="E2167" s="7">
        <v>0</v>
      </c>
      <c r="F2167" s="8">
        <v>1</v>
      </c>
      <c r="G2167" s="7" t="str">
        <f t="shared" si="199"/>
        <v>NAO-</v>
      </c>
      <c r="H2167" s="6">
        <v>0.32889135230100103</v>
      </c>
      <c r="I2167" s="80">
        <v>2.9142495492094599E-6</v>
      </c>
      <c r="J2167" s="7">
        <v>9.6836470226492502E-4</v>
      </c>
      <c r="K2167" s="8">
        <v>0.67013736874718399</v>
      </c>
      <c r="L2167" s="7" t="str">
        <f t="shared" si="204"/>
        <v>NAO-</v>
      </c>
      <c r="M2167" s="6">
        <v>0.38431852350495799</v>
      </c>
      <c r="N2167" s="80">
        <v>9.5609782556144593E-7</v>
      </c>
      <c r="O2167" s="7">
        <v>1.35190196650396E-3</v>
      </c>
      <c r="P2167" s="8">
        <v>0.61432861843071696</v>
      </c>
      <c r="Q2167" s="7" t="str">
        <f t="shared" si="200"/>
        <v>NAO-</v>
      </c>
      <c r="R2167" s="6">
        <v>1</v>
      </c>
      <c r="S2167" s="7">
        <v>0</v>
      </c>
      <c r="T2167" s="7">
        <v>0</v>
      </c>
      <c r="U2167" s="8">
        <v>0</v>
      </c>
      <c r="V2167" s="7" t="str">
        <f t="shared" si="201"/>
        <v>NAO+</v>
      </c>
      <c r="W2167" s="6">
        <v>0.55100000000000005</v>
      </c>
      <c r="X2167" s="7">
        <v>3.2000000000000001E-2</v>
      </c>
      <c r="Y2167" s="7">
        <v>4.0000000000000001E-3</v>
      </c>
      <c r="Z2167" s="8">
        <v>0.41299999999999998</v>
      </c>
      <c r="AA2167" s="7" t="str">
        <f t="shared" si="202"/>
        <v>NAO+</v>
      </c>
      <c r="AB2167" s="6">
        <v>0.86699999999999999</v>
      </c>
      <c r="AC2167" s="7">
        <v>7.0000000000000001E-3</v>
      </c>
      <c r="AD2167" s="7">
        <v>1E-3</v>
      </c>
      <c r="AE2167" s="8">
        <v>0.124</v>
      </c>
      <c r="AF2167" s="7" t="str">
        <f t="shared" si="203"/>
        <v>NAO+</v>
      </c>
    </row>
    <row r="2168" spans="1:32" x14ac:dyDescent="0.3">
      <c r="A2168" s="4">
        <v>37620</v>
      </c>
      <c r="B2168" s="5">
        <v>2002</v>
      </c>
      <c r="C2168" s="6">
        <v>0</v>
      </c>
      <c r="D2168" s="7">
        <v>0</v>
      </c>
      <c r="E2168" s="7">
        <v>0</v>
      </c>
      <c r="F2168" s="8">
        <v>1</v>
      </c>
      <c r="G2168" s="7" t="str">
        <f t="shared" si="199"/>
        <v>NAO-</v>
      </c>
      <c r="H2168" s="6">
        <v>7.0184625675383E-2</v>
      </c>
      <c r="I2168" s="80">
        <v>1.0384923625586999E-7</v>
      </c>
      <c r="J2168" s="7">
        <v>1.17982617549275E-2</v>
      </c>
      <c r="K2168" s="8">
        <v>0.91801700872046199</v>
      </c>
      <c r="L2168" s="7" t="str">
        <f t="shared" si="204"/>
        <v>NAO-</v>
      </c>
      <c r="M2168" s="6">
        <v>7.8770644915708801E-2</v>
      </c>
      <c r="N2168" s="80">
        <v>1.6954931010550199E-8</v>
      </c>
      <c r="O2168" s="7">
        <v>1.3890570319561001E-2</v>
      </c>
      <c r="P2168" s="8">
        <v>0.90733876780978795</v>
      </c>
      <c r="Q2168" s="7" t="str">
        <f t="shared" si="200"/>
        <v>NAO-</v>
      </c>
      <c r="R2168" s="6">
        <v>0</v>
      </c>
      <c r="S2168" s="7">
        <v>0</v>
      </c>
      <c r="T2168" s="7">
        <v>0</v>
      </c>
      <c r="U2168" s="8">
        <v>1</v>
      </c>
      <c r="V2168" s="7" t="str">
        <f t="shared" si="201"/>
        <v>NAO-</v>
      </c>
      <c r="W2168" s="6">
        <v>6.3E-2</v>
      </c>
      <c r="X2168" s="7">
        <v>2E-3</v>
      </c>
      <c r="Y2168" s="7">
        <v>6.0000000000000001E-3</v>
      </c>
      <c r="Z2168" s="8">
        <v>0.92900000000000005</v>
      </c>
      <c r="AA2168" s="7" t="str">
        <f t="shared" si="202"/>
        <v>NAO-</v>
      </c>
      <c r="AB2168" s="6">
        <v>0.29799999999999999</v>
      </c>
      <c r="AC2168" s="7">
        <v>1E-3</v>
      </c>
      <c r="AD2168" s="7">
        <v>1E-3</v>
      </c>
      <c r="AE2168" s="8">
        <v>0.70099999999999996</v>
      </c>
      <c r="AF2168" s="7" t="str">
        <f t="shared" si="203"/>
        <v>NAO-</v>
      </c>
    </row>
    <row r="2169" spans="1:32" x14ac:dyDescent="0.3">
      <c r="A2169" s="4">
        <v>37621</v>
      </c>
      <c r="B2169" s="5">
        <v>2002</v>
      </c>
      <c r="C2169" s="6">
        <v>0</v>
      </c>
      <c r="D2169" s="7">
        <v>0</v>
      </c>
      <c r="E2169" s="7">
        <v>0</v>
      </c>
      <c r="F2169" s="8">
        <v>1</v>
      </c>
      <c r="G2169" s="7" t="str">
        <f t="shared" si="199"/>
        <v>NAO-</v>
      </c>
      <c r="H2169" s="6">
        <v>0.18850630675228999</v>
      </c>
      <c r="I2169" s="80">
        <v>7.5765556020183106E-5</v>
      </c>
      <c r="J2169" s="7">
        <v>1.1590384707385199E-2</v>
      </c>
      <c r="K2169" s="8">
        <v>0.79982754298430403</v>
      </c>
      <c r="L2169" s="7" t="str">
        <f t="shared" si="204"/>
        <v>NAO-</v>
      </c>
      <c r="M2169" s="6">
        <v>0.176005847686311</v>
      </c>
      <c r="N2169" s="80">
        <v>2.5856471960953901E-5</v>
      </c>
      <c r="O2169" s="7">
        <v>9.9567057056924695E-3</v>
      </c>
      <c r="P2169" s="8">
        <v>0.81401159013602598</v>
      </c>
      <c r="Q2169" s="7" t="str">
        <f t="shared" si="200"/>
        <v>NAO-</v>
      </c>
      <c r="R2169" s="6">
        <v>1</v>
      </c>
      <c r="S2169" s="7">
        <v>0</v>
      </c>
      <c r="T2169" s="7">
        <v>0</v>
      </c>
      <c r="U2169" s="8">
        <v>0</v>
      </c>
      <c r="V2169" s="7" t="str">
        <f t="shared" si="201"/>
        <v>NAO+</v>
      </c>
      <c r="W2169" s="6">
        <v>5.7000000000000002E-2</v>
      </c>
      <c r="X2169" s="7">
        <v>2E-3</v>
      </c>
      <c r="Y2169" s="7">
        <v>2.1999999999999999E-2</v>
      </c>
      <c r="Z2169" s="8">
        <v>0.91900000000000004</v>
      </c>
      <c r="AA2169" s="7" t="str">
        <f t="shared" si="202"/>
        <v>NAO-</v>
      </c>
      <c r="AB2169" s="6">
        <v>0.26400000000000001</v>
      </c>
      <c r="AC2169" s="7">
        <v>1E-3</v>
      </c>
      <c r="AD2169" s="7">
        <v>6.0000000000000001E-3</v>
      </c>
      <c r="AE2169" s="8">
        <v>0.72899999999999998</v>
      </c>
      <c r="AF2169" s="7" t="str">
        <f t="shared" si="203"/>
        <v>NAO-</v>
      </c>
    </row>
    <row r="2170" spans="1:32" x14ac:dyDescent="0.3">
      <c r="A2170" s="4">
        <v>37622</v>
      </c>
      <c r="B2170" s="5">
        <v>2002</v>
      </c>
      <c r="C2170" s="6">
        <v>0</v>
      </c>
      <c r="D2170" s="7">
        <v>0</v>
      </c>
      <c r="E2170" s="7">
        <v>0</v>
      </c>
      <c r="F2170" s="8">
        <v>1</v>
      </c>
      <c r="G2170" s="7" t="str">
        <f t="shared" si="199"/>
        <v>NAO-</v>
      </c>
      <c r="H2170" s="6">
        <v>0.87090135376982203</v>
      </c>
      <c r="I2170" s="80">
        <v>9.5926000827450599E-6</v>
      </c>
      <c r="J2170" s="7">
        <v>2.03631337490601E-3</v>
      </c>
      <c r="K2170" s="8">
        <v>0.12705274025518401</v>
      </c>
      <c r="L2170" s="7" t="str">
        <f t="shared" si="204"/>
        <v>NAO+</v>
      </c>
      <c r="M2170" s="6">
        <v>0.86856690547064797</v>
      </c>
      <c r="N2170" s="80">
        <v>2.6303170153014798E-6</v>
      </c>
      <c r="O2170" s="7">
        <v>2.8191850533667E-3</v>
      </c>
      <c r="P2170" s="8">
        <v>0.128611279158963</v>
      </c>
      <c r="Q2170" s="7" t="str">
        <f t="shared" si="200"/>
        <v>NAO+</v>
      </c>
      <c r="R2170" s="6">
        <v>1</v>
      </c>
      <c r="S2170" s="7">
        <v>0</v>
      </c>
      <c r="T2170" s="7">
        <v>0</v>
      </c>
      <c r="U2170" s="8">
        <v>0</v>
      </c>
      <c r="V2170" s="7" t="str">
        <f t="shared" si="201"/>
        <v>NAO+</v>
      </c>
      <c r="W2170" s="6">
        <v>0.153</v>
      </c>
      <c r="X2170" s="7">
        <v>7.0000000000000001E-3</v>
      </c>
      <c r="Y2170" s="7">
        <v>0.05</v>
      </c>
      <c r="Z2170" s="8">
        <v>0.79</v>
      </c>
      <c r="AA2170" s="7" t="str">
        <f t="shared" si="202"/>
        <v>NAO-</v>
      </c>
      <c r="AB2170" s="6">
        <v>0.41699999999999998</v>
      </c>
      <c r="AC2170" s="7">
        <v>3.0000000000000001E-3</v>
      </c>
      <c r="AD2170" s="7">
        <v>1.7000000000000001E-2</v>
      </c>
      <c r="AE2170" s="8">
        <v>0.56299999999999994</v>
      </c>
      <c r="AF2170" s="7" t="str">
        <f t="shared" si="203"/>
        <v>NAO-</v>
      </c>
    </row>
    <row r="2171" spans="1:32" x14ac:dyDescent="0.3">
      <c r="A2171" s="4">
        <v>37623</v>
      </c>
      <c r="B2171" s="5">
        <v>2002</v>
      </c>
      <c r="C2171" s="6">
        <v>0</v>
      </c>
      <c r="D2171" s="7">
        <v>0</v>
      </c>
      <c r="E2171" s="7">
        <v>0</v>
      </c>
      <c r="F2171" s="8">
        <v>1</v>
      </c>
      <c r="G2171" s="7" t="str">
        <f t="shared" si="199"/>
        <v>NAO-</v>
      </c>
      <c r="H2171" s="6">
        <v>0.98918968507615501</v>
      </c>
      <c r="I2171" s="80">
        <v>1.0796001044666199E-8</v>
      </c>
      <c r="J2171" s="7">
        <v>3.2444061352596902E-3</v>
      </c>
      <c r="K2171" s="8">
        <v>7.5658979925970603E-3</v>
      </c>
      <c r="L2171" s="7" t="str">
        <f t="shared" si="204"/>
        <v>NAO+</v>
      </c>
      <c r="M2171" s="6">
        <v>0.98318054220846496</v>
      </c>
      <c r="N2171" s="80">
        <v>3.8782257068472498E-9</v>
      </c>
      <c r="O2171" s="7">
        <v>6.0432943170465204E-3</v>
      </c>
      <c r="P2171" s="8">
        <v>1.0776159596262E-2</v>
      </c>
      <c r="Q2171" s="7" t="str">
        <f t="shared" si="200"/>
        <v>NAO+</v>
      </c>
      <c r="R2171" s="6">
        <v>1</v>
      </c>
      <c r="S2171" s="7">
        <v>0</v>
      </c>
      <c r="T2171" s="7">
        <v>0</v>
      </c>
      <c r="U2171" s="8">
        <v>0</v>
      </c>
      <c r="V2171" s="7" t="str">
        <f t="shared" si="201"/>
        <v>NAO+</v>
      </c>
      <c r="W2171" s="6">
        <v>0.108</v>
      </c>
      <c r="X2171" s="7">
        <v>6.0000000000000001E-3</v>
      </c>
      <c r="Y2171" s="7">
        <v>2.5999999999999999E-2</v>
      </c>
      <c r="Z2171" s="8">
        <v>0.86</v>
      </c>
      <c r="AA2171" s="7" t="str">
        <f t="shared" si="202"/>
        <v>NAO-</v>
      </c>
      <c r="AB2171" s="6">
        <v>0.34</v>
      </c>
      <c r="AC2171" s="7">
        <v>2E-3</v>
      </c>
      <c r="AD2171" s="7">
        <v>5.0000000000000001E-3</v>
      </c>
      <c r="AE2171" s="8">
        <v>0.65200000000000002</v>
      </c>
      <c r="AF2171" s="7" t="str">
        <f t="shared" si="203"/>
        <v>NAO-</v>
      </c>
    </row>
    <row r="2172" spans="1:32" x14ac:dyDescent="0.3">
      <c r="A2172" s="4">
        <v>37624</v>
      </c>
      <c r="B2172" s="5">
        <v>2002</v>
      </c>
      <c r="C2172" s="6">
        <v>0</v>
      </c>
      <c r="D2172" s="7">
        <v>0</v>
      </c>
      <c r="E2172" s="7">
        <v>0</v>
      </c>
      <c r="F2172" s="8">
        <v>1</v>
      </c>
      <c r="G2172" s="7" t="str">
        <f t="shared" si="199"/>
        <v>NAO-</v>
      </c>
      <c r="H2172" s="6">
        <v>0.91661219396712601</v>
      </c>
      <c r="I2172" s="80">
        <v>2.1495714954053301E-7</v>
      </c>
      <c r="J2172" s="7">
        <v>5.8230256106397801E-2</v>
      </c>
      <c r="K2172" s="8">
        <v>2.5157334969340001E-2</v>
      </c>
      <c r="L2172" s="7" t="str">
        <f t="shared" si="204"/>
        <v>NAO+</v>
      </c>
      <c r="M2172" s="6">
        <v>0.87400190549410905</v>
      </c>
      <c r="N2172" s="80">
        <v>1.0717847964988699E-7</v>
      </c>
      <c r="O2172" s="7">
        <v>8.6416460798754494E-2</v>
      </c>
      <c r="P2172" s="8">
        <v>3.95815265286684E-2</v>
      </c>
      <c r="Q2172" s="7" t="str">
        <f t="shared" si="200"/>
        <v>NAO+</v>
      </c>
      <c r="R2172" s="6">
        <v>1</v>
      </c>
      <c r="S2172" s="7">
        <v>0</v>
      </c>
      <c r="T2172" s="7">
        <v>0</v>
      </c>
      <c r="U2172" s="8">
        <v>0</v>
      </c>
      <c r="V2172" s="7" t="str">
        <f t="shared" si="201"/>
        <v>NAO+</v>
      </c>
      <c r="W2172" s="6">
        <v>9.5000000000000001E-2</v>
      </c>
      <c r="X2172" s="7">
        <v>3.0000000000000001E-3</v>
      </c>
      <c r="Y2172" s="7">
        <v>8.9999999999999993E-3</v>
      </c>
      <c r="Z2172" s="8">
        <v>0.89300000000000002</v>
      </c>
      <c r="AA2172" s="7" t="str">
        <f t="shared" si="202"/>
        <v>NAO-</v>
      </c>
      <c r="AB2172" s="6">
        <v>0.23799999999999999</v>
      </c>
      <c r="AC2172" s="7">
        <v>1E-3</v>
      </c>
      <c r="AD2172" s="7">
        <v>1E-3</v>
      </c>
      <c r="AE2172" s="8">
        <v>0.76</v>
      </c>
      <c r="AF2172" s="7" t="str">
        <f t="shared" si="203"/>
        <v>NAO-</v>
      </c>
    </row>
    <row r="2173" spans="1:32" x14ac:dyDescent="0.3">
      <c r="A2173" s="4">
        <v>37625</v>
      </c>
      <c r="B2173" s="5">
        <v>2002</v>
      </c>
      <c r="C2173" s="6">
        <v>0</v>
      </c>
      <c r="D2173" s="7">
        <v>0</v>
      </c>
      <c r="E2173" s="7">
        <v>0</v>
      </c>
      <c r="F2173" s="8">
        <v>1</v>
      </c>
      <c r="G2173" s="7" t="str">
        <f t="shared" si="199"/>
        <v>NAO-</v>
      </c>
      <c r="H2173" s="6">
        <v>0.710967774893009</v>
      </c>
      <c r="I2173" s="7">
        <v>1.22688533686492E-4</v>
      </c>
      <c r="J2173" s="7">
        <v>9.3064486937279398E-3</v>
      </c>
      <c r="K2173" s="8">
        <v>0.279603087879566</v>
      </c>
      <c r="L2173" s="7" t="str">
        <f t="shared" si="204"/>
        <v>NAO+</v>
      </c>
      <c r="M2173" s="6">
        <v>0.66751201299141305</v>
      </c>
      <c r="N2173" s="80">
        <v>5.2894222815816997E-5</v>
      </c>
      <c r="O2173" s="7">
        <v>1.5362574397920801E-2</v>
      </c>
      <c r="P2173" s="8">
        <v>0.317072518387849</v>
      </c>
      <c r="Q2173" s="7" t="str">
        <f t="shared" si="200"/>
        <v>NAO+</v>
      </c>
      <c r="R2173" s="6">
        <v>1</v>
      </c>
      <c r="S2173" s="7">
        <v>0</v>
      </c>
      <c r="T2173" s="7">
        <v>0</v>
      </c>
      <c r="U2173" s="8">
        <v>0</v>
      </c>
      <c r="V2173" s="7" t="str">
        <f t="shared" si="201"/>
        <v>NAO+</v>
      </c>
      <c r="W2173" s="6">
        <v>7.5999999999999998E-2</v>
      </c>
      <c r="X2173" s="7">
        <v>2E-3</v>
      </c>
      <c r="Y2173" s="7">
        <v>0.01</v>
      </c>
      <c r="Z2173" s="8">
        <v>0.91300000000000003</v>
      </c>
      <c r="AA2173" s="7" t="str">
        <f t="shared" si="202"/>
        <v>NAO-</v>
      </c>
      <c r="AB2173" s="6">
        <v>0.318</v>
      </c>
      <c r="AC2173" s="7">
        <v>1E-3</v>
      </c>
      <c r="AD2173" s="7">
        <v>3.0000000000000001E-3</v>
      </c>
      <c r="AE2173" s="8">
        <v>0.67800000000000005</v>
      </c>
      <c r="AF2173" s="7" t="str">
        <f t="shared" si="203"/>
        <v>NAO-</v>
      </c>
    </row>
    <row r="2174" spans="1:32" x14ac:dyDescent="0.3">
      <c r="A2174" s="4">
        <v>37626</v>
      </c>
      <c r="B2174" s="5">
        <v>2002</v>
      </c>
      <c r="C2174" s="6">
        <v>0</v>
      </c>
      <c r="D2174" s="7">
        <v>0</v>
      </c>
      <c r="E2174" s="7">
        <v>0</v>
      </c>
      <c r="F2174" s="8">
        <v>1</v>
      </c>
      <c r="G2174" s="7" t="str">
        <f t="shared" si="199"/>
        <v>NAO-</v>
      </c>
      <c r="H2174" s="6">
        <v>0.49403952456163103</v>
      </c>
      <c r="I2174" s="7">
        <v>1.73553375917075E-3</v>
      </c>
      <c r="J2174" s="7">
        <v>4.7185202765528799E-3</v>
      </c>
      <c r="K2174" s="8">
        <v>0.49950642140264201</v>
      </c>
      <c r="L2174" s="7" t="str">
        <f t="shared" si="204"/>
        <v>NAO-</v>
      </c>
      <c r="M2174" s="6">
        <v>0.48551467889948802</v>
      </c>
      <c r="N2174" s="7">
        <v>1.11070007456777E-3</v>
      </c>
      <c r="O2174" s="7">
        <v>7.8506702712382893E-3</v>
      </c>
      <c r="P2174" s="8">
        <v>0.50552395075471201</v>
      </c>
      <c r="Q2174" s="7" t="str">
        <f t="shared" si="200"/>
        <v>NAO-</v>
      </c>
      <c r="R2174" s="6">
        <v>1</v>
      </c>
      <c r="S2174" s="7">
        <v>0</v>
      </c>
      <c r="T2174" s="7">
        <v>0</v>
      </c>
      <c r="U2174" s="8">
        <v>0</v>
      </c>
      <c r="V2174" s="7" t="str">
        <f t="shared" si="201"/>
        <v>NAO+</v>
      </c>
      <c r="W2174" s="6">
        <v>0.50900000000000001</v>
      </c>
      <c r="X2174" s="7">
        <v>1.2999999999999999E-2</v>
      </c>
      <c r="Y2174" s="7">
        <v>5.0000000000000001E-3</v>
      </c>
      <c r="Z2174" s="8">
        <v>0.47299999999999998</v>
      </c>
      <c r="AA2174" s="7" t="str">
        <f t="shared" si="202"/>
        <v>NAO+</v>
      </c>
      <c r="AB2174" s="6">
        <v>0.80300000000000005</v>
      </c>
      <c r="AC2174" s="7">
        <v>3.0000000000000001E-3</v>
      </c>
      <c r="AD2174" s="7">
        <v>2E-3</v>
      </c>
      <c r="AE2174" s="8">
        <v>0.193</v>
      </c>
      <c r="AF2174" s="7" t="str">
        <f t="shared" si="203"/>
        <v>NAO+</v>
      </c>
    </row>
    <row r="2175" spans="1:32" x14ac:dyDescent="0.3">
      <c r="A2175" s="4">
        <v>37627</v>
      </c>
      <c r="B2175" s="5">
        <v>2002</v>
      </c>
      <c r="C2175" s="6">
        <v>0</v>
      </c>
      <c r="D2175" s="7">
        <v>0</v>
      </c>
      <c r="E2175" s="7">
        <v>0</v>
      </c>
      <c r="F2175" s="8">
        <v>1</v>
      </c>
      <c r="G2175" s="7" t="str">
        <f t="shared" si="199"/>
        <v>NAO-</v>
      </c>
      <c r="H2175" s="6">
        <v>0.44171956844716198</v>
      </c>
      <c r="I2175" s="7">
        <v>4.4781952687542098E-3</v>
      </c>
      <c r="J2175" s="7">
        <v>1.7286832580752599E-3</v>
      </c>
      <c r="K2175" s="8">
        <v>0.55207355302600303</v>
      </c>
      <c r="L2175" s="7" t="str">
        <f t="shared" si="204"/>
        <v>NAO-</v>
      </c>
      <c r="M2175" s="6">
        <v>0.43269785071885603</v>
      </c>
      <c r="N2175" s="7">
        <v>3.34555511007806E-3</v>
      </c>
      <c r="O2175" s="7">
        <v>2.8311270152722402E-3</v>
      </c>
      <c r="P2175" s="8">
        <v>0.56112546715580203</v>
      </c>
      <c r="Q2175" s="7" t="str">
        <f t="shared" si="200"/>
        <v>NAO-</v>
      </c>
      <c r="R2175" s="6">
        <v>1</v>
      </c>
      <c r="S2175" s="7">
        <v>0</v>
      </c>
      <c r="T2175" s="7">
        <v>0</v>
      </c>
      <c r="U2175" s="8">
        <v>0</v>
      </c>
      <c r="V2175" s="7" t="str">
        <f t="shared" si="201"/>
        <v>NAO+</v>
      </c>
      <c r="W2175" s="6">
        <v>0.52300000000000002</v>
      </c>
      <c r="X2175" s="7">
        <v>2.1000000000000001E-2</v>
      </c>
      <c r="Y2175" s="7">
        <v>3.0000000000000001E-3</v>
      </c>
      <c r="Z2175" s="8">
        <v>0.45300000000000001</v>
      </c>
      <c r="AA2175" s="7" t="str">
        <f t="shared" si="202"/>
        <v>NAO+</v>
      </c>
      <c r="AB2175" s="6">
        <v>0.80500000000000005</v>
      </c>
      <c r="AC2175" s="7">
        <v>4.0000000000000001E-3</v>
      </c>
      <c r="AD2175" s="7">
        <v>2E-3</v>
      </c>
      <c r="AE2175" s="8">
        <v>0.19</v>
      </c>
      <c r="AF2175" s="7" t="str">
        <f t="shared" si="203"/>
        <v>NAO+</v>
      </c>
    </row>
    <row r="2176" spans="1:32" x14ac:dyDescent="0.3">
      <c r="A2176" s="4">
        <v>37628</v>
      </c>
      <c r="B2176" s="5">
        <v>2002</v>
      </c>
      <c r="C2176" s="6">
        <v>0</v>
      </c>
      <c r="D2176" s="7">
        <v>0</v>
      </c>
      <c r="E2176" s="7">
        <v>0</v>
      </c>
      <c r="F2176" s="8">
        <v>1</v>
      </c>
      <c r="G2176" s="7" t="str">
        <f t="shared" si="199"/>
        <v>NAO-</v>
      </c>
      <c r="H2176" s="6">
        <v>0.110756431909926</v>
      </c>
      <c r="I2176" s="7">
        <v>1.00001903960243E-4</v>
      </c>
      <c r="J2176" s="7">
        <v>1.52155683672692E-3</v>
      </c>
      <c r="K2176" s="8">
        <v>0.88762200934938496</v>
      </c>
      <c r="L2176" s="7" t="str">
        <f t="shared" si="204"/>
        <v>NAO-</v>
      </c>
      <c r="M2176" s="6">
        <v>0.11686642609650499</v>
      </c>
      <c r="N2176" s="80">
        <v>3.8193568649219602E-5</v>
      </c>
      <c r="O2176" s="7">
        <v>3.1360980467287098E-3</v>
      </c>
      <c r="P2176" s="8">
        <v>0.87995928228812303</v>
      </c>
      <c r="Q2176" s="7" t="str">
        <f t="shared" si="200"/>
        <v>NAO-</v>
      </c>
      <c r="R2176" s="6">
        <v>1</v>
      </c>
      <c r="S2176" s="7">
        <v>0</v>
      </c>
      <c r="T2176" s="7">
        <v>0</v>
      </c>
      <c r="U2176" s="8">
        <v>0</v>
      </c>
      <c r="V2176" s="7" t="str">
        <f t="shared" si="201"/>
        <v>NAO+</v>
      </c>
      <c r="W2176" s="6">
        <v>0.21099999999999999</v>
      </c>
      <c r="X2176" s="7">
        <v>2.9000000000000001E-2</v>
      </c>
      <c r="Y2176" s="7">
        <v>1.2999999999999999E-2</v>
      </c>
      <c r="Z2176" s="8">
        <v>0.747</v>
      </c>
      <c r="AA2176" s="7" t="str">
        <f t="shared" si="202"/>
        <v>NAO-</v>
      </c>
      <c r="AB2176" s="6">
        <v>0.55900000000000005</v>
      </c>
      <c r="AC2176" s="7">
        <v>1.4999999999999999E-2</v>
      </c>
      <c r="AD2176" s="7">
        <v>1.0999999999999999E-2</v>
      </c>
      <c r="AE2176" s="8">
        <v>0.41499999999999998</v>
      </c>
      <c r="AF2176" s="7" t="str">
        <f t="shared" si="203"/>
        <v>NAO+</v>
      </c>
    </row>
    <row r="2177" spans="1:32" x14ac:dyDescent="0.3">
      <c r="A2177" s="4">
        <v>37629</v>
      </c>
      <c r="B2177" s="5">
        <v>2002</v>
      </c>
      <c r="C2177" s="6">
        <v>0</v>
      </c>
      <c r="D2177" s="7">
        <v>0</v>
      </c>
      <c r="E2177" s="7">
        <v>0</v>
      </c>
      <c r="F2177" s="8">
        <v>1</v>
      </c>
      <c r="G2177" s="7" t="str">
        <f t="shared" si="199"/>
        <v>NAO-</v>
      </c>
      <c r="H2177" s="6">
        <v>2.4138568010571002E-2</v>
      </c>
      <c r="I2177" s="7">
        <v>2.6791787932864701E-4</v>
      </c>
      <c r="J2177" s="7">
        <v>0.28191848864872299</v>
      </c>
      <c r="K2177" s="8">
        <v>0.69367502546136495</v>
      </c>
      <c r="L2177" s="7" t="str">
        <f t="shared" si="204"/>
        <v>NAO-</v>
      </c>
      <c r="M2177" s="6">
        <v>2.08042559376828E-2</v>
      </c>
      <c r="N2177" s="7">
        <v>1.71568960411861E-4</v>
      </c>
      <c r="O2177" s="7">
        <v>0.27408439782315902</v>
      </c>
      <c r="P2177" s="8">
        <v>0.70493977727875001</v>
      </c>
      <c r="Q2177" s="7" t="str">
        <f t="shared" si="200"/>
        <v>NAO-</v>
      </c>
      <c r="R2177" s="6">
        <v>0</v>
      </c>
      <c r="S2177" s="7">
        <v>0</v>
      </c>
      <c r="T2177" s="7">
        <v>0</v>
      </c>
      <c r="U2177" s="8">
        <v>1</v>
      </c>
      <c r="V2177" s="7" t="str">
        <f t="shared" si="201"/>
        <v>NAO-</v>
      </c>
      <c r="W2177" s="6">
        <v>2E-3</v>
      </c>
      <c r="X2177" s="7">
        <v>2E-3</v>
      </c>
      <c r="Y2177" s="7">
        <v>7.0999999999999994E-2</v>
      </c>
      <c r="Z2177" s="8">
        <v>0.92500000000000004</v>
      </c>
      <c r="AA2177" s="7" t="str">
        <f t="shared" si="202"/>
        <v>NAO-</v>
      </c>
      <c r="AB2177" s="6">
        <v>2E-3</v>
      </c>
      <c r="AC2177" s="7">
        <v>2E-3</v>
      </c>
      <c r="AD2177" s="7">
        <v>4.5999999999999999E-2</v>
      </c>
      <c r="AE2177" s="8">
        <v>0.95099999999999996</v>
      </c>
      <c r="AF2177" s="7" t="str">
        <f t="shared" si="203"/>
        <v>NAO-</v>
      </c>
    </row>
    <row r="2178" spans="1:32" x14ac:dyDescent="0.3">
      <c r="A2178" s="4">
        <v>37630</v>
      </c>
      <c r="B2178" s="5">
        <v>2002</v>
      </c>
      <c r="C2178" s="6">
        <v>0</v>
      </c>
      <c r="D2178" s="7">
        <v>0</v>
      </c>
      <c r="E2178" s="7">
        <v>0</v>
      </c>
      <c r="F2178" s="8">
        <v>1</v>
      </c>
      <c r="G2178" s="7" t="str">
        <f t="shared" si="199"/>
        <v>NAO-</v>
      </c>
      <c r="H2178" s="6">
        <v>0.13206665368611101</v>
      </c>
      <c r="I2178" s="7">
        <v>5.8444414885365802E-2</v>
      </c>
      <c r="J2178" s="7">
        <v>0.283767879083277</v>
      </c>
      <c r="K2178" s="8">
        <v>0.52572105234523103</v>
      </c>
      <c r="L2178" s="7" t="str">
        <f t="shared" si="204"/>
        <v>NAO-</v>
      </c>
      <c r="M2178" s="6">
        <v>8.8315890166527605E-2</v>
      </c>
      <c r="N2178" s="7">
        <v>9.0616919025365797E-2</v>
      </c>
      <c r="O2178" s="7">
        <v>0.21392985733709999</v>
      </c>
      <c r="P2178" s="8">
        <v>0.60713733347101595</v>
      </c>
      <c r="Q2178" s="7" t="str">
        <f t="shared" si="200"/>
        <v>NAO-</v>
      </c>
      <c r="R2178" s="6">
        <v>0</v>
      </c>
      <c r="S2178" s="7">
        <v>0</v>
      </c>
      <c r="T2178" s="7">
        <v>0</v>
      </c>
      <c r="U2178" s="8">
        <v>1</v>
      </c>
      <c r="V2178" s="7" t="str">
        <f t="shared" si="201"/>
        <v>NAO-</v>
      </c>
      <c r="W2178" s="6">
        <v>0</v>
      </c>
      <c r="X2178" s="7">
        <v>1E-3</v>
      </c>
      <c r="Y2178" s="7">
        <v>6.8000000000000005E-2</v>
      </c>
      <c r="Z2178" s="8">
        <v>0.93100000000000005</v>
      </c>
      <c r="AA2178" s="7" t="str">
        <f t="shared" si="202"/>
        <v>NAO-</v>
      </c>
      <c r="AB2178" s="6">
        <v>0</v>
      </c>
      <c r="AC2178" s="7">
        <v>1E-3</v>
      </c>
      <c r="AD2178" s="7">
        <v>1.7000000000000001E-2</v>
      </c>
      <c r="AE2178" s="8">
        <v>0.98199999999999998</v>
      </c>
      <c r="AF2178" s="7" t="str">
        <f t="shared" si="203"/>
        <v>NAO-</v>
      </c>
    </row>
    <row r="2179" spans="1:32" x14ac:dyDescent="0.3">
      <c r="A2179" s="4">
        <v>37631</v>
      </c>
      <c r="B2179" s="5">
        <v>2002</v>
      </c>
      <c r="C2179" s="6">
        <v>0</v>
      </c>
      <c r="D2179" s="7">
        <v>0</v>
      </c>
      <c r="E2179" s="7">
        <v>1</v>
      </c>
      <c r="F2179" s="8">
        <v>0</v>
      </c>
      <c r="G2179" s="7" t="str">
        <f t="shared" si="199"/>
        <v>AR</v>
      </c>
      <c r="H2179" s="6">
        <v>8.4538331743379394E-2</v>
      </c>
      <c r="I2179" s="7">
        <v>6.4210350101047795E-2</v>
      </c>
      <c r="J2179" s="7">
        <v>0.16810231815521101</v>
      </c>
      <c r="K2179" s="8">
        <v>0.68314900000036105</v>
      </c>
      <c r="L2179" s="7" t="str">
        <f t="shared" si="204"/>
        <v>NAO-</v>
      </c>
      <c r="M2179" s="6">
        <v>5.2605733172896803E-2</v>
      </c>
      <c r="N2179" s="7">
        <v>4.2495862340310497E-2</v>
      </c>
      <c r="O2179" s="7">
        <v>0.114854476774421</v>
      </c>
      <c r="P2179" s="8">
        <v>0.79004392771235599</v>
      </c>
      <c r="Q2179" s="7" t="str">
        <f t="shared" si="200"/>
        <v>NAO-</v>
      </c>
      <c r="R2179" s="6">
        <v>0</v>
      </c>
      <c r="S2179" s="7">
        <v>0</v>
      </c>
      <c r="T2179" s="7">
        <v>0</v>
      </c>
      <c r="U2179" s="8">
        <v>1</v>
      </c>
      <c r="V2179" s="7" t="str">
        <f t="shared" si="201"/>
        <v>NAO-</v>
      </c>
      <c r="W2179" s="6">
        <v>0</v>
      </c>
      <c r="X2179" s="7">
        <v>1.2E-2</v>
      </c>
      <c r="Y2179" s="7">
        <v>0.187</v>
      </c>
      <c r="Z2179" s="8">
        <v>0.8</v>
      </c>
      <c r="AA2179" s="7" t="str">
        <f t="shared" si="202"/>
        <v>NAO-</v>
      </c>
      <c r="AB2179" s="6">
        <v>0</v>
      </c>
      <c r="AC2179" s="7">
        <v>1.7999999999999999E-2</v>
      </c>
      <c r="AD2179" s="7">
        <v>8.7999999999999995E-2</v>
      </c>
      <c r="AE2179" s="8">
        <v>0.89400000000000002</v>
      </c>
      <c r="AF2179" s="7" t="str">
        <f t="shared" si="203"/>
        <v>NAO-</v>
      </c>
    </row>
    <row r="2180" spans="1:32" x14ac:dyDescent="0.3">
      <c r="A2180" s="4">
        <v>37632</v>
      </c>
      <c r="B2180" s="5">
        <v>2002</v>
      </c>
      <c r="C2180" s="6">
        <v>0</v>
      </c>
      <c r="D2180" s="7">
        <v>0</v>
      </c>
      <c r="E2180" s="7">
        <v>1</v>
      </c>
      <c r="F2180" s="8">
        <v>0</v>
      </c>
      <c r="G2180" s="7" t="str">
        <f t="shared" si="199"/>
        <v>AR</v>
      </c>
      <c r="H2180" s="6">
        <v>8.1775124126862303E-3</v>
      </c>
      <c r="I2180" s="7">
        <v>3.2808234481270702E-2</v>
      </c>
      <c r="J2180" s="7">
        <v>1.4845393522441099E-2</v>
      </c>
      <c r="K2180" s="8">
        <v>0.94416885958358698</v>
      </c>
      <c r="L2180" s="7" t="str">
        <f t="shared" si="204"/>
        <v>NAO-</v>
      </c>
      <c r="M2180" s="6">
        <v>5.9626050427026497E-3</v>
      </c>
      <c r="N2180" s="7">
        <v>2.1851611381383799E-2</v>
      </c>
      <c r="O2180" s="7">
        <v>1.1419703633007899E-2</v>
      </c>
      <c r="P2180" s="8">
        <v>0.96076607994290597</v>
      </c>
      <c r="Q2180" s="7" t="str">
        <f t="shared" si="200"/>
        <v>NAO-</v>
      </c>
      <c r="R2180" s="6">
        <v>0</v>
      </c>
      <c r="S2180" s="7">
        <v>0</v>
      </c>
      <c r="T2180" s="7">
        <v>1</v>
      </c>
      <c r="U2180" s="8">
        <v>0</v>
      </c>
      <c r="V2180" s="7" t="str">
        <f t="shared" si="201"/>
        <v>AR</v>
      </c>
      <c r="W2180" s="6">
        <v>9.4E-2</v>
      </c>
      <c r="X2180" s="7">
        <v>9.4E-2</v>
      </c>
      <c r="Y2180" s="7">
        <v>0.44700000000000001</v>
      </c>
      <c r="Z2180" s="8">
        <v>0.36399999999999999</v>
      </c>
      <c r="AA2180" s="7" t="str">
        <f t="shared" si="202"/>
        <v>AR</v>
      </c>
      <c r="AB2180" s="6">
        <v>1.6E-2</v>
      </c>
      <c r="AC2180" s="7">
        <v>7.9000000000000001E-2</v>
      </c>
      <c r="AD2180" s="7">
        <v>0.67200000000000004</v>
      </c>
      <c r="AE2180" s="8">
        <v>0.23300000000000001</v>
      </c>
      <c r="AF2180" s="7" t="str">
        <f t="shared" si="203"/>
        <v>AR</v>
      </c>
    </row>
    <row r="2181" spans="1:32" x14ac:dyDescent="0.3">
      <c r="A2181" s="4">
        <v>37633</v>
      </c>
      <c r="B2181" s="5">
        <v>2002</v>
      </c>
      <c r="C2181" s="6">
        <v>0</v>
      </c>
      <c r="D2181" s="7">
        <v>0</v>
      </c>
      <c r="E2181" s="7">
        <v>1</v>
      </c>
      <c r="F2181" s="8">
        <v>0</v>
      </c>
      <c r="G2181" s="7" t="str">
        <f t="shared" ref="G2181:G2244" si="205">INDEX($C$3:$F$3, MATCH(1,$C2181:$F2181,0))</f>
        <v>AR</v>
      </c>
      <c r="H2181" s="6">
        <v>1.0025008974617999E-2</v>
      </c>
      <c r="I2181" s="7">
        <v>0.48987388557734002</v>
      </c>
      <c r="J2181" s="7">
        <v>2.28345572505484E-2</v>
      </c>
      <c r="K2181" s="8">
        <v>0.47726654819750303</v>
      </c>
      <c r="L2181" s="7" t="str">
        <f t="shared" si="204"/>
        <v>SB</v>
      </c>
      <c r="M2181" s="6">
        <v>7.85976181313368E-3</v>
      </c>
      <c r="N2181" s="7">
        <v>0.38801896581891099</v>
      </c>
      <c r="O2181" s="7">
        <v>1.7329264662070201E-2</v>
      </c>
      <c r="P2181" s="8">
        <v>0.58679200770587803</v>
      </c>
      <c r="Q2181" s="7" t="str">
        <f t="shared" ref="Q2181:Q2244" si="206">INDEX($M$3:$P$3, MATCH(MAX($M2181:$P2181),$M2181:$P2181,0))</f>
        <v>NAO-</v>
      </c>
      <c r="R2181" s="6">
        <v>0</v>
      </c>
      <c r="S2181" s="7">
        <v>0</v>
      </c>
      <c r="T2181" s="7">
        <v>1</v>
      </c>
      <c r="U2181" s="8">
        <v>0</v>
      </c>
      <c r="V2181" s="7" t="str">
        <f t="shared" ref="V2181:V2244" si="207">INDEX($R$3:$U$3, MATCH(MAX($R2181:$U2181),$R2181:$U2181,0))</f>
        <v>AR</v>
      </c>
      <c r="W2181" s="6">
        <v>0.42399999999999999</v>
      </c>
      <c r="X2181" s="7">
        <v>0.23599999999999999</v>
      </c>
      <c r="Y2181" s="7">
        <v>0.28100000000000003</v>
      </c>
      <c r="Z2181" s="8">
        <v>5.8999999999999997E-2</v>
      </c>
      <c r="AA2181" s="7" t="str">
        <f t="shared" ref="AA2181:AA2244" si="208">INDEX($W$3:$Z$3, MATCH(MAX($W2181:$Z2181),$W2181:$Z2181,0))</f>
        <v>NAO+</v>
      </c>
      <c r="AB2181" s="6">
        <v>0.111</v>
      </c>
      <c r="AC2181" s="7">
        <v>0.23300000000000001</v>
      </c>
      <c r="AD2181" s="7">
        <v>0.60199999999999998</v>
      </c>
      <c r="AE2181" s="8">
        <v>5.3999999999999999E-2</v>
      </c>
      <c r="AF2181" s="7" t="str">
        <f t="shared" ref="AF2181:AF2244" si="209">INDEX($AB$3:$AE$3, MATCH(MAX($AB2181:$AE2181),$AB2181:$AE2181,0))</f>
        <v>AR</v>
      </c>
    </row>
    <row r="2182" spans="1:32" x14ac:dyDescent="0.3">
      <c r="A2182" s="4">
        <v>37634</v>
      </c>
      <c r="B2182" s="5">
        <v>2002</v>
      </c>
      <c r="C2182" s="6">
        <v>0</v>
      </c>
      <c r="D2182" s="7">
        <v>1</v>
      </c>
      <c r="E2182" s="7">
        <v>0</v>
      </c>
      <c r="F2182" s="8">
        <v>0</v>
      </c>
      <c r="G2182" s="7" t="str">
        <f t="shared" si="205"/>
        <v>SB</v>
      </c>
      <c r="H2182" s="6">
        <v>4.9423093753624497E-2</v>
      </c>
      <c r="I2182" s="7">
        <v>0.93280690040005998</v>
      </c>
      <c r="J2182" s="7">
        <v>1.31792298266821E-2</v>
      </c>
      <c r="K2182" s="8">
        <v>4.5907760196185303E-3</v>
      </c>
      <c r="L2182" s="7" t="str">
        <f t="shared" ref="L2182:L2245" si="210">INDEX($H$3:$K$3, MATCH(MAX($H2182:$K2182),$H2182:$K2182,0))</f>
        <v>SB</v>
      </c>
      <c r="M2182" s="6">
        <v>4.57716947552343E-2</v>
      </c>
      <c r="N2182" s="7">
        <v>0.93327507356650896</v>
      </c>
      <c r="O2182" s="7">
        <v>1.21384608002862E-2</v>
      </c>
      <c r="P2182" s="8">
        <v>8.8147708779805298E-3</v>
      </c>
      <c r="Q2182" s="7" t="str">
        <f t="shared" si="206"/>
        <v>SB</v>
      </c>
      <c r="R2182" s="6">
        <v>1</v>
      </c>
      <c r="S2182" s="7">
        <v>0</v>
      </c>
      <c r="T2182" s="7">
        <v>0</v>
      </c>
      <c r="U2182" s="8">
        <v>0</v>
      </c>
      <c r="V2182" s="7" t="str">
        <f t="shared" si="207"/>
        <v>NAO+</v>
      </c>
      <c r="W2182" s="6">
        <v>0.87</v>
      </c>
      <c r="X2182" s="7">
        <v>0.1</v>
      </c>
      <c r="Y2182" s="7">
        <v>2.3E-2</v>
      </c>
      <c r="Z2182" s="8">
        <v>7.0000000000000001E-3</v>
      </c>
      <c r="AA2182" s="7" t="str">
        <f t="shared" si="208"/>
        <v>NAO+</v>
      </c>
      <c r="AB2182" s="6">
        <v>0.73299999999999998</v>
      </c>
      <c r="AC2182" s="7">
        <v>0.16400000000000001</v>
      </c>
      <c r="AD2182" s="7">
        <v>9.5000000000000001E-2</v>
      </c>
      <c r="AE2182" s="8">
        <v>8.0000000000000002E-3</v>
      </c>
      <c r="AF2182" s="7" t="str">
        <f t="shared" si="209"/>
        <v>NAO+</v>
      </c>
    </row>
    <row r="2183" spans="1:32" x14ac:dyDescent="0.3">
      <c r="A2183" s="4">
        <v>37635</v>
      </c>
      <c r="B2183" s="5">
        <v>2002</v>
      </c>
      <c r="C2183" s="6">
        <v>1</v>
      </c>
      <c r="D2183" s="7">
        <v>0</v>
      </c>
      <c r="E2183" s="7">
        <v>0</v>
      </c>
      <c r="F2183" s="8">
        <v>0</v>
      </c>
      <c r="G2183" s="7" t="str">
        <f t="shared" si="205"/>
        <v>NAO+</v>
      </c>
      <c r="H2183" s="6">
        <v>0.21740000718497099</v>
      </c>
      <c r="I2183" s="7">
        <v>0.77851493368626901</v>
      </c>
      <c r="J2183" s="7">
        <v>3.4707795793594699E-3</v>
      </c>
      <c r="K2183" s="8">
        <v>6.1427954940213795E-4</v>
      </c>
      <c r="L2183" s="7" t="str">
        <f t="shared" si="210"/>
        <v>SB</v>
      </c>
      <c r="M2183" s="6">
        <v>0.19124122968569501</v>
      </c>
      <c r="N2183" s="7">
        <v>0.80448291492764101</v>
      </c>
      <c r="O2183" s="7">
        <v>3.4058179835170302E-3</v>
      </c>
      <c r="P2183" s="8">
        <v>8.7003740313444005E-4</v>
      </c>
      <c r="Q2183" s="7" t="str">
        <f t="shared" si="206"/>
        <v>SB</v>
      </c>
      <c r="R2183" s="6">
        <v>1</v>
      </c>
      <c r="S2183" s="7">
        <v>0</v>
      </c>
      <c r="T2183" s="7">
        <v>0</v>
      </c>
      <c r="U2183" s="8">
        <v>0</v>
      </c>
      <c r="V2183" s="7" t="str">
        <f t="shared" si="207"/>
        <v>NAO+</v>
      </c>
      <c r="W2183" s="6">
        <v>0.82</v>
      </c>
      <c r="X2183" s="7">
        <v>0.14799999999999999</v>
      </c>
      <c r="Y2183" s="7">
        <v>0.01</v>
      </c>
      <c r="Z2183" s="8">
        <v>2.1000000000000001E-2</v>
      </c>
      <c r="AA2183" s="7" t="str">
        <f t="shared" si="208"/>
        <v>NAO+</v>
      </c>
      <c r="AB2183" s="6">
        <v>0.89800000000000002</v>
      </c>
      <c r="AC2183" s="7">
        <v>8.5000000000000006E-2</v>
      </c>
      <c r="AD2183" s="7">
        <v>8.0000000000000002E-3</v>
      </c>
      <c r="AE2183" s="8">
        <v>8.9999999999999993E-3</v>
      </c>
      <c r="AF2183" s="7" t="str">
        <f t="shared" si="209"/>
        <v>NAO+</v>
      </c>
    </row>
    <row r="2184" spans="1:32" x14ac:dyDescent="0.3">
      <c r="A2184" s="4">
        <v>37636</v>
      </c>
      <c r="B2184" s="5">
        <v>2002</v>
      </c>
      <c r="C2184" s="6">
        <v>1</v>
      </c>
      <c r="D2184" s="7">
        <v>0</v>
      </c>
      <c r="E2184" s="7">
        <v>0</v>
      </c>
      <c r="F2184" s="8">
        <v>0</v>
      </c>
      <c r="G2184" s="7" t="str">
        <f t="shared" si="205"/>
        <v>NAO+</v>
      </c>
      <c r="H2184" s="6">
        <v>0.67197382765992697</v>
      </c>
      <c r="I2184" s="7">
        <v>0.323427095233215</v>
      </c>
      <c r="J2184" s="7">
        <v>2.5293578121048702E-3</v>
      </c>
      <c r="K2184" s="8">
        <v>2.06971929474309E-3</v>
      </c>
      <c r="L2184" s="7" t="str">
        <f t="shared" si="210"/>
        <v>NAO+</v>
      </c>
      <c r="M2184" s="6">
        <v>0.57702905630608003</v>
      </c>
      <c r="N2184" s="7">
        <v>0.417878102990625</v>
      </c>
      <c r="O2184" s="7">
        <v>2.3516494718040701E-3</v>
      </c>
      <c r="P2184" s="8">
        <v>2.7411912314761898E-3</v>
      </c>
      <c r="Q2184" s="7" t="str">
        <f t="shared" si="206"/>
        <v>NAO+</v>
      </c>
      <c r="R2184" s="6">
        <v>1</v>
      </c>
      <c r="S2184" s="7">
        <v>0</v>
      </c>
      <c r="T2184" s="7">
        <v>0</v>
      </c>
      <c r="U2184" s="8">
        <v>0</v>
      </c>
      <c r="V2184" s="7" t="str">
        <f t="shared" si="207"/>
        <v>NAO+</v>
      </c>
      <c r="W2184" s="6">
        <v>0.91600000000000004</v>
      </c>
      <c r="X2184" s="7">
        <v>6.6000000000000003E-2</v>
      </c>
      <c r="Y2184" s="7">
        <v>3.0000000000000001E-3</v>
      </c>
      <c r="Z2184" s="8">
        <v>1.4999999999999999E-2</v>
      </c>
      <c r="AA2184" s="7" t="str">
        <f t="shared" si="208"/>
        <v>NAO+</v>
      </c>
      <c r="AB2184" s="6">
        <v>0.95599999999999996</v>
      </c>
      <c r="AC2184" s="7">
        <v>3.5000000000000003E-2</v>
      </c>
      <c r="AD2184" s="7">
        <v>4.0000000000000001E-3</v>
      </c>
      <c r="AE2184" s="8">
        <v>5.0000000000000001E-3</v>
      </c>
      <c r="AF2184" s="7" t="str">
        <f t="shared" si="209"/>
        <v>NAO+</v>
      </c>
    </row>
    <row r="2185" spans="1:32" x14ac:dyDescent="0.3">
      <c r="A2185" s="4">
        <v>37637</v>
      </c>
      <c r="B2185" s="5">
        <v>2002</v>
      </c>
      <c r="C2185" s="6">
        <v>1</v>
      </c>
      <c r="D2185" s="7">
        <v>0</v>
      </c>
      <c r="E2185" s="7">
        <v>0</v>
      </c>
      <c r="F2185" s="8">
        <v>0</v>
      </c>
      <c r="G2185" s="7" t="str">
        <f t="shared" si="205"/>
        <v>NAO+</v>
      </c>
      <c r="H2185" s="6">
        <v>0.34558554444718698</v>
      </c>
      <c r="I2185" s="7">
        <v>0.65111203313150701</v>
      </c>
      <c r="J2185" s="7">
        <v>8.8192022960318804E-4</v>
      </c>
      <c r="K2185" s="8">
        <v>2.42050219170298E-3</v>
      </c>
      <c r="L2185" s="7" t="str">
        <f t="shared" si="210"/>
        <v>SB</v>
      </c>
      <c r="M2185" s="6">
        <v>0.26936981371552299</v>
      </c>
      <c r="N2185" s="7">
        <v>0.72685260744340496</v>
      </c>
      <c r="O2185" s="7">
        <v>8.2929653717885704E-4</v>
      </c>
      <c r="P2185" s="8">
        <v>2.9482823038940601E-3</v>
      </c>
      <c r="Q2185" s="7" t="str">
        <f t="shared" si="206"/>
        <v>SB</v>
      </c>
      <c r="R2185" s="6">
        <v>1</v>
      </c>
      <c r="S2185" s="7">
        <v>0</v>
      </c>
      <c r="T2185" s="7">
        <v>0</v>
      </c>
      <c r="U2185" s="8">
        <v>0</v>
      </c>
      <c r="V2185" s="7" t="str">
        <f t="shared" si="207"/>
        <v>NAO+</v>
      </c>
      <c r="W2185" s="6">
        <v>0.94399999999999995</v>
      </c>
      <c r="X2185" s="7">
        <v>0.04</v>
      </c>
      <c r="Y2185" s="7">
        <v>2E-3</v>
      </c>
      <c r="Z2185" s="8">
        <v>1.4E-2</v>
      </c>
      <c r="AA2185" s="7" t="str">
        <f t="shared" si="208"/>
        <v>NAO+</v>
      </c>
      <c r="AB2185" s="6">
        <v>0.97399999999999998</v>
      </c>
      <c r="AC2185" s="7">
        <v>0.02</v>
      </c>
      <c r="AD2185" s="7">
        <v>3.0000000000000001E-3</v>
      </c>
      <c r="AE2185" s="8">
        <v>4.0000000000000001E-3</v>
      </c>
      <c r="AF2185" s="7" t="str">
        <f t="shared" si="209"/>
        <v>NAO+</v>
      </c>
    </row>
    <row r="2186" spans="1:32" x14ac:dyDescent="0.3">
      <c r="A2186" s="4">
        <v>37638</v>
      </c>
      <c r="B2186" s="5">
        <v>2002</v>
      </c>
      <c r="C2186" s="6">
        <v>1</v>
      </c>
      <c r="D2186" s="7">
        <v>0</v>
      </c>
      <c r="E2186" s="7">
        <v>0</v>
      </c>
      <c r="F2186" s="8">
        <v>0</v>
      </c>
      <c r="G2186" s="7" t="str">
        <f t="shared" si="205"/>
        <v>NAO+</v>
      </c>
      <c r="H2186" s="6">
        <v>0.98987078663427897</v>
      </c>
      <c r="I2186" s="7">
        <v>2.8525838757954098E-3</v>
      </c>
      <c r="J2186" s="7">
        <v>1.11672915300755E-4</v>
      </c>
      <c r="K2186" s="8">
        <v>7.1649565746190504E-3</v>
      </c>
      <c r="L2186" s="7" t="str">
        <f t="shared" si="210"/>
        <v>NAO+</v>
      </c>
      <c r="M2186" s="6">
        <v>0.98464451806636299</v>
      </c>
      <c r="N2186" s="7">
        <v>5.8254435024040398E-3</v>
      </c>
      <c r="O2186" s="7">
        <v>1.2698004338220601E-4</v>
      </c>
      <c r="P2186" s="8">
        <v>9.4030583878578697E-3</v>
      </c>
      <c r="Q2186" s="7" t="str">
        <f t="shared" si="206"/>
        <v>NAO+</v>
      </c>
      <c r="R2186" s="6">
        <v>1</v>
      </c>
      <c r="S2186" s="7">
        <v>0</v>
      </c>
      <c r="T2186" s="7">
        <v>0</v>
      </c>
      <c r="U2186" s="8">
        <v>0</v>
      </c>
      <c r="V2186" s="7" t="str">
        <f t="shared" si="207"/>
        <v>NAO+</v>
      </c>
      <c r="W2186" s="6">
        <v>0.94099999999999995</v>
      </c>
      <c r="X2186" s="7">
        <v>3.9E-2</v>
      </c>
      <c r="Y2186" s="7">
        <v>1E-3</v>
      </c>
      <c r="Z2186" s="8">
        <v>1.7999999999999999E-2</v>
      </c>
      <c r="AA2186" s="7" t="str">
        <f t="shared" si="208"/>
        <v>NAO+</v>
      </c>
      <c r="AB2186" s="6">
        <v>0.97399999999999998</v>
      </c>
      <c r="AC2186" s="7">
        <v>1.9E-2</v>
      </c>
      <c r="AD2186" s="7">
        <v>2E-3</v>
      </c>
      <c r="AE2186" s="8">
        <v>5.0000000000000001E-3</v>
      </c>
      <c r="AF2186" s="7" t="str">
        <f t="shared" si="209"/>
        <v>NAO+</v>
      </c>
    </row>
    <row r="2187" spans="1:32" x14ac:dyDescent="0.3">
      <c r="A2187" s="4">
        <v>37639</v>
      </c>
      <c r="B2187" s="5">
        <v>2002</v>
      </c>
      <c r="C2187" s="6">
        <v>1</v>
      </c>
      <c r="D2187" s="7">
        <v>0</v>
      </c>
      <c r="E2187" s="7">
        <v>0</v>
      </c>
      <c r="F2187" s="8">
        <v>0</v>
      </c>
      <c r="G2187" s="7" t="str">
        <f t="shared" si="205"/>
        <v>NAO+</v>
      </c>
      <c r="H2187" s="6">
        <v>0.97948054529145601</v>
      </c>
      <c r="I2187" s="80">
        <v>7.1987958232952296E-5</v>
      </c>
      <c r="J2187" s="80">
        <v>3.33219128388375E-5</v>
      </c>
      <c r="K2187" s="8">
        <v>2.0414144837461502E-2</v>
      </c>
      <c r="L2187" s="7" t="str">
        <f t="shared" si="210"/>
        <v>NAO+</v>
      </c>
      <c r="M2187" s="6">
        <v>0.978233692653243</v>
      </c>
      <c r="N2187" s="7">
        <v>1.3604488916337001E-4</v>
      </c>
      <c r="O2187" s="80">
        <v>5.2871627122232998E-5</v>
      </c>
      <c r="P2187" s="8">
        <v>2.1577390830461798E-2</v>
      </c>
      <c r="Q2187" s="7" t="str">
        <f t="shared" si="206"/>
        <v>NAO+</v>
      </c>
      <c r="R2187" s="6">
        <v>1</v>
      </c>
      <c r="S2187" s="7">
        <v>0</v>
      </c>
      <c r="T2187" s="7">
        <v>0</v>
      </c>
      <c r="U2187" s="8">
        <v>0</v>
      </c>
      <c r="V2187" s="7" t="str">
        <f t="shared" si="207"/>
        <v>NAO+</v>
      </c>
      <c r="W2187" s="6">
        <v>0.95899999999999996</v>
      </c>
      <c r="X2187" s="7">
        <v>2.9000000000000001E-2</v>
      </c>
      <c r="Y2187" s="7">
        <v>1E-3</v>
      </c>
      <c r="Z2187" s="8">
        <v>1.0999999999999999E-2</v>
      </c>
      <c r="AA2187" s="7" t="str">
        <f t="shared" si="208"/>
        <v>NAO+</v>
      </c>
      <c r="AB2187" s="6">
        <v>0.98</v>
      </c>
      <c r="AC2187" s="7">
        <v>1.4E-2</v>
      </c>
      <c r="AD2187" s="7">
        <v>2E-3</v>
      </c>
      <c r="AE2187" s="8">
        <v>4.0000000000000001E-3</v>
      </c>
      <c r="AF2187" s="7" t="str">
        <f t="shared" si="209"/>
        <v>NAO+</v>
      </c>
    </row>
    <row r="2188" spans="1:32" x14ac:dyDescent="0.3">
      <c r="A2188" s="4">
        <v>37640</v>
      </c>
      <c r="B2188" s="5">
        <v>2002</v>
      </c>
      <c r="C2188" s="6">
        <v>1</v>
      </c>
      <c r="D2188" s="7">
        <v>0</v>
      </c>
      <c r="E2188" s="7">
        <v>0</v>
      </c>
      <c r="F2188" s="8">
        <v>0</v>
      </c>
      <c r="G2188" s="7" t="str">
        <f t="shared" si="205"/>
        <v>NAO+</v>
      </c>
      <c r="H2188" s="6">
        <v>0.99154839380722204</v>
      </c>
      <c r="I2188" s="80">
        <v>1.43726650002831E-5</v>
      </c>
      <c r="J2188" s="80">
        <v>9.4414146625335596E-6</v>
      </c>
      <c r="K2188" s="8">
        <v>8.4277921131245895E-3</v>
      </c>
      <c r="L2188" s="7" t="str">
        <f t="shared" si="210"/>
        <v>NAO+</v>
      </c>
      <c r="M2188" s="6">
        <v>0.99069314100813199</v>
      </c>
      <c r="N2188" s="80">
        <v>2.1836493578695899E-5</v>
      </c>
      <c r="O2188" s="80">
        <v>1.69309236850985E-5</v>
      </c>
      <c r="P2188" s="8">
        <v>9.2680915746054093E-3</v>
      </c>
      <c r="Q2188" s="7" t="str">
        <f t="shared" si="206"/>
        <v>NAO+</v>
      </c>
      <c r="R2188" s="6">
        <v>1</v>
      </c>
      <c r="S2188" s="7">
        <v>0</v>
      </c>
      <c r="T2188" s="7">
        <v>0</v>
      </c>
      <c r="U2188" s="8">
        <v>0</v>
      </c>
      <c r="V2188" s="7" t="str">
        <f t="shared" si="207"/>
        <v>NAO+</v>
      </c>
      <c r="W2188" s="6">
        <v>0.95299999999999996</v>
      </c>
      <c r="X2188" s="7">
        <v>2.1999999999999999E-2</v>
      </c>
      <c r="Y2188" s="7">
        <v>1E-3</v>
      </c>
      <c r="Z2188" s="8">
        <v>2.4E-2</v>
      </c>
      <c r="AA2188" s="7" t="str">
        <f t="shared" si="208"/>
        <v>NAO+</v>
      </c>
      <c r="AB2188" s="6">
        <v>0.98199999999999998</v>
      </c>
      <c r="AC2188" s="7">
        <v>7.0000000000000001E-3</v>
      </c>
      <c r="AD2188" s="7">
        <v>2E-3</v>
      </c>
      <c r="AE2188" s="8">
        <v>0.01</v>
      </c>
      <c r="AF2188" s="7" t="str">
        <f t="shared" si="209"/>
        <v>NAO+</v>
      </c>
    </row>
    <row r="2189" spans="1:32" x14ac:dyDescent="0.3">
      <c r="A2189" s="4">
        <v>37641</v>
      </c>
      <c r="B2189" s="5">
        <v>2002</v>
      </c>
      <c r="C2189" s="6">
        <v>0</v>
      </c>
      <c r="D2189" s="7">
        <v>0</v>
      </c>
      <c r="E2189" s="7">
        <v>0</v>
      </c>
      <c r="F2189" s="8">
        <v>1</v>
      </c>
      <c r="G2189" s="7" t="str">
        <f t="shared" si="205"/>
        <v>NAO-</v>
      </c>
      <c r="H2189" s="6">
        <v>0.97146735520701699</v>
      </c>
      <c r="I2189" s="80">
        <v>4.4283355198600001E-8</v>
      </c>
      <c r="J2189" s="7">
        <v>4.7310051507652099E-4</v>
      </c>
      <c r="K2189" s="8">
        <v>2.80594999945405E-2</v>
      </c>
      <c r="L2189" s="7" t="str">
        <f t="shared" si="210"/>
        <v>NAO+</v>
      </c>
      <c r="M2189" s="6">
        <v>0.97007721125471102</v>
      </c>
      <c r="N2189" s="80">
        <v>4.6636968362994599E-8</v>
      </c>
      <c r="O2189" s="7">
        <v>5.5098435928984204E-4</v>
      </c>
      <c r="P2189" s="8">
        <v>2.9371757749028098E-2</v>
      </c>
      <c r="Q2189" s="7" t="str">
        <f t="shared" si="206"/>
        <v>NAO+</v>
      </c>
      <c r="R2189" s="6">
        <v>1</v>
      </c>
      <c r="S2189" s="7">
        <v>0</v>
      </c>
      <c r="T2189" s="7">
        <v>0</v>
      </c>
      <c r="U2189" s="8">
        <v>0</v>
      </c>
      <c r="V2189" s="7" t="str">
        <f t="shared" si="207"/>
        <v>NAO+</v>
      </c>
      <c r="W2189" s="6">
        <v>0.67600000000000005</v>
      </c>
      <c r="X2189" s="7">
        <v>1.6E-2</v>
      </c>
      <c r="Y2189" s="7">
        <v>8.9999999999999993E-3</v>
      </c>
      <c r="Z2189" s="8">
        <v>0.3</v>
      </c>
      <c r="AA2189" s="7" t="str">
        <f t="shared" si="208"/>
        <v>NAO+</v>
      </c>
      <c r="AB2189" s="6">
        <v>0.88300000000000001</v>
      </c>
      <c r="AC2189" s="7">
        <v>5.0000000000000001E-3</v>
      </c>
      <c r="AD2189" s="7">
        <v>8.9999999999999993E-3</v>
      </c>
      <c r="AE2189" s="8">
        <v>0.104</v>
      </c>
      <c r="AF2189" s="7" t="str">
        <f t="shared" si="209"/>
        <v>NAO+</v>
      </c>
    </row>
    <row r="2190" spans="1:32" x14ac:dyDescent="0.3">
      <c r="A2190" s="4">
        <v>37642</v>
      </c>
      <c r="B2190" s="5">
        <v>2002</v>
      </c>
      <c r="C2190" s="6">
        <v>0</v>
      </c>
      <c r="D2190" s="7">
        <v>0</v>
      </c>
      <c r="E2190" s="7">
        <v>0</v>
      </c>
      <c r="F2190" s="8">
        <v>1</v>
      </c>
      <c r="G2190" s="7" t="str">
        <f t="shared" si="205"/>
        <v>NAO-</v>
      </c>
      <c r="H2190" s="6">
        <v>2.2948997870006899E-3</v>
      </c>
      <c r="I2190" s="80">
        <v>2.1699755172996201E-10</v>
      </c>
      <c r="J2190" s="80">
        <v>7.4119184973163497E-6</v>
      </c>
      <c r="K2190" s="8">
        <v>0.99769768807751602</v>
      </c>
      <c r="L2190" s="7" t="str">
        <f t="shared" si="210"/>
        <v>NAO-</v>
      </c>
      <c r="M2190" s="6">
        <v>2.1852093910212098E-3</v>
      </c>
      <c r="N2190" s="80">
        <v>3.0331097231552001E-10</v>
      </c>
      <c r="O2190" s="80">
        <v>4.3754851463402302E-6</v>
      </c>
      <c r="P2190" s="8">
        <v>0.99781041482053301</v>
      </c>
      <c r="Q2190" s="7" t="str">
        <f t="shared" si="206"/>
        <v>NAO-</v>
      </c>
      <c r="R2190" s="6">
        <v>0</v>
      </c>
      <c r="S2190" s="7">
        <v>0</v>
      </c>
      <c r="T2190" s="7">
        <v>0</v>
      </c>
      <c r="U2190" s="8">
        <v>1</v>
      </c>
      <c r="V2190" s="7" t="str">
        <f t="shared" si="207"/>
        <v>NAO-</v>
      </c>
      <c r="W2190" s="6">
        <v>5.0000000000000001E-3</v>
      </c>
      <c r="X2190" s="7">
        <v>0</v>
      </c>
      <c r="Y2190" s="7">
        <v>8.0000000000000002E-3</v>
      </c>
      <c r="Z2190" s="8">
        <v>0.98699999999999999</v>
      </c>
      <c r="AA2190" s="7" t="str">
        <f t="shared" si="208"/>
        <v>NAO-</v>
      </c>
      <c r="AB2190" s="6">
        <v>2.9000000000000001E-2</v>
      </c>
      <c r="AC2190" s="7">
        <v>0</v>
      </c>
      <c r="AD2190" s="7">
        <v>2E-3</v>
      </c>
      <c r="AE2190" s="8">
        <v>0.96899999999999997</v>
      </c>
      <c r="AF2190" s="7" t="str">
        <f t="shared" si="209"/>
        <v>NAO-</v>
      </c>
    </row>
    <row r="2191" spans="1:32" x14ac:dyDescent="0.3">
      <c r="A2191" s="4">
        <v>37643</v>
      </c>
      <c r="B2191" s="5">
        <v>2002</v>
      </c>
      <c r="C2191" s="6">
        <v>0</v>
      </c>
      <c r="D2191" s="7">
        <v>0</v>
      </c>
      <c r="E2191" s="7">
        <v>0</v>
      </c>
      <c r="F2191" s="8">
        <v>1</v>
      </c>
      <c r="G2191" s="7" t="str">
        <f t="shared" si="205"/>
        <v>NAO-</v>
      </c>
      <c r="H2191" s="79">
        <v>8.1377913183853896E-5</v>
      </c>
      <c r="I2191" s="80">
        <v>4.7521122197122396E-9</v>
      </c>
      <c r="J2191" s="80">
        <v>1.57542498277518E-6</v>
      </c>
      <c r="K2191" s="8">
        <v>0.99991704190972197</v>
      </c>
      <c r="L2191" s="7" t="str">
        <f t="shared" si="210"/>
        <v>NAO-</v>
      </c>
      <c r="M2191" s="79">
        <v>9.1668514435868406E-5</v>
      </c>
      <c r="N2191" s="80">
        <v>5.8520670489095699E-9</v>
      </c>
      <c r="O2191" s="80">
        <v>1.39952762194311E-6</v>
      </c>
      <c r="P2191" s="8">
        <v>0.99990692610586895</v>
      </c>
      <c r="Q2191" s="7" t="str">
        <f t="shared" si="206"/>
        <v>NAO-</v>
      </c>
      <c r="R2191" s="6">
        <v>1</v>
      </c>
      <c r="S2191" s="7">
        <v>0</v>
      </c>
      <c r="T2191" s="7">
        <v>0</v>
      </c>
      <c r="U2191" s="8">
        <v>0</v>
      </c>
      <c r="V2191" s="7" t="str">
        <f t="shared" si="207"/>
        <v>NAO+</v>
      </c>
      <c r="W2191" s="6">
        <v>7.8E-2</v>
      </c>
      <c r="X2191" s="7">
        <v>6.0000000000000001E-3</v>
      </c>
      <c r="Y2191" s="7">
        <v>2.5000000000000001E-2</v>
      </c>
      <c r="Z2191" s="8">
        <v>0.89100000000000001</v>
      </c>
      <c r="AA2191" s="7" t="str">
        <f t="shared" si="208"/>
        <v>NAO-</v>
      </c>
      <c r="AB2191" s="6">
        <v>0.27</v>
      </c>
      <c r="AC2191" s="7">
        <v>3.0000000000000001E-3</v>
      </c>
      <c r="AD2191" s="7">
        <v>8.0000000000000002E-3</v>
      </c>
      <c r="AE2191" s="8">
        <v>0.71899999999999997</v>
      </c>
      <c r="AF2191" s="7" t="str">
        <f t="shared" si="209"/>
        <v>NAO-</v>
      </c>
    </row>
    <row r="2192" spans="1:32" x14ac:dyDescent="0.3">
      <c r="A2192" s="4">
        <v>37644</v>
      </c>
      <c r="B2192" s="5">
        <v>2002</v>
      </c>
      <c r="C2192" s="6">
        <v>0</v>
      </c>
      <c r="D2192" s="7">
        <v>1</v>
      </c>
      <c r="E2192" s="7">
        <v>0</v>
      </c>
      <c r="F2192" s="8">
        <v>0</v>
      </c>
      <c r="G2192" s="7" t="str">
        <f t="shared" si="205"/>
        <v>SB</v>
      </c>
      <c r="H2192" s="6">
        <v>3.35029244451783E-2</v>
      </c>
      <c r="I2192" s="7">
        <v>1.1218719708869401E-3</v>
      </c>
      <c r="J2192" s="7">
        <v>3.4531185301199599E-3</v>
      </c>
      <c r="K2192" s="8">
        <v>0.96192208505381804</v>
      </c>
      <c r="L2192" s="7" t="str">
        <f t="shared" si="210"/>
        <v>NAO-</v>
      </c>
      <c r="M2192" s="6">
        <v>3.11994798949497E-2</v>
      </c>
      <c r="N2192" s="7">
        <v>9.0344174908642196E-4</v>
      </c>
      <c r="O2192" s="7">
        <v>3.7148848849127602E-3</v>
      </c>
      <c r="P2192" s="8">
        <v>0.96418219347104095</v>
      </c>
      <c r="Q2192" s="7" t="str">
        <f t="shared" si="206"/>
        <v>NAO-</v>
      </c>
      <c r="R2192" s="6">
        <v>1</v>
      </c>
      <c r="S2192" s="7">
        <v>0</v>
      </c>
      <c r="T2192" s="7">
        <v>0</v>
      </c>
      <c r="U2192" s="8">
        <v>0</v>
      </c>
      <c r="V2192" s="7" t="str">
        <f t="shared" si="207"/>
        <v>NAO+</v>
      </c>
      <c r="W2192" s="6">
        <v>0.93899999999999995</v>
      </c>
      <c r="X2192" s="7">
        <v>3.7999999999999999E-2</v>
      </c>
      <c r="Y2192" s="7">
        <v>6.0000000000000001E-3</v>
      </c>
      <c r="Z2192" s="8">
        <v>1.7000000000000001E-2</v>
      </c>
      <c r="AA2192" s="7" t="str">
        <f t="shared" si="208"/>
        <v>NAO+</v>
      </c>
      <c r="AB2192" s="6">
        <v>0.95399999999999996</v>
      </c>
      <c r="AC2192" s="7">
        <v>2.8000000000000001E-2</v>
      </c>
      <c r="AD2192" s="7">
        <v>1.0999999999999999E-2</v>
      </c>
      <c r="AE2192" s="8">
        <v>8.0000000000000002E-3</v>
      </c>
      <c r="AF2192" s="7" t="str">
        <f t="shared" si="209"/>
        <v>NAO+</v>
      </c>
    </row>
    <row r="2193" spans="1:32" x14ac:dyDescent="0.3">
      <c r="A2193" s="4">
        <v>37645</v>
      </c>
      <c r="B2193" s="5">
        <v>2002</v>
      </c>
      <c r="C2193" s="6">
        <v>0</v>
      </c>
      <c r="D2193" s="7">
        <v>1</v>
      </c>
      <c r="E2193" s="7">
        <v>0</v>
      </c>
      <c r="F2193" s="8">
        <v>0</v>
      </c>
      <c r="G2193" s="7" t="str">
        <f t="shared" si="205"/>
        <v>SB</v>
      </c>
      <c r="H2193" s="6">
        <v>0.62745516918508903</v>
      </c>
      <c r="I2193" s="7">
        <v>4.8398622186933797E-2</v>
      </c>
      <c r="J2193" s="7">
        <v>0.30698974374355797</v>
      </c>
      <c r="K2193" s="8">
        <v>1.7156464884413899E-2</v>
      </c>
      <c r="L2193" s="7" t="str">
        <f t="shared" si="210"/>
        <v>NAO+</v>
      </c>
      <c r="M2193" s="6">
        <v>0.568367508303529</v>
      </c>
      <c r="N2193" s="7">
        <v>3.84483978218556E-2</v>
      </c>
      <c r="O2193" s="7">
        <v>0.37011544939971802</v>
      </c>
      <c r="P2193" s="8">
        <v>2.3068644474889301E-2</v>
      </c>
      <c r="Q2193" s="7" t="str">
        <f t="shared" si="206"/>
        <v>NAO+</v>
      </c>
      <c r="R2193" s="6">
        <v>1</v>
      </c>
      <c r="S2193" s="7">
        <v>0</v>
      </c>
      <c r="T2193" s="7">
        <v>0</v>
      </c>
      <c r="U2193" s="8">
        <v>0</v>
      </c>
      <c r="V2193" s="7" t="str">
        <f t="shared" si="207"/>
        <v>NAO+</v>
      </c>
      <c r="W2193" s="6">
        <v>7.8E-2</v>
      </c>
      <c r="X2193" s="7">
        <v>0.76700000000000002</v>
      </c>
      <c r="Y2193" s="7">
        <v>0.13200000000000001</v>
      </c>
      <c r="Z2193" s="8">
        <v>2.3E-2</v>
      </c>
      <c r="AA2193" s="7" t="str">
        <f t="shared" si="208"/>
        <v>SB</v>
      </c>
      <c r="AB2193" s="6">
        <v>9.9000000000000005E-2</v>
      </c>
      <c r="AC2193" s="7">
        <v>0.75700000000000001</v>
      </c>
      <c r="AD2193" s="7">
        <v>0.104</v>
      </c>
      <c r="AE2193" s="8">
        <v>4.1000000000000002E-2</v>
      </c>
      <c r="AF2193" s="7" t="str">
        <f t="shared" si="209"/>
        <v>SB</v>
      </c>
    </row>
    <row r="2194" spans="1:32" x14ac:dyDescent="0.3">
      <c r="A2194" s="4">
        <v>37646</v>
      </c>
      <c r="B2194" s="5">
        <v>2002</v>
      </c>
      <c r="C2194" s="6">
        <v>0</v>
      </c>
      <c r="D2194" s="7">
        <v>1</v>
      </c>
      <c r="E2194" s="7">
        <v>0</v>
      </c>
      <c r="F2194" s="8">
        <v>0</v>
      </c>
      <c r="G2194" s="7" t="str">
        <f t="shared" si="205"/>
        <v>SB</v>
      </c>
      <c r="H2194" s="6">
        <v>0.65717557590033704</v>
      </c>
      <c r="I2194" s="7">
        <v>9.5107273799893699E-2</v>
      </c>
      <c r="J2194" s="7">
        <v>0.24617306640460701</v>
      </c>
      <c r="K2194" s="8">
        <v>1.5440838951745999E-3</v>
      </c>
      <c r="L2194" s="7" t="str">
        <f t="shared" si="210"/>
        <v>NAO+</v>
      </c>
      <c r="M2194" s="6">
        <v>0.54888960284964805</v>
      </c>
      <c r="N2194" s="7">
        <v>0.156720182596816</v>
      </c>
      <c r="O2194" s="7">
        <v>0.29147761748888201</v>
      </c>
      <c r="P2194" s="8">
        <v>2.9125970646541001E-3</v>
      </c>
      <c r="Q2194" s="7" t="str">
        <f t="shared" si="206"/>
        <v>NAO+</v>
      </c>
      <c r="R2194" s="6">
        <v>0</v>
      </c>
      <c r="S2194" s="7">
        <v>0</v>
      </c>
      <c r="T2194" s="7">
        <v>1</v>
      </c>
      <c r="U2194" s="8">
        <v>0</v>
      </c>
      <c r="V2194" s="7" t="str">
        <f t="shared" si="207"/>
        <v>AR</v>
      </c>
      <c r="W2194" s="6">
        <v>4.3999999999999997E-2</v>
      </c>
      <c r="X2194" s="7">
        <v>0.31900000000000001</v>
      </c>
      <c r="Y2194" s="7">
        <v>0.63600000000000001</v>
      </c>
      <c r="Z2194" s="8">
        <v>1E-3</v>
      </c>
      <c r="AA2194" s="7" t="str">
        <f t="shared" si="208"/>
        <v>AR</v>
      </c>
      <c r="AB2194" s="6">
        <v>3.0000000000000001E-3</v>
      </c>
      <c r="AC2194" s="7">
        <v>0.34399999999999997</v>
      </c>
      <c r="AD2194" s="7">
        <v>0.64900000000000002</v>
      </c>
      <c r="AE2194" s="8">
        <v>5.0000000000000001E-3</v>
      </c>
      <c r="AF2194" s="7" t="str">
        <f t="shared" si="209"/>
        <v>AR</v>
      </c>
    </row>
    <row r="2195" spans="1:32" x14ac:dyDescent="0.3">
      <c r="A2195" s="4">
        <v>37647</v>
      </c>
      <c r="B2195" s="5">
        <v>2002</v>
      </c>
      <c r="C2195" s="6">
        <v>0</v>
      </c>
      <c r="D2195" s="7">
        <v>1</v>
      </c>
      <c r="E2195" s="7">
        <v>0</v>
      </c>
      <c r="F2195" s="8">
        <v>0</v>
      </c>
      <c r="G2195" s="7" t="str">
        <f t="shared" si="205"/>
        <v>SB</v>
      </c>
      <c r="H2195" s="6">
        <v>0.25010011493074102</v>
      </c>
      <c r="I2195" s="7">
        <v>6.3453968085050994E-2</v>
      </c>
      <c r="J2195" s="7">
        <v>0.68621059864573697</v>
      </c>
      <c r="K2195" s="8">
        <v>2.3531833846584399E-4</v>
      </c>
      <c r="L2195" s="7" t="str">
        <f t="shared" si="210"/>
        <v>AR</v>
      </c>
      <c r="M2195" s="6">
        <v>0.23719443222042799</v>
      </c>
      <c r="N2195" s="7">
        <v>5.9031870407453502E-2</v>
      </c>
      <c r="O2195" s="7">
        <v>0.702616081375248</v>
      </c>
      <c r="P2195" s="8">
        <v>1.15761599687634E-3</v>
      </c>
      <c r="Q2195" s="7" t="str">
        <f t="shared" si="206"/>
        <v>AR</v>
      </c>
      <c r="R2195" s="6">
        <v>0</v>
      </c>
      <c r="S2195" s="7">
        <v>0</v>
      </c>
      <c r="T2195" s="7">
        <v>1</v>
      </c>
      <c r="U2195" s="8">
        <v>0</v>
      </c>
      <c r="V2195" s="7" t="str">
        <f t="shared" si="207"/>
        <v>AR</v>
      </c>
      <c r="W2195" s="6">
        <v>8.9999999999999993E-3</v>
      </c>
      <c r="X2195" s="7">
        <v>0.112</v>
      </c>
      <c r="Y2195" s="7">
        <v>0.879</v>
      </c>
      <c r="Z2195" s="8">
        <v>0</v>
      </c>
      <c r="AA2195" s="7" t="str">
        <f t="shared" si="208"/>
        <v>AR</v>
      </c>
      <c r="AB2195" s="6">
        <v>0</v>
      </c>
      <c r="AC2195" s="7">
        <v>0.19900000000000001</v>
      </c>
      <c r="AD2195" s="7">
        <v>0.79800000000000004</v>
      </c>
      <c r="AE2195" s="8">
        <v>2E-3</v>
      </c>
      <c r="AF2195" s="7" t="str">
        <f t="shared" si="209"/>
        <v>AR</v>
      </c>
    </row>
    <row r="2196" spans="1:32" x14ac:dyDescent="0.3">
      <c r="A2196" s="4">
        <v>37648</v>
      </c>
      <c r="B2196" s="5">
        <v>2002</v>
      </c>
      <c r="C2196" s="6">
        <v>0</v>
      </c>
      <c r="D2196" s="7">
        <v>0</v>
      </c>
      <c r="E2196" s="7">
        <v>1</v>
      </c>
      <c r="F2196" s="8">
        <v>0</v>
      </c>
      <c r="G2196" s="7" t="str">
        <f t="shared" si="205"/>
        <v>AR</v>
      </c>
      <c r="H2196" s="6">
        <v>4.3049556631455599E-2</v>
      </c>
      <c r="I2196" s="7">
        <v>2.1240394059889901E-4</v>
      </c>
      <c r="J2196" s="7">
        <v>0.95673772333601004</v>
      </c>
      <c r="K2196" s="28">
        <v>3.16091933161472E-7</v>
      </c>
      <c r="L2196" s="7" t="str">
        <f t="shared" si="210"/>
        <v>AR</v>
      </c>
      <c r="M2196" s="6">
        <v>4.3725644685548799E-2</v>
      </c>
      <c r="N2196" s="7">
        <v>1.06302708299948E-4</v>
      </c>
      <c r="O2196" s="7">
        <v>0.95616628542812498</v>
      </c>
      <c r="P2196" s="28">
        <v>1.76717801870218E-6</v>
      </c>
      <c r="Q2196" s="7" t="str">
        <f t="shared" si="206"/>
        <v>AR</v>
      </c>
      <c r="R2196" s="6">
        <v>0</v>
      </c>
      <c r="S2196" s="7">
        <v>0</v>
      </c>
      <c r="T2196" s="7">
        <v>1</v>
      </c>
      <c r="U2196" s="8">
        <v>0</v>
      </c>
      <c r="V2196" s="7" t="str">
        <f t="shared" si="207"/>
        <v>AR</v>
      </c>
      <c r="W2196" s="6">
        <v>3.6999999999999998E-2</v>
      </c>
      <c r="X2196" s="7">
        <v>5.0000000000000001E-3</v>
      </c>
      <c r="Y2196" s="7">
        <v>0.95799999999999996</v>
      </c>
      <c r="Z2196" s="8">
        <v>0</v>
      </c>
      <c r="AA2196" s="7" t="str">
        <f t="shared" si="208"/>
        <v>AR</v>
      </c>
      <c r="AB2196" s="6">
        <v>0</v>
      </c>
      <c r="AC2196" s="7">
        <v>6.0999999999999999E-2</v>
      </c>
      <c r="AD2196" s="7">
        <v>0.93899999999999995</v>
      </c>
      <c r="AE2196" s="8">
        <v>0</v>
      </c>
      <c r="AF2196" s="7" t="str">
        <f t="shared" si="209"/>
        <v>AR</v>
      </c>
    </row>
    <row r="2197" spans="1:32" x14ac:dyDescent="0.3">
      <c r="A2197" s="4">
        <v>37649</v>
      </c>
      <c r="B2197" s="5">
        <v>2002</v>
      </c>
      <c r="C2197" s="6">
        <v>0</v>
      </c>
      <c r="D2197" s="7">
        <v>0</v>
      </c>
      <c r="E2197" s="7">
        <v>1</v>
      </c>
      <c r="F2197" s="8">
        <v>0</v>
      </c>
      <c r="G2197" s="7" t="str">
        <f t="shared" si="205"/>
        <v>AR</v>
      </c>
      <c r="H2197" s="6">
        <v>3.9809162855763199E-4</v>
      </c>
      <c r="I2197" s="80">
        <v>4.67260325689421E-7</v>
      </c>
      <c r="J2197" s="7">
        <v>0.99959844822038402</v>
      </c>
      <c r="K2197" s="28">
        <v>2.99289074589583E-6</v>
      </c>
      <c r="L2197" s="7" t="str">
        <f t="shared" si="210"/>
        <v>AR</v>
      </c>
      <c r="M2197" s="6">
        <v>4.45547055412944E-4</v>
      </c>
      <c r="N2197" s="80">
        <v>1.1896650998816699E-7</v>
      </c>
      <c r="O2197" s="7">
        <v>0.99954181536394604</v>
      </c>
      <c r="P2197" s="28">
        <v>1.2518614143757601E-5</v>
      </c>
      <c r="Q2197" s="7" t="str">
        <f t="shared" si="206"/>
        <v>AR</v>
      </c>
      <c r="R2197" s="6">
        <v>0</v>
      </c>
      <c r="S2197" s="7">
        <v>0</v>
      </c>
      <c r="T2197" s="7">
        <v>1</v>
      </c>
      <c r="U2197" s="8">
        <v>0</v>
      </c>
      <c r="V2197" s="7" t="str">
        <f t="shared" si="207"/>
        <v>AR</v>
      </c>
      <c r="W2197" s="6">
        <v>0</v>
      </c>
      <c r="X2197" s="7">
        <v>0</v>
      </c>
      <c r="Y2197" s="7">
        <v>1</v>
      </c>
      <c r="Z2197" s="8">
        <v>0</v>
      </c>
      <c r="AA2197" s="7" t="str">
        <f t="shared" si="208"/>
        <v>AR</v>
      </c>
      <c r="AB2197" s="6">
        <v>0</v>
      </c>
      <c r="AC2197" s="7">
        <v>0</v>
      </c>
      <c r="AD2197" s="7">
        <v>1</v>
      </c>
      <c r="AE2197" s="8">
        <v>0</v>
      </c>
      <c r="AF2197" s="7" t="str">
        <f t="shared" si="209"/>
        <v>AR</v>
      </c>
    </row>
    <row r="2198" spans="1:32" x14ac:dyDescent="0.3">
      <c r="A2198" s="4">
        <v>37650</v>
      </c>
      <c r="B2198" s="5">
        <v>2002</v>
      </c>
      <c r="C2198" s="6">
        <v>0</v>
      </c>
      <c r="D2198" s="7">
        <v>0</v>
      </c>
      <c r="E2198" s="7">
        <v>1</v>
      </c>
      <c r="F2198" s="8">
        <v>0</v>
      </c>
      <c r="G2198" s="7" t="str">
        <f t="shared" si="205"/>
        <v>AR</v>
      </c>
      <c r="H2198" s="79">
        <v>3.5168199277128198E-5</v>
      </c>
      <c r="I2198" s="80">
        <v>2.31357591414953E-5</v>
      </c>
      <c r="J2198" s="7">
        <v>0.99990512033799905</v>
      </c>
      <c r="K2198" s="28">
        <v>3.6575703577489402E-5</v>
      </c>
      <c r="L2198" s="7" t="str">
        <f t="shared" si="210"/>
        <v>AR</v>
      </c>
      <c r="M2198" s="79">
        <v>3.8264476398682999E-5</v>
      </c>
      <c r="N2198" s="80">
        <v>2.2137408086521699E-5</v>
      </c>
      <c r="O2198" s="7">
        <v>0.99978631996446599</v>
      </c>
      <c r="P2198" s="8">
        <v>1.5327815104304701E-4</v>
      </c>
      <c r="Q2198" s="7" t="str">
        <f t="shared" si="206"/>
        <v>AR</v>
      </c>
      <c r="R2198" s="6">
        <v>0</v>
      </c>
      <c r="S2198" s="7">
        <v>0</v>
      </c>
      <c r="T2198" s="7">
        <v>1</v>
      </c>
      <c r="U2198" s="8">
        <v>0</v>
      </c>
      <c r="V2198" s="7" t="str">
        <f t="shared" si="207"/>
        <v>AR</v>
      </c>
      <c r="W2198" s="6">
        <v>0</v>
      </c>
      <c r="X2198" s="7">
        <v>0</v>
      </c>
      <c r="Y2198" s="7">
        <v>1</v>
      </c>
      <c r="Z2198" s="8">
        <v>0</v>
      </c>
      <c r="AA2198" s="7" t="str">
        <f t="shared" si="208"/>
        <v>AR</v>
      </c>
      <c r="AB2198" s="6">
        <v>0</v>
      </c>
      <c r="AC2198" s="7">
        <v>0</v>
      </c>
      <c r="AD2198" s="7">
        <v>1</v>
      </c>
      <c r="AE2198" s="8">
        <v>0</v>
      </c>
      <c r="AF2198" s="7" t="str">
        <f t="shared" si="209"/>
        <v>AR</v>
      </c>
    </row>
    <row r="2199" spans="1:32" x14ac:dyDescent="0.3">
      <c r="A2199" s="4">
        <v>37651</v>
      </c>
      <c r="B2199" s="5">
        <v>2002</v>
      </c>
      <c r="C2199" s="6">
        <v>0</v>
      </c>
      <c r="D2199" s="7">
        <v>0</v>
      </c>
      <c r="E2199" s="7">
        <v>1</v>
      </c>
      <c r="F2199" s="8">
        <v>0</v>
      </c>
      <c r="G2199" s="7" t="str">
        <f t="shared" si="205"/>
        <v>AR</v>
      </c>
      <c r="H2199" s="6">
        <v>6.2271809086913196E-4</v>
      </c>
      <c r="I2199" s="7">
        <v>5.7777056396746498E-4</v>
      </c>
      <c r="J2199" s="7">
        <v>0.99876019118852899</v>
      </c>
      <c r="K2199" s="28">
        <v>3.9320156627076702E-5</v>
      </c>
      <c r="L2199" s="7" t="str">
        <f t="shared" si="210"/>
        <v>AR</v>
      </c>
      <c r="M2199" s="6">
        <v>6.6703681143597297E-4</v>
      </c>
      <c r="N2199" s="7">
        <v>7.8103463364442795E-4</v>
      </c>
      <c r="O2199" s="7">
        <v>0.99837095724137803</v>
      </c>
      <c r="P2199" s="8">
        <v>1.8097131353063701E-4</v>
      </c>
      <c r="Q2199" s="7" t="str">
        <f t="shared" si="206"/>
        <v>AR</v>
      </c>
      <c r="R2199" s="6">
        <v>0</v>
      </c>
      <c r="S2199" s="7">
        <v>0</v>
      </c>
      <c r="T2199" s="7">
        <v>1</v>
      </c>
      <c r="U2199" s="8">
        <v>0</v>
      </c>
      <c r="V2199" s="7" t="str">
        <f t="shared" si="207"/>
        <v>AR</v>
      </c>
      <c r="W2199" s="6">
        <v>1E-3</v>
      </c>
      <c r="X2199" s="7">
        <v>0</v>
      </c>
      <c r="Y2199" s="7">
        <v>0.999</v>
      </c>
      <c r="Z2199" s="8">
        <v>0</v>
      </c>
      <c r="AA2199" s="7" t="str">
        <f t="shared" si="208"/>
        <v>AR</v>
      </c>
      <c r="AB2199" s="6">
        <v>0</v>
      </c>
      <c r="AC2199" s="7">
        <v>1E-3</v>
      </c>
      <c r="AD2199" s="7">
        <v>0.999</v>
      </c>
      <c r="AE2199" s="8">
        <v>0</v>
      </c>
      <c r="AF2199" s="7" t="str">
        <f t="shared" si="209"/>
        <v>AR</v>
      </c>
    </row>
    <row r="2200" spans="1:32" x14ac:dyDescent="0.3">
      <c r="A2200" s="4">
        <v>37652</v>
      </c>
      <c r="B2200" s="5">
        <v>2002</v>
      </c>
      <c r="C2200" s="6">
        <v>0</v>
      </c>
      <c r="D2200" s="7">
        <v>0</v>
      </c>
      <c r="E2200" s="7">
        <v>1</v>
      </c>
      <c r="F2200" s="8">
        <v>0</v>
      </c>
      <c r="G2200" s="7" t="str">
        <f t="shared" si="205"/>
        <v>AR</v>
      </c>
      <c r="H2200" s="6">
        <v>2.90890507507854E-3</v>
      </c>
      <c r="I2200" s="7">
        <v>2.0365314998939399E-2</v>
      </c>
      <c r="J2200" s="7">
        <v>0.976725737013446</v>
      </c>
      <c r="K2200" s="28">
        <v>4.2912537346760502E-8</v>
      </c>
      <c r="L2200" s="7" t="str">
        <f t="shared" si="210"/>
        <v>AR</v>
      </c>
      <c r="M2200" s="6">
        <v>1.99897852809029E-3</v>
      </c>
      <c r="N2200" s="7">
        <v>1.70840866720939E-2</v>
      </c>
      <c r="O2200" s="7">
        <v>0.98091668909954399</v>
      </c>
      <c r="P2200" s="28">
        <v>2.4570027089510398E-7</v>
      </c>
      <c r="Q2200" s="7" t="str">
        <f t="shared" si="206"/>
        <v>AR</v>
      </c>
      <c r="R2200" s="6">
        <v>0</v>
      </c>
      <c r="S2200" s="7">
        <v>0</v>
      </c>
      <c r="T2200" s="7">
        <v>1</v>
      </c>
      <c r="U2200" s="8">
        <v>0</v>
      </c>
      <c r="V2200" s="7" t="str">
        <f t="shared" si="207"/>
        <v>AR</v>
      </c>
      <c r="W2200" s="6">
        <v>0.31900000000000001</v>
      </c>
      <c r="X2200" s="7">
        <v>1E-3</v>
      </c>
      <c r="Y2200" s="7">
        <v>0.68</v>
      </c>
      <c r="Z2200" s="8">
        <v>0</v>
      </c>
      <c r="AA2200" s="7" t="str">
        <f t="shared" si="208"/>
        <v>AR</v>
      </c>
      <c r="AB2200" s="6">
        <v>0</v>
      </c>
      <c r="AC2200" s="7">
        <v>0.01</v>
      </c>
      <c r="AD2200" s="7">
        <v>0.99</v>
      </c>
      <c r="AE2200" s="8">
        <v>0</v>
      </c>
      <c r="AF2200" s="7" t="str">
        <f t="shared" si="209"/>
        <v>AR</v>
      </c>
    </row>
    <row r="2201" spans="1:32" x14ac:dyDescent="0.3">
      <c r="A2201" s="4">
        <v>37653</v>
      </c>
      <c r="B2201" s="5">
        <v>2002</v>
      </c>
      <c r="C2201" s="6">
        <v>0</v>
      </c>
      <c r="D2201" s="7">
        <v>0</v>
      </c>
      <c r="E2201" s="7">
        <v>1</v>
      </c>
      <c r="F2201" s="8">
        <v>0</v>
      </c>
      <c r="G2201" s="7" t="str">
        <f t="shared" si="205"/>
        <v>AR</v>
      </c>
      <c r="H2201" s="6">
        <v>4.0337426523339298E-3</v>
      </c>
      <c r="I2201" s="7">
        <v>4.2599637133051798E-4</v>
      </c>
      <c r="J2201" s="7">
        <v>0.99554026089905501</v>
      </c>
      <c r="K2201" s="28">
        <v>7.7288146819737604E-11</v>
      </c>
      <c r="L2201" s="7" t="str">
        <f t="shared" si="210"/>
        <v>AR</v>
      </c>
      <c r="M2201" s="6">
        <v>3.1188777108904601E-3</v>
      </c>
      <c r="N2201" s="7">
        <v>2.1364860001633299E-4</v>
      </c>
      <c r="O2201" s="7">
        <v>0.99666747333352601</v>
      </c>
      <c r="P2201" s="28">
        <v>3.55573045736708E-10</v>
      </c>
      <c r="Q2201" s="7" t="str">
        <f t="shared" si="206"/>
        <v>AR</v>
      </c>
      <c r="R2201" s="6">
        <v>0</v>
      </c>
      <c r="S2201" s="7">
        <v>0</v>
      </c>
      <c r="T2201" s="7">
        <v>1</v>
      </c>
      <c r="U2201" s="8">
        <v>0</v>
      </c>
      <c r="V2201" s="7" t="str">
        <f t="shared" si="207"/>
        <v>AR</v>
      </c>
      <c r="W2201" s="6">
        <v>0.314</v>
      </c>
      <c r="X2201" s="7">
        <v>2E-3</v>
      </c>
      <c r="Y2201" s="7">
        <v>0.68400000000000005</v>
      </c>
      <c r="Z2201" s="8">
        <v>0</v>
      </c>
      <c r="AA2201" s="7" t="str">
        <f t="shared" si="208"/>
        <v>AR</v>
      </c>
      <c r="AB2201" s="6">
        <v>0</v>
      </c>
      <c r="AC2201" s="7">
        <v>1.0999999999999999E-2</v>
      </c>
      <c r="AD2201" s="7">
        <v>0.98899999999999999</v>
      </c>
      <c r="AE2201" s="8">
        <v>0</v>
      </c>
      <c r="AF2201" s="7" t="str">
        <f t="shared" si="209"/>
        <v>AR</v>
      </c>
    </row>
    <row r="2202" spans="1:32" x14ac:dyDescent="0.3">
      <c r="A2202" s="4">
        <v>37654</v>
      </c>
      <c r="B2202" s="5">
        <v>2002</v>
      </c>
      <c r="C2202" s="6">
        <v>0</v>
      </c>
      <c r="D2202" s="7">
        <v>0</v>
      </c>
      <c r="E2202" s="7">
        <v>1</v>
      </c>
      <c r="F2202" s="8">
        <v>0</v>
      </c>
      <c r="G2202" s="7" t="str">
        <f t="shared" si="205"/>
        <v>AR</v>
      </c>
      <c r="H2202" s="6">
        <v>7.1082420239182203E-4</v>
      </c>
      <c r="I2202" s="80">
        <v>1.9678598181032599E-7</v>
      </c>
      <c r="J2202" s="7">
        <v>0.99928897765844904</v>
      </c>
      <c r="K2202" s="28">
        <v>1.3531682758194399E-9</v>
      </c>
      <c r="L2202" s="7" t="str">
        <f t="shared" si="210"/>
        <v>AR</v>
      </c>
      <c r="M2202" s="6">
        <v>6.4417135109358305E-4</v>
      </c>
      <c r="N2202" s="80">
        <v>4.9479642049145601E-8</v>
      </c>
      <c r="O2202" s="7">
        <v>0.99935577571380996</v>
      </c>
      <c r="P2202" s="28">
        <v>3.4554644782079898E-9</v>
      </c>
      <c r="Q2202" s="7" t="str">
        <f t="shared" si="206"/>
        <v>AR</v>
      </c>
      <c r="R2202" s="6">
        <v>0</v>
      </c>
      <c r="S2202" s="7">
        <v>0</v>
      </c>
      <c r="T2202" s="7">
        <v>1</v>
      </c>
      <c r="U2202" s="8">
        <v>0</v>
      </c>
      <c r="V2202" s="7" t="str">
        <f t="shared" si="207"/>
        <v>AR</v>
      </c>
      <c r="W2202" s="6">
        <v>0.17</v>
      </c>
      <c r="X2202" s="7">
        <v>1E-3</v>
      </c>
      <c r="Y2202" s="7">
        <v>0.82899999999999996</v>
      </c>
      <c r="Z2202" s="8">
        <v>0</v>
      </c>
      <c r="AA2202" s="7" t="str">
        <f t="shared" si="208"/>
        <v>AR</v>
      </c>
      <c r="AB2202" s="6">
        <v>0</v>
      </c>
      <c r="AC2202" s="7">
        <v>4.0000000000000001E-3</v>
      </c>
      <c r="AD2202" s="7">
        <v>0.996</v>
      </c>
      <c r="AE2202" s="8">
        <v>0</v>
      </c>
      <c r="AF2202" s="7" t="str">
        <f t="shared" si="209"/>
        <v>AR</v>
      </c>
    </row>
    <row r="2203" spans="1:32" x14ac:dyDescent="0.3">
      <c r="A2203" s="4">
        <v>37655</v>
      </c>
      <c r="B2203" s="5">
        <v>2002</v>
      </c>
      <c r="C2203" s="6">
        <v>0</v>
      </c>
      <c r="D2203" s="7">
        <v>0</v>
      </c>
      <c r="E2203" s="7">
        <v>1</v>
      </c>
      <c r="F2203" s="8">
        <v>0</v>
      </c>
      <c r="G2203" s="7" t="str">
        <f t="shared" si="205"/>
        <v>AR</v>
      </c>
      <c r="H2203" s="6">
        <v>5.0251858787050301E-4</v>
      </c>
      <c r="I2203" s="80">
        <v>7.7960088236391794E-9</v>
      </c>
      <c r="J2203" s="7">
        <v>0.99949539382012598</v>
      </c>
      <c r="K2203" s="28">
        <v>2.0797960059616901E-6</v>
      </c>
      <c r="L2203" s="7" t="str">
        <f t="shared" si="210"/>
        <v>AR</v>
      </c>
      <c r="M2203" s="6">
        <v>5.7906945148000104E-4</v>
      </c>
      <c r="N2203" s="80">
        <v>1.68731879028531E-9</v>
      </c>
      <c r="O2203" s="7">
        <v>0.99941698305517801</v>
      </c>
      <c r="P2203" s="28">
        <v>3.9458060082123801E-6</v>
      </c>
      <c r="Q2203" s="7" t="str">
        <f t="shared" si="206"/>
        <v>AR</v>
      </c>
      <c r="R2203" s="6">
        <v>0</v>
      </c>
      <c r="S2203" s="7">
        <v>0</v>
      </c>
      <c r="T2203" s="7">
        <v>1</v>
      </c>
      <c r="U2203" s="8">
        <v>0</v>
      </c>
      <c r="V2203" s="7" t="str">
        <f t="shared" si="207"/>
        <v>AR</v>
      </c>
      <c r="W2203" s="6">
        <v>0.40899999999999997</v>
      </c>
      <c r="X2203" s="7">
        <v>2E-3</v>
      </c>
      <c r="Y2203" s="7">
        <v>0.58899999999999997</v>
      </c>
      <c r="Z2203" s="8">
        <v>0</v>
      </c>
      <c r="AA2203" s="7" t="str">
        <f t="shared" si="208"/>
        <v>AR</v>
      </c>
      <c r="AB2203" s="6">
        <v>1E-3</v>
      </c>
      <c r="AC2203" s="7">
        <v>7.0000000000000001E-3</v>
      </c>
      <c r="AD2203" s="7">
        <v>0.99099999999999999</v>
      </c>
      <c r="AE2203" s="8">
        <v>1E-3</v>
      </c>
      <c r="AF2203" s="7" t="str">
        <f t="shared" si="209"/>
        <v>AR</v>
      </c>
    </row>
    <row r="2204" spans="1:32" x14ac:dyDescent="0.3">
      <c r="A2204" s="4">
        <v>37656</v>
      </c>
      <c r="B2204" s="5">
        <v>2002</v>
      </c>
      <c r="C2204" s="6">
        <v>0</v>
      </c>
      <c r="D2204" s="7">
        <v>0</v>
      </c>
      <c r="E2204" s="7">
        <v>1</v>
      </c>
      <c r="F2204" s="8">
        <v>0</v>
      </c>
      <c r="G2204" s="7" t="str">
        <f t="shared" si="205"/>
        <v>AR</v>
      </c>
      <c r="H2204" s="6">
        <v>4.2213958478212604E-3</v>
      </c>
      <c r="I2204" s="80">
        <v>2.4211756209535002E-6</v>
      </c>
      <c r="J2204" s="7">
        <v>0.99566662332495603</v>
      </c>
      <c r="K2204" s="8">
        <v>1.09559651588555E-4</v>
      </c>
      <c r="L2204" s="7" t="str">
        <f t="shared" si="210"/>
        <v>AR</v>
      </c>
      <c r="M2204" s="6">
        <v>5.4835342177759804E-3</v>
      </c>
      <c r="N2204" s="80">
        <v>1.6744440801793201E-6</v>
      </c>
      <c r="O2204" s="7">
        <v>0.99421815885857601</v>
      </c>
      <c r="P2204" s="8">
        <v>2.9663247957778597E-4</v>
      </c>
      <c r="Q2204" s="7" t="str">
        <f t="shared" si="206"/>
        <v>AR</v>
      </c>
      <c r="R2204" s="6">
        <v>0</v>
      </c>
      <c r="S2204" s="7">
        <v>0</v>
      </c>
      <c r="T2204" s="7">
        <v>1</v>
      </c>
      <c r="U2204" s="8">
        <v>0</v>
      </c>
      <c r="V2204" s="7" t="str">
        <f t="shared" si="207"/>
        <v>AR</v>
      </c>
      <c r="W2204" s="6">
        <v>0.91100000000000003</v>
      </c>
      <c r="X2204" s="7">
        <v>0.01</v>
      </c>
      <c r="Y2204" s="7">
        <v>7.9000000000000001E-2</v>
      </c>
      <c r="Z2204" s="8">
        <v>0</v>
      </c>
      <c r="AA2204" s="7" t="str">
        <f t="shared" si="208"/>
        <v>NAO+</v>
      </c>
      <c r="AB2204" s="6">
        <v>6.3E-2</v>
      </c>
      <c r="AC2204" s="7">
        <v>6.9000000000000006E-2</v>
      </c>
      <c r="AD2204" s="7">
        <v>0.86699999999999999</v>
      </c>
      <c r="AE2204" s="8">
        <v>2E-3</v>
      </c>
      <c r="AF2204" s="7" t="str">
        <f t="shared" si="209"/>
        <v>AR</v>
      </c>
    </row>
    <row r="2205" spans="1:32" x14ac:dyDescent="0.3">
      <c r="A2205" s="4">
        <v>37657</v>
      </c>
      <c r="B2205" s="5">
        <v>2002</v>
      </c>
      <c r="C2205" s="6">
        <v>0</v>
      </c>
      <c r="D2205" s="7">
        <v>0</v>
      </c>
      <c r="E2205" s="7">
        <v>1</v>
      </c>
      <c r="F2205" s="8">
        <v>0</v>
      </c>
      <c r="G2205" s="7" t="str">
        <f t="shared" si="205"/>
        <v>AR</v>
      </c>
      <c r="H2205" s="6">
        <v>4.1104741112508197E-2</v>
      </c>
      <c r="I2205" s="7">
        <v>1.14989116436675E-2</v>
      </c>
      <c r="J2205" s="7">
        <v>0.94688237205233905</v>
      </c>
      <c r="K2205" s="8">
        <v>5.1397519148438299E-4</v>
      </c>
      <c r="L2205" s="7" t="str">
        <f t="shared" si="210"/>
        <v>AR</v>
      </c>
      <c r="M2205" s="6">
        <v>4.3917627520894301E-2</v>
      </c>
      <c r="N2205" s="7">
        <v>7.7728117014049603E-3</v>
      </c>
      <c r="O2205" s="7">
        <v>0.94701750996116296</v>
      </c>
      <c r="P2205" s="8">
        <v>1.29205081654674E-3</v>
      </c>
      <c r="Q2205" s="7" t="str">
        <f t="shared" si="206"/>
        <v>AR</v>
      </c>
      <c r="R2205" s="6">
        <v>1</v>
      </c>
      <c r="S2205" s="7">
        <v>0</v>
      </c>
      <c r="T2205" s="7">
        <v>0</v>
      </c>
      <c r="U2205" s="8">
        <v>0</v>
      </c>
      <c r="V2205" s="7" t="str">
        <f t="shared" si="207"/>
        <v>NAO+</v>
      </c>
      <c r="W2205" s="6">
        <v>0.97499999999999998</v>
      </c>
      <c r="X2205" s="7">
        <v>1.4E-2</v>
      </c>
      <c r="Y2205" s="7">
        <v>1.0999999999999999E-2</v>
      </c>
      <c r="Z2205" s="8">
        <v>0</v>
      </c>
      <c r="AA2205" s="7" t="str">
        <f t="shared" si="208"/>
        <v>NAO+</v>
      </c>
      <c r="AB2205" s="6">
        <v>0.77900000000000003</v>
      </c>
      <c r="AC2205" s="7">
        <v>7.5999999999999998E-2</v>
      </c>
      <c r="AD2205" s="7">
        <v>0.14199999999999999</v>
      </c>
      <c r="AE2205" s="8">
        <v>2E-3</v>
      </c>
      <c r="AF2205" s="7" t="str">
        <f t="shared" si="209"/>
        <v>NAO+</v>
      </c>
    </row>
    <row r="2206" spans="1:32" x14ac:dyDescent="0.3">
      <c r="A2206" s="4">
        <v>37658</v>
      </c>
      <c r="B2206" s="5">
        <v>2002</v>
      </c>
      <c r="C2206" s="6">
        <v>1</v>
      </c>
      <c r="D2206" s="7">
        <v>0</v>
      </c>
      <c r="E2206" s="7">
        <v>0</v>
      </c>
      <c r="F2206" s="8">
        <v>0</v>
      </c>
      <c r="G2206" s="7" t="str">
        <f t="shared" si="205"/>
        <v>NAO+</v>
      </c>
      <c r="H2206" s="6">
        <v>0.10092626518690601</v>
      </c>
      <c r="I2206" s="7">
        <v>0.39864307337900401</v>
      </c>
      <c r="J2206" s="7">
        <v>0.50041506238950995</v>
      </c>
      <c r="K2206" s="28">
        <v>1.55990445657168E-5</v>
      </c>
      <c r="L2206" s="7" t="str">
        <f t="shared" si="210"/>
        <v>AR</v>
      </c>
      <c r="M2206" s="6">
        <v>9.1019634002480199E-2</v>
      </c>
      <c r="N2206" s="7">
        <v>0.39644071846490198</v>
      </c>
      <c r="O2206" s="7">
        <v>0.51251394985917997</v>
      </c>
      <c r="P2206" s="28">
        <v>2.5697673430356501E-5</v>
      </c>
      <c r="Q2206" s="7" t="str">
        <f t="shared" si="206"/>
        <v>AR</v>
      </c>
      <c r="R2206" s="6">
        <v>1</v>
      </c>
      <c r="S2206" s="7">
        <v>0</v>
      </c>
      <c r="T2206" s="7">
        <v>0</v>
      </c>
      <c r="U2206" s="8">
        <v>0</v>
      </c>
      <c r="V2206" s="7" t="str">
        <f t="shared" si="207"/>
        <v>NAO+</v>
      </c>
      <c r="W2206" s="6">
        <v>0.97699999999999998</v>
      </c>
      <c r="X2206" s="7">
        <v>1.7999999999999999E-2</v>
      </c>
      <c r="Y2206" s="7">
        <v>3.0000000000000001E-3</v>
      </c>
      <c r="Z2206" s="8">
        <v>2E-3</v>
      </c>
      <c r="AA2206" s="7" t="str">
        <f t="shared" si="208"/>
        <v>NAO+</v>
      </c>
      <c r="AB2206" s="6">
        <v>0.94899999999999995</v>
      </c>
      <c r="AC2206" s="7">
        <v>2.7E-2</v>
      </c>
      <c r="AD2206" s="7">
        <v>2.3E-2</v>
      </c>
      <c r="AE2206" s="8">
        <v>1E-3</v>
      </c>
      <c r="AF2206" s="7" t="str">
        <f t="shared" si="209"/>
        <v>NAO+</v>
      </c>
    </row>
    <row r="2207" spans="1:32" x14ac:dyDescent="0.3">
      <c r="A2207" s="4">
        <v>37659</v>
      </c>
      <c r="B2207" s="5">
        <v>2002</v>
      </c>
      <c r="C2207" s="6">
        <v>1</v>
      </c>
      <c r="D2207" s="7">
        <v>0</v>
      </c>
      <c r="E2207" s="7">
        <v>0</v>
      </c>
      <c r="F2207" s="8">
        <v>0</v>
      </c>
      <c r="G2207" s="7" t="str">
        <f t="shared" si="205"/>
        <v>NAO+</v>
      </c>
      <c r="H2207" s="6">
        <v>0.24021409265822399</v>
      </c>
      <c r="I2207" s="7">
        <v>0.74961761013558104</v>
      </c>
      <c r="J2207" s="7">
        <v>1.01681662926914E-2</v>
      </c>
      <c r="K2207" s="28">
        <v>1.30913492889121E-7</v>
      </c>
      <c r="L2207" s="7" t="str">
        <f t="shared" si="210"/>
        <v>SB</v>
      </c>
      <c r="M2207" s="6">
        <v>0.16023909522933799</v>
      </c>
      <c r="N2207" s="7">
        <v>0.82931991349197698</v>
      </c>
      <c r="O2207" s="7">
        <v>1.04407485753427E-2</v>
      </c>
      <c r="P2207" s="28">
        <v>2.4270335216399601E-7</v>
      </c>
      <c r="Q2207" s="7" t="str">
        <f t="shared" si="206"/>
        <v>SB</v>
      </c>
      <c r="R2207" s="6">
        <v>1</v>
      </c>
      <c r="S2207" s="7">
        <v>0</v>
      </c>
      <c r="T2207" s="7">
        <v>0</v>
      </c>
      <c r="U2207" s="8">
        <v>0</v>
      </c>
      <c r="V2207" s="7" t="str">
        <f t="shared" si="207"/>
        <v>NAO+</v>
      </c>
      <c r="W2207" s="6">
        <v>0.85499999999999998</v>
      </c>
      <c r="X2207" s="7">
        <v>0.115</v>
      </c>
      <c r="Y2207" s="7">
        <v>8.0000000000000002E-3</v>
      </c>
      <c r="Z2207" s="8">
        <v>2.1999999999999999E-2</v>
      </c>
      <c r="AA2207" s="7" t="str">
        <f t="shared" si="208"/>
        <v>NAO+</v>
      </c>
      <c r="AB2207" s="6">
        <v>0.89800000000000002</v>
      </c>
      <c r="AC2207" s="7">
        <v>0.08</v>
      </c>
      <c r="AD2207" s="7">
        <v>1.4999999999999999E-2</v>
      </c>
      <c r="AE2207" s="8">
        <v>7.0000000000000001E-3</v>
      </c>
      <c r="AF2207" s="7" t="str">
        <f t="shared" si="209"/>
        <v>NAO+</v>
      </c>
    </row>
    <row r="2208" spans="1:32" x14ac:dyDescent="0.3">
      <c r="A2208" s="4">
        <v>37660</v>
      </c>
      <c r="B2208" s="5">
        <v>2002</v>
      </c>
      <c r="C2208" s="6">
        <v>1</v>
      </c>
      <c r="D2208" s="7">
        <v>0</v>
      </c>
      <c r="E2208" s="7">
        <v>0</v>
      </c>
      <c r="F2208" s="8">
        <v>0</v>
      </c>
      <c r="G2208" s="7" t="str">
        <f t="shared" si="205"/>
        <v>NAO+</v>
      </c>
      <c r="H2208" s="6">
        <v>0.82375930977276302</v>
      </c>
      <c r="I2208" s="7">
        <v>0.17400777734438599</v>
      </c>
      <c r="J2208" s="7">
        <v>2.2328902659839501E-3</v>
      </c>
      <c r="K2208" s="28">
        <v>2.26168564336154E-8</v>
      </c>
      <c r="L2208" s="7" t="str">
        <f t="shared" si="210"/>
        <v>NAO+</v>
      </c>
      <c r="M2208" s="6">
        <v>0.69354887548341504</v>
      </c>
      <c r="N2208" s="7">
        <v>0.303492059271813</v>
      </c>
      <c r="O2208" s="7">
        <v>2.9590213498003801E-3</v>
      </c>
      <c r="P2208" s="28">
        <v>4.3894982033865401E-8</v>
      </c>
      <c r="Q2208" s="7" t="str">
        <f t="shared" si="206"/>
        <v>NAO+</v>
      </c>
      <c r="R2208" s="6">
        <v>1</v>
      </c>
      <c r="S2208" s="7">
        <v>0</v>
      </c>
      <c r="T2208" s="7">
        <v>0</v>
      </c>
      <c r="U2208" s="8">
        <v>0</v>
      </c>
      <c r="V2208" s="7" t="str">
        <f t="shared" si="207"/>
        <v>NAO+</v>
      </c>
      <c r="W2208" s="6">
        <v>0.63700000000000001</v>
      </c>
      <c r="X2208" s="7">
        <v>0.27800000000000002</v>
      </c>
      <c r="Y2208" s="7">
        <v>1.4E-2</v>
      </c>
      <c r="Z2208" s="8">
        <v>7.0999999999999994E-2</v>
      </c>
      <c r="AA2208" s="7" t="str">
        <f t="shared" si="208"/>
        <v>NAO+</v>
      </c>
      <c r="AB2208" s="6">
        <v>0.82199999999999995</v>
      </c>
      <c r="AC2208" s="7">
        <v>0.14399999999999999</v>
      </c>
      <c r="AD2208" s="7">
        <v>1.0999999999999999E-2</v>
      </c>
      <c r="AE2208" s="8">
        <v>2.3E-2</v>
      </c>
      <c r="AF2208" s="7" t="str">
        <f t="shared" si="209"/>
        <v>NAO+</v>
      </c>
    </row>
    <row r="2209" spans="1:32" x14ac:dyDescent="0.3">
      <c r="A2209" s="4">
        <v>37661</v>
      </c>
      <c r="B2209" s="5">
        <v>2002</v>
      </c>
      <c r="C2209" s="6">
        <v>0</v>
      </c>
      <c r="D2209" s="7">
        <v>1</v>
      </c>
      <c r="E2209" s="7">
        <v>0</v>
      </c>
      <c r="F2209" s="8">
        <v>0</v>
      </c>
      <c r="G2209" s="7" t="str">
        <f t="shared" si="205"/>
        <v>SB</v>
      </c>
      <c r="H2209" s="6">
        <v>0.94722142440701196</v>
      </c>
      <c r="I2209" s="7">
        <v>5.0531214392987397E-2</v>
      </c>
      <c r="J2209" s="7">
        <v>2.2446760808695499E-3</v>
      </c>
      <c r="K2209" s="28">
        <v>2.6851191243641499E-6</v>
      </c>
      <c r="L2209" s="7" t="str">
        <f t="shared" si="210"/>
        <v>NAO+</v>
      </c>
      <c r="M2209" s="6">
        <v>0.88963415029047599</v>
      </c>
      <c r="N2209" s="7">
        <v>0.107748777425604</v>
      </c>
      <c r="O2209" s="7">
        <v>2.6109735238508498E-3</v>
      </c>
      <c r="P2209" s="28">
        <v>6.0987600811827299E-6</v>
      </c>
      <c r="Q2209" s="7" t="str">
        <f t="shared" si="206"/>
        <v>NAO+</v>
      </c>
      <c r="R2209" s="6">
        <v>1</v>
      </c>
      <c r="S2209" s="7">
        <v>0</v>
      </c>
      <c r="T2209" s="7">
        <v>0</v>
      </c>
      <c r="U2209" s="8">
        <v>0</v>
      </c>
      <c r="V2209" s="7" t="str">
        <f t="shared" si="207"/>
        <v>NAO+</v>
      </c>
      <c r="W2209" s="6">
        <v>0.628</v>
      </c>
      <c r="X2209" s="7">
        <v>0.28299999999999997</v>
      </c>
      <c r="Y2209" s="7">
        <v>8.9999999999999993E-3</v>
      </c>
      <c r="Z2209" s="8">
        <v>0.08</v>
      </c>
      <c r="AA2209" s="7" t="str">
        <f t="shared" si="208"/>
        <v>NAO+</v>
      </c>
      <c r="AB2209" s="6">
        <v>0.83299999999999996</v>
      </c>
      <c r="AC2209" s="7">
        <v>0.14399999999999999</v>
      </c>
      <c r="AD2209" s="7">
        <v>4.0000000000000001E-3</v>
      </c>
      <c r="AE2209" s="8">
        <v>1.9E-2</v>
      </c>
      <c r="AF2209" s="7" t="str">
        <f t="shared" si="209"/>
        <v>NAO+</v>
      </c>
    </row>
    <row r="2210" spans="1:32" x14ac:dyDescent="0.3">
      <c r="A2210" s="4">
        <v>37662</v>
      </c>
      <c r="B2210" s="5">
        <v>2002</v>
      </c>
      <c r="C2210" s="6">
        <v>0</v>
      </c>
      <c r="D2210" s="7">
        <v>1</v>
      </c>
      <c r="E2210" s="7">
        <v>0</v>
      </c>
      <c r="F2210" s="8">
        <v>0</v>
      </c>
      <c r="G2210" s="7" t="str">
        <f t="shared" si="205"/>
        <v>SB</v>
      </c>
      <c r="H2210" s="6">
        <v>0.96952352801964803</v>
      </c>
      <c r="I2210" s="7">
        <v>2.8946197948594599E-2</v>
      </c>
      <c r="J2210" s="7">
        <v>1.52459751137191E-3</v>
      </c>
      <c r="K2210" s="28">
        <v>5.6765203811597402E-6</v>
      </c>
      <c r="L2210" s="7" t="str">
        <f t="shared" si="210"/>
        <v>NAO+</v>
      </c>
      <c r="M2210" s="6">
        <v>0.93759864563012996</v>
      </c>
      <c r="N2210" s="7">
        <v>6.0136476776703002E-2</v>
      </c>
      <c r="O2210" s="7">
        <v>2.2533991932684599E-3</v>
      </c>
      <c r="P2210" s="28">
        <v>1.1478399897277801E-5</v>
      </c>
      <c r="Q2210" s="7" t="str">
        <f t="shared" si="206"/>
        <v>NAO+</v>
      </c>
      <c r="R2210" s="6">
        <v>1</v>
      </c>
      <c r="S2210" s="7">
        <v>0</v>
      </c>
      <c r="T2210" s="7">
        <v>0</v>
      </c>
      <c r="U2210" s="8">
        <v>0</v>
      </c>
      <c r="V2210" s="7" t="str">
        <f t="shared" si="207"/>
        <v>NAO+</v>
      </c>
      <c r="W2210" s="6">
        <v>0.187</v>
      </c>
      <c r="X2210" s="7">
        <v>0.64800000000000002</v>
      </c>
      <c r="Y2210" s="7">
        <v>1.7000000000000001E-2</v>
      </c>
      <c r="Z2210" s="8">
        <v>0.14699999999999999</v>
      </c>
      <c r="AA2210" s="7" t="str">
        <f t="shared" si="208"/>
        <v>SB</v>
      </c>
      <c r="AB2210" s="6">
        <v>0.47399999999999998</v>
      </c>
      <c r="AC2210" s="7">
        <v>0.44700000000000001</v>
      </c>
      <c r="AD2210" s="7">
        <v>5.0000000000000001E-3</v>
      </c>
      <c r="AE2210" s="8">
        <v>7.2999999999999995E-2</v>
      </c>
      <c r="AF2210" s="7" t="str">
        <f t="shared" si="209"/>
        <v>NAO+</v>
      </c>
    </row>
    <row r="2211" spans="1:32" x14ac:dyDescent="0.3">
      <c r="A2211" s="4">
        <v>37663</v>
      </c>
      <c r="B2211" s="5">
        <v>2002</v>
      </c>
      <c r="C2211" s="6">
        <v>0</v>
      </c>
      <c r="D2211" s="7">
        <v>1</v>
      </c>
      <c r="E2211" s="7">
        <v>0</v>
      </c>
      <c r="F2211" s="8">
        <v>0</v>
      </c>
      <c r="G2211" s="7" t="str">
        <f t="shared" si="205"/>
        <v>SB</v>
      </c>
      <c r="H2211" s="6">
        <v>0.94592424631452299</v>
      </c>
      <c r="I2211" s="7">
        <v>4.1795500492395103E-2</v>
      </c>
      <c r="J2211" s="7">
        <v>1.22728645797246E-2</v>
      </c>
      <c r="K2211" s="28">
        <v>7.3886133587468504E-6</v>
      </c>
      <c r="L2211" s="7" t="str">
        <f t="shared" si="210"/>
        <v>NAO+</v>
      </c>
      <c r="M2211" s="6">
        <v>0.90614829261687901</v>
      </c>
      <c r="N2211" s="7">
        <v>7.7342973094574802E-2</v>
      </c>
      <c r="O2211" s="7">
        <v>1.64929601848437E-2</v>
      </c>
      <c r="P2211" s="28">
        <v>1.5774103704918E-5</v>
      </c>
      <c r="Q2211" s="7" t="str">
        <f t="shared" si="206"/>
        <v>NAO+</v>
      </c>
      <c r="R2211" s="6">
        <v>0</v>
      </c>
      <c r="S2211" s="7">
        <v>1</v>
      </c>
      <c r="T2211" s="7">
        <v>0</v>
      </c>
      <c r="U2211" s="8">
        <v>0</v>
      </c>
      <c r="V2211" s="7" t="str">
        <f t="shared" si="207"/>
        <v>SB</v>
      </c>
      <c r="W2211" s="6">
        <v>1.4999999999999999E-2</v>
      </c>
      <c r="X2211" s="7">
        <v>0.81100000000000005</v>
      </c>
      <c r="Y2211" s="7">
        <v>2.3E-2</v>
      </c>
      <c r="Z2211" s="8">
        <v>0.15</v>
      </c>
      <c r="AA2211" s="7" t="str">
        <f t="shared" si="208"/>
        <v>SB</v>
      </c>
      <c r="AB2211" s="6">
        <v>7.6999999999999999E-2</v>
      </c>
      <c r="AC2211" s="7">
        <v>0.77</v>
      </c>
      <c r="AD2211" s="7">
        <v>5.0000000000000001E-3</v>
      </c>
      <c r="AE2211" s="8">
        <v>0.14799999999999999</v>
      </c>
      <c r="AF2211" s="7" t="str">
        <f t="shared" si="209"/>
        <v>SB</v>
      </c>
    </row>
    <row r="2212" spans="1:32" x14ac:dyDescent="0.3">
      <c r="A2212" s="4">
        <v>37664</v>
      </c>
      <c r="B2212" s="5">
        <v>2002</v>
      </c>
      <c r="C2212" s="6">
        <v>0</v>
      </c>
      <c r="D2212" s="7">
        <v>1</v>
      </c>
      <c r="E2212" s="7">
        <v>0</v>
      </c>
      <c r="F2212" s="8">
        <v>0</v>
      </c>
      <c r="G2212" s="7" t="str">
        <f t="shared" si="205"/>
        <v>SB</v>
      </c>
      <c r="H2212" s="6">
        <v>0.91027812956557796</v>
      </c>
      <c r="I2212" s="7">
        <v>6.5689336426561301E-2</v>
      </c>
      <c r="J2212" s="7">
        <v>2.39375636476599E-2</v>
      </c>
      <c r="K2212" s="28">
        <v>9.4970360209534096E-5</v>
      </c>
      <c r="L2212" s="7" t="str">
        <f t="shared" si="210"/>
        <v>NAO+</v>
      </c>
      <c r="M2212" s="6">
        <v>0.86344028839713705</v>
      </c>
      <c r="N2212" s="7">
        <v>0.107553553000448</v>
      </c>
      <c r="O2212" s="7">
        <v>2.8781980989119899E-2</v>
      </c>
      <c r="P2212" s="8">
        <v>2.2417761329183899E-4</v>
      </c>
      <c r="Q2212" s="7" t="str">
        <f t="shared" si="206"/>
        <v>NAO+</v>
      </c>
      <c r="R2212" s="6">
        <v>0</v>
      </c>
      <c r="S2212" s="7">
        <v>1</v>
      </c>
      <c r="T2212" s="7">
        <v>0</v>
      </c>
      <c r="U2212" s="8">
        <v>0</v>
      </c>
      <c r="V2212" s="7" t="str">
        <f t="shared" si="207"/>
        <v>SB</v>
      </c>
      <c r="W2212" s="6">
        <v>0</v>
      </c>
      <c r="X2212" s="7">
        <v>0.88400000000000001</v>
      </c>
      <c r="Y2212" s="7">
        <v>2.1999999999999999E-2</v>
      </c>
      <c r="Z2212" s="8">
        <v>9.2999999999999999E-2</v>
      </c>
      <c r="AA2212" s="7" t="str">
        <f t="shared" si="208"/>
        <v>SB</v>
      </c>
      <c r="AB2212" s="6">
        <v>1E-3</v>
      </c>
      <c r="AC2212" s="7">
        <v>0.91400000000000003</v>
      </c>
      <c r="AD2212" s="7">
        <v>3.0000000000000001E-3</v>
      </c>
      <c r="AE2212" s="8">
        <v>8.2000000000000003E-2</v>
      </c>
      <c r="AF2212" s="7" t="str">
        <f t="shared" si="209"/>
        <v>SB</v>
      </c>
    </row>
    <row r="2213" spans="1:32" x14ac:dyDescent="0.3">
      <c r="A2213" s="4">
        <v>37665</v>
      </c>
      <c r="B2213" s="5">
        <v>2002</v>
      </c>
      <c r="C2213" s="6">
        <v>0</v>
      </c>
      <c r="D2213" s="7">
        <v>1</v>
      </c>
      <c r="E2213" s="7">
        <v>0</v>
      </c>
      <c r="F2213" s="8">
        <v>0</v>
      </c>
      <c r="G2213" s="7" t="str">
        <f t="shared" si="205"/>
        <v>SB</v>
      </c>
      <c r="H2213" s="6">
        <v>0.98286210973105703</v>
      </c>
      <c r="I2213" s="7">
        <v>5.5107682671602801E-3</v>
      </c>
      <c r="J2213" s="7">
        <v>1.15945055802578E-2</v>
      </c>
      <c r="K2213" s="28">
        <v>3.2616421531453197E-5</v>
      </c>
      <c r="L2213" s="7" t="str">
        <f t="shared" si="210"/>
        <v>NAO+</v>
      </c>
      <c r="M2213" s="6">
        <v>0.97460748167362798</v>
      </c>
      <c r="N2213" s="7">
        <v>1.15004025440625E-2</v>
      </c>
      <c r="O2213" s="7">
        <v>1.3829828598589999E-2</v>
      </c>
      <c r="P2213" s="28">
        <v>6.2287183720490002E-5</v>
      </c>
      <c r="Q2213" s="7" t="str">
        <f t="shared" si="206"/>
        <v>NAO+</v>
      </c>
      <c r="R2213" s="6">
        <v>0</v>
      </c>
      <c r="S2213" s="7">
        <v>1</v>
      </c>
      <c r="T2213" s="7">
        <v>0</v>
      </c>
      <c r="U2213" s="8">
        <v>0</v>
      </c>
      <c r="V2213" s="7" t="str">
        <f t="shared" si="207"/>
        <v>SB</v>
      </c>
      <c r="W2213" s="6">
        <v>0</v>
      </c>
      <c r="X2213" s="7">
        <v>0.82899999999999996</v>
      </c>
      <c r="Y2213" s="7">
        <v>8.9999999999999993E-3</v>
      </c>
      <c r="Z2213" s="8">
        <v>0.16200000000000001</v>
      </c>
      <c r="AA2213" s="7" t="str">
        <f t="shared" si="208"/>
        <v>SB</v>
      </c>
      <c r="AB2213" s="6">
        <v>0</v>
      </c>
      <c r="AC2213" s="7">
        <v>0.874</v>
      </c>
      <c r="AD2213" s="7">
        <v>0</v>
      </c>
      <c r="AE2213" s="8">
        <v>0.125</v>
      </c>
      <c r="AF2213" s="7" t="str">
        <f t="shared" si="209"/>
        <v>SB</v>
      </c>
    </row>
    <row r="2214" spans="1:32" x14ac:dyDescent="0.3">
      <c r="A2214" s="4">
        <v>37666</v>
      </c>
      <c r="B2214" s="5">
        <v>2002</v>
      </c>
      <c r="C2214" s="6">
        <v>0</v>
      </c>
      <c r="D2214" s="7">
        <v>1</v>
      </c>
      <c r="E2214" s="7">
        <v>0</v>
      </c>
      <c r="F2214" s="8">
        <v>0</v>
      </c>
      <c r="G2214" s="7" t="str">
        <f t="shared" si="205"/>
        <v>SB</v>
      </c>
      <c r="H2214" s="6">
        <v>0.88218972592188505</v>
      </c>
      <c r="I2214" s="7">
        <v>7.1585858650275599E-2</v>
      </c>
      <c r="J2214" s="7">
        <v>4.5777652489066498E-2</v>
      </c>
      <c r="K2214" s="8">
        <v>4.4676293875807699E-4</v>
      </c>
      <c r="L2214" s="7" t="str">
        <f t="shared" si="210"/>
        <v>NAO+</v>
      </c>
      <c r="M2214" s="6">
        <v>0.79902976465318498</v>
      </c>
      <c r="N2214" s="7">
        <v>0.153078939871685</v>
      </c>
      <c r="O2214" s="7">
        <v>4.7117373192469801E-2</v>
      </c>
      <c r="P2214" s="8">
        <v>7.7392228265582802E-4</v>
      </c>
      <c r="Q2214" s="7" t="str">
        <f t="shared" si="206"/>
        <v>NAO+</v>
      </c>
      <c r="R2214" s="6">
        <v>0</v>
      </c>
      <c r="S2214" s="7">
        <v>1</v>
      </c>
      <c r="T2214" s="7">
        <v>0</v>
      </c>
      <c r="U2214" s="8">
        <v>0</v>
      </c>
      <c r="V2214" s="7" t="str">
        <f t="shared" si="207"/>
        <v>SB</v>
      </c>
      <c r="W2214" s="6">
        <v>0</v>
      </c>
      <c r="X2214" s="7">
        <v>0.84199999999999997</v>
      </c>
      <c r="Y2214" s="7">
        <v>0.02</v>
      </c>
      <c r="Z2214" s="8">
        <v>0.13800000000000001</v>
      </c>
      <c r="AA2214" s="7" t="str">
        <f t="shared" si="208"/>
        <v>SB</v>
      </c>
      <c r="AB2214" s="6">
        <v>0</v>
      </c>
      <c r="AC2214" s="7">
        <v>0.89600000000000002</v>
      </c>
      <c r="AD2214" s="7">
        <v>1E-3</v>
      </c>
      <c r="AE2214" s="8">
        <v>0.10299999999999999</v>
      </c>
      <c r="AF2214" s="7" t="str">
        <f t="shared" si="209"/>
        <v>SB</v>
      </c>
    </row>
    <row r="2215" spans="1:32" x14ac:dyDescent="0.3">
      <c r="A2215" s="4">
        <v>37667</v>
      </c>
      <c r="B2215" s="5">
        <v>2002</v>
      </c>
      <c r="C2215" s="6">
        <v>0</v>
      </c>
      <c r="D2215" s="7">
        <v>1</v>
      </c>
      <c r="E2215" s="7">
        <v>0</v>
      </c>
      <c r="F2215" s="8">
        <v>0</v>
      </c>
      <c r="G2215" s="7" t="str">
        <f t="shared" si="205"/>
        <v>SB</v>
      </c>
      <c r="H2215" s="6">
        <v>0.40215794139243299</v>
      </c>
      <c r="I2215" s="7">
        <v>0.47355235342803798</v>
      </c>
      <c r="J2215" s="7">
        <v>8.3366369225518197E-2</v>
      </c>
      <c r="K2215" s="8">
        <v>4.0923335953997698E-2</v>
      </c>
      <c r="L2215" s="7" t="str">
        <f t="shared" si="210"/>
        <v>SB</v>
      </c>
      <c r="M2215" s="6">
        <v>0.27275299014412502</v>
      </c>
      <c r="N2215" s="7">
        <v>0.61987454844991796</v>
      </c>
      <c r="O2215" s="7">
        <v>6.1467482762124999E-2</v>
      </c>
      <c r="P2215" s="8">
        <v>4.5904978643821599E-2</v>
      </c>
      <c r="Q2215" s="7" t="str">
        <f t="shared" si="206"/>
        <v>SB</v>
      </c>
      <c r="R2215" s="6">
        <v>0</v>
      </c>
      <c r="S2215" s="7">
        <v>1</v>
      </c>
      <c r="T2215" s="7">
        <v>0</v>
      </c>
      <c r="U2215" s="8">
        <v>0</v>
      </c>
      <c r="V2215" s="7" t="str">
        <f t="shared" si="207"/>
        <v>SB</v>
      </c>
      <c r="W2215" s="6">
        <v>0</v>
      </c>
      <c r="X2215" s="7">
        <v>0.95099999999999996</v>
      </c>
      <c r="Y2215" s="7">
        <v>0.02</v>
      </c>
      <c r="Z2215" s="8">
        <v>2.9000000000000001E-2</v>
      </c>
      <c r="AA2215" s="7" t="str">
        <f t="shared" si="208"/>
        <v>SB</v>
      </c>
      <c r="AB2215" s="6">
        <v>0</v>
      </c>
      <c r="AC2215" s="7">
        <v>0.93</v>
      </c>
      <c r="AD2215" s="7">
        <v>0</v>
      </c>
      <c r="AE2215" s="8">
        <v>7.0000000000000007E-2</v>
      </c>
      <c r="AF2215" s="7" t="str">
        <f t="shared" si="209"/>
        <v>SB</v>
      </c>
    </row>
    <row r="2216" spans="1:32" x14ac:dyDescent="0.3">
      <c r="A2216" s="4">
        <v>37668</v>
      </c>
      <c r="B2216" s="5">
        <v>2002</v>
      </c>
      <c r="C2216" s="6">
        <v>0</v>
      </c>
      <c r="D2216" s="7">
        <v>1</v>
      </c>
      <c r="E2216" s="7">
        <v>0</v>
      </c>
      <c r="F2216" s="8">
        <v>0</v>
      </c>
      <c r="G2216" s="7" t="str">
        <f t="shared" si="205"/>
        <v>SB</v>
      </c>
      <c r="H2216" s="6">
        <v>0.29425499198716598</v>
      </c>
      <c r="I2216" s="7">
        <v>0.65296074108693503</v>
      </c>
      <c r="J2216" s="7">
        <v>4.98124937834361E-2</v>
      </c>
      <c r="K2216" s="8">
        <v>2.9717731424522202E-3</v>
      </c>
      <c r="L2216" s="7" t="str">
        <f t="shared" si="210"/>
        <v>SB</v>
      </c>
      <c r="M2216" s="6">
        <v>0.16149040655145</v>
      </c>
      <c r="N2216" s="7">
        <v>0.802873310306909</v>
      </c>
      <c r="O2216" s="7">
        <v>3.2923985015053003E-2</v>
      </c>
      <c r="P2216" s="8">
        <v>2.7122981265961799E-3</v>
      </c>
      <c r="Q2216" s="7" t="str">
        <f t="shared" si="206"/>
        <v>SB</v>
      </c>
      <c r="R2216" s="6">
        <v>0</v>
      </c>
      <c r="S2216" s="7">
        <v>1</v>
      </c>
      <c r="T2216" s="7">
        <v>0</v>
      </c>
      <c r="U2216" s="8">
        <v>0</v>
      </c>
      <c r="V2216" s="7" t="str">
        <f t="shared" si="207"/>
        <v>SB</v>
      </c>
      <c r="W2216" s="6">
        <v>0</v>
      </c>
      <c r="X2216" s="7">
        <v>0.98599999999999999</v>
      </c>
      <c r="Y2216" s="7">
        <v>5.0000000000000001E-3</v>
      </c>
      <c r="Z2216" s="8">
        <v>0.01</v>
      </c>
      <c r="AA2216" s="7" t="str">
        <f t="shared" si="208"/>
        <v>SB</v>
      </c>
      <c r="AB2216" s="6">
        <v>0</v>
      </c>
      <c r="AC2216" s="7">
        <v>0.94899999999999995</v>
      </c>
      <c r="AD2216" s="7">
        <v>0</v>
      </c>
      <c r="AE2216" s="8">
        <v>5.0999999999999997E-2</v>
      </c>
      <c r="AF2216" s="7" t="str">
        <f t="shared" si="209"/>
        <v>SB</v>
      </c>
    </row>
    <row r="2217" spans="1:32" x14ac:dyDescent="0.3">
      <c r="A2217" s="4">
        <v>37669</v>
      </c>
      <c r="B2217" s="5">
        <v>2002</v>
      </c>
      <c r="C2217" s="6">
        <v>0</v>
      </c>
      <c r="D2217" s="7">
        <v>1</v>
      </c>
      <c r="E2217" s="7">
        <v>0</v>
      </c>
      <c r="F2217" s="8">
        <v>0</v>
      </c>
      <c r="G2217" s="7" t="str">
        <f t="shared" si="205"/>
        <v>SB</v>
      </c>
      <c r="H2217" s="6">
        <v>6.4046345181717507E-2</v>
      </c>
      <c r="I2217" s="7">
        <v>0.87475742733657202</v>
      </c>
      <c r="J2217" s="7">
        <v>6.0898690815463702E-2</v>
      </c>
      <c r="K2217" s="8">
        <v>2.9753666625096297E-4</v>
      </c>
      <c r="L2217" s="7" t="str">
        <f t="shared" si="210"/>
        <v>SB</v>
      </c>
      <c r="M2217" s="6">
        <v>3.8536482450520701E-2</v>
      </c>
      <c r="N2217" s="7">
        <v>0.891920819378203</v>
      </c>
      <c r="O2217" s="7">
        <v>6.9163342548071799E-2</v>
      </c>
      <c r="P2217" s="8">
        <v>3.7935562320825502E-4</v>
      </c>
      <c r="Q2217" s="7" t="str">
        <f t="shared" si="206"/>
        <v>SB</v>
      </c>
      <c r="R2217" s="6">
        <v>0</v>
      </c>
      <c r="S2217" s="7">
        <v>1</v>
      </c>
      <c r="T2217" s="7">
        <v>0</v>
      </c>
      <c r="U2217" s="8">
        <v>0</v>
      </c>
      <c r="V2217" s="7" t="str">
        <f t="shared" si="207"/>
        <v>SB</v>
      </c>
      <c r="W2217" s="6">
        <v>0</v>
      </c>
      <c r="X2217" s="7">
        <v>0.98899999999999999</v>
      </c>
      <c r="Y2217" s="7">
        <v>1.0999999999999999E-2</v>
      </c>
      <c r="Z2217" s="8">
        <v>1E-3</v>
      </c>
      <c r="AA2217" s="7" t="str">
        <f t="shared" si="208"/>
        <v>SB</v>
      </c>
      <c r="AB2217" s="6">
        <v>0</v>
      </c>
      <c r="AC2217" s="7">
        <v>0.97299999999999998</v>
      </c>
      <c r="AD2217" s="7">
        <v>0</v>
      </c>
      <c r="AE2217" s="8">
        <v>2.7E-2</v>
      </c>
      <c r="AF2217" s="7" t="str">
        <f t="shared" si="209"/>
        <v>SB</v>
      </c>
    </row>
    <row r="2218" spans="1:32" x14ac:dyDescent="0.3">
      <c r="A2218" s="4">
        <v>37670</v>
      </c>
      <c r="B2218" s="5">
        <v>2002</v>
      </c>
      <c r="C2218" s="6">
        <v>0</v>
      </c>
      <c r="D2218" s="7">
        <v>1</v>
      </c>
      <c r="E2218" s="7">
        <v>0</v>
      </c>
      <c r="F2218" s="8">
        <v>0</v>
      </c>
      <c r="G2218" s="7" t="str">
        <f t="shared" si="205"/>
        <v>SB</v>
      </c>
      <c r="H2218" s="6">
        <v>0.21107819192524499</v>
      </c>
      <c r="I2218" s="7">
        <v>0.78427931896930803</v>
      </c>
      <c r="J2218" s="7">
        <v>4.6112128617423398E-3</v>
      </c>
      <c r="K2218" s="28">
        <v>3.1276243703190701E-5</v>
      </c>
      <c r="L2218" s="7" t="str">
        <f t="shared" si="210"/>
        <v>SB</v>
      </c>
      <c r="M2218" s="6">
        <v>0.15635300632242399</v>
      </c>
      <c r="N2218" s="7">
        <v>0.82384117109091703</v>
      </c>
      <c r="O2218" s="7">
        <v>1.9765012123537599E-2</v>
      </c>
      <c r="P2218" s="28">
        <v>4.0810463106929701E-5</v>
      </c>
      <c r="Q2218" s="7" t="str">
        <f t="shared" si="206"/>
        <v>SB</v>
      </c>
      <c r="R2218" s="6">
        <v>0</v>
      </c>
      <c r="S2218" s="7">
        <v>1</v>
      </c>
      <c r="T2218" s="7">
        <v>0</v>
      </c>
      <c r="U2218" s="8">
        <v>0</v>
      </c>
      <c r="V2218" s="7" t="str">
        <f t="shared" si="207"/>
        <v>SB</v>
      </c>
      <c r="W2218" s="6">
        <v>0</v>
      </c>
      <c r="X2218" s="7">
        <v>0.995</v>
      </c>
      <c r="Y2218" s="7">
        <v>3.0000000000000001E-3</v>
      </c>
      <c r="Z2218" s="8">
        <v>2E-3</v>
      </c>
      <c r="AA2218" s="7" t="str">
        <f t="shared" si="208"/>
        <v>SB</v>
      </c>
      <c r="AB2218" s="6">
        <v>0</v>
      </c>
      <c r="AC2218" s="7">
        <v>0.97099999999999997</v>
      </c>
      <c r="AD2218" s="7">
        <v>0</v>
      </c>
      <c r="AE2218" s="8">
        <v>2.9000000000000001E-2</v>
      </c>
      <c r="AF2218" s="7" t="str">
        <f t="shared" si="209"/>
        <v>SB</v>
      </c>
    </row>
    <row r="2219" spans="1:32" x14ac:dyDescent="0.3">
      <c r="A2219" s="4">
        <v>37671</v>
      </c>
      <c r="B2219" s="5">
        <v>2002</v>
      </c>
      <c r="C2219" s="6">
        <v>0</v>
      </c>
      <c r="D2219" s="7">
        <v>1</v>
      </c>
      <c r="E2219" s="7">
        <v>0</v>
      </c>
      <c r="F2219" s="8">
        <v>0</v>
      </c>
      <c r="G2219" s="7" t="str">
        <f t="shared" si="205"/>
        <v>SB</v>
      </c>
      <c r="H2219" s="6">
        <v>7.5313183790539404E-2</v>
      </c>
      <c r="I2219" s="7">
        <v>0.92298334964566298</v>
      </c>
      <c r="J2219" s="7">
        <v>1.6965982902601201E-3</v>
      </c>
      <c r="K2219" s="28">
        <v>6.8682735346263697E-6</v>
      </c>
      <c r="L2219" s="7" t="str">
        <f t="shared" si="210"/>
        <v>SB</v>
      </c>
      <c r="M2219" s="6">
        <v>4.1531970198537202E-2</v>
      </c>
      <c r="N2219" s="7">
        <v>0.95347651841175296</v>
      </c>
      <c r="O2219" s="7">
        <v>4.9861990605084899E-3</v>
      </c>
      <c r="P2219" s="28">
        <v>5.3123292069238201E-6</v>
      </c>
      <c r="Q2219" s="7" t="str">
        <f t="shared" si="206"/>
        <v>SB</v>
      </c>
      <c r="R2219" s="6">
        <v>0</v>
      </c>
      <c r="S2219" s="7">
        <v>1</v>
      </c>
      <c r="T2219" s="7">
        <v>0</v>
      </c>
      <c r="U2219" s="8">
        <v>0</v>
      </c>
      <c r="V2219" s="7" t="str">
        <f t="shared" si="207"/>
        <v>SB</v>
      </c>
      <c r="W2219" s="6">
        <v>0</v>
      </c>
      <c r="X2219" s="7">
        <v>0.98499999999999999</v>
      </c>
      <c r="Y2219" s="7">
        <v>1E-3</v>
      </c>
      <c r="Z2219" s="8">
        <v>1.4E-2</v>
      </c>
      <c r="AA2219" s="7" t="str">
        <f t="shared" si="208"/>
        <v>SB</v>
      </c>
      <c r="AB2219" s="6">
        <v>0</v>
      </c>
      <c r="AC2219" s="7">
        <v>0.94699999999999995</v>
      </c>
      <c r="AD2219" s="7">
        <v>0</v>
      </c>
      <c r="AE2219" s="8">
        <v>5.2999999999999999E-2</v>
      </c>
      <c r="AF2219" s="7" t="str">
        <f t="shared" si="209"/>
        <v>SB</v>
      </c>
    </row>
    <row r="2220" spans="1:32" x14ac:dyDescent="0.3">
      <c r="A2220" s="4">
        <v>37672</v>
      </c>
      <c r="B2220" s="5">
        <v>2002</v>
      </c>
      <c r="C2220" s="6">
        <v>0</v>
      </c>
      <c r="D2220" s="7">
        <v>1</v>
      </c>
      <c r="E2220" s="7">
        <v>0</v>
      </c>
      <c r="F2220" s="8">
        <v>0</v>
      </c>
      <c r="G2220" s="7" t="str">
        <f t="shared" si="205"/>
        <v>SB</v>
      </c>
      <c r="H2220" s="6">
        <v>4.6939796013672902E-2</v>
      </c>
      <c r="I2220" s="7">
        <v>0.95268076615427499</v>
      </c>
      <c r="J2220" s="7">
        <v>3.76810026393796E-4</v>
      </c>
      <c r="K2220" s="28">
        <v>2.6278056626711398E-6</v>
      </c>
      <c r="L2220" s="7" t="str">
        <f t="shared" si="210"/>
        <v>SB</v>
      </c>
      <c r="M2220" s="6">
        <v>2.43236693029814E-2</v>
      </c>
      <c r="N2220" s="7">
        <v>0.97477179513948498</v>
      </c>
      <c r="O2220" s="7">
        <v>9.0271007498166805E-4</v>
      </c>
      <c r="P2220" s="28">
        <v>1.8254825407253301E-6</v>
      </c>
      <c r="Q2220" s="7" t="str">
        <f t="shared" si="206"/>
        <v>SB</v>
      </c>
      <c r="R2220" s="6">
        <v>0</v>
      </c>
      <c r="S2220" s="7">
        <v>1</v>
      </c>
      <c r="T2220" s="7">
        <v>0</v>
      </c>
      <c r="U2220" s="8">
        <v>0</v>
      </c>
      <c r="V2220" s="7" t="str">
        <f t="shared" si="207"/>
        <v>SB</v>
      </c>
      <c r="W2220" s="6">
        <v>0</v>
      </c>
      <c r="X2220" s="7">
        <v>0.95299999999999996</v>
      </c>
      <c r="Y2220" s="7">
        <v>5.0000000000000001E-3</v>
      </c>
      <c r="Z2220" s="8">
        <v>4.2000000000000003E-2</v>
      </c>
      <c r="AA2220" s="7" t="str">
        <f t="shared" si="208"/>
        <v>SB</v>
      </c>
      <c r="AB2220" s="6">
        <v>1E-3</v>
      </c>
      <c r="AC2220" s="7">
        <v>0.92</v>
      </c>
      <c r="AD2220" s="7">
        <v>0</v>
      </c>
      <c r="AE2220" s="8">
        <v>7.9000000000000001E-2</v>
      </c>
      <c r="AF2220" s="7" t="str">
        <f t="shared" si="209"/>
        <v>SB</v>
      </c>
    </row>
    <row r="2221" spans="1:32" x14ac:dyDescent="0.3">
      <c r="A2221" s="4">
        <v>37673</v>
      </c>
      <c r="B2221" s="5">
        <v>2002</v>
      </c>
      <c r="C2221" s="6">
        <v>0</v>
      </c>
      <c r="D2221" s="7">
        <v>1</v>
      </c>
      <c r="E2221" s="7">
        <v>0</v>
      </c>
      <c r="F2221" s="8">
        <v>0</v>
      </c>
      <c r="G2221" s="7" t="str">
        <f t="shared" si="205"/>
        <v>SB</v>
      </c>
      <c r="H2221" s="6">
        <v>0.16088164358830201</v>
      </c>
      <c r="I2221" s="7">
        <v>0.83896132505857601</v>
      </c>
      <c r="J2221" s="7">
        <v>1.2233865081327799E-4</v>
      </c>
      <c r="K2221" s="28">
        <v>3.4692702316098398E-5</v>
      </c>
      <c r="L2221" s="7" t="str">
        <f t="shared" si="210"/>
        <v>SB</v>
      </c>
      <c r="M2221" s="6">
        <v>8.75769847961438E-2</v>
      </c>
      <c r="N2221" s="7">
        <v>0.91211113461100202</v>
      </c>
      <c r="O2221" s="7">
        <v>2.84784529780767E-4</v>
      </c>
      <c r="P2221" s="28">
        <v>2.7096063070136298E-5</v>
      </c>
      <c r="Q2221" s="7" t="str">
        <f t="shared" si="206"/>
        <v>SB</v>
      </c>
      <c r="R2221" s="6">
        <v>0</v>
      </c>
      <c r="S2221" s="7">
        <v>1</v>
      </c>
      <c r="T2221" s="7">
        <v>0</v>
      </c>
      <c r="U2221" s="8">
        <v>0</v>
      </c>
      <c r="V2221" s="7" t="str">
        <f t="shared" si="207"/>
        <v>SB</v>
      </c>
      <c r="W2221" s="6">
        <v>1E-3</v>
      </c>
      <c r="X2221" s="7">
        <v>0.95599999999999996</v>
      </c>
      <c r="Y2221" s="7">
        <v>2.1000000000000001E-2</v>
      </c>
      <c r="Z2221" s="8">
        <v>2.3E-2</v>
      </c>
      <c r="AA2221" s="7" t="str">
        <f t="shared" si="208"/>
        <v>SB</v>
      </c>
      <c r="AB2221" s="6">
        <v>6.0000000000000001E-3</v>
      </c>
      <c r="AC2221" s="7">
        <v>0.91900000000000004</v>
      </c>
      <c r="AD2221" s="7">
        <v>1E-3</v>
      </c>
      <c r="AE2221" s="8">
        <v>7.3999999999999996E-2</v>
      </c>
      <c r="AF2221" s="7" t="str">
        <f t="shared" si="209"/>
        <v>SB</v>
      </c>
    </row>
    <row r="2222" spans="1:32" x14ac:dyDescent="0.3">
      <c r="A2222" s="4">
        <v>37674</v>
      </c>
      <c r="B2222" s="5">
        <v>2002</v>
      </c>
      <c r="C2222" s="6">
        <v>0</v>
      </c>
      <c r="D2222" s="7">
        <v>1</v>
      </c>
      <c r="E2222" s="7">
        <v>0</v>
      </c>
      <c r="F2222" s="8">
        <v>0</v>
      </c>
      <c r="G2222" s="7" t="str">
        <f t="shared" si="205"/>
        <v>SB</v>
      </c>
      <c r="H2222" s="6">
        <v>0.37553947401077298</v>
      </c>
      <c r="I2222" s="7">
        <v>0.61903107590574502</v>
      </c>
      <c r="J2222" s="7">
        <v>1.0861675887413099E-3</v>
      </c>
      <c r="K2222" s="8">
        <v>4.34328249474076E-3</v>
      </c>
      <c r="L2222" s="7" t="str">
        <f t="shared" si="210"/>
        <v>SB</v>
      </c>
      <c r="M2222" s="6">
        <v>0.284684815278192</v>
      </c>
      <c r="N2222" s="7">
        <v>0.70851170038596401</v>
      </c>
      <c r="O2222" s="7">
        <v>2.6541192534748599E-3</v>
      </c>
      <c r="P2222" s="8">
        <v>4.14936508235445E-3</v>
      </c>
      <c r="Q2222" s="7" t="str">
        <f t="shared" si="206"/>
        <v>SB</v>
      </c>
      <c r="R2222" s="6">
        <v>0</v>
      </c>
      <c r="S2222" s="7">
        <v>1</v>
      </c>
      <c r="T2222" s="7">
        <v>0</v>
      </c>
      <c r="U2222" s="8">
        <v>0</v>
      </c>
      <c r="V2222" s="7" t="str">
        <f t="shared" si="207"/>
        <v>SB</v>
      </c>
      <c r="W2222" s="6">
        <v>0</v>
      </c>
      <c r="X2222" s="7">
        <v>0.98699999999999999</v>
      </c>
      <c r="Y2222" s="7">
        <v>7.0000000000000001E-3</v>
      </c>
      <c r="Z2222" s="8">
        <v>6.0000000000000001E-3</v>
      </c>
      <c r="AA2222" s="7" t="str">
        <f t="shared" si="208"/>
        <v>SB</v>
      </c>
      <c r="AB2222" s="6">
        <v>0</v>
      </c>
      <c r="AC2222" s="7">
        <v>0.95299999999999996</v>
      </c>
      <c r="AD2222" s="7">
        <v>0</v>
      </c>
      <c r="AE2222" s="8">
        <v>4.7E-2</v>
      </c>
      <c r="AF2222" s="7" t="str">
        <f t="shared" si="209"/>
        <v>SB</v>
      </c>
    </row>
    <row r="2223" spans="1:32" x14ac:dyDescent="0.3">
      <c r="A2223" s="4">
        <v>37675</v>
      </c>
      <c r="B2223" s="5">
        <v>2002</v>
      </c>
      <c r="C2223" s="6">
        <v>0</v>
      </c>
      <c r="D2223" s="7">
        <v>1</v>
      </c>
      <c r="E2223" s="7">
        <v>0</v>
      </c>
      <c r="F2223" s="8">
        <v>0</v>
      </c>
      <c r="G2223" s="7" t="str">
        <f t="shared" si="205"/>
        <v>SB</v>
      </c>
      <c r="H2223" s="6">
        <v>0.96956310341294605</v>
      </c>
      <c r="I2223" s="7">
        <v>1.6608808903959198E-2</v>
      </c>
      <c r="J2223" s="7">
        <v>9.8971404801211408E-4</v>
      </c>
      <c r="K2223" s="8">
        <v>1.2838373635082501E-2</v>
      </c>
      <c r="L2223" s="7" t="str">
        <f t="shared" si="210"/>
        <v>NAO+</v>
      </c>
      <c r="M2223" s="6">
        <v>0.963923069436183</v>
      </c>
      <c r="N2223" s="7">
        <v>1.6238827291927001E-2</v>
      </c>
      <c r="O2223" s="7">
        <v>3.6510621620079002E-3</v>
      </c>
      <c r="P2223" s="8">
        <v>1.6187041109880101E-2</v>
      </c>
      <c r="Q2223" s="7" t="str">
        <f t="shared" si="206"/>
        <v>NAO+</v>
      </c>
      <c r="R2223" s="6">
        <v>0</v>
      </c>
      <c r="S2223" s="7">
        <v>1</v>
      </c>
      <c r="T2223" s="7">
        <v>0</v>
      </c>
      <c r="U2223" s="8">
        <v>0</v>
      </c>
      <c r="V2223" s="7" t="str">
        <f t="shared" si="207"/>
        <v>SB</v>
      </c>
      <c r="W2223" s="6">
        <v>0</v>
      </c>
      <c r="X2223" s="7">
        <v>0.97499999999999998</v>
      </c>
      <c r="Y2223" s="7">
        <v>1.4E-2</v>
      </c>
      <c r="Z2223" s="8">
        <v>1.2E-2</v>
      </c>
      <c r="AA2223" s="7" t="str">
        <f t="shared" si="208"/>
        <v>SB</v>
      </c>
      <c r="AB2223" s="6">
        <v>1E-3</v>
      </c>
      <c r="AC2223" s="7">
        <v>0.90300000000000002</v>
      </c>
      <c r="AD2223" s="7">
        <v>0</v>
      </c>
      <c r="AE2223" s="8">
        <v>9.6000000000000002E-2</v>
      </c>
      <c r="AF2223" s="7" t="str">
        <f t="shared" si="209"/>
        <v>SB</v>
      </c>
    </row>
    <row r="2224" spans="1:32" x14ac:dyDescent="0.3">
      <c r="A2224" s="4">
        <v>37676</v>
      </c>
      <c r="B2224" s="5">
        <v>2002</v>
      </c>
      <c r="C2224" s="6">
        <v>0</v>
      </c>
      <c r="D2224" s="7">
        <v>1</v>
      </c>
      <c r="E2224" s="7">
        <v>0</v>
      </c>
      <c r="F2224" s="8">
        <v>0</v>
      </c>
      <c r="G2224" s="7" t="str">
        <f t="shared" si="205"/>
        <v>SB</v>
      </c>
      <c r="H2224" s="6">
        <v>0.94040891683266004</v>
      </c>
      <c r="I2224" s="7">
        <v>5.5980903776458903E-2</v>
      </c>
      <c r="J2224" s="7">
        <v>7.6237732099795604E-4</v>
      </c>
      <c r="K2224" s="8">
        <v>2.84780206987631E-3</v>
      </c>
      <c r="L2224" s="7" t="str">
        <f t="shared" si="210"/>
        <v>NAO+</v>
      </c>
      <c r="M2224" s="6">
        <v>0.89454899996803805</v>
      </c>
      <c r="N2224" s="7">
        <v>9.8665539316093606E-2</v>
      </c>
      <c r="O2224" s="7">
        <v>3.6965785745513599E-3</v>
      </c>
      <c r="P2224" s="8">
        <v>3.0888821413098499E-3</v>
      </c>
      <c r="Q2224" s="7" t="str">
        <f t="shared" si="206"/>
        <v>NAO+</v>
      </c>
      <c r="R2224" s="6">
        <v>0</v>
      </c>
      <c r="S2224" s="7">
        <v>1</v>
      </c>
      <c r="T2224" s="7">
        <v>0</v>
      </c>
      <c r="U2224" s="8">
        <v>0</v>
      </c>
      <c r="V2224" s="7" t="str">
        <f t="shared" si="207"/>
        <v>SB</v>
      </c>
      <c r="W2224" s="6">
        <v>0</v>
      </c>
      <c r="X2224" s="7">
        <v>0.95499999999999996</v>
      </c>
      <c r="Y2224" s="7">
        <v>5.0000000000000001E-3</v>
      </c>
      <c r="Z2224" s="8">
        <v>0.04</v>
      </c>
      <c r="AA2224" s="7" t="str">
        <f t="shared" si="208"/>
        <v>SB</v>
      </c>
      <c r="AB2224" s="6">
        <v>1E-3</v>
      </c>
      <c r="AC2224" s="7">
        <v>0.92300000000000004</v>
      </c>
      <c r="AD2224" s="7">
        <v>0</v>
      </c>
      <c r="AE2224" s="8">
        <v>7.5999999999999998E-2</v>
      </c>
      <c r="AF2224" s="7" t="str">
        <f t="shared" si="209"/>
        <v>SB</v>
      </c>
    </row>
    <row r="2225" spans="1:32" x14ac:dyDescent="0.3">
      <c r="A2225" s="4">
        <v>37677</v>
      </c>
      <c r="B2225" s="5">
        <v>2002</v>
      </c>
      <c r="C2225" s="6">
        <v>0</v>
      </c>
      <c r="D2225" s="7">
        <v>1</v>
      </c>
      <c r="E2225" s="7">
        <v>0</v>
      </c>
      <c r="F2225" s="8">
        <v>0</v>
      </c>
      <c r="G2225" s="7" t="str">
        <f t="shared" si="205"/>
        <v>SB</v>
      </c>
      <c r="H2225" s="6">
        <v>0.95477819318554102</v>
      </c>
      <c r="I2225" s="7">
        <v>4.0167939690223697E-2</v>
      </c>
      <c r="J2225" s="7">
        <v>2.5070920395135E-4</v>
      </c>
      <c r="K2225" s="8">
        <v>4.8031579202891996E-3</v>
      </c>
      <c r="L2225" s="7" t="str">
        <f t="shared" si="210"/>
        <v>NAO+</v>
      </c>
      <c r="M2225" s="6">
        <v>0.92088657361154203</v>
      </c>
      <c r="N2225" s="7">
        <v>7.2701864739954894E-2</v>
      </c>
      <c r="O2225" s="7">
        <v>7.3377142802713102E-4</v>
      </c>
      <c r="P2225" s="8">
        <v>5.6777902204737697E-3</v>
      </c>
      <c r="Q2225" s="7" t="str">
        <f t="shared" si="206"/>
        <v>NAO+</v>
      </c>
      <c r="R2225" s="6">
        <v>0</v>
      </c>
      <c r="S2225" s="7">
        <v>1</v>
      </c>
      <c r="T2225" s="7">
        <v>0</v>
      </c>
      <c r="U2225" s="8">
        <v>0</v>
      </c>
      <c r="V2225" s="7" t="str">
        <f t="shared" si="207"/>
        <v>SB</v>
      </c>
      <c r="W2225" s="6">
        <v>0</v>
      </c>
      <c r="X2225" s="7">
        <v>0.97</v>
      </c>
      <c r="Y2225" s="7">
        <v>7.0000000000000001E-3</v>
      </c>
      <c r="Z2225" s="8">
        <v>2.4E-2</v>
      </c>
      <c r="AA2225" s="7" t="str">
        <f t="shared" si="208"/>
        <v>SB</v>
      </c>
      <c r="AB2225" s="6">
        <v>0</v>
      </c>
      <c r="AC2225" s="7">
        <v>0.93500000000000005</v>
      </c>
      <c r="AD2225" s="7">
        <v>0</v>
      </c>
      <c r="AE2225" s="8">
        <v>6.5000000000000002E-2</v>
      </c>
      <c r="AF2225" s="7" t="str">
        <f t="shared" si="209"/>
        <v>SB</v>
      </c>
    </row>
    <row r="2226" spans="1:32" x14ac:dyDescent="0.3">
      <c r="A2226" s="4">
        <v>37678</v>
      </c>
      <c r="B2226" s="5">
        <v>2002</v>
      </c>
      <c r="C2226" s="6">
        <v>0</v>
      </c>
      <c r="D2226" s="7">
        <v>1</v>
      </c>
      <c r="E2226" s="7">
        <v>0</v>
      </c>
      <c r="F2226" s="8">
        <v>0</v>
      </c>
      <c r="G2226" s="7" t="str">
        <f t="shared" si="205"/>
        <v>SB</v>
      </c>
      <c r="H2226" s="6">
        <v>0.98600077316285195</v>
      </c>
      <c r="I2226" s="7">
        <v>1.4090442077922499E-3</v>
      </c>
      <c r="J2226" s="7">
        <v>2.0455143026313399E-4</v>
      </c>
      <c r="K2226" s="8">
        <v>1.2385631199079501E-2</v>
      </c>
      <c r="L2226" s="7" t="str">
        <f t="shared" si="210"/>
        <v>NAO+</v>
      </c>
      <c r="M2226" s="6">
        <v>0.98248343959333995</v>
      </c>
      <c r="N2226" s="7">
        <v>2.7313965800011301E-3</v>
      </c>
      <c r="O2226" s="7">
        <v>4.3633389659089502E-4</v>
      </c>
      <c r="P2226" s="8">
        <v>1.4348829930070601E-2</v>
      </c>
      <c r="Q2226" s="7" t="str">
        <f t="shared" si="206"/>
        <v>NAO+</v>
      </c>
      <c r="R2226" s="6">
        <v>0</v>
      </c>
      <c r="S2226" s="7">
        <v>1</v>
      </c>
      <c r="T2226" s="7">
        <v>0</v>
      </c>
      <c r="U2226" s="8">
        <v>0</v>
      </c>
      <c r="V2226" s="7" t="str">
        <f t="shared" si="207"/>
        <v>SB</v>
      </c>
      <c r="W2226" s="6">
        <v>0</v>
      </c>
      <c r="X2226" s="7">
        <v>0.88400000000000001</v>
      </c>
      <c r="Y2226" s="7">
        <v>0.01</v>
      </c>
      <c r="Z2226" s="8">
        <v>0.106</v>
      </c>
      <c r="AA2226" s="7" t="str">
        <f t="shared" si="208"/>
        <v>SB</v>
      </c>
      <c r="AB2226" s="6">
        <v>1E-3</v>
      </c>
      <c r="AC2226" s="7">
        <v>0.84799999999999998</v>
      </c>
      <c r="AD2226" s="7">
        <v>0</v>
      </c>
      <c r="AE2226" s="8">
        <v>0.151</v>
      </c>
      <c r="AF2226" s="7" t="str">
        <f t="shared" si="209"/>
        <v>SB</v>
      </c>
    </row>
    <row r="2227" spans="1:32" x14ac:dyDescent="0.3">
      <c r="A2227" s="4">
        <v>37679</v>
      </c>
      <c r="B2227" s="5">
        <v>2002</v>
      </c>
      <c r="C2227" s="6">
        <v>0</v>
      </c>
      <c r="D2227" s="7">
        <v>0</v>
      </c>
      <c r="E2227" s="7">
        <v>0</v>
      </c>
      <c r="F2227" s="8">
        <v>1</v>
      </c>
      <c r="G2227" s="7" t="str">
        <f t="shared" si="205"/>
        <v>NAO-</v>
      </c>
      <c r="H2227" s="6">
        <v>0.90903507882434398</v>
      </c>
      <c r="I2227" s="7">
        <v>7.44768911010976E-4</v>
      </c>
      <c r="J2227" s="7">
        <v>1.0630813162E-4</v>
      </c>
      <c r="K2227" s="8">
        <v>9.0113844133038107E-2</v>
      </c>
      <c r="L2227" s="7" t="str">
        <f t="shared" si="210"/>
        <v>NAO+</v>
      </c>
      <c r="M2227" s="6">
        <v>0.90452538978434804</v>
      </c>
      <c r="N2227" s="7">
        <v>1.38516877451838E-3</v>
      </c>
      <c r="O2227" s="7">
        <v>1.5818002803432999E-4</v>
      </c>
      <c r="P2227" s="8">
        <v>9.3931261413084402E-2</v>
      </c>
      <c r="Q2227" s="7" t="str">
        <f t="shared" si="206"/>
        <v>NAO+</v>
      </c>
      <c r="R2227" s="6">
        <v>0</v>
      </c>
      <c r="S2227" s="7">
        <v>1</v>
      </c>
      <c r="T2227" s="7">
        <v>0</v>
      </c>
      <c r="U2227" s="8">
        <v>0</v>
      </c>
      <c r="V2227" s="7" t="str">
        <f t="shared" si="207"/>
        <v>SB</v>
      </c>
      <c r="W2227" s="6">
        <v>1E-3</v>
      </c>
      <c r="X2227" s="7">
        <v>0.23899999999999999</v>
      </c>
      <c r="Y2227" s="7">
        <v>1.7999999999999999E-2</v>
      </c>
      <c r="Z2227" s="8">
        <v>0.74299999999999999</v>
      </c>
      <c r="AA2227" s="7" t="str">
        <f t="shared" si="208"/>
        <v>NAO-</v>
      </c>
      <c r="AB2227" s="6">
        <v>0.01</v>
      </c>
      <c r="AC2227" s="7">
        <v>0.17499999999999999</v>
      </c>
      <c r="AD2227" s="7">
        <v>2E-3</v>
      </c>
      <c r="AE2227" s="8">
        <v>0.81299999999999994</v>
      </c>
      <c r="AF2227" s="7" t="str">
        <f t="shared" si="209"/>
        <v>NAO-</v>
      </c>
    </row>
    <row r="2228" spans="1:32" x14ac:dyDescent="0.3">
      <c r="A2228" s="4">
        <v>37680</v>
      </c>
      <c r="B2228" s="5">
        <v>2002</v>
      </c>
      <c r="C2228" s="6">
        <v>0</v>
      </c>
      <c r="D2228" s="7">
        <v>1</v>
      </c>
      <c r="E2228" s="7">
        <v>0</v>
      </c>
      <c r="F2228" s="8">
        <v>0</v>
      </c>
      <c r="G2228" s="7" t="str">
        <f t="shared" si="205"/>
        <v>SB</v>
      </c>
      <c r="H2228" s="6">
        <v>0.95678780694622001</v>
      </c>
      <c r="I2228" s="7">
        <v>7.0388738297207305E-4</v>
      </c>
      <c r="J2228" s="7">
        <v>1.48229115233197E-4</v>
      </c>
      <c r="K2228" s="8">
        <v>4.2360076555563099E-2</v>
      </c>
      <c r="L2228" s="7" t="str">
        <f t="shared" si="210"/>
        <v>NAO+</v>
      </c>
      <c r="M2228" s="6">
        <v>0.956628525572081</v>
      </c>
      <c r="N2228" s="7">
        <v>9.3218532163164903E-4</v>
      </c>
      <c r="O2228" s="7">
        <v>2.4916076456909701E-4</v>
      </c>
      <c r="P2228" s="8">
        <v>4.2190128341720298E-2</v>
      </c>
      <c r="Q2228" s="7" t="str">
        <f t="shared" si="206"/>
        <v>NAO+</v>
      </c>
      <c r="R2228" s="6">
        <v>0</v>
      </c>
      <c r="S2228" s="7">
        <v>1</v>
      </c>
      <c r="T2228" s="7">
        <v>0</v>
      </c>
      <c r="U2228" s="8">
        <v>0</v>
      </c>
      <c r="V2228" s="7" t="str">
        <f t="shared" si="207"/>
        <v>SB</v>
      </c>
      <c r="W2228" s="6">
        <v>6.0000000000000001E-3</v>
      </c>
      <c r="X2228" s="7">
        <v>0.23100000000000001</v>
      </c>
      <c r="Y2228" s="7">
        <v>4.1000000000000002E-2</v>
      </c>
      <c r="Z2228" s="8">
        <v>0.72199999999999998</v>
      </c>
      <c r="AA2228" s="7" t="str">
        <f t="shared" si="208"/>
        <v>NAO-</v>
      </c>
      <c r="AB2228" s="6">
        <v>2.4E-2</v>
      </c>
      <c r="AC2228" s="7">
        <v>5.8999999999999997E-2</v>
      </c>
      <c r="AD2228" s="7">
        <v>1E-3</v>
      </c>
      <c r="AE2228" s="8">
        <v>0.91600000000000004</v>
      </c>
      <c r="AF2228" s="7" t="str">
        <f t="shared" si="209"/>
        <v>NAO-</v>
      </c>
    </row>
    <row r="2229" spans="1:32" x14ac:dyDescent="0.3">
      <c r="A2229" s="4">
        <v>37956</v>
      </c>
      <c r="B2229" s="5">
        <v>2003</v>
      </c>
      <c r="C2229" s="6">
        <v>0</v>
      </c>
      <c r="D2229" s="7">
        <v>1</v>
      </c>
      <c r="E2229" s="7">
        <v>0</v>
      </c>
      <c r="F2229" s="8">
        <v>0</v>
      </c>
      <c r="G2229" s="7" t="str">
        <f t="shared" si="205"/>
        <v>SB</v>
      </c>
      <c r="H2229" s="6">
        <v>2.37139816463381E-2</v>
      </c>
      <c r="I2229" s="7">
        <v>3.2068736962116103E-2</v>
      </c>
      <c r="J2229" s="7">
        <v>0.94408491130081396</v>
      </c>
      <c r="K2229" s="8">
        <v>1.3237009072988401E-4</v>
      </c>
      <c r="L2229" s="7" t="str">
        <f t="shared" si="210"/>
        <v>AR</v>
      </c>
      <c r="M2229" s="6">
        <v>1.9279164738629201E-2</v>
      </c>
      <c r="N2229" s="7">
        <v>3.6560611414278701E-2</v>
      </c>
      <c r="O2229" s="7">
        <v>0.94386928467237297</v>
      </c>
      <c r="P2229" s="8">
        <v>2.9093917470605999E-4</v>
      </c>
      <c r="Q2229" s="7" t="str">
        <f t="shared" si="206"/>
        <v>AR</v>
      </c>
      <c r="R2229" s="6">
        <v>0</v>
      </c>
      <c r="S2229" s="7">
        <v>1</v>
      </c>
      <c r="T2229" s="7">
        <v>0</v>
      </c>
      <c r="U2229" s="8">
        <v>0</v>
      </c>
      <c r="V2229" s="7" t="str">
        <f t="shared" si="207"/>
        <v>SB</v>
      </c>
      <c r="W2229" s="6">
        <v>0</v>
      </c>
      <c r="X2229" s="7">
        <v>0.58499999999999996</v>
      </c>
      <c r="Y2229" s="7">
        <v>0.41099999999999998</v>
      </c>
      <c r="Z2229" s="8">
        <v>4.0000000000000001E-3</v>
      </c>
      <c r="AA2229" s="7" t="str">
        <f t="shared" si="208"/>
        <v>SB</v>
      </c>
      <c r="AB2229" s="6">
        <v>0</v>
      </c>
      <c r="AC2229" s="7">
        <v>0.96899999999999997</v>
      </c>
      <c r="AD2229" s="7">
        <v>8.0000000000000002E-3</v>
      </c>
      <c r="AE2229" s="8">
        <v>2.3E-2</v>
      </c>
      <c r="AF2229" s="7" t="str">
        <f t="shared" si="209"/>
        <v>SB</v>
      </c>
    </row>
    <row r="2230" spans="1:32" x14ac:dyDescent="0.3">
      <c r="A2230" s="4">
        <v>37957</v>
      </c>
      <c r="B2230" s="5">
        <v>2003</v>
      </c>
      <c r="C2230" s="6">
        <v>0</v>
      </c>
      <c r="D2230" s="7">
        <v>1</v>
      </c>
      <c r="E2230" s="7">
        <v>0</v>
      </c>
      <c r="F2230" s="8">
        <v>0</v>
      </c>
      <c r="G2230" s="7" t="str">
        <f t="shared" si="205"/>
        <v>SB</v>
      </c>
      <c r="H2230" s="6">
        <v>8.05207396448652E-3</v>
      </c>
      <c r="I2230" s="7">
        <v>0.78360008256917402</v>
      </c>
      <c r="J2230" s="7">
        <v>0.20832464841391199</v>
      </c>
      <c r="K2230" s="28">
        <v>2.31950524157411E-5</v>
      </c>
      <c r="L2230" s="7" t="str">
        <f t="shared" si="210"/>
        <v>SB</v>
      </c>
      <c r="M2230" s="6">
        <v>5.0024871178990897E-3</v>
      </c>
      <c r="N2230" s="7">
        <v>0.79499626045587402</v>
      </c>
      <c r="O2230" s="7">
        <v>0.19994799292285301</v>
      </c>
      <c r="P2230" s="28">
        <v>5.3259503380142399E-5</v>
      </c>
      <c r="Q2230" s="7" t="str">
        <f t="shared" si="206"/>
        <v>SB</v>
      </c>
      <c r="R2230" s="6">
        <v>0</v>
      </c>
      <c r="S2230" s="7">
        <v>1</v>
      </c>
      <c r="T2230" s="7">
        <v>0</v>
      </c>
      <c r="U2230" s="8">
        <v>0</v>
      </c>
      <c r="V2230" s="7" t="str">
        <f t="shared" si="207"/>
        <v>SB</v>
      </c>
      <c r="W2230" s="6">
        <v>0</v>
      </c>
      <c r="X2230" s="7">
        <v>0.78100000000000003</v>
      </c>
      <c r="Y2230" s="7">
        <v>0.219</v>
      </c>
      <c r="Z2230" s="8">
        <v>0</v>
      </c>
      <c r="AA2230" s="7" t="str">
        <f t="shared" si="208"/>
        <v>SB</v>
      </c>
      <c r="AB2230" s="6">
        <v>0</v>
      </c>
      <c r="AC2230" s="7">
        <v>0.96599999999999997</v>
      </c>
      <c r="AD2230" s="7">
        <v>3.0000000000000001E-3</v>
      </c>
      <c r="AE2230" s="8">
        <v>3.1E-2</v>
      </c>
      <c r="AF2230" s="7" t="str">
        <f t="shared" si="209"/>
        <v>SB</v>
      </c>
    </row>
    <row r="2231" spans="1:32" x14ac:dyDescent="0.3">
      <c r="A2231" s="4">
        <v>37958</v>
      </c>
      <c r="B2231" s="5">
        <v>2003</v>
      </c>
      <c r="C2231" s="6">
        <v>0</v>
      </c>
      <c r="D2231" s="7">
        <v>1</v>
      </c>
      <c r="E2231" s="7">
        <v>0</v>
      </c>
      <c r="F2231" s="8">
        <v>0</v>
      </c>
      <c r="G2231" s="7" t="str">
        <f t="shared" si="205"/>
        <v>SB</v>
      </c>
      <c r="H2231" s="6">
        <v>1.13327000823745E-3</v>
      </c>
      <c r="I2231" s="7">
        <v>0.90797639198597702</v>
      </c>
      <c r="J2231" s="7">
        <v>9.0842870440179094E-2</v>
      </c>
      <c r="K2231" s="28">
        <v>4.7467565601775198E-5</v>
      </c>
      <c r="L2231" s="7" t="str">
        <f t="shared" si="210"/>
        <v>SB</v>
      </c>
      <c r="M2231" s="6">
        <v>5.2079861930063405E-4</v>
      </c>
      <c r="N2231" s="7">
        <v>0.91705178326016301</v>
      </c>
      <c r="O2231" s="7">
        <v>8.2346147351306395E-2</v>
      </c>
      <c r="P2231" s="28">
        <v>8.1270769234124206E-5</v>
      </c>
      <c r="Q2231" s="7" t="str">
        <f t="shared" si="206"/>
        <v>SB</v>
      </c>
      <c r="R2231" s="6">
        <v>0</v>
      </c>
      <c r="S2231" s="7">
        <v>1</v>
      </c>
      <c r="T2231" s="7">
        <v>0</v>
      </c>
      <c r="U2231" s="8">
        <v>0</v>
      </c>
      <c r="V2231" s="7" t="str">
        <f t="shared" si="207"/>
        <v>SB</v>
      </c>
      <c r="W2231" s="6">
        <v>0</v>
      </c>
      <c r="X2231" s="7">
        <v>0.28199999999999997</v>
      </c>
      <c r="Y2231" s="7">
        <v>0.71799999999999997</v>
      </c>
      <c r="Z2231" s="8">
        <v>0</v>
      </c>
      <c r="AA2231" s="7" t="str">
        <f t="shared" si="208"/>
        <v>AR</v>
      </c>
      <c r="AB2231" s="6">
        <v>0</v>
      </c>
      <c r="AC2231" s="7">
        <v>0.84</v>
      </c>
      <c r="AD2231" s="7">
        <v>8.1000000000000003E-2</v>
      </c>
      <c r="AE2231" s="8">
        <v>0.08</v>
      </c>
      <c r="AF2231" s="7" t="str">
        <f t="shared" si="209"/>
        <v>SB</v>
      </c>
    </row>
    <row r="2232" spans="1:32" x14ac:dyDescent="0.3">
      <c r="A2232" s="4">
        <v>37959</v>
      </c>
      <c r="B2232" s="5">
        <v>2003</v>
      </c>
      <c r="C2232" s="6">
        <v>0</v>
      </c>
      <c r="D2232" s="7">
        <v>0</v>
      </c>
      <c r="E2232" s="7">
        <v>1</v>
      </c>
      <c r="F2232" s="8">
        <v>0</v>
      </c>
      <c r="G2232" s="7" t="str">
        <f t="shared" si="205"/>
        <v>AR</v>
      </c>
      <c r="H2232" s="79">
        <v>4.4584537847094897E-5</v>
      </c>
      <c r="I2232" s="7">
        <v>0.89825953129832103</v>
      </c>
      <c r="J2232" s="7">
        <v>8.0394231138313704E-2</v>
      </c>
      <c r="K2232" s="8">
        <v>2.13016530255133E-2</v>
      </c>
      <c r="L2232" s="7" t="str">
        <f t="shared" si="210"/>
        <v>SB</v>
      </c>
      <c r="M2232" s="79">
        <v>2.1784088092918699E-5</v>
      </c>
      <c r="N2232" s="7">
        <v>0.901066160311497</v>
      </c>
      <c r="O2232" s="7">
        <v>7.3389528448976699E-2</v>
      </c>
      <c r="P2232" s="8">
        <v>2.5522527151425299E-2</v>
      </c>
      <c r="Q2232" s="7" t="str">
        <f t="shared" si="206"/>
        <v>SB</v>
      </c>
      <c r="R2232" s="6">
        <v>0</v>
      </c>
      <c r="S2232" s="7">
        <v>0</v>
      </c>
      <c r="T2232" s="7">
        <v>1</v>
      </c>
      <c r="U2232" s="8">
        <v>0</v>
      </c>
      <c r="V2232" s="7" t="str">
        <f t="shared" si="207"/>
        <v>AR</v>
      </c>
      <c r="W2232" s="6">
        <v>0</v>
      </c>
      <c r="X2232" s="7">
        <v>0</v>
      </c>
      <c r="Y2232" s="7">
        <v>1</v>
      </c>
      <c r="Z2232" s="8">
        <v>0</v>
      </c>
      <c r="AA2232" s="7" t="str">
        <f t="shared" si="208"/>
        <v>AR</v>
      </c>
      <c r="AB2232" s="6">
        <v>0</v>
      </c>
      <c r="AC2232" s="7">
        <v>0</v>
      </c>
      <c r="AD2232" s="7">
        <v>0.70299999999999996</v>
      </c>
      <c r="AE2232" s="8">
        <v>0.29699999999999999</v>
      </c>
      <c r="AF2232" s="7" t="str">
        <f t="shared" si="209"/>
        <v>AR</v>
      </c>
    </row>
    <row r="2233" spans="1:32" x14ac:dyDescent="0.3">
      <c r="A2233" s="4">
        <v>37960</v>
      </c>
      <c r="B2233" s="5">
        <v>2003</v>
      </c>
      <c r="C2233" s="6">
        <v>0</v>
      </c>
      <c r="D2233" s="7">
        <v>0</v>
      </c>
      <c r="E2233" s="7">
        <v>1</v>
      </c>
      <c r="F2233" s="8">
        <v>0</v>
      </c>
      <c r="G2233" s="7" t="str">
        <f t="shared" si="205"/>
        <v>AR</v>
      </c>
      <c r="H2233" s="79">
        <v>2.17331767066104E-5</v>
      </c>
      <c r="I2233" s="7">
        <v>0.90089937110403195</v>
      </c>
      <c r="J2233" s="7">
        <v>4.15295501938579E-2</v>
      </c>
      <c r="K2233" s="8">
        <v>5.7549345525393002E-2</v>
      </c>
      <c r="L2233" s="7" t="str">
        <f t="shared" si="210"/>
        <v>SB</v>
      </c>
      <c r="M2233" s="79">
        <v>1.2265556322329201E-5</v>
      </c>
      <c r="N2233" s="7">
        <v>0.87820375899909697</v>
      </c>
      <c r="O2233" s="7">
        <v>4.1788157368463801E-2</v>
      </c>
      <c r="P2233" s="8">
        <v>7.9995818076130307E-2</v>
      </c>
      <c r="Q2233" s="7" t="str">
        <f t="shared" si="206"/>
        <v>SB</v>
      </c>
      <c r="R2233" s="6">
        <v>0</v>
      </c>
      <c r="S2233" s="7">
        <v>0</v>
      </c>
      <c r="T2233" s="7">
        <v>1</v>
      </c>
      <c r="U2233" s="8">
        <v>0</v>
      </c>
      <c r="V2233" s="7" t="str">
        <f t="shared" si="207"/>
        <v>AR</v>
      </c>
      <c r="W2233" s="6">
        <v>0</v>
      </c>
      <c r="X2233" s="7">
        <v>0</v>
      </c>
      <c r="Y2233" s="7">
        <v>1</v>
      </c>
      <c r="Z2233" s="8">
        <v>0</v>
      </c>
      <c r="AA2233" s="7" t="str">
        <f t="shared" si="208"/>
        <v>AR</v>
      </c>
      <c r="AB2233" s="6">
        <v>0</v>
      </c>
      <c r="AC2233" s="7">
        <v>0</v>
      </c>
      <c r="AD2233" s="7">
        <v>0.60399999999999998</v>
      </c>
      <c r="AE2233" s="8">
        <v>0.39600000000000002</v>
      </c>
      <c r="AF2233" s="7" t="str">
        <f t="shared" si="209"/>
        <v>AR</v>
      </c>
    </row>
    <row r="2234" spans="1:32" x14ac:dyDescent="0.3">
      <c r="A2234" s="4">
        <v>37961</v>
      </c>
      <c r="B2234" s="5">
        <v>2003</v>
      </c>
      <c r="C2234" s="6">
        <v>0</v>
      </c>
      <c r="D2234" s="7">
        <v>0</v>
      </c>
      <c r="E2234" s="7">
        <v>1</v>
      </c>
      <c r="F2234" s="8">
        <v>0</v>
      </c>
      <c r="G2234" s="7" t="str">
        <f t="shared" si="205"/>
        <v>AR</v>
      </c>
      <c r="H2234" s="6">
        <v>3.0055344824185098E-4</v>
      </c>
      <c r="I2234" s="7">
        <v>0.43857538046827399</v>
      </c>
      <c r="J2234" s="7">
        <v>0.28541101154806398</v>
      </c>
      <c r="K2234" s="8">
        <v>0.275713054535413</v>
      </c>
      <c r="L2234" s="7" t="str">
        <f t="shared" si="210"/>
        <v>SB</v>
      </c>
      <c r="M2234" s="6">
        <v>1.7546409398258101E-4</v>
      </c>
      <c r="N2234" s="7">
        <v>0.25943991676170503</v>
      </c>
      <c r="O2234" s="7">
        <v>0.35546913237488298</v>
      </c>
      <c r="P2234" s="8">
        <v>0.38491548676943399</v>
      </c>
      <c r="Q2234" s="7" t="str">
        <f t="shared" si="206"/>
        <v>NAO-</v>
      </c>
      <c r="R2234" s="6">
        <v>0</v>
      </c>
      <c r="S2234" s="7">
        <v>1</v>
      </c>
      <c r="T2234" s="7">
        <v>0</v>
      </c>
      <c r="U2234" s="8">
        <v>0</v>
      </c>
      <c r="V2234" s="7" t="str">
        <f t="shared" si="207"/>
        <v>SB</v>
      </c>
      <c r="W2234" s="6">
        <v>0</v>
      </c>
      <c r="X2234" s="7">
        <v>1E-3</v>
      </c>
      <c r="Y2234" s="7">
        <v>0.999</v>
      </c>
      <c r="Z2234" s="8">
        <v>0</v>
      </c>
      <c r="AA2234" s="7" t="str">
        <f t="shared" si="208"/>
        <v>AR</v>
      </c>
      <c r="AB2234" s="6">
        <v>0</v>
      </c>
      <c r="AC2234" s="7">
        <v>6.0000000000000001E-3</v>
      </c>
      <c r="AD2234" s="7">
        <v>0.67600000000000005</v>
      </c>
      <c r="AE2234" s="8">
        <v>0.31900000000000001</v>
      </c>
      <c r="AF2234" s="7" t="str">
        <f t="shared" si="209"/>
        <v>AR</v>
      </c>
    </row>
    <row r="2235" spans="1:32" x14ac:dyDescent="0.3">
      <c r="A2235" s="4">
        <v>37962</v>
      </c>
      <c r="B2235" s="5">
        <v>2003</v>
      </c>
      <c r="C2235" s="6">
        <v>0</v>
      </c>
      <c r="D2235" s="7">
        <v>0</v>
      </c>
      <c r="E2235" s="7">
        <v>1</v>
      </c>
      <c r="F2235" s="8">
        <v>0</v>
      </c>
      <c r="G2235" s="7" t="str">
        <f t="shared" si="205"/>
        <v>AR</v>
      </c>
      <c r="H2235" s="6">
        <v>1.6899245074376999E-3</v>
      </c>
      <c r="I2235" s="7">
        <v>0.102804755683578</v>
      </c>
      <c r="J2235" s="7">
        <v>0.389181064721909</v>
      </c>
      <c r="K2235" s="8">
        <v>0.50632425508706502</v>
      </c>
      <c r="L2235" s="7" t="str">
        <f t="shared" si="210"/>
        <v>NAO-</v>
      </c>
      <c r="M2235" s="6">
        <v>9.9346766254435406E-4</v>
      </c>
      <c r="N2235" s="7">
        <v>2.62872914247156E-2</v>
      </c>
      <c r="O2235" s="7">
        <v>0.53865866019244502</v>
      </c>
      <c r="P2235" s="8">
        <v>0.43406058072029602</v>
      </c>
      <c r="Q2235" s="7" t="str">
        <f t="shared" si="206"/>
        <v>AR</v>
      </c>
      <c r="R2235" s="6">
        <v>0</v>
      </c>
      <c r="S2235" s="7">
        <v>0</v>
      </c>
      <c r="T2235" s="7">
        <v>1</v>
      </c>
      <c r="U2235" s="8">
        <v>0</v>
      </c>
      <c r="V2235" s="7" t="str">
        <f t="shared" si="207"/>
        <v>AR</v>
      </c>
      <c r="W2235" s="6">
        <v>0</v>
      </c>
      <c r="X2235" s="7">
        <v>0</v>
      </c>
      <c r="Y2235" s="7">
        <v>1</v>
      </c>
      <c r="Z2235" s="8">
        <v>0</v>
      </c>
      <c r="AA2235" s="7" t="str">
        <f t="shared" si="208"/>
        <v>AR</v>
      </c>
      <c r="AB2235" s="6">
        <v>0</v>
      </c>
      <c r="AC2235" s="7">
        <v>0</v>
      </c>
      <c r="AD2235" s="7">
        <v>0.13500000000000001</v>
      </c>
      <c r="AE2235" s="8">
        <v>0.86499999999999999</v>
      </c>
      <c r="AF2235" s="7" t="str">
        <f t="shared" si="209"/>
        <v>NAO-</v>
      </c>
    </row>
    <row r="2236" spans="1:32" x14ac:dyDescent="0.3">
      <c r="A2236" s="4">
        <v>37963</v>
      </c>
      <c r="B2236" s="5">
        <v>2003</v>
      </c>
      <c r="C2236" s="6">
        <v>0</v>
      </c>
      <c r="D2236" s="7">
        <v>0</v>
      </c>
      <c r="E2236" s="7">
        <v>0</v>
      </c>
      <c r="F2236" s="8">
        <v>1</v>
      </c>
      <c r="G2236" s="7" t="str">
        <f t="shared" si="205"/>
        <v>NAO-</v>
      </c>
      <c r="H2236" s="6">
        <v>1.27618540275119E-2</v>
      </c>
      <c r="I2236" s="7">
        <v>4.1407505240321697E-2</v>
      </c>
      <c r="J2236" s="7">
        <v>0.78975389404067098</v>
      </c>
      <c r="K2236" s="8">
        <v>0.15607674669150701</v>
      </c>
      <c r="L2236" s="7" t="str">
        <f t="shared" si="210"/>
        <v>AR</v>
      </c>
      <c r="M2236" s="6">
        <v>7.2816863256988896E-3</v>
      </c>
      <c r="N2236" s="7">
        <v>1.16103072198233E-2</v>
      </c>
      <c r="O2236" s="7">
        <v>0.87985230948257498</v>
      </c>
      <c r="P2236" s="8">
        <v>0.101255696971911</v>
      </c>
      <c r="Q2236" s="7" t="str">
        <f t="shared" si="206"/>
        <v>AR</v>
      </c>
      <c r="R2236" s="6">
        <v>0</v>
      </c>
      <c r="S2236" s="7">
        <v>0</v>
      </c>
      <c r="T2236" s="7">
        <v>1</v>
      </c>
      <c r="U2236" s="8">
        <v>0</v>
      </c>
      <c r="V2236" s="7" t="str">
        <f t="shared" si="207"/>
        <v>AR</v>
      </c>
      <c r="W2236" s="6">
        <v>0</v>
      </c>
      <c r="X2236" s="7">
        <v>0</v>
      </c>
      <c r="Y2236" s="7">
        <v>0.995</v>
      </c>
      <c r="Z2236" s="8">
        <v>5.0000000000000001E-3</v>
      </c>
      <c r="AA2236" s="7" t="str">
        <f t="shared" si="208"/>
        <v>AR</v>
      </c>
      <c r="AB2236" s="6">
        <v>0</v>
      </c>
      <c r="AC2236" s="7">
        <v>0</v>
      </c>
      <c r="AD2236" s="7">
        <v>3.3000000000000002E-2</v>
      </c>
      <c r="AE2236" s="8">
        <v>0.96699999999999997</v>
      </c>
      <c r="AF2236" s="7" t="str">
        <f t="shared" si="209"/>
        <v>NAO-</v>
      </c>
    </row>
    <row r="2237" spans="1:32" x14ac:dyDescent="0.3">
      <c r="A2237" s="4">
        <v>37964</v>
      </c>
      <c r="B2237" s="5">
        <v>2003</v>
      </c>
      <c r="C2237" s="6">
        <v>0</v>
      </c>
      <c r="D2237" s="7">
        <v>1</v>
      </c>
      <c r="E2237" s="7">
        <v>0</v>
      </c>
      <c r="F2237" s="8">
        <v>0</v>
      </c>
      <c r="G2237" s="7" t="str">
        <f t="shared" si="205"/>
        <v>SB</v>
      </c>
      <c r="H2237" s="6">
        <v>4.5481410706622198E-2</v>
      </c>
      <c r="I2237" s="7">
        <v>3.8220699071748701E-2</v>
      </c>
      <c r="J2237" s="7">
        <v>0.91015292217796595</v>
      </c>
      <c r="K2237" s="8">
        <v>6.1449680436637096E-3</v>
      </c>
      <c r="L2237" s="7" t="str">
        <f t="shared" si="210"/>
        <v>AR</v>
      </c>
      <c r="M2237" s="6">
        <v>3.4467588803783998E-2</v>
      </c>
      <c r="N2237" s="7">
        <v>3.2810191308465901E-2</v>
      </c>
      <c r="O2237" s="7">
        <v>0.92610275977919598</v>
      </c>
      <c r="P2237" s="8">
        <v>6.6194601085651896E-3</v>
      </c>
      <c r="Q2237" s="7" t="str">
        <f t="shared" si="206"/>
        <v>AR</v>
      </c>
      <c r="R2237" s="6">
        <v>1</v>
      </c>
      <c r="S2237" s="7">
        <v>0</v>
      </c>
      <c r="T2237" s="7">
        <v>0</v>
      </c>
      <c r="U2237" s="8">
        <v>0</v>
      </c>
      <c r="V2237" s="7" t="str">
        <f t="shared" si="207"/>
        <v>NAO+</v>
      </c>
      <c r="W2237" s="6">
        <v>0</v>
      </c>
      <c r="X2237" s="7">
        <v>1E-3</v>
      </c>
      <c r="Y2237" s="7">
        <v>0.96199999999999997</v>
      </c>
      <c r="Z2237" s="8">
        <v>3.6999999999999998E-2</v>
      </c>
      <c r="AA2237" s="7" t="str">
        <f t="shared" si="208"/>
        <v>AR</v>
      </c>
      <c r="AB2237" s="6">
        <v>0</v>
      </c>
      <c r="AC2237" s="7">
        <v>0</v>
      </c>
      <c r="AD2237" s="7">
        <v>1.7000000000000001E-2</v>
      </c>
      <c r="AE2237" s="8">
        <v>0.98299999999999998</v>
      </c>
      <c r="AF2237" s="7" t="str">
        <f t="shared" si="209"/>
        <v>NAO-</v>
      </c>
    </row>
    <row r="2238" spans="1:32" x14ac:dyDescent="0.3">
      <c r="A2238" s="4">
        <v>37965</v>
      </c>
      <c r="B2238" s="5">
        <v>2003</v>
      </c>
      <c r="C2238" s="6">
        <v>0</v>
      </c>
      <c r="D2238" s="7">
        <v>0</v>
      </c>
      <c r="E2238" s="7">
        <v>1</v>
      </c>
      <c r="F2238" s="8">
        <v>0</v>
      </c>
      <c r="G2238" s="7" t="str">
        <f t="shared" si="205"/>
        <v>AR</v>
      </c>
      <c r="H2238" s="6">
        <v>4.6837004199573803E-2</v>
      </c>
      <c r="I2238" s="7">
        <v>6.3588568042849403E-2</v>
      </c>
      <c r="J2238" s="7">
        <v>0.88722931071347799</v>
      </c>
      <c r="K2238" s="8">
        <v>2.34511704408578E-3</v>
      </c>
      <c r="L2238" s="7" t="str">
        <f t="shared" si="210"/>
        <v>AR</v>
      </c>
      <c r="M2238" s="6">
        <v>4.0259009484626698E-2</v>
      </c>
      <c r="N2238" s="7">
        <v>8.2529284337366393E-2</v>
      </c>
      <c r="O2238" s="7">
        <v>0.87267670931504304</v>
      </c>
      <c r="P2238" s="8">
        <v>4.5349968629650999E-3</v>
      </c>
      <c r="Q2238" s="7" t="str">
        <f t="shared" si="206"/>
        <v>AR</v>
      </c>
      <c r="R2238" s="6">
        <v>1</v>
      </c>
      <c r="S2238" s="7">
        <v>0</v>
      </c>
      <c r="T2238" s="7">
        <v>0</v>
      </c>
      <c r="U2238" s="8">
        <v>0</v>
      </c>
      <c r="V2238" s="7" t="str">
        <f t="shared" si="207"/>
        <v>NAO+</v>
      </c>
      <c r="W2238" s="6">
        <v>1E-3</v>
      </c>
      <c r="X2238" s="7">
        <v>2E-3</v>
      </c>
      <c r="Y2238" s="7">
        <v>0.93200000000000005</v>
      </c>
      <c r="Z2238" s="8">
        <v>6.5000000000000002E-2</v>
      </c>
      <c r="AA2238" s="7" t="str">
        <f t="shared" si="208"/>
        <v>AR</v>
      </c>
      <c r="AB2238" s="6">
        <v>1E-3</v>
      </c>
      <c r="AC2238" s="7">
        <v>1E-3</v>
      </c>
      <c r="AD2238" s="7">
        <v>8.7999999999999995E-2</v>
      </c>
      <c r="AE2238" s="8">
        <v>0.91</v>
      </c>
      <c r="AF2238" s="7" t="str">
        <f t="shared" si="209"/>
        <v>NAO-</v>
      </c>
    </row>
    <row r="2239" spans="1:32" x14ac:dyDescent="0.3">
      <c r="A2239" s="4">
        <v>37966</v>
      </c>
      <c r="B2239" s="5">
        <v>2003</v>
      </c>
      <c r="C2239" s="6">
        <v>0</v>
      </c>
      <c r="D2239" s="7">
        <v>0</v>
      </c>
      <c r="E2239" s="7">
        <v>1</v>
      </c>
      <c r="F2239" s="8">
        <v>0</v>
      </c>
      <c r="G2239" s="7" t="str">
        <f t="shared" si="205"/>
        <v>AR</v>
      </c>
      <c r="H2239" s="6">
        <v>0.48691316828304199</v>
      </c>
      <c r="I2239" s="7">
        <v>0.116210624196755</v>
      </c>
      <c r="J2239" s="7">
        <v>0.37393314451480097</v>
      </c>
      <c r="K2239" s="8">
        <v>2.2943063005393699E-2</v>
      </c>
      <c r="L2239" s="7" t="str">
        <f t="shared" si="210"/>
        <v>NAO+</v>
      </c>
      <c r="M2239" s="6">
        <v>0.48363881311363999</v>
      </c>
      <c r="N2239" s="7">
        <v>0.10459364195353001</v>
      </c>
      <c r="O2239" s="7">
        <v>0.34765041210591102</v>
      </c>
      <c r="P2239" s="8">
        <v>6.4117132826907897E-2</v>
      </c>
      <c r="Q2239" s="7" t="str">
        <f t="shared" si="206"/>
        <v>NAO+</v>
      </c>
      <c r="R2239" s="6">
        <v>1</v>
      </c>
      <c r="S2239" s="7">
        <v>0</v>
      </c>
      <c r="T2239" s="7">
        <v>0</v>
      </c>
      <c r="U2239" s="8">
        <v>0</v>
      </c>
      <c r="V2239" s="7" t="str">
        <f t="shared" si="207"/>
        <v>NAO+</v>
      </c>
      <c r="W2239" s="6">
        <v>2.3E-2</v>
      </c>
      <c r="X2239" s="7">
        <v>1.6E-2</v>
      </c>
      <c r="Y2239" s="7">
        <v>0.87</v>
      </c>
      <c r="Z2239" s="8">
        <v>0.09</v>
      </c>
      <c r="AA2239" s="7" t="str">
        <f t="shared" si="208"/>
        <v>AR</v>
      </c>
      <c r="AB2239" s="6">
        <v>1.4E-2</v>
      </c>
      <c r="AC2239" s="7">
        <v>1.6E-2</v>
      </c>
      <c r="AD2239" s="7">
        <v>0.33300000000000002</v>
      </c>
      <c r="AE2239" s="8">
        <v>0.63700000000000001</v>
      </c>
      <c r="AF2239" s="7" t="str">
        <f t="shared" si="209"/>
        <v>NAO-</v>
      </c>
    </row>
    <row r="2240" spans="1:32" x14ac:dyDescent="0.3">
      <c r="A2240" s="4">
        <v>37967</v>
      </c>
      <c r="B2240" s="5">
        <v>2003</v>
      </c>
      <c r="C2240" s="6">
        <v>0</v>
      </c>
      <c r="D2240" s="7">
        <v>0</v>
      </c>
      <c r="E2240" s="7">
        <v>1</v>
      </c>
      <c r="F2240" s="8">
        <v>0</v>
      </c>
      <c r="G2240" s="7" t="str">
        <f t="shared" si="205"/>
        <v>AR</v>
      </c>
      <c r="H2240" s="6">
        <v>0.61022381697414896</v>
      </c>
      <c r="I2240" s="7">
        <v>0.27480386461232398</v>
      </c>
      <c r="J2240" s="7">
        <v>0.114547003122142</v>
      </c>
      <c r="K2240" s="8">
        <v>4.2531529137268699E-4</v>
      </c>
      <c r="L2240" s="7" t="str">
        <f t="shared" si="210"/>
        <v>NAO+</v>
      </c>
      <c r="M2240" s="6">
        <v>0.64934673648980101</v>
      </c>
      <c r="N2240" s="7">
        <v>0.22914245254583199</v>
      </c>
      <c r="O2240" s="7">
        <v>0.120097877556032</v>
      </c>
      <c r="P2240" s="8">
        <v>1.4129334083461901E-3</v>
      </c>
      <c r="Q2240" s="7" t="str">
        <f t="shared" si="206"/>
        <v>NAO+</v>
      </c>
      <c r="R2240" s="6">
        <v>1</v>
      </c>
      <c r="S2240" s="7">
        <v>0</v>
      </c>
      <c r="T2240" s="7">
        <v>0</v>
      </c>
      <c r="U2240" s="8">
        <v>0</v>
      </c>
      <c r="V2240" s="7" t="str">
        <f t="shared" si="207"/>
        <v>NAO+</v>
      </c>
      <c r="W2240" s="6">
        <v>0.253</v>
      </c>
      <c r="X2240" s="7">
        <v>0.14499999999999999</v>
      </c>
      <c r="Y2240" s="7">
        <v>0.56399999999999995</v>
      </c>
      <c r="Z2240" s="8">
        <v>3.6999999999999998E-2</v>
      </c>
      <c r="AA2240" s="7" t="str">
        <f t="shared" si="208"/>
        <v>AR</v>
      </c>
      <c r="AB2240" s="6">
        <v>0.14899999999999999</v>
      </c>
      <c r="AC2240" s="7">
        <v>0.182</v>
      </c>
      <c r="AD2240" s="7">
        <v>0.432</v>
      </c>
      <c r="AE2240" s="8">
        <v>0.23699999999999999</v>
      </c>
      <c r="AF2240" s="7" t="str">
        <f t="shared" si="209"/>
        <v>AR</v>
      </c>
    </row>
    <row r="2241" spans="1:32" x14ac:dyDescent="0.3">
      <c r="A2241" s="4">
        <v>37968</v>
      </c>
      <c r="B2241" s="5">
        <v>2003</v>
      </c>
      <c r="C2241" s="6">
        <v>0</v>
      </c>
      <c r="D2241" s="7">
        <v>0</v>
      </c>
      <c r="E2241" s="7">
        <v>1</v>
      </c>
      <c r="F2241" s="8">
        <v>0</v>
      </c>
      <c r="G2241" s="7" t="str">
        <f t="shared" si="205"/>
        <v>AR</v>
      </c>
      <c r="H2241" s="6">
        <v>0.79122451517873804</v>
      </c>
      <c r="I2241" s="7">
        <v>1.3813010171694899E-3</v>
      </c>
      <c r="J2241" s="7">
        <v>0.207230618060012</v>
      </c>
      <c r="K2241" s="8">
        <v>1.6356574406828199E-4</v>
      </c>
      <c r="L2241" s="7" t="str">
        <f t="shared" si="210"/>
        <v>NAO+</v>
      </c>
      <c r="M2241" s="6">
        <v>0.79092389151333897</v>
      </c>
      <c r="N2241" s="7">
        <v>1.37225099256672E-3</v>
      </c>
      <c r="O2241" s="7">
        <v>0.207402261037477</v>
      </c>
      <c r="P2241" s="8">
        <v>3.01596456630203E-4</v>
      </c>
      <c r="Q2241" s="7" t="str">
        <f t="shared" si="206"/>
        <v>NAO+</v>
      </c>
      <c r="R2241" s="6">
        <v>1</v>
      </c>
      <c r="S2241" s="7">
        <v>0</v>
      </c>
      <c r="T2241" s="7">
        <v>0</v>
      </c>
      <c r="U2241" s="8">
        <v>0</v>
      </c>
      <c r="V2241" s="7" t="str">
        <f t="shared" si="207"/>
        <v>NAO+</v>
      </c>
      <c r="W2241" s="6">
        <v>0.871</v>
      </c>
      <c r="X2241" s="7">
        <v>4.3999999999999997E-2</v>
      </c>
      <c r="Y2241" s="7">
        <v>8.4000000000000005E-2</v>
      </c>
      <c r="Z2241" s="8">
        <v>1E-3</v>
      </c>
      <c r="AA2241" s="7" t="str">
        <f t="shared" si="208"/>
        <v>NAO+</v>
      </c>
      <c r="AB2241" s="6">
        <v>0.32900000000000001</v>
      </c>
      <c r="AC2241" s="7">
        <v>0.192</v>
      </c>
      <c r="AD2241" s="7">
        <v>0.46500000000000002</v>
      </c>
      <c r="AE2241" s="8">
        <v>1.4999999999999999E-2</v>
      </c>
      <c r="AF2241" s="7" t="str">
        <f t="shared" si="209"/>
        <v>AR</v>
      </c>
    </row>
    <row r="2242" spans="1:32" x14ac:dyDescent="0.3">
      <c r="A2242" s="4">
        <v>37969</v>
      </c>
      <c r="B2242" s="5">
        <v>2003</v>
      </c>
      <c r="C2242" s="6">
        <v>0</v>
      </c>
      <c r="D2242" s="7">
        <v>0</v>
      </c>
      <c r="E2242" s="7">
        <v>1</v>
      </c>
      <c r="F2242" s="8">
        <v>0</v>
      </c>
      <c r="G2242" s="7" t="str">
        <f t="shared" si="205"/>
        <v>AR</v>
      </c>
      <c r="H2242" s="6">
        <v>0.13946719732271201</v>
      </c>
      <c r="I2242" s="7">
        <v>1.25371324236549E-4</v>
      </c>
      <c r="J2242" s="7">
        <v>0.85909161437978399</v>
      </c>
      <c r="K2242" s="8">
        <v>1.3158169732749099E-3</v>
      </c>
      <c r="L2242" s="7" t="str">
        <f t="shared" si="210"/>
        <v>AR</v>
      </c>
      <c r="M2242" s="6">
        <v>0.14468551247733399</v>
      </c>
      <c r="N2242" s="80">
        <v>8.7701167703238794E-5</v>
      </c>
      <c r="O2242" s="7">
        <v>0.85249352560599301</v>
      </c>
      <c r="P2242" s="8">
        <v>2.7332607489589399E-3</v>
      </c>
      <c r="Q2242" s="7" t="str">
        <f t="shared" si="206"/>
        <v>AR</v>
      </c>
      <c r="R2242" s="6">
        <v>0</v>
      </c>
      <c r="S2242" s="7">
        <v>0</v>
      </c>
      <c r="T2242" s="7">
        <v>1</v>
      </c>
      <c r="U2242" s="8">
        <v>0</v>
      </c>
      <c r="V2242" s="7" t="str">
        <f t="shared" si="207"/>
        <v>AR</v>
      </c>
      <c r="W2242" s="6">
        <v>0.28000000000000003</v>
      </c>
      <c r="X2242" s="7">
        <v>0.17100000000000001</v>
      </c>
      <c r="Y2242" s="7">
        <v>0.53100000000000003</v>
      </c>
      <c r="Z2242" s="8">
        <v>1.7999999999999999E-2</v>
      </c>
      <c r="AA2242" s="7" t="str">
        <f t="shared" si="208"/>
        <v>AR</v>
      </c>
      <c r="AB2242" s="6">
        <v>2.3E-2</v>
      </c>
      <c r="AC2242" s="7">
        <v>0.20799999999999999</v>
      </c>
      <c r="AD2242" s="7">
        <v>0.71899999999999997</v>
      </c>
      <c r="AE2242" s="8">
        <v>5.0999999999999997E-2</v>
      </c>
      <c r="AF2242" s="7" t="str">
        <f t="shared" si="209"/>
        <v>AR</v>
      </c>
    </row>
    <row r="2243" spans="1:32" x14ac:dyDescent="0.3">
      <c r="A2243" s="4">
        <v>37970</v>
      </c>
      <c r="B2243" s="5">
        <v>2003</v>
      </c>
      <c r="C2243" s="6">
        <v>0</v>
      </c>
      <c r="D2243" s="7">
        <v>0</v>
      </c>
      <c r="E2243" s="7">
        <v>1</v>
      </c>
      <c r="F2243" s="8">
        <v>0</v>
      </c>
      <c r="G2243" s="7" t="str">
        <f t="shared" si="205"/>
        <v>AR</v>
      </c>
      <c r="H2243" s="6">
        <v>0.17710790211180599</v>
      </c>
      <c r="I2243" s="7">
        <v>2.3898003733787799E-2</v>
      </c>
      <c r="J2243" s="7">
        <v>0.16954888070211099</v>
      </c>
      <c r="K2243" s="8">
        <v>0.62944521345230597</v>
      </c>
      <c r="L2243" s="7" t="str">
        <f t="shared" si="210"/>
        <v>NAO-</v>
      </c>
      <c r="M2243" s="6">
        <v>0.145546067692749</v>
      </c>
      <c r="N2243" s="7">
        <v>7.3750486062718603E-3</v>
      </c>
      <c r="O2243" s="7">
        <v>0.14450211619488099</v>
      </c>
      <c r="P2243" s="8">
        <v>0.702576767506088</v>
      </c>
      <c r="Q2243" s="7" t="str">
        <f t="shared" si="206"/>
        <v>NAO-</v>
      </c>
      <c r="R2243" s="6">
        <v>0</v>
      </c>
      <c r="S2243" s="7">
        <v>0</v>
      </c>
      <c r="T2243" s="7">
        <v>1</v>
      </c>
      <c r="U2243" s="8">
        <v>0</v>
      </c>
      <c r="V2243" s="7" t="str">
        <f t="shared" si="207"/>
        <v>AR</v>
      </c>
      <c r="W2243" s="6">
        <v>6.0000000000000001E-3</v>
      </c>
      <c r="X2243" s="7">
        <v>8.9999999999999993E-3</v>
      </c>
      <c r="Y2243" s="7">
        <v>0.89600000000000002</v>
      </c>
      <c r="Z2243" s="8">
        <v>0.09</v>
      </c>
      <c r="AA2243" s="7" t="str">
        <f t="shared" si="208"/>
        <v>AR</v>
      </c>
      <c r="AB2243" s="6">
        <v>1E-3</v>
      </c>
      <c r="AC2243" s="7">
        <v>1.0999999999999999E-2</v>
      </c>
      <c r="AD2243" s="7">
        <v>0.44600000000000001</v>
      </c>
      <c r="AE2243" s="8">
        <v>0.54300000000000004</v>
      </c>
      <c r="AF2243" s="7" t="str">
        <f t="shared" si="209"/>
        <v>NAO-</v>
      </c>
    </row>
    <row r="2244" spans="1:32" x14ac:dyDescent="0.3">
      <c r="A2244" s="4">
        <v>37971</v>
      </c>
      <c r="B2244" s="5">
        <v>2003</v>
      </c>
      <c r="C2244" s="6">
        <v>0</v>
      </c>
      <c r="D2244" s="7">
        <v>0</v>
      </c>
      <c r="E2244" s="7">
        <v>0</v>
      </c>
      <c r="F2244" s="8">
        <v>1</v>
      </c>
      <c r="G2244" s="7" t="str">
        <f t="shared" si="205"/>
        <v>NAO-</v>
      </c>
      <c r="H2244" s="6">
        <v>3.7515771777537399E-2</v>
      </c>
      <c r="I2244" s="7">
        <v>0.55425176667465603</v>
      </c>
      <c r="J2244" s="7">
        <v>0.35638963059578899</v>
      </c>
      <c r="K2244" s="8">
        <v>5.1842830952025097E-2</v>
      </c>
      <c r="L2244" s="7" t="str">
        <f t="shared" si="210"/>
        <v>SB</v>
      </c>
      <c r="M2244" s="6">
        <v>3.7869161380365203E-2</v>
      </c>
      <c r="N2244" s="7">
        <v>0.29204207660802201</v>
      </c>
      <c r="O2244" s="7">
        <v>0.60966224074865205</v>
      </c>
      <c r="P2244" s="8">
        <v>6.04265212629728E-2</v>
      </c>
      <c r="Q2244" s="7" t="str">
        <f t="shared" si="206"/>
        <v>AR</v>
      </c>
      <c r="R2244" s="6">
        <v>1</v>
      </c>
      <c r="S2244" s="7">
        <v>0</v>
      </c>
      <c r="T2244" s="7">
        <v>0</v>
      </c>
      <c r="U2244" s="8">
        <v>0</v>
      </c>
      <c r="V2244" s="7" t="str">
        <f t="shared" si="207"/>
        <v>NAO+</v>
      </c>
      <c r="W2244" s="6">
        <v>0</v>
      </c>
      <c r="X2244" s="7">
        <v>4.0000000000000001E-3</v>
      </c>
      <c r="Y2244" s="7">
        <v>0.84</v>
      </c>
      <c r="Z2244" s="8">
        <v>0.156</v>
      </c>
      <c r="AA2244" s="7" t="str">
        <f t="shared" si="208"/>
        <v>AR</v>
      </c>
      <c r="AB2244" s="6">
        <v>0</v>
      </c>
      <c r="AC2244" s="7">
        <v>2E-3</v>
      </c>
      <c r="AD2244" s="7">
        <v>7.3999999999999996E-2</v>
      </c>
      <c r="AE2244" s="8">
        <v>0.92400000000000004</v>
      </c>
      <c r="AF2244" s="7" t="str">
        <f t="shared" si="209"/>
        <v>NAO-</v>
      </c>
    </row>
    <row r="2245" spans="1:32" x14ac:dyDescent="0.3">
      <c r="A2245" s="4">
        <v>37972</v>
      </c>
      <c r="B2245" s="5">
        <v>2003</v>
      </c>
      <c r="C2245" s="6">
        <v>0</v>
      </c>
      <c r="D2245" s="7">
        <v>1</v>
      </c>
      <c r="E2245" s="7">
        <v>0</v>
      </c>
      <c r="F2245" s="8">
        <v>0</v>
      </c>
      <c r="G2245" s="7" t="str">
        <f t="shared" ref="G2245:G2308" si="211">INDEX($C$3:$F$3, MATCH(1,$C2245:$F2245,0))</f>
        <v>SB</v>
      </c>
      <c r="H2245" s="6">
        <v>0.10698310935420099</v>
      </c>
      <c r="I2245" s="7">
        <v>0.665843887586961</v>
      </c>
      <c r="J2245" s="7">
        <v>0.20873273954416899</v>
      </c>
      <c r="K2245" s="8">
        <v>1.8440263514664799E-2</v>
      </c>
      <c r="L2245" s="7" t="str">
        <f t="shared" si="210"/>
        <v>SB</v>
      </c>
      <c r="M2245" s="6">
        <v>0.126622972356565</v>
      </c>
      <c r="N2245" s="7">
        <v>0.44945269539596699</v>
      </c>
      <c r="O2245" s="7">
        <v>0.38886965548207097</v>
      </c>
      <c r="P2245" s="8">
        <v>3.5054676765397398E-2</v>
      </c>
      <c r="Q2245" s="7" t="str">
        <f t="shared" ref="Q2245:Q2308" si="212">INDEX($M$3:$P$3, MATCH(MAX($M2245:$P2245),$M2245:$P2245,0))</f>
        <v>SB</v>
      </c>
      <c r="R2245" s="6">
        <v>0</v>
      </c>
      <c r="S2245" s="7">
        <v>0</v>
      </c>
      <c r="T2245" s="7">
        <v>1</v>
      </c>
      <c r="U2245" s="8">
        <v>0</v>
      </c>
      <c r="V2245" s="7" t="str">
        <f t="shared" ref="V2245:V2308" si="213">INDEX($R$3:$U$3, MATCH(MAX($R2245:$U2245),$R2245:$U2245,0))</f>
        <v>AR</v>
      </c>
      <c r="W2245" s="6">
        <v>0</v>
      </c>
      <c r="X2245" s="7">
        <v>6.0000000000000001E-3</v>
      </c>
      <c r="Y2245" s="7">
        <v>0.94799999999999995</v>
      </c>
      <c r="Z2245" s="8">
        <v>4.5999999999999999E-2</v>
      </c>
      <c r="AA2245" s="7" t="str">
        <f t="shared" ref="AA2245:AA2308" si="214">INDEX($W$3:$Z$3, MATCH(MAX($W2245:$Z2245),$W2245:$Z2245,0))</f>
        <v>AR</v>
      </c>
      <c r="AB2245" s="6">
        <v>0</v>
      </c>
      <c r="AC2245" s="7">
        <v>6.0000000000000001E-3</v>
      </c>
      <c r="AD2245" s="7">
        <v>7.0000000000000007E-2</v>
      </c>
      <c r="AE2245" s="8">
        <v>0.92500000000000004</v>
      </c>
      <c r="AF2245" s="7" t="str">
        <f t="shared" ref="AF2245:AF2308" si="215">INDEX($AB$3:$AE$3, MATCH(MAX($AB2245:$AE2245),$AB2245:$AE2245,0))</f>
        <v>NAO-</v>
      </c>
    </row>
    <row r="2246" spans="1:32" x14ac:dyDescent="0.3">
      <c r="A2246" s="4">
        <v>37973</v>
      </c>
      <c r="B2246" s="5">
        <v>2003</v>
      </c>
      <c r="C2246" s="6">
        <v>0</v>
      </c>
      <c r="D2246" s="7">
        <v>0</v>
      </c>
      <c r="E2246" s="7">
        <v>1</v>
      </c>
      <c r="F2246" s="8">
        <v>0</v>
      </c>
      <c r="G2246" s="7" t="str">
        <f t="shared" si="211"/>
        <v>AR</v>
      </c>
      <c r="H2246" s="6">
        <v>0.27807601923220798</v>
      </c>
      <c r="I2246" s="7">
        <v>9.8385613122077706E-2</v>
      </c>
      <c r="J2246" s="7">
        <v>0.56007217831276901</v>
      </c>
      <c r="K2246" s="8">
        <v>6.3466189332958806E-2</v>
      </c>
      <c r="L2246" s="7" t="str">
        <f t="shared" ref="L2246:L2309" si="216">INDEX($H$3:$K$3, MATCH(MAX($H2246:$K2246),$H2246:$K2246,0))</f>
        <v>AR</v>
      </c>
      <c r="M2246" s="6">
        <v>0.27599886930658502</v>
      </c>
      <c r="N2246" s="7">
        <v>3.7376277208711901E-2</v>
      </c>
      <c r="O2246" s="7">
        <v>0.55010307597588504</v>
      </c>
      <c r="P2246" s="8">
        <v>0.13652177750880601</v>
      </c>
      <c r="Q2246" s="7" t="str">
        <f t="shared" si="212"/>
        <v>AR</v>
      </c>
      <c r="R2246" s="6">
        <v>0</v>
      </c>
      <c r="S2246" s="7">
        <v>0</v>
      </c>
      <c r="T2246" s="7">
        <v>1</v>
      </c>
      <c r="U2246" s="8">
        <v>0</v>
      </c>
      <c r="V2246" s="7" t="str">
        <f t="shared" si="213"/>
        <v>AR</v>
      </c>
      <c r="W2246" s="6">
        <v>0</v>
      </c>
      <c r="X2246" s="7">
        <v>0</v>
      </c>
      <c r="Y2246" s="7">
        <v>0.99099999999999999</v>
      </c>
      <c r="Z2246" s="8">
        <v>8.9999999999999993E-3</v>
      </c>
      <c r="AA2246" s="7" t="str">
        <f t="shared" si="214"/>
        <v>AR</v>
      </c>
      <c r="AB2246" s="6">
        <v>0</v>
      </c>
      <c r="AC2246" s="7">
        <v>0</v>
      </c>
      <c r="AD2246" s="7">
        <v>0.35599999999999998</v>
      </c>
      <c r="AE2246" s="8">
        <v>0.64400000000000002</v>
      </c>
      <c r="AF2246" s="7" t="str">
        <f t="shared" si="215"/>
        <v>NAO-</v>
      </c>
    </row>
    <row r="2247" spans="1:32" x14ac:dyDescent="0.3">
      <c r="A2247" s="4">
        <v>37974</v>
      </c>
      <c r="B2247" s="5">
        <v>2003</v>
      </c>
      <c r="C2247" s="6">
        <v>0</v>
      </c>
      <c r="D2247" s="7">
        <v>0</v>
      </c>
      <c r="E2247" s="7">
        <v>1</v>
      </c>
      <c r="F2247" s="8">
        <v>0</v>
      </c>
      <c r="G2247" s="7" t="str">
        <f t="shared" si="211"/>
        <v>AR</v>
      </c>
      <c r="H2247" s="6">
        <v>0.295465350190937</v>
      </c>
      <c r="I2247" s="7">
        <v>7.4307571881600202E-3</v>
      </c>
      <c r="J2247" s="7">
        <v>0.64265359682547396</v>
      </c>
      <c r="K2247" s="8">
        <v>5.4450295795419497E-2</v>
      </c>
      <c r="L2247" s="7" t="str">
        <f t="shared" si="216"/>
        <v>AR</v>
      </c>
      <c r="M2247" s="6">
        <v>0.27793320655900899</v>
      </c>
      <c r="N2247" s="7">
        <v>3.54577386180742E-3</v>
      </c>
      <c r="O2247" s="7">
        <v>0.62485722702990298</v>
      </c>
      <c r="P2247" s="8">
        <v>9.3663792549282199E-2</v>
      </c>
      <c r="Q2247" s="7" t="str">
        <f t="shared" si="212"/>
        <v>AR</v>
      </c>
      <c r="R2247" s="6">
        <v>0</v>
      </c>
      <c r="S2247" s="7">
        <v>0</v>
      </c>
      <c r="T2247" s="7">
        <v>1</v>
      </c>
      <c r="U2247" s="8">
        <v>0</v>
      </c>
      <c r="V2247" s="7" t="str">
        <f t="shared" si="213"/>
        <v>AR</v>
      </c>
      <c r="W2247" s="6">
        <v>0</v>
      </c>
      <c r="X2247" s="7">
        <v>0</v>
      </c>
      <c r="Y2247" s="7">
        <v>0.79300000000000004</v>
      </c>
      <c r="Z2247" s="8">
        <v>0.20699999999999999</v>
      </c>
      <c r="AA2247" s="7" t="str">
        <f t="shared" si="214"/>
        <v>AR</v>
      </c>
      <c r="AB2247" s="6">
        <v>0</v>
      </c>
      <c r="AC2247" s="7">
        <v>0</v>
      </c>
      <c r="AD2247" s="7">
        <v>0.27500000000000002</v>
      </c>
      <c r="AE2247" s="8">
        <v>0.72499999999999998</v>
      </c>
      <c r="AF2247" s="7" t="str">
        <f t="shared" si="215"/>
        <v>NAO-</v>
      </c>
    </row>
    <row r="2248" spans="1:32" x14ac:dyDescent="0.3">
      <c r="A2248" s="4">
        <v>37975</v>
      </c>
      <c r="B2248" s="5">
        <v>2003</v>
      </c>
      <c r="C2248" s="6">
        <v>0</v>
      </c>
      <c r="D2248" s="7">
        <v>0</v>
      </c>
      <c r="E2248" s="7">
        <v>1</v>
      </c>
      <c r="F2248" s="8">
        <v>0</v>
      </c>
      <c r="G2248" s="7" t="str">
        <f t="shared" si="211"/>
        <v>AR</v>
      </c>
      <c r="H2248" s="6">
        <v>7.27879341049669E-3</v>
      </c>
      <c r="I2248" s="7">
        <v>2.4921119154711898E-4</v>
      </c>
      <c r="J2248" s="7">
        <v>0.99112064599295702</v>
      </c>
      <c r="K2248" s="8">
        <v>1.3513494050023699E-3</v>
      </c>
      <c r="L2248" s="7" t="str">
        <f t="shared" si="216"/>
        <v>AR</v>
      </c>
      <c r="M2248" s="6">
        <v>4.9450905708141096E-3</v>
      </c>
      <c r="N2248" s="7">
        <v>1.3630100485771801E-4</v>
      </c>
      <c r="O2248" s="7">
        <v>0.99314869288051999</v>
      </c>
      <c r="P2248" s="8">
        <v>1.76991554380127E-3</v>
      </c>
      <c r="Q2248" s="7" t="str">
        <f t="shared" si="212"/>
        <v>AR</v>
      </c>
      <c r="R2248" s="6">
        <v>0</v>
      </c>
      <c r="S2248" s="7">
        <v>0</v>
      </c>
      <c r="T2248" s="7">
        <v>1</v>
      </c>
      <c r="U2248" s="8">
        <v>0</v>
      </c>
      <c r="V2248" s="7" t="str">
        <f t="shared" si="213"/>
        <v>AR</v>
      </c>
      <c r="W2248" s="6">
        <v>8.0000000000000002E-3</v>
      </c>
      <c r="X2248" s="7">
        <v>0</v>
      </c>
      <c r="Y2248" s="7">
        <v>0.97899999999999998</v>
      </c>
      <c r="Z2248" s="8">
        <v>1.2999999999999999E-2</v>
      </c>
      <c r="AA2248" s="7" t="str">
        <f t="shared" si="214"/>
        <v>AR</v>
      </c>
      <c r="AB2248" s="6">
        <v>0</v>
      </c>
      <c r="AC2248" s="7">
        <v>0</v>
      </c>
      <c r="AD2248" s="7">
        <v>0.95799999999999996</v>
      </c>
      <c r="AE2248" s="8">
        <v>4.2000000000000003E-2</v>
      </c>
      <c r="AF2248" s="7" t="str">
        <f t="shared" si="215"/>
        <v>AR</v>
      </c>
    </row>
    <row r="2249" spans="1:32" x14ac:dyDescent="0.3">
      <c r="A2249" s="4">
        <v>37976</v>
      </c>
      <c r="B2249" s="5">
        <v>2003</v>
      </c>
      <c r="C2249" s="6">
        <v>0</v>
      </c>
      <c r="D2249" s="7">
        <v>0</v>
      </c>
      <c r="E2249" s="7">
        <v>1</v>
      </c>
      <c r="F2249" s="8">
        <v>0</v>
      </c>
      <c r="G2249" s="7" t="str">
        <f t="shared" si="211"/>
        <v>AR</v>
      </c>
      <c r="H2249" s="6">
        <v>9.4518378611244504E-4</v>
      </c>
      <c r="I2249" s="80">
        <v>2.75354533726158E-5</v>
      </c>
      <c r="J2249" s="7">
        <v>0.99895994122531495</v>
      </c>
      <c r="K2249" s="28">
        <v>6.7339535192121604E-5</v>
      </c>
      <c r="L2249" s="7" t="str">
        <f t="shared" si="216"/>
        <v>AR</v>
      </c>
      <c r="M2249" s="6">
        <v>8.6403620550746596E-4</v>
      </c>
      <c r="N2249" s="80">
        <v>2.3631125999203998E-5</v>
      </c>
      <c r="O2249" s="7">
        <v>0.99899348687714695</v>
      </c>
      <c r="P2249" s="8">
        <v>1.18845791352694E-4</v>
      </c>
      <c r="Q2249" s="7" t="str">
        <f t="shared" si="212"/>
        <v>AR</v>
      </c>
      <c r="R2249" s="6">
        <v>0</v>
      </c>
      <c r="S2249" s="7">
        <v>0</v>
      </c>
      <c r="T2249" s="7">
        <v>1</v>
      </c>
      <c r="U2249" s="8">
        <v>0</v>
      </c>
      <c r="V2249" s="7" t="str">
        <f t="shared" si="213"/>
        <v>AR</v>
      </c>
      <c r="W2249" s="6">
        <v>8.9999999999999993E-3</v>
      </c>
      <c r="X2249" s="7">
        <v>0</v>
      </c>
      <c r="Y2249" s="7">
        <v>0.99099999999999999</v>
      </c>
      <c r="Z2249" s="8">
        <v>0</v>
      </c>
      <c r="AA2249" s="7" t="str">
        <f t="shared" si="214"/>
        <v>AR</v>
      </c>
      <c r="AB2249" s="6">
        <v>0</v>
      </c>
      <c r="AC2249" s="7">
        <v>1E-3</v>
      </c>
      <c r="AD2249" s="7">
        <v>0.998</v>
      </c>
      <c r="AE2249" s="8">
        <v>0</v>
      </c>
      <c r="AF2249" s="7" t="str">
        <f t="shared" si="215"/>
        <v>AR</v>
      </c>
    </row>
    <row r="2250" spans="1:32" x14ac:dyDescent="0.3">
      <c r="A2250" s="4">
        <v>37977</v>
      </c>
      <c r="B2250" s="5">
        <v>2003</v>
      </c>
      <c r="C2250" s="6">
        <v>0</v>
      </c>
      <c r="D2250" s="7">
        <v>0</v>
      </c>
      <c r="E2250" s="7">
        <v>1</v>
      </c>
      <c r="F2250" s="8">
        <v>0</v>
      </c>
      <c r="G2250" s="7" t="str">
        <f t="shared" si="211"/>
        <v>AR</v>
      </c>
      <c r="H2250" s="6">
        <v>6.0967283768803802E-3</v>
      </c>
      <c r="I2250" s="7">
        <v>1.96613418387545E-3</v>
      </c>
      <c r="J2250" s="7">
        <v>0.991625836155412</v>
      </c>
      <c r="K2250" s="8">
        <v>3.11301283823973E-4</v>
      </c>
      <c r="L2250" s="7" t="str">
        <f t="shared" si="216"/>
        <v>AR</v>
      </c>
      <c r="M2250" s="6">
        <v>6.2033817000122903E-3</v>
      </c>
      <c r="N2250" s="7">
        <v>2.46945964794326E-3</v>
      </c>
      <c r="O2250" s="7">
        <v>0.99060873971396302</v>
      </c>
      <c r="P2250" s="8">
        <v>7.1841893807575202E-4</v>
      </c>
      <c r="Q2250" s="7" t="str">
        <f t="shared" si="212"/>
        <v>AR</v>
      </c>
      <c r="R2250" s="6">
        <v>0</v>
      </c>
      <c r="S2250" s="7">
        <v>0</v>
      </c>
      <c r="T2250" s="7">
        <v>1</v>
      </c>
      <c r="U2250" s="8">
        <v>0</v>
      </c>
      <c r="V2250" s="7" t="str">
        <f t="shared" si="213"/>
        <v>AR</v>
      </c>
      <c r="W2250" s="6">
        <v>3.7999999999999999E-2</v>
      </c>
      <c r="X2250" s="7">
        <v>4.0000000000000001E-3</v>
      </c>
      <c r="Y2250" s="7">
        <v>0.95799999999999996</v>
      </c>
      <c r="Z2250" s="8">
        <v>0</v>
      </c>
      <c r="AA2250" s="7" t="str">
        <f t="shared" si="214"/>
        <v>AR</v>
      </c>
      <c r="AB2250" s="6">
        <v>0</v>
      </c>
      <c r="AC2250" s="7">
        <v>0.01</v>
      </c>
      <c r="AD2250" s="7">
        <v>0.98899999999999999</v>
      </c>
      <c r="AE2250" s="8">
        <v>0</v>
      </c>
      <c r="AF2250" s="7" t="str">
        <f t="shared" si="215"/>
        <v>AR</v>
      </c>
    </row>
    <row r="2251" spans="1:32" x14ac:dyDescent="0.3">
      <c r="A2251" s="4">
        <v>37978</v>
      </c>
      <c r="B2251" s="5">
        <v>2003</v>
      </c>
      <c r="C2251" s="6">
        <v>0</v>
      </c>
      <c r="D2251" s="7">
        <v>0</v>
      </c>
      <c r="E2251" s="7">
        <v>1</v>
      </c>
      <c r="F2251" s="8">
        <v>0</v>
      </c>
      <c r="G2251" s="7" t="str">
        <f t="shared" si="211"/>
        <v>AR</v>
      </c>
      <c r="H2251" s="6">
        <v>2.0336564596442001E-2</v>
      </c>
      <c r="I2251" s="7">
        <v>3.2965232699112899E-3</v>
      </c>
      <c r="J2251" s="7">
        <v>0.97629810925409299</v>
      </c>
      <c r="K2251" s="28">
        <v>6.8802879559999401E-5</v>
      </c>
      <c r="L2251" s="7" t="str">
        <f t="shared" si="216"/>
        <v>AR</v>
      </c>
      <c r="M2251" s="6">
        <v>1.89020977159771E-2</v>
      </c>
      <c r="N2251" s="7">
        <v>2.5941767573448402E-3</v>
      </c>
      <c r="O2251" s="7">
        <v>0.97829688751364097</v>
      </c>
      <c r="P2251" s="8">
        <v>2.0683801302807001E-4</v>
      </c>
      <c r="Q2251" s="7" t="str">
        <f t="shared" si="212"/>
        <v>AR</v>
      </c>
      <c r="R2251" s="6">
        <v>0</v>
      </c>
      <c r="S2251" s="7">
        <v>0</v>
      </c>
      <c r="T2251" s="7">
        <v>1</v>
      </c>
      <c r="U2251" s="8">
        <v>0</v>
      </c>
      <c r="V2251" s="7" t="str">
        <f t="shared" si="213"/>
        <v>AR</v>
      </c>
      <c r="W2251" s="6">
        <v>0.12</v>
      </c>
      <c r="X2251" s="7">
        <v>9.0999999999999998E-2</v>
      </c>
      <c r="Y2251" s="7">
        <v>0.78800000000000003</v>
      </c>
      <c r="Z2251" s="8">
        <v>0</v>
      </c>
      <c r="AA2251" s="7" t="str">
        <f t="shared" si="214"/>
        <v>AR</v>
      </c>
      <c r="AB2251" s="6">
        <v>1E-3</v>
      </c>
      <c r="AC2251" s="7">
        <v>0.192</v>
      </c>
      <c r="AD2251" s="7">
        <v>0.80100000000000005</v>
      </c>
      <c r="AE2251" s="8">
        <v>6.0000000000000001E-3</v>
      </c>
      <c r="AF2251" s="7" t="str">
        <f t="shared" si="215"/>
        <v>AR</v>
      </c>
    </row>
    <row r="2252" spans="1:32" x14ac:dyDescent="0.3">
      <c r="A2252" s="4">
        <v>37979</v>
      </c>
      <c r="B2252" s="5">
        <v>2003</v>
      </c>
      <c r="C2252" s="6">
        <v>0</v>
      </c>
      <c r="D2252" s="7">
        <v>0</v>
      </c>
      <c r="E2252" s="7">
        <v>1</v>
      </c>
      <c r="F2252" s="8">
        <v>0</v>
      </c>
      <c r="G2252" s="7" t="str">
        <f t="shared" si="211"/>
        <v>AR</v>
      </c>
      <c r="H2252" s="6">
        <v>3.9186796186192197E-3</v>
      </c>
      <c r="I2252" s="80">
        <v>1.5410247253195199E-5</v>
      </c>
      <c r="J2252" s="7">
        <v>0.99606582260302701</v>
      </c>
      <c r="K2252" s="28">
        <v>8.7531106789435996E-8</v>
      </c>
      <c r="L2252" s="7" t="str">
        <f t="shared" si="216"/>
        <v>AR</v>
      </c>
      <c r="M2252" s="6">
        <v>2.7460804032401601E-3</v>
      </c>
      <c r="N2252" s="80">
        <v>6.1665940270762101E-6</v>
      </c>
      <c r="O2252" s="7">
        <v>0.99724752260860405</v>
      </c>
      <c r="P2252" s="28">
        <v>2.3039413752250401E-7</v>
      </c>
      <c r="Q2252" s="7" t="str">
        <f t="shared" si="212"/>
        <v>AR</v>
      </c>
      <c r="R2252" s="6">
        <v>0</v>
      </c>
      <c r="S2252" s="7">
        <v>0</v>
      </c>
      <c r="T2252" s="7">
        <v>1</v>
      </c>
      <c r="U2252" s="8">
        <v>0</v>
      </c>
      <c r="V2252" s="7" t="str">
        <f t="shared" si="213"/>
        <v>AR</v>
      </c>
      <c r="W2252" s="6">
        <v>0</v>
      </c>
      <c r="X2252" s="7">
        <v>0.01</v>
      </c>
      <c r="Y2252" s="7">
        <v>0.98799999999999999</v>
      </c>
      <c r="Z2252" s="8">
        <v>2E-3</v>
      </c>
      <c r="AA2252" s="7" t="str">
        <f t="shared" si="214"/>
        <v>AR</v>
      </c>
      <c r="AB2252" s="6">
        <v>0</v>
      </c>
      <c r="AC2252" s="7">
        <v>2.5999999999999999E-2</v>
      </c>
      <c r="AD2252" s="7">
        <v>0.114</v>
      </c>
      <c r="AE2252" s="8">
        <v>0.86</v>
      </c>
      <c r="AF2252" s="7" t="str">
        <f t="shared" si="215"/>
        <v>NAO-</v>
      </c>
    </row>
    <row r="2253" spans="1:32" x14ac:dyDescent="0.3">
      <c r="A2253" s="4">
        <v>37980</v>
      </c>
      <c r="B2253" s="5">
        <v>2003</v>
      </c>
      <c r="C2253" s="6">
        <v>0</v>
      </c>
      <c r="D2253" s="7">
        <v>0</v>
      </c>
      <c r="E2253" s="7">
        <v>1</v>
      </c>
      <c r="F2253" s="8">
        <v>0</v>
      </c>
      <c r="G2253" s="7" t="str">
        <f t="shared" si="211"/>
        <v>AR</v>
      </c>
      <c r="H2253" s="6">
        <v>1.5020959459432199E-2</v>
      </c>
      <c r="I2253" s="80">
        <v>2.3923654042255501E-6</v>
      </c>
      <c r="J2253" s="7">
        <v>0.984976168408352</v>
      </c>
      <c r="K2253" s="28">
        <v>4.7976680618880801E-7</v>
      </c>
      <c r="L2253" s="7" t="str">
        <f t="shared" si="216"/>
        <v>AR</v>
      </c>
      <c r="M2253" s="6">
        <v>7.7811961897663604E-3</v>
      </c>
      <c r="N2253" s="80">
        <v>7.3018051022940801E-7</v>
      </c>
      <c r="O2253" s="7">
        <v>0.99221743282904196</v>
      </c>
      <c r="P2253" s="28">
        <v>6.4080067412155799E-7</v>
      </c>
      <c r="Q2253" s="7" t="str">
        <f t="shared" si="212"/>
        <v>AR</v>
      </c>
      <c r="R2253" s="6">
        <v>0</v>
      </c>
      <c r="S2253" s="7">
        <v>0</v>
      </c>
      <c r="T2253" s="7">
        <v>0</v>
      </c>
      <c r="U2253" s="8">
        <v>1</v>
      </c>
      <c r="V2253" s="7" t="str">
        <f t="shared" si="213"/>
        <v>NAO-</v>
      </c>
      <c r="W2253" s="6">
        <v>0</v>
      </c>
      <c r="X2253" s="7">
        <v>0</v>
      </c>
      <c r="Y2253" s="7">
        <v>0.99299999999999999</v>
      </c>
      <c r="Z2253" s="8">
        <v>7.0000000000000001E-3</v>
      </c>
      <c r="AA2253" s="7" t="str">
        <f t="shared" si="214"/>
        <v>AR</v>
      </c>
      <c r="AB2253" s="6">
        <v>0</v>
      </c>
      <c r="AC2253" s="7">
        <v>0</v>
      </c>
      <c r="AD2253" s="7">
        <v>6.0000000000000001E-3</v>
      </c>
      <c r="AE2253" s="8">
        <v>0.99399999999999999</v>
      </c>
      <c r="AF2253" s="7" t="str">
        <f t="shared" si="215"/>
        <v>NAO-</v>
      </c>
    </row>
    <row r="2254" spans="1:32" x14ac:dyDescent="0.3">
      <c r="A2254" s="4">
        <v>37981</v>
      </c>
      <c r="B2254" s="5">
        <v>2003</v>
      </c>
      <c r="C2254" s="6">
        <v>1</v>
      </c>
      <c r="D2254" s="7">
        <v>0</v>
      </c>
      <c r="E2254" s="7">
        <v>0</v>
      </c>
      <c r="F2254" s="8">
        <v>0</v>
      </c>
      <c r="G2254" s="7" t="str">
        <f t="shared" si="211"/>
        <v>NAO+</v>
      </c>
      <c r="H2254" s="6">
        <v>0.113760639960532</v>
      </c>
      <c r="I2254" s="80">
        <v>7.6010799747993695E-7</v>
      </c>
      <c r="J2254" s="7">
        <v>0.88623137769086202</v>
      </c>
      <c r="K2254" s="28">
        <v>7.2222405950162699E-6</v>
      </c>
      <c r="L2254" s="7" t="str">
        <f t="shared" si="216"/>
        <v>AR</v>
      </c>
      <c r="M2254" s="6">
        <v>5.3069355981321398E-2</v>
      </c>
      <c r="N2254" s="80">
        <v>2.2287117859518199E-7</v>
      </c>
      <c r="O2254" s="7">
        <v>0.94692383087017096</v>
      </c>
      <c r="P2254" s="28">
        <v>6.5902773287174896E-6</v>
      </c>
      <c r="Q2254" s="7" t="str">
        <f t="shared" si="212"/>
        <v>AR</v>
      </c>
      <c r="R2254" s="6">
        <v>0</v>
      </c>
      <c r="S2254" s="7">
        <v>0</v>
      </c>
      <c r="T2254" s="7">
        <v>0</v>
      </c>
      <c r="U2254" s="8">
        <v>1</v>
      </c>
      <c r="V2254" s="7" t="str">
        <f t="shared" si="213"/>
        <v>NAO-</v>
      </c>
      <c r="W2254" s="6">
        <v>0</v>
      </c>
      <c r="X2254" s="7">
        <v>0</v>
      </c>
      <c r="Y2254" s="7">
        <v>0.997</v>
      </c>
      <c r="Z2254" s="8">
        <v>3.0000000000000001E-3</v>
      </c>
      <c r="AA2254" s="7" t="str">
        <f t="shared" si="214"/>
        <v>AR</v>
      </c>
      <c r="AB2254" s="6">
        <v>0</v>
      </c>
      <c r="AC2254" s="7">
        <v>0</v>
      </c>
      <c r="AD2254" s="7">
        <v>7.1999999999999995E-2</v>
      </c>
      <c r="AE2254" s="8">
        <v>0.92800000000000005</v>
      </c>
      <c r="AF2254" s="7" t="str">
        <f t="shared" si="215"/>
        <v>NAO-</v>
      </c>
    </row>
    <row r="2255" spans="1:32" x14ac:dyDescent="0.3">
      <c r="A2255" s="4">
        <v>37982</v>
      </c>
      <c r="B2255" s="5">
        <v>2003</v>
      </c>
      <c r="C2255" s="6">
        <v>0</v>
      </c>
      <c r="D2255" s="7">
        <v>0</v>
      </c>
      <c r="E2255" s="7">
        <v>1</v>
      </c>
      <c r="F2255" s="8">
        <v>0</v>
      </c>
      <c r="G2255" s="7" t="str">
        <f t="shared" si="211"/>
        <v>AR</v>
      </c>
      <c r="H2255" s="6">
        <v>1.7777244921387301E-2</v>
      </c>
      <c r="I2255" s="80">
        <v>1.04466337281392E-8</v>
      </c>
      <c r="J2255" s="7">
        <v>0.982197437125928</v>
      </c>
      <c r="K2255" s="28">
        <v>2.53075060615051E-5</v>
      </c>
      <c r="L2255" s="7" t="str">
        <f t="shared" si="216"/>
        <v>AR</v>
      </c>
      <c r="M2255" s="6">
        <v>1.1639379869496499E-2</v>
      </c>
      <c r="N2255" s="80">
        <v>2.87563862629161E-9</v>
      </c>
      <c r="O2255" s="7">
        <v>0.98832950753687299</v>
      </c>
      <c r="P2255" s="28">
        <v>3.1109718002433702E-5</v>
      </c>
      <c r="Q2255" s="7" t="str">
        <f t="shared" si="212"/>
        <v>AR</v>
      </c>
      <c r="R2255" s="6">
        <v>0</v>
      </c>
      <c r="S2255" s="7">
        <v>0</v>
      </c>
      <c r="T2255" s="7">
        <v>1</v>
      </c>
      <c r="U2255" s="8">
        <v>0</v>
      </c>
      <c r="V2255" s="7" t="str">
        <f t="shared" si="213"/>
        <v>AR</v>
      </c>
      <c r="W2255" s="6">
        <v>0</v>
      </c>
      <c r="X2255" s="7">
        <v>0</v>
      </c>
      <c r="Y2255" s="7">
        <v>0.995</v>
      </c>
      <c r="Z2255" s="8">
        <v>5.0000000000000001E-3</v>
      </c>
      <c r="AA2255" s="7" t="str">
        <f t="shared" si="214"/>
        <v>AR</v>
      </c>
      <c r="AB2255" s="6">
        <v>0</v>
      </c>
      <c r="AC2255" s="7">
        <v>0</v>
      </c>
      <c r="AD2255" s="7">
        <v>0.17699999999999999</v>
      </c>
      <c r="AE2255" s="8">
        <v>0.82299999999999995</v>
      </c>
      <c r="AF2255" s="7" t="str">
        <f t="shared" si="215"/>
        <v>NAO-</v>
      </c>
    </row>
    <row r="2256" spans="1:32" x14ac:dyDescent="0.3">
      <c r="A2256" s="4">
        <v>37983</v>
      </c>
      <c r="B2256" s="5">
        <v>2003</v>
      </c>
      <c r="C2256" s="6">
        <v>0</v>
      </c>
      <c r="D2256" s="7">
        <v>0</v>
      </c>
      <c r="E2256" s="7">
        <v>1</v>
      </c>
      <c r="F2256" s="8">
        <v>0</v>
      </c>
      <c r="G2256" s="7" t="str">
        <f t="shared" si="211"/>
        <v>AR</v>
      </c>
      <c r="H2256" s="6">
        <v>1.6493783858272501E-3</v>
      </c>
      <c r="I2256" s="80">
        <v>4.48339971941067E-6</v>
      </c>
      <c r="J2256" s="7">
        <v>0.99830680368080804</v>
      </c>
      <c r="K2256" s="28">
        <v>3.9334533641104999E-5</v>
      </c>
      <c r="L2256" s="7" t="str">
        <f t="shared" si="216"/>
        <v>AR</v>
      </c>
      <c r="M2256" s="6">
        <v>1.31232825070813E-3</v>
      </c>
      <c r="N2256" s="80">
        <v>2.11377528433436E-6</v>
      </c>
      <c r="O2256" s="7">
        <v>0.998627723849705</v>
      </c>
      <c r="P2256" s="28">
        <v>5.7834124314843002E-5</v>
      </c>
      <c r="Q2256" s="7" t="str">
        <f t="shared" si="212"/>
        <v>AR</v>
      </c>
      <c r="R2256" s="6">
        <v>0</v>
      </c>
      <c r="S2256" s="7">
        <v>0</v>
      </c>
      <c r="T2256" s="7">
        <v>1</v>
      </c>
      <c r="U2256" s="8">
        <v>0</v>
      </c>
      <c r="V2256" s="7" t="str">
        <f t="shared" si="213"/>
        <v>AR</v>
      </c>
      <c r="W2256" s="6">
        <v>0</v>
      </c>
      <c r="X2256" s="7">
        <v>0</v>
      </c>
      <c r="Y2256" s="7">
        <v>0.998</v>
      </c>
      <c r="Z2256" s="8">
        <v>2E-3</v>
      </c>
      <c r="AA2256" s="7" t="str">
        <f t="shared" si="214"/>
        <v>AR</v>
      </c>
      <c r="AB2256" s="6">
        <v>0</v>
      </c>
      <c r="AC2256" s="7">
        <v>0</v>
      </c>
      <c r="AD2256" s="7">
        <v>0.57699999999999996</v>
      </c>
      <c r="AE2256" s="8">
        <v>0.42299999999999999</v>
      </c>
      <c r="AF2256" s="7" t="str">
        <f t="shared" si="215"/>
        <v>AR</v>
      </c>
    </row>
    <row r="2257" spans="1:32" x14ac:dyDescent="0.3">
      <c r="A2257" s="4">
        <v>37984</v>
      </c>
      <c r="B2257" s="5">
        <v>2003</v>
      </c>
      <c r="C2257" s="6">
        <v>0</v>
      </c>
      <c r="D2257" s="7">
        <v>0</v>
      </c>
      <c r="E2257" s="7">
        <v>1</v>
      </c>
      <c r="F2257" s="8">
        <v>0</v>
      </c>
      <c r="G2257" s="7" t="str">
        <f t="shared" si="211"/>
        <v>AR</v>
      </c>
      <c r="H2257" s="6">
        <v>1.1694560456688399E-3</v>
      </c>
      <c r="I2257" s="80">
        <v>6.1111459580795503E-5</v>
      </c>
      <c r="J2257" s="7">
        <v>0.99875632743050302</v>
      </c>
      <c r="K2257" s="28">
        <v>1.3105064256512501E-5</v>
      </c>
      <c r="L2257" s="7" t="str">
        <f t="shared" si="216"/>
        <v>AR</v>
      </c>
      <c r="M2257" s="6">
        <v>1.0905779923912301E-3</v>
      </c>
      <c r="N2257" s="80">
        <v>4.3505941731193303E-5</v>
      </c>
      <c r="O2257" s="7">
        <v>0.99883484692538405</v>
      </c>
      <c r="P2257" s="28">
        <v>3.1069140489952703E-5</v>
      </c>
      <c r="Q2257" s="7" t="str">
        <f t="shared" si="212"/>
        <v>AR</v>
      </c>
      <c r="R2257" s="6">
        <v>0</v>
      </c>
      <c r="S2257" s="7">
        <v>0</v>
      </c>
      <c r="T2257" s="7">
        <v>1</v>
      </c>
      <c r="U2257" s="8">
        <v>0</v>
      </c>
      <c r="V2257" s="7" t="str">
        <f t="shared" si="213"/>
        <v>AR</v>
      </c>
      <c r="W2257" s="6">
        <v>1.4E-2</v>
      </c>
      <c r="X2257" s="7">
        <v>1E-3</v>
      </c>
      <c r="Y2257" s="7">
        <v>0.98399999999999999</v>
      </c>
      <c r="Z2257" s="8">
        <v>0</v>
      </c>
      <c r="AA2257" s="7" t="str">
        <f t="shared" si="214"/>
        <v>AR</v>
      </c>
      <c r="AB2257" s="6">
        <v>0</v>
      </c>
      <c r="AC2257" s="7">
        <v>3.0000000000000001E-3</v>
      </c>
      <c r="AD2257" s="7">
        <v>0.98</v>
      </c>
      <c r="AE2257" s="8">
        <v>1.7000000000000001E-2</v>
      </c>
      <c r="AF2257" s="7" t="str">
        <f t="shared" si="215"/>
        <v>AR</v>
      </c>
    </row>
    <row r="2258" spans="1:32" x14ac:dyDescent="0.3">
      <c r="A2258" s="4">
        <v>37985</v>
      </c>
      <c r="B2258" s="5">
        <v>2003</v>
      </c>
      <c r="C2258" s="6">
        <v>0</v>
      </c>
      <c r="D2258" s="7">
        <v>0</v>
      </c>
      <c r="E2258" s="7">
        <v>1</v>
      </c>
      <c r="F2258" s="8">
        <v>0</v>
      </c>
      <c r="G2258" s="7" t="str">
        <f t="shared" si="211"/>
        <v>AR</v>
      </c>
      <c r="H2258" s="6">
        <v>1.5825597820868498E-2</v>
      </c>
      <c r="I2258" s="7">
        <v>9.6820549936568799E-4</v>
      </c>
      <c r="J2258" s="7">
        <v>0.98317681304248805</v>
      </c>
      <c r="K2258" s="28">
        <v>2.9383637272080798E-5</v>
      </c>
      <c r="L2258" s="7" t="str">
        <f t="shared" si="216"/>
        <v>AR</v>
      </c>
      <c r="M2258" s="6">
        <v>1.64532526621687E-2</v>
      </c>
      <c r="N2258" s="7">
        <v>1.0989534990568199E-3</v>
      </c>
      <c r="O2258" s="7">
        <v>0.98234311176237099</v>
      </c>
      <c r="P2258" s="8">
        <v>1.04682076406327E-4</v>
      </c>
      <c r="Q2258" s="7" t="str">
        <f t="shared" si="212"/>
        <v>AR</v>
      </c>
      <c r="R2258" s="6">
        <v>0</v>
      </c>
      <c r="S2258" s="7">
        <v>0</v>
      </c>
      <c r="T2258" s="7">
        <v>1</v>
      </c>
      <c r="U2258" s="8">
        <v>0</v>
      </c>
      <c r="V2258" s="7" t="str">
        <f t="shared" si="213"/>
        <v>AR</v>
      </c>
      <c r="W2258" s="6">
        <v>0.64300000000000002</v>
      </c>
      <c r="X2258" s="7">
        <v>3.0000000000000001E-3</v>
      </c>
      <c r="Y2258" s="7">
        <v>0.35399999999999998</v>
      </c>
      <c r="Z2258" s="8">
        <v>0</v>
      </c>
      <c r="AA2258" s="7" t="str">
        <f t="shared" si="214"/>
        <v>NAO+</v>
      </c>
      <c r="AB2258" s="6">
        <v>2E-3</v>
      </c>
      <c r="AC2258" s="7">
        <v>1.9E-2</v>
      </c>
      <c r="AD2258" s="7">
        <v>0.97899999999999998</v>
      </c>
      <c r="AE2258" s="8">
        <v>0</v>
      </c>
      <c r="AF2258" s="7" t="str">
        <f t="shared" si="215"/>
        <v>AR</v>
      </c>
    </row>
    <row r="2259" spans="1:32" x14ac:dyDescent="0.3">
      <c r="A2259" s="4">
        <v>37986</v>
      </c>
      <c r="B2259" s="5">
        <v>2003</v>
      </c>
      <c r="C2259" s="6">
        <v>0</v>
      </c>
      <c r="D2259" s="7">
        <v>0</v>
      </c>
      <c r="E2259" s="7">
        <v>1</v>
      </c>
      <c r="F2259" s="8">
        <v>0</v>
      </c>
      <c r="G2259" s="7" t="str">
        <f t="shared" si="211"/>
        <v>AR</v>
      </c>
      <c r="H2259" s="6">
        <v>4.4212777365714898E-2</v>
      </c>
      <c r="I2259" s="7">
        <v>2.4435532931196902E-3</v>
      </c>
      <c r="J2259" s="7">
        <v>0.95329711901630398</v>
      </c>
      <c r="K2259" s="28">
        <v>4.65503248554413E-5</v>
      </c>
      <c r="L2259" s="7" t="str">
        <f t="shared" si="216"/>
        <v>AR</v>
      </c>
      <c r="M2259" s="6">
        <v>3.7807820749653602E-2</v>
      </c>
      <c r="N2259" s="7">
        <v>2.0719225538658398E-3</v>
      </c>
      <c r="O2259" s="7">
        <v>0.95998851832378096</v>
      </c>
      <c r="P2259" s="8">
        <v>1.3173837269483699E-4</v>
      </c>
      <c r="Q2259" s="7" t="str">
        <f t="shared" si="212"/>
        <v>AR</v>
      </c>
      <c r="R2259" s="6">
        <v>0</v>
      </c>
      <c r="S2259" s="7">
        <v>0</v>
      </c>
      <c r="T2259" s="7">
        <v>1</v>
      </c>
      <c r="U2259" s="8">
        <v>0</v>
      </c>
      <c r="V2259" s="7" t="str">
        <f t="shared" si="213"/>
        <v>AR</v>
      </c>
      <c r="W2259" s="6">
        <v>0.16200000000000001</v>
      </c>
      <c r="X2259" s="7">
        <v>2E-3</v>
      </c>
      <c r="Y2259" s="7">
        <v>0.83599999999999997</v>
      </c>
      <c r="Z2259" s="8">
        <v>0</v>
      </c>
      <c r="AA2259" s="7" t="str">
        <f t="shared" si="214"/>
        <v>AR</v>
      </c>
      <c r="AB2259" s="6">
        <v>0</v>
      </c>
      <c r="AC2259" s="7">
        <v>0.01</v>
      </c>
      <c r="AD2259" s="7">
        <v>0.99</v>
      </c>
      <c r="AE2259" s="8">
        <v>0</v>
      </c>
      <c r="AF2259" s="7" t="str">
        <f t="shared" si="215"/>
        <v>AR</v>
      </c>
    </row>
    <row r="2260" spans="1:32" x14ac:dyDescent="0.3">
      <c r="A2260" s="4">
        <v>37987</v>
      </c>
      <c r="B2260" s="5">
        <v>2003</v>
      </c>
      <c r="C2260" s="6">
        <v>0</v>
      </c>
      <c r="D2260" s="7">
        <v>0</v>
      </c>
      <c r="E2260" s="7">
        <v>1</v>
      </c>
      <c r="F2260" s="8">
        <v>0</v>
      </c>
      <c r="G2260" s="7" t="str">
        <f t="shared" si="211"/>
        <v>AR</v>
      </c>
      <c r="H2260" s="6">
        <v>0.12723324123552299</v>
      </c>
      <c r="I2260" s="7">
        <v>7.9986140898425696E-4</v>
      </c>
      <c r="J2260" s="7">
        <v>0.86209009886584498</v>
      </c>
      <c r="K2260" s="8">
        <v>9.8767984896513204E-3</v>
      </c>
      <c r="L2260" s="7" t="str">
        <f t="shared" si="216"/>
        <v>AR</v>
      </c>
      <c r="M2260" s="6">
        <v>9.9693716842123706E-2</v>
      </c>
      <c r="N2260" s="7">
        <v>8.8609679181434603E-4</v>
      </c>
      <c r="O2260" s="7">
        <v>0.887520234175455</v>
      </c>
      <c r="P2260" s="8">
        <v>1.1899952190614399E-2</v>
      </c>
      <c r="Q2260" s="7" t="str">
        <f t="shared" si="212"/>
        <v>AR</v>
      </c>
      <c r="R2260" s="6">
        <v>0</v>
      </c>
      <c r="S2260" s="7">
        <v>0</v>
      </c>
      <c r="T2260" s="7">
        <v>1</v>
      </c>
      <c r="U2260" s="8">
        <v>0</v>
      </c>
      <c r="V2260" s="7" t="str">
        <f t="shared" si="213"/>
        <v>AR</v>
      </c>
      <c r="W2260" s="6">
        <v>3.0000000000000001E-3</v>
      </c>
      <c r="X2260" s="7">
        <v>0.02</v>
      </c>
      <c r="Y2260" s="7">
        <v>0.97599999999999998</v>
      </c>
      <c r="Z2260" s="8">
        <v>1E-3</v>
      </c>
      <c r="AA2260" s="7" t="str">
        <f t="shared" si="214"/>
        <v>AR</v>
      </c>
      <c r="AB2260" s="6">
        <v>0</v>
      </c>
      <c r="AC2260" s="7">
        <v>7.0000000000000007E-2</v>
      </c>
      <c r="AD2260" s="7">
        <v>0.91300000000000003</v>
      </c>
      <c r="AE2260" s="8">
        <v>1.7000000000000001E-2</v>
      </c>
      <c r="AF2260" s="7" t="str">
        <f t="shared" si="215"/>
        <v>AR</v>
      </c>
    </row>
    <row r="2261" spans="1:32" x14ac:dyDescent="0.3">
      <c r="A2261" s="4">
        <v>37988</v>
      </c>
      <c r="B2261" s="5">
        <v>2003</v>
      </c>
      <c r="C2261" s="6">
        <v>0</v>
      </c>
      <c r="D2261" s="7">
        <v>0</v>
      </c>
      <c r="E2261" s="7">
        <v>1</v>
      </c>
      <c r="F2261" s="8">
        <v>0</v>
      </c>
      <c r="G2261" s="7" t="str">
        <f t="shared" si="211"/>
        <v>AR</v>
      </c>
      <c r="H2261" s="6">
        <v>0.100927596097324</v>
      </c>
      <c r="I2261" s="7">
        <v>1.9308727333933101E-2</v>
      </c>
      <c r="J2261" s="7">
        <v>0.85673269798449203</v>
      </c>
      <c r="K2261" s="8">
        <v>2.3030978584244102E-2</v>
      </c>
      <c r="L2261" s="7" t="str">
        <f t="shared" si="216"/>
        <v>AR</v>
      </c>
      <c r="M2261" s="6">
        <v>8.4268858910783007E-2</v>
      </c>
      <c r="N2261" s="7">
        <v>3.0331825070658999E-2</v>
      </c>
      <c r="O2261" s="7">
        <v>0.85765428838621605</v>
      </c>
      <c r="P2261" s="8">
        <v>2.7745027632346899E-2</v>
      </c>
      <c r="Q2261" s="7" t="str">
        <f t="shared" si="212"/>
        <v>AR</v>
      </c>
      <c r="R2261" s="6">
        <v>0</v>
      </c>
      <c r="S2261" s="7">
        <v>0</v>
      </c>
      <c r="T2261" s="7">
        <v>1</v>
      </c>
      <c r="U2261" s="8">
        <v>0</v>
      </c>
      <c r="V2261" s="7" t="str">
        <f t="shared" si="213"/>
        <v>AR</v>
      </c>
      <c r="W2261" s="6">
        <v>8.9999999999999993E-3</v>
      </c>
      <c r="X2261" s="7">
        <v>0.38300000000000001</v>
      </c>
      <c r="Y2261" s="7">
        <v>0.58799999999999997</v>
      </c>
      <c r="Z2261" s="8">
        <v>2.1000000000000001E-2</v>
      </c>
      <c r="AA2261" s="7" t="str">
        <f t="shared" si="214"/>
        <v>AR</v>
      </c>
      <c r="AB2261" s="6">
        <v>0</v>
      </c>
      <c r="AC2261" s="7">
        <v>0.63200000000000001</v>
      </c>
      <c r="AD2261" s="7">
        <v>0.27300000000000002</v>
      </c>
      <c r="AE2261" s="8">
        <v>9.4E-2</v>
      </c>
      <c r="AF2261" s="7" t="str">
        <f t="shared" si="215"/>
        <v>SB</v>
      </c>
    </row>
    <row r="2262" spans="1:32" x14ac:dyDescent="0.3">
      <c r="A2262" s="4">
        <v>37989</v>
      </c>
      <c r="B2262" s="5">
        <v>2003</v>
      </c>
      <c r="C2262" s="6">
        <v>0</v>
      </c>
      <c r="D2262" s="7">
        <v>0</v>
      </c>
      <c r="E2262" s="7">
        <v>1</v>
      </c>
      <c r="F2262" s="8">
        <v>0</v>
      </c>
      <c r="G2262" s="7" t="str">
        <f t="shared" si="211"/>
        <v>AR</v>
      </c>
      <c r="H2262" s="6">
        <v>6.9758468468762394E-2</v>
      </c>
      <c r="I2262" s="7">
        <v>0.14703978041506999</v>
      </c>
      <c r="J2262" s="7">
        <v>0.77292218661060996</v>
      </c>
      <c r="K2262" s="8">
        <v>1.02795645055553E-2</v>
      </c>
      <c r="L2262" s="7" t="str">
        <f t="shared" si="216"/>
        <v>AR</v>
      </c>
      <c r="M2262" s="6">
        <v>6.11167488267969E-2</v>
      </c>
      <c r="N2262" s="7">
        <v>0.208749411734239</v>
      </c>
      <c r="O2262" s="7">
        <v>0.714477143905351</v>
      </c>
      <c r="P2262" s="8">
        <v>1.5656695533624101E-2</v>
      </c>
      <c r="Q2262" s="7" t="str">
        <f t="shared" si="212"/>
        <v>AR</v>
      </c>
      <c r="R2262" s="6">
        <v>0</v>
      </c>
      <c r="S2262" s="7">
        <v>0</v>
      </c>
      <c r="T2262" s="7">
        <v>1</v>
      </c>
      <c r="U2262" s="8">
        <v>0</v>
      </c>
      <c r="V2262" s="7" t="str">
        <f t="shared" si="213"/>
        <v>AR</v>
      </c>
      <c r="W2262" s="6">
        <v>0.04</v>
      </c>
      <c r="X2262" s="7">
        <v>0.441</v>
      </c>
      <c r="Y2262" s="7">
        <v>0.45600000000000002</v>
      </c>
      <c r="Z2262" s="8">
        <v>6.3E-2</v>
      </c>
      <c r="AA2262" s="7" t="str">
        <f t="shared" si="214"/>
        <v>AR</v>
      </c>
      <c r="AB2262" s="6">
        <v>7.0000000000000001E-3</v>
      </c>
      <c r="AC2262" s="7">
        <v>0.59799999999999998</v>
      </c>
      <c r="AD2262" s="7">
        <v>0.183</v>
      </c>
      <c r="AE2262" s="8">
        <v>0.21199999999999999</v>
      </c>
      <c r="AF2262" s="7" t="str">
        <f t="shared" si="215"/>
        <v>SB</v>
      </c>
    </row>
    <row r="2263" spans="1:32" x14ac:dyDescent="0.3">
      <c r="A2263" s="4">
        <v>37990</v>
      </c>
      <c r="B2263" s="5">
        <v>2003</v>
      </c>
      <c r="C2263" s="6">
        <v>0</v>
      </c>
      <c r="D2263" s="7">
        <v>1</v>
      </c>
      <c r="E2263" s="7">
        <v>0</v>
      </c>
      <c r="F2263" s="8">
        <v>0</v>
      </c>
      <c r="G2263" s="7" t="str">
        <f t="shared" si="211"/>
        <v>SB</v>
      </c>
      <c r="H2263" s="6">
        <v>0.10832956406479299</v>
      </c>
      <c r="I2263" s="7">
        <v>0.73028495256675996</v>
      </c>
      <c r="J2263" s="7">
        <v>0.16085084775838601</v>
      </c>
      <c r="K2263" s="8">
        <v>5.3463561005088903E-4</v>
      </c>
      <c r="L2263" s="7" t="str">
        <f t="shared" si="216"/>
        <v>SB</v>
      </c>
      <c r="M2263" s="6">
        <v>8.8507547460764793E-2</v>
      </c>
      <c r="N2263" s="7">
        <v>0.76232817004878595</v>
      </c>
      <c r="O2263" s="7">
        <v>0.14835219751544099</v>
      </c>
      <c r="P2263" s="8">
        <v>8.1208497499910405E-4</v>
      </c>
      <c r="Q2263" s="7" t="str">
        <f t="shared" si="212"/>
        <v>SB</v>
      </c>
      <c r="R2263" s="6">
        <v>1</v>
      </c>
      <c r="S2263" s="7">
        <v>0</v>
      </c>
      <c r="T2263" s="7">
        <v>0</v>
      </c>
      <c r="U2263" s="8">
        <v>0</v>
      </c>
      <c r="V2263" s="7" t="str">
        <f t="shared" si="213"/>
        <v>NAO+</v>
      </c>
      <c r="W2263" s="6">
        <v>0.128</v>
      </c>
      <c r="X2263" s="7">
        <v>0.72799999999999998</v>
      </c>
      <c r="Y2263" s="7">
        <v>6.0999999999999999E-2</v>
      </c>
      <c r="Z2263" s="8">
        <v>8.3000000000000004E-2</v>
      </c>
      <c r="AA2263" s="7" t="str">
        <f t="shared" si="214"/>
        <v>SB</v>
      </c>
      <c r="AB2263" s="6">
        <v>0.17699999999999999</v>
      </c>
      <c r="AC2263" s="7">
        <v>0.69899999999999995</v>
      </c>
      <c r="AD2263" s="7">
        <v>1.0999999999999999E-2</v>
      </c>
      <c r="AE2263" s="8">
        <v>0.113</v>
      </c>
      <c r="AF2263" s="7" t="str">
        <f t="shared" si="215"/>
        <v>SB</v>
      </c>
    </row>
    <row r="2264" spans="1:32" x14ac:dyDescent="0.3">
      <c r="A2264" s="4">
        <v>37991</v>
      </c>
      <c r="B2264" s="5">
        <v>2003</v>
      </c>
      <c r="C2264" s="6">
        <v>0</v>
      </c>
      <c r="D2264" s="7">
        <v>1</v>
      </c>
      <c r="E2264" s="7">
        <v>0</v>
      </c>
      <c r="F2264" s="8">
        <v>0</v>
      </c>
      <c r="G2264" s="7" t="str">
        <f t="shared" si="211"/>
        <v>SB</v>
      </c>
      <c r="H2264" s="6">
        <v>0.11442643732520399</v>
      </c>
      <c r="I2264" s="7">
        <v>0.87230478623848695</v>
      </c>
      <c r="J2264" s="7">
        <v>1.30926971470889E-2</v>
      </c>
      <c r="K2264" s="8">
        <v>1.7607928920714201E-4</v>
      </c>
      <c r="L2264" s="7" t="str">
        <f t="shared" si="216"/>
        <v>SB</v>
      </c>
      <c r="M2264" s="6">
        <v>0.101056411892729</v>
      </c>
      <c r="N2264" s="7">
        <v>0.88370370543107901</v>
      </c>
      <c r="O2264" s="7">
        <v>1.50126089186653E-2</v>
      </c>
      <c r="P2264" s="8">
        <v>2.2727375753182899E-4</v>
      </c>
      <c r="Q2264" s="7" t="str">
        <f t="shared" si="212"/>
        <v>SB</v>
      </c>
      <c r="R2264" s="6">
        <v>1</v>
      </c>
      <c r="S2264" s="7">
        <v>0</v>
      </c>
      <c r="T2264" s="7">
        <v>0</v>
      </c>
      <c r="U2264" s="8">
        <v>0</v>
      </c>
      <c r="V2264" s="7" t="str">
        <f t="shared" si="213"/>
        <v>NAO+</v>
      </c>
      <c r="W2264" s="6">
        <v>0.41</v>
      </c>
      <c r="X2264" s="7">
        <v>0.47299999999999998</v>
      </c>
      <c r="Y2264" s="7">
        <v>1.4E-2</v>
      </c>
      <c r="Z2264" s="8">
        <v>0.104</v>
      </c>
      <c r="AA2264" s="7" t="str">
        <f t="shared" si="214"/>
        <v>SB</v>
      </c>
      <c r="AB2264" s="6">
        <v>0.70399999999999996</v>
      </c>
      <c r="AC2264" s="7">
        <v>0.249</v>
      </c>
      <c r="AD2264" s="7">
        <v>1E-3</v>
      </c>
      <c r="AE2264" s="8">
        <v>4.4999999999999998E-2</v>
      </c>
      <c r="AF2264" s="7" t="str">
        <f t="shared" si="215"/>
        <v>NAO+</v>
      </c>
    </row>
    <row r="2265" spans="1:32" x14ac:dyDescent="0.3">
      <c r="A2265" s="4">
        <v>37992</v>
      </c>
      <c r="B2265" s="5">
        <v>2003</v>
      </c>
      <c r="C2265" s="6">
        <v>1</v>
      </c>
      <c r="D2265" s="7">
        <v>0</v>
      </c>
      <c r="E2265" s="7">
        <v>0</v>
      </c>
      <c r="F2265" s="8">
        <v>0</v>
      </c>
      <c r="G2265" s="7" t="str">
        <f t="shared" si="211"/>
        <v>NAO+</v>
      </c>
      <c r="H2265" s="6">
        <v>0.51612150424243097</v>
      </c>
      <c r="I2265" s="7">
        <v>0.47719556959630799</v>
      </c>
      <c r="J2265" s="7">
        <v>1.75390513128638E-3</v>
      </c>
      <c r="K2265" s="8">
        <v>4.9290210299754496E-3</v>
      </c>
      <c r="L2265" s="7" t="str">
        <f t="shared" si="216"/>
        <v>NAO+</v>
      </c>
      <c r="M2265" s="6">
        <v>0.48211371881262699</v>
      </c>
      <c r="N2265" s="7">
        <v>0.50969228926365295</v>
      </c>
      <c r="O2265" s="7">
        <v>2.4407041175365401E-3</v>
      </c>
      <c r="P2265" s="8">
        <v>5.7532878061930396E-3</v>
      </c>
      <c r="Q2265" s="7" t="str">
        <f t="shared" si="212"/>
        <v>SB</v>
      </c>
      <c r="R2265" s="6">
        <v>1</v>
      </c>
      <c r="S2265" s="7">
        <v>0</v>
      </c>
      <c r="T2265" s="7">
        <v>0</v>
      </c>
      <c r="U2265" s="8">
        <v>0</v>
      </c>
      <c r="V2265" s="7" t="str">
        <f t="shared" si="213"/>
        <v>NAO+</v>
      </c>
      <c r="W2265" s="6">
        <v>0.76200000000000001</v>
      </c>
      <c r="X2265" s="7">
        <v>0.18</v>
      </c>
      <c r="Y2265" s="7">
        <v>4.0000000000000001E-3</v>
      </c>
      <c r="Z2265" s="8">
        <v>5.2999999999999999E-2</v>
      </c>
      <c r="AA2265" s="7" t="str">
        <f t="shared" si="214"/>
        <v>NAO+</v>
      </c>
      <c r="AB2265" s="6">
        <v>0.90200000000000002</v>
      </c>
      <c r="AC2265" s="7">
        <v>8.3000000000000004E-2</v>
      </c>
      <c r="AD2265" s="7">
        <v>1E-3</v>
      </c>
      <c r="AE2265" s="8">
        <v>1.2999999999999999E-2</v>
      </c>
      <c r="AF2265" s="7" t="str">
        <f t="shared" si="215"/>
        <v>NAO+</v>
      </c>
    </row>
    <row r="2266" spans="1:32" x14ac:dyDescent="0.3">
      <c r="A2266" s="4">
        <v>37993</v>
      </c>
      <c r="B2266" s="5">
        <v>2003</v>
      </c>
      <c r="C2266" s="6">
        <v>1</v>
      </c>
      <c r="D2266" s="7">
        <v>0</v>
      </c>
      <c r="E2266" s="7">
        <v>0</v>
      </c>
      <c r="F2266" s="8">
        <v>0</v>
      </c>
      <c r="G2266" s="7" t="str">
        <f t="shared" si="211"/>
        <v>NAO+</v>
      </c>
      <c r="H2266" s="6">
        <v>0.98118293125465605</v>
      </c>
      <c r="I2266" s="7">
        <v>1.07643569045279E-2</v>
      </c>
      <c r="J2266" s="7">
        <v>2.4680540712221502E-4</v>
      </c>
      <c r="K2266" s="8">
        <v>7.8059064336792302E-3</v>
      </c>
      <c r="L2266" s="7" t="str">
        <f t="shared" si="216"/>
        <v>NAO+</v>
      </c>
      <c r="M2266" s="6">
        <v>0.97677393264675705</v>
      </c>
      <c r="N2266" s="7">
        <v>1.57548857938201E-2</v>
      </c>
      <c r="O2266" s="7">
        <v>4.4767807962742598E-4</v>
      </c>
      <c r="P2266" s="8">
        <v>7.0235034797959204E-3</v>
      </c>
      <c r="Q2266" s="7" t="str">
        <f t="shared" si="212"/>
        <v>NAO+</v>
      </c>
      <c r="R2266" s="6">
        <v>1</v>
      </c>
      <c r="S2266" s="7">
        <v>0</v>
      </c>
      <c r="T2266" s="7">
        <v>0</v>
      </c>
      <c r="U2266" s="8">
        <v>0</v>
      </c>
      <c r="V2266" s="7" t="str">
        <f t="shared" si="213"/>
        <v>NAO+</v>
      </c>
      <c r="W2266" s="6">
        <v>0.89500000000000002</v>
      </c>
      <c r="X2266" s="7">
        <v>7.0999999999999994E-2</v>
      </c>
      <c r="Y2266" s="7">
        <v>2E-3</v>
      </c>
      <c r="Z2266" s="8">
        <v>3.1E-2</v>
      </c>
      <c r="AA2266" s="7" t="str">
        <f t="shared" si="214"/>
        <v>NAO+</v>
      </c>
      <c r="AB2266" s="6">
        <v>0.95899999999999996</v>
      </c>
      <c r="AC2266" s="7">
        <v>3.1E-2</v>
      </c>
      <c r="AD2266" s="7">
        <v>2E-3</v>
      </c>
      <c r="AE2266" s="8">
        <v>8.0000000000000002E-3</v>
      </c>
      <c r="AF2266" s="7" t="str">
        <f t="shared" si="215"/>
        <v>NAO+</v>
      </c>
    </row>
    <row r="2267" spans="1:32" x14ac:dyDescent="0.3">
      <c r="A2267" s="4">
        <v>37994</v>
      </c>
      <c r="B2267" s="5">
        <v>2003</v>
      </c>
      <c r="C2267" s="6">
        <v>1</v>
      </c>
      <c r="D2267" s="7">
        <v>0</v>
      </c>
      <c r="E2267" s="7">
        <v>0</v>
      </c>
      <c r="F2267" s="8">
        <v>0</v>
      </c>
      <c r="G2267" s="7" t="str">
        <f t="shared" si="211"/>
        <v>NAO+</v>
      </c>
      <c r="H2267" s="6">
        <v>0.97746971739173305</v>
      </c>
      <c r="I2267" s="80">
        <v>9.8134388154561101E-6</v>
      </c>
      <c r="J2267" s="7">
        <v>2.18074124580482E-3</v>
      </c>
      <c r="K2267" s="8">
        <v>2.0339727923642002E-2</v>
      </c>
      <c r="L2267" s="7" t="str">
        <f t="shared" si="216"/>
        <v>NAO+</v>
      </c>
      <c r="M2267" s="6">
        <v>0.98008504772414495</v>
      </c>
      <c r="N2267" s="80">
        <v>1.20683126829554E-5</v>
      </c>
      <c r="O2267" s="7">
        <v>2.31441341060279E-3</v>
      </c>
      <c r="P2267" s="8">
        <v>1.7588470552559399E-2</v>
      </c>
      <c r="Q2267" s="7" t="str">
        <f t="shared" si="212"/>
        <v>NAO+</v>
      </c>
      <c r="R2267" s="6">
        <v>1</v>
      </c>
      <c r="S2267" s="7">
        <v>0</v>
      </c>
      <c r="T2267" s="7">
        <v>0</v>
      </c>
      <c r="U2267" s="8">
        <v>0</v>
      </c>
      <c r="V2267" s="7" t="str">
        <f t="shared" si="213"/>
        <v>NAO+</v>
      </c>
      <c r="W2267" s="6">
        <v>0.85299999999999998</v>
      </c>
      <c r="X2267" s="7">
        <v>9.9000000000000005E-2</v>
      </c>
      <c r="Y2267" s="7">
        <v>3.0000000000000001E-3</v>
      </c>
      <c r="Z2267" s="8">
        <v>4.4999999999999998E-2</v>
      </c>
      <c r="AA2267" s="7" t="str">
        <f t="shared" si="214"/>
        <v>NAO+</v>
      </c>
      <c r="AB2267" s="6">
        <v>0.94599999999999995</v>
      </c>
      <c r="AC2267" s="7">
        <v>4.2000000000000003E-2</v>
      </c>
      <c r="AD2267" s="7">
        <v>2E-3</v>
      </c>
      <c r="AE2267" s="8">
        <v>0.01</v>
      </c>
      <c r="AF2267" s="7" t="str">
        <f t="shared" si="215"/>
        <v>NAO+</v>
      </c>
    </row>
    <row r="2268" spans="1:32" x14ac:dyDescent="0.3">
      <c r="A2268" s="4">
        <v>37995</v>
      </c>
      <c r="B2268" s="5">
        <v>2003</v>
      </c>
      <c r="C2268" s="6">
        <v>1</v>
      </c>
      <c r="D2268" s="7">
        <v>0</v>
      </c>
      <c r="E2268" s="7">
        <v>0</v>
      </c>
      <c r="F2268" s="8">
        <v>0</v>
      </c>
      <c r="G2268" s="7" t="str">
        <f t="shared" si="211"/>
        <v>NAO+</v>
      </c>
      <c r="H2268" s="6">
        <v>0.91667491740835405</v>
      </c>
      <c r="I2268" s="80">
        <v>2.9869313930212601E-6</v>
      </c>
      <c r="J2268" s="7">
        <v>6.2912771068098002E-3</v>
      </c>
      <c r="K2268" s="8">
        <v>7.7030818553454894E-2</v>
      </c>
      <c r="L2268" s="7" t="str">
        <f t="shared" si="216"/>
        <v>NAO+</v>
      </c>
      <c r="M2268" s="6">
        <v>0.92308535090383403</v>
      </c>
      <c r="N2268" s="80">
        <v>3.5419372899274701E-6</v>
      </c>
      <c r="O2268" s="7">
        <v>6.1985755255476102E-3</v>
      </c>
      <c r="P2268" s="8">
        <v>7.0712531633320905E-2</v>
      </c>
      <c r="Q2268" s="7" t="str">
        <f t="shared" si="212"/>
        <v>NAO+</v>
      </c>
      <c r="R2268" s="6">
        <v>1</v>
      </c>
      <c r="S2268" s="7">
        <v>0</v>
      </c>
      <c r="T2268" s="7">
        <v>0</v>
      </c>
      <c r="U2268" s="8">
        <v>0</v>
      </c>
      <c r="V2268" s="7" t="str">
        <f t="shared" si="213"/>
        <v>NAO+</v>
      </c>
      <c r="W2268" s="6">
        <v>0.92500000000000004</v>
      </c>
      <c r="X2268" s="7">
        <v>5.0999999999999997E-2</v>
      </c>
      <c r="Y2268" s="7">
        <v>1E-3</v>
      </c>
      <c r="Z2268" s="8">
        <v>2.3E-2</v>
      </c>
      <c r="AA2268" s="7" t="str">
        <f t="shared" si="214"/>
        <v>NAO+</v>
      </c>
      <c r="AB2268" s="6">
        <v>0.97</v>
      </c>
      <c r="AC2268" s="7">
        <v>2.1999999999999999E-2</v>
      </c>
      <c r="AD2268" s="7">
        <v>2E-3</v>
      </c>
      <c r="AE2268" s="8">
        <v>5.0000000000000001E-3</v>
      </c>
      <c r="AF2268" s="7" t="str">
        <f t="shared" si="215"/>
        <v>NAO+</v>
      </c>
    </row>
    <row r="2269" spans="1:32" x14ac:dyDescent="0.3">
      <c r="A2269" s="4">
        <v>37996</v>
      </c>
      <c r="B2269" s="5">
        <v>2003</v>
      </c>
      <c r="C2269" s="6">
        <v>1</v>
      </c>
      <c r="D2269" s="7">
        <v>0</v>
      </c>
      <c r="E2269" s="7">
        <v>0</v>
      </c>
      <c r="F2269" s="8">
        <v>0</v>
      </c>
      <c r="G2269" s="7" t="str">
        <f t="shared" si="211"/>
        <v>NAO+</v>
      </c>
      <c r="H2269" s="6">
        <v>0.93076239337938405</v>
      </c>
      <c r="I2269" s="7">
        <v>1.22919959115849E-4</v>
      </c>
      <c r="J2269" s="7">
        <v>1.82100388848087E-2</v>
      </c>
      <c r="K2269" s="8">
        <v>5.0904647776689897E-2</v>
      </c>
      <c r="L2269" s="7" t="str">
        <f t="shared" si="216"/>
        <v>NAO+</v>
      </c>
      <c r="M2269" s="6">
        <v>0.93647937690873295</v>
      </c>
      <c r="N2269" s="7">
        <v>1.02622463007218E-4</v>
      </c>
      <c r="O2269" s="7">
        <v>1.9632590034871101E-2</v>
      </c>
      <c r="P2269" s="8">
        <v>4.37854105933769E-2</v>
      </c>
      <c r="Q2269" s="7" t="str">
        <f t="shared" si="212"/>
        <v>NAO+</v>
      </c>
      <c r="R2269" s="6">
        <v>1</v>
      </c>
      <c r="S2269" s="7">
        <v>0</v>
      </c>
      <c r="T2269" s="7">
        <v>0</v>
      </c>
      <c r="U2269" s="8">
        <v>0</v>
      </c>
      <c r="V2269" s="7" t="str">
        <f t="shared" si="213"/>
        <v>NAO+</v>
      </c>
      <c r="W2269" s="6">
        <v>0.92700000000000005</v>
      </c>
      <c r="X2269" s="7">
        <v>5.2999999999999999E-2</v>
      </c>
      <c r="Y2269" s="7">
        <v>1E-3</v>
      </c>
      <c r="Z2269" s="8">
        <v>1.9E-2</v>
      </c>
      <c r="AA2269" s="7" t="str">
        <f t="shared" si="214"/>
        <v>NAO+</v>
      </c>
      <c r="AB2269" s="6">
        <v>0.96799999999999997</v>
      </c>
      <c r="AC2269" s="7">
        <v>2.5000000000000001E-2</v>
      </c>
      <c r="AD2269" s="7">
        <v>2E-3</v>
      </c>
      <c r="AE2269" s="8">
        <v>5.0000000000000001E-3</v>
      </c>
      <c r="AF2269" s="7" t="str">
        <f t="shared" si="215"/>
        <v>NAO+</v>
      </c>
    </row>
    <row r="2270" spans="1:32" x14ac:dyDescent="0.3">
      <c r="A2270" s="4">
        <v>37997</v>
      </c>
      <c r="B2270" s="5">
        <v>2003</v>
      </c>
      <c r="C2270" s="6">
        <v>1</v>
      </c>
      <c r="D2270" s="7">
        <v>0</v>
      </c>
      <c r="E2270" s="7">
        <v>0</v>
      </c>
      <c r="F2270" s="8">
        <v>0</v>
      </c>
      <c r="G2270" s="7" t="str">
        <f t="shared" si="211"/>
        <v>NAO+</v>
      </c>
      <c r="H2270" s="6">
        <v>0.969559921752009</v>
      </c>
      <c r="I2270" s="80">
        <v>2.1921424584697901E-6</v>
      </c>
      <c r="J2270" s="7">
        <v>2.3125449695849801E-2</v>
      </c>
      <c r="K2270" s="8">
        <v>7.3124364096724803E-3</v>
      </c>
      <c r="L2270" s="7" t="str">
        <f t="shared" si="216"/>
        <v>NAO+</v>
      </c>
      <c r="M2270" s="6">
        <v>0.96750061873388504</v>
      </c>
      <c r="N2270" s="80">
        <v>1.9358571037932399E-6</v>
      </c>
      <c r="O2270" s="7">
        <v>2.5683569458285802E-2</v>
      </c>
      <c r="P2270" s="8">
        <v>6.8138759507108699E-3</v>
      </c>
      <c r="Q2270" s="7" t="str">
        <f t="shared" si="212"/>
        <v>NAO+</v>
      </c>
      <c r="R2270" s="6">
        <v>1</v>
      </c>
      <c r="S2270" s="7">
        <v>0</v>
      </c>
      <c r="T2270" s="7">
        <v>0</v>
      </c>
      <c r="U2270" s="8">
        <v>0</v>
      </c>
      <c r="V2270" s="7" t="str">
        <f t="shared" si="213"/>
        <v>NAO+</v>
      </c>
      <c r="W2270" s="6">
        <v>0.95699999999999996</v>
      </c>
      <c r="X2270" s="7">
        <v>3.4000000000000002E-2</v>
      </c>
      <c r="Y2270" s="7">
        <v>1E-3</v>
      </c>
      <c r="Z2270" s="8">
        <v>8.0000000000000002E-3</v>
      </c>
      <c r="AA2270" s="7" t="str">
        <f t="shared" si="214"/>
        <v>NAO+</v>
      </c>
      <c r="AB2270" s="6">
        <v>0.97499999999999998</v>
      </c>
      <c r="AC2270" s="7">
        <v>1.9E-2</v>
      </c>
      <c r="AD2270" s="7">
        <v>3.0000000000000001E-3</v>
      </c>
      <c r="AE2270" s="8">
        <v>3.0000000000000001E-3</v>
      </c>
      <c r="AF2270" s="7" t="str">
        <f t="shared" si="215"/>
        <v>NAO+</v>
      </c>
    </row>
    <row r="2271" spans="1:32" x14ac:dyDescent="0.3">
      <c r="A2271" s="4">
        <v>37998</v>
      </c>
      <c r="B2271" s="5">
        <v>2003</v>
      </c>
      <c r="C2271" s="6">
        <v>1</v>
      </c>
      <c r="D2271" s="7">
        <v>0</v>
      </c>
      <c r="E2271" s="7">
        <v>0</v>
      </c>
      <c r="F2271" s="8">
        <v>0</v>
      </c>
      <c r="G2271" s="7" t="str">
        <f t="shared" si="211"/>
        <v>NAO+</v>
      </c>
      <c r="H2271" s="6">
        <v>0.98223386471265794</v>
      </c>
      <c r="I2271" s="80">
        <v>3.0096104391198199E-7</v>
      </c>
      <c r="J2271" s="7">
        <v>1.00944021101683E-3</v>
      </c>
      <c r="K2271" s="8">
        <v>1.67563941152798E-2</v>
      </c>
      <c r="L2271" s="7" t="str">
        <f t="shared" si="216"/>
        <v>NAO+</v>
      </c>
      <c r="M2271" s="6">
        <v>0.981046263086087</v>
      </c>
      <c r="N2271" s="80">
        <v>2.5490811450899601E-7</v>
      </c>
      <c r="O2271" s="7">
        <v>8.9811384211646497E-4</v>
      </c>
      <c r="P2271" s="8">
        <v>1.805536816367E-2</v>
      </c>
      <c r="Q2271" s="7" t="str">
        <f t="shared" si="212"/>
        <v>NAO+</v>
      </c>
      <c r="R2271" s="6">
        <v>1</v>
      </c>
      <c r="S2271" s="7">
        <v>0</v>
      </c>
      <c r="T2271" s="7">
        <v>0</v>
      </c>
      <c r="U2271" s="8">
        <v>0</v>
      </c>
      <c r="V2271" s="7" t="str">
        <f t="shared" si="213"/>
        <v>NAO+</v>
      </c>
      <c r="W2271" s="6">
        <v>0.94899999999999995</v>
      </c>
      <c r="X2271" s="7">
        <v>3.9E-2</v>
      </c>
      <c r="Y2271" s="7">
        <v>1E-3</v>
      </c>
      <c r="Z2271" s="8">
        <v>1.0999999999999999E-2</v>
      </c>
      <c r="AA2271" s="7" t="str">
        <f t="shared" si="214"/>
        <v>NAO+</v>
      </c>
      <c r="AB2271" s="6">
        <v>0.97199999999999998</v>
      </c>
      <c r="AC2271" s="7">
        <v>2.1000000000000001E-2</v>
      </c>
      <c r="AD2271" s="7">
        <v>3.0000000000000001E-3</v>
      </c>
      <c r="AE2271" s="8">
        <v>3.0000000000000001E-3</v>
      </c>
      <c r="AF2271" s="7" t="str">
        <f t="shared" si="215"/>
        <v>NAO+</v>
      </c>
    </row>
    <row r="2272" spans="1:32" x14ac:dyDescent="0.3">
      <c r="A2272" s="4">
        <v>37999</v>
      </c>
      <c r="B2272" s="5">
        <v>2003</v>
      </c>
      <c r="C2272" s="6">
        <v>1</v>
      </c>
      <c r="D2272" s="7">
        <v>0</v>
      </c>
      <c r="E2272" s="7">
        <v>0</v>
      </c>
      <c r="F2272" s="8">
        <v>0</v>
      </c>
      <c r="G2272" s="7" t="str">
        <f t="shared" si="211"/>
        <v>NAO+</v>
      </c>
      <c r="H2272" s="6">
        <v>0.906515342268851</v>
      </c>
      <c r="I2272" s="80">
        <v>3.4046465137511003E-7</v>
      </c>
      <c r="J2272" s="7">
        <v>9.1910076677990797E-4</v>
      </c>
      <c r="K2272" s="8">
        <v>9.2565216499703701E-2</v>
      </c>
      <c r="L2272" s="7" t="str">
        <f t="shared" si="216"/>
        <v>NAO+</v>
      </c>
      <c r="M2272" s="6">
        <v>0.89885280387779898</v>
      </c>
      <c r="N2272" s="80">
        <v>2.5743463804409499E-7</v>
      </c>
      <c r="O2272" s="7">
        <v>8.2848617937162402E-4</v>
      </c>
      <c r="P2272" s="8">
        <v>0.100318452508185</v>
      </c>
      <c r="Q2272" s="7" t="str">
        <f t="shared" si="212"/>
        <v>NAO+</v>
      </c>
      <c r="R2272" s="6">
        <v>1</v>
      </c>
      <c r="S2272" s="7">
        <v>0</v>
      </c>
      <c r="T2272" s="7">
        <v>0</v>
      </c>
      <c r="U2272" s="8">
        <v>0</v>
      </c>
      <c r="V2272" s="7" t="str">
        <f t="shared" si="213"/>
        <v>NAO+</v>
      </c>
      <c r="W2272" s="6">
        <v>0.91500000000000004</v>
      </c>
      <c r="X2272" s="7">
        <v>5.1999999999999998E-2</v>
      </c>
      <c r="Y2272" s="7">
        <v>2E-3</v>
      </c>
      <c r="Z2272" s="8">
        <v>3.1E-2</v>
      </c>
      <c r="AA2272" s="7" t="str">
        <f t="shared" si="214"/>
        <v>NAO+</v>
      </c>
      <c r="AB2272" s="6">
        <v>0.96499999999999997</v>
      </c>
      <c r="AC2272" s="7">
        <v>2.1999999999999999E-2</v>
      </c>
      <c r="AD2272" s="7">
        <v>2E-3</v>
      </c>
      <c r="AE2272" s="8">
        <v>0.01</v>
      </c>
      <c r="AF2272" s="7" t="str">
        <f t="shared" si="215"/>
        <v>NAO+</v>
      </c>
    </row>
    <row r="2273" spans="1:32" x14ac:dyDescent="0.3">
      <c r="A2273" s="4">
        <v>38000</v>
      </c>
      <c r="B2273" s="5">
        <v>2003</v>
      </c>
      <c r="C2273" s="6">
        <v>0</v>
      </c>
      <c r="D2273" s="7">
        <v>0</v>
      </c>
      <c r="E2273" s="7">
        <v>0</v>
      </c>
      <c r="F2273" s="8">
        <v>1</v>
      </c>
      <c r="G2273" s="7" t="str">
        <f t="shared" si="211"/>
        <v>NAO-</v>
      </c>
      <c r="H2273" s="6">
        <v>5.3178059738972001E-2</v>
      </c>
      <c r="I2273" s="80">
        <v>1.37139049669469E-6</v>
      </c>
      <c r="J2273" s="7">
        <v>8.0307712891247007E-3</v>
      </c>
      <c r="K2273" s="8">
        <v>0.93878979758141801</v>
      </c>
      <c r="L2273" s="7" t="str">
        <f t="shared" si="216"/>
        <v>NAO-</v>
      </c>
      <c r="M2273" s="6">
        <v>5.4791261325184401E-2</v>
      </c>
      <c r="N2273" s="80">
        <v>8.2184233590302697E-7</v>
      </c>
      <c r="O2273" s="7">
        <v>6.3128144204025703E-3</v>
      </c>
      <c r="P2273" s="8">
        <v>0.93889510241208296</v>
      </c>
      <c r="Q2273" s="7" t="str">
        <f t="shared" si="212"/>
        <v>NAO-</v>
      </c>
      <c r="R2273" s="6">
        <v>1</v>
      </c>
      <c r="S2273" s="7">
        <v>0</v>
      </c>
      <c r="T2273" s="7">
        <v>0</v>
      </c>
      <c r="U2273" s="8">
        <v>0</v>
      </c>
      <c r="V2273" s="7" t="str">
        <f t="shared" si="213"/>
        <v>NAO+</v>
      </c>
      <c r="W2273" s="6">
        <v>0.82</v>
      </c>
      <c r="X2273" s="7">
        <v>0.02</v>
      </c>
      <c r="Y2273" s="7">
        <v>4.0000000000000001E-3</v>
      </c>
      <c r="Z2273" s="8">
        <v>0.156</v>
      </c>
      <c r="AA2273" s="7" t="str">
        <f t="shared" si="214"/>
        <v>NAO+</v>
      </c>
      <c r="AB2273" s="6">
        <v>0.94899999999999995</v>
      </c>
      <c r="AC2273" s="7">
        <v>5.0000000000000001E-3</v>
      </c>
      <c r="AD2273" s="7">
        <v>3.0000000000000001E-3</v>
      </c>
      <c r="AE2273" s="8">
        <v>4.2999999999999997E-2</v>
      </c>
      <c r="AF2273" s="7" t="str">
        <f t="shared" si="215"/>
        <v>NAO+</v>
      </c>
    </row>
    <row r="2274" spans="1:32" x14ac:dyDescent="0.3">
      <c r="A2274" s="4">
        <v>38001</v>
      </c>
      <c r="B2274" s="5">
        <v>2003</v>
      </c>
      <c r="C2274" s="6">
        <v>0</v>
      </c>
      <c r="D2274" s="7">
        <v>0</v>
      </c>
      <c r="E2274" s="7">
        <v>0</v>
      </c>
      <c r="F2274" s="8">
        <v>1</v>
      </c>
      <c r="G2274" s="7" t="str">
        <f t="shared" si="211"/>
        <v>NAO-</v>
      </c>
      <c r="H2274" s="6">
        <v>4.6040782314209699E-4</v>
      </c>
      <c r="I2274" s="80">
        <v>2.0148395574569298E-6</v>
      </c>
      <c r="J2274" s="7">
        <v>6.5205039813134196E-4</v>
      </c>
      <c r="K2274" s="8">
        <v>0.998885526939155</v>
      </c>
      <c r="L2274" s="7" t="str">
        <f t="shared" si="216"/>
        <v>NAO-</v>
      </c>
      <c r="M2274" s="6">
        <v>5.5713691914786704E-4</v>
      </c>
      <c r="N2274" s="80">
        <v>2.03724343350398E-6</v>
      </c>
      <c r="O2274" s="7">
        <v>5.2505428389170903E-4</v>
      </c>
      <c r="P2274" s="8">
        <v>0.99891577155352795</v>
      </c>
      <c r="Q2274" s="7" t="str">
        <f t="shared" si="212"/>
        <v>NAO-</v>
      </c>
      <c r="R2274" s="6">
        <v>0</v>
      </c>
      <c r="S2274" s="7">
        <v>0</v>
      </c>
      <c r="T2274" s="7">
        <v>0</v>
      </c>
      <c r="U2274" s="8">
        <v>1</v>
      </c>
      <c r="V2274" s="7" t="str">
        <f t="shared" si="213"/>
        <v>NAO-</v>
      </c>
      <c r="W2274" s="6">
        <v>2.9000000000000001E-2</v>
      </c>
      <c r="X2274" s="7">
        <v>1E-3</v>
      </c>
      <c r="Y2274" s="7">
        <v>1.6E-2</v>
      </c>
      <c r="Z2274" s="8">
        <v>0.95399999999999996</v>
      </c>
      <c r="AA2274" s="7" t="str">
        <f t="shared" si="214"/>
        <v>NAO-</v>
      </c>
      <c r="AB2274" s="6">
        <v>0.13400000000000001</v>
      </c>
      <c r="AC2274" s="7">
        <v>0</v>
      </c>
      <c r="AD2274" s="7">
        <v>8.0000000000000002E-3</v>
      </c>
      <c r="AE2274" s="8">
        <v>0.85799999999999998</v>
      </c>
      <c r="AF2274" s="7" t="str">
        <f t="shared" si="215"/>
        <v>NAO-</v>
      </c>
    </row>
    <row r="2275" spans="1:32" x14ac:dyDescent="0.3">
      <c r="A2275" s="4">
        <v>38002</v>
      </c>
      <c r="B2275" s="5">
        <v>2003</v>
      </c>
      <c r="C2275" s="6">
        <v>0</v>
      </c>
      <c r="D2275" s="7">
        <v>0</v>
      </c>
      <c r="E2275" s="7">
        <v>0</v>
      </c>
      <c r="F2275" s="8">
        <v>1</v>
      </c>
      <c r="G2275" s="7" t="str">
        <f t="shared" si="211"/>
        <v>NAO-</v>
      </c>
      <c r="H2275" s="79">
        <v>5.2943339174154904E-6</v>
      </c>
      <c r="I2275" s="80">
        <v>7.2585634693216599E-9</v>
      </c>
      <c r="J2275" s="7">
        <v>6.6378204260781597E-3</v>
      </c>
      <c r="K2275" s="8">
        <v>0.99335687798144101</v>
      </c>
      <c r="L2275" s="7" t="str">
        <f t="shared" si="216"/>
        <v>NAO-</v>
      </c>
      <c r="M2275" s="79">
        <v>6.2269237397698203E-6</v>
      </c>
      <c r="N2275" s="80">
        <v>3.20442238661803E-9</v>
      </c>
      <c r="O2275" s="7">
        <v>6.2603738318892299E-3</v>
      </c>
      <c r="P2275" s="8">
        <v>0.99373339603996103</v>
      </c>
      <c r="Q2275" s="7" t="str">
        <f t="shared" si="212"/>
        <v>NAO-</v>
      </c>
      <c r="R2275" s="6">
        <v>0</v>
      </c>
      <c r="S2275" s="7">
        <v>0</v>
      </c>
      <c r="T2275" s="7">
        <v>0</v>
      </c>
      <c r="U2275" s="8">
        <v>1</v>
      </c>
      <c r="V2275" s="7" t="str">
        <f t="shared" si="213"/>
        <v>NAO-</v>
      </c>
      <c r="W2275" s="6">
        <v>2E-3</v>
      </c>
      <c r="X2275" s="7">
        <v>0</v>
      </c>
      <c r="Y2275" s="7">
        <v>7.6999999999999999E-2</v>
      </c>
      <c r="Z2275" s="8">
        <v>0.92100000000000004</v>
      </c>
      <c r="AA2275" s="7" t="str">
        <f t="shared" si="214"/>
        <v>NAO-</v>
      </c>
      <c r="AB2275" s="6">
        <v>5.0000000000000001E-3</v>
      </c>
      <c r="AC2275" s="7">
        <v>0</v>
      </c>
      <c r="AD2275" s="7">
        <v>7.0000000000000001E-3</v>
      </c>
      <c r="AE2275" s="8">
        <v>0.98799999999999999</v>
      </c>
      <c r="AF2275" s="7" t="str">
        <f t="shared" si="215"/>
        <v>NAO-</v>
      </c>
    </row>
    <row r="2276" spans="1:32" x14ac:dyDescent="0.3">
      <c r="A2276" s="4">
        <v>38003</v>
      </c>
      <c r="B2276" s="5">
        <v>2003</v>
      </c>
      <c r="C2276" s="6">
        <v>0</v>
      </c>
      <c r="D2276" s="7">
        <v>0</v>
      </c>
      <c r="E2276" s="7">
        <v>0</v>
      </c>
      <c r="F2276" s="8">
        <v>1</v>
      </c>
      <c r="G2276" s="7" t="str">
        <f t="shared" si="211"/>
        <v>NAO-</v>
      </c>
      <c r="H2276" s="79">
        <v>8.5798353534699394E-5</v>
      </c>
      <c r="I2276" s="80">
        <v>2.0800340046306199E-7</v>
      </c>
      <c r="J2276" s="7">
        <v>2.7072699446815899E-2</v>
      </c>
      <c r="K2276" s="8">
        <v>0.97284129419625598</v>
      </c>
      <c r="L2276" s="7" t="str">
        <f t="shared" si="216"/>
        <v>NAO-</v>
      </c>
      <c r="M2276" s="79">
        <v>9.3650022027135703E-5</v>
      </c>
      <c r="N2276" s="80">
        <v>1.3314668463963599E-7</v>
      </c>
      <c r="O2276" s="7">
        <v>2.91077922676433E-2</v>
      </c>
      <c r="P2276" s="8">
        <v>0.97079842456364296</v>
      </c>
      <c r="Q2276" s="7" t="str">
        <f t="shared" si="212"/>
        <v>NAO-</v>
      </c>
      <c r="R2276" s="6">
        <v>1</v>
      </c>
      <c r="S2276" s="7">
        <v>0</v>
      </c>
      <c r="T2276" s="7">
        <v>0</v>
      </c>
      <c r="U2276" s="8">
        <v>0</v>
      </c>
      <c r="V2276" s="7" t="str">
        <f t="shared" si="213"/>
        <v>NAO+</v>
      </c>
      <c r="W2276" s="6">
        <v>0.23899999999999999</v>
      </c>
      <c r="X2276" s="7">
        <v>0.01</v>
      </c>
      <c r="Y2276" s="7">
        <v>0.16</v>
      </c>
      <c r="Z2276" s="8">
        <v>0.59099999999999997</v>
      </c>
      <c r="AA2276" s="7" t="str">
        <f t="shared" si="214"/>
        <v>NAO-</v>
      </c>
      <c r="AB2276" s="6">
        <v>0.26600000000000001</v>
      </c>
      <c r="AC2276" s="7">
        <v>8.0000000000000002E-3</v>
      </c>
      <c r="AD2276" s="7">
        <v>0.14499999999999999</v>
      </c>
      <c r="AE2276" s="8">
        <v>0.58099999999999996</v>
      </c>
      <c r="AF2276" s="7" t="str">
        <f t="shared" si="215"/>
        <v>NAO-</v>
      </c>
    </row>
    <row r="2277" spans="1:32" x14ac:dyDescent="0.3">
      <c r="A2277" s="4">
        <v>38004</v>
      </c>
      <c r="B2277" s="5">
        <v>2003</v>
      </c>
      <c r="C2277" s="6">
        <v>0</v>
      </c>
      <c r="D2277" s="7">
        <v>0</v>
      </c>
      <c r="E2277" s="7">
        <v>0</v>
      </c>
      <c r="F2277" s="8">
        <v>1</v>
      </c>
      <c r="G2277" s="7" t="str">
        <f t="shared" si="211"/>
        <v>NAO-</v>
      </c>
      <c r="H2277" s="6">
        <v>1.89478183091513E-3</v>
      </c>
      <c r="I2277" s="7">
        <v>6.8469129993775999E-3</v>
      </c>
      <c r="J2277" s="7">
        <v>0.82157490738436401</v>
      </c>
      <c r="K2277" s="8">
        <v>0.169683397785347</v>
      </c>
      <c r="L2277" s="7" t="str">
        <f t="shared" si="216"/>
        <v>AR</v>
      </c>
      <c r="M2277" s="6">
        <v>1.57996895698753E-3</v>
      </c>
      <c r="N2277" s="7">
        <v>7.38555356657296E-3</v>
      </c>
      <c r="O2277" s="7">
        <v>0.65697972824315498</v>
      </c>
      <c r="P2277" s="8">
        <v>0.334054749233274</v>
      </c>
      <c r="Q2277" s="7" t="str">
        <f t="shared" si="212"/>
        <v>AR</v>
      </c>
      <c r="R2277" s="6">
        <v>0</v>
      </c>
      <c r="S2277" s="7">
        <v>0</v>
      </c>
      <c r="T2277" s="7">
        <v>1</v>
      </c>
      <c r="U2277" s="8">
        <v>0</v>
      </c>
      <c r="V2277" s="7" t="str">
        <f t="shared" si="213"/>
        <v>AR</v>
      </c>
      <c r="W2277" s="6">
        <v>0.308</v>
      </c>
      <c r="X2277" s="7">
        <v>0.17399999999999999</v>
      </c>
      <c r="Y2277" s="7">
        <v>0.48599999999999999</v>
      </c>
      <c r="Z2277" s="8">
        <v>3.1E-2</v>
      </c>
      <c r="AA2277" s="7" t="str">
        <f t="shared" si="214"/>
        <v>AR</v>
      </c>
      <c r="AB2277" s="6">
        <v>1.7000000000000001E-2</v>
      </c>
      <c r="AC2277" s="7">
        <v>0.252</v>
      </c>
      <c r="AD2277" s="7">
        <v>0.67900000000000005</v>
      </c>
      <c r="AE2277" s="8">
        <v>5.1999999999999998E-2</v>
      </c>
      <c r="AF2277" s="7" t="str">
        <f t="shared" si="215"/>
        <v>AR</v>
      </c>
    </row>
    <row r="2278" spans="1:32" x14ac:dyDescent="0.3">
      <c r="A2278" s="4">
        <v>38005</v>
      </c>
      <c r="B2278" s="5">
        <v>2003</v>
      </c>
      <c r="C2278" s="6">
        <v>0</v>
      </c>
      <c r="D2278" s="7">
        <v>0</v>
      </c>
      <c r="E2278" s="7">
        <v>0</v>
      </c>
      <c r="F2278" s="8">
        <v>1</v>
      </c>
      <c r="G2278" s="7" t="str">
        <f t="shared" si="211"/>
        <v>NAO-</v>
      </c>
      <c r="H2278" s="6">
        <v>2.5342076114784801E-2</v>
      </c>
      <c r="I2278" s="7">
        <v>0.18391742957082399</v>
      </c>
      <c r="J2278" s="7">
        <v>0.537722099194477</v>
      </c>
      <c r="K2278" s="8">
        <v>0.25301839511991497</v>
      </c>
      <c r="L2278" s="7" t="str">
        <f t="shared" si="216"/>
        <v>AR</v>
      </c>
      <c r="M2278" s="6">
        <v>1.9218018547136399E-2</v>
      </c>
      <c r="N2278" s="7">
        <v>0.112917206856585</v>
      </c>
      <c r="O2278" s="7">
        <v>0.34565583520170601</v>
      </c>
      <c r="P2278" s="8">
        <v>0.52220893939457602</v>
      </c>
      <c r="Q2278" s="7" t="str">
        <f t="shared" si="212"/>
        <v>NAO-</v>
      </c>
      <c r="R2278" s="6">
        <v>0</v>
      </c>
      <c r="S2278" s="7">
        <v>0</v>
      </c>
      <c r="T2278" s="7">
        <v>1</v>
      </c>
      <c r="U2278" s="8">
        <v>0</v>
      </c>
      <c r="V2278" s="7" t="str">
        <f t="shared" si="213"/>
        <v>AR</v>
      </c>
      <c r="W2278" s="6">
        <v>3.5999999999999997E-2</v>
      </c>
      <c r="X2278" s="7">
        <v>0.16900000000000001</v>
      </c>
      <c r="Y2278" s="7">
        <v>0.75700000000000001</v>
      </c>
      <c r="Z2278" s="8">
        <v>3.7999999999999999E-2</v>
      </c>
      <c r="AA2278" s="7" t="str">
        <f t="shared" si="214"/>
        <v>AR</v>
      </c>
      <c r="AB2278" s="6">
        <v>1E-3</v>
      </c>
      <c r="AC2278" s="7">
        <v>0.19500000000000001</v>
      </c>
      <c r="AD2278" s="7">
        <v>0.73199999999999998</v>
      </c>
      <c r="AE2278" s="8">
        <v>7.1999999999999995E-2</v>
      </c>
      <c r="AF2278" s="7" t="str">
        <f t="shared" si="215"/>
        <v>AR</v>
      </c>
    </row>
    <row r="2279" spans="1:32" x14ac:dyDescent="0.3">
      <c r="A2279" s="4">
        <v>38006</v>
      </c>
      <c r="B2279" s="5">
        <v>2003</v>
      </c>
      <c r="C2279" s="6">
        <v>0</v>
      </c>
      <c r="D2279" s="7">
        <v>0</v>
      </c>
      <c r="E2279" s="7">
        <v>0</v>
      </c>
      <c r="F2279" s="8">
        <v>1</v>
      </c>
      <c r="G2279" s="7" t="str">
        <f t="shared" si="211"/>
        <v>NAO-</v>
      </c>
      <c r="H2279" s="6">
        <v>6.42443849837422E-2</v>
      </c>
      <c r="I2279" s="7">
        <v>9.6874198079885204E-2</v>
      </c>
      <c r="J2279" s="7">
        <v>0.25909315035979502</v>
      </c>
      <c r="K2279" s="8">
        <v>0.57978826657657601</v>
      </c>
      <c r="L2279" s="7" t="str">
        <f t="shared" si="216"/>
        <v>NAO-</v>
      </c>
      <c r="M2279" s="6">
        <v>5.2621599558889502E-2</v>
      </c>
      <c r="N2279" s="7">
        <v>6.3350987328277902E-2</v>
      </c>
      <c r="O2279" s="7">
        <v>0.21636072782670501</v>
      </c>
      <c r="P2279" s="8">
        <v>0.66766668528611395</v>
      </c>
      <c r="Q2279" s="7" t="str">
        <f t="shared" si="212"/>
        <v>NAO-</v>
      </c>
      <c r="R2279" s="6">
        <v>1</v>
      </c>
      <c r="S2279" s="7">
        <v>0</v>
      </c>
      <c r="T2279" s="7">
        <v>0</v>
      </c>
      <c r="U2279" s="8">
        <v>0</v>
      </c>
      <c r="V2279" s="7" t="str">
        <f t="shared" si="213"/>
        <v>NAO+</v>
      </c>
      <c r="W2279" s="6">
        <v>0.113</v>
      </c>
      <c r="X2279" s="7">
        <v>0.51600000000000001</v>
      </c>
      <c r="Y2279" s="7">
        <v>0.18099999999999999</v>
      </c>
      <c r="Z2279" s="8">
        <v>0.189</v>
      </c>
      <c r="AA2279" s="7" t="str">
        <f t="shared" si="214"/>
        <v>SB</v>
      </c>
      <c r="AB2279" s="6">
        <v>7.5999999999999998E-2</v>
      </c>
      <c r="AC2279" s="7">
        <v>0.53200000000000003</v>
      </c>
      <c r="AD2279" s="7">
        <v>0.22700000000000001</v>
      </c>
      <c r="AE2279" s="8">
        <v>0.16500000000000001</v>
      </c>
      <c r="AF2279" s="7" t="str">
        <f t="shared" si="215"/>
        <v>SB</v>
      </c>
    </row>
    <row r="2280" spans="1:32" x14ac:dyDescent="0.3">
      <c r="A2280" s="4">
        <v>38007</v>
      </c>
      <c r="B2280" s="5">
        <v>2003</v>
      </c>
      <c r="C2280" s="6">
        <v>0</v>
      </c>
      <c r="D2280" s="7">
        <v>1</v>
      </c>
      <c r="E2280" s="7">
        <v>0</v>
      </c>
      <c r="F2280" s="8">
        <v>0</v>
      </c>
      <c r="G2280" s="7" t="str">
        <f t="shared" si="211"/>
        <v>SB</v>
      </c>
      <c r="H2280" s="6">
        <v>0.17979067733801199</v>
      </c>
      <c r="I2280" s="7">
        <v>2.5199278862912299E-2</v>
      </c>
      <c r="J2280" s="7">
        <v>0.74716232868465404</v>
      </c>
      <c r="K2280" s="8">
        <v>4.7847715114408398E-2</v>
      </c>
      <c r="L2280" s="7" t="str">
        <f t="shared" si="216"/>
        <v>AR</v>
      </c>
      <c r="M2280" s="6">
        <v>0.185975187977205</v>
      </c>
      <c r="N2280" s="7">
        <v>2.3153585214980298E-2</v>
      </c>
      <c r="O2280" s="7">
        <v>0.71860370167272603</v>
      </c>
      <c r="P2280" s="8">
        <v>7.2267525135084901E-2</v>
      </c>
      <c r="Q2280" s="7" t="str">
        <f t="shared" si="212"/>
        <v>AR</v>
      </c>
      <c r="R2280" s="6">
        <v>1</v>
      </c>
      <c r="S2280" s="7">
        <v>0</v>
      </c>
      <c r="T2280" s="7">
        <v>0</v>
      </c>
      <c r="U2280" s="8">
        <v>0</v>
      </c>
      <c r="V2280" s="7" t="str">
        <f t="shared" si="213"/>
        <v>NAO+</v>
      </c>
      <c r="W2280" s="6">
        <v>0.48499999999999999</v>
      </c>
      <c r="X2280" s="7">
        <v>0.42099999999999999</v>
      </c>
      <c r="Y2280" s="7">
        <v>4.3999999999999997E-2</v>
      </c>
      <c r="Z2280" s="8">
        <v>0.05</v>
      </c>
      <c r="AA2280" s="7" t="str">
        <f t="shared" si="214"/>
        <v>NAO+</v>
      </c>
      <c r="AB2280" s="6">
        <v>0.46</v>
      </c>
      <c r="AC2280" s="7">
        <v>0.438</v>
      </c>
      <c r="AD2280" s="7">
        <v>7.3999999999999996E-2</v>
      </c>
      <c r="AE2280" s="8">
        <v>2.8000000000000001E-2</v>
      </c>
      <c r="AF2280" s="7" t="str">
        <f t="shared" si="215"/>
        <v>NAO+</v>
      </c>
    </row>
    <row r="2281" spans="1:32" x14ac:dyDescent="0.3">
      <c r="A2281" s="4">
        <v>38008</v>
      </c>
      <c r="B2281" s="5">
        <v>2003</v>
      </c>
      <c r="C2281" s="6">
        <v>0</v>
      </c>
      <c r="D2281" s="7">
        <v>1</v>
      </c>
      <c r="E2281" s="7">
        <v>0</v>
      </c>
      <c r="F2281" s="8">
        <v>0</v>
      </c>
      <c r="G2281" s="7" t="str">
        <f t="shared" si="211"/>
        <v>SB</v>
      </c>
      <c r="H2281" s="6">
        <v>0.342773331102117</v>
      </c>
      <c r="I2281" s="7">
        <v>3.8813520319796797E-2</v>
      </c>
      <c r="J2281" s="7">
        <v>0.61738845165794098</v>
      </c>
      <c r="K2281" s="8">
        <v>1.0246969201303999E-3</v>
      </c>
      <c r="L2281" s="7" t="str">
        <f t="shared" si="216"/>
        <v>AR</v>
      </c>
      <c r="M2281" s="6">
        <v>0.38169289992628402</v>
      </c>
      <c r="N2281" s="7">
        <v>3.1362607426738201E-2</v>
      </c>
      <c r="O2281" s="7">
        <v>0.58472347979115902</v>
      </c>
      <c r="P2281" s="8">
        <v>2.2210128558083301E-3</v>
      </c>
      <c r="Q2281" s="7" t="str">
        <f t="shared" si="212"/>
        <v>AR</v>
      </c>
      <c r="R2281" s="6">
        <v>1</v>
      </c>
      <c r="S2281" s="7">
        <v>0</v>
      </c>
      <c r="T2281" s="7">
        <v>0</v>
      </c>
      <c r="U2281" s="8">
        <v>0</v>
      </c>
      <c r="V2281" s="7" t="str">
        <f t="shared" si="213"/>
        <v>NAO+</v>
      </c>
      <c r="W2281" s="6">
        <v>0.88600000000000001</v>
      </c>
      <c r="X2281" s="7">
        <v>9.1999999999999998E-2</v>
      </c>
      <c r="Y2281" s="7">
        <v>0.01</v>
      </c>
      <c r="Z2281" s="8">
        <v>1.2E-2</v>
      </c>
      <c r="AA2281" s="7" t="str">
        <f t="shared" si="214"/>
        <v>NAO+</v>
      </c>
      <c r="AB2281" s="6">
        <v>0.873</v>
      </c>
      <c r="AC2281" s="7">
        <v>9.2999999999999999E-2</v>
      </c>
      <c r="AD2281" s="7">
        <v>2.8000000000000001E-2</v>
      </c>
      <c r="AE2281" s="8">
        <v>5.0000000000000001E-3</v>
      </c>
      <c r="AF2281" s="7" t="str">
        <f t="shared" si="215"/>
        <v>NAO+</v>
      </c>
    </row>
    <row r="2282" spans="1:32" x14ac:dyDescent="0.3">
      <c r="A2282" s="4">
        <v>38009</v>
      </c>
      <c r="B2282" s="5">
        <v>2003</v>
      </c>
      <c r="C2282" s="6">
        <v>0</v>
      </c>
      <c r="D2282" s="7">
        <v>1</v>
      </c>
      <c r="E2282" s="7">
        <v>0</v>
      </c>
      <c r="F2282" s="8">
        <v>0</v>
      </c>
      <c r="G2282" s="7" t="str">
        <f t="shared" si="211"/>
        <v>SB</v>
      </c>
      <c r="H2282" s="6">
        <v>0.261775334316806</v>
      </c>
      <c r="I2282" s="7">
        <v>8.1959979305687193E-3</v>
      </c>
      <c r="J2282" s="7">
        <v>0.730018675282883</v>
      </c>
      <c r="K2282" s="28">
        <v>9.9924697446896508E-6</v>
      </c>
      <c r="L2282" s="7" t="str">
        <f t="shared" si="216"/>
        <v>AR</v>
      </c>
      <c r="M2282" s="6">
        <v>0.29046915477091201</v>
      </c>
      <c r="N2282" s="7">
        <v>5.7166139857115997E-3</v>
      </c>
      <c r="O2282" s="7">
        <v>0.70378769176827405</v>
      </c>
      <c r="P2282" s="28">
        <v>2.6539475113207099E-5</v>
      </c>
      <c r="Q2282" s="7" t="str">
        <f t="shared" si="212"/>
        <v>AR</v>
      </c>
      <c r="R2282" s="6">
        <v>1</v>
      </c>
      <c r="S2282" s="7">
        <v>0</v>
      </c>
      <c r="T2282" s="7">
        <v>0</v>
      </c>
      <c r="U2282" s="8">
        <v>0</v>
      </c>
      <c r="V2282" s="7" t="str">
        <f t="shared" si="213"/>
        <v>NAO+</v>
      </c>
      <c r="W2282" s="6">
        <v>0.86599999999999999</v>
      </c>
      <c r="X2282" s="7">
        <v>0.107</v>
      </c>
      <c r="Y2282" s="7">
        <v>7.0000000000000001E-3</v>
      </c>
      <c r="Z2282" s="8">
        <v>0.02</v>
      </c>
      <c r="AA2282" s="7" t="str">
        <f t="shared" si="214"/>
        <v>NAO+</v>
      </c>
      <c r="AB2282" s="6">
        <v>0.91</v>
      </c>
      <c r="AC2282" s="7">
        <v>7.0999999999999994E-2</v>
      </c>
      <c r="AD2282" s="7">
        <v>1.2E-2</v>
      </c>
      <c r="AE2282" s="8">
        <v>6.0000000000000001E-3</v>
      </c>
      <c r="AF2282" s="7" t="str">
        <f t="shared" si="215"/>
        <v>NAO+</v>
      </c>
    </row>
    <row r="2283" spans="1:32" x14ac:dyDescent="0.3">
      <c r="A2283" s="4">
        <v>38010</v>
      </c>
      <c r="B2283" s="5">
        <v>2003</v>
      </c>
      <c r="C2283" s="6">
        <v>0</v>
      </c>
      <c r="D2283" s="7">
        <v>0</v>
      </c>
      <c r="E2283" s="7">
        <v>1</v>
      </c>
      <c r="F2283" s="8">
        <v>0</v>
      </c>
      <c r="G2283" s="7" t="str">
        <f t="shared" si="211"/>
        <v>AR</v>
      </c>
      <c r="H2283" s="6">
        <v>1.4630298532895099E-2</v>
      </c>
      <c r="I2283" s="80">
        <v>2.9244358300295198E-5</v>
      </c>
      <c r="J2283" s="7">
        <v>0.98526487814895303</v>
      </c>
      <c r="K2283" s="28">
        <v>7.55789598464968E-5</v>
      </c>
      <c r="L2283" s="7" t="str">
        <f t="shared" si="216"/>
        <v>AR</v>
      </c>
      <c r="M2283" s="6">
        <v>1.84310003183288E-2</v>
      </c>
      <c r="N2283" s="80">
        <v>2.1310323199831899E-5</v>
      </c>
      <c r="O2283" s="7">
        <v>0.98137890813383799</v>
      </c>
      <c r="P2283" s="8">
        <v>1.6878122463104801E-4</v>
      </c>
      <c r="Q2283" s="7" t="str">
        <f t="shared" si="212"/>
        <v>AR</v>
      </c>
      <c r="R2283" s="6">
        <v>1</v>
      </c>
      <c r="S2283" s="7">
        <v>0</v>
      </c>
      <c r="T2283" s="7">
        <v>0</v>
      </c>
      <c r="U2283" s="8">
        <v>0</v>
      </c>
      <c r="V2283" s="7" t="str">
        <f t="shared" si="213"/>
        <v>NAO+</v>
      </c>
      <c r="W2283" s="6">
        <v>0.88200000000000001</v>
      </c>
      <c r="X2283" s="7">
        <v>7.9000000000000001E-2</v>
      </c>
      <c r="Y2283" s="7">
        <v>0.02</v>
      </c>
      <c r="Z2283" s="8">
        <v>0.02</v>
      </c>
      <c r="AA2283" s="7" t="str">
        <f t="shared" si="214"/>
        <v>NAO+</v>
      </c>
      <c r="AB2283" s="6">
        <v>0.79100000000000004</v>
      </c>
      <c r="AC2283" s="7">
        <v>0.113</v>
      </c>
      <c r="AD2283" s="7">
        <v>0.08</v>
      </c>
      <c r="AE2283" s="8">
        <v>1.6E-2</v>
      </c>
      <c r="AF2283" s="7" t="str">
        <f t="shared" si="215"/>
        <v>NAO+</v>
      </c>
    </row>
    <row r="2284" spans="1:32" x14ac:dyDescent="0.3">
      <c r="A2284" s="4">
        <v>38011</v>
      </c>
      <c r="B2284" s="5">
        <v>2003</v>
      </c>
      <c r="C2284" s="6">
        <v>0</v>
      </c>
      <c r="D2284" s="7">
        <v>0</v>
      </c>
      <c r="E2284" s="7">
        <v>0</v>
      </c>
      <c r="F2284" s="8">
        <v>1</v>
      </c>
      <c r="G2284" s="7" t="str">
        <f t="shared" si="211"/>
        <v>NAO-</v>
      </c>
      <c r="H2284" s="6">
        <v>3.0896235802175299E-3</v>
      </c>
      <c r="I2284" s="80">
        <v>2.9940972354091699E-6</v>
      </c>
      <c r="J2284" s="7">
        <v>0.98438668022798104</v>
      </c>
      <c r="K2284" s="8">
        <v>1.2520702094574E-2</v>
      </c>
      <c r="L2284" s="7" t="str">
        <f t="shared" si="216"/>
        <v>AR</v>
      </c>
      <c r="M2284" s="6">
        <v>3.83321845761138E-3</v>
      </c>
      <c r="N2284" s="80">
        <v>1.85490356788761E-6</v>
      </c>
      <c r="O2284" s="7">
        <v>0.98034486019188904</v>
      </c>
      <c r="P2284" s="8">
        <v>1.58200664469328E-2</v>
      </c>
      <c r="Q2284" s="7" t="str">
        <f t="shared" si="212"/>
        <v>AR</v>
      </c>
      <c r="R2284" s="6">
        <v>0</v>
      </c>
      <c r="S2284" s="7">
        <v>0</v>
      </c>
      <c r="T2284" s="7">
        <v>0</v>
      </c>
      <c r="U2284" s="8">
        <v>1</v>
      </c>
      <c r="V2284" s="7" t="str">
        <f t="shared" si="213"/>
        <v>NAO-</v>
      </c>
      <c r="W2284" s="6">
        <v>5.8000000000000003E-2</v>
      </c>
      <c r="X2284" s="7">
        <v>0.01</v>
      </c>
      <c r="Y2284" s="7">
        <v>0.221</v>
      </c>
      <c r="Z2284" s="8">
        <v>0.71099999999999997</v>
      </c>
      <c r="AA2284" s="7" t="str">
        <f t="shared" si="214"/>
        <v>NAO-</v>
      </c>
      <c r="AB2284" s="6">
        <v>2.8000000000000001E-2</v>
      </c>
      <c r="AC2284" s="7">
        <v>8.9999999999999993E-3</v>
      </c>
      <c r="AD2284" s="7">
        <v>0.33100000000000002</v>
      </c>
      <c r="AE2284" s="8">
        <v>0.63100000000000001</v>
      </c>
      <c r="AF2284" s="7" t="str">
        <f t="shared" si="215"/>
        <v>NAO-</v>
      </c>
    </row>
    <row r="2285" spans="1:32" x14ac:dyDescent="0.3">
      <c r="A2285" s="4">
        <v>38012</v>
      </c>
      <c r="B2285" s="5">
        <v>2003</v>
      </c>
      <c r="C2285" s="6">
        <v>0</v>
      </c>
      <c r="D2285" s="7">
        <v>0</v>
      </c>
      <c r="E2285" s="7">
        <v>0</v>
      </c>
      <c r="F2285" s="8">
        <v>1</v>
      </c>
      <c r="G2285" s="7" t="str">
        <f t="shared" si="211"/>
        <v>NAO-</v>
      </c>
      <c r="H2285" s="6">
        <v>9.896321469354361E-4</v>
      </c>
      <c r="I2285" s="80">
        <v>8.0638439986913296E-7</v>
      </c>
      <c r="J2285" s="7">
        <v>0.40931399681050501</v>
      </c>
      <c r="K2285" s="8">
        <v>0.58969556465814599</v>
      </c>
      <c r="L2285" s="7" t="str">
        <f t="shared" si="216"/>
        <v>NAO-</v>
      </c>
      <c r="M2285" s="6">
        <v>1.1748381064019999E-3</v>
      </c>
      <c r="N2285" s="80">
        <v>4.1134873944901001E-7</v>
      </c>
      <c r="O2285" s="7">
        <v>0.34178161670740798</v>
      </c>
      <c r="P2285" s="8">
        <v>0.65704313383745905</v>
      </c>
      <c r="Q2285" s="7" t="str">
        <f t="shared" si="212"/>
        <v>NAO-</v>
      </c>
      <c r="R2285" s="6">
        <v>0</v>
      </c>
      <c r="S2285" s="7">
        <v>0</v>
      </c>
      <c r="T2285" s="7">
        <v>0</v>
      </c>
      <c r="U2285" s="8">
        <v>1</v>
      </c>
      <c r="V2285" s="7" t="str">
        <f t="shared" si="213"/>
        <v>NAO-</v>
      </c>
      <c r="W2285" s="6">
        <v>0</v>
      </c>
      <c r="X2285" s="7">
        <v>0</v>
      </c>
      <c r="Y2285" s="7">
        <v>8.3000000000000004E-2</v>
      </c>
      <c r="Z2285" s="8">
        <v>0.91700000000000004</v>
      </c>
      <c r="AA2285" s="7" t="str">
        <f t="shared" si="214"/>
        <v>NAO-</v>
      </c>
      <c r="AB2285" s="6">
        <v>0</v>
      </c>
      <c r="AC2285" s="7">
        <v>0</v>
      </c>
      <c r="AD2285" s="7">
        <v>2.3E-2</v>
      </c>
      <c r="AE2285" s="8">
        <v>0.97699999999999998</v>
      </c>
      <c r="AF2285" s="7" t="str">
        <f t="shared" si="215"/>
        <v>NAO-</v>
      </c>
    </row>
    <row r="2286" spans="1:32" x14ac:dyDescent="0.3">
      <c r="A2286" s="4">
        <v>38013</v>
      </c>
      <c r="B2286" s="5">
        <v>2003</v>
      </c>
      <c r="C2286" s="6">
        <v>0</v>
      </c>
      <c r="D2286" s="7">
        <v>0</v>
      </c>
      <c r="E2286" s="7">
        <v>0</v>
      </c>
      <c r="F2286" s="8">
        <v>1</v>
      </c>
      <c r="G2286" s="7" t="str">
        <f t="shared" si="211"/>
        <v>NAO-</v>
      </c>
      <c r="H2286" s="79">
        <v>1.8407115247835399E-5</v>
      </c>
      <c r="I2286" s="80">
        <v>2.5944245548169799E-8</v>
      </c>
      <c r="J2286" s="7">
        <v>8.1042103094798694E-3</v>
      </c>
      <c r="K2286" s="8">
        <v>0.99187735663103604</v>
      </c>
      <c r="L2286" s="7" t="str">
        <f t="shared" si="216"/>
        <v>NAO-</v>
      </c>
      <c r="M2286" s="79">
        <v>2.0346889729844601E-5</v>
      </c>
      <c r="N2286" s="80">
        <v>1.3188534725285501E-8</v>
      </c>
      <c r="O2286" s="7">
        <v>5.6725218172693501E-3</v>
      </c>
      <c r="P2286" s="8">
        <v>0.99430711810445305</v>
      </c>
      <c r="Q2286" s="7" t="str">
        <f t="shared" si="212"/>
        <v>NAO-</v>
      </c>
      <c r="R2286" s="6">
        <v>0</v>
      </c>
      <c r="S2286" s="7">
        <v>0</v>
      </c>
      <c r="T2286" s="7">
        <v>0</v>
      </c>
      <c r="U2286" s="8">
        <v>1</v>
      </c>
      <c r="V2286" s="7" t="str">
        <f t="shared" si="213"/>
        <v>NAO-</v>
      </c>
      <c r="W2286" s="6">
        <v>0</v>
      </c>
      <c r="X2286" s="7">
        <v>0</v>
      </c>
      <c r="Y2286" s="7">
        <v>3.9E-2</v>
      </c>
      <c r="Z2286" s="8">
        <v>0.96099999999999997</v>
      </c>
      <c r="AA2286" s="7" t="str">
        <f t="shared" si="214"/>
        <v>NAO-</v>
      </c>
      <c r="AB2286" s="6">
        <v>0</v>
      </c>
      <c r="AC2286" s="7">
        <v>0</v>
      </c>
      <c r="AD2286" s="7">
        <v>1E-3</v>
      </c>
      <c r="AE2286" s="8">
        <v>0.999</v>
      </c>
      <c r="AF2286" s="7" t="str">
        <f t="shared" si="215"/>
        <v>NAO-</v>
      </c>
    </row>
    <row r="2287" spans="1:32" x14ac:dyDescent="0.3">
      <c r="A2287" s="4">
        <v>38014</v>
      </c>
      <c r="B2287" s="5">
        <v>2003</v>
      </c>
      <c r="C2287" s="6">
        <v>0</v>
      </c>
      <c r="D2287" s="7">
        <v>0</v>
      </c>
      <c r="E2287" s="7">
        <v>0</v>
      </c>
      <c r="F2287" s="8">
        <v>1</v>
      </c>
      <c r="G2287" s="7" t="str">
        <f t="shared" si="211"/>
        <v>NAO-</v>
      </c>
      <c r="H2287" s="79">
        <v>6.6300217784482601E-7</v>
      </c>
      <c r="I2287" s="80">
        <v>5.4010086002902404E-10</v>
      </c>
      <c r="J2287" s="7">
        <v>3.2156306053959002E-4</v>
      </c>
      <c r="K2287" s="8">
        <v>0.99967777339719099</v>
      </c>
      <c r="L2287" s="7" t="str">
        <f t="shared" si="216"/>
        <v>NAO-</v>
      </c>
      <c r="M2287" s="79">
        <v>8.3826926369248795E-7</v>
      </c>
      <c r="N2287" s="80">
        <v>2.2828259258924101E-10</v>
      </c>
      <c r="O2287" s="7">
        <v>2.4472519895309797E-4</v>
      </c>
      <c r="P2287" s="8">
        <v>0.99975443630348804</v>
      </c>
      <c r="Q2287" s="7" t="str">
        <f t="shared" si="212"/>
        <v>NAO-</v>
      </c>
      <c r="R2287" s="6">
        <v>0</v>
      </c>
      <c r="S2287" s="7">
        <v>0</v>
      </c>
      <c r="T2287" s="7">
        <v>0</v>
      </c>
      <c r="U2287" s="8">
        <v>1</v>
      </c>
      <c r="V2287" s="7" t="str">
        <f t="shared" si="213"/>
        <v>NAO-</v>
      </c>
      <c r="W2287" s="6">
        <v>0</v>
      </c>
      <c r="X2287" s="7">
        <v>0</v>
      </c>
      <c r="Y2287" s="7">
        <v>2.5999999999999999E-2</v>
      </c>
      <c r="Z2287" s="8">
        <v>0.97399999999999998</v>
      </c>
      <c r="AA2287" s="7" t="str">
        <f t="shared" si="214"/>
        <v>NAO-</v>
      </c>
      <c r="AB2287" s="6">
        <v>0</v>
      </c>
      <c r="AC2287" s="7">
        <v>0</v>
      </c>
      <c r="AD2287" s="7">
        <v>1E-3</v>
      </c>
      <c r="AE2287" s="8">
        <v>0.999</v>
      </c>
      <c r="AF2287" s="7" t="str">
        <f t="shared" si="215"/>
        <v>NAO-</v>
      </c>
    </row>
    <row r="2288" spans="1:32" x14ac:dyDescent="0.3">
      <c r="A2288" s="4">
        <v>38015</v>
      </c>
      <c r="B2288" s="5">
        <v>2003</v>
      </c>
      <c r="C2288" s="6">
        <v>0</v>
      </c>
      <c r="D2288" s="7">
        <v>0</v>
      </c>
      <c r="E2288" s="7">
        <v>0</v>
      </c>
      <c r="F2288" s="8">
        <v>1</v>
      </c>
      <c r="G2288" s="7" t="str">
        <f t="shared" si="211"/>
        <v>NAO-</v>
      </c>
      <c r="H2288" s="79">
        <v>4.8571939793947603E-8</v>
      </c>
      <c r="I2288" s="80">
        <v>1.5483694468613799E-10</v>
      </c>
      <c r="J2288" s="80">
        <v>1.75974044351471E-5</v>
      </c>
      <c r="K2288" s="8">
        <v>0.99998235386877399</v>
      </c>
      <c r="L2288" s="7" t="str">
        <f t="shared" si="216"/>
        <v>NAO-</v>
      </c>
      <c r="M2288" s="79">
        <v>7.1754588185216099E-8</v>
      </c>
      <c r="N2288" s="80">
        <v>1.07338362367006E-10</v>
      </c>
      <c r="O2288" s="80">
        <v>1.36613144216608E-5</v>
      </c>
      <c r="P2288" s="8">
        <v>0.999986266823638</v>
      </c>
      <c r="Q2288" s="7" t="str">
        <f t="shared" si="212"/>
        <v>NAO-</v>
      </c>
      <c r="R2288" s="6">
        <v>0</v>
      </c>
      <c r="S2288" s="7">
        <v>0</v>
      </c>
      <c r="T2288" s="7">
        <v>0</v>
      </c>
      <c r="U2288" s="8">
        <v>1</v>
      </c>
      <c r="V2288" s="7" t="str">
        <f t="shared" si="213"/>
        <v>NAO-</v>
      </c>
      <c r="W2288" s="6">
        <v>0</v>
      </c>
      <c r="X2288" s="7">
        <v>0</v>
      </c>
      <c r="Y2288" s="7">
        <v>1.4E-2</v>
      </c>
      <c r="Z2288" s="8">
        <v>0.98599999999999999</v>
      </c>
      <c r="AA2288" s="7" t="str">
        <f t="shared" si="214"/>
        <v>NAO-</v>
      </c>
      <c r="AB2288" s="6">
        <v>0</v>
      </c>
      <c r="AC2288" s="7">
        <v>0</v>
      </c>
      <c r="AD2288" s="7">
        <v>1E-3</v>
      </c>
      <c r="AE2288" s="8">
        <v>0.999</v>
      </c>
      <c r="AF2288" s="7" t="str">
        <f t="shared" si="215"/>
        <v>NAO-</v>
      </c>
    </row>
    <row r="2289" spans="1:32" x14ac:dyDescent="0.3">
      <c r="A2289" s="4">
        <v>38016</v>
      </c>
      <c r="B2289" s="5">
        <v>2003</v>
      </c>
      <c r="C2289" s="6">
        <v>0</v>
      </c>
      <c r="D2289" s="7">
        <v>0</v>
      </c>
      <c r="E2289" s="7">
        <v>0</v>
      </c>
      <c r="F2289" s="8">
        <v>1</v>
      </c>
      <c r="G2289" s="7" t="str">
        <f t="shared" si="211"/>
        <v>NAO-</v>
      </c>
      <c r="H2289" s="79">
        <v>3.4662920863748098E-7</v>
      </c>
      <c r="I2289" s="80">
        <v>8.1251631814398998E-10</v>
      </c>
      <c r="J2289" s="80">
        <v>3.8109077910435699E-6</v>
      </c>
      <c r="K2289" s="8">
        <v>0.99999584165047894</v>
      </c>
      <c r="L2289" s="7" t="str">
        <f t="shared" si="216"/>
        <v>NAO-</v>
      </c>
      <c r="M2289" s="79">
        <v>5.1094248916451796E-7</v>
      </c>
      <c r="N2289" s="80">
        <v>4.4975883276362099E-10</v>
      </c>
      <c r="O2289" s="80">
        <v>2.5845049986781199E-6</v>
      </c>
      <c r="P2289" s="8">
        <v>0.99999690410276099</v>
      </c>
      <c r="Q2289" s="7" t="str">
        <f t="shared" si="212"/>
        <v>NAO-</v>
      </c>
      <c r="R2289" s="6">
        <v>0</v>
      </c>
      <c r="S2289" s="7">
        <v>0</v>
      </c>
      <c r="T2289" s="7">
        <v>0</v>
      </c>
      <c r="U2289" s="8">
        <v>1</v>
      </c>
      <c r="V2289" s="7" t="str">
        <f t="shared" si="213"/>
        <v>NAO-</v>
      </c>
      <c r="W2289" s="6">
        <v>0</v>
      </c>
      <c r="X2289" s="7">
        <v>0</v>
      </c>
      <c r="Y2289" s="7">
        <v>5.7000000000000002E-2</v>
      </c>
      <c r="Z2289" s="8">
        <v>0.94299999999999995</v>
      </c>
      <c r="AA2289" s="7" t="str">
        <f t="shared" si="214"/>
        <v>NAO-</v>
      </c>
      <c r="AB2289" s="6">
        <v>0</v>
      </c>
      <c r="AC2289" s="7">
        <v>0</v>
      </c>
      <c r="AD2289" s="7">
        <v>1E-3</v>
      </c>
      <c r="AE2289" s="8">
        <v>0.999</v>
      </c>
      <c r="AF2289" s="7" t="str">
        <f t="shared" si="215"/>
        <v>NAO-</v>
      </c>
    </row>
    <row r="2290" spans="1:32" x14ac:dyDescent="0.3">
      <c r="A2290" s="4">
        <v>38017</v>
      </c>
      <c r="B2290" s="5">
        <v>2003</v>
      </c>
      <c r="C2290" s="6">
        <v>0</v>
      </c>
      <c r="D2290" s="7">
        <v>0</v>
      </c>
      <c r="E2290" s="7">
        <v>0</v>
      </c>
      <c r="F2290" s="8">
        <v>1</v>
      </c>
      <c r="G2290" s="7" t="str">
        <f t="shared" si="211"/>
        <v>NAO-</v>
      </c>
      <c r="H2290" s="6">
        <v>2.9628564177426998E-4</v>
      </c>
      <c r="I2290" s="80">
        <v>1.2932780337135201E-9</v>
      </c>
      <c r="J2290" s="80">
        <v>8.7533882090673898E-6</v>
      </c>
      <c r="K2290" s="8">
        <v>0.99969495967672495</v>
      </c>
      <c r="L2290" s="7" t="str">
        <f t="shared" si="216"/>
        <v>NAO-</v>
      </c>
      <c r="M2290" s="6">
        <v>3.7713421671353698E-4</v>
      </c>
      <c r="N2290" s="80">
        <v>5.7404533175458199E-10</v>
      </c>
      <c r="O2290" s="80">
        <v>7.9717865249039598E-6</v>
      </c>
      <c r="P2290" s="8">
        <v>0.99961489342270804</v>
      </c>
      <c r="Q2290" s="7" t="str">
        <f t="shared" si="212"/>
        <v>NAO-</v>
      </c>
      <c r="R2290" s="6">
        <v>0</v>
      </c>
      <c r="S2290" s="7">
        <v>0</v>
      </c>
      <c r="T2290" s="7">
        <v>0</v>
      </c>
      <c r="U2290" s="8">
        <v>1</v>
      </c>
      <c r="V2290" s="7" t="str">
        <f t="shared" si="213"/>
        <v>NAO-</v>
      </c>
      <c r="W2290" s="6">
        <v>1E-3</v>
      </c>
      <c r="X2290" s="7">
        <v>0</v>
      </c>
      <c r="Y2290" s="7">
        <v>5.8000000000000003E-2</v>
      </c>
      <c r="Z2290" s="8">
        <v>0.94099999999999995</v>
      </c>
      <c r="AA2290" s="7" t="str">
        <f t="shared" si="214"/>
        <v>NAO-</v>
      </c>
      <c r="AB2290" s="6">
        <v>2E-3</v>
      </c>
      <c r="AC2290" s="7">
        <v>0</v>
      </c>
      <c r="AD2290" s="7">
        <v>4.0000000000000001E-3</v>
      </c>
      <c r="AE2290" s="8">
        <v>0.99299999999999999</v>
      </c>
      <c r="AF2290" s="7" t="str">
        <f t="shared" si="215"/>
        <v>NAO-</v>
      </c>
    </row>
    <row r="2291" spans="1:32" x14ac:dyDescent="0.3">
      <c r="A2291" s="4">
        <v>38018</v>
      </c>
      <c r="B2291" s="5">
        <v>2003</v>
      </c>
      <c r="C2291" s="6">
        <v>0</v>
      </c>
      <c r="D2291" s="7">
        <v>0</v>
      </c>
      <c r="E2291" s="7">
        <v>0</v>
      </c>
      <c r="F2291" s="8">
        <v>1</v>
      </c>
      <c r="G2291" s="7" t="str">
        <f t="shared" si="211"/>
        <v>NAO-</v>
      </c>
      <c r="H2291" s="6">
        <v>4.3782063271809397E-2</v>
      </c>
      <c r="I2291" s="80">
        <v>3.78378755886305E-8</v>
      </c>
      <c r="J2291" s="7">
        <v>8.9069979961513702E-4</v>
      </c>
      <c r="K2291" s="8">
        <v>0.95532719909070896</v>
      </c>
      <c r="L2291" s="7" t="str">
        <f t="shared" si="216"/>
        <v>NAO-</v>
      </c>
      <c r="M2291" s="6">
        <v>5.5567821968712697E-2</v>
      </c>
      <c r="N2291" s="80">
        <v>1.09831919078874E-8</v>
      </c>
      <c r="O2291" s="7">
        <v>9.0024252686773097E-4</v>
      </c>
      <c r="P2291" s="8">
        <v>0.94353192452122603</v>
      </c>
      <c r="Q2291" s="7" t="str">
        <f t="shared" si="212"/>
        <v>NAO-</v>
      </c>
      <c r="R2291" s="6">
        <v>1</v>
      </c>
      <c r="S2291" s="7">
        <v>0</v>
      </c>
      <c r="T2291" s="7">
        <v>0</v>
      </c>
      <c r="U2291" s="8">
        <v>0</v>
      </c>
      <c r="V2291" s="7" t="str">
        <f t="shared" si="213"/>
        <v>NAO+</v>
      </c>
      <c r="W2291" s="6">
        <v>0</v>
      </c>
      <c r="X2291" s="7">
        <v>0</v>
      </c>
      <c r="Y2291" s="7">
        <v>0.17399999999999999</v>
      </c>
      <c r="Z2291" s="8">
        <v>0.82599999999999996</v>
      </c>
      <c r="AA2291" s="7" t="str">
        <f t="shared" si="214"/>
        <v>NAO-</v>
      </c>
      <c r="AB2291" s="6">
        <v>0</v>
      </c>
      <c r="AC2291" s="7">
        <v>0</v>
      </c>
      <c r="AD2291" s="7">
        <v>1E-3</v>
      </c>
      <c r="AE2291" s="8">
        <v>0.999</v>
      </c>
      <c r="AF2291" s="7" t="str">
        <f t="shared" si="215"/>
        <v>NAO-</v>
      </c>
    </row>
    <row r="2292" spans="1:32" x14ac:dyDescent="0.3">
      <c r="A2292" s="4">
        <v>38019</v>
      </c>
      <c r="B2292" s="5">
        <v>2003</v>
      </c>
      <c r="C2292" s="6">
        <v>0</v>
      </c>
      <c r="D2292" s="7">
        <v>0</v>
      </c>
      <c r="E2292" s="7">
        <v>0</v>
      </c>
      <c r="F2292" s="8">
        <v>1</v>
      </c>
      <c r="G2292" s="7" t="str">
        <f t="shared" si="211"/>
        <v>NAO-</v>
      </c>
      <c r="H2292" s="6">
        <v>0.88932756073629404</v>
      </c>
      <c r="I2292" s="80">
        <v>5.74513423363534E-5</v>
      </c>
      <c r="J2292" s="7">
        <v>8.7116362800296696E-3</v>
      </c>
      <c r="K2292" s="8">
        <v>0.101903351641336</v>
      </c>
      <c r="L2292" s="7" t="str">
        <f t="shared" si="216"/>
        <v>NAO+</v>
      </c>
      <c r="M2292" s="6">
        <v>0.90021293411396996</v>
      </c>
      <c r="N2292" s="80">
        <v>1.49756843707829E-5</v>
      </c>
      <c r="O2292" s="7">
        <v>8.2025103562910293E-3</v>
      </c>
      <c r="P2292" s="8">
        <v>9.1569579845368801E-2</v>
      </c>
      <c r="Q2292" s="7" t="str">
        <f t="shared" si="212"/>
        <v>NAO+</v>
      </c>
      <c r="R2292" s="6">
        <v>1</v>
      </c>
      <c r="S2292" s="7">
        <v>0</v>
      </c>
      <c r="T2292" s="7">
        <v>0</v>
      </c>
      <c r="U2292" s="8">
        <v>0</v>
      </c>
      <c r="V2292" s="7" t="str">
        <f t="shared" si="213"/>
        <v>NAO+</v>
      </c>
      <c r="W2292" s="6">
        <v>0</v>
      </c>
      <c r="X2292" s="7">
        <v>1E-3</v>
      </c>
      <c r="Y2292" s="7">
        <v>0.87</v>
      </c>
      <c r="Z2292" s="8">
        <v>0.129</v>
      </c>
      <c r="AA2292" s="7" t="str">
        <f t="shared" si="214"/>
        <v>AR</v>
      </c>
      <c r="AB2292" s="6">
        <v>0</v>
      </c>
      <c r="AC2292" s="7">
        <v>0</v>
      </c>
      <c r="AD2292" s="7">
        <v>0</v>
      </c>
      <c r="AE2292" s="8">
        <v>1</v>
      </c>
      <c r="AF2292" s="7" t="str">
        <f t="shared" si="215"/>
        <v>NAO-</v>
      </c>
    </row>
    <row r="2293" spans="1:32" x14ac:dyDescent="0.3">
      <c r="A2293" s="4">
        <v>38020</v>
      </c>
      <c r="B2293" s="5">
        <v>2003</v>
      </c>
      <c r="C2293" s="6">
        <v>1</v>
      </c>
      <c r="D2293" s="7">
        <v>0</v>
      </c>
      <c r="E2293" s="7">
        <v>0</v>
      </c>
      <c r="F2293" s="8">
        <v>0</v>
      </c>
      <c r="G2293" s="7" t="str">
        <f t="shared" si="211"/>
        <v>NAO+</v>
      </c>
      <c r="H2293" s="6">
        <v>0.98788699354869103</v>
      </c>
      <c r="I2293" s="7">
        <v>7.6472913372639998E-4</v>
      </c>
      <c r="J2293" s="7">
        <v>1.5868718117540001E-3</v>
      </c>
      <c r="K2293" s="8">
        <v>9.7614055058419802E-3</v>
      </c>
      <c r="L2293" s="7" t="str">
        <f t="shared" si="216"/>
        <v>NAO+</v>
      </c>
      <c r="M2293" s="6">
        <v>0.98729025942374105</v>
      </c>
      <c r="N2293" s="7">
        <v>3.5444971532091801E-4</v>
      </c>
      <c r="O2293" s="7">
        <v>1.7706243467459899E-3</v>
      </c>
      <c r="P2293" s="8">
        <v>1.0584666514201301E-2</v>
      </c>
      <c r="Q2293" s="7" t="str">
        <f t="shared" si="212"/>
        <v>NAO+</v>
      </c>
      <c r="R2293" s="6">
        <v>1</v>
      </c>
      <c r="S2293" s="7">
        <v>0</v>
      </c>
      <c r="T2293" s="7">
        <v>0</v>
      </c>
      <c r="U2293" s="8">
        <v>0</v>
      </c>
      <c r="V2293" s="7" t="str">
        <f t="shared" si="213"/>
        <v>NAO+</v>
      </c>
      <c r="W2293" s="6">
        <v>1E-3</v>
      </c>
      <c r="X2293" s="7">
        <v>4.8000000000000001E-2</v>
      </c>
      <c r="Y2293" s="7">
        <v>0.94</v>
      </c>
      <c r="Z2293" s="8">
        <v>1.0999999999999999E-2</v>
      </c>
      <c r="AA2293" s="7" t="str">
        <f t="shared" si="214"/>
        <v>AR</v>
      </c>
      <c r="AB2293" s="6">
        <v>4.0000000000000001E-3</v>
      </c>
      <c r="AC2293" s="7">
        <v>1.7999999999999999E-2</v>
      </c>
      <c r="AD2293" s="7">
        <v>1E-3</v>
      </c>
      <c r="AE2293" s="8">
        <v>0.97599999999999998</v>
      </c>
      <c r="AF2293" s="7" t="str">
        <f t="shared" si="215"/>
        <v>NAO-</v>
      </c>
    </row>
    <row r="2294" spans="1:32" x14ac:dyDescent="0.3">
      <c r="A2294" s="4">
        <v>38021</v>
      </c>
      <c r="B2294" s="5">
        <v>2003</v>
      </c>
      <c r="C2294" s="6">
        <v>1</v>
      </c>
      <c r="D2294" s="7">
        <v>0</v>
      </c>
      <c r="E2294" s="7">
        <v>0</v>
      </c>
      <c r="F2294" s="8">
        <v>0</v>
      </c>
      <c r="G2294" s="7" t="str">
        <f t="shared" si="211"/>
        <v>NAO+</v>
      </c>
      <c r="H2294" s="6">
        <v>0.99000656960445699</v>
      </c>
      <c r="I2294" s="7">
        <v>3.4265001811704101E-3</v>
      </c>
      <c r="J2294" s="7">
        <v>9.879509450747611E-4</v>
      </c>
      <c r="K2294" s="8">
        <v>5.5789792692849203E-3</v>
      </c>
      <c r="L2294" s="7" t="str">
        <f t="shared" si="216"/>
        <v>NAO+</v>
      </c>
      <c r="M2294" s="6">
        <v>0.98915943543955798</v>
      </c>
      <c r="N2294" s="7">
        <v>2.1719172659299302E-3</v>
      </c>
      <c r="O2294" s="7">
        <v>1.18659138823979E-3</v>
      </c>
      <c r="P2294" s="8">
        <v>7.4820559062634198E-3</v>
      </c>
      <c r="Q2294" s="7" t="str">
        <f t="shared" si="212"/>
        <v>NAO+</v>
      </c>
      <c r="R2294" s="6">
        <v>1</v>
      </c>
      <c r="S2294" s="7">
        <v>0</v>
      </c>
      <c r="T2294" s="7">
        <v>0</v>
      </c>
      <c r="U2294" s="8">
        <v>0</v>
      </c>
      <c r="V2294" s="7" t="str">
        <f t="shared" si="213"/>
        <v>NAO+</v>
      </c>
      <c r="W2294" s="6">
        <v>1.2E-2</v>
      </c>
      <c r="X2294" s="7">
        <v>0.16800000000000001</v>
      </c>
      <c r="Y2294" s="7">
        <v>0.79200000000000004</v>
      </c>
      <c r="Z2294" s="8">
        <v>2.7E-2</v>
      </c>
      <c r="AA2294" s="7" t="str">
        <f t="shared" si="214"/>
        <v>AR</v>
      </c>
      <c r="AB2294" s="6">
        <v>3.2000000000000001E-2</v>
      </c>
      <c r="AC2294" s="7">
        <v>7.0999999999999994E-2</v>
      </c>
      <c r="AD2294" s="7">
        <v>8.0000000000000002E-3</v>
      </c>
      <c r="AE2294" s="8">
        <v>0.88900000000000001</v>
      </c>
      <c r="AF2294" s="7" t="str">
        <f t="shared" si="215"/>
        <v>NAO-</v>
      </c>
    </row>
    <row r="2295" spans="1:32" x14ac:dyDescent="0.3">
      <c r="A2295" s="4">
        <v>38022</v>
      </c>
      <c r="B2295" s="5">
        <v>2003</v>
      </c>
      <c r="C2295" s="6">
        <v>1</v>
      </c>
      <c r="D2295" s="7">
        <v>0</v>
      </c>
      <c r="E2295" s="7">
        <v>0</v>
      </c>
      <c r="F2295" s="8">
        <v>0</v>
      </c>
      <c r="G2295" s="7" t="str">
        <f t="shared" si="211"/>
        <v>NAO+</v>
      </c>
      <c r="H2295" s="6">
        <v>0.98896239565138699</v>
      </c>
      <c r="I2295" s="7">
        <v>1.02797946981096E-4</v>
      </c>
      <c r="J2295" s="7">
        <v>4.3698135880754401E-3</v>
      </c>
      <c r="K2295" s="8">
        <v>6.5649928135678498E-3</v>
      </c>
      <c r="L2295" s="7" t="str">
        <f t="shared" si="216"/>
        <v>NAO+</v>
      </c>
      <c r="M2295" s="6">
        <v>0.98712960185861798</v>
      </c>
      <c r="N2295" s="80">
        <v>7.3862460931086002E-5</v>
      </c>
      <c r="O2295" s="7">
        <v>5.7691403225500204E-3</v>
      </c>
      <c r="P2295" s="8">
        <v>7.0273953579102098E-3</v>
      </c>
      <c r="Q2295" s="7" t="str">
        <f t="shared" si="212"/>
        <v>NAO+</v>
      </c>
      <c r="R2295" s="6">
        <v>1</v>
      </c>
      <c r="S2295" s="7">
        <v>0</v>
      </c>
      <c r="T2295" s="7">
        <v>0</v>
      </c>
      <c r="U2295" s="8">
        <v>0</v>
      </c>
      <c r="V2295" s="7" t="str">
        <f t="shared" si="213"/>
        <v>NAO+</v>
      </c>
      <c r="W2295" s="6">
        <v>8.0000000000000002E-3</v>
      </c>
      <c r="X2295" s="7">
        <v>3.7999999999999999E-2</v>
      </c>
      <c r="Y2295" s="7">
        <v>0.86699999999999999</v>
      </c>
      <c r="Z2295" s="8">
        <v>8.6999999999999994E-2</v>
      </c>
      <c r="AA2295" s="7" t="str">
        <f t="shared" si="214"/>
        <v>AR</v>
      </c>
      <c r="AB2295" s="6">
        <v>1.7999999999999999E-2</v>
      </c>
      <c r="AC2295" s="7">
        <v>0.01</v>
      </c>
      <c r="AD2295" s="7">
        <v>6.0000000000000001E-3</v>
      </c>
      <c r="AE2295" s="8">
        <v>0.96599999999999997</v>
      </c>
      <c r="AF2295" s="7" t="str">
        <f t="shared" si="215"/>
        <v>NAO-</v>
      </c>
    </row>
    <row r="2296" spans="1:32" x14ac:dyDescent="0.3">
      <c r="A2296" s="4">
        <v>38023</v>
      </c>
      <c r="B2296" s="5">
        <v>2003</v>
      </c>
      <c r="C2296" s="6">
        <v>1</v>
      </c>
      <c r="D2296" s="7">
        <v>0</v>
      </c>
      <c r="E2296" s="7">
        <v>0</v>
      </c>
      <c r="F2296" s="8">
        <v>0</v>
      </c>
      <c r="G2296" s="7" t="str">
        <f t="shared" si="211"/>
        <v>NAO+</v>
      </c>
      <c r="H2296" s="6">
        <v>0.92263108010622197</v>
      </c>
      <c r="I2296" s="80">
        <v>6.1889820690160399E-6</v>
      </c>
      <c r="J2296" s="7">
        <v>1.86411639099489E-2</v>
      </c>
      <c r="K2296" s="8">
        <v>5.8721567001760899E-2</v>
      </c>
      <c r="L2296" s="7" t="str">
        <f t="shared" si="216"/>
        <v>NAO+</v>
      </c>
      <c r="M2296" s="6">
        <v>0.90697799061125695</v>
      </c>
      <c r="N2296" s="80">
        <v>4.8500999971991199E-6</v>
      </c>
      <c r="O2296" s="7">
        <v>1.72447443299946E-2</v>
      </c>
      <c r="P2296" s="8">
        <v>7.5772414958752393E-2</v>
      </c>
      <c r="Q2296" s="7" t="str">
        <f t="shared" si="212"/>
        <v>NAO+</v>
      </c>
      <c r="R2296" s="6">
        <v>1</v>
      </c>
      <c r="S2296" s="7">
        <v>0</v>
      </c>
      <c r="T2296" s="7">
        <v>0</v>
      </c>
      <c r="U2296" s="8">
        <v>0</v>
      </c>
      <c r="V2296" s="7" t="str">
        <f t="shared" si="213"/>
        <v>NAO+</v>
      </c>
      <c r="W2296" s="6">
        <v>1E-3</v>
      </c>
      <c r="X2296" s="7">
        <v>1E-3</v>
      </c>
      <c r="Y2296" s="7">
        <v>0.52</v>
      </c>
      <c r="Z2296" s="8">
        <v>0.47899999999999998</v>
      </c>
      <c r="AA2296" s="7" t="str">
        <f t="shared" si="214"/>
        <v>AR</v>
      </c>
      <c r="AB2296" s="6">
        <v>2E-3</v>
      </c>
      <c r="AC2296" s="7">
        <v>0</v>
      </c>
      <c r="AD2296" s="7">
        <v>4.0000000000000001E-3</v>
      </c>
      <c r="AE2296" s="8">
        <v>0.99299999999999999</v>
      </c>
      <c r="AF2296" s="7" t="str">
        <f t="shared" si="215"/>
        <v>NAO-</v>
      </c>
    </row>
    <row r="2297" spans="1:32" x14ac:dyDescent="0.3">
      <c r="A2297" s="4">
        <v>38024</v>
      </c>
      <c r="B2297" s="5">
        <v>2003</v>
      </c>
      <c r="C2297" s="6">
        <v>0</v>
      </c>
      <c r="D2297" s="7">
        <v>0</v>
      </c>
      <c r="E2297" s="7">
        <v>0</v>
      </c>
      <c r="F2297" s="8">
        <v>1</v>
      </c>
      <c r="G2297" s="7" t="str">
        <f t="shared" si="211"/>
        <v>NAO-</v>
      </c>
      <c r="H2297" s="6">
        <v>0.17915552264083201</v>
      </c>
      <c r="I2297" s="80">
        <v>3.7255905017128799E-5</v>
      </c>
      <c r="J2297" s="7">
        <v>0.27498137636408299</v>
      </c>
      <c r="K2297" s="8">
        <v>0.54582584509007503</v>
      </c>
      <c r="L2297" s="7" t="str">
        <f t="shared" si="216"/>
        <v>NAO-</v>
      </c>
      <c r="M2297" s="6">
        <v>0.12832393355121799</v>
      </c>
      <c r="N2297" s="80">
        <v>1.93600799783096E-5</v>
      </c>
      <c r="O2297" s="7">
        <v>0.178864695730448</v>
      </c>
      <c r="P2297" s="8">
        <v>0.69279201063835205</v>
      </c>
      <c r="Q2297" s="7" t="str">
        <f t="shared" si="212"/>
        <v>NAO-</v>
      </c>
      <c r="R2297" s="6">
        <v>0</v>
      </c>
      <c r="S2297" s="7">
        <v>0</v>
      </c>
      <c r="T2297" s="7">
        <v>0</v>
      </c>
      <c r="U2297" s="8">
        <v>1</v>
      </c>
      <c r="V2297" s="7" t="str">
        <f t="shared" si="213"/>
        <v>NAO-</v>
      </c>
      <c r="W2297" s="6">
        <v>6.0000000000000001E-3</v>
      </c>
      <c r="X2297" s="7">
        <v>0</v>
      </c>
      <c r="Y2297" s="7">
        <v>3.9E-2</v>
      </c>
      <c r="Z2297" s="8">
        <v>0.95499999999999996</v>
      </c>
      <c r="AA2297" s="7" t="str">
        <f t="shared" si="214"/>
        <v>NAO-</v>
      </c>
      <c r="AB2297" s="6">
        <v>2.7E-2</v>
      </c>
      <c r="AC2297" s="7">
        <v>0</v>
      </c>
      <c r="AD2297" s="7">
        <v>1.4E-2</v>
      </c>
      <c r="AE2297" s="8">
        <v>0.95899999999999996</v>
      </c>
      <c r="AF2297" s="7" t="str">
        <f t="shared" si="215"/>
        <v>NAO-</v>
      </c>
    </row>
    <row r="2298" spans="1:32" x14ac:dyDescent="0.3">
      <c r="A2298" s="4">
        <v>38025</v>
      </c>
      <c r="B2298" s="5">
        <v>2003</v>
      </c>
      <c r="C2298" s="6">
        <v>0</v>
      </c>
      <c r="D2298" s="7">
        <v>0</v>
      </c>
      <c r="E2298" s="7">
        <v>1</v>
      </c>
      <c r="F2298" s="8">
        <v>0</v>
      </c>
      <c r="G2298" s="7" t="str">
        <f t="shared" si="211"/>
        <v>AR</v>
      </c>
      <c r="H2298" s="6">
        <v>4.3802460413173601E-2</v>
      </c>
      <c r="I2298" s="7">
        <v>3.20380849576964E-3</v>
      </c>
      <c r="J2298" s="7">
        <v>9.4938589985893704E-2</v>
      </c>
      <c r="K2298" s="8">
        <v>0.85805514110515502</v>
      </c>
      <c r="L2298" s="7" t="str">
        <f t="shared" si="216"/>
        <v>NAO-</v>
      </c>
      <c r="M2298" s="6">
        <v>3.8224921603240598E-2</v>
      </c>
      <c r="N2298" s="7">
        <v>2.67688347320672E-3</v>
      </c>
      <c r="O2298" s="7">
        <v>8.6449343312448607E-2</v>
      </c>
      <c r="P2298" s="8">
        <v>0.87264885161111605</v>
      </c>
      <c r="Q2298" s="7" t="str">
        <f t="shared" si="212"/>
        <v>NAO-</v>
      </c>
      <c r="R2298" s="6">
        <v>1</v>
      </c>
      <c r="S2298" s="7">
        <v>0</v>
      </c>
      <c r="T2298" s="7">
        <v>0</v>
      </c>
      <c r="U2298" s="8">
        <v>0</v>
      </c>
      <c r="V2298" s="7" t="str">
        <f t="shared" si="213"/>
        <v>NAO+</v>
      </c>
      <c r="W2298" s="6">
        <v>0.19600000000000001</v>
      </c>
      <c r="X2298" s="7">
        <v>1.2999999999999999E-2</v>
      </c>
      <c r="Y2298" s="7">
        <v>7.0999999999999994E-2</v>
      </c>
      <c r="Z2298" s="8">
        <v>0.72</v>
      </c>
      <c r="AA2298" s="7" t="str">
        <f t="shared" si="214"/>
        <v>NAO-</v>
      </c>
      <c r="AB2298" s="6">
        <v>0.31900000000000001</v>
      </c>
      <c r="AC2298" s="7">
        <v>1.2E-2</v>
      </c>
      <c r="AD2298" s="7">
        <v>9.0999999999999998E-2</v>
      </c>
      <c r="AE2298" s="8">
        <v>0.57899999999999996</v>
      </c>
      <c r="AF2298" s="7" t="str">
        <f t="shared" si="215"/>
        <v>NAO-</v>
      </c>
    </row>
    <row r="2299" spans="1:32" x14ac:dyDescent="0.3">
      <c r="A2299" s="4">
        <v>38026</v>
      </c>
      <c r="B2299" s="5">
        <v>2003</v>
      </c>
      <c r="C2299" s="6">
        <v>0</v>
      </c>
      <c r="D2299" s="7">
        <v>0</v>
      </c>
      <c r="E2299" s="7">
        <v>1</v>
      </c>
      <c r="F2299" s="8">
        <v>0</v>
      </c>
      <c r="G2299" s="7" t="str">
        <f t="shared" si="211"/>
        <v>AR</v>
      </c>
      <c r="H2299" s="6">
        <v>5.2931803293472003E-2</v>
      </c>
      <c r="I2299" s="7">
        <v>0.56734900387060305</v>
      </c>
      <c r="J2299" s="7">
        <v>0.10480453942583801</v>
      </c>
      <c r="K2299" s="8">
        <v>0.27491465341009602</v>
      </c>
      <c r="L2299" s="7" t="str">
        <f t="shared" si="216"/>
        <v>SB</v>
      </c>
      <c r="M2299" s="6">
        <v>4.3884467962357503E-2</v>
      </c>
      <c r="N2299" s="7">
        <v>0.52307399646258401</v>
      </c>
      <c r="O2299" s="7">
        <v>8.6418504908815003E-2</v>
      </c>
      <c r="P2299" s="8">
        <v>0.34662303066622902</v>
      </c>
      <c r="Q2299" s="7" t="str">
        <f t="shared" si="212"/>
        <v>SB</v>
      </c>
      <c r="R2299" s="6">
        <v>1</v>
      </c>
      <c r="S2299" s="7">
        <v>0</v>
      </c>
      <c r="T2299" s="7">
        <v>0</v>
      </c>
      <c r="U2299" s="8">
        <v>0</v>
      </c>
      <c r="V2299" s="7" t="str">
        <f t="shared" si="213"/>
        <v>NAO+</v>
      </c>
      <c r="W2299" s="6">
        <v>0.45300000000000001</v>
      </c>
      <c r="X2299" s="7">
        <v>0.27300000000000002</v>
      </c>
      <c r="Y2299" s="7">
        <v>0.08</v>
      </c>
      <c r="Z2299" s="8">
        <v>0.19400000000000001</v>
      </c>
      <c r="AA2299" s="7" t="str">
        <f t="shared" si="214"/>
        <v>NAO+</v>
      </c>
      <c r="AB2299" s="6">
        <v>0.505</v>
      </c>
      <c r="AC2299" s="7">
        <v>0.26700000000000002</v>
      </c>
      <c r="AD2299" s="7">
        <v>6.7000000000000004E-2</v>
      </c>
      <c r="AE2299" s="8">
        <v>0.161</v>
      </c>
      <c r="AF2299" s="7" t="str">
        <f t="shared" si="215"/>
        <v>NAO+</v>
      </c>
    </row>
    <row r="2300" spans="1:32" x14ac:dyDescent="0.3">
      <c r="A2300" s="4">
        <v>38027</v>
      </c>
      <c r="B2300" s="5">
        <v>2003</v>
      </c>
      <c r="C2300" s="6">
        <v>0</v>
      </c>
      <c r="D2300" s="7">
        <v>1</v>
      </c>
      <c r="E2300" s="7">
        <v>0</v>
      </c>
      <c r="F2300" s="8">
        <v>0</v>
      </c>
      <c r="G2300" s="7" t="str">
        <f t="shared" si="211"/>
        <v>SB</v>
      </c>
      <c r="H2300" s="6">
        <v>1.01209690274766E-2</v>
      </c>
      <c r="I2300" s="7">
        <v>0.95217200763259802</v>
      </c>
      <c r="J2300" s="7">
        <v>1.0196503221103799E-2</v>
      </c>
      <c r="K2300" s="8">
        <v>2.7510520118827E-2</v>
      </c>
      <c r="L2300" s="7" t="str">
        <f t="shared" si="216"/>
        <v>SB</v>
      </c>
      <c r="M2300" s="6">
        <v>1.06797436325661E-2</v>
      </c>
      <c r="N2300" s="7">
        <v>0.90246897594518305</v>
      </c>
      <c r="O2300" s="7">
        <v>1.8117350254297102E-2</v>
      </c>
      <c r="P2300" s="8">
        <v>6.8733930167948695E-2</v>
      </c>
      <c r="Q2300" s="7" t="str">
        <f t="shared" si="212"/>
        <v>SB</v>
      </c>
      <c r="R2300" s="6">
        <v>0</v>
      </c>
      <c r="S2300" s="7">
        <v>1</v>
      </c>
      <c r="T2300" s="7">
        <v>0</v>
      </c>
      <c r="U2300" s="8">
        <v>0</v>
      </c>
      <c r="V2300" s="7" t="str">
        <f t="shared" si="213"/>
        <v>SB</v>
      </c>
      <c r="W2300" s="6">
        <v>0.01</v>
      </c>
      <c r="X2300" s="7">
        <v>0.84099999999999997</v>
      </c>
      <c r="Y2300" s="7">
        <v>0.113</v>
      </c>
      <c r="Z2300" s="8">
        <v>3.5000000000000003E-2</v>
      </c>
      <c r="AA2300" s="7" t="str">
        <f t="shared" si="214"/>
        <v>SB</v>
      </c>
      <c r="AB2300" s="6">
        <v>6.0000000000000001E-3</v>
      </c>
      <c r="AC2300" s="7">
        <v>0.87</v>
      </c>
      <c r="AD2300" s="7">
        <v>7.1999999999999995E-2</v>
      </c>
      <c r="AE2300" s="8">
        <v>5.1999999999999998E-2</v>
      </c>
      <c r="AF2300" s="7" t="str">
        <f t="shared" si="215"/>
        <v>SB</v>
      </c>
    </row>
    <row r="2301" spans="1:32" x14ac:dyDescent="0.3">
      <c r="A2301" s="4">
        <v>38028</v>
      </c>
      <c r="B2301" s="5">
        <v>2003</v>
      </c>
      <c r="C2301" s="6">
        <v>0</v>
      </c>
      <c r="D2301" s="7">
        <v>1</v>
      </c>
      <c r="E2301" s="7">
        <v>0</v>
      </c>
      <c r="F2301" s="8">
        <v>0</v>
      </c>
      <c r="G2301" s="7" t="str">
        <f t="shared" si="211"/>
        <v>SB</v>
      </c>
      <c r="H2301" s="6">
        <v>2.9300890434030098E-3</v>
      </c>
      <c r="I2301" s="7">
        <v>0.97543492137758503</v>
      </c>
      <c r="J2301" s="7">
        <v>1.34709851368131E-2</v>
      </c>
      <c r="K2301" s="8">
        <v>8.16400444219606E-3</v>
      </c>
      <c r="L2301" s="7" t="str">
        <f t="shared" si="216"/>
        <v>SB</v>
      </c>
      <c r="M2301" s="6">
        <v>2.6619494875763702E-3</v>
      </c>
      <c r="N2301" s="7">
        <v>0.95674859611862995</v>
      </c>
      <c r="O2301" s="7">
        <v>2.5959114988407701E-2</v>
      </c>
      <c r="P2301" s="8">
        <v>1.46303394053759E-2</v>
      </c>
      <c r="Q2301" s="7" t="str">
        <f t="shared" si="212"/>
        <v>SB</v>
      </c>
      <c r="R2301" s="6">
        <v>0</v>
      </c>
      <c r="S2301" s="7">
        <v>1</v>
      </c>
      <c r="T2301" s="7">
        <v>0</v>
      </c>
      <c r="U2301" s="8">
        <v>0</v>
      </c>
      <c r="V2301" s="7" t="str">
        <f t="shared" si="213"/>
        <v>SB</v>
      </c>
      <c r="W2301" s="6">
        <v>0</v>
      </c>
      <c r="X2301" s="7">
        <v>0.92100000000000004</v>
      </c>
      <c r="Y2301" s="7">
        <v>6.9000000000000006E-2</v>
      </c>
      <c r="Z2301" s="8">
        <v>0.01</v>
      </c>
      <c r="AA2301" s="7" t="str">
        <f t="shared" si="214"/>
        <v>SB</v>
      </c>
      <c r="AB2301" s="6">
        <v>0</v>
      </c>
      <c r="AC2301" s="7">
        <v>0.95199999999999996</v>
      </c>
      <c r="AD2301" s="7">
        <v>1.2999999999999999E-2</v>
      </c>
      <c r="AE2301" s="8">
        <v>3.5000000000000003E-2</v>
      </c>
      <c r="AF2301" s="7" t="str">
        <f t="shared" si="215"/>
        <v>SB</v>
      </c>
    </row>
    <row r="2302" spans="1:32" x14ac:dyDescent="0.3">
      <c r="A2302" s="4">
        <v>38029</v>
      </c>
      <c r="B2302" s="5">
        <v>2003</v>
      </c>
      <c r="C2302" s="6">
        <v>0</v>
      </c>
      <c r="D2302" s="7">
        <v>1</v>
      </c>
      <c r="E2302" s="7">
        <v>0</v>
      </c>
      <c r="F2302" s="8">
        <v>0</v>
      </c>
      <c r="G2302" s="7" t="str">
        <f t="shared" si="211"/>
        <v>SB</v>
      </c>
      <c r="H2302" s="6">
        <v>3.2769172729606999E-2</v>
      </c>
      <c r="I2302" s="7">
        <v>0.88350010904063603</v>
      </c>
      <c r="J2302" s="7">
        <v>8.1361320168539503E-2</v>
      </c>
      <c r="K2302" s="8">
        <v>2.36939806121023E-3</v>
      </c>
      <c r="L2302" s="7" t="str">
        <f t="shared" si="216"/>
        <v>SB</v>
      </c>
      <c r="M2302" s="6">
        <v>2.5918707809835601E-2</v>
      </c>
      <c r="N2302" s="7">
        <v>0.86521684088807405</v>
      </c>
      <c r="O2302" s="7">
        <v>0.105672724647341</v>
      </c>
      <c r="P2302" s="8">
        <v>3.1917266547362298E-3</v>
      </c>
      <c r="Q2302" s="7" t="str">
        <f t="shared" si="212"/>
        <v>SB</v>
      </c>
      <c r="R2302" s="6">
        <v>0</v>
      </c>
      <c r="S2302" s="7">
        <v>1</v>
      </c>
      <c r="T2302" s="7">
        <v>0</v>
      </c>
      <c r="U2302" s="8">
        <v>0</v>
      </c>
      <c r="V2302" s="7" t="str">
        <f t="shared" si="213"/>
        <v>SB</v>
      </c>
      <c r="W2302" s="6">
        <v>0</v>
      </c>
      <c r="X2302" s="7">
        <v>0.97199999999999998</v>
      </c>
      <c r="Y2302" s="7">
        <v>2.5000000000000001E-2</v>
      </c>
      <c r="Z2302" s="8">
        <v>4.0000000000000001E-3</v>
      </c>
      <c r="AA2302" s="7" t="str">
        <f t="shared" si="214"/>
        <v>SB</v>
      </c>
      <c r="AB2302" s="6">
        <v>0</v>
      </c>
      <c r="AC2302" s="7">
        <v>0.97199999999999998</v>
      </c>
      <c r="AD2302" s="7">
        <v>1E-3</v>
      </c>
      <c r="AE2302" s="8">
        <v>2.7E-2</v>
      </c>
      <c r="AF2302" s="7" t="str">
        <f t="shared" si="215"/>
        <v>SB</v>
      </c>
    </row>
    <row r="2303" spans="1:32" x14ac:dyDescent="0.3">
      <c r="A2303" s="4">
        <v>38030</v>
      </c>
      <c r="B2303" s="5">
        <v>2003</v>
      </c>
      <c r="C2303" s="6">
        <v>0</v>
      </c>
      <c r="D2303" s="7">
        <v>1</v>
      </c>
      <c r="E2303" s="7">
        <v>0</v>
      </c>
      <c r="F2303" s="8">
        <v>0</v>
      </c>
      <c r="G2303" s="7" t="str">
        <f t="shared" si="211"/>
        <v>SB</v>
      </c>
      <c r="H2303" s="6">
        <v>3.6036954608394803E-2</v>
      </c>
      <c r="I2303" s="7">
        <v>0.95198696840953001</v>
      </c>
      <c r="J2303" s="7">
        <v>1.14182791642804E-2</v>
      </c>
      <c r="K2303" s="8">
        <v>5.5779781780561399E-4</v>
      </c>
      <c r="L2303" s="7" t="str">
        <f t="shared" si="216"/>
        <v>SB</v>
      </c>
      <c r="M2303" s="6">
        <v>2.7261900843274098E-2</v>
      </c>
      <c r="N2303" s="7">
        <v>0.95501088170450699</v>
      </c>
      <c r="O2303" s="7">
        <v>1.6959300464470101E-2</v>
      </c>
      <c r="P2303" s="8">
        <v>7.6791698773452796E-4</v>
      </c>
      <c r="Q2303" s="7" t="str">
        <f t="shared" si="212"/>
        <v>SB</v>
      </c>
      <c r="R2303" s="6">
        <v>0</v>
      </c>
      <c r="S2303" s="7">
        <v>1</v>
      </c>
      <c r="T2303" s="7">
        <v>0</v>
      </c>
      <c r="U2303" s="8">
        <v>0</v>
      </c>
      <c r="V2303" s="7" t="str">
        <f t="shared" si="213"/>
        <v>SB</v>
      </c>
      <c r="W2303" s="6">
        <v>0</v>
      </c>
      <c r="X2303" s="7">
        <v>0.98299999999999998</v>
      </c>
      <c r="Y2303" s="7">
        <v>1.4E-2</v>
      </c>
      <c r="Z2303" s="8">
        <v>3.0000000000000001E-3</v>
      </c>
      <c r="AA2303" s="7" t="str">
        <f t="shared" si="214"/>
        <v>SB</v>
      </c>
      <c r="AB2303" s="6">
        <v>0</v>
      </c>
      <c r="AC2303" s="7">
        <v>0.97599999999999998</v>
      </c>
      <c r="AD2303" s="7">
        <v>0</v>
      </c>
      <c r="AE2303" s="8">
        <v>2.4E-2</v>
      </c>
      <c r="AF2303" s="7" t="str">
        <f t="shared" si="215"/>
        <v>SB</v>
      </c>
    </row>
    <row r="2304" spans="1:32" x14ac:dyDescent="0.3">
      <c r="A2304" s="4">
        <v>38031</v>
      </c>
      <c r="B2304" s="5">
        <v>2003</v>
      </c>
      <c r="C2304" s="6">
        <v>0</v>
      </c>
      <c r="D2304" s="7">
        <v>1</v>
      </c>
      <c r="E2304" s="7">
        <v>0</v>
      </c>
      <c r="F2304" s="8">
        <v>0</v>
      </c>
      <c r="G2304" s="7" t="str">
        <f t="shared" si="211"/>
        <v>SB</v>
      </c>
      <c r="H2304" s="6">
        <v>4.45763932904144E-2</v>
      </c>
      <c r="I2304" s="7">
        <v>0.94879356168491902</v>
      </c>
      <c r="J2304" s="7">
        <v>2.1139733537600099E-3</v>
      </c>
      <c r="K2304" s="8">
        <v>4.5160716709194103E-3</v>
      </c>
      <c r="L2304" s="7" t="str">
        <f t="shared" si="216"/>
        <v>SB</v>
      </c>
      <c r="M2304" s="6">
        <v>3.2597160975224297E-2</v>
      </c>
      <c r="N2304" s="7">
        <v>0.95811851437609497</v>
      </c>
      <c r="O2304" s="7">
        <v>3.5037187815694201E-3</v>
      </c>
      <c r="P2304" s="8">
        <v>5.7806058671247803E-3</v>
      </c>
      <c r="Q2304" s="7" t="str">
        <f t="shared" si="212"/>
        <v>SB</v>
      </c>
      <c r="R2304" s="6">
        <v>0</v>
      </c>
      <c r="S2304" s="7">
        <v>1</v>
      </c>
      <c r="T2304" s="7">
        <v>0</v>
      </c>
      <c r="U2304" s="8">
        <v>0</v>
      </c>
      <c r="V2304" s="7" t="str">
        <f t="shared" si="213"/>
        <v>SB</v>
      </c>
      <c r="W2304" s="6">
        <v>0</v>
      </c>
      <c r="X2304" s="7">
        <v>0.97399999999999998</v>
      </c>
      <c r="Y2304" s="7">
        <v>8.0000000000000002E-3</v>
      </c>
      <c r="Z2304" s="8">
        <v>1.7999999999999999E-2</v>
      </c>
      <c r="AA2304" s="7" t="str">
        <f t="shared" si="214"/>
        <v>SB</v>
      </c>
      <c r="AB2304" s="6">
        <v>0</v>
      </c>
      <c r="AC2304" s="7">
        <v>0.94599999999999995</v>
      </c>
      <c r="AD2304" s="7">
        <v>0</v>
      </c>
      <c r="AE2304" s="8">
        <v>5.2999999999999999E-2</v>
      </c>
      <c r="AF2304" s="7" t="str">
        <f t="shared" si="215"/>
        <v>SB</v>
      </c>
    </row>
    <row r="2305" spans="1:32" x14ac:dyDescent="0.3">
      <c r="A2305" s="4">
        <v>38032</v>
      </c>
      <c r="B2305" s="5">
        <v>2003</v>
      </c>
      <c r="C2305" s="6">
        <v>0</v>
      </c>
      <c r="D2305" s="7">
        <v>1</v>
      </c>
      <c r="E2305" s="7">
        <v>0</v>
      </c>
      <c r="F2305" s="8">
        <v>0</v>
      </c>
      <c r="G2305" s="7" t="str">
        <f t="shared" si="211"/>
        <v>SB</v>
      </c>
      <c r="H2305" s="6">
        <v>4.3711991853928003E-2</v>
      </c>
      <c r="I2305" s="7">
        <v>0.94537276722873298</v>
      </c>
      <c r="J2305" s="7">
        <v>7.2775432641407102E-3</v>
      </c>
      <c r="K2305" s="8">
        <v>3.6376976531954301E-3</v>
      </c>
      <c r="L2305" s="7" t="str">
        <f t="shared" si="216"/>
        <v>SB</v>
      </c>
      <c r="M2305" s="6">
        <v>3.4116179612535498E-2</v>
      </c>
      <c r="N2305" s="7">
        <v>0.95074413914939004</v>
      </c>
      <c r="O2305" s="7">
        <v>1.0039720781561E-2</v>
      </c>
      <c r="P2305" s="8">
        <v>5.0999604565264102E-3</v>
      </c>
      <c r="Q2305" s="7" t="str">
        <f t="shared" si="212"/>
        <v>SB</v>
      </c>
      <c r="R2305" s="6">
        <v>0</v>
      </c>
      <c r="S2305" s="7">
        <v>1</v>
      </c>
      <c r="T2305" s="7">
        <v>0</v>
      </c>
      <c r="U2305" s="8">
        <v>0</v>
      </c>
      <c r="V2305" s="7" t="str">
        <f t="shared" si="213"/>
        <v>SB</v>
      </c>
      <c r="W2305" s="6">
        <v>0</v>
      </c>
      <c r="X2305" s="7">
        <v>0.92600000000000005</v>
      </c>
      <c r="Y2305" s="7">
        <v>2.1000000000000001E-2</v>
      </c>
      <c r="Z2305" s="8">
        <v>5.2999999999999999E-2</v>
      </c>
      <c r="AA2305" s="7" t="str">
        <f t="shared" si="214"/>
        <v>SB</v>
      </c>
      <c r="AB2305" s="6">
        <v>0</v>
      </c>
      <c r="AC2305" s="7">
        <v>0.91</v>
      </c>
      <c r="AD2305" s="7">
        <v>1E-3</v>
      </c>
      <c r="AE2305" s="8">
        <v>8.7999999999999995E-2</v>
      </c>
      <c r="AF2305" s="7" t="str">
        <f t="shared" si="215"/>
        <v>SB</v>
      </c>
    </row>
    <row r="2306" spans="1:32" x14ac:dyDescent="0.3">
      <c r="A2306" s="4">
        <v>38033</v>
      </c>
      <c r="B2306" s="5">
        <v>2003</v>
      </c>
      <c r="C2306" s="6">
        <v>0</v>
      </c>
      <c r="D2306" s="7">
        <v>1</v>
      </c>
      <c r="E2306" s="7">
        <v>0</v>
      </c>
      <c r="F2306" s="8">
        <v>0</v>
      </c>
      <c r="G2306" s="7" t="str">
        <f t="shared" si="211"/>
        <v>SB</v>
      </c>
      <c r="H2306" s="6">
        <v>9.9659570749965794E-3</v>
      </c>
      <c r="I2306" s="7">
        <v>0.91744544224674096</v>
      </c>
      <c r="J2306" s="7">
        <v>6.6878907394231094E-2</v>
      </c>
      <c r="K2306" s="8">
        <v>5.7096932840188398E-3</v>
      </c>
      <c r="L2306" s="7" t="str">
        <f t="shared" si="216"/>
        <v>SB</v>
      </c>
      <c r="M2306" s="6">
        <v>7.5933097248906999E-3</v>
      </c>
      <c r="N2306" s="7">
        <v>0.913231760894469</v>
      </c>
      <c r="O2306" s="7">
        <v>7.2915932298109401E-2</v>
      </c>
      <c r="P2306" s="8">
        <v>6.2589970825387697E-3</v>
      </c>
      <c r="Q2306" s="7" t="str">
        <f t="shared" si="212"/>
        <v>SB</v>
      </c>
      <c r="R2306" s="6">
        <v>0</v>
      </c>
      <c r="S2306" s="7">
        <v>1</v>
      </c>
      <c r="T2306" s="7">
        <v>0</v>
      </c>
      <c r="U2306" s="8">
        <v>0</v>
      </c>
      <c r="V2306" s="7" t="str">
        <f t="shared" si="213"/>
        <v>SB</v>
      </c>
      <c r="W2306" s="6">
        <v>0</v>
      </c>
      <c r="X2306" s="7">
        <v>0.83799999999999997</v>
      </c>
      <c r="Y2306" s="7">
        <v>0.14299999999999999</v>
      </c>
      <c r="Z2306" s="8">
        <v>1.9E-2</v>
      </c>
      <c r="AA2306" s="7" t="str">
        <f t="shared" si="214"/>
        <v>SB</v>
      </c>
      <c r="AB2306" s="6">
        <v>0</v>
      </c>
      <c r="AC2306" s="7">
        <v>0.89300000000000002</v>
      </c>
      <c r="AD2306" s="7">
        <v>5.8999999999999997E-2</v>
      </c>
      <c r="AE2306" s="8">
        <v>4.8000000000000001E-2</v>
      </c>
      <c r="AF2306" s="7" t="str">
        <f t="shared" si="215"/>
        <v>SB</v>
      </c>
    </row>
    <row r="2307" spans="1:32" x14ac:dyDescent="0.3">
      <c r="A2307" s="4">
        <v>38034</v>
      </c>
      <c r="B2307" s="5">
        <v>2003</v>
      </c>
      <c r="C2307" s="6">
        <v>0</v>
      </c>
      <c r="D2307" s="7">
        <v>1</v>
      </c>
      <c r="E2307" s="7">
        <v>0</v>
      </c>
      <c r="F2307" s="8">
        <v>0</v>
      </c>
      <c r="G2307" s="7" t="str">
        <f t="shared" si="211"/>
        <v>SB</v>
      </c>
      <c r="H2307" s="6">
        <v>1.5923938394314899E-2</v>
      </c>
      <c r="I2307" s="7">
        <v>0.87641118087724601</v>
      </c>
      <c r="J2307" s="7">
        <v>0.105333786577613</v>
      </c>
      <c r="K2307" s="8">
        <v>2.3310941508113202E-3</v>
      </c>
      <c r="L2307" s="7" t="str">
        <f t="shared" si="216"/>
        <v>SB</v>
      </c>
      <c r="M2307" s="6">
        <v>1.21575567663149E-2</v>
      </c>
      <c r="N2307" s="7">
        <v>0.86007577306643901</v>
      </c>
      <c r="O2307" s="7">
        <v>0.124169523237027</v>
      </c>
      <c r="P2307" s="8">
        <v>3.5971469302137999E-3</v>
      </c>
      <c r="Q2307" s="7" t="str">
        <f t="shared" si="212"/>
        <v>SB</v>
      </c>
      <c r="R2307" s="6">
        <v>0</v>
      </c>
      <c r="S2307" s="7">
        <v>1</v>
      </c>
      <c r="T2307" s="7">
        <v>0</v>
      </c>
      <c r="U2307" s="8">
        <v>0</v>
      </c>
      <c r="V2307" s="7" t="str">
        <f t="shared" si="213"/>
        <v>SB</v>
      </c>
      <c r="W2307" s="6">
        <v>0</v>
      </c>
      <c r="X2307" s="7">
        <v>0.90100000000000002</v>
      </c>
      <c r="Y2307" s="7">
        <v>7.9000000000000001E-2</v>
      </c>
      <c r="Z2307" s="8">
        <v>0.02</v>
      </c>
      <c r="AA2307" s="7" t="str">
        <f t="shared" si="214"/>
        <v>SB</v>
      </c>
      <c r="AB2307" s="6">
        <v>0</v>
      </c>
      <c r="AC2307" s="7">
        <v>0.93600000000000005</v>
      </c>
      <c r="AD2307" s="7">
        <v>1.9E-2</v>
      </c>
      <c r="AE2307" s="8">
        <v>4.5999999999999999E-2</v>
      </c>
      <c r="AF2307" s="7" t="str">
        <f t="shared" si="215"/>
        <v>SB</v>
      </c>
    </row>
    <row r="2308" spans="1:32" x14ac:dyDescent="0.3">
      <c r="A2308" s="4">
        <v>38035</v>
      </c>
      <c r="B2308" s="5">
        <v>2003</v>
      </c>
      <c r="C2308" s="6">
        <v>0</v>
      </c>
      <c r="D2308" s="7">
        <v>1</v>
      </c>
      <c r="E2308" s="7">
        <v>0</v>
      </c>
      <c r="F2308" s="8">
        <v>0</v>
      </c>
      <c r="G2308" s="7" t="str">
        <f t="shared" si="211"/>
        <v>SB</v>
      </c>
      <c r="H2308" s="6">
        <v>1.17462191964071E-3</v>
      </c>
      <c r="I2308" s="7">
        <v>0.97307932764097804</v>
      </c>
      <c r="J2308" s="7">
        <v>2.4540160470282599E-2</v>
      </c>
      <c r="K2308" s="8">
        <v>1.2058899691080899E-3</v>
      </c>
      <c r="L2308" s="7" t="str">
        <f t="shared" si="216"/>
        <v>SB</v>
      </c>
      <c r="M2308" s="6">
        <v>1.02835068950077E-3</v>
      </c>
      <c r="N2308" s="7">
        <v>0.94118969036659805</v>
      </c>
      <c r="O2308" s="7">
        <v>5.50143504655966E-2</v>
      </c>
      <c r="P2308" s="8">
        <v>2.7676084782925102E-3</v>
      </c>
      <c r="Q2308" s="7" t="str">
        <f t="shared" si="212"/>
        <v>SB</v>
      </c>
      <c r="R2308" s="6">
        <v>0</v>
      </c>
      <c r="S2308" s="7">
        <v>1</v>
      </c>
      <c r="T2308" s="7">
        <v>0</v>
      </c>
      <c r="U2308" s="8">
        <v>0</v>
      </c>
      <c r="V2308" s="7" t="str">
        <f t="shared" si="213"/>
        <v>SB</v>
      </c>
      <c r="W2308" s="6">
        <v>0</v>
      </c>
      <c r="X2308" s="7">
        <v>0.95699999999999996</v>
      </c>
      <c r="Y2308" s="7">
        <v>3.3000000000000002E-2</v>
      </c>
      <c r="Z2308" s="8">
        <v>1.0999999999999999E-2</v>
      </c>
      <c r="AA2308" s="7" t="str">
        <f t="shared" si="214"/>
        <v>SB</v>
      </c>
      <c r="AB2308" s="6">
        <v>0</v>
      </c>
      <c r="AC2308" s="7">
        <v>0.95799999999999996</v>
      </c>
      <c r="AD2308" s="7">
        <v>2E-3</v>
      </c>
      <c r="AE2308" s="8">
        <v>0.04</v>
      </c>
      <c r="AF2308" s="7" t="str">
        <f t="shared" si="215"/>
        <v>SB</v>
      </c>
    </row>
    <row r="2309" spans="1:32" x14ac:dyDescent="0.3">
      <c r="A2309" s="4">
        <v>38036</v>
      </c>
      <c r="B2309" s="5">
        <v>2003</v>
      </c>
      <c r="C2309" s="6">
        <v>0</v>
      </c>
      <c r="D2309" s="7">
        <v>1</v>
      </c>
      <c r="E2309" s="7">
        <v>0</v>
      </c>
      <c r="F2309" s="8">
        <v>0</v>
      </c>
      <c r="G2309" s="7" t="str">
        <f t="shared" ref="G2309:G2372" si="217">INDEX($C$3:$F$3, MATCH(1,$C2309:$F2309,0))</f>
        <v>SB</v>
      </c>
      <c r="H2309" s="79">
        <v>1.94431814969933E-7</v>
      </c>
      <c r="I2309" s="7">
        <v>0.98068760556091505</v>
      </c>
      <c r="J2309" s="7">
        <v>1.9281637243783501E-2</v>
      </c>
      <c r="K2309" s="28">
        <v>3.0562763487713599E-5</v>
      </c>
      <c r="L2309" s="7" t="str">
        <f t="shared" si="216"/>
        <v>SB</v>
      </c>
      <c r="M2309" s="79">
        <v>1.0410123882254E-7</v>
      </c>
      <c r="N2309" s="7">
        <v>0.95347568444670106</v>
      </c>
      <c r="O2309" s="7">
        <v>4.6469577358482499E-2</v>
      </c>
      <c r="P2309" s="28">
        <v>5.4634093574732597E-5</v>
      </c>
      <c r="Q2309" s="7" t="str">
        <f t="shared" ref="Q2309:Q2372" si="218">INDEX($M$3:$P$3, MATCH(MAX($M2309:$P2309),$M2309:$P2309,0))</f>
        <v>SB</v>
      </c>
      <c r="R2309" s="6">
        <v>0</v>
      </c>
      <c r="S2309" s="7">
        <v>1</v>
      </c>
      <c r="T2309" s="7">
        <v>0</v>
      </c>
      <c r="U2309" s="8">
        <v>0</v>
      </c>
      <c r="V2309" s="7" t="str">
        <f t="shared" ref="V2309:V2372" si="219">INDEX($R$3:$U$3, MATCH(MAX($R2309:$U2309),$R2309:$U2309,0))</f>
        <v>SB</v>
      </c>
      <c r="W2309" s="6">
        <v>0</v>
      </c>
      <c r="X2309" s="7">
        <v>0.95699999999999996</v>
      </c>
      <c r="Y2309" s="7">
        <v>0.04</v>
      </c>
      <c r="Z2309" s="8">
        <v>3.0000000000000001E-3</v>
      </c>
      <c r="AA2309" s="7" t="str">
        <f t="shared" ref="AA2309:AA2372" si="220">INDEX($W$3:$Z$3, MATCH(MAX($W2309:$Z2309),$W2309:$Z2309,0))</f>
        <v>SB</v>
      </c>
      <c r="AB2309" s="6">
        <v>0</v>
      </c>
      <c r="AC2309" s="7">
        <v>0.96899999999999997</v>
      </c>
      <c r="AD2309" s="7">
        <v>3.0000000000000001E-3</v>
      </c>
      <c r="AE2309" s="8">
        <v>2.9000000000000001E-2</v>
      </c>
      <c r="AF2309" s="7" t="str">
        <f t="shared" ref="AF2309:AF2372" si="221">INDEX($AB$3:$AE$3, MATCH(MAX($AB2309:$AE2309),$AB2309:$AE2309,0))</f>
        <v>SB</v>
      </c>
    </row>
    <row r="2310" spans="1:32" x14ac:dyDescent="0.3">
      <c r="A2310" s="4">
        <v>38037</v>
      </c>
      <c r="B2310" s="5">
        <v>2003</v>
      </c>
      <c r="C2310" s="6">
        <v>0</v>
      </c>
      <c r="D2310" s="7">
        <v>1</v>
      </c>
      <c r="E2310" s="7">
        <v>0</v>
      </c>
      <c r="F2310" s="8">
        <v>0</v>
      </c>
      <c r="G2310" s="7" t="str">
        <f t="shared" si="217"/>
        <v>SB</v>
      </c>
      <c r="H2310" s="79">
        <v>7.2627751778739796E-10</v>
      </c>
      <c r="I2310" s="7">
        <v>0.98082385508718795</v>
      </c>
      <c r="J2310" s="7">
        <v>1.9154576719780599E-2</v>
      </c>
      <c r="K2310" s="28">
        <v>2.15674667487098E-5</v>
      </c>
      <c r="L2310" s="7" t="str">
        <f t="shared" ref="L2310:L2373" si="222">INDEX($H$3:$K$3, MATCH(MAX($H2310:$K2310),$H2310:$K2310,0))</f>
        <v>SB</v>
      </c>
      <c r="M2310" s="79">
        <v>3.9958217581860301E-10</v>
      </c>
      <c r="N2310" s="7">
        <v>0.96208616024115701</v>
      </c>
      <c r="O2310" s="7">
        <v>3.7871471272434801E-2</v>
      </c>
      <c r="P2310" s="28">
        <v>4.2368086813692402E-5</v>
      </c>
      <c r="Q2310" s="7" t="str">
        <f t="shared" si="218"/>
        <v>SB</v>
      </c>
      <c r="R2310" s="6">
        <v>0</v>
      </c>
      <c r="S2310" s="7">
        <v>1</v>
      </c>
      <c r="T2310" s="7">
        <v>0</v>
      </c>
      <c r="U2310" s="8">
        <v>0</v>
      </c>
      <c r="V2310" s="7" t="str">
        <f t="shared" si="219"/>
        <v>SB</v>
      </c>
      <c r="W2310" s="6">
        <v>0</v>
      </c>
      <c r="X2310" s="7">
        <v>0.45900000000000002</v>
      </c>
      <c r="Y2310" s="7">
        <v>0.53900000000000003</v>
      </c>
      <c r="Z2310" s="8">
        <v>2E-3</v>
      </c>
      <c r="AA2310" s="7" t="str">
        <f t="shared" si="220"/>
        <v>AR</v>
      </c>
      <c r="AB2310" s="6">
        <v>0</v>
      </c>
      <c r="AC2310" s="7">
        <v>0.70399999999999996</v>
      </c>
      <c r="AD2310" s="7">
        <v>0.192</v>
      </c>
      <c r="AE2310" s="8">
        <v>0.104</v>
      </c>
      <c r="AF2310" s="7" t="str">
        <f t="shared" si="221"/>
        <v>SB</v>
      </c>
    </row>
    <row r="2311" spans="1:32" x14ac:dyDescent="0.3">
      <c r="A2311" s="4">
        <v>38038</v>
      </c>
      <c r="B2311" s="5">
        <v>2003</v>
      </c>
      <c r="C2311" s="6">
        <v>0</v>
      </c>
      <c r="D2311" s="7">
        <v>0</v>
      </c>
      <c r="E2311" s="7">
        <v>1</v>
      </c>
      <c r="F2311" s="8">
        <v>0</v>
      </c>
      <c r="G2311" s="7" t="str">
        <f t="shared" si="217"/>
        <v>AR</v>
      </c>
      <c r="H2311" s="79">
        <v>3.6417276492079E-6</v>
      </c>
      <c r="I2311" s="7">
        <v>0.93818947724570401</v>
      </c>
      <c r="J2311" s="7">
        <v>4.9174001072852698E-2</v>
      </c>
      <c r="K2311" s="8">
        <v>1.26328799537883E-2</v>
      </c>
      <c r="L2311" s="7" t="str">
        <f t="shared" si="222"/>
        <v>SB</v>
      </c>
      <c r="M2311" s="79">
        <v>2.8888886531832101E-6</v>
      </c>
      <c r="N2311" s="7">
        <v>0.89158169951522703</v>
      </c>
      <c r="O2311" s="7">
        <v>8.3455108494456406E-2</v>
      </c>
      <c r="P2311" s="8">
        <v>2.49603031016652E-2</v>
      </c>
      <c r="Q2311" s="7" t="str">
        <f t="shared" si="218"/>
        <v>SB</v>
      </c>
      <c r="R2311" s="6">
        <v>0</v>
      </c>
      <c r="S2311" s="7">
        <v>0</v>
      </c>
      <c r="T2311" s="7">
        <v>1</v>
      </c>
      <c r="U2311" s="8">
        <v>0</v>
      </c>
      <c r="V2311" s="7" t="str">
        <f t="shared" si="219"/>
        <v>AR</v>
      </c>
      <c r="W2311" s="6">
        <v>0</v>
      </c>
      <c r="X2311" s="7">
        <v>3.0000000000000001E-3</v>
      </c>
      <c r="Y2311" s="7">
        <v>0.99</v>
      </c>
      <c r="Z2311" s="8">
        <v>7.0000000000000001E-3</v>
      </c>
      <c r="AA2311" s="7" t="str">
        <f t="shared" si="220"/>
        <v>AR</v>
      </c>
      <c r="AB2311" s="6">
        <v>0</v>
      </c>
      <c r="AC2311" s="7">
        <v>8.0000000000000002E-3</v>
      </c>
      <c r="AD2311" s="7">
        <v>0.85599999999999998</v>
      </c>
      <c r="AE2311" s="8">
        <v>0.13700000000000001</v>
      </c>
      <c r="AF2311" s="7" t="str">
        <f t="shared" si="221"/>
        <v>AR</v>
      </c>
    </row>
    <row r="2312" spans="1:32" x14ac:dyDescent="0.3">
      <c r="A2312" s="4">
        <v>38039</v>
      </c>
      <c r="B2312" s="5">
        <v>2003</v>
      </c>
      <c r="C2312" s="6">
        <v>0</v>
      </c>
      <c r="D2312" s="7">
        <v>0</v>
      </c>
      <c r="E2312" s="7">
        <v>1</v>
      </c>
      <c r="F2312" s="8">
        <v>0</v>
      </c>
      <c r="G2312" s="7" t="str">
        <f t="shared" si="217"/>
        <v>AR</v>
      </c>
      <c r="H2312" s="79">
        <v>2.6192355605916302E-6</v>
      </c>
      <c r="I2312" s="7">
        <v>0.21066611805164501</v>
      </c>
      <c r="J2312" s="7">
        <v>0.67940023071404099</v>
      </c>
      <c r="K2312" s="8">
        <v>0.109931031998749</v>
      </c>
      <c r="L2312" s="7" t="str">
        <f t="shared" si="222"/>
        <v>AR</v>
      </c>
      <c r="M2312" s="79">
        <v>1.6761262434534499E-6</v>
      </c>
      <c r="N2312" s="7">
        <v>8.9171729989862697E-2</v>
      </c>
      <c r="O2312" s="7">
        <v>0.75166754335402297</v>
      </c>
      <c r="P2312" s="8">
        <v>0.15915905052986401</v>
      </c>
      <c r="Q2312" s="7" t="str">
        <f t="shared" si="218"/>
        <v>AR</v>
      </c>
      <c r="R2312" s="6">
        <v>0</v>
      </c>
      <c r="S2312" s="7">
        <v>0</v>
      </c>
      <c r="T2312" s="7">
        <v>1</v>
      </c>
      <c r="U2312" s="8">
        <v>0</v>
      </c>
      <c r="V2312" s="7" t="str">
        <f t="shared" si="219"/>
        <v>AR</v>
      </c>
      <c r="W2312" s="6">
        <v>0</v>
      </c>
      <c r="X2312" s="7">
        <v>0</v>
      </c>
      <c r="Y2312" s="7">
        <v>1</v>
      </c>
      <c r="Z2312" s="8">
        <v>0</v>
      </c>
      <c r="AA2312" s="7" t="str">
        <f t="shared" si="220"/>
        <v>AR</v>
      </c>
      <c r="AB2312" s="6">
        <v>0</v>
      </c>
      <c r="AC2312" s="7">
        <v>0</v>
      </c>
      <c r="AD2312" s="7">
        <v>0.97199999999999998</v>
      </c>
      <c r="AE2312" s="8">
        <v>2.8000000000000001E-2</v>
      </c>
      <c r="AF2312" s="7" t="str">
        <f t="shared" si="221"/>
        <v>AR</v>
      </c>
    </row>
    <row r="2313" spans="1:32" x14ac:dyDescent="0.3">
      <c r="A2313" s="4">
        <v>38040</v>
      </c>
      <c r="B2313" s="5">
        <v>2003</v>
      </c>
      <c r="C2313" s="6">
        <v>0</v>
      </c>
      <c r="D2313" s="7">
        <v>0</v>
      </c>
      <c r="E2313" s="7">
        <v>1</v>
      </c>
      <c r="F2313" s="8">
        <v>0</v>
      </c>
      <c r="G2313" s="7" t="str">
        <f t="shared" si="217"/>
        <v>AR</v>
      </c>
      <c r="H2313" s="79">
        <v>9.9579267704482699E-8</v>
      </c>
      <c r="I2313" s="7">
        <v>1.36904023908265E-2</v>
      </c>
      <c r="J2313" s="7">
        <v>0.96544613475493002</v>
      </c>
      <c r="K2313" s="8">
        <v>2.0863363274978099E-2</v>
      </c>
      <c r="L2313" s="7" t="str">
        <f t="shared" si="222"/>
        <v>AR</v>
      </c>
      <c r="M2313" s="79">
        <v>7.08627301372742E-8</v>
      </c>
      <c r="N2313" s="7">
        <v>4.4733684725449903E-3</v>
      </c>
      <c r="O2313" s="7">
        <v>0.96059001472129202</v>
      </c>
      <c r="P2313" s="8">
        <v>3.4936545943431999E-2</v>
      </c>
      <c r="Q2313" s="7" t="str">
        <f t="shared" si="218"/>
        <v>AR</v>
      </c>
      <c r="R2313" s="6">
        <v>0</v>
      </c>
      <c r="S2313" s="7">
        <v>0</v>
      </c>
      <c r="T2313" s="7">
        <v>1</v>
      </c>
      <c r="U2313" s="8">
        <v>0</v>
      </c>
      <c r="V2313" s="7" t="str">
        <f t="shared" si="219"/>
        <v>AR</v>
      </c>
      <c r="W2313" s="6">
        <v>0</v>
      </c>
      <c r="X2313" s="7">
        <v>0</v>
      </c>
      <c r="Y2313" s="7">
        <v>1</v>
      </c>
      <c r="Z2313" s="8">
        <v>0</v>
      </c>
      <c r="AA2313" s="7" t="str">
        <f t="shared" si="220"/>
        <v>AR</v>
      </c>
      <c r="AB2313" s="6">
        <v>0</v>
      </c>
      <c r="AC2313" s="7">
        <v>0</v>
      </c>
      <c r="AD2313" s="7">
        <v>0.84199999999999997</v>
      </c>
      <c r="AE2313" s="8">
        <v>0.158</v>
      </c>
      <c r="AF2313" s="7" t="str">
        <f t="shared" si="221"/>
        <v>AR</v>
      </c>
    </row>
    <row r="2314" spans="1:32" x14ac:dyDescent="0.3">
      <c r="A2314" s="4">
        <v>38041</v>
      </c>
      <c r="B2314" s="5">
        <v>2003</v>
      </c>
      <c r="C2314" s="6">
        <v>0</v>
      </c>
      <c r="D2314" s="7">
        <v>0</v>
      </c>
      <c r="E2314" s="7">
        <v>1</v>
      </c>
      <c r="F2314" s="8">
        <v>0</v>
      </c>
      <c r="G2314" s="7" t="str">
        <f t="shared" si="217"/>
        <v>AR</v>
      </c>
      <c r="H2314" s="79">
        <v>4.3958231054847501E-8</v>
      </c>
      <c r="I2314" s="7">
        <v>1.8742067585141099E-4</v>
      </c>
      <c r="J2314" s="7">
        <v>0.95559673041745596</v>
      </c>
      <c r="K2314" s="8">
        <v>4.42158049484557E-2</v>
      </c>
      <c r="L2314" s="7" t="str">
        <f t="shared" si="222"/>
        <v>AR</v>
      </c>
      <c r="M2314" s="79">
        <v>3.57693167008408E-8</v>
      </c>
      <c r="N2314" s="80">
        <v>3.7236944321911798E-5</v>
      </c>
      <c r="O2314" s="7">
        <v>0.92515257465623801</v>
      </c>
      <c r="P2314" s="8">
        <v>7.4810152630126706E-2</v>
      </c>
      <c r="Q2314" s="7" t="str">
        <f t="shared" si="218"/>
        <v>AR</v>
      </c>
      <c r="R2314" s="6">
        <v>0</v>
      </c>
      <c r="S2314" s="7">
        <v>0</v>
      </c>
      <c r="T2314" s="7">
        <v>0</v>
      </c>
      <c r="U2314" s="8">
        <v>1</v>
      </c>
      <c r="V2314" s="7" t="str">
        <f t="shared" si="219"/>
        <v>NAO-</v>
      </c>
      <c r="W2314" s="6">
        <v>0</v>
      </c>
      <c r="X2314" s="7">
        <v>0</v>
      </c>
      <c r="Y2314" s="7">
        <v>0.999</v>
      </c>
      <c r="Z2314" s="8">
        <v>1E-3</v>
      </c>
      <c r="AA2314" s="7" t="str">
        <f t="shared" si="220"/>
        <v>AR</v>
      </c>
      <c r="AB2314" s="6">
        <v>0</v>
      </c>
      <c r="AC2314" s="7">
        <v>0</v>
      </c>
      <c r="AD2314" s="7">
        <v>0.40500000000000003</v>
      </c>
      <c r="AE2314" s="8">
        <v>0.59499999999999997</v>
      </c>
      <c r="AF2314" s="7" t="str">
        <f t="shared" si="221"/>
        <v>NAO-</v>
      </c>
    </row>
    <row r="2315" spans="1:32" x14ac:dyDescent="0.3">
      <c r="A2315" s="4">
        <v>38042</v>
      </c>
      <c r="B2315" s="5">
        <v>2003</v>
      </c>
      <c r="C2315" s="6">
        <v>0</v>
      </c>
      <c r="D2315" s="7">
        <v>0</v>
      </c>
      <c r="E2315" s="7">
        <v>0</v>
      </c>
      <c r="F2315" s="8">
        <v>1</v>
      </c>
      <c r="G2315" s="7" t="str">
        <f t="shared" si="217"/>
        <v>NAO-</v>
      </c>
      <c r="H2315" s="79">
        <v>2.9493997495774098E-7</v>
      </c>
      <c r="I2315" s="80">
        <v>4.5874901900289703E-5</v>
      </c>
      <c r="J2315" s="7">
        <v>0.84663370531390003</v>
      </c>
      <c r="K2315" s="8">
        <v>0.153320124844222</v>
      </c>
      <c r="L2315" s="7" t="str">
        <f t="shared" si="222"/>
        <v>AR</v>
      </c>
      <c r="M2315" s="79">
        <v>2.26933400362235E-7</v>
      </c>
      <c r="N2315" s="80">
        <v>9.6946876772037392E-6</v>
      </c>
      <c r="O2315" s="7">
        <v>0.80332358741893795</v>
      </c>
      <c r="P2315" s="8">
        <v>0.19666649095997699</v>
      </c>
      <c r="Q2315" s="7" t="str">
        <f t="shared" si="218"/>
        <v>AR</v>
      </c>
      <c r="R2315" s="6">
        <v>0</v>
      </c>
      <c r="S2315" s="7">
        <v>0</v>
      </c>
      <c r="T2315" s="7">
        <v>0</v>
      </c>
      <c r="U2315" s="8">
        <v>1</v>
      </c>
      <c r="V2315" s="7" t="str">
        <f t="shared" si="219"/>
        <v>NAO-</v>
      </c>
      <c r="W2315" s="6">
        <v>0</v>
      </c>
      <c r="X2315" s="7">
        <v>0</v>
      </c>
      <c r="Y2315" s="7">
        <v>0.97799999999999998</v>
      </c>
      <c r="Z2315" s="8">
        <v>2.1999999999999999E-2</v>
      </c>
      <c r="AA2315" s="7" t="str">
        <f t="shared" si="220"/>
        <v>AR</v>
      </c>
      <c r="AB2315" s="6">
        <v>0</v>
      </c>
      <c r="AC2315" s="7">
        <v>0</v>
      </c>
      <c r="AD2315" s="7">
        <v>9.8000000000000004E-2</v>
      </c>
      <c r="AE2315" s="8">
        <v>0.90200000000000002</v>
      </c>
      <c r="AF2315" s="7" t="str">
        <f t="shared" si="221"/>
        <v>NAO-</v>
      </c>
    </row>
    <row r="2316" spans="1:32" x14ac:dyDescent="0.3">
      <c r="A2316" s="4">
        <v>38043</v>
      </c>
      <c r="B2316" s="5">
        <v>2003</v>
      </c>
      <c r="C2316" s="6">
        <v>0</v>
      </c>
      <c r="D2316" s="7">
        <v>0</v>
      </c>
      <c r="E2316" s="7">
        <v>0</v>
      </c>
      <c r="F2316" s="8">
        <v>1</v>
      </c>
      <c r="G2316" s="7" t="str">
        <f t="shared" si="217"/>
        <v>NAO-</v>
      </c>
      <c r="H2316" s="79">
        <v>3.3773413631179998E-6</v>
      </c>
      <c r="I2316" s="80">
        <v>4.3993287932594497E-6</v>
      </c>
      <c r="J2316" s="7">
        <v>0.91520050184810298</v>
      </c>
      <c r="K2316" s="8">
        <v>8.4791721481736998E-2</v>
      </c>
      <c r="L2316" s="7" t="str">
        <f t="shared" si="222"/>
        <v>AR</v>
      </c>
      <c r="M2316" s="79">
        <v>2.6529691215888801E-6</v>
      </c>
      <c r="N2316" s="80">
        <v>1.2791335065881199E-6</v>
      </c>
      <c r="O2316" s="7">
        <v>0.89855079444431796</v>
      </c>
      <c r="P2316" s="8">
        <v>0.101445273453057</v>
      </c>
      <c r="Q2316" s="7" t="str">
        <f t="shared" si="218"/>
        <v>AR</v>
      </c>
      <c r="R2316" s="6">
        <v>0</v>
      </c>
      <c r="S2316" s="7">
        <v>0</v>
      </c>
      <c r="T2316" s="7">
        <v>0</v>
      </c>
      <c r="U2316" s="8">
        <v>1</v>
      </c>
      <c r="V2316" s="7" t="str">
        <f t="shared" si="219"/>
        <v>NAO-</v>
      </c>
      <c r="W2316" s="6">
        <v>0</v>
      </c>
      <c r="X2316" s="7">
        <v>0</v>
      </c>
      <c r="Y2316" s="7">
        <v>0.86</v>
      </c>
      <c r="Z2316" s="8">
        <v>0.14000000000000001</v>
      </c>
      <c r="AA2316" s="7" t="str">
        <f t="shared" si="220"/>
        <v>AR</v>
      </c>
      <c r="AB2316" s="6">
        <v>0</v>
      </c>
      <c r="AC2316" s="7">
        <v>0</v>
      </c>
      <c r="AD2316" s="7">
        <v>8.0000000000000002E-3</v>
      </c>
      <c r="AE2316" s="8">
        <v>0.99199999999999999</v>
      </c>
      <c r="AF2316" s="7" t="str">
        <f t="shared" si="221"/>
        <v>NAO-</v>
      </c>
    </row>
    <row r="2317" spans="1:32" x14ac:dyDescent="0.3">
      <c r="A2317" s="4">
        <v>38044</v>
      </c>
      <c r="B2317" s="5">
        <v>2003</v>
      </c>
      <c r="C2317" s="6">
        <v>0</v>
      </c>
      <c r="D2317" s="7">
        <v>0</v>
      </c>
      <c r="E2317" s="7">
        <v>0</v>
      </c>
      <c r="F2317" s="8">
        <v>1</v>
      </c>
      <c r="G2317" s="7" t="str">
        <f t="shared" si="217"/>
        <v>NAO-</v>
      </c>
      <c r="H2317" s="79">
        <v>1.0208179796291101E-5</v>
      </c>
      <c r="I2317" s="80">
        <v>1.4198416210298201E-6</v>
      </c>
      <c r="J2317" s="7">
        <v>0.46136046835863698</v>
      </c>
      <c r="K2317" s="8">
        <v>0.53862790361994095</v>
      </c>
      <c r="L2317" s="7" t="str">
        <f t="shared" si="222"/>
        <v>NAO-</v>
      </c>
      <c r="M2317" s="79">
        <v>8.3736264804363102E-6</v>
      </c>
      <c r="N2317" s="80">
        <v>6.6206249261065101E-7</v>
      </c>
      <c r="O2317" s="7">
        <v>0.44331162460608298</v>
      </c>
      <c r="P2317" s="8">
        <v>0.55667933970494698</v>
      </c>
      <c r="Q2317" s="7" t="str">
        <f t="shared" si="218"/>
        <v>NAO-</v>
      </c>
      <c r="R2317" s="6">
        <v>0</v>
      </c>
      <c r="S2317" s="7">
        <v>0</v>
      </c>
      <c r="T2317" s="7">
        <v>0</v>
      </c>
      <c r="U2317" s="8">
        <v>1</v>
      </c>
      <c r="V2317" s="7" t="str">
        <f t="shared" si="219"/>
        <v>NAO-</v>
      </c>
      <c r="W2317" s="6">
        <v>0</v>
      </c>
      <c r="X2317" s="7">
        <v>0</v>
      </c>
      <c r="Y2317" s="7">
        <v>0.56699999999999995</v>
      </c>
      <c r="Z2317" s="8">
        <v>0.433</v>
      </c>
      <c r="AA2317" s="7" t="str">
        <f t="shared" si="220"/>
        <v>AR</v>
      </c>
      <c r="AB2317" s="6">
        <v>0</v>
      </c>
      <c r="AC2317" s="7">
        <v>0</v>
      </c>
      <c r="AD2317" s="7">
        <v>2E-3</v>
      </c>
      <c r="AE2317" s="8">
        <v>0.998</v>
      </c>
      <c r="AF2317" s="7" t="str">
        <f t="shared" si="221"/>
        <v>NAO-</v>
      </c>
    </row>
    <row r="2318" spans="1:32" x14ac:dyDescent="0.3">
      <c r="A2318" s="4">
        <v>38045</v>
      </c>
      <c r="B2318" s="5">
        <v>2003</v>
      </c>
      <c r="C2318" s="6">
        <v>0</v>
      </c>
      <c r="D2318" s="7">
        <v>0</v>
      </c>
      <c r="E2318" s="7">
        <v>0</v>
      </c>
      <c r="F2318" s="8">
        <v>1</v>
      </c>
      <c r="G2318" s="7" t="str">
        <f t="shared" si="217"/>
        <v>NAO-</v>
      </c>
      <c r="H2318" s="79">
        <v>1.2507381417105799E-5</v>
      </c>
      <c r="I2318" s="80">
        <v>1.8071685717184501E-5</v>
      </c>
      <c r="J2318" s="7">
        <v>0.17926868580694899</v>
      </c>
      <c r="K2318" s="8">
        <v>0.82070073512592401</v>
      </c>
      <c r="L2318" s="7" t="str">
        <f t="shared" si="222"/>
        <v>NAO-</v>
      </c>
      <c r="M2318" s="79">
        <v>1.07934304104881E-5</v>
      </c>
      <c r="N2318" s="80">
        <v>1.6497774185145999E-5</v>
      </c>
      <c r="O2318" s="7">
        <v>0.17062817655111101</v>
      </c>
      <c r="P2318" s="8">
        <v>0.82934453224429205</v>
      </c>
      <c r="Q2318" s="7" t="str">
        <f t="shared" si="218"/>
        <v>NAO-</v>
      </c>
      <c r="R2318" s="6">
        <v>0</v>
      </c>
      <c r="S2318" s="7">
        <v>0</v>
      </c>
      <c r="T2318" s="7">
        <v>0</v>
      </c>
      <c r="U2318" s="8">
        <v>1</v>
      </c>
      <c r="V2318" s="7" t="str">
        <f t="shared" si="219"/>
        <v>NAO-</v>
      </c>
      <c r="W2318" s="6">
        <v>0</v>
      </c>
      <c r="X2318" s="7">
        <v>0</v>
      </c>
      <c r="Y2318" s="7">
        <v>0.376</v>
      </c>
      <c r="Z2318" s="8">
        <v>0.624</v>
      </c>
      <c r="AA2318" s="7" t="str">
        <f t="shared" si="220"/>
        <v>NAO-</v>
      </c>
      <c r="AB2318" s="6">
        <v>0</v>
      </c>
      <c r="AC2318" s="7">
        <v>0</v>
      </c>
      <c r="AD2318" s="7">
        <v>8.0000000000000002E-3</v>
      </c>
      <c r="AE2318" s="8">
        <v>0.99199999999999999</v>
      </c>
      <c r="AF2318" s="7" t="str">
        <f t="shared" si="221"/>
        <v>NAO-</v>
      </c>
    </row>
    <row r="2319" spans="1:32" x14ac:dyDescent="0.3">
      <c r="A2319" s="4">
        <v>38046</v>
      </c>
      <c r="B2319" s="5">
        <v>2003</v>
      </c>
      <c r="C2319" s="6">
        <v>0</v>
      </c>
      <c r="D2319" s="7">
        <v>0</v>
      </c>
      <c r="E2319" s="7">
        <v>0</v>
      </c>
      <c r="F2319" s="8">
        <v>1</v>
      </c>
      <c r="G2319" s="7" t="str">
        <f t="shared" si="217"/>
        <v>NAO-</v>
      </c>
      <c r="H2319" s="6">
        <v>1.2213118665995701E-4</v>
      </c>
      <c r="I2319" s="7">
        <v>5.22059347576947E-4</v>
      </c>
      <c r="J2319" s="7">
        <v>0.22471275519893</v>
      </c>
      <c r="K2319" s="8">
        <v>0.77464305426682101</v>
      </c>
      <c r="L2319" s="7" t="str">
        <f t="shared" si="222"/>
        <v>NAO-</v>
      </c>
      <c r="M2319" s="6">
        <v>1.0586359229029201E-4</v>
      </c>
      <c r="N2319" s="7">
        <v>6.6879001185691503E-4</v>
      </c>
      <c r="O2319" s="7">
        <v>0.22028062647029201</v>
      </c>
      <c r="P2319" s="8">
        <v>0.77894471992556102</v>
      </c>
      <c r="Q2319" s="7" t="str">
        <f t="shared" si="218"/>
        <v>NAO-</v>
      </c>
      <c r="R2319" s="6">
        <v>1</v>
      </c>
      <c r="S2319" s="7">
        <v>0</v>
      </c>
      <c r="T2319" s="7">
        <v>0</v>
      </c>
      <c r="U2319" s="8">
        <v>0</v>
      </c>
      <c r="V2319" s="7" t="str">
        <f t="shared" si="219"/>
        <v>NAO+</v>
      </c>
      <c r="W2319" s="6">
        <v>8.0000000000000002E-3</v>
      </c>
      <c r="X2319" s="7">
        <v>1.2E-2</v>
      </c>
      <c r="Y2319" s="7">
        <v>0.47</v>
      </c>
      <c r="Z2319" s="8">
        <v>0.51100000000000001</v>
      </c>
      <c r="AA2319" s="7" t="str">
        <f t="shared" si="220"/>
        <v>NAO-</v>
      </c>
      <c r="AB2319" s="6">
        <v>0.01</v>
      </c>
      <c r="AC2319" s="7">
        <v>5.0000000000000001E-3</v>
      </c>
      <c r="AD2319" s="7">
        <v>3.2000000000000001E-2</v>
      </c>
      <c r="AE2319" s="8">
        <v>0.95199999999999996</v>
      </c>
      <c r="AF2319" s="7" t="str">
        <f t="shared" si="221"/>
        <v>NAO-</v>
      </c>
    </row>
    <row r="2320" spans="1:32" x14ac:dyDescent="0.3">
      <c r="A2320" s="4">
        <v>38322</v>
      </c>
      <c r="B2320" s="5">
        <v>2004</v>
      </c>
      <c r="C2320" s="6">
        <v>0</v>
      </c>
      <c r="D2320" s="7">
        <v>0</v>
      </c>
      <c r="E2320" s="7">
        <v>1</v>
      </c>
      <c r="F2320" s="8">
        <v>0</v>
      </c>
      <c r="G2320" s="7" t="str">
        <f t="shared" si="217"/>
        <v>AR</v>
      </c>
      <c r="H2320" s="6">
        <v>1.04137821656107E-3</v>
      </c>
      <c r="I2320" s="7">
        <v>0.74368419949269204</v>
      </c>
      <c r="J2320" s="7">
        <v>0.25258778329025999</v>
      </c>
      <c r="K2320" s="8">
        <v>2.6866390004774499E-3</v>
      </c>
      <c r="L2320" s="7" t="str">
        <f t="shared" si="222"/>
        <v>SB</v>
      </c>
      <c r="M2320" s="6">
        <v>6.4553251119125999E-4</v>
      </c>
      <c r="N2320" s="7">
        <v>0.733607310319221</v>
      </c>
      <c r="O2320" s="7">
        <v>0.26157850999903598</v>
      </c>
      <c r="P2320" s="8">
        <v>4.1686471705594096E-3</v>
      </c>
      <c r="Q2320" s="7" t="str">
        <f t="shared" si="218"/>
        <v>SB</v>
      </c>
      <c r="R2320" s="6">
        <v>0</v>
      </c>
      <c r="S2320" s="7">
        <v>0</v>
      </c>
      <c r="T2320" s="7">
        <v>1</v>
      </c>
      <c r="U2320" s="8">
        <v>0</v>
      </c>
      <c r="V2320" s="7" t="str">
        <f t="shared" si="219"/>
        <v>AR</v>
      </c>
      <c r="W2320" s="6">
        <v>0.35</v>
      </c>
      <c r="X2320" s="7">
        <v>4.2999999999999997E-2</v>
      </c>
      <c r="Y2320" s="7">
        <v>0.60699999999999998</v>
      </c>
      <c r="Z2320" s="8">
        <v>1E-3</v>
      </c>
      <c r="AA2320" s="7" t="str">
        <f t="shared" si="220"/>
        <v>AR</v>
      </c>
      <c r="AB2320" s="6">
        <v>1.7000000000000001E-2</v>
      </c>
      <c r="AC2320" s="7">
        <v>0.16500000000000001</v>
      </c>
      <c r="AD2320" s="7">
        <v>0.78600000000000003</v>
      </c>
      <c r="AE2320" s="8">
        <v>3.2000000000000001E-2</v>
      </c>
      <c r="AF2320" s="7" t="str">
        <f t="shared" si="221"/>
        <v>AR</v>
      </c>
    </row>
    <row r="2321" spans="1:32" x14ac:dyDescent="0.3">
      <c r="A2321" s="4">
        <v>38323</v>
      </c>
      <c r="B2321" s="5">
        <v>2004</v>
      </c>
      <c r="C2321" s="6">
        <v>0</v>
      </c>
      <c r="D2321" s="7">
        <v>0</v>
      </c>
      <c r="E2321" s="7">
        <v>1</v>
      </c>
      <c r="F2321" s="8">
        <v>0</v>
      </c>
      <c r="G2321" s="7" t="str">
        <f t="shared" si="217"/>
        <v>AR</v>
      </c>
      <c r="H2321" s="6">
        <v>1.16207322277251E-4</v>
      </c>
      <c r="I2321" s="7">
        <v>0.97156265219687199</v>
      </c>
      <c r="J2321" s="7">
        <v>2.8280108615177001E-2</v>
      </c>
      <c r="K2321" s="28">
        <v>4.1031865684149501E-5</v>
      </c>
      <c r="L2321" s="7" t="str">
        <f t="shared" si="222"/>
        <v>SB</v>
      </c>
      <c r="M2321" s="79">
        <v>8.3002673858288697E-5</v>
      </c>
      <c r="N2321" s="7">
        <v>0.96619488689361799</v>
      </c>
      <c r="O2321" s="7">
        <v>3.3612368244924501E-2</v>
      </c>
      <c r="P2321" s="8">
        <v>1.0974218758864899E-4</v>
      </c>
      <c r="Q2321" s="7" t="str">
        <f t="shared" si="218"/>
        <v>SB</v>
      </c>
      <c r="R2321" s="6">
        <v>1</v>
      </c>
      <c r="S2321" s="7">
        <v>0</v>
      </c>
      <c r="T2321" s="7">
        <v>0</v>
      </c>
      <c r="U2321" s="8">
        <v>0</v>
      </c>
      <c r="V2321" s="7" t="str">
        <f t="shared" si="219"/>
        <v>NAO+</v>
      </c>
      <c r="W2321" s="6">
        <v>0.91</v>
      </c>
      <c r="X2321" s="7">
        <v>4.4999999999999998E-2</v>
      </c>
      <c r="Y2321" s="7">
        <v>4.2999999999999997E-2</v>
      </c>
      <c r="Z2321" s="8">
        <v>2E-3</v>
      </c>
      <c r="AA2321" s="7" t="str">
        <f t="shared" si="220"/>
        <v>NAO+</v>
      </c>
      <c r="AB2321" s="6">
        <v>0.48199999999999998</v>
      </c>
      <c r="AC2321" s="7">
        <v>0.21</v>
      </c>
      <c r="AD2321" s="7">
        <v>0.29699999999999999</v>
      </c>
      <c r="AE2321" s="8">
        <v>1.0999999999999999E-2</v>
      </c>
      <c r="AF2321" s="7" t="str">
        <f t="shared" si="221"/>
        <v>NAO+</v>
      </c>
    </row>
    <row r="2322" spans="1:32" x14ac:dyDescent="0.3">
      <c r="A2322" s="4">
        <v>38324</v>
      </c>
      <c r="B2322" s="5">
        <v>2004</v>
      </c>
      <c r="C2322" s="6">
        <v>0</v>
      </c>
      <c r="D2322" s="7">
        <v>1</v>
      </c>
      <c r="E2322" s="7">
        <v>0</v>
      </c>
      <c r="F2322" s="8">
        <v>0</v>
      </c>
      <c r="G2322" s="7" t="str">
        <f t="shared" si="217"/>
        <v>SB</v>
      </c>
      <c r="H2322" s="6">
        <v>1.7779517247750402E-2</v>
      </c>
      <c r="I2322" s="7">
        <v>0.95789296944939195</v>
      </c>
      <c r="J2322" s="7">
        <v>2.40761092503721E-2</v>
      </c>
      <c r="K2322" s="8">
        <v>2.5140405247640901E-4</v>
      </c>
      <c r="L2322" s="7" t="str">
        <f t="shared" si="222"/>
        <v>SB</v>
      </c>
      <c r="M2322" s="6">
        <v>1.3013153231978899E-2</v>
      </c>
      <c r="N2322" s="7">
        <v>0.96274570535428095</v>
      </c>
      <c r="O2322" s="7">
        <v>2.3682177248132701E-2</v>
      </c>
      <c r="P2322" s="8">
        <v>5.5896416560539399E-4</v>
      </c>
      <c r="Q2322" s="7" t="str">
        <f t="shared" si="218"/>
        <v>SB</v>
      </c>
      <c r="R2322" s="6">
        <v>1</v>
      </c>
      <c r="S2322" s="7">
        <v>0</v>
      </c>
      <c r="T2322" s="7">
        <v>0</v>
      </c>
      <c r="U2322" s="8">
        <v>0</v>
      </c>
      <c r="V2322" s="7" t="str">
        <f t="shared" si="219"/>
        <v>NAO+</v>
      </c>
      <c r="W2322" s="6">
        <v>0.82</v>
      </c>
      <c r="X2322" s="7">
        <v>0.14099999999999999</v>
      </c>
      <c r="Y2322" s="7">
        <v>3.1E-2</v>
      </c>
      <c r="Z2322" s="8">
        <v>8.0000000000000002E-3</v>
      </c>
      <c r="AA2322" s="7" t="str">
        <f t="shared" si="220"/>
        <v>NAO+</v>
      </c>
      <c r="AB2322" s="6">
        <v>0.66700000000000004</v>
      </c>
      <c r="AC2322" s="7">
        <v>0.222</v>
      </c>
      <c r="AD2322" s="7">
        <v>0.1</v>
      </c>
      <c r="AE2322" s="8">
        <v>1.0999999999999999E-2</v>
      </c>
      <c r="AF2322" s="7" t="str">
        <f t="shared" si="221"/>
        <v>NAO+</v>
      </c>
    </row>
    <row r="2323" spans="1:32" x14ac:dyDescent="0.3">
      <c r="A2323" s="4">
        <v>38325</v>
      </c>
      <c r="B2323" s="5">
        <v>2004</v>
      </c>
      <c r="C2323" s="6">
        <v>0</v>
      </c>
      <c r="D2323" s="7">
        <v>1</v>
      </c>
      <c r="E2323" s="7">
        <v>0</v>
      </c>
      <c r="F2323" s="8">
        <v>0</v>
      </c>
      <c r="G2323" s="7" t="str">
        <f t="shared" si="217"/>
        <v>SB</v>
      </c>
      <c r="H2323" s="6">
        <v>1.6827794202706001E-2</v>
      </c>
      <c r="I2323" s="7">
        <v>0.97835638694964699</v>
      </c>
      <c r="J2323" s="7">
        <v>4.8062041795804301E-3</v>
      </c>
      <c r="K2323" s="28">
        <v>9.6146680586753601E-6</v>
      </c>
      <c r="L2323" s="7" t="str">
        <f t="shared" si="222"/>
        <v>SB</v>
      </c>
      <c r="M2323" s="6">
        <v>1.1143736307117199E-2</v>
      </c>
      <c r="N2323" s="7">
        <v>0.98460878627554105</v>
      </c>
      <c r="O2323" s="7">
        <v>4.2252451010917702E-3</v>
      </c>
      <c r="P2323" s="28">
        <v>2.2232316261594499E-5</v>
      </c>
      <c r="Q2323" s="7" t="str">
        <f t="shared" si="218"/>
        <v>SB</v>
      </c>
      <c r="R2323" s="6">
        <v>1</v>
      </c>
      <c r="S2323" s="7">
        <v>0</v>
      </c>
      <c r="T2323" s="7">
        <v>0</v>
      </c>
      <c r="U2323" s="8">
        <v>0</v>
      </c>
      <c r="V2323" s="7" t="str">
        <f t="shared" si="219"/>
        <v>NAO+</v>
      </c>
      <c r="W2323" s="6">
        <v>0.19600000000000001</v>
      </c>
      <c r="X2323" s="7">
        <v>0.63200000000000001</v>
      </c>
      <c r="Y2323" s="7">
        <v>0.16400000000000001</v>
      </c>
      <c r="Z2323" s="8">
        <v>8.0000000000000002E-3</v>
      </c>
      <c r="AA2323" s="7" t="str">
        <f t="shared" si="220"/>
        <v>SB</v>
      </c>
      <c r="AB2323" s="6">
        <v>0.11</v>
      </c>
      <c r="AC2323" s="7">
        <v>0.69799999999999995</v>
      </c>
      <c r="AD2323" s="7">
        <v>0.17100000000000001</v>
      </c>
      <c r="AE2323" s="8">
        <v>2.1000000000000001E-2</v>
      </c>
      <c r="AF2323" s="7" t="str">
        <f t="shared" si="221"/>
        <v>SB</v>
      </c>
    </row>
    <row r="2324" spans="1:32" x14ac:dyDescent="0.3">
      <c r="A2324" s="4">
        <v>38326</v>
      </c>
      <c r="B2324" s="5">
        <v>2004</v>
      </c>
      <c r="C2324" s="6">
        <v>0</v>
      </c>
      <c r="D2324" s="7">
        <v>1</v>
      </c>
      <c r="E2324" s="7">
        <v>0</v>
      </c>
      <c r="F2324" s="8">
        <v>0</v>
      </c>
      <c r="G2324" s="7" t="str">
        <f t="shared" si="217"/>
        <v>SB</v>
      </c>
      <c r="H2324" s="6">
        <v>3.0976668320406998E-2</v>
      </c>
      <c r="I2324" s="7">
        <v>0.96659246379048402</v>
      </c>
      <c r="J2324" s="7">
        <v>2.4179344281067701E-3</v>
      </c>
      <c r="K2324" s="28">
        <v>1.2933461005462599E-5</v>
      </c>
      <c r="L2324" s="7" t="str">
        <f t="shared" si="222"/>
        <v>SB</v>
      </c>
      <c r="M2324" s="6">
        <v>2.1680270395197598E-2</v>
      </c>
      <c r="N2324" s="7">
        <v>0.97619886109637199</v>
      </c>
      <c r="O2324" s="7">
        <v>2.09386845704482E-3</v>
      </c>
      <c r="P2324" s="28">
        <v>2.7000051380837599E-5</v>
      </c>
      <c r="Q2324" s="7" t="str">
        <f t="shared" si="218"/>
        <v>SB</v>
      </c>
      <c r="R2324" s="6">
        <v>1</v>
      </c>
      <c r="S2324" s="7">
        <v>0</v>
      </c>
      <c r="T2324" s="7">
        <v>0</v>
      </c>
      <c r="U2324" s="8">
        <v>0</v>
      </c>
      <c r="V2324" s="7" t="str">
        <f t="shared" si="219"/>
        <v>NAO+</v>
      </c>
      <c r="W2324" s="6">
        <v>0.20699999999999999</v>
      </c>
      <c r="X2324" s="7">
        <v>0.65700000000000003</v>
      </c>
      <c r="Y2324" s="7">
        <v>0.127</v>
      </c>
      <c r="Z2324" s="8">
        <v>8.9999999999999993E-3</v>
      </c>
      <c r="AA2324" s="7" t="str">
        <f t="shared" si="220"/>
        <v>SB</v>
      </c>
      <c r="AB2324" s="6">
        <v>0.19400000000000001</v>
      </c>
      <c r="AC2324" s="7">
        <v>0.70699999999999996</v>
      </c>
      <c r="AD2324" s="7">
        <v>6.7000000000000004E-2</v>
      </c>
      <c r="AE2324" s="8">
        <v>3.2000000000000001E-2</v>
      </c>
      <c r="AF2324" s="7" t="str">
        <f t="shared" si="221"/>
        <v>SB</v>
      </c>
    </row>
    <row r="2325" spans="1:32" x14ac:dyDescent="0.3">
      <c r="A2325" s="4">
        <v>38327</v>
      </c>
      <c r="B2325" s="5">
        <v>2004</v>
      </c>
      <c r="C2325" s="6">
        <v>0</v>
      </c>
      <c r="D2325" s="7">
        <v>1</v>
      </c>
      <c r="E2325" s="7">
        <v>0</v>
      </c>
      <c r="F2325" s="8">
        <v>0</v>
      </c>
      <c r="G2325" s="7" t="str">
        <f t="shared" si="217"/>
        <v>SB</v>
      </c>
      <c r="H2325" s="6">
        <v>0.15145113384705899</v>
      </c>
      <c r="I2325" s="7">
        <v>0.84176879057830101</v>
      </c>
      <c r="J2325" s="7">
        <v>5.9193534869457602E-3</v>
      </c>
      <c r="K2325" s="8">
        <v>8.6072208768484904E-4</v>
      </c>
      <c r="L2325" s="7" t="str">
        <f t="shared" si="222"/>
        <v>SB</v>
      </c>
      <c r="M2325" s="6">
        <v>0.1219097432916</v>
      </c>
      <c r="N2325" s="7">
        <v>0.87207582373651205</v>
      </c>
      <c r="O2325" s="7">
        <v>4.9343787080832497E-3</v>
      </c>
      <c r="P2325" s="8">
        <v>1.0800542638121E-3</v>
      </c>
      <c r="Q2325" s="7" t="str">
        <f t="shared" si="218"/>
        <v>SB</v>
      </c>
      <c r="R2325" s="6">
        <v>1</v>
      </c>
      <c r="S2325" s="7">
        <v>0</v>
      </c>
      <c r="T2325" s="7">
        <v>0</v>
      </c>
      <c r="U2325" s="8">
        <v>0</v>
      </c>
      <c r="V2325" s="7" t="str">
        <f t="shared" si="219"/>
        <v>NAO+</v>
      </c>
      <c r="W2325" s="6">
        <v>0.193</v>
      </c>
      <c r="X2325" s="7">
        <v>0.72099999999999997</v>
      </c>
      <c r="Y2325" s="7">
        <v>7.0000000000000007E-2</v>
      </c>
      <c r="Z2325" s="8">
        <v>1.6E-2</v>
      </c>
      <c r="AA2325" s="7" t="str">
        <f t="shared" si="220"/>
        <v>SB</v>
      </c>
      <c r="AB2325" s="6">
        <v>0.35099999999999998</v>
      </c>
      <c r="AC2325" s="7">
        <v>0.57999999999999996</v>
      </c>
      <c r="AD2325" s="7">
        <v>1.2E-2</v>
      </c>
      <c r="AE2325" s="8">
        <v>5.6000000000000001E-2</v>
      </c>
      <c r="AF2325" s="7" t="str">
        <f t="shared" si="221"/>
        <v>SB</v>
      </c>
    </row>
    <row r="2326" spans="1:32" x14ac:dyDescent="0.3">
      <c r="A2326" s="4">
        <v>38328</v>
      </c>
      <c r="B2326" s="5">
        <v>2004</v>
      </c>
      <c r="C2326" s="6">
        <v>0</v>
      </c>
      <c r="D2326" s="7">
        <v>1</v>
      </c>
      <c r="E2326" s="7">
        <v>0</v>
      </c>
      <c r="F2326" s="8">
        <v>0</v>
      </c>
      <c r="G2326" s="7" t="str">
        <f t="shared" si="217"/>
        <v>SB</v>
      </c>
      <c r="H2326" s="6">
        <v>0.12156809295989</v>
      </c>
      <c r="I2326" s="7">
        <v>0.81514743331508299</v>
      </c>
      <c r="J2326" s="7">
        <v>6.06777264279953E-2</v>
      </c>
      <c r="K2326" s="8">
        <v>2.6067472970204299E-3</v>
      </c>
      <c r="L2326" s="7" t="str">
        <f t="shared" si="222"/>
        <v>SB</v>
      </c>
      <c r="M2326" s="6">
        <v>9.2785634308740594E-2</v>
      </c>
      <c r="N2326" s="7">
        <v>0.85214923611272797</v>
      </c>
      <c r="O2326" s="7">
        <v>5.1622671658417801E-2</v>
      </c>
      <c r="P2326" s="8">
        <v>3.4424579201157699E-3</v>
      </c>
      <c r="Q2326" s="7" t="str">
        <f t="shared" si="218"/>
        <v>SB</v>
      </c>
      <c r="R2326" s="6">
        <v>1</v>
      </c>
      <c r="S2326" s="7">
        <v>0</v>
      </c>
      <c r="T2326" s="7">
        <v>0</v>
      </c>
      <c r="U2326" s="8">
        <v>0</v>
      </c>
      <c r="V2326" s="7" t="str">
        <f t="shared" si="219"/>
        <v>NAO+</v>
      </c>
      <c r="W2326" s="6">
        <v>1.2999999999999999E-2</v>
      </c>
      <c r="X2326" s="7">
        <v>0.68600000000000005</v>
      </c>
      <c r="Y2326" s="7">
        <v>0.29399999999999998</v>
      </c>
      <c r="Z2326" s="8">
        <v>8.0000000000000002E-3</v>
      </c>
      <c r="AA2326" s="7" t="str">
        <f t="shared" si="220"/>
        <v>SB</v>
      </c>
      <c r="AB2326" s="6">
        <v>4.2000000000000003E-2</v>
      </c>
      <c r="AC2326" s="7">
        <v>0.60199999999999998</v>
      </c>
      <c r="AD2326" s="7">
        <v>8.9999999999999993E-3</v>
      </c>
      <c r="AE2326" s="8">
        <v>0.34699999999999998</v>
      </c>
      <c r="AF2326" s="7" t="str">
        <f t="shared" si="221"/>
        <v>SB</v>
      </c>
    </row>
    <row r="2327" spans="1:32" x14ac:dyDescent="0.3">
      <c r="A2327" s="4">
        <v>38329</v>
      </c>
      <c r="B2327" s="5">
        <v>2004</v>
      </c>
      <c r="C2327" s="6">
        <v>0</v>
      </c>
      <c r="D2327" s="7">
        <v>1</v>
      </c>
      <c r="E2327" s="7">
        <v>0</v>
      </c>
      <c r="F2327" s="8">
        <v>0</v>
      </c>
      <c r="G2327" s="7" t="str">
        <f t="shared" si="217"/>
        <v>SB</v>
      </c>
      <c r="H2327" s="6">
        <v>2.85765475127298E-2</v>
      </c>
      <c r="I2327" s="7">
        <v>0.86581084339159098</v>
      </c>
      <c r="J2327" s="7">
        <v>0.105593989288259</v>
      </c>
      <c r="K2327" s="28">
        <v>1.8619807427838198E-5</v>
      </c>
      <c r="L2327" s="7" t="str">
        <f t="shared" si="222"/>
        <v>SB</v>
      </c>
      <c r="M2327" s="6">
        <v>2.2175477926843101E-2</v>
      </c>
      <c r="N2327" s="7">
        <v>0.86669650955362798</v>
      </c>
      <c r="O2327" s="7">
        <v>0.111091459000148</v>
      </c>
      <c r="P2327" s="28">
        <v>3.6553519370499503E-5</v>
      </c>
      <c r="Q2327" s="7" t="str">
        <f t="shared" si="218"/>
        <v>SB</v>
      </c>
      <c r="R2327" s="6">
        <v>0</v>
      </c>
      <c r="S2327" s="7">
        <v>1</v>
      </c>
      <c r="T2327" s="7">
        <v>0</v>
      </c>
      <c r="U2327" s="8">
        <v>0</v>
      </c>
      <c r="V2327" s="7" t="str">
        <f t="shared" si="219"/>
        <v>SB</v>
      </c>
      <c r="W2327" s="6">
        <v>0</v>
      </c>
      <c r="X2327" s="7">
        <v>0.77700000000000002</v>
      </c>
      <c r="Y2327" s="7">
        <v>0.221</v>
      </c>
      <c r="Z2327" s="8">
        <v>1E-3</v>
      </c>
      <c r="AA2327" s="7" t="str">
        <f t="shared" si="220"/>
        <v>SB</v>
      </c>
      <c r="AB2327" s="6">
        <v>2E-3</v>
      </c>
      <c r="AC2327" s="7">
        <v>0.69899999999999995</v>
      </c>
      <c r="AD2327" s="7">
        <v>1E-3</v>
      </c>
      <c r="AE2327" s="8">
        <v>0.29799999999999999</v>
      </c>
      <c r="AF2327" s="7" t="str">
        <f t="shared" si="221"/>
        <v>SB</v>
      </c>
    </row>
    <row r="2328" spans="1:32" x14ac:dyDescent="0.3">
      <c r="A2328" s="4">
        <v>38330</v>
      </c>
      <c r="B2328" s="5">
        <v>2004</v>
      </c>
      <c r="C2328" s="6">
        <v>0</v>
      </c>
      <c r="D2328" s="7">
        <v>1</v>
      </c>
      <c r="E2328" s="7">
        <v>0</v>
      </c>
      <c r="F2328" s="8">
        <v>0</v>
      </c>
      <c r="G2328" s="7" t="str">
        <f t="shared" si="217"/>
        <v>SB</v>
      </c>
      <c r="H2328" s="6">
        <v>4.1135361766179199E-2</v>
      </c>
      <c r="I2328" s="7">
        <v>0.89634119937799495</v>
      </c>
      <c r="J2328" s="7">
        <v>6.2510288479137199E-2</v>
      </c>
      <c r="K2328" s="28">
        <v>1.3150376701539001E-5</v>
      </c>
      <c r="L2328" s="7" t="str">
        <f t="shared" si="222"/>
        <v>SB</v>
      </c>
      <c r="M2328" s="6">
        <v>2.73246351611862E-2</v>
      </c>
      <c r="N2328" s="7">
        <v>0.90672892807058203</v>
      </c>
      <c r="O2328" s="7">
        <v>6.5930585753799703E-2</v>
      </c>
      <c r="P2328" s="28">
        <v>1.5851014429709599E-5</v>
      </c>
      <c r="Q2328" s="7" t="str">
        <f t="shared" si="218"/>
        <v>SB</v>
      </c>
      <c r="R2328" s="6">
        <v>0</v>
      </c>
      <c r="S2328" s="7">
        <v>1</v>
      </c>
      <c r="T2328" s="7">
        <v>0</v>
      </c>
      <c r="U2328" s="8">
        <v>0</v>
      </c>
      <c r="V2328" s="7" t="str">
        <f t="shared" si="219"/>
        <v>SB</v>
      </c>
      <c r="W2328" s="6">
        <v>0</v>
      </c>
      <c r="X2328" s="7">
        <v>0.79600000000000004</v>
      </c>
      <c r="Y2328" s="7">
        <v>0.20399999999999999</v>
      </c>
      <c r="Z2328" s="8">
        <v>0</v>
      </c>
      <c r="AA2328" s="7" t="str">
        <f t="shared" si="220"/>
        <v>SB</v>
      </c>
      <c r="AB2328" s="6">
        <v>0</v>
      </c>
      <c r="AC2328" s="7">
        <v>0.82199999999999995</v>
      </c>
      <c r="AD2328" s="7">
        <v>0</v>
      </c>
      <c r="AE2328" s="8">
        <v>0.17699999999999999</v>
      </c>
      <c r="AF2328" s="7" t="str">
        <f t="shared" si="221"/>
        <v>SB</v>
      </c>
    </row>
    <row r="2329" spans="1:32" x14ac:dyDescent="0.3">
      <c r="A2329" s="4">
        <v>38331</v>
      </c>
      <c r="B2329" s="5">
        <v>2004</v>
      </c>
      <c r="C2329" s="6">
        <v>0</v>
      </c>
      <c r="D2329" s="7">
        <v>1</v>
      </c>
      <c r="E2329" s="7">
        <v>0</v>
      </c>
      <c r="F2329" s="8">
        <v>0</v>
      </c>
      <c r="G2329" s="7" t="str">
        <f t="shared" si="217"/>
        <v>SB</v>
      </c>
      <c r="H2329" s="6">
        <v>0.34328990330040698</v>
      </c>
      <c r="I2329" s="7">
        <v>0.50161128567552504</v>
      </c>
      <c r="J2329" s="7">
        <v>0.15482097685844801</v>
      </c>
      <c r="K2329" s="8">
        <v>2.7783416562554098E-4</v>
      </c>
      <c r="L2329" s="7" t="str">
        <f t="shared" si="222"/>
        <v>SB</v>
      </c>
      <c r="M2329" s="6">
        <v>0.28275642072543</v>
      </c>
      <c r="N2329" s="7">
        <v>0.52611628442403702</v>
      </c>
      <c r="O2329" s="7">
        <v>0.19070731210092301</v>
      </c>
      <c r="P2329" s="8">
        <v>4.1998274960183498E-4</v>
      </c>
      <c r="Q2329" s="7" t="str">
        <f t="shared" si="218"/>
        <v>SB</v>
      </c>
      <c r="R2329" s="6">
        <v>0</v>
      </c>
      <c r="S2329" s="7">
        <v>1</v>
      </c>
      <c r="T2329" s="7">
        <v>0</v>
      </c>
      <c r="U2329" s="8">
        <v>0</v>
      </c>
      <c r="V2329" s="7" t="str">
        <f t="shared" si="219"/>
        <v>SB</v>
      </c>
      <c r="W2329" s="6">
        <v>0</v>
      </c>
      <c r="X2329" s="7">
        <v>0.84</v>
      </c>
      <c r="Y2329" s="7">
        <v>0.159</v>
      </c>
      <c r="Z2329" s="8">
        <v>1E-3</v>
      </c>
      <c r="AA2329" s="7" t="str">
        <f t="shared" si="220"/>
        <v>SB</v>
      </c>
      <c r="AB2329" s="6">
        <v>2E-3</v>
      </c>
      <c r="AC2329" s="7">
        <v>0.85599999999999998</v>
      </c>
      <c r="AD2329" s="7">
        <v>1E-3</v>
      </c>
      <c r="AE2329" s="8">
        <v>0.14199999999999999</v>
      </c>
      <c r="AF2329" s="7" t="str">
        <f t="shared" si="221"/>
        <v>SB</v>
      </c>
    </row>
    <row r="2330" spans="1:32" x14ac:dyDescent="0.3">
      <c r="A2330" s="4">
        <v>38332</v>
      </c>
      <c r="B2330" s="5">
        <v>2004</v>
      </c>
      <c r="C2330" s="6">
        <v>0</v>
      </c>
      <c r="D2330" s="7">
        <v>1</v>
      </c>
      <c r="E2330" s="7">
        <v>0</v>
      </c>
      <c r="F2330" s="8">
        <v>0</v>
      </c>
      <c r="G2330" s="7" t="str">
        <f t="shared" si="217"/>
        <v>SB</v>
      </c>
      <c r="H2330" s="6">
        <v>0.59037145492211296</v>
      </c>
      <c r="I2330" s="7">
        <v>8.4918713407935706E-2</v>
      </c>
      <c r="J2330" s="7">
        <v>0.25435925746890298</v>
      </c>
      <c r="K2330" s="8">
        <v>7.0350574201048996E-2</v>
      </c>
      <c r="L2330" s="7" t="str">
        <f t="shared" si="222"/>
        <v>NAO+</v>
      </c>
      <c r="M2330" s="6">
        <v>0.42016295074770799</v>
      </c>
      <c r="N2330" s="7">
        <v>3.4903546570860797E-2</v>
      </c>
      <c r="O2330" s="7">
        <v>0.44391802818105103</v>
      </c>
      <c r="P2330" s="8">
        <v>0.10101547450038501</v>
      </c>
      <c r="Q2330" s="7" t="str">
        <f t="shared" si="218"/>
        <v>AR</v>
      </c>
      <c r="R2330" s="6">
        <v>0</v>
      </c>
      <c r="S2330" s="7">
        <v>1</v>
      </c>
      <c r="T2330" s="7">
        <v>0</v>
      </c>
      <c r="U2330" s="8">
        <v>0</v>
      </c>
      <c r="V2330" s="7" t="str">
        <f t="shared" si="219"/>
        <v>SB</v>
      </c>
      <c r="W2330" s="6">
        <v>0</v>
      </c>
      <c r="X2330" s="7">
        <v>0.64300000000000002</v>
      </c>
      <c r="Y2330" s="7">
        <v>0.35399999999999998</v>
      </c>
      <c r="Z2330" s="8">
        <v>2E-3</v>
      </c>
      <c r="AA2330" s="7" t="str">
        <f t="shared" si="220"/>
        <v>SB</v>
      </c>
      <c r="AB2330" s="6">
        <v>1E-3</v>
      </c>
      <c r="AC2330" s="7">
        <v>0.72199999999999998</v>
      </c>
      <c r="AD2330" s="7">
        <v>1.2999999999999999E-2</v>
      </c>
      <c r="AE2330" s="8">
        <v>0.26400000000000001</v>
      </c>
      <c r="AF2330" s="7" t="str">
        <f t="shared" si="221"/>
        <v>SB</v>
      </c>
    </row>
    <row r="2331" spans="1:32" x14ac:dyDescent="0.3">
      <c r="A2331" s="4">
        <v>38333</v>
      </c>
      <c r="B2331" s="5">
        <v>2004</v>
      </c>
      <c r="C2331" s="6">
        <v>0</v>
      </c>
      <c r="D2331" s="7">
        <v>1</v>
      </c>
      <c r="E2331" s="7">
        <v>0</v>
      </c>
      <c r="F2331" s="8">
        <v>0</v>
      </c>
      <c r="G2331" s="7" t="str">
        <f t="shared" si="217"/>
        <v>SB</v>
      </c>
      <c r="H2331" s="6">
        <v>0.26294875381831601</v>
      </c>
      <c r="I2331" s="7">
        <v>8.0170706207914402E-2</v>
      </c>
      <c r="J2331" s="7">
        <v>0.57031021946035398</v>
      </c>
      <c r="K2331" s="8">
        <v>8.6570320513426793E-2</v>
      </c>
      <c r="L2331" s="7" t="str">
        <f t="shared" si="222"/>
        <v>AR</v>
      </c>
      <c r="M2331" s="6">
        <v>0.13714612784524</v>
      </c>
      <c r="N2331" s="7">
        <v>3.3222875268251399E-2</v>
      </c>
      <c r="O2331" s="7">
        <v>0.74860205874737096</v>
      </c>
      <c r="P2331" s="8">
        <v>8.1028938139144399E-2</v>
      </c>
      <c r="Q2331" s="7" t="str">
        <f t="shared" si="218"/>
        <v>AR</v>
      </c>
      <c r="R2331" s="6">
        <v>0</v>
      </c>
      <c r="S2331" s="7">
        <v>1</v>
      </c>
      <c r="T2331" s="7">
        <v>0</v>
      </c>
      <c r="U2331" s="8">
        <v>0</v>
      </c>
      <c r="V2331" s="7" t="str">
        <f t="shared" si="219"/>
        <v>SB</v>
      </c>
      <c r="W2331" s="6">
        <v>0</v>
      </c>
      <c r="X2331" s="7">
        <v>0.63900000000000001</v>
      </c>
      <c r="Y2331" s="7">
        <v>0.35799999999999998</v>
      </c>
      <c r="Z2331" s="8">
        <v>3.0000000000000001E-3</v>
      </c>
      <c r="AA2331" s="7" t="str">
        <f t="shared" si="220"/>
        <v>SB</v>
      </c>
      <c r="AB2331" s="6">
        <v>0</v>
      </c>
      <c r="AC2331" s="7">
        <v>0.71799999999999997</v>
      </c>
      <c r="AD2331" s="7">
        <v>2.7E-2</v>
      </c>
      <c r="AE2331" s="8">
        <v>0.255</v>
      </c>
      <c r="AF2331" s="7" t="str">
        <f t="shared" si="221"/>
        <v>SB</v>
      </c>
    </row>
    <row r="2332" spans="1:32" x14ac:dyDescent="0.3">
      <c r="A2332" s="4">
        <v>38334</v>
      </c>
      <c r="B2332" s="5">
        <v>2004</v>
      </c>
      <c r="C2332" s="6">
        <v>0</v>
      </c>
      <c r="D2332" s="7">
        <v>1</v>
      </c>
      <c r="E2332" s="7">
        <v>0</v>
      </c>
      <c r="F2332" s="8">
        <v>0</v>
      </c>
      <c r="G2332" s="7" t="str">
        <f t="shared" si="217"/>
        <v>SB</v>
      </c>
      <c r="H2332" s="6">
        <v>0.18493355703098399</v>
      </c>
      <c r="I2332" s="7">
        <v>0.131705763703761</v>
      </c>
      <c r="J2332" s="7">
        <v>0.68298021770677397</v>
      </c>
      <c r="K2332" s="8">
        <v>3.8046155846802298E-4</v>
      </c>
      <c r="L2332" s="7" t="str">
        <f t="shared" si="222"/>
        <v>AR</v>
      </c>
      <c r="M2332" s="6">
        <v>0.13159534165422401</v>
      </c>
      <c r="N2332" s="7">
        <v>9.52383748920584E-2</v>
      </c>
      <c r="O2332" s="7">
        <v>0.77255333137322701</v>
      </c>
      <c r="P2332" s="8">
        <v>6.1295208049551601E-4</v>
      </c>
      <c r="Q2332" s="7" t="str">
        <f t="shared" si="218"/>
        <v>AR</v>
      </c>
      <c r="R2332" s="6">
        <v>0</v>
      </c>
      <c r="S2332" s="7">
        <v>1</v>
      </c>
      <c r="T2332" s="7">
        <v>0</v>
      </c>
      <c r="U2332" s="8">
        <v>0</v>
      </c>
      <c r="V2332" s="7" t="str">
        <f t="shared" si="219"/>
        <v>SB</v>
      </c>
      <c r="W2332" s="6">
        <v>4.0000000000000001E-3</v>
      </c>
      <c r="X2332" s="7">
        <v>0.877</v>
      </c>
      <c r="Y2332" s="7">
        <v>0.11799999999999999</v>
      </c>
      <c r="Z2332" s="8">
        <v>2E-3</v>
      </c>
      <c r="AA2332" s="7" t="str">
        <f t="shared" si="220"/>
        <v>SB</v>
      </c>
      <c r="AB2332" s="6">
        <v>2E-3</v>
      </c>
      <c r="AC2332" s="7">
        <v>0.92700000000000005</v>
      </c>
      <c r="AD2332" s="7">
        <v>7.0000000000000001E-3</v>
      </c>
      <c r="AE2332" s="8">
        <v>6.5000000000000002E-2</v>
      </c>
      <c r="AF2332" s="7" t="str">
        <f t="shared" si="221"/>
        <v>SB</v>
      </c>
    </row>
    <row r="2333" spans="1:32" x14ac:dyDescent="0.3">
      <c r="A2333" s="4">
        <v>38335</v>
      </c>
      <c r="B2333" s="5">
        <v>2004</v>
      </c>
      <c r="C2333" s="6">
        <v>1</v>
      </c>
      <c r="D2333" s="7">
        <v>0</v>
      </c>
      <c r="E2333" s="7">
        <v>0</v>
      </c>
      <c r="F2333" s="8">
        <v>0</v>
      </c>
      <c r="G2333" s="7" t="str">
        <f t="shared" si="217"/>
        <v>NAO+</v>
      </c>
      <c r="H2333" s="6">
        <v>0.55257918389098004</v>
      </c>
      <c r="I2333" s="7">
        <v>5.8716051889210599E-2</v>
      </c>
      <c r="J2333" s="7">
        <v>0.38865575246699202</v>
      </c>
      <c r="K2333" s="28">
        <v>4.9011752803383001E-5</v>
      </c>
      <c r="L2333" s="7" t="str">
        <f t="shared" si="222"/>
        <v>NAO+</v>
      </c>
      <c r="M2333" s="6">
        <v>0.48714898096883702</v>
      </c>
      <c r="N2333" s="7">
        <v>5.7929619451924999E-2</v>
      </c>
      <c r="O2333" s="7">
        <v>0.45484183990667698</v>
      </c>
      <c r="P2333" s="28">
        <v>7.9559672562785306E-5</v>
      </c>
      <c r="Q2333" s="7" t="str">
        <f t="shared" si="218"/>
        <v>NAO+</v>
      </c>
      <c r="R2333" s="6">
        <v>1</v>
      </c>
      <c r="S2333" s="7">
        <v>0</v>
      </c>
      <c r="T2333" s="7">
        <v>0</v>
      </c>
      <c r="U2333" s="8">
        <v>0</v>
      </c>
      <c r="V2333" s="7" t="str">
        <f t="shared" si="219"/>
        <v>NAO+</v>
      </c>
      <c r="W2333" s="6">
        <v>0.54600000000000004</v>
      </c>
      <c r="X2333" s="7">
        <v>0.28899999999999998</v>
      </c>
      <c r="Y2333" s="7">
        <v>0.16400000000000001</v>
      </c>
      <c r="Z2333" s="8">
        <v>1E-3</v>
      </c>
      <c r="AA2333" s="7" t="str">
        <f t="shared" si="220"/>
        <v>NAO+</v>
      </c>
      <c r="AB2333" s="6">
        <v>0.23400000000000001</v>
      </c>
      <c r="AC2333" s="7">
        <v>0.58399999999999996</v>
      </c>
      <c r="AD2333" s="7">
        <v>0.16200000000000001</v>
      </c>
      <c r="AE2333" s="8">
        <v>0.02</v>
      </c>
      <c r="AF2333" s="7" t="str">
        <f t="shared" si="221"/>
        <v>SB</v>
      </c>
    </row>
    <row r="2334" spans="1:32" x14ac:dyDescent="0.3">
      <c r="A2334" s="4">
        <v>38336</v>
      </c>
      <c r="B2334" s="5">
        <v>2004</v>
      </c>
      <c r="C2334" s="6">
        <v>1</v>
      </c>
      <c r="D2334" s="7">
        <v>0</v>
      </c>
      <c r="E2334" s="7">
        <v>0</v>
      </c>
      <c r="F2334" s="8">
        <v>0</v>
      </c>
      <c r="G2334" s="7" t="str">
        <f t="shared" si="217"/>
        <v>NAO+</v>
      </c>
      <c r="H2334" s="6">
        <v>0.35574551330475301</v>
      </c>
      <c r="I2334" s="7">
        <v>4.6065930385299499E-2</v>
      </c>
      <c r="J2334" s="7">
        <v>0.59818237309894795</v>
      </c>
      <c r="K2334" s="28">
        <v>6.1832109867715803E-6</v>
      </c>
      <c r="L2334" s="7" t="str">
        <f t="shared" si="222"/>
        <v>AR</v>
      </c>
      <c r="M2334" s="6">
        <v>0.30785357419778497</v>
      </c>
      <c r="N2334" s="7">
        <v>4.5946909296291499E-2</v>
      </c>
      <c r="O2334" s="7">
        <v>0.64618910413474195</v>
      </c>
      <c r="P2334" s="28">
        <v>1.0412371184915899E-5</v>
      </c>
      <c r="Q2334" s="7" t="str">
        <f t="shared" si="218"/>
        <v>AR</v>
      </c>
      <c r="R2334" s="6">
        <v>1</v>
      </c>
      <c r="S2334" s="7">
        <v>0</v>
      </c>
      <c r="T2334" s="7">
        <v>0</v>
      </c>
      <c r="U2334" s="8">
        <v>0</v>
      </c>
      <c r="V2334" s="7" t="str">
        <f t="shared" si="219"/>
        <v>NAO+</v>
      </c>
      <c r="W2334" s="6">
        <v>0.89800000000000002</v>
      </c>
      <c r="X2334" s="7">
        <v>2.9000000000000001E-2</v>
      </c>
      <c r="Y2334" s="7">
        <v>7.2999999999999995E-2</v>
      </c>
      <c r="Z2334" s="8">
        <v>0</v>
      </c>
      <c r="AA2334" s="7" t="str">
        <f t="shared" si="220"/>
        <v>NAO+</v>
      </c>
      <c r="AB2334" s="6">
        <v>0.438</v>
      </c>
      <c r="AC2334" s="7">
        <v>0.17</v>
      </c>
      <c r="AD2334" s="7">
        <v>0.38900000000000001</v>
      </c>
      <c r="AE2334" s="8">
        <v>3.0000000000000001E-3</v>
      </c>
      <c r="AF2334" s="7" t="str">
        <f t="shared" si="221"/>
        <v>NAO+</v>
      </c>
    </row>
    <row r="2335" spans="1:32" x14ac:dyDescent="0.3">
      <c r="A2335" s="4">
        <v>38337</v>
      </c>
      <c r="B2335" s="5">
        <v>2004</v>
      </c>
      <c r="C2335" s="6">
        <v>1</v>
      </c>
      <c r="D2335" s="7">
        <v>0</v>
      </c>
      <c r="E2335" s="7">
        <v>0</v>
      </c>
      <c r="F2335" s="8">
        <v>0</v>
      </c>
      <c r="G2335" s="7" t="str">
        <f t="shared" si="217"/>
        <v>NAO+</v>
      </c>
      <c r="H2335" s="6">
        <v>0.244426888594789</v>
      </c>
      <c r="I2335" s="7">
        <v>4.4774638585550804E-3</v>
      </c>
      <c r="J2335" s="7">
        <v>0.75109472356103901</v>
      </c>
      <c r="K2335" s="28">
        <v>9.2398561915720497E-7</v>
      </c>
      <c r="L2335" s="7" t="str">
        <f t="shared" si="222"/>
        <v>AR</v>
      </c>
      <c r="M2335" s="6">
        <v>0.23893688373771099</v>
      </c>
      <c r="N2335" s="7">
        <v>4.4825488430369704E-3</v>
      </c>
      <c r="O2335" s="7">
        <v>0.75657861154067096</v>
      </c>
      <c r="P2335" s="28">
        <v>1.9558785912687599E-6</v>
      </c>
      <c r="Q2335" s="7" t="str">
        <f t="shared" si="218"/>
        <v>AR</v>
      </c>
      <c r="R2335" s="6">
        <v>0</v>
      </c>
      <c r="S2335" s="7">
        <v>0</v>
      </c>
      <c r="T2335" s="7">
        <v>1</v>
      </c>
      <c r="U2335" s="8">
        <v>0</v>
      </c>
      <c r="V2335" s="7" t="str">
        <f t="shared" si="219"/>
        <v>AR</v>
      </c>
      <c r="W2335" s="6">
        <v>0.90700000000000003</v>
      </c>
      <c r="X2335" s="7">
        <v>6.0000000000000001E-3</v>
      </c>
      <c r="Y2335" s="7">
        <v>8.6999999999999994E-2</v>
      </c>
      <c r="Z2335" s="8">
        <v>0</v>
      </c>
      <c r="AA2335" s="7" t="str">
        <f t="shared" si="220"/>
        <v>NAO+</v>
      </c>
      <c r="AB2335" s="6">
        <v>0.08</v>
      </c>
      <c r="AC2335" s="7">
        <v>6.6000000000000003E-2</v>
      </c>
      <c r="AD2335" s="7">
        <v>0.85299999999999998</v>
      </c>
      <c r="AE2335" s="8">
        <v>0</v>
      </c>
      <c r="AF2335" s="7" t="str">
        <f t="shared" si="221"/>
        <v>AR</v>
      </c>
    </row>
    <row r="2336" spans="1:32" x14ac:dyDescent="0.3">
      <c r="A2336" s="4">
        <v>38338</v>
      </c>
      <c r="B2336" s="5">
        <v>2004</v>
      </c>
      <c r="C2336" s="6">
        <v>1</v>
      </c>
      <c r="D2336" s="7">
        <v>0</v>
      </c>
      <c r="E2336" s="7">
        <v>0</v>
      </c>
      <c r="F2336" s="8">
        <v>0</v>
      </c>
      <c r="G2336" s="7" t="str">
        <f t="shared" si="217"/>
        <v>NAO+</v>
      </c>
      <c r="H2336" s="6">
        <v>0.38914711416828002</v>
      </c>
      <c r="I2336" s="80">
        <v>5.8949233757175401E-6</v>
      </c>
      <c r="J2336" s="7">
        <v>0.61084417578522499</v>
      </c>
      <c r="K2336" s="28">
        <v>2.8151231151235699E-6</v>
      </c>
      <c r="L2336" s="7" t="str">
        <f t="shared" si="222"/>
        <v>AR</v>
      </c>
      <c r="M2336" s="6">
        <v>0.42436655855564098</v>
      </c>
      <c r="N2336" s="80">
        <v>5.9767176034316398E-6</v>
      </c>
      <c r="O2336" s="7">
        <v>0.57561938023112902</v>
      </c>
      <c r="P2336" s="28">
        <v>8.0844956196422396E-6</v>
      </c>
      <c r="Q2336" s="7" t="str">
        <f t="shared" si="218"/>
        <v>AR</v>
      </c>
      <c r="R2336" s="6">
        <v>0</v>
      </c>
      <c r="S2336" s="7">
        <v>0</v>
      </c>
      <c r="T2336" s="7">
        <v>1</v>
      </c>
      <c r="U2336" s="8">
        <v>0</v>
      </c>
      <c r="V2336" s="7" t="str">
        <f t="shared" si="219"/>
        <v>AR</v>
      </c>
      <c r="W2336" s="6">
        <v>0.95399999999999996</v>
      </c>
      <c r="X2336" s="7">
        <v>1E-3</v>
      </c>
      <c r="Y2336" s="7">
        <v>4.4999999999999998E-2</v>
      </c>
      <c r="Z2336" s="8">
        <v>0</v>
      </c>
      <c r="AA2336" s="7" t="str">
        <f t="shared" si="220"/>
        <v>NAO+</v>
      </c>
      <c r="AB2336" s="6">
        <v>7.2999999999999995E-2</v>
      </c>
      <c r="AC2336" s="7">
        <v>2.4E-2</v>
      </c>
      <c r="AD2336" s="7">
        <v>0.90300000000000002</v>
      </c>
      <c r="AE2336" s="8">
        <v>0</v>
      </c>
      <c r="AF2336" s="7" t="str">
        <f t="shared" si="221"/>
        <v>AR</v>
      </c>
    </row>
    <row r="2337" spans="1:32" x14ac:dyDescent="0.3">
      <c r="A2337" s="4">
        <v>38339</v>
      </c>
      <c r="B2337" s="5">
        <v>2004</v>
      </c>
      <c r="C2337" s="6">
        <v>0</v>
      </c>
      <c r="D2337" s="7">
        <v>0</v>
      </c>
      <c r="E2337" s="7">
        <v>1</v>
      </c>
      <c r="F2337" s="8">
        <v>0</v>
      </c>
      <c r="G2337" s="7" t="str">
        <f t="shared" si="217"/>
        <v>AR</v>
      </c>
      <c r="H2337" s="6">
        <v>0.238270639162634</v>
      </c>
      <c r="I2337" s="80">
        <v>3.4569712702419002E-6</v>
      </c>
      <c r="J2337" s="7">
        <v>0.76171190778563003</v>
      </c>
      <c r="K2337" s="28">
        <v>1.39960804631252E-5</v>
      </c>
      <c r="L2337" s="7" t="str">
        <f t="shared" si="222"/>
        <v>AR</v>
      </c>
      <c r="M2337" s="6">
        <v>0.26619919368519501</v>
      </c>
      <c r="N2337" s="80">
        <v>3.3132882832857301E-6</v>
      </c>
      <c r="O2337" s="7">
        <v>0.73375695607815405</v>
      </c>
      <c r="P2337" s="28">
        <v>4.0536948359770603E-5</v>
      </c>
      <c r="Q2337" s="7" t="str">
        <f t="shared" si="218"/>
        <v>AR</v>
      </c>
      <c r="R2337" s="6">
        <v>0</v>
      </c>
      <c r="S2337" s="7">
        <v>0</v>
      </c>
      <c r="T2337" s="7">
        <v>1</v>
      </c>
      <c r="U2337" s="8">
        <v>0</v>
      </c>
      <c r="V2337" s="7" t="str">
        <f t="shared" si="219"/>
        <v>AR</v>
      </c>
      <c r="W2337" s="6">
        <v>0.98199999999999998</v>
      </c>
      <c r="X2337" s="7">
        <v>2E-3</v>
      </c>
      <c r="Y2337" s="7">
        <v>1.6E-2</v>
      </c>
      <c r="Z2337" s="8">
        <v>0</v>
      </c>
      <c r="AA2337" s="7" t="str">
        <f t="shared" si="220"/>
        <v>NAO+</v>
      </c>
      <c r="AB2337" s="6">
        <v>0.43099999999999999</v>
      </c>
      <c r="AC2337" s="7">
        <v>3.1E-2</v>
      </c>
      <c r="AD2337" s="7">
        <v>0.53800000000000003</v>
      </c>
      <c r="AE2337" s="8">
        <v>0</v>
      </c>
      <c r="AF2337" s="7" t="str">
        <f t="shared" si="221"/>
        <v>AR</v>
      </c>
    </row>
    <row r="2338" spans="1:32" x14ac:dyDescent="0.3">
      <c r="A2338" s="4">
        <v>38340</v>
      </c>
      <c r="B2338" s="5">
        <v>2004</v>
      </c>
      <c r="C2338" s="6">
        <v>0</v>
      </c>
      <c r="D2338" s="7">
        <v>0</v>
      </c>
      <c r="E2338" s="7">
        <v>1</v>
      </c>
      <c r="F2338" s="8">
        <v>0</v>
      </c>
      <c r="G2338" s="7" t="str">
        <f t="shared" si="217"/>
        <v>AR</v>
      </c>
      <c r="H2338" s="6">
        <v>0.51182548073075496</v>
      </c>
      <c r="I2338" s="80">
        <v>4.5320851363044299E-5</v>
      </c>
      <c r="J2338" s="7">
        <v>0.487453102682876</v>
      </c>
      <c r="K2338" s="8">
        <v>6.7609573501131303E-4</v>
      </c>
      <c r="L2338" s="7" t="str">
        <f t="shared" si="222"/>
        <v>NAO+</v>
      </c>
      <c r="M2338" s="6">
        <v>0.50693161209663995</v>
      </c>
      <c r="N2338" s="80">
        <v>1.2085678954878E-5</v>
      </c>
      <c r="O2338" s="7">
        <v>0.49049651463763799</v>
      </c>
      <c r="P2338" s="8">
        <v>2.5597875867660498E-3</v>
      </c>
      <c r="Q2338" s="7" t="str">
        <f t="shared" si="218"/>
        <v>NAO+</v>
      </c>
      <c r="R2338" s="6">
        <v>0</v>
      </c>
      <c r="S2338" s="7">
        <v>0</v>
      </c>
      <c r="T2338" s="7">
        <v>1</v>
      </c>
      <c r="U2338" s="8">
        <v>0</v>
      </c>
      <c r="V2338" s="7" t="str">
        <f t="shared" si="219"/>
        <v>AR</v>
      </c>
      <c r="W2338" s="6">
        <v>0.86099999999999999</v>
      </c>
      <c r="X2338" s="7">
        <v>2E-3</v>
      </c>
      <c r="Y2338" s="7">
        <v>0.13700000000000001</v>
      </c>
      <c r="Z2338" s="8">
        <v>0</v>
      </c>
      <c r="AA2338" s="7" t="str">
        <f t="shared" si="220"/>
        <v>NAO+</v>
      </c>
      <c r="AB2338" s="6">
        <v>1.7999999999999999E-2</v>
      </c>
      <c r="AC2338" s="7">
        <v>2.4E-2</v>
      </c>
      <c r="AD2338" s="7">
        <v>0.95799999999999996</v>
      </c>
      <c r="AE2338" s="8">
        <v>0</v>
      </c>
      <c r="AF2338" s="7" t="str">
        <f t="shared" si="221"/>
        <v>AR</v>
      </c>
    </row>
    <row r="2339" spans="1:32" x14ac:dyDescent="0.3">
      <c r="A2339" s="4">
        <v>38341</v>
      </c>
      <c r="B2339" s="5">
        <v>2004</v>
      </c>
      <c r="C2339" s="6">
        <v>0</v>
      </c>
      <c r="D2339" s="7">
        <v>0</v>
      </c>
      <c r="E2339" s="7">
        <v>1</v>
      </c>
      <c r="F2339" s="8">
        <v>0</v>
      </c>
      <c r="G2339" s="7" t="str">
        <f t="shared" si="217"/>
        <v>AR</v>
      </c>
      <c r="H2339" s="6">
        <v>4.24381872852167E-2</v>
      </c>
      <c r="I2339" s="7">
        <v>2.1172494887714601E-4</v>
      </c>
      <c r="J2339" s="7">
        <v>0.95670332732652197</v>
      </c>
      <c r="K2339" s="8">
        <v>6.4676043937464704E-4</v>
      </c>
      <c r="L2339" s="7" t="str">
        <f t="shared" si="222"/>
        <v>AR</v>
      </c>
      <c r="M2339" s="6">
        <v>4.1704745815490801E-2</v>
      </c>
      <c r="N2339" s="80">
        <v>4.1193349813550201E-5</v>
      </c>
      <c r="O2339" s="7">
        <v>0.95580990049536996</v>
      </c>
      <c r="P2339" s="8">
        <v>2.44416033931452E-3</v>
      </c>
      <c r="Q2339" s="7" t="str">
        <f t="shared" si="218"/>
        <v>AR</v>
      </c>
      <c r="R2339" s="6">
        <v>0</v>
      </c>
      <c r="S2339" s="7">
        <v>0</v>
      </c>
      <c r="T2339" s="7">
        <v>1</v>
      </c>
      <c r="U2339" s="8">
        <v>0</v>
      </c>
      <c r="V2339" s="7" t="str">
        <f t="shared" si="219"/>
        <v>AR</v>
      </c>
      <c r="W2339" s="6">
        <v>6.4000000000000001E-2</v>
      </c>
      <c r="X2339" s="7">
        <v>0</v>
      </c>
      <c r="Y2339" s="7">
        <v>0.93600000000000005</v>
      </c>
      <c r="Z2339" s="8">
        <v>0</v>
      </c>
      <c r="AA2339" s="7" t="str">
        <f t="shared" si="220"/>
        <v>AR</v>
      </c>
      <c r="AB2339" s="6">
        <v>0</v>
      </c>
      <c r="AC2339" s="7">
        <v>1E-3</v>
      </c>
      <c r="AD2339" s="7">
        <v>0.999</v>
      </c>
      <c r="AE2339" s="8">
        <v>0</v>
      </c>
      <c r="AF2339" s="7" t="str">
        <f t="shared" si="221"/>
        <v>AR</v>
      </c>
    </row>
    <row r="2340" spans="1:32" x14ac:dyDescent="0.3">
      <c r="A2340" s="4">
        <v>38342</v>
      </c>
      <c r="B2340" s="5">
        <v>2004</v>
      </c>
      <c r="C2340" s="6">
        <v>0</v>
      </c>
      <c r="D2340" s="7">
        <v>0</v>
      </c>
      <c r="E2340" s="7">
        <v>1</v>
      </c>
      <c r="F2340" s="8">
        <v>0</v>
      </c>
      <c r="G2340" s="7" t="str">
        <f t="shared" si="217"/>
        <v>AR</v>
      </c>
      <c r="H2340" s="6">
        <v>8.6002174450041204E-4</v>
      </c>
      <c r="I2340" s="7">
        <v>5.8113280400764598E-2</v>
      </c>
      <c r="J2340" s="7">
        <v>0.94102487842642601</v>
      </c>
      <c r="K2340" s="28">
        <v>1.81942831752097E-6</v>
      </c>
      <c r="L2340" s="7" t="str">
        <f t="shared" si="222"/>
        <v>AR</v>
      </c>
      <c r="M2340" s="6">
        <v>6.96158084611092E-4</v>
      </c>
      <c r="N2340" s="7">
        <v>5.26576306350129E-2</v>
      </c>
      <c r="O2340" s="7">
        <v>0.94663766765028201</v>
      </c>
      <c r="P2340" s="28">
        <v>8.5436300965853402E-6</v>
      </c>
      <c r="Q2340" s="7" t="str">
        <f t="shared" si="218"/>
        <v>AR</v>
      </c>
      <c r="R2340" s="6">
        <v>0</v>
      </c>
      <c r="S2340" s="7">
        <v>0</v>
      </c>
      <c r="T2340" s="7">
        <v>1</v>
      </c>
      <c r="U2340" s="8">
        <v>0</v>
      </c>
      <c r="V2340" s="7" t="str">
        <f t="shared" si="219"/>
        <v>AR</v>
      </c>
      <c r="W2340" s="6">
        <v>3.2000000000000001E-2</v>
      </c>
      <c r="X2340" s="7">
        <v>0</v>
      </c>
      <c r="Y2340" s="7">
        <v>0.96799999999999997</v>
      </c>
      <c r="Z2340" s="8">
        <v>0</v>
      </c>
      <c r="AA2340" s="7" t="str">
        <f t="shared" si="220"/>
        <v>AR</v>
      </c>
      <c r="AB2340" s="6">
        <v>0</v>
      </c>
      <c r="AC2340" s="7">
        <v>1E-3</v>
      </c>
      <c r="AD2340" s="7">
        <v>0.999</v>
      </c>
      <c r="AE2340" s="8">
        <v>0</v>
      </c>
      <c r="AF2340" s="7" t="str">
        <f t="shared" si="221"/>
        <v>AR</v>
      </c>
    </row>
    <row r="2341" spans="1:32" x14ac:dyDescent="0.3">
      <c r="A2341" s="4">
        <v>38343</v>
      </c>
      <c r="B2341" s="5">
        <v>2004</v>
      </c>
      <c r="C2341" s="6">
        <v>0</v>
      </c>
      <c r="D2341" s="7">
        <v>0</v>
      </c>
      <c r="E2341" s="7">
        <v>1</v>
      </c>
      <c r="F2341" s="8">
        <v>0</v>
      </c>
      <c r="G2341" s="7" t="str">
        <f t="shared" si="217"/>
        <v>AR</v>
      </c>
      <c r="H2341" s="6">
        <v>8.49133409822154E-3</v>
      </c>
      <c r="I2341" s="7">
        <v>2.8059532237679399E-2</v>
      </c>
      <c r="J2341" s="7">
        <v>0.96344913261146004</v>
      </c>
      <c r="K2341" s="28">
        <v>1.0526467576546099E-9</v>
      </c>
      <c r="L2341" s="7" t="str">
        <f t="shared" si="222"/>
        <v>AR</v>
      </c>
      <c r="M2341" s="6">
        <v>7.2614816517506302E-3</v>
      </c>
      <c r="N2341" s="7">
        <v>3.0705544207952701E-2</v>
      </c>
      <c r="O2341" s="7">
        <v>0.96203296468636801</v>
      </c>
      <c r="P2341" s="28">
        <v>9.4539169862680605E-9</v>
      </c>
      <c r="Q2341" s="7" t="str">
        <f t="shared" si="218"/>
        <v>AR</v>
      </c>
      <c r="R2341" s="6">
        <v>0</v>
      </c>
      <c r="S2341" s="7">
        <v>0</v>
      </c>
      <c r="T2341" s="7">
        <v>1</v>
      </c>
      <c r="U2341" s="8">
        <v>0</v>
      </c>
      <c r="V2341" s="7" t="str">
        <f t="shared" si="219"/>
        <v>AR</v>
      </c>
      <c r="W2341" s="6">
        <v>0.29099999999999998</v>
      </c>
      <c r="X2341" s="7">
        <v>1E-3</v>
      </c>
      <c r="Y2341" s="7">
        <v>0.70799999999999996</v>
      </c>
      <c r="Z2341" s="8">
        <v>0</v>
      </c>
      <c r="AA2341" s="7" t="str">
        <f t="shared" si="220"/>
        <v>AR</v>
      </c>
      <c r="AB2341" s="6">
        <v>0</v>
      </c>
      <c r="AC2341" s="7">
        <v>8.0000000000000002E-3</v>
      </c>
      <c r="AD2341" s="7">
        <v>0.99099999999999999</v>
      </c>
      <c r="AE2341" s="8">
        <v>0</v>
      </c>
      <c r="AF2341" s="7" t="str">
        <f t="shared" si="221"/>
        <v>AR</v>
      </c>
    </row>
    <row r="2342" spans="1:32" x14ac:dyDescent="0.3">
      <c r="A2342" s="4">
        <v>38344</v>
      </c>
      <c r="B2342" s="5">
        <v>2004</v>
      </c>
      <c r="C2342" s="6">
        <v>0</v>
      </c>
      <c r="D2342" s="7">
        <v>0</v>
      </c>
      <c r="E2342" s="7">
        <v>1</v>
      </c>
      <c r="F2342" s="8">
        <v>0</v>
      </c>
      <c r="G2342" s="7" t="str">
        <f t="shared" si="217"/>
        <v>AR</v>
      </c>
      <c r="H2342" s="6">
        <v>1.4296729593508299E-2</v>
      </c>
      <c r="I2342" s="7">
        <v>1.75313405499253E-3</v>
      </c>
      <c r="J2342" s="7">
        <v>0.98395013635058504</v>
      </c>
      <c r="K2342" s="28">
        <v>9.1537452271834906E-13</v>
      </c>
      <c r="L2342" s="7" t="str">
        <f t="shared" si="222"/>
        <v>AR</v>
      </c>
      <c r="M2342" s="6">
        <v>1.2649817376724101E-2</v>
      </c>
      <c r="N2342" s="7">
        <v>1.95172782966134E-3</v>
      </c>
      <c r="O2342" s="7">
        <v>0.98539845478184396</v>
      </c>
      <c r="P2342" s="28">
        <v>1.1767075625979599E-11</v>
      </c>
      <c r="Q2342" s="7" t="str">
        <f t="shared" si="218"/>
        <v>AR</v>
      </c>
      <c r="R2342" s="6">
        <v>0</v>
      </c>
      <c r="S2342" s="7">
        <v>0</v>
      </c>
      <c r="T2342" s="7">
        <v>1</v>
      </c>
      <c r="U2342" s="8">
        <v>0</v>
      </c>
      <c r="V2342" s="7" t="str">
        <f t="shared" si="219"/>
        <v>AR</v>
      </c>
      <c r="W2342" s="6">
        <v>0.1</v>
      </c>
      <c r="X2342" s="7">
        <v>4.0000000000000001E-3</v>
      </c>
      <c r="Y2342" s="7">
        <v>0.89600000000000002</v>
      </c>
      <c r="Z2342" s="8">
        <v>0</v>
      </c>
      <c r="AA2342" s="7" t="str">
        <f t="shared" si="220"/>
        <v>AR</v>
      </c>
      <c r="AB2342" s="6">
        <v>0</v>
      </c>
      <c r="AC2342" s="7">
        <v>1.6E-2</v>
      </c>
      <c r="AD2342" s="7">
        <v>0.98199999999999998</v>
      </c>
      <c r="AE2342" s="8">
        <v>1E-3</v>
      </c>
      <c r="AF2342" s="7" t="str">
        <f t="shared" si="221"/>
        <v>AR</v>
      </c>
    </row>
    <row r="2343" spans="1:32" x14ac:dyDescent="0.3">
      <c r="A2343" s="4">
        <v>38345</v>
      </c>
      <c r="B2343" s="5">
        <v>2004</v>
      </c>
      <c r="C2343" s="6">
        <v>0</v>
      </c>
      <c r="D2343" s="7">
        <v>0</v>
      </c>
      <c r="E2343" s="7">
        <v>1</v>
      </c>
      <c r="F2343" s="8">
        <v>0</v>
      </c>
      <c r="G2343" s="7" t="str">
        <f t="shared" si="217"/>
        <v>AR</v>
      </c>
      <c r="H2343" s="6">
        <v>3.7447627787929399E-3</v>
      </c>
      <c r="I2343" s="7">
        <v>1.44036299419524E-3</v>
      </c>
      <c r="J2343" s="7">
        <v>0.99481485641138401</v>
      </c>
      <c r="K2343" s="28">
        <v>1.7815615718576201E-8</v>
      </c>
      <c r="L2343" s="7" t="str">
        <f t="shared" si="222"/>
        <v>AR</v>
      </c>
      <c r="M2343" s="6">
        <v>3.3642670081968601E-3</v>
      </c>
      <c r="N2343" s="7">
        <v>1.00729326558647E-3</v>
      </c>
      <c r="O2343" s="7">
        <v>0.99562833143426699</v>
      </c>
      <c r="P2343" s="28">
        <v>1.0829193692483699E-7</v>
      </c>
      <c r="Q2343" s="7" t="str">
        <f t="shared" si="218"/>
        <v>AR</v>
      </c>
      <c r="R2343" s="6">
        <v>0</v>
      </c>
      <c r="S2343" s="7">
        <v>0</v>
      </c>
      <c r="T2343" s="7">
        <v>1</v>
      </c>
      <c r="U2343" s="8">
        <v>0</v>
      </c>
      <c r="V2343" s="7" t="str">
        <f t="shared" si="219"/>
        <v>AR</v>
      </c>
      <c r="W2343" s="6">
        <v>8.9999999999999993E-3</v>
      </c>
      <c r="X2343" s="7">
        <v>0</v>
      </c>
      <c r="Y2343" s="7">
        <v>0.99099999999999999</v>
      </c>
      <c r="Z2343" s="8">
        <v>0</v>
      </c>
      <c r="AA2343" s="7" t="str">
        <f t="shared" si="220"/>
        <v>AR</v>
      </c>
      <c r="AB2343" s="6">
        <v>0</v>
      </c>
      <c r="AC2343" s="7">
        <v>1E-3</v>
      </c>
      <c r="AD2343" s="7">
        <v>0.999</v>
      </c>
      <c r="AE2343" s="8">
        <v>0</v>
      </c>
      <c r="AF2343" s="7" t="str">
        <f t="shared" si="221"/>
        <v>AR</v>
      </c>
    </row>
    <row r="2344" spans="1:32" x14ac:dyDescent="0.3">
      <c r="A2344" s="4">
        <v>38346</v>
      </c>
      <c r="B2344" s="5">
        <v>2004</v>
      </c>
      <c r="C2344" s="6">
        <v>0</v>
      </c>
      <c r="D2344" s="7">
        <v>0</v>
      </c>
      <c r="E2344" s="7">
        <v>1</v>
      </c>
      <c r="F2344" s="8">
        <v>0</v>
      </c>
      <c r="G2344" s="7" t="str">
        <f t="shared" si="217"/>
        <v>AR</v>
      </c>
      <c r="H2344" s="6">
        <v>2.7957254108548499E-3</v>
      </c>
      <c r="I2344" s="80">
        <v>3.0986256489885203E-5</v>
      </c>
      <c r="J2344" s="7">
        <v>0.99716140321786295</v>
      </c>
      <c r="K2344" s="28">
        <v>1.18851148017644E-5</v>
      </c>
      <c r="L2344" s="7" t="str">
        <f t="shared" si="222"/>
        <v>AR</v>
      </c>
      <c r="M2344" s="6">
        <v>2.8931249028148402E-3</v>
      </c>
      <c r="N2344" s="80">
        <v>3.0234990542543001E-5</v>
      </c>
      <c r="O2344" s="7">
        <v>0.99703286843502303</v>
      </c>
      <c r="P2344" s="28">
        <v>4.3771671630662901E-5</v>
      </c>
      <c r="Q2344" s="7" t="str">
        <f t="shared" si="218"/>
        <v>AR</v>
      </c>
      <c r="R2344" s="6">
        <v>0</v>
      </c>
      <c r="S2344" s="7">
        <v>0</v>
      </c>
      <c r="T2344" s="7">
        <v>1</v>
      </c>
      <c r="U2344" s="8">
        <v>0</v>
      </c>
      <c r="V2344" s="7" t="str">
        <f t="shared" si="219"/>
        <v>AR</v>
      </c>
      <c r="W2344" s="6">
        <v>7.4999999999999997E-2</v>
      </c>
      <c r="X2344" s="7">
        <v>0</v>
      </c>
      <c r="Y2344" s="7">
        <v>0.92500000000000004</v>
      </c>
      <c r="Z2344" s="8">
        <v>0</v>
      </c>
      <c r="AA2344" s="7" t="str">
        <f t="shared" si="220"/>
        <v>AR</v>
      </c>
      <c r="AB2344" s="6">
        <v>0</v>
      </c>
      <c r="AC2344" s="7">
        <v>1E-3</v>
      </c>
      <c r="AD2344" s="7">
        <v>0.999</v>
      </c>
      <c r="AE2344" s="8">
        <v>0</v>
      </c>
      <c r="AF2344" s="7" t="str">
        <f t="shared" si="221"/>
        <v>AR</v>
      </c>
    </row>
    <row r="2345" spans="1:32" x14ac:dyDescent="0.3">
      <c r="A2345" s="4">
        <v>38347</v>
      </c>
      <c r="B2345" s="5">
        <v>2004</v>
      </c>
      <c r="C2345" s="6">
        <v>0</v>
      </c>
      <c r="D2345" s="7">
        <v>0</v>
      </c>
      <c r="E2345" s="7">
        <v>1</v>
      </c>
      <c r="F2345" s="8">
        <v>0</v>
      </c>
      <c r="G2345" s="7" t="str">
        <f t="shared" si="217"/>
        <v>AR</v>
      </c>
      <c r="H2345" s="79">
        <v>7.9677988923628902E-5</v>
      </c>
      <c r="I2345" s="7">
        <v>1.1795822235459699E-3</v>
      </c>
      <c r="J2345" s="7">
        <v>0.99872817735970199</v>
      </c>
      <c r="K2345" s="28">
        <v>1.2562427821110701E-5</v>
      </c>
      <c r="L2345" s="7" t="str">
        <f t="shared" si="222"/>
        <v>AR</v>
      </c>
      <c r="M2345" s="79">
        <v>6.33412342518313E-5</v>
      </c>
      <c r="N2345" s="7">
        <v>1.3169487809538401E-3</v>
      </c>
      <c r="O2345" s="7">
        <v>0.99855733775357902</v>
      </c>
      <c r="P2345" s="28">
        <v>6.2372231223367701E-5</v>
      </c>
      <c r="Q2345" s="7" t="str">
        <f t="shared" si="218"/>
        <v>AR</v>
      </c>
      <c r="R2345" s="6">
        <v>0</v>
      </c>
      <c r="S2345" s="7">
        <v>0</v>
      </c>
      <c r="T2345" s="7">
        <v>1</v>
      </c>
      <c r="U2345" s="8">
        <v>0</v>
      </c>
      <c r="V2345" s="7" t="str">
        <f t="shared" si="219"/>
        <v>AR</v>
      </c>
      <c r="W2345" s="6">
        <v>0.81899999999999995</v>
      </c>
      <c r="X2345" s="7">
        <v>1E-3</v>
      </c>
      <c r="Y2345" s="7">
        <v>0.18099999999999999</v>
      </c>
      <c r="Z2345" s="8">
        <v>0</v>
      </c>
      <c r="AA2345" s="7" t="str">
        <f t="shared" si="220"/>
        <v>NAO+</v>
      </c>
      <c r="AB2345" s="6">
        <v>3.0000000000000001E-3</v>
      </c>
      <c r="AC2345" s="7">
        <v>1.2999999999999999E-2</v>
      </c>
      <c r="AD2345" s="7">
        <v>0.98499999999999999</v>
      </c>
      <c r="AE2345" s="8">
        <v>0</v>
      </c>
      <c r="AF2345" s="7" t="str">
        <f t="shared" si="221"/>
        <v>AR</v>
      </c>
    </row>
    <row r="2346" spans="1:32" x14ac:dyDescent="0.3">
      <c r="A2346" s="4">
        <v>38348</v>
      </c>
      <c r="B2346" s="5">
        <v>2004</v>
      </c>
      <c r="C2346" s="6">
        <v>1</v>
      </c>
      <c r="D2346" s="7">
        <v>0</v>
      </c>
      <c r="E2346" s="7">
        <v>0</v>
      </c>
      <c r="F2346" s="8">
        <v>0</v>
      </c>
      <c r="G2346" s="7" t="str">
        <f t="shared" si="217"/>
        <v>NAO+</v>
      </c>
      <c r="H2346" s="6">
        <v>6.1886293724161296E-4</v>
      </c>
      <c r="I2346" s="7">
        <v>0.70538090064672099</v>
      </c>
      <c r="J2346" s="7">
        <v>0.29400022895039801</v>
      </c>
      <c r="K2346" s="28">
        <v>7.4656331517443206E-9</v>
      </c>
      <c r="L2346" s="7" t="str">
        <f t="shared" si="222"/>
        <v>SB</v>
      </c>
      <c r="M2346" s="6">
        <v>4.5553817271124999E-4</v>
      </c>
      <c r="N2346" s="7">
        <v>0.67418467551736605</v>
      </c>
      <c r="O2346" s="7">
        <v>0.32535975794310901</v>
      </c>
      <c r="P2346" s="28">
        <v>2.83668033716995E-8</v>
      </c>
      <c r="Q2346" s="7" t="str">
        <f t="shared" si="218"/>
        <v>SB</v>
      </c>
      <c r="R2346" s="6">
        <v>0</v>
      </c>
      <c r="S2346" s="7">
        <v>0</v>
      </c>
      <c r="T2346" s="7">
        <v>1</v>
      </c>
      <c r="U2346" s="8">
        <v>0</v>
      </c>
      <c r="V2346" s="7" t="str">
        <f t="shared" si="219"/>
        <v>AR</v>
      </c>
      <c r="W2346" s="6">
        <v>0.96399999999999997</v>
      </c>
      <c r="X2346" s="7">
        <v>3.0000000000000001E-3</v>
      </c>
      <c r="Y2346" s="7">
        <v>3.2000000000000001E-2</v>
      </c>
      <c r="Z2346" s="8">
        <v>0</v>
      </c>
      <c r="AA2346" s="7" t="str">
        <f t="shared" si="220"/>
        <v>NAO+</v>
      </c>
      <c r="AB2346" s="6">
        <v>0.26300000000000001</v>
      </c>
      <c r="AC2346" s="7">
        <v>4.5999999999999999E-2</v>
      </c>
      <c r="AD2346" s="7">
        <v>0.69099999999999995</v>
      </c>
      <c r="AE2346" s="8">
        <v>0</v>
      </c>
      <c r="AF2346" s="7" t="str">
        <f t="shared" si="221"/>
        <v>AR</v>
      </c>
    </row>
    <row r="2347" spans="1:32" x14ac:dyDescent="0.3">
      <c r="A2347" s="4">
        <v>38349</v>
      </c>
      <c r="B2347" s="5">
        <v>2004</v>
      </c>
      <c r="C2347" s="6">
        <v>1</v>
      </c>
      <c r="D2347" s="7">
        <v>0</v>
      </c>
      <c r="E2347" s="7">
        <v>0</v>
      </c>
      <c r="F2347" s="8">
        <v>0</v>
      </c>
      <c r="G2347" s="7" t="str">
        <f t="shared" si="217"/>
        <v>NAO+</v>
      </c>
      <c r="H2347" s="6">
        <v>0.15124650194174299</v>
      </c>
      <c r="I2347" s="7">
        <v>4.9378614173534597E-4</v>
      </c>
      <c r="J2347" s="7">
        <v>0.848251424400011</v>
      </c>
      <c r="K2347" s="28">
        <v>8.2875165215521807E-6</v>
      </c>
      <c r="L2347" s="7" t="str">
        <f t="shared" si="222"/>
        <v>AR</v>
      </c>
      <c r="M2347" s="6">
        <v>0.143348855268178</v>
      </c>
      <c r="N2347" s="7">
        <v>5.7324784823668004E-4</v>
      </c>
      <c r="O2347" s="7">
        <v>0.85605949566981698</v>
      </c>
      <c r="P2347" s="28">
        <v>1.8401213773738802E-5</v>
      </c>
      <c r="Q2347" s="7" t="str">
        <f t="shared" si="218"/>
        <v>AR</v>
      </c>
      <c r="R2347" s="6">
        <v>1</v>
      </c>
      <c r="S2347" s="7">
        <v>0</v>
      </c>
      <c r="T2347" s="7">
        <v>0</v>
      </c>
      <c r="U2347" s="8">
        <v>0</v>
      </c>
      <c r="V2347" s="7" t="str">
        <f t="shared" si="219"/>
        <v>NAO+</v>
      </c>
      <c r="W2347" s="6">
        <v>0.98299999999999998</v>
      </c>
      <c r="X2347" s="7">
        <v>3.0000000000000001E-3</v>
      </c>
      <c r="Y2347" s="7">
        <v>1.4E-2</v>
      </c>
      <c r="Z2347" s="8">
        <v>0</v>
      </c>
      <c r="AA2347" s="7" t="str">
        <f t="shared" si="220"/>
        <v>NAO+</v>
      </c>
      <c r="AB2347" s="6">
        <v>0.58699999999999997</v>
      </c>
      <c r="AC2347" s="7">
        <v>3.1E-2</v>
      </c>
      <c r="AD2347" s="7">
        <v>0.38200000000000001</v>
      </c>
      <c r="AE2347" s="8">
        <v>0</v>
      </c>
      <c r="AF2347" s="7" t="str">
        <f t="shared" si="221"/>
        <v>NAO+</v>
      </c>
    </row>
    <row r="2348" spans="1:32" x14ac:dyDescent="0.3">
      <c r="A2348" s="4">
        <v>38350</v>
      </c>
      <c r="B2348" s="5">
        <v>2004</v>
      </c>
      <c r="C2348" s="6">
        <v>1</v>
      </c>
      <c r="D2348" s="7">
        <v>0</v>
      </c>
      <c r="E2348" s="7">
        <v>0</v>
      </c>
      <c r="F2348" s="8">
        <v>0</v>
      </c>
      <c r="G2348" s="7" t="str">
        <f t="shared" si="217"/>
        <v>NAO+</v>
      </c>
      <c r="H2348" s="6">
        <v>0.15477929440279001</v>
      </c>
      <c r="I2348" s="7">
        <v>5.2631688295093099E-2</v>
      </c>
      <c r="J2348" s="7">
        <v>0.79258874826640402</v>
      </c>
      <c r="K2348" s="28">
        <v>2.6903572458667199E-7</v>
      </c>
      <c r="L2348" s="7" t="str">
        <f t="shared" si="222"/>
        <v>AR</v>
      </c>
      <c r="M2348" s="6">
        <v>0.137578003405743</v>
      </c>
      <c r="N2348" s="7">
        <v>9.7606444142727206E-2</v>
      </c>
      <c r="O2348" s="7">
        <v>0.76481460386708999</v>
      </c>
      <c r="P2348" s="28">
        <v>9.4858442575249904E-7</v>
      </c>
      <c r="Q2348" s="7" t="str">
        <f t="shared" si="218"/>
        <v>AR</v>
      </c>
      <c r="R2348" s="6">
        <v>1</v>
      </c>
      <c r="S2348" s="7">
        <v>0</v>
      </c>
      <c r="T2348" s="7">
        <v>0</v>
      </c>
      <c r="U2348" s="8">
        <v>0</v>
      </c>
      <c r="V2348" s="7" t="str">
        <f t="shared" si="219"/>
        <v>NAO+</v>
      </c>
      <c r="W2348" s="6">
        <v>0.878</v>
      </c>
      <c r="X2348" s="7">
        <v>3.2000000000000001E-2</v>
      </c>
      <c r="Y2348" s="7">
        <v>8.8999999999999996E-2</v>
      </c>
      <c r="Z2348" s="8">
        <v>1E-3</v>
      </c>
      <c r="AA2348" s="7" t="str">
        <f t="shared" si="220"/>
        <v>NAO+</v>
      </c>
      <c r="AB2348" s="6">
        <v>0.41299999999999998</v>
      </c>
      <c r="AC2348" s="7">
        <v>0.104</v>
      </c>
      <c r="AD2348" s="7">
        <v>0.48199999999999998</v>
      </c>
      <c r="AE2348" s="8">
        <v>2E-3</v>
      </c>
      <c r="AF2348" s="7" t="str">
        <f t="shared" si="221"/>
        <v>AR</v>
      </c>
    </row>
    <row r="2349" spans="1:32" x14ac:dyDescent="0.3">
      <c r="A2349" s="4">
        <v>38351</v>
      </c>
      <c r="B2349" s="5">
        <v>2004</v>
      </c>
      <c r="C2349" s="6">
        <v>1</v>
      </c>
      <c r="D2349" s="7">
        <v>0</v>
      </c>
      <c r="E2349" s="7">
        <v>0</v>
      </c>
      <c r="F2349" s="8">
        <v>0</v>
      </c>
      <c r="G2349" s="7" t="str">
        <f t="shared" si="217"/>
        <v>NAO+</v>
      </c>
      <c r="H2349" s="6">
        <v>0.207993371718739</v>
      </c>
      <c r="I2349" s="7">
        <v>0.20549057729598899</v>
      </c>
      <c r="J2349" s="7">
        <v>0.58651604561776804</v>
      </c>
      <c r="K2349" s="28">
        <v>5.3674965569153197E-9</v>
      </c>
      <c r="L2349" s="7" t="str">
        <f t="shared" si="222"/>
        <v>AR</v>
      </c>
      <c r="M2349" s="6">
        <v>0.16598432068687799</v>
      </c>
      <c r="N2349" s="7">
        <v>0.35596363555253002</v>
      </c>
      <c r="O2349" s="7">
        <v>0.47805202887807602</v>
      </c>
      <c r="P2349" s="28">
        <v>1.4882504131964601E-8</v>
      </c>
      <c r="Q2349" s="7" t="str">
        <f t="shared" si="218"/>
        <v>AR</v>
      </c>
      <c r="R2349" s="6">
        <v>1</v>
      </c>
      <c r="S2349" s="7">
        <v>0</v>
      </c>
      <c r="T2349" s="7">
        <v>0</v>
      </c>
      <c r="U2349" s="8">
        <v>0</v>
      </c>
      <c r="V2349" s="7" t="str">
        <f t="shared" si="219"/>
        <v>NAO+</v>
      </c>
      <c r="W2349" s="6">
        <v>0.129</v>
      </c>
      <c r="X2349" s="7">
        <v>0.59</v>
      </c>
      <c r="Y2349" s="7">
        <v>0.27700000000000002</v>
      </c>
      <c r="Z2349" s="8">
        <v>4.0000000000000001E-3</v>
      </c>
      <c r="AA2349" s="7" t="str">
        <f t="shared" si="220"/>
        <v>SB</v>
      </c>
      <c r="AB2349" s="6">
        <v>0.126</v>
      </c>
      <c r="AC2349" s="7">
        <v>0.69099999999999995</v>
      </c>
      <c r="AD2349" s="7">
        <v>0.151</v>
      </c>
      <c r="AE2349" s="8">
        <v>3.2000000000000001E-2</v>
      </c>
      <c r="AF2349" s="7" t="str">
        <f t="shared" si="221"/>
        <v>SB</v>
      </c>
    </row>
    <row r="2350" spans="1:32" x14ac:dyDescent="0.3">
      <c r="A2350" s="4">
        <v>38352</v>
      </c>
      <c r="B2350" s="5">
        <v>2004</v>
      </c>
      <c r="C2350" s="6">
        <v>1</v>
      </c>
      <c r="D2350" s="7">
        <v>0</v>
      </c>
      <c r="E2350" s="7">
        <v>0</v>
      </c>
      <c r="F2350" s="8">
        <v>0</v>
      </c>
      <c r="G2350" s="7" t="str">
        <f t="shared" si="217"/>
        <v>NAO+</v>
      </c>
      <c r="H2350" s="6">
        <v>0.46016609865354902</v>
      </c>
      <c r="I2350" s="7">
        <v>0.25525759577888801</v>
      </c>
      <c r="J2350" s="7">
        <v>0.28457628392773798</v>
      </c>
      <c r="K2350" s="28">
        <v>2.1639836639668801E-8</v>
      </c>
      <c r="L2350" s="7" t="str">
        <f t="shared" si="222"/>
        <v>NAO+</v>
      </c>
      <c r="M2350" s="6">
        <v>0.36288893660643201</v>
      </c>
      <c r="N2350" s="7">
        <v>0.38953591252959702</v>
      </c>
      <c r="O2350" s="7">
        <v>0.24757509665656399</v>
      </c>
      <c r="P2350" s="28">
        <v>5.4207406171146601E-8</v>
      </c>
      <c r="Q2350" s="7" t="str">
        <f t="shared" si="218"/>
        <v>SB</v>
      </c>
      <c r="R2350" s="6">
        <v>1</v>
      </c>
      <c r="S2350" s="7">
        <v>0</v>
      </c>
      <c r="T2350" s="7">
        <v>0</v>
      </c>
      <c r="U2350" s="8">
        <v>0</v>
      </c>
      <c r="V2350" s="7" t="str">
        <f t="shared" si="219"/>
        <v>NAO+</v>
      </c>
      <c r="W2350" s="6">
        <v>0.249</v>
      </c>
      <c r="X2350" s="7">
        <v>0.51900000000000002</v>
      </c>
      <c r="Y2350" s="7">
        <v>0.23</v>
      </c>
      <c r="Z2350" s="8">
        <v>3.0000000000000001E-3</v>
      </c>
      <c r="AA2350" s="7" t="str">
        <f t="shared" si="220"/>
        <v>SB</v>
      </c>
      <c r="AB2350" s="6">
        <v>0.24399999999999999</v>
      </c>
      <c r="AC2350" s="7">
        <v>0.60399999999999998</v>
      </c>
      <c r="AD2350" s="7">
        <v>0.115</v>
      </c>
      <c r="AE2350" s="8">
        <v>3.6999999999999998E-2</v>
      </c>
      <c r="AF2350" s="7" t="str">
        <f t="shared" si="221"/>
        <v>SB</v>
      </c>
    </row>
    <row r="2351" spans="1:32" x14ac:dyDescent="0.3">
      <c r="A2351" s="4">
        <v>38353</v>
      </c>
      <c r="B2351" s="5">
        <v>2004</v>
      </c>
      <c r="C2351" s="6">
        <v>1</v>
      </c>
      <c r="D2351" s="7">
        <v>0</v>
      </c>
      <c r="E2351" s="7">
        <v>0</v>
      </c>
      <c r="F2351" s="8">
        <v>0</v>
      </c>
      <c r="G2351" s="7" t="str">
        <f t="shared" si="217"/>
        <v>NAO+</v>
      </c>
      <c r="H2351" s="6">
        <v>0.65160633869253703</v>
      </c>
      <c r="I2351" s="7">
        <v>6.55756081799822E-3</v>
      </c>
      <c r="J2351" s="7">
        <v>0.341836098945975</v>
      </c>
      <c r="K2351" s="28">
        <v>1.5434893514274999E-9</v>
      </c>
      <c r="L2351" s="7" t="str">
        <f t="shared" si="222"/>
        <v>NAO+</v>
      </c>
      <c r="M2351" s="6">
        <v>0.62812291711484103</v>
      </c>
      <c r="N2351" s="7">
        <v>9.8594761091860706E-3</v>
      </c>
      <c r="O2351" s="7">
        <v>0.36201760322045601</v>
      </c>
      <c r="P2351" s="28">
        <v>3.5555212569801298E-9</v>
      </c>
      <c r="Q2351" s="7" t="str">
        <f t="shared" si="218"/>
        <v>NAO+</v>
      </c>
      <c r="R2351" s="6">
        <v>1</v>
      </c>
      <c r="S2351" s="7">
        <v>0</v>
      </c>
      <c r="T2351" s="7">
        <v>0</v>
      </c>
      <c r="U2351" s="8">
        <v>0</v>
      </c>
      <c r="V2351" s="7" t="str">
        <f t="shared" si="219"/>
        <v>NAO+</v>
      </c>
      <c r="W2351" s="6">
        <v>0.73699999999999999</v>
      </c>
      <c r="X2351" s="7">
        <v>8.2000000000000003E-2</v>
      </c>
      <c r="Y2351" s="7">
        <v>0.18099999999999999</v>
      </c>
      <c r="Z2351" s="8">
        <v>0</v>
      </c>
      <c r="AA2351" s="7" t="str">
        <f t="shared" si="220"/>
        <v>NAO+</v>
      </c>
      <c r="AB2351" s="6">
        <v>0.45400000000000001</v>
      </c>
      <c r="AC2351" s="7">
        <v>0.20100000000000001</v>
      </c>
      <c r="AD2351" s="7">
        <v>0.33400000000000002</v>
      </c>
      <c r="AE2351" s="8">
        <v>0.01</v>
      </c>
      <c r="AF2351" s="7" t="str">
        <f t="shared" si="221"/>
        <v>NAO+</v>
      </c>
    </row>
    <row r="2352" spans="1:32" x14ac:dyDescent="0.3">
      <c r="A2352" s="4">
        <v>38354</v>
      </c>
      <c r="B2352" s="5">
        <v>2004</v>
      </c>
      <c r="C2352" s="6">
        <v>1</v>
      </c>
      <c r="D2352" s="7">
        <v>0</v>
      </c>
      <c r="E2352" s="7">
        <v>0</v>
      </c>
      <c r="F2352" s="8">
        <v>0</v>
      </c>
      <c r="G2352" s="7" t="str">
        <f t="shared" si="217"/>
        <v>NAO+</v>
      </c>
      <c r="H2352" s="6">
        <v>0.78037984910512104</v>
      </c>
      <c r="I2352" s="80">
        <v>4.3375008395988898E-5</v>
      </c>
      <c r="J2352" s="7">
        <v>0.21957643382730499</v>
      </c>
      <c r="K2352" s="28">
        <v>3.4205916909080398E-7</v>
      </c>
      <c r="L2352" s="7" t="str">
        <f t="shared" si="222"/>
        <v>NAO+</v>
      </c>
      <c r="M2352" s="6">
        <v>0.79846711482163402</v>
      </c>
      <c r="N2352" s="80">
        <v>5.3490311597209797E-5</v>
      </c>
      <c r="O2352" s="7">
        <v>0.201478576709582</v>
      </c>
      <c r="P2352" s="28">
        <v>8.1815718501727499E-7</v>
      </c>
      <c r="Q2352" s="7" t="str">
        <f t="shared" si="218"/>
        <v>NAO+</v>
      </c>
      <c r="R2352" s="6">
        <v>1</v>
      </c>
      <c r="S2352" s="7">
        <v>0</v>
      </c>
      <c r="T2352" s="7">
        <v>0</v>
      </c>
      <c r="U2352" s="8">
        <v>0</v>
      </c>
      <c r="V2352" s="7" t="str">
        <f t="shared" si="219"/>
        <v>NAO+</v>
      </c>
      <c r="W2352" s="6">
        <v>0.72099999999999997</v>
      </c>
      <c r="X2352" s="7">
        <v>7.9000000000000001E-2</v>
      </c>
      <c r="Y2352" s="7">
        <v>0.19900000000000001</v>
      </c>
      <c r="Z2352" s="8">
        <v>1E-3</v>
      </c>
      <c r="AA2352" s="7" t="str">
        <f t="shared" si="220"/>
        <v>NAO+</v>
      </c>
      <c r="AB2352" s="6">
        <v>0.52100000000000002</v>
      </c>
      <c r="AC2352" s="7">
        <v>0.20599999999999999</v>
      </c>
      <c r="AD2352" s="7">
        <v>0.255</v>
      </c>
      <c r="AE2352" s="8">
        <v>1.7999999999999999E-2</v>
      </c>
      <c r="AF2352" s="7" t="str">
        <f t="shared" si="221"/>
        <v>NAO+</v>
      </c>
    </row>
    <row r="2353" spans="1:32" x14ac:dyDescent="0.3">
      <c r="A2353" s="4">
        <v>38355</v>
      </c>
      <c r="B2353" s="5">
        <v>2004</v>
      </c>
      <c r="C2353" s="6">
        <v>1</v>
      </c>
      <c r="D2353" s="7">
        <v>0</v>
      </c>
      <c r="E2353" s="7">
        <v>0</v>
      </c>
      <c r="F2353" s="8">
        <v>0</v>
      </c>
      <c r="G2353" s="7" t="str">
        <f t="shared" si="217"/>
        <v>NAO+</v>
      </c>
      <c r="H2353" s="6">
        <v>0.70160299336713805</v>
      </c>
      <c r="I2353" s="7">
        <v>0.26848029366674397</v>
      </c>
      <c r="J2353" s="7">
        <v>2.9914340146631E-2</v>
      </c>
      <c r="K2353" s="28">
        <v>2.3728194977636801E-6</v>
      </c>
      <c r="L2353" s="7" t="str">
        <f t="shared" si="222"/>
        <v>NAO+</v>
      </c>
      <c r="M2353" s="6">
        <v>0.67024173395627495</v>
      </c>
      <c r="N2353" s="7">
        <v>0.296321566814088</v>
      </c>
      <c r="O2353" s="7">
        <v>3.34307400457029E-2</v>
      </c>
      <c r="P2353" s="28">
        <v>5.9591839271029902E-6</v>
      </c>
      <c r="Q2353" s="7" t="str">
        <f t="shared" si="218"/>
        <v>NAO+</v>
      </c>
      <c r="R2353" s="6">
        <v>1</v>
      </c>
      <c r="S2353" s="7">
        <v>0</v>
      </c>
      <c r="T2353" s="7">
        <v>0</v>
      </c>
      <c r="U2353" s="8">
        <v>0</v>
      </c>
      <c r="V2353" s="7" t="str">
        <f t="shared" si="219"/>
        <v>NAO+</v>
      </c>
      <c r="W2353" s="6">
        <v>0.74399999999999999</v>
      </c>
      <c r="X2353" s="7">
        <v>0.17</v>
      </c>
      <c r="Y2353" s="7">
        <v>8.2000000000000003E-2</v>
      </c>
      <c r="Z2353" s="8">
        <v>4.0000000000000001E-3</v>
      </c>
      <c r="AA2353" s="7" t="str">
        <f t="shared" si="220"/>
        <v>NAO+</v>
      </c>
      <c r="AB2353" s="6">
        <v>0.753</v>
      </c>
      <c r="AC2353" s="7">
        <v>0.189</v>
      </c>
      <c r="AD2353" s="7">
        <v>3.6999999999999998E-2</v>
      </c>
      <c r="AE2353" s="8">
        <v>0.02</v>
      </c>
      <c r="AF2353" s="7" t="str">
        <f t="shared" si="221"/>
        <v>NAO+</v>
      </c>
    </row>
    <row r="2354" spans="1:32" x14ac:dyDescent="0.3">
      <c r="A2354" s="4">
        <v>38356</v>
      </c>
      <c r="B2354" s="5">
        <v>2004</v>
      </c>
      <c r="C2354" s="6">
        <v>1</v>
      </c>
      <c r="D2354" s="7">
        <v>0</v>
      </c>
      <c r="E2354" s="7">
        <v>0</v>
      </c>
      <c r="F2354" s="8">
        <v>0</v>
      </c>
      <c r="G2354" s="7" t="str">
        <f t="shared" si="217"/>
        <v>NAO+</v>
      </c>
      <c r="H2354" s="6">
        <v>0.89246150336544305</v>
      </c>
      <c r="I2354" s="7">
        <v>9.2572721179776399E-2</v>
      </c>
      <c r="J2354" s="7">
        <v>1.49657709418949E-2</v>
      </c>
      <c r="K2354" s="28">
        <v>4.5128849670315497E-9</v>
      </c>
      <c r="L2354" s="7" t="str">
        <f t="shared" si="222"/>
        <v>NAO+</v>
      </c>
      <c r="M2354" s="6">
        <v>0.86716172284138704</v>
      </c>
      <c r="N2354" s="7">
        <v>0.11563047483354</v>
      </c>
      <c r="O2354" s="7">
        <v>1.7207790619065001E-2</v>
      </c>
      <c r="P2354" s="28">
        <v>1.17060175137116E-8</v>
      </c>
      <c r="Q2354" s="7" t="str">
        <f t="shared" si="218"/>
        <v>NAO+</v>
      </c>
      <c r="R2354" s="6">
        <v>1</v>
      </c>
      <c r="S2354" s="7">
        <v>0</v>
      </c>
      <c r="T2354" s="7">
        <v>0</v>
      </c>
      <c r="U2354" s="8">
        <v>0</v>
      </c>
      <c r="V2354" s="7" t="str">
        <f t="shared" si="219"/>
        <v>NAO+</v>
      </c>
      <c r="W2354" s="6">
        <v>0.65400000000000003</v>
      </c>
      <c r="X2354" s="7">
        <v>0.193</v>
      </c>
      <c r="Y2354" s="7">
        <v>0.14299999999999999</v>
      </c>
      <c r="Z2354" s="8">
        <v>0.01</v>
      </c>
      <c r="AA2354" s="7" t="str">
        <f t="shared" si="220"/>
        <v>NAO+</v>
      </c>
      <c r="AB2354" s="6">
        <v>0.74299999999999999</v>
      </c>
      <c r="AC2354" s="7">
        <v>0.193</v>
      </c>
      <c r="AD2354" s="7">
        <v>3.5000000000000003E-2</v>
      </c>
      <c r="AE2354" s="8">
        <v>0.03</v>
      </c>
      <c r="AF2354" s="7" t="str">
        <f t="shared" si="221"/>
        <v>NAO+</v>
      </c>
    </row>
    <row r="2355" spans="1:32" x14ac:dyDescent="0.3">
      <c r="A2355" s="4">
        <v>38357</v>
      </c>
      <c r="B2355" s="5">
        <v>2004</v>
      </c>
      <c r="C2355" s="6">
        <v>1</v>
      </c>
      <c r="D2355" s="7">
        <v>0</v>
      </c>
      <c r="E2355" s="7">
        <v>0</v>
      </c>
      <c r="F2355" s="8">
        <v>0</v>
      </c>
      <c r="G2355" s="7" t="str">
        <f t="shared" si="217"/>
        <v>NAO+</v>
      </c>
      <c r="H2355" s="6">
        <v>0.99694095802673399</v>
      </c>
      <c r="I2355" s="7">
        <v>1.5541277341553201E-3</v>
      </c>
      <c r="J2355" s="7">
        <v>1.5039231618446901E-3</v>
      </c>
      <c r="K2355" s="28">
        <v>9.9107725328407398E-7</v>
      </c>
      <c r="L2355" s="7" t="str">
        <f t="shared" si="222"/>
        <v>NAO+</v>
      </c>
      <c r="M2355" s="6">
        <v>0.99672702044879902</v>
      </c>
      <c r="N2355" s="7">
        <v>1.91921243419424E-3</v>
      </c>
      <c r="O2355" s="7">
        <v>1.3516960144290299E-3</v>
      </c>
      <c r="P2355" s="28">
        <v>2.0711025801520602E-6</v>
      </c>
      <c r="Q2355" s="7" t="str">
        <f t="shared" si="218"/>
        <v>NAO+</v>
      </c>
      <c r="R2355" s="6">
        <v>1</v>
      </c>
      <c r="S2355" s="7">
        <v>0</v>
      </c>
      <c r="T2355" s="7">
        <v>0</v>
      </c>
      <c r="U2355" s="8">
        <v>0</v>
      </c>
      <c r="V2355" s="7" t="str">
        <f t="shared" si="219"/>
        <v>NAO+</v>
      </c>
      <c r="W2355" s="6">
        <v>0.82799999999999996</v>
      </c>
      <c r="X2355" s="7">
        <v>0.129</v>
      </c>
      <c r="Y2355" s="7">
        <v>2.9000000000000001E-2</v>
      </c>
      <c r="Z2355" s="8">
        <v>1.4E-2</v>
      </c>
      <c r="AA2355" s="7" t="str">
        <f t="shared" si="220"/>
        <v>NAO+</v>
      </c>
      <c r="AB2355" s="6">
        <v>0.88800000000000001</v>
      </c>
      <c r="AC2355" s="7">
        <v>8.6999999999999994E-2</v>
      </c>
      <c r="AD2355" s="7">
        <v>1.4E-2</v>
      </c>
      <c r="AE2355" s="8">
        <v>1.0999999999999999E-2</v>
      </c>
      <c r="AF2355" s="7" t="str">
        <f t="shared" si="221"/>
        <v>NAO+</v>
      </c>
    </row>
    <row r="2356" spans="1:32" x14ac:dyDescent="0.3">
      <c r="A2356" s="4">
        <v>38358</v>
      </c>
      <c r="B2356" s="5">
        <v>2004</v>
      </c>
      <c r="C2356" s="6">
        <v>1</v>
      </c>
      <c r="D2356" s="7">
        <v>0</v>
      </c>
      <c r="E2356" s="7">
        <v>0</v>
      </c>
      <c r="F2356" s="8">
        <v>0</v>
      </c>
      <c r="G2356" s="7" t="str">
        <f t="shared" si="217"/>
        <v>NAO+</v>
      </c>
      <c r="H2356" s="6">
        <v>0.97947694877250502</v>
      </c>
      <c r="I2356" s="7">
        <v>1.91384978447167E-2</v>
      </c>
      <c r="J2356" s="7">
        <v>1.36780052406788E-3</v>
      </c>
      <c r="K2356" s="28">
        <v>1.6752858707230598E-5</v>
      </c>
      <c r="L2356" s="7" t="str">
        <f t="shared" si="222"/>
        <v>NAO+</v>
      </c>
      <c r="M2356" s="6">
        <v>0.97361216765717595</v>
      </c>
      <c r="N2356" s="7">
        <v>2.5036273731549801E-2</v>
      </c>
      <c r="O2356" s="7">
        <v>1.31684379286423E-3</v>
      </c>
      <c r="P2356" s="28">
        <v>3.47148183977026E-5</v>
      </c>
      <c r="Q2356" s="7" t="str">
        <f t="shared" si="218"/>
        <v>NAO+</v>
      </c>
      <c r="R2356" s="6">
        <v>1</v>
      </c>
      <c r="S2356" s="7">
        <v>0</v>
      </c>
      <c r="T2356" s="7">
        <v>0</v>
      </c>
      <c r="U2356" s="8">
        <v>0</v>
      </c>
      <c r="V2356" s="7" t="str">
        <f t="shared" si="219"/>
        <v>NAO+</v>
      </c>
      <c r="W2356" s="6">
        <v>0.78300000000000003</v>
      </c>
      <c r="X2356" s="7">
        <v>0.17399999999999999</v>
      </c>
      <c r="Y2356" s="7">
        <v>1.9E-2</v>
      </c>
      <c r="Z2356" s="8">
        <v>2.3E-2</v>
      </c>
      <c r="AA2356" s="7" t="str">
        <f t="shared" si="220"/>
        <v>NAO+</v>
      </c>
      <c r="AB2356" s="6">
        <v>0.88100000000000001</v>
      </c>
      <c r="AC2356" s="7">
        <v>9.6000000000000002E-2</v>
      </c>
      <c r="AD2356" s="7">
        <v>0.01</v>
      </c>
      <c r="AE2356" s="8">
        <v>1.4E-2</v>
      </c>
      <c r="AF2356" s="7" t="str">
        <f t="shared" si="221"/>
        <v>NAO+</v>
      </c>
    </row>
    <row r="2357" spans="1:32" x14ac:dyDescent="0.3">
      <c r="A2357" s="4">
        <v>38359</v>
      </c>
      <c r="B2357" s="5">
        <v>2004</v>
      </c>
      <c r="C2357" s="6">
        <v>1</v>
      </c>
      <c r="D2357" s="7">
        <v>0</v>
      </c>
      <c r="E2357" s="7">
        <v>0</v>
      </c>
      <c r="F2357" s="8">
        <v>0</v>
      </c>
      <c r="G2357" s="7" t="str">
        <f t="shared" si="217"/>
        <v>NAO+</v>
      </c>
      <c r="H2357" s="6">
        <v>0.99785392647057702</v>
      </c>
      <c r="I2357" s="7">
        <v>1.6145470178122599E-3</v>
      </c>
      <c r="J2357" s="7">
        <v>5.3138095374160102E-4</v>
      </c>
      <c r="K2357" s="28">
        <v>1.45557869740403E-7</v>
      </c>
      <c r="L2357" s="7" t="str">
        <f t="shared" si="222"/>
        <v>NAO+</v>
      </c>
      <c r="M2357" s="6">
        <v>0.99588286086025501</v>
      </c>
      <c r="N2357" s="7">
        <v>3.4256009016487001E-3</v>
      </c>
      <c r="O2357" s="7">
        <v>6.9124892015888105E-4</v>
      </c>
      <c r="P2357" s="28">
        <v>2.8931792914419799E-7</v>
      </c>
      <c r="Q2357" s="7" t="str">
        <f t="shared" si="218"/>
        <v>NAO+</v>
      </c>
      <c r="R2357" s="6">
        <v>1</v>
      </c>
      <c r="S2357" s="7">
        <v>0</v>
      </c>
      <c r="T2357" s="7">
        <v>0</v>
      </c>
      <c r="U2357" s="8">
        <v>0</v>
      </c>
      <c r="V2357" s="7" t="str">
        <f t="shared" si="219"/>
        <v>NAO+</v>
      </c>
      <c r="W2357" s="6">
        <v>0.47199999999999998</v>
      </c>
      <c r="X2357" s="7">
        <v>0.42199999999999999</v>
      </c>
      <c r="Y2357" s="7">
        <v>5.8999999999999997E-2</v>
      </c>
      <c r="Z2357" s="8">
        <v>4.7E-2</v>
      </c>
      <c r="AA2357" s="7" t="str">
        <f t="shared" si="220"/>
        <v>NAO+</v>
      </c>
      <c r="AB2357" s="6">
        <v>0.68500000000000005</v>
      </c>
      <c r="AC2357" s="7">
        <v>0.23499999999999999</v>
      </c>
      <c r="AD2357" s="7">
        <v>6.0000000000000001E-3</v>
      </c>
      <c r="AE2357" s="8">
        <v>7.3999999999999996E-2</v>
      </c>
      <c r="AF2357" s="7" t="str">
        <f t="shared" si="221"/>
        <v>NAO+</v>
      </c>
    </row>
    <row r="2358" spans="1:32" x14ac:dyDescent="0.3">
      <c r="A2358" s="4">
        <v>38360</v>
      </c>
      <c r="B2358" s="5">
        <v>2004</v>
      </c>
      <c r="C2358" s="6">
        <v>1</v>
      </c>
      <c r="D2358" s="7">
        <v>0</v>
      </c>
      <c r="E2358" s="7">
        <v>0</v>
      </c>
      <c r="F2358" s="8">
        <v>0</v>
      </c>
      <c r="G2358" s="7" t="str">
        <f t="shared" si="217"/>
        <v>NAO+</v>
      </c>
      <c r="H2358" s="6">
        <v>0.999102036327572</v>
      </c>
      <c r="I2358" s="80">
        <v>7.0990112995939197E-6</v>
      </c>
      <c r="J2358" s="7">
        <v>8.9054590442383397E-4</v>
      </c>
      <c r="K2358" s="28">
        <v>3.1875670201361699E-7</v>
      </c>
      <c r="L2358" s="7" t="str">
        <f t="shared" si="222"/>
        <v>NAO+</v>
      </c>
      <c r="M2358" s="6">
        <v>0.99907814465186096</v>
      </c>
      <c r="N2358" s="80">
        <v>1.46413419407009E-5</v>
      </c>
      <c r="O2358" s="7">
        <v>9.0655752654062003E-4</v>
      </c>
      <c r="P2358" s="28">
        <v>6.5647966608074598E-7</v>
      </c>
      <c r="Q2358" s="7" t="str">
        <f t="shared" si="218"/>
        <v>NAO+</v>
      </c>
      <c r="R2358" s="6">
        <v>1</v>
      </c>
      <c r="S2358" s="7">
        <v>0</v>
      </c>
      <c r="T2358" s="7">
        <v>0</v>
      </c>
      <c r="U2358" s="8">
        <v>0</v>
      </c>
      <c r="V2358" s="7" t="str">
        <f t="shared" si="219"/>
        <v>NAO+</v>
      </c>
      <c r="W2358" s="6">
        <v>0.42699999999999999</v>
      </c>
      <c r="X2358" s="7">
        <v>0.45200000000000001</v>
      </c>
      <c r="Y2358" s="7">
        <v>5.3999999999999999E-2</v>
      </c>
      <c r="Z2358" s="8">
        <v>6.8000000000000005E-2</v>
      </c>
      <c r="AA2358" s="7" t="str">
        <f t="shared" si="220"/>
        <v>SB</v>
      </c>
      <c r="AB2358" s="6">
        <v>0.61</v>
      </c>
      <c r="AC2358" s="7">
        <v>0.26300000000000001</v>
      </c>
      <c r="AD2358" s="7">
        <v>5.0000000000000001E-3</v>
      </c>
      <c r="AE2358" s="8">
        <v>0.122</v>
      </c>
      <c r="AF2358" s="7" t="str">
        <f t="shared" si="221"/>
        <v>NAO+</v>
      </c>
    </row>
    <row r="2359" spans="1:32" x14ac:dyDescent="0.3">
      <c r="A2359" s="4">
        <v>38361</v>
      </c>
      <c r="B2359" s="5">
        <v>2004</v>
      </c>
      <c r="C2359" s="6">
        <v>1</v>
      </c>
      <c r="D2359" s="7">
        <v>0</v>
      </c>
      <c r="E2359" s="7">
        <v>0</v>
      </c>
      <c r="F2359" s="8">
        <v>0</v>
      </c>
      <c r="G2359" s="7" t="str">
        <f t="shared" si="217"/>
        <v>NAO+</v>
      </c>
      <c r="H2359" s="6">
        <v>0.99883597067694696</v>
      </c>
      <c r="I2359" s="7">
        <v>6.7133809618954998E-4</v>
      </c>
      <c r="J2359" s="7">
        <v>4.75363458843592E-4</v>
      </c>
      <c r="K2359" s="28">
        <v>1.7327768026033801E-5</v>
      </c>
      <c r="L2359" s="7" t="str">
        <f t="shared" si="222"/>
        <v>NAO+</v>
      </c>
      <c r="M2359" s="6">
        <v>0.998461937002732</v>
      </c>
      <c r="N2359" s="7">
        <v>9.3392901458400101E-4</v>
      </c>
      <c r="O2359" s="7">
        <v>5.7219077986991895E-4</v>
      </c>
      <c r="P2359" s="28">
        <v>3.1943202810992402E-5</v>
      </c>
      <c r="Q2359" s="7" t="str">
        <f t="shared" si="218"/>
        <v>NAO+</v>
      </c>
      <c r="R2359" s="6">
        <v>1</v>
      </c>
      <c r="S2359" s="7">
        <v>0</v>
      </c>
      <c r="T2359" s="7">
        <v>0</v>
      </c>
      <c r="U2359" s="8">
        <v>0</v>
      </c>
      <c r="V2359" s="7" t="str">
        <f t="shared" si="219"/>
        <v>NAO+</v>
      </c>
      <c r="W2359" s="6">
        <v>0.27800000000000002</v>
      </c>
      <c r="X2359" s="7">
        <v>0.55700000000000005</v>
      </c>
      <c r="Y2359" s="7">
        <v>9.6000000000000002E-2</v>
      </c>
      <c r="Z2359" s="8">
        <v>6.9000000000000006E-2</v>
      </c>
      <c r="AA2359" s="7" t="str">
        <f t="shared" si="220"/>
        <v>SB</v>
      </c>
      <c r="AB2359" s="6">
        <v>0.501</v>
      </c>
      <c r="AC2359" s="7">
        <v>0.28299999999999997</v>
      </c>
      <c r="AD2359" s="7">
        <v>2E-3</v>
      </c>
      <c r="AE2359" s="8">
        <v>0.214</v>
      </c>
      <c r="AF2359" s="7" t="str">
        <f t="shared" si="221"/>
        <v>NAO+</v>
      </c>
    </row>
    <row r="2360" spans="1:32" x14ac:dyDescent="0.3">
      <c r="A2360" s="4">
        <v>38362</v>
      </c>
      <c r="B2360" s="5">
        <v>2004</v>
      </c>
      <c r="C2360" s="6">
        <v>1</v>
      </c>
      <c r="D2360" s="7">
        <v>0</v>
      </c>
      <c r="E2360" s="7">
        <v>0</v>
      </c>
      <c r="F2360" s="8">
        <v>0</v>
      </c>
      <c r="G2360" s="7" t="str">
        <f t="shared" si="217"/>
        <v>NAO+</v>
      </c>
      <c r="H2360" s="6">
        <v>0.99266561061092096</v>
      </c>
      <c r="I2360" s="7">
        <v>6.8078944634461297E-3</v>
      </c>
      <c r="J2360" s="7">
        <v>4.9181593176339099E-4</v>
      </c>
      <c r="K2360" s="28">
        <v>3.4678993867498197E-5</v>
      </c>
      <c r="L2360" s="7" t="str">
        <f t="shared" si="222"/>
        <v>NAO+</v>
      </c>
      <c r="M2360" s="6">
        <v>0.98971545953413997</v>
      </c>
      <c r="N2360" s="7">
        <v>9.6903220306859099E-3</v>
      </c>
      <c r="O2360" s="7">
        <v>5.4125860316523605E-4</v>
      </c>
      <c r="P2360" s="28">
        <v>5.2959832013458698E-5</v>
      </c>
      <c r="Q2360" s="7" t="str">
        <f t="shared" si="218"/>
        <v>NAO+</v>
      </c>
      <c r="R2360" s="6">
        <v>1</v>
      </c>
      <c r="S2360" s="7">
        <v>0</v>
      </c>
      <c r="T2360" s="7">
        <v>0</v>
      </c>
      <c r="U2360" s="8">
        <v>0</v>
      </c>
      <c r="V2360" s="7" t="str">
        <f t="shared" si="219"/>
        <v>NAO+</v>
      </c>
      <c r="W2360" s="6">
        <v>0.30299999999999999</v>
      </c>
      <c r="X2360" s="7">
        <v>0.57099999999999995</v>
      </c>
      <c r="Y2360" s="7">
        <v>0.06</v>
      </c>
      <c r="Z2360" s="8">
        <v>6.5000000000000002E-2</v>
      </c>
      <c r="AA2360" s="7" t="str">
        <f t="shared" si="220"/>
        <v>SB</v>
      </c>
      <c r="AB2360" s="6">
        <v>0.57199999999999995</v>
      </c>
      <c r="AC2360" s="7">
        <v>0.28499999999999998</v>
      </c>
      <c r="AD2360" s="7">
        <v>1E-3</v>
      </c>
      <c r="AE2360" s="8">
        <v>0.14199999999999999</v>
      </c>
      <c r="AF2360" s="7" t="str">
        <f t="shared" si="221"/>
        <v>NAO+</v>
      </c>
    </row>
    <row r="2361" spans="1:32" x14ac:dyDescent="0.3">
      <c r="A2361" s="4">
        <v>38363</v>
      </c>
      <c r="B2361" s="5">
        <v>2004</v>
      </c>
      <c r="C2361" s="6">
        <v>1</v>
      </c>
      <c r="D2361" s="7">
        <v>0</v>
      </c>
      <c r="E2361" s="7">
        <v>0</v>
      </c>
      <c r="F2361" s="8">
        <v>0</v>
      </c>
      <c r="G2361" s="7" t="str">
        <f t="shared" si="217"/>
        <v>NAO+</v>
      </c>
      <c r="H2361" s="6">
        <v>0.99910009107389497</v>
      </c>
      <c r="I2361" s="7">
        <v>2.70153345169426E-4</v>
      </c>
      <c r="J2361" s="7">
        <v>5.3190367166669396E-4</v>
      </c>
      <c r="K2361" s="28">
        <v>9.7851909271141896E-5</v>
      </c>
      <c r="L2361" s="7" t="str">
        <f t="shared" si="222"/>
        <v>NAO+</v>
      </c>
      <c r="M2361" s="6">
        <v>0.99895840874706399</v>
      </c>
      <c r="N2361" s="7">
        <v>3.55565717156753E-4</v>
      </c>
      <c r="O2361" s="7">
        <v>5.6490524598269698E-4</v>
      </c>
      <c r="P2361" s="8">
        <v>1.21120289785752E-4</v>
      </c>
      <c r="Q2361" s="7" t="str">
        <f t="shared" si="218"/>
        <v>NAO+</v>
      </c>
      <c r="R2361" s="6">
        <v>1</v>
      </c>
      <c r="S2361" s="7">
        <v>0</v>
      </c>
      <c r="T2361" s="7">
        <v>0</v>
      </c>
      <c r="U2361" s="8">
        <v>0</v>
      </c>
      <c r="V2361" s="7" t="str">
        <f t="shared" si="219"/>
        <v>NAO+</v>
      </c>
      <c r="W2361" s="6">
        <v>0.58599999999999997</v>
      </c>
      <c r="X2361" s="7">
        <v>0.34</v>
      </c>
      <c r="Y2361" s="7">
        <v>2.1000000000000001E-2</v>
      </c>
      <c r="Z2361" s="8">
        <v>5.3999999999999999E-2</v>
      </c>
      <c r="AA2361" s="7" t="str">
        <f t="shared" si="220"/>
        <v>NAO+</v>
      </c>
      <c r="AB2361" s="6">
        <v>0.79400000000000004</v>
      </c>
      <c r="AC2361" s="7">
        <v>0.156</v>
      </c>
      <c r="AD2361" s="7">
        <v>1E-3</v>
      </c>
      <c r="AE2361" s="8">
        <v>4.9000000000000002E-2</v>
      </c>
      <c r="AF2361" s="7" t="str">
        <f t="shared" si="221"/>
        <v>NAO+</v>
      </c>
    </row>
    <row r="2362" spans="1:32" x14ac:dyDescent="0.3">
      <c r="A2362" s="4">
        <v>38364</v>
      </c>
      <c r="B2362" s="5">
        <v>2004</v>
      </c>
      <c r="C2362" s="6">
        <v>1</v>
      </c>
      <c r="D2362" s="7">
        <v>0</v>
      </c>
      <c r="E2362" s="7">
        <v>0</v>
      </c>
      <c r="F2362" s="8">
        <v>0</v>
      </c>
      <c r="G2362" s="7" t="str">
        <f t="shared" si="217"/>
        <v>NAO+</v>
      </c>
      <c r="H2362" s="6">
        <v>0.99026471182773002</v>
      </c>
      <c r="I2362" s="7">
        <v>1.8649765304855101E-4</v>
      </c>
      <c r="J2362" s="7">
        <v>8.8374665699838401E-3</v>
      </c>
      <c r="K2362" s="8">
        <v>7.1132394923014602E-4</v>
      </c>
      <c r="L2362" s="7" t="str">
        <f t="shared" si="222"/>
        <v>NAO+</v>
      </c>
      <c r="M2362" s="6">
        <v>0.99016504944499995</v>
      </c>
      <c r="N2362" s="7">
        <v>2.8870351813998102E-4</v>
      </c>
      <c r="O2362" s="7">
        <v>8.5681091483119191E-3</v>
      </c>
      <c r="P2362" s="8">
        <v>9.7813788855419096E-4</v>
      </c>
      <c r="Q2362" s="7" t="str">
        <f t="shared" si="218"/>
        <v>NAO+</v>
      </c>
      <c r="R2362" s="6">
        <v>1</v>
      </c>
      <c r="S2362" s="7">
        <v>0</v>
      </c>
      <c r="T2362" s="7">
        <v>0</v>
      </c>
      <c r="U2362" s="8">
        <v>0</v>
      </c>
      <c r="V2362" s="7" t="str">
        <f t="shared" si="219"/>
        <v>NAO+</v>
      </c>
      <c r="W2362" s="6">
        <v>0.63300000000000001</v>
      </c>
      <c r="X2362" s="7">
        <v>0.28699999999999998</v>
      </c>
      <c r="Y2362" s="7">
        <v>2.4E-2</v>
      </c>
      <c r="Z2362" s="8">
        <v>5.6000000000000001E-2</v>
      </c>
      <c r="AA2362" s="7" t="str">
        <f t="shared" si="220"/>
        <v>NAO+</v>
      </c>
      <c r="AB2362" s="6">
        <v>0.81499999999999995</v>
      </c>
      <c r="AC2362" s="7">
        <v>0.13200000000000001</v>
      </c>
      <c r="AD2362" s="7">
        <v>2E-3</v>
      </c>
      <c r="AE2362" s="8">
        <v>5.1999999999999998E-2</v>
      </c>
      <c r="AF2362" s="7" t="str">
        <f t="shared" si="221"/>
        <v>NAO+</v>
      </c>
    </row>
    <row r="2363" spans="1:32" x14ac:dyDescent="0.3">
      <c r="A2363" s="4">
        <v>38365</v>
      </c>
      <c r="B2363" s="5">
        <v>2004</v>
      </c>
      <c r="C2363" s="6">
        <v>1</v>
      </c>
      <c r="D2363" s="7">
        <v>0</v>
      </c>
      <c r="E2363" s="7">
        <v>0</v>
      </c>
      <c r="F2363" s="8">
        <v>0</v>
      </c>
      <c r="G2363" s="7" t="str">
        <f t="shared" si="217"/>
        <v>NAO+</v>
      </c>
      <c r="H2363" s="6">
        <v>0.952071798995475</v>
      </c>
      <c r="I2363" s="7">
        <v>3.3451321579744203E-2</v>
      </c>
      <c r="J2363" s="7">
        <v>3.3970473468519298E-3</v>
      </c>
      <c r="K2363" s="8">
        <v>1.1079832077925501E-2</v>
      </c>
      <c r="L2363" s="7" t="str">
        <f t="shared" si="222"/>
        <v>NAO+</v>
      </c>
      <c r="M2363" s="6">
        <v>0.93331977087525897</v>
      </c>
      <c r="N2363" s="7">
        <v>4.5819574558290603E-2</v>
      </c>
      <c r="O2363" s="7">
        <v>5.6411866911196097E-3</v>
      </c>
      <c r="P2363" s="8">
        <v>1.5219467875328701E-2</v>
      </c>
      <c r="Q2363" s="7" t="str">
        <f t="shared" si="218"/>
        <v>NAO+</v>
      </c>
      <c r="R2363" s="6">
        <v>1</v>
      </c>
      <c r="S2363" s="7">
        <v>0</v>
      </c>
      <c r="T2363" s="7">
        <v>0</v>
      </c>
      <c r="U2363" s="8">
        <v>0</v>
      </c>
      <c r="V2363" s="7" t="str">
        <f t="shared" si="219"/>
        <v>NAO+</v>
      </c>
      <c r="W2363" s="6">
        <v>0.42</v>
      </c>
      <c r="X2363" s="7">
        <v>0.33</v>
      </c>
      <c r="Y2363" s="7">
        <v>0.158</v>
      </c>
      <c r="Z2363" s="8">
        <v>9.1999999999999998E-2</v>
      </c>
      <c r="AA2363" s="7" t="str">
        <f t="shared" si="220"/>
        <v>NAO+</v>
      </c>
      <c r="AB2363" s="6">
        <v>0.63600000000000001</v>
      </c>
      <c r="AC2363" s="7">
        <v>0.14799999999999999</v>
      </c>
      <c r="AD2363" s="7">
        <v>1.4999999999999999E-2</v>
      </c>
      <c r="AE2363" s="8">
        <v>0.20100000000000001</v>
      </c>
      <c r="AF2363" s="7" t="str">
        <f t="shared" si="221"/>
        <v>NAO+</v>
      </c>
    </row>
    <row r="2364" spans="1:32" x14ac:dyDescent="0.3">
      <c r="A2364" s="4">
        <v>38366</v>
      </c>
      <c r="B2364" s="5">
        <v>2004</v>
      </c>
      <c r="C2364" s="6">
        <v>0</v>
      </c>
      <c r="D2364" s="7">
        <v>1</v>
      </c>
      <c r="E2364" s="7">
        <v>0</v>
      </c>
      <c r="F2364" s="8">
        <v>0</v>
      </c>
      <c r="G2364" s="7" t="str">
        <f t="shared" si="217"/>
        <v>SB</v>
      </c>
      <c r="H2364" s="6">
        <v>0.65852927083280599</v>
      </c>
      <c r="I2364" s="7">
        <v>0.34094163763541302</v>
      </c>
      <c r="J2364" s="7">
        <v>3.3343690118840699E-4</v>
      </c>
      <c r="K2364" s="8">
        <v>1.9565463060493399E-4</v>
      </c>
      <c r="L2364" s="7" t="str">
        <f t="shared" si="222"/>
        <v>NAO+</v>
      </c>
      <c r="M2364" s="6">
        <v>0.59145849852204602</v>
      </c>
      <c r="N2364" s="7">
        <v>0.40635288581791501</v>
      </c>
      <c r="O2364" s="7">
        <v>1.7783372600360099E-3</v>
      </c>
      <c r="P2364" s="8">
        <v>4.10278399990957E-4</v>
      </c>
      <c r="Q2364" s="7" t="str">
        <f t="shared" si="218"/>
        <v>NAO+</v>
      </c>
      <c r="R2364" s="6">
        <v>1</v>
      </c>
      <c r="S2364" s="7">
        <v>0</v>
      </c>
      <c r="T2364" s="7">
        <v>0</v>
      </c>
      <c r="U2364" s="8">
        <v>0</v>
      </c>
      <c r="V2364" s="7" t="str">
        <f t="shared" si="219"/>
        <v>NAO+</v>
      </c>
      <c r="W2364" s="6">
        <v>0.20399999999999999</v>
      </c>
      <c r="X2364" s="7">
        <v>0.29499999999999998</v>
      </c>
      <c r="Y2364" s="7">
        <v>0.48499999999999999</v>
      </c>
      <c r="Z2364" s="8">
        <v>1.6E-2</v>
      </c>
      <c r="AA2364" s="7" t="str">
        <f t="shared" si="220"/>
        <v>AR</v>
      </c>
      <c r="AB2364" s="6">
        <v>0.122</v>
      </c>
      <c r="AC2364" s="7">
        <v>0.39</v>
      </c>
      <c r="AD2364" s="7">
        <v>0.23599999999999999</v>
      </c>
      <c r="AE2364" s="8">
        <v>0.252</v>
      </c>
      <c r="AF2364" s="7" t="str">
        <f t="shared" si="221"/>
        <v>SB</v>
      </c>
    </row>
    <row r="2365" spans="1:32" x14ac:dyDescent="0.3">
      <c r="A2365" s="4">
        <v>38367</v>
      </c>
      <c r="B2365" s="5">
        <v>2004</v>
      </c>
      <c r="C2365" s="6">
        <v>0</v>
      </c>
      <c r="D2365" s="7">
        <v>1</v>
      </c>
      <c r="E2365" s="7">
        <v>0</v>
      </c>
      <c r="F2365" s="8">
        <v>0</v>
      </c>
      <c r="G2365" s="7" t="str">
        <f t="shared" si="217"/>
        <v>SB</v>
      </c>
      <c r="H2365" s="6">
        <v>0.105131773978673</v>
      </c>
      <c r="I2365" s="7">
        <v>0.89454842883297103</v>
      </c>
      <c r="J2365" s="7">
        <v>3.1958756391588602E-4</v>
      </c>
      <c r="K2365" s="28">
        <v>2.0962442687055699E-7</v>
      </c>
      <c r="L2365" s="7" t="str">
        <f t="shared" si="222"/>
        <v>SB</v>
      </c>
      <c r="M2365" s="6">
        <v>4.56865181722882E-2</v>
      </c>
      <c r="N2365" s="7">
        <v>0.953113333006951</v>
      </c>
      <c r="O2365" s="7">
        <v>1.1998589714158001E-3</v>
      </c>
      <c r="P2365" s="28">
        <v>2.89849354846897E-7</v>
      </c>
      <c r="Q2365" s="7" t="str">
        <f t="shared" si="218"/>
        <v>SB</v>
      </c>
      <c r="R2365" s="6">
        <v>1</v>
      </c>
      <c r="S2365" s="7">
        <v>0</v>
      </c>
      <c r="T2365" s="7">
        <v>0</v>
      </c>
      <c r="U2365" s="8">
        <v>0</v>
      </c>
      <c r="V2365" s="7" t="str">
        <f t="shared" si="219"/>
        <v>NAO+</v>
      </c>
      <c r="W2365" s="6">
        <v>0.46200000000000002</v>
      </c>
      <c r="X2365" s="7">
        <v>0.378</v>
      </c>
      <c r="Y2365" s="7">
        <v>0.159</v>
      </c>
      <c r="Z2365" s="8">
        <v>2E-3</v>
      </c>
      <c r="AA2365" s="7" t="str">
        <f t="shared" si="220"/>
        <v>NAO+</v>
      </c>
      <c r="AB2365" s="6">
        <v>0.154</v>
      </c>
      <c r="AC2365" s="7">
        <v>0.65800000000000003</v>
      </c>
      <c r="AD2365" s="7">
        <v>0.16300000000000001</v>
      </c>
      <c r="AE2365" s="8">
        <v>2.4E-2</v>
      </c>
      <c r="AF2365" s="7" t="str">
        <f t="shared" si="221"/>
        <v>SB</v>
      </c>
    </row>
    <row r="2366" spans="1:32" x14ac:dyDescent="0.3">
      <c r="A2366" s="4">
        <v>38368</v>
      </c>
      <c r="B2366" s="5">
        <v>2004</v>
      </c>
      <c r="C2366" s="6">
        <v>1</v>
      </c>
      <c r="D2366" s="7">
        <v>0</v>
      </c>
      <c r="E2366" s="7">
        <v>0</v>
      </c>
      <c r="F2366" s="8">
        <v>0</v>
      </c>
      <c r="G2366" s="7" t="str">
        <f t="shared" si="217"/>
        <v>NAO+</v>
      </c>
      <c r="H2366" s="6">
        <v>0.89618432613888199</v>
      </c>
      <c r="I2366" s="7">
        <v>8.1050542202451906E-2</v>
      </c>
      <c r="J2366" s="7">
        <v>2.2765131655252499E-2</v>
      </c>
      <c r="K2366" s="28">
        <v>3.42072596740207E-12</v>
      </c>
      <c r="L2366" s="7" t="str">
        <f t="shared" si="222"/>
        <v>NAO+</v>
      </c>
      <c r="M2366" s="6">
        <v>0.74124370106071502</v>
      </c>
      <c r="N2366" s="7">
        <v>0.20594591545059801</v>
      </c>
      <c r="O2366" s="7">
        <v>5.2810383474740499E-2</v>
      </c>
      <c r="P2366" s="28">
        <v>1.39342398662418E-11</v>
      </c>
      <c r="Q2366" s="7" t="str">
        <f t="shared" si="218"/>
        <v>NAO+</v>
      </c>
      <c r="R2366" s="6">
        <v>1</v>
      </c>
      <c r="S2366" s="7">
        <v>0</v>
      </c>
      <c r="T2366" s="7">
        <v>0</v>
      </c>
      <c r="U2366" s="8">
        <v>0</v>
      </c>
      <c r="V2366" s="7" t="str">
        <f t="shared" si="219"/>
        <v>NAO+</v>
      </c>
      <c r="W2366" s="6">
        <v>0.76600000000000001</v>
      </c>
      <c r="X2366" s="7">
        <v>0.16300000000000001</v>
      </c>
      <c r="Y2366" s="7">
        <v>7.0000000000000007E-2</v>
      </c>
      <c r="Z2366" s="8">
        <v>2E-3</v>
      </c>
      <c r="AA2366" s="7" t="str">
        <f t="shared" si="220"/>
        <v>NAO+</v>
      </c>
      <c r="AB2366" s="6">
        <v>0.51</v>
      </c>
      <c r="AC2366" s="7">
        <v>0.29599999999999999</v>
      </c>
      <c r="AD2366" s="7">
        <v>0.187</v>
      </c>
      <c r="AE2366" s="8">
        <v>7.0000000000000001E-3</v>
      </c>
      <c r="AF2366" s="7" t="str">
        <f t="shared" si="221"/>
        <v>NAO+</v>
      </c>
    </row>
    <row r="2367" spans="1:32" x14ac:dyDescent="0.3">
      <c r="A2367" s="4">
        <v>38369</v>
      </c>
      <c r="B2367" s="5">
        <v>2004</v>
      </c>
      <c r="C2367" s="6">
        <v>1</v>
      </c>
      <c r="D2367" s="7">
        <v>0</v>
      </c>
      <c r="E2367" s="7">
        <v>0</v>
      </c>
      <c r="F2367" s="8">
        <v>0</v>
      </c>
      <c r="G2367" s="7" t="str">
        <f t="shared" si="217"/>
        <v>NAO+</v>
      </c>
      <c r="H2367" s="6">
        <v>2.8042311831518799E-2</v>
      </c>
      <c r="I2367" s="80">
        <v>3.5014356412685898E-5</v>
      </c>
      <c r="J2367" s="7">
        <v>0.97192267378375896</v>
      </c>
      <c r="K2367" s="28">
        <v>2.83063721881609E-11</v>
      </c>
      <c r="L2367" s="7" t="str">
        <f t="shared" si="222"/>
        <v>AR</v>
      </c>
      <c r="M2367" s="6">
        <v>1.8583972192808999E-2</v>
      </c>
      <c r="N2367" s="80">
        <v>4.79111009448808E-5</v>
      </c>
      <c r="O2367" s="7">
        <v>0.98136811664880297</v>
      </c>
      <c r="P2367" s="28">
        <v>5.7446007363595001E-11</v>
      </c>
      <c r="Q2367" s="7" t="str">
        <f t="shared" si="218"/>
        <v>AR</v>
      </c>
      <c r="R2367" s="6">
        <v>1</v>
      </c>
      <c r="S2367" s="7">
        <v>0</v>
      </c>
      <c r="T2367" s="7">
        <v>0</v>
      </c>
      <c r="U2367" s="8">
        <v>0</v>
      </c>
      <c r="V2367" s="7" t="str">
        <f t="shared" si="219"/>
        <v>NAO+</v>
      </c>
      <c r="W2367" s="6">
        <v>0.97</v>
      </c>
      <c r="X2367" s="7">
        <v>6.0000000000000001E-3</v>
      </c>
      <c r="Y2367" s="7">
        <v>2.4E-2</v>
      </c>
      <c r="Z2367" s="8">
        <v>0</v>
      </c>
      <c r="AA2367" s="7" t="str">
        <f t="shared" si="220"/>
        <v>NAO+</v>
      </c>
      <c r="AB2367" s="6">
        <v>0.42799999999999999</v>
      </c>
      <c r="AC2367" s="7">
        <v>7.0000000000000007E-2</v>
      </c>
      <c r="AD2367" s="7">
        <v>0.502</v>
      </c>
      <c r="AE2367" s="8">
        <v>0</v>
      </c>
      <c r="AF2367" s="7" t="str">
        <f t="shared" si="221"/>
        <v>AR</v>
      </c>
    </row>
    <row r="2368" spans="1:32" x14ac:dyDescent="0.3">
      <c r="A2368" s="4">
        <v>38370</v>
      </c>
      <c r="B2368" s="5">
        <v>2004</v>
      </c>
      <c r="C2368" s="6">
        <v>0</v>
      </c>
      <c r="D2368" s="7">
        <v>0</v>
      </c>
      <c r="E2368" s="7">
        <v>1</v>
      </c>
      <c r="F2368" s="8">
        <v>0</v>
      </c>
      <c r="G2368" s="7" t="str">
        <f t="shared" si="217"/>
        <v>AR</v>
      </c>
      <c r="H2368" s="6">
        <v>3.5848255187621997E-2</v>
      </c>
      <c r="I2368" s="80">
        <v>7.2914806354429594E-8</v>
      </c>
      <c r="J2368" s="7">
        <v>0.96415103121102996</v>
      </c>
      <c r="K2368" s="28">
        <v>6.4068654313606299E-7</v>
      </c>
      <c r="L2368" s="7" t="str">
        <f t="shared" si="222"/>
        <v>AR</v>
      </c>
      <c r="M2368" s="6">
        <v>3.30637403340035E-2</v>
      </c>
      <c r="N2368" s="80">
        <v>7.7747086507484804E-8</v>
      </c>
      <c r="O2368" s="7">
        <v>0.96693527180533101</v>
      </c>
      <c r="P2368" s="28">
        <v>9.1011358547325702E-7</v>
      </c>
      <c r="Q2368" s="7" t="str">
        <f t="shared" si="218"/>
        <v>AR</v>
      </c>
      <c r="R2368" s="6">
        <v>0</v>
      </c>
      <c r="S2368" s="7">
        <v>0</v>
      </c>
      <c r="T2368" s="7">
        <v>1</v>
      </c>
      <c r="U2368" s="8">
        <v>0</v>
      </c>
      <c r="V2368" s="7" t="str">
        <f t="shared" si="219"/>
        <v>AR</v>
      </c>
      <c r="W2368" s="6">
        <v>0.96199999999999997</v>
      </c>
      <c r="X2368" s="7">
        <v>1E-3</v>
      </c>
      <c r="Y2368" s="7">
        <v>3.6999999999999998E-2</v>
      </c>
      <c r="Z2368" s="8">
        <v>0</v>
      </c>
      <c r="AA2368" s="7" t="str">
        <f t="shared" si="220"/>
        <v>NAO+</v>
      </c>
      <c r="AB2368" s="6">
        <v>8.3000000000000004E-2</v>
      </c>
      <c r="AC2368" s="7">
        <v>0.02</v>
      </c>
      <c r="AD2368" s="7">
        <v>0.89700000000000002</v>
      </c>
      <c r="AE2368" s="8">
        <v>0</v>
      </c>
      <c r="AF2368" s="7" t="str">
        <f t="shared" si="221"/>
        <v>AR</v>
      </c>
    </row>
    <row r="2369" spans="1:32" x14ac:dyDescent="0.3">
      <c r="A2369" s="4">
        <v>38371</v>
      </c>
      <c r="B2369" s="5">
        <v>2004</v>
      </c>
      <c r="C2369" s="6">
        <v>0</v>
      </c>
      <c r="D2369" s="7">
        <v>0</v>
      </c>
      <c r="E2369" s="7">
        <v>1</v>
      </c>
      <c r="F2369" s="8">
        <v>0</v>
      </c>
      <c r="G2369" s="7" t="str">
        <f t="shared" si="217"/>
        <v>AR</v>
      </c>
      <c r="H2369" s="6">
        <v>1.01926530564714E-2</v>
      </c>
      <c r="I2369" s="80">
        <v>1.03251762583307E-5</v>
      </c>
      <c r="J2369" s="7">
        <v>0.98979701853703494</v>
      </c>
      <c r="K2369" s="28">
        <v>3.2302241061596398E-9</v>
      </c>
      <c r="L2369" s="7" t="str">
        <f t="shared" si="222"/>
        <v>AR</v>
      </c>
      <c r="M2369" s="6">
        <v>1.06800573618996E-2</v>
      </c>
      <c r="N2369" s="80">
        <v>1.42149396969845E-5</v>
      </c>
      <c r="O2369" s="7">
        <v>0.98930571543913703</v>
      </c>
      <c r="P2369" s="28">
        <v>1.22592593528237E-8</v>
      </c>
      <c r="Q2369" s="7" t="str">
        <f t="shared" si="218"/>
        <v>AR</v>
      </c>
      <c r="R2369" s="6">
        <v>0</v>
      </c>
      <c r="S2369" s="7">
        <v>0</v>
      </c>
      <c r="T2369" s="7">
        <v>1</v>
      </c>
      <c r="U2369" s="8">
        <v>0</v>
      </c>
      <c r="V2369" s="7" t="str">
        <f t="shared" si="219"/>
        <v>AR</v>
      </c>
      <c r="W2369" s="6">
        <v>0.90200000000000002</v>
      </c>
      <c r="X2369" s="7">
        <v>1E-3</v>
      </c>
      <c r="Y2369" s="7">
        <v>9.7000000000000003E-2</v>
      </c>
      <c r="Z2369" s="8">
        <v>0</v>
      </c>
      <c r="AA2369" s="7" t="str">
        <f t="shared" si="220"/>
        <v>NAO+</v>
      </c>
      <c r="AB2369" s="6">
        <v>1.7000000000000001E-2</v>
      </c>
      <c r="AC2369" s="7">
        <v>1.4999999999999999E-2</v>
      </c>
      <c r="AD2369" s="7">
        <v>0.96699999999999997</v>
      </c>
      <c r="AE2369" s="8">
        <v>0</v>
      </c>
      <c r="AF2369" s="7" t="str">
        <f t="shared" si="221"/>
        <v>AR</v>
      </c>
    </row>
    <row r="2370" spans="1:32" x14ac:dyDescent="0.3">
      <c r="A2370" s="4">
        <v>38372</v>
      </c>
      <c r="B2370" s="5">
        <v>2004</v>
      </c>
      <c r="C2370" s="6">
        <v>0</v>
      </c>
      <c r="D2370" s="7">
        <v>0</v>
      </c>
      <c r="E2370" s="7">
        <v>1</v>
      </c>
      <c r="F2370" s="8">
        <v>0</v>
      </c>
      <c r="G2370" s="7" t="str">
        <f t="shared" si="217"/>
        <v>AR</v>
      </c>
      <c r="H2370" s="6">
        <v>1.23165034374546E-3</v>
      </c>
      <c r="I2370" s="80">
        <v>7.6607510384543494E-6</v>
      </c>
      <c r="J2370" s="7">
        <v>0.99876068163356202</v>
      </c>
      <c r="K2370" s="28">
        <v>7.2716559356058902E-9</v>
      </c>
      <c r="L2370" s="7" t="str">
        <f t="shared" si="222"/>
        <v>AR</v>
      </c>
      <c r="M2370" s="6">
        <v>1.4655952973206699E-3</v>
      </c>
      <c r="N2370" s="80">
        <v>5.5799241312990104E-6</v>
      </c>
      <c r="O2370" s="7">
        <v>0.99852878274688806</v>
      </c>
      <c r="P2370" s="28">
        <v>4.2031649310350701E-8</v>
      </c>
      <c r="Q2370" s="7" t="str">
        <f t="shared" si="218"/>
        <v>AR</v>
      </c>
      <c r="R2370" s="6">
        <v>0</v>
      </c>
      <c r="S2370" s="7">
        <v>0</v>
      </c>
      <c r="T2370" s="7">
        <v>1</v>
      </c>
      <c r="U2370" s="8">
        <v>0</v>
      </c>
      <c r="V2370" s="7" t="str">
        <f t="shared" si="219"/>
        <v>AR</v>
      </c>
      <c r="W2370" s="6">
        <v>0.91200000000000003</v>
      </c>
      <c r="X2370" s="7">
        <v>7.0000000000000001E-3</v>
      </c>
      <c r="Y2370" s="7">
        <v>8.2000000000000003E-2</v>
      </c>
      <c r="Z2370" s="8">
        <v>0</v>
      </c>
      <c r="AA2370" s="7" t="str">
        <f t="shared" si="220"/>
        <v>NAO+</v>
      </c>
      <c r="AB2370" s="6">
        <v>0.04</v>
      </c>
      <c r="AC2370" s="7">
        <v>6.9000000000000006E-2</v>
      </c>
      <c r="AD2370" s="7">
        <v>0.89100000000000001</v>
      </c>
      <c r="AE2370" s="8">
        <v>0</v>
      </c>
      <c r="AF2370" s="7" t="str">
        <f t="shared" si="221"/>
        <v>AR</v>
      </c>
    </row>
    <row r="2371" spans="1:32" x14ac:dyDescent="0.3">
      <c r="A2371" s="4">
        <v>38373</v>
      </c>
      <c r="B2371" s="5">
        <v>2004</v>
      </c>
      <c r="C2371" s="6">
        <v>0</v>
      </c>
      <c r="D2371" s="7">
        <v>0</v>
      </c>
      <c r="E2371" s="7">
        <v>1</v>
      </c>
      <c r="F2371" s="8">
        <v>0</v>
      </c>
      <c r="G2371" s="7" t="str">
        <f t="shared" si="217"/>
        <v>AR</v>
      </c>
      <c r="H2371" s="6">
        <v>4.6943728206959301E-4</v>
      </c>
      <c r="I2371" s="80">
        <v>1.10706935712263E-5</v>
      </c>
      <c r="J2371" s="7">
        <v>0.999505914421701</v>
      </c>
      <c r="K2371" s="28">
        <v>1.35776026515063E-5</v>
      </c>
      <c r="L2371" s="7" t="str">
        <f t="shared" si="222"/>
        <v>AR</v>
      </c>
      <c r="M2371" s="6">
        <v>6.0584578377892201E-4</v>
      </c>
      <c r="N2371" s="80">
        <v>2.9712874289906198E-6</v>
      </c>
      <c r="O2371" s="7">
        <v>0.999346102433188</v>
      </c>
      <c r="P2371" s="28">
        <v>4.5080495591122599E-5</v>
      </c>
      <c r="Q2371" s="7" t="str">
        <f t="shared" si="218"/>
        <v>AR</v>
      </c>
      <c r="R2371" s="6">
        <v>0</v>
      </c>
      <c r="S2371" s="7">
        <v>0</v>
      </c>
      <c r="T2371" s="7">
        <v>1</v>
      </c>
      <c r="U2371" s="8">
        <v>0</v>
      </c>
      <c r="V2371" s="7" t="str">
        <f t="shared" si="219"/>
        <v>AR</v>
      </c>
      <c r="W2371" s="6">
        <v>0.56999999999999995</v>
      </c>
      <c r="X2371" s="7">
        <v>2.5000000000000001E-2</v>
      </c>
      <c r="Y2371" s="7">
        <v>0.40500000000000003</v>
      </c>
      <c r="Z2371" s="8">
        <v>0</v>
      </c>
      <c r="AA2371" s="7" t="str">
        <f t="shared" si="220"/>
        <v>NAO+</v>
      </c>
      <c r="AB2371" s="6">
        <v>3.0000000000000001E-3</v>
      </c>
      <c r="AC2371" s="7">
        <v>5.8999999999999997E-2</v>
      </c>
      <c r="AD2371" s="7">
        <v>0.93799999999999994</v>
      </c>
      <c r="AE2371" s="8">
        <v>1E-3</v>
      </c>
      <c r="AF2371" s="7" t="str">
        <f t="shared" si="221"/>
        <v>AR</v>
      </c>
    </row>
    <row r="2372" spans="1:32" x14ac:dyDescent="0.3">
      <c r="A2372" s="4">
        <v>38374</v>
      </c>
      <c r="B2372" s="5">
        <v>2004</v>
      </c>
      <c r="C2372" s="6">
        <v>0</v>
      </c>
      <c r="D2372" s="7">
        <v>0</v>
      </c>
      <c r="E2372" s="7">
        <v>1</v>
      </c>
      <c r="F2372" s="8">
        <v>0</v>
      </c>
      <c r="G2372" s="7" t="str">
        <f t="shared" si="217"/>
        <v>AR</v>
      </c>
      <c r="H2372" s="6">
        <v>3.17388168076696E-4</v>
      </c>
      <c r="I2372" s="7">
        <v>3.7333749440735399E-4</v>
      </c>
      <c r="J2372" s="7">
        <v>0.99862550190511901</v>
      </c>
      <c r="K2372" s="8">
        <v>6.8377243240804202E-4</v>
      </c>
      <c r="L2372" s="7" t="str">
        <f t="shared" si="222"/>
        <v>AR</v>
      </c>
      <c r="M2372" s="6">
        <v>3.6382754148748701E-4</v>
      </c>
      <c r="N2372" s="7">
        <v>1.29666856002456E-4</v>
      </c>
      <c r="O2372" s="7">
        <v>0.99775874449242097</v>
      </c>
      <c r="P2372" s="8">
        <v>1.7477611100773401E-3</v>
      </c>
      <c r="Q2372" s="7" t="str">
        <f t="shared" si="218"/>
        <v>AR</v>
      </c>
      <c r="R2372" s="6">
        <v>0</v>
      </c>
      <c r="S2372" s="7">
        <v>0</v>
      </c>
      <c r="T2372" s="7">
        <v>1</v>
      </c>
      <c r="U2372" s="8">
        <v>0</v>
      </c>
      <c r="V2372" s="7" t="str">
        <f t="shared" si="219"/>
        <v>AR</v>
      </c>
      <c r="W2372" s="6">
        <v>1.2999999999999999E-2</v>
      </c>
      <c r="X2372" s="7">
        <v>1.9E-2</v>
      </c>
      <c r="Y2372" s="7">
        <v>0.96699999999999997</v>
      </c>
      <c r="Z2372" s="8">
        <v>1E-3</v>
      </c>
      <c r="AA2372" s="7" t="str">
        <f t="shared" si="220"/>
        <v>AR</v>
      </c>
      <c r="AB2372" s="6">
        <v>0</v>
      </c>
      <c r="AC2372" s="7">
        <v>2.1999999999999999E-2</v>
      </c>
      <c r="AD2372" s="7">
        <v>0.97499999999999998</v>
      </c>
      <c r="AE2372" s="8">
        <v>3.0000000000000001E-3</v>
      </c>
      <c r="AF2372" s="7" t="str">
        <f t="shared" si="221"/>
        <v>AR</v>
      </c>
    </row>
    <row r="2373" spans="1:32" x14ac:dyDescent="0.3">
      <c r="A2373" s="4">
        <v>38375</v>
      </c>
      <c r="B2373" s="5">
        <v>2004</v>
      </c>
      <c r="C2373" s="6">
        <v>0</v>
      </c>
      <c r="D2373" s="7">
        <v>0</v>
      </c>
      <c r="E2373" s="7">
        <v>1</v>
      </c>
      <c r="F2373" s="8">
        <v>0</v>
      </c>
      <c r="G2373" s="7" t="str">
        <f t="shared" ref="G2373:G2436" si="223">INDEX($C$3:$F$3, MATCH(1,$C2373:$F2373,0))</f>
        <v>AR</v>
      </c>
      <c r="H2373" s="6">
        <v>2.1958904454878101E-3</v>
      </c>
      <c r="I2373" s="7">
        <v>4.9371122292297703E-2</v>
      </c>
      <c r="J2373" s="7">
        <v>0.93018922977957197</v>
      </c>
      <c r="K2373" s="8">
        <v>1.8243757482639501E-2</v>
      </c>
      <c r="L2373" s="7" t="str">
        <f t="shared" si="222"/>
        <v>AR</v>
      </c>
      <c r="M2373" s="6">
        <v>1.9391062055987699E-3</v>
      </c>
      <c r="N2373" s="7">
        <v>1.7078389454958799E-2</v>
      </c>
      <c r="O2373" s="7">
        <v>0.93752603505214904</v>
      </c>
      <c r="P2373" s="8">
        <v>4.3456469287290203E-2</v>
      </c>
      <c r="Q2373" s="7" t="str">
        <f t="shared" ref="Q2373:Q2436" si="224">INDEX($M$3:$P$3, MATCH(MAX($M2373:$P2373),$M2373:$P2373,0))</f>
        <v>AR</v>
      </c>
      <c r="R2373" s="6">
        <v>0</v>
      </c>
      <c r="S2373" s="7">
        <v>0</v>
      </c>
      <c r="T2373" s="7">
        <v>1</v>
      </c>
      <c r="U2373" s="8">
        <v>0</v>
      </c>
      <c r="V2373" s="7" t="str">
        <f t="shared" ref="V2373:V2436" si="225">INDEX($R$3:$U$3, MATCH(MAX($R2373:$U2373),$R2373:$U2373,0))</f>
        <v>AR</v>
      </c>
      <c r="W2373" s="6">
        <v>0</v>
      </c>
      <c r="X2373" s="7">
        <v>5.0000000000000001E-3</v>
      </c>
      <c r="Y2373" s="7">
        <v>0.99099999999999999</v>
      </c>
      <c r="Z2373" s="8">
        <v>4.0000000000000001E-3</v>
      </c>
      <c r="AA2373" s="7" t="str">
        <f t="shared" ref="AA2373:AA2436" si="226">INDEX($W$3:$Z$3, MATCH(MAX($W2373:$Z2373),$W2373:$Z2373,0))</f>
        <v>AR</v>
      </c>
      <c r="AB2373" s="6">
        <v>0</v>
      </c>
      <c r="AC2373" s="7">
        <v>7.0000000000000001E-3</v>
      </c>
      <c r="AD2373" s="7">
        <v>0.97399999999999998</v>
      </c>
      <c r="AE2373" s="8">
        <v>1.9E-2</v>
      </c>
      <c r="AF2373" s="7" t="str">
        <f t="shared" ref="AF2373:AF2436" si="227">INDEX($AB$3:$AE$3, MATCH(MAX($AB2373:$AE2373),$AB2373:$AE2373,0))</f>
        <v>AR</v>
      </c>
    </row>
    <row r="2374" spans="1:32" x14ac:dyDescent="0.3">
      <c r="A2374" s="4">
        <v>38376</v>
      </c>
      <c r="B2374" s="5">
        <v>2004</v>
      </c>
      <c r="C2374" s="6">
        <v>0</v>
      </c>
      <c r="D2374" s="7">
        <v>0</v>
      </c>
      <c r="E2374" s="7">
        <v>1</v>
      </c>
      <c r="F2374" s="8">
        <v>0</v>
      </c>
      <c r="G2374" s="7" t="str">
        <f t="shared" si="223"/>
        <v>AR</v>
      </c>
      <c r="H2374" s="79">
        <v>1.36003233734318E-5</v>
      </c>
      <c r="I2374" s="7">
        <v>2.6775437068336599E-3</v>
      </c>
      <c r="J2374" s="7">
        <v>0.99391486686399499</v>
      </c>
      <c r="K2374" s="8">
        <v>3.3939891057905899E-3</v>
      </c>
      <c r="L2374" s="7" t="str">
        <f t="shared" ref="L2374:L2437" si="228">INDEX($H$3:$K$3, MATCH(MAX($H2374:$K2374),$H2374:$K2374,0))</f>
        <v>AR</v>
      </c>
      <c r="M2374" s="79">
        <v>9.82904689605559E-6</v>
      </c>
      <c r="N2374" s="7">
        <v>8.4519612172325603E-4</v>
      </c>
      <c r="O2374" s="7">
        <v>0.98942859601580702</v>
      </c>
      <c r="P2374" s="8">
        <v>9.7163788155872899E-3</v>
      </c>
      <c r="Q2374" s="7" t="str">
        <f t="shared" si="224"/>
        <v>AR</v>
      </c>
      <c r="R2374" s="6">
        <v>0</v>
      </c>
      <c r="S2374" s="7">
        <v>1</v>
      </c>
      <c r="T2374" s="7">
        <v>0</v>
      </c>
      <c r="U2374" s="8">
        <v>0</v>
      </c>
      <c r="V2374" s="7" t="str">
        <f t="shared" si="225"/>
        <v>SB</v>
      </c>
      <c r="W2374" s="6">
        <v>0</v>
      </c>
      <c r="X2374" s="7">
        <v>8.9999999999999993E-3</v>
      </c>
      <c r="Y2374" s="7">
        <v>0.99099999999999999</v>
      </c>
      <c r="Z2374" s="8">
        <v>1E-3</v>
      </c>
      <c r="AA2374" s="7" t="str">
        <f t="shared" si="226"/>
        <v>AR</v>
      </c>
      <c r="AB2374" s="6">
        <v>0</v>
      </c>
      <c r="AC2374" s="7">
        <v>3.2000000000000001E-2</v>
      </c>
      <c r="AD2374" s="7">
        <v>0.94599999999999995</v>
      </c>
      <c r="AE2374" s="8">
        <v>2.1999999999999999E-2</v>
      </c>
      <c r="AF2374" s="7" t="str">
        <f t="shared" si="227"/>
        <v>AR</v>
      </c>
    </row>
    <row r="2375" spans="1:32" x14ac:dyDescent="0.3">
      <c r="A2375" s="4">
        <v>38377</v>
      </c>
      <c r="B2375" s="5">
        <v>2004</v>
      </c>
      <c r="C2375" s="6">
        <v>0</v>
      </c>
      <c r="D2375" s="7">
        <v>0</v>
      </c>
      <c r="E2375" s="7">
        <v>1</v>
      </c>
      <c r="F2375" s="8">
        <v>0</v>
      </c>
      <c r="G2375" s="7" t="str">
        <f t="shared" si="223"/>
        <v>AR</v>
      </c>
      <c r="H2375" s="79">
        <v>5.3713653558650402E-8</v>
      </c>
      <c r="I2375" s="80">
        <v>6.3538355899407303E-5</v>
      </c>
      <c r="J2375" s="7">
        <v>0.99942445641101996</v>
      </c>
      <c r="K2375" s="8">
        <v>5.1195151943314501E-4</v>
      </c>
      <c r="L2375" s="7" t="str">
        <f t="shared" si="228"/>
        <v>AR</v>
      </c>
      <c r="M2375" s="79">
        <v>4.1614387600491202E-8</v>
      </c>
      <c r="N2375" s="80">
        <v>7.9352141911570299E-5</v>
      </c>
      <c r="O2375" s="7">
        <v>0.998479043140029</v>
      </c>
      <c r="P2375" s="8">
        <v>1.4415631036719899E-3</v>
      </c>
      <c r="Q2375" s="7" t="str">
        <f t="shared" si="224"/>
        <v>AR</v>
      </c>
      <c r="R2375" s="6">
        <v>0</v>
      </c>
      <c r="S2375" s="7">
        <v>1</v>
      </c>
      <c r="T2375" s="7">
        <v>0</v>
      </c>
      <c r="U2375" s="8">
        <v>0</v>
      </c>
      <c r="V2375" s="7" t="str">
        <f t="shared" si="225"/>
        <v>SB</v>
      </c>
      <c r="W2375" s="6">
        <v>0</v>
      </c>
      <c r="X2375" s="7">
        <v>1E-3</v>
      </c>
      <c r="Y2375" s="7">
        <v>0.999</v>
      </c>
      <c r="Z2375" s="8">
        <v>0</v>
      </c>
      <c r="AA2375" s="7" t="str">
        <f t="shared" si="226"/>
        <v>AR</v>
      </c>
      <c r="AB2375" s="6">
        <v>0</v>
      </c>
      <c r="AC2375" s="7">
        <v>0.01</v>
      </c>
      <c r="AD2375" s="7">
        <v>0.97499999999999998</v>
      </c>
      <c r="AE2375" s="8">
        <v>1.4999999999999999E-2</v>
      </c>
      <c r="AF2375" s="7" t="str">
        <f t="shared" si="227"/>
        <v>AR</v>
      </c>
    </row>
    <row r="2376" spans="1:32" x14ac:dyDescent="0.3">
      <c r="A2376" s="4">
        <v>38378</v>
      </c>
      <c r="B2376" s="5">
        <v>2004</v>
      </c>
      <c r="C2376" s="6">
        <v>0</v>
      </c>
      <c r="D2376" s="7">
        <v>0</v>
      </c>
      <c r="E2376" s="7">
        <v>1</v>
      </c>
      <c r="F2376" s="8">
        <v>0</v>
      </c>
      <c r="G2376" s="7" t="str">
        <f t="shared" si="223"/>
        <v>AR</v>
      </c>
      <c r="H2376" s="79">
        <v>1.5129841966382599E-7</v>
      </c>
      <c r="I2376" s="7">
        <v>5.1371634723314295E-4</v>
      </c>
      <c r="J2376" s="7">
        <v>0.99657622904483201</v>
      </c>
      <c r="K2376" s="8">
        <v>2.9099033095198201E-3</v>
      </c>
      <c r="L2376" s="7" t="str">
        <f t="shared" si="228"/>
        <v>AR</v>
      </c>
      <c r="M2376" s="79">
        <v>1.0974616050393299E-7</v>
      </c>
      <c r="N2376" s="7">
        <v>7.7285855674446202E-4</v>
      </c>
      <c r="O2376" s="7">
        <v>0.98829767219332898</v>
      </c>
      <c r="P2376" s="8">
        <v>1.09293595037557E-2</v>
      </c>
      <c r="Q2376" s="7" t="str">
        <f t="shared" si="224"/>
        <v>AR</v>
      </c>
      <c r="R2376" s="6">
        <v>0</v>
      </c>
      <c r="S2376" s="7">
        <v>1</v>
      </c>
      <c r="T2376" s="7">
        <v>0</v>
      </c>
      <c r="U2376" s="8">
        <v>0</v>
      </c>
      <c r="V2376" s="7" t="str">
        <f t="shared" si="225"/>
        <v>SB</v>
      </c>
      <c r="W2376" s="6">
        <v>0</v>
      </c>
      <c r="X2376" s="7">
        <v>0</v>
      </c>
      <c r="Y2376" s="7">
        <v>1</v>
      </c>
      <c r="Z2376" s="8">
        <v>0</v>
      </c>
      <c r="AA2376" s="7" t="str">
        <f t="shared" si="226"/>
        <v>AR</v>
      </c>
      <c r="AB2376" s="6">
        <v>0</v>
      </c>
      <c r="AC2376" s="7">
        <v>1E-3</v>
      </c>
      <c r="AD2376" s="7">
        <v>0.98699999999999999</v>
      </c>
      <c r="AE2376" s="8">
        <v>1.2E-2</v>
      </c>
      <c r="AF2376" s="7" t="str">
        <f t="shared" si="227"/>
        <v>AR</v>
      </c>
    </row>
    <row r="2377" spans="1:32" x14ac:dyDescent="0.3">
      <c r="A2377" s="4">
        <v>38379</v>
      </c>
      <c r="B2377" s="5">
        <v>2004</v>
      </c>
      <c r="C2377" s="6">
        <v>0</v>
      </c>
      <c r="D2377" s="7">
        <v>0</v>
      </c>
      <c r="E2377" s="7">
        <v>1</v>
      </c>
      <c r="F2377" s="8">
        <v>0</v>
      </c>
      <c r="G2377" s="7" t="str">
        <f t="shared" si="223"/>
        <v>AR</v>
      </c>
      <c r="H2377" s="79">
        <v>2.4880193764220601E-6</v>
      </c>
      <c r="I2377" s="7">
        <v>1.5991374663981501E-2</v>
      </c>
      <c r="J2377" s="7">
        <v>0.95909426536755604</v>
      </c>
      <c r="K2377" s="8">
        <v>2.4911871949086499E-2</v>
      </c>
      <c r="L2377" s="7" t="str">
        <f t="shared" si="228"/>
        <v>AR</v>
      </c>
      <c r="M2377" s="79">
        <v>1.4113100041374099E-6</v>
      </c>
      <c r="N2377" s="7">
        <v>1.7665993020592501E-2</v>
      </c>
      <c r="O2377" s="7">
        <v>0.90582454174771199</v>
      </c>
      <c r="P2377" s="8">
        <v>7.6508053921677199E-2</v>
      </c>
      <c r="Q2377" s="7" t="str">
        <f t="shared" si="224"/>
        <v>AR</v>
      </c>
      <c r="R2377" s="6">
        <v>0</v>
      </c>
      <c r="S2377" s="7">
        <v>1</v>
      </c>
      <c r="T2377" s="7">
        <v>0</v>
      </c>
      <c r="U2377" s="8">
        <v>0</v>
      </c>
      <c r="V2377" s="7" t="str">
        <f t="shared" si="225"/>
        <v>SB</v>
      </c>
      <c r="W2377" s="6">
        <v>0</v>
      </c>
      <c r="X2377" s="7">
        <v>2E-3</v>
      </c>
      <c r="Y2377" s="7">
        <v>0.997</v>
      </c>
      <c r="Z2377" s="8">
        <v>0</v>
      </c>
      <c r="AA2377" s="7" t="str">
        <f t="shared" si="226"/>
        <v>AR</v>
      </c>
      <c r="AB2377" s="6">
        <v>0</v>
      </c>
      <c r="AC2377" s="7">
        <v>2.3E-2</v>
      </c>
      <c r="AD2377" s="7">
        <v>0.94699999999999995</v>
      </c>
      <c r="AE2377" s="8">
        <v>3.1E-2</v>
      </c>
      <c r="AF2377" s="7" t="str">
        <f t="shared" si="227"/>
        <v>AR</v>
      </c>
    </row>
    <row r="2378" spans="1:32" x14ac:dyDescent="0.3">
      <c r="A2378" s="4">
        <v>38380</v>
      </c>
      <c r="B2378" s="5">
        <v>2004</v>
      </c>
      <c r="C2378" s="6">
        <v>0</v>
      </c>
      <c r="D2378" s="7">
        <v>0</v>
      </c>
      <c r="E2378" s="7">
        <v>1</v>
      </c>
      <c r="F2378" s="8">
        <v>0</v>
      </c>
      <c r="G2378" s="7" t="str">
        <f t="shared" si="223"/>
        <v>AR</v>
      </c>
      <c r="H2378" s="79">
        <v>4.2640881337357099E-8</v>
      </c>
      <c r="I2378" s="7">
        <v>7.0745240963020499E-4</v>
      </c>
      <c r="J2378" s="7">
        <v>0.99922978158932196</v>
      </c>
      <c r="K2378" s="28">
        <v>6.2723360165526894E-5</v>
      </c>
      <c r="L2378" s="7" t="str">
        <f t="shared" si="228"/>
        <v>AR</v>
      </c>
      <c r="M2378" s="79">
        <v>2.24212464829519E-8</v>
      </c>
      <c r="N2378" s="7">
        <v>7.8972082341486098E-4</v>
      </c>
      <c r="O2378" s="7">
        <v>0.99899283727252897</v>
      </c>
      <c r="P2378" s="8">
        <v>2.1741948279716799E-4</v>
      </c>
      <c r="Q2378" s="7" t="str">
        <f t="shared" si="224"/>
        <v>AR</v>
      </c>
      <c r="R2378" s="6">
        <v>0</v>
      </c>
      <c r="S2378" s="7">
        <v>0</v>
      </c>
      <c r="T2378" s="7">
        <v>1</v>
      </c>
      <c r="U2378" s="8">
        <v>0</v>
      </c>
      <c r="V2378" s="7" t="str">
        <f t="shared" si="225"/>
        <v>AR</v>
      </c>
      <c r="W2378" s="6">
        <v>0</v>
      </c>
      <c r="X2378" s="7">
        <v>3.0000000000000001E-3</v>
      </c>
      <c r="Y2378" s="7">
        <v>0.997</v>
      </c>
      <c r="Z2378" s="8">
        <v>0</v>
      </c>
      <c r="AA2378" s="7" t="str">
        <f t="shared" si="226"/>
        <v>AR</v>
      </c>
      <c r="AB2378" s="6">
        <v>0</v>
      </c>
      <c r="AC2378" s="7">
        <v>4.1000000000000002E-2</v>
      </c>
      <c r="AD2378" s="7">
        <v>0.95099999999999996</v>
      </c>
      <c r="AE2378" s="8">
        <v>8.0000000000000002E-3</v>
      </c>
      <c r="AF2378" s="7" t="str">
        <f t="shared" si="227"/>
        <v>AR</v>
      </c>
    </row>
    <row r="2379" spans="1:32" x14ac:dyDescent="0.3">
      <c r="A2379" s="4">
        <v>38381</v>
      </c>
      <c r="B2379" s="5">
        <v>2004</v>
      </c>
      <c r="C2379" s="6">
        <v>0</v>
      </c>
      <c r="D2379" s="7">
        <v>0</v>
      </c>
      <c r="E2379" s="7">
        <v>1</v>
      </c>
      <c r="F2379" s="8">
        <v>0</v>
      </c>
      <c r="G2379" s="7" t="str">
        <f t="shared" si="223"/>
        <v>AR</v>
      </c>
      <c r="H2379" s="79">
        <v>3.8737860157469502E-10</v>
      </c>
      <c r="I2379" s="80">
        <v>1.43955244316074E-5</v>
      </c>
      <c r="J2379" s="7">
        <v>0.99998546826253698</v>
      </c>
      <c r="K2379" s="28">
        <v>1.3582564482373101E-7</v>
      </c>
      <c r="L2379" s="7" t="str">
        <f t="shared" si="228"/>
        <v>AR</v>
      </c>
      <c r="M2379" s="79">
        <v>2.0478512572374899E-10</v>
      </c>
      <c r="N2379" s="80">
        <v>9.7065620240205997E-6</v>
      </c>
      <c r="O2379" s="7">
        <v>0.99998958418642503</v>
      </c>
      <c r="P2379" s="28">
        <v>7.0904676991494598E-7</v>
      </c>
      <c r="Q2379" s="7" t="str">
        <f t="shared" si="224"/>
        <v>AR</v>
      </c>
      <c r="R2379" s="6">
        <v>0</v>
      </c>
      <c r="S2379" s="7">
        <v>0</v>
      </c>
      <c r="T2379" s="7">
        <v>1</v>
      </c>
      <c r="U2379" s="8">
        <v>0</v>
      </c>
      <c r="V2379" s="7" t="str">
        <f t="shared" si="225"/>
        <v>AR</v>
      </c>
      <c r="W2379" s="6">
        <v>0</v>
      </c>
      <c r="X2379" s="7">
        <v>0</v>
      </c>
      <c r="Y2379" s="7">
        <v>1</v>
      </c>
      <c r="Z2379" s="8">
        <v>0</v>
      </c>
      <c r="AA2379" s="7" t="str">
        <f t="shared" si="226"/>
        <v>AR</v>
      </c>
      <c r="AB2379" s="6">
        <v>0</v>
      </c>
      <c r="AC2379" s="7">
        <v>3.0000000000000001E-3</v>
      </c>
      <c r="AD2379" s="7">
        <v>0.99399999999999999</v>
      </c>
      <c r="AE2379" s="8">
        <v>4.0000000000000001E-3</v>
      </c>
      <c r="AF2379" s="7" t="str">
        <f t="shared" si="227"/>
        <v>AR</v>
      </c>
    </row>
    <row r="2380" spans="1:32" x14ac:dyDescent="0.3">
      <c r="A2380" s="4">
        <v>38382</v>
      </c>
      <c r="B2380" s="5">
        <v>2004</v>
      </c>
      <c r="C2380" s="6">
        <v>0</v>
      </c>
      <c r="D2380" s="7">
        <v>0</v>
      </c>
      <c r="E2380" s="7">
        <v>1</v>
      </c>
      <c r="F2380" s="8">
        <v>0</v>
      </c>
      <c r="G2380" s="7" t="str">
        <f t="shared" si="223"/>
        <v>AR</v>
      </c>
      <c r="H2380" s="79">
        <v>6.96917330911222E-8</v>
      </c>
      <c r="I2380" s="7">
        <v>4.5894692423007301E-4</v>
      </c>
      <c r="J2380" s="7">
        <v>0.999540953943581</v>
      </c>
      <c r="K2380" s="28">
        <v>2.9440456143182099E-8</v>
      </c>
      <c r="L2380" s="7" t="str">
        <f t="shared" si="228"/>
        <v>AR</v>
      </c>
      <c r="M2380" s="79">
        <v>3.7998455417205201E-8</v>
      </c>
      <c r="N2380" s="7">
        <v>2.63285934788487E-4</v>
      </c>
      <c r="O2380" s="7">
        <v>0.99973647205021199</v>
      </c>
      <c r="P2380" s="28">
        <v>2.0401653039765101E-7</v>
      </c>
      <c r="Q2380" s="7" t="str">
        <f t="shared" si="224"/>
        <v>AR</v>
      </c>
      <c r="R2380" s="6">
        <v>0</v>
      </c>
      <c r="S2380" s="7">
        <v>0</v>
      </c>
      <c r="T2380" s="7">
        <v>1</v>
      </c>
      <c r="U2380" s="8">
        <v>0</v>
      </c>
      <c r="V2380" s="7" t="str">
        <f t="shared" si="225"/>
        <v>AR</v>
      </c>
      <c r="W2380" s="6">
        <v>0</v>
      </c>
      <c r="X2380" s="7">
        <v>0</v>
      </c>
      <c r="Y2380" s="7">
        <v>1</v>
      </c>
      <c r="Z2380" s="8">
        <v>0</v>
      </c>
      <c r="AA2380" s="7" t="str">
        <f t="shared" si="226"/>
        <v>AR</v>
      </c>
      <c r="AB2380" s="6">
        <v>0</v>
      </c>
      <c r="AC2380" s="7">
        <v>2E-3</v>
      </c>
      <c r="AD2380" s="7">
        <v>0.99399999999999999</v>
      </c>
      <c r="AE2380" s="8">
        <v>3.0000000000000001E-3</v>
      </c>
      <c r="AF2380" s="7" t="str">
        <f t="shared" si="227"/>
        <v>AR</v>
      </c>
    </row>
    <row r="2381" spans="1:32" x14ac:dyDescent="0.3">
      <c r="A2381" s="4">
        <v>38383</v>
      </c>
      <c r="B2381" s="5">
        <v>2004</v>
      </c>
      <c r="C2381" s="6">
        <v>0</v>
      </c>
      <c r="D2381" s="7">
        <v>0</v>
      </c>
      <c r="E2381" s="7">
        <v>1</v>
      </c>
      <c r="F2381" s="8">
        <v>0</v>
      </c>
      <c r="G2381" s="7" t="str">
        <f t="shared" si="223"/>
        <v>AR</v>
      </c>
      <c r="H2381" s="79">
        <v>3.8407869690917601E-6</v>
      </c>
      <c r="I2381" s="7">
        <v>1.9491734139801501E-3</v>
      </c>
      <c r="J2381" s="7">
        <v>0.99800765866976704</v>
      </c>
      <c r="K2381" s="28">
        <v>3.9327129278582703E-5</v>
      </c>
      <c r="L2381" s="7" t="str">
        <f t="shared" si="228"/>
        <v>AR</v>
      </c>
      <c r="M2381" s="79">
        <v>2.59625183700015E-6</v>
      </c>
      <c r="N2381" s="7">
        <v>9.2806165707956902E-4</v>
      </c>
      <c r="O2381" s="7">
        <v>0.99884915673949004</v>
      </c>
      <c r="P2381" s="8">
        <v>2.2018535157983799E-4</v>
      </c>
      <c r="Q2381" s="7" t="str">
        <f t="shared" si="224"/>
        <v>AR</v>
      </c>
      <c r="R2381" s="6">
        <v>0</v>
      </c>
      <c r="S2381" s="7">
        <v>0</v>
      </c>
      <c r="T2381" s="7">
        <v>1</v>
      </c>
      <c r="U2381" s="8">
        <v>0</v>
      </c>
      <c r="V2381" s="7" t="str">
        <f t="shared" si="225"/>
        <v>AR</v>
      </c>
      <c r="W2381" s="6">
        <v>0</v>
      </c>
      <c r="X2381" s="7">
        <v>0</v>
      </c>
      <c r="Y2381" s="7">
        <v>1</v>
      </c>
      <c r="Z2381" s="8">
        <v>0</v>
      </c>
      <c r="AA2381" s="7" t="str">
        <f t="shared" si="226"/>
        <v>AR</v>
      </c>
      <c r="AB2381" s="6">
        <v>0</v>
      </c>
      <c r="AC2381" s="7">
        <v>0</v>
      </c>
      <c r="AD2381" s="7">
        <v>0.998</v>
      </c>
      <c r="AE2381" s="8">
        <v>2E-3</v>
      </c>
      <c r="AF2381" s="7" t="str">
        <f t="shared" si="227"/>
        <v>AR</v>
      </c>
    </row>
    <row r="2382" spans="1:32" x14ac:dyDescent="0.3">
      <c r="A2382" s="4">
        <v>38384</v>
      </c>
      <c r="B2382" s="5">
        <v>2004</v>
      </c>
      <c r="C2382" s="6">
        <v>0</v>
      </c>
      <c r="D2382" s="7">
        <v>0</v>
      </c>
      <c r="E2382" s="7">
        <v>1</v>
      </c>
      <c r="F2382" s="8">
        <v>0</v>
      </c>
      <c r="G2382" s="7" t="str">
        <f t="shared" si="223"/>
        <v>AR</v>
      </c>
      <c r="H2382" s="6">
        <v>1.11100947722665E-4</v>
      </c>
      <c r="I2382" s="7">
        <v>2.6700993534915399E-3</v>
      </c>
      <c r="J2382" s="7">
        <v>0.996475496337629</v>
      </c>
      <c r="K2382" s="8">
        <v>7.4330336117075298E-4</v>
      </c>
      <c r="L2382" s="7" t="str">
        <f t="shared" si="228"/>
        <v>AR</v>
      </c>
      <c r="M2382" s="79">
        <v>8.8462074656814403E-5</v>
      </c>
      <c r="N2382" s="7">
        <v>1.8002353827969301E-3</v>
      </c>
      <c r="O2382" s="7">
        <v>0.99569454426463</v>
      </c>
      <c r="P2382" s="8">
        <v>2.4167582779030198E-3</v>
      </c>
      <c r="Q2382" s="7" t="str">
        <f t="shared" si="224"/>
        <v>AR</v>
      </c>
      <c r="R2382" s="6">
        <v>0</v>
      </c>
      <c r="S2382" s="7">
        <v>0</v>
      </c>
      <c r="T2382" s="7">
        <v>1</v>
      </c>
      <c r="U2382" s="8">
        <v>0</v>
      </c>
      <c r="V2382" s="7" t="str">
        <f t="shared" si="225"/>
        <v>AR</v>
      </c>
      <c r="W2382" s="6">
        <v>0</v>
      </c>
      <c r="X2382" s="7">
        <v>1E-3</v>
      </c>
      <c r="Y2382" s="7">
        <v>0.999</v>
      </c>
      <c r="Z2382" s="8">
        <v>0</v>
      </c>
      <c r="AA2382" s="7" t="str">
        <f t="shared" si="226"/>
        <v>AR</v>
      </c>
      <c r="AB2382" s="6">
        <v>0</v>
      </c>
      <c r="AC2382" s="7">
        <v>3.0000000000000001E-3</v>
      </c>
      <c r="AD2382" s="7">
        <v>0.98699999999999999</v>
      </c>
      <c r="AE2382" s="8">
        <v>0.01</v>
      </c>
      <c r="AF2382" s="7" t="str">
        <f t="shared" si="227"/>
        <v>AR</v>
      </c>
    </row>
    <row r="2383" spans="1:32" x14ac:dyDescent="0.3">
      <c r="A2383" s="4">
        <v>38385</v>
      </c>
      <c r="B2383" s="5">
        <v>2004</v>
      </c>
      <c r="C2383" s="6">
        <v>0</v>
      </c>
      <c r="D2383" s="7">
        <v>0</v>
      </c>
      <c r="E2383" s="7">
        <v>1</v>
      </c>
      <c r="F2383" s="8">
        <v>0</v>
      </c>
      <c r="G2383" s="7" t="str">
        <f t="shared" si="223"/>
        <v>AR</v>
      </c>
      <c r="H2383" s="6">
        <v>1.23072081708773E-4</v>
      </c>
      <c r="I2383" s="7">
        <v>1.3267313599101601E-4</v>
      </c>
      <c r="J2383" s="7">
        <v>0.99974343769051199</v>
      </c>
      <c r="K2383" s="28">
        <v>8.1709178648215703E-7</v>
      </c>
      <c r="L2383" s="7" t="str">
        <f t="shared" si="228"/>
        <v>AR</v>
      </c>
      <c r="M2383" s="79">
        <v>8.9017246439441396E-5</v>
      </c>
      <c r="N2383" s="80">
        <v>6.6280005895842797E-5</v>
      </c>
      <c r="O2383" s="7">
        <v>0.99984124903906102</v>
      </c>
      <c r="P2383" s="28">
        <v>3.45370860556917E-6</v>
      </c>
      <c r="Q2383" s="7" t="str">
        <f t="shared" si="224"/>
        <v>AR</v>
      </c>
      <c r="R2383" s="6">
        <v>0</v>
      </c>
      <c r="S2383" s="7">
        <v>0</v>
      </c>
      <c r="T2383" s="7">
        <v>1</v>
      </c>
      <c r="U2383" s="8">
        <v>0</v>
      </c>
      <c r="V2383" s="7" t="str">
        <f t="shared" si="225"/>
        <v>AR</v>
      </c>
      <c r="W2383" s="6">
        <v>0</v>
      </c>
      <c r="X2383" s="7">
        <v>0</v>
      </c>
      <c r="Y2383" s="7">
        <v>1</v>
      </c>
      <c r="Z2383" s="8">
        <v>0</v>
      </c>
      <c r="AA2383" s="7" t="str">
        <f t="shared" si="226"/>
        <v>AR</v>
      </c>
      <c r="AB2383" s="6">
        <v>0</v>
      </c>
      <c r="AC2383" s="7">
        <v>4.0000000000000001E-3</v>
      </c>
      <c r="AD2383" s="7">
        <v>0.89800000000000002</v>
      </c>
      <c r="AE2383" s="8">
        <v>9.7000000000000003E-2</v>
      </c>
      <c r="AF2383" s="7" t="str">
        <f t="shared" si="227"/>
        <v>AR</v>
      </c>
    </row>
    <row r="2384" spans="1:32" x14ac:dyDescent="0.3">
      <c r="A2384" s="4">
        <v>38386</v>
      </c>
      <c r="B2384" s="5">
        <v>2004</v>
      </c>
      <c r="C2384" s="6">
        <v>0</v>
      </c>
      <c r="D2384" s="7">
        <v>0</v>
      </c>
      <c r="E2384" s="7">
        <v>1</v>
      </c>
      <c r="F2384" s="8">
        <v>0</v>
      </c>
      <c r="G2384" s="7" t="str">
        <f t="shared" si="223"/>
        <v>AR</v>
      </c>
      <c r="H2384" s="79">
        <v>3.7821045030877101E-5</v>
      </c>
      <c r="I2384" s="7">
        <v>1.5801697777279299E-4</v>
      </c>
      <c r="J2384" s="7">
        <v>0.99980416062945898</v>
      </c>
      <c r="K2384" s="28">
        <v>1.3477312839733699E-9</v>
      </c>
      <c r="L2384" s="7" t="str">
        <f t="shared" si="228"/>
        <v>AR</v>
      </c>
      <c r="M2384" s="79">
        <v>2.4129335510075301E-5</v>
      </c>
      <c r="N2384" s="80">
        <v>5.4131195111758402E-5</v>
      </c>
      <c r="O2384" s="7">
        <v>0.99992173263696205</v>
      </c>
      <c r="P2384" s="28">
        <v>6.8324284463971202E-9</v>
      </c>
      <c r="Q2384" s="7" t="str">
        <f t="shared" si="224"/>
        <v>AR</v>
      </c>
      <c r="R2384" s="6">
        <v>0</v>
      </c>
      <c r="S2384" s="7">
        <v>0</v>
      </c>
      <c r="T2384" s="7">
        <v>1</v>
      </c>
      <c r="U2384" s="8">
        <v>0</v>
      </c>
      <c r="V2384" s="7" t="str">
        <f t="shared" si="225"/>
        <v>AR</v>
      </c>
      <c r="W2384" s="6">
        <v>0</v>
      </c>
      <c r="X2384" s="7">
        <v>0</v>
      </c>
      <c r="Y2384" s="7">
        <v>1</v>
      </c>
      <c r="Z2384" s="8">
        <v>0</v>
      </c>
      <c r="AA2384" s="7" t="str">
        <f t="shared" si="226"/>
        <v>AR</v>
      </c>
      <c r="AB2384" s="6">
        <v>0</v>
      </c>
      <c r="AC2384" s="7">
        <v>0</v>
      </c>
      <c r="AD2384" s="7">
        <v>0.93600000000000005</v>
      </c>
      <c r="AE2384" s="8">
        <v>6.4000000000000001E-2</v>
      </c>
      <c r="AF2384" s="7" t="str">
        <f t="shared" si="227"/>
        <v>AR</v>
      </c>
    </row>
    <row r="2385" spans="1:32" x14ac:dyDescent="0.3">
      <c r="A2385" s="4">
        <v>38387</v>
      </c>
      <c r="B2385" s="5">
        <v>2004</v>
      </c>
      <c r="C2385" s="6">
        <v>0</v>
      </c>
      <c r="D2385" s="7">
        <v>0</v>
      </c>
      <c r="E2385" s="7">
        <v>1</v>
      </c>
      <c r="F2385" s="8">
        <v>0</v>
      </c>
      <c r="G2385" s="7" t="str">
        <f t="shared" si="223"/>
        <v>AR</v>
      </c>
      <c r="H2385" s="79">
        <v>7.5372630200545997E-6</v>
      </c>
      <c r="I2385" s="80">
        <v>2.9826594756946399E-5</v>
      </c>
      <c r="J2385" s="7">
        <v>0.99996263196785495</v>
      </c>
      <c r="K2385" s="28">
        <v>4.1743709689948096E-9</v>
      </c>
      <c r="L2385" s="7" t="str">
        <f t="shared" si="228"/>
        <v>AR</v>
      </c>
      <c r="M2385" s="79">
        <v>4.07273430789899E-6</v>
      </c>
      <c r="N2385" s="80">
        <v>2.9470086053592399E-6</v>
      </c>
      <c r="O2385" s="7">
        <v>0.99999296789417103</v>
      </c>
      <c r="P2385" s="28">
        <v>1.23629176008362E-8</v>
      </c>
      <c r="Q2385" s="7" t="str">
        <f t="shared" si="224"/>
        <v>AR</v>
      </c>
      <c r="R2385" s="6">
        <v>0</v>
      </c>
      <c r="S2385" s="7">
        <v>0</v>
      </c>
      <c r="T2385" s="7">
        <v>1</v>
      </c>
      <c r="U2385" s="8">
        <v>0</v>
      </c>
      <c r="V2385" s="7" t="str">
        <f t="shared" si="225"/>
        <v>AR</v>
      </c>
      <c r="W2385" s="6">
        <v>0</v>
      </c>
      <c r="X2385" s="7">
        <v>0</v>
      </c>
      <c r="Y2385" s="7">
        <v>1</v>
      </c>
      <c r="Z2385" s="8">
        <v>0</v>
      </c>
      <c r="AA2385" s="7" t="str">
        <f t="shared" si="226"/>
        <v>AR</v>
      </c>
      <c r="AB2385" s="6">
        <v>0</v>
      </c>
      <c r="AC2385" s="7">
        <v>0</v>
      </c>
      <c r="AD2385" s="7">
        <v>0.995</v>
      </c>
      <c r="AE2385" s="8">
        <v>5.0000000000000001E-3</v>
      </c>
      <c r="AF2385" s="7" t="str">
        <f t="shared" si="227"/>
        <v>AR</v>
      </c>
    </row>
    <row r="2386" spans="1:32" x14ac:dyDescent="0.3">
      <c r="A2386" s="4">
        <v>38388</v>
      </c>
      <c r="B2386" s="5">
        <v>2004</v>
      </c>
      <c r="C2386" s="6">
        <v>0</v>
      </c>
      <c r="D2386" s="7">
        <v>0</v>
      </c>
      <c r="E2386" s="7">
        <v>1</v>
      </c>
      <c r="F2386" s="8">
        <v>0</v>
      </c>
      <c r="G2386" s="7" t="str">
        <f t="shared" si="223"/>
        <v>AR</v>
      </c>
      <c r="H2386" s="79">
        <v>8.7047180471545196E-7</v>
      </c>
      <c r="I2386" s="7">
        <v>5.2727666840112202E-4</v>
      </c>
      <c r="J2386" s="7">
        <v>0.99947030867182896</v>
      </c>
      <c r="K2386" s="28">
        <v>1.54418797856986E-6</v>
      </c>
      <c r="L2386" s="7" t="str">
        <f t="shared" si="228"/>
        <v>AR</v>
      </c>
      <c r="M2386" s="79">
        <v>4.42561717610727E-7</v>
      </c>
      <c r="N2386" s="80">
        <v>7.0916661693668496E-5</v>
      </c>
      <c r="O2386" s="7">
        <v>0.99992613769732497</v>
      </c>
      <c r="P2386" s="28">
        <v>2.50307927099404E-6</v>
      </c>
      <c r="Q2386" s="7" t="str">
        <f t="shared" si="224"/>
        <v>AR</v>
      </c>
      <c r="R2386" s="6">
        <v>0</v>
      </c>
      <c r="S2386" s="7">
        <v>0</v>
      </c>
      <c r="T2386" s="7">
        <v>1</v>
      </c>
      <c r="U2386" s="8">
        <v>0</v>
      </c>
      <c r="V2386" s="7" t="str">
        <f t="shared" si="225"/>
        <v>AR</v>
      </c>
      <c r="W2386" s="6">
        <v>0</v>
      </c>
      <c r="X2386" s="7">
        <v>0</v>
      </c>
      <c r="Y2386" s="7">
        <v>1</v>
      </c>
      <c r="Z2386" s="8">
        <v>0</v>
      </c>
      <c r="AA2386" s="7" t="str">
        <f t="shared" si="226"/>
        <v>AR</v>
      </c>
      <c r="AB2386" s="6">
        <v>0</v>
      </c>
      <c r="AC2386" s="7">
        <v>0</v>
      </c>
      <c r="AD2386" s="7">
        <v>0.997</v>
      </c>
      <c r="AE2386" s="8">
        <v>3.0000000000000001E-3</v>
      </c>
      <c r="AF2386" s="7" t="str">
        <f t="shared" si="227"/>
        <v>AR</v>
      </c>
    </row>
    <row r="2387" spans="1:32" x14ac:dyDescent="0.3">
      <c r="A2387" s="4">
        <v>38389</v>
      </c>
      <c r="B2387" s="5">
        <v>2004</v>
      </c>
      <c r="C2387" s="6">
        <v>0</v>
      </c>
      <c r="D2387" s="7">
        <v>0</v>
      </c>
      <c r="E2387" s="7">
        <v>1</v>
      </c>
      <c r="F2387" s="8">
        <v>0</v>
      </c>
      <c r="G2387" s="7" t="str">
        <f t="shared" si="223"/>
        <v>AR</v>
      </c>
      <c r="H2387" s="79">
        <v>4.03944286753697E-7</v>
      </c>
      <c r="I2387" s="7">
        <v>0.10771357398192501</v>
      </c>
      <c r="J2387" s="7">
        <v>0.89228479825566098</v>
      </c>
      <c r="K2387" s="28">
        <v>1.22381812005502E-6</v>
      </c>
      <c r="L2387" s="7" t="str">
        <f t="shared" si="228"/>
        <v>AR</v>
      </c>
      <c r="M2387" s="79">
        <v>1.5757445513826801E-7</v>
      </c>
      <c r="N2387" s="7">
        <v>4.5055758555442499E-2</v>
      </c>
      <c r="O2387" s="7">
        <v>0.95494214816605405</v>
      </c>
      <c r="P2387" s="28">
        <v>1.9357040592279598E-6</v>
      </c>
      <c r="Q2387" s="7" t="str">
        <f t="shared" si="224"/>
        <v>AR</v>
      </c>
      <c r="R2387" s="6">
        <v>0</v>
      </c>
      <c r="S2387" s="7">
        <v>0</v>
      </c>
      <c r="T2387" s="7">
        <v>1</v>
      </c>
      <c r="U2387" s="8">
        <v>0</v>
      </c>
      <c r="V2387" s="7" t="str">
        <f t="shared" si="225"/>
        <v>AR</v>
      </c>
      <c r="W2387" s="6">
        <v>0</v>
      </c>
      <c r="X2387" s="7">
        <v>0</v>
      </c>
      <c r="Y2387" s="7">
        <v>1</v>
      </c>
      <c r="Z2387" s="8">
        <v>0</v>
      </c>
      <c r="AA2387" s="7" t="str">
        <f t="shared" si="226"/>
        <v>AR</v>
      </c>
      <c r="AB2387" s="6">
        <v>0</v>
      </c>
      <c r="AC2387" s="7">
        <v>3.0000000000000001E-3</v>
      </c>
      <c r="AD2387" s="7">
        <v>0.28699999999999998</v>
      </c>
      <c r="AE2387" s="8">
        <v>0.71</v>
      </c>
      <c r="AF2387" s="7" t="str">
        <f t="shared" si="227"/>
        <v>NAO-</v>
      </c>
    </row>
    <row r="2388" spans="1:32" x14ac:dyDescent="0.3">
      <c r="A2388" s="4">
        <v>38390</v>
      </c>
      <c r="B2388" s="5">
        <v>2004</v>
      </c>
      <c r="C2388" s="6">
        <v>0</v>
      </c>
      <c r="D2388" s="7">
        <v>1</v>
      </c>
      <c r="E2388" s="7">
        <v>0</v>
      </c>
      <c r="F2388" s="8">
        <v>0</v>
      </c>
      <c r="G2388" s="7" t="str">
        <f t="shared" si="223"/>
        <v>SB</v>
      </c>
      <c r="H2388" s="79">
        <v>3.5626597510620799E-7</v>
      </c>
      <c r="I2388" s="7">
        <v>0.15017542463964001</v>
      </c>
      <c r="J2388" s="7">
        <v>0.84982421906337002</v>
      </c>
      <c r="K2388" s="28">
        <v>3.1021540997682599E-11</v>
      </c>
      <c r="L2388" s="7" t="str">
        <f t="shared" si="228"/>
        <v>AR</v>
      </c>
      <c r="M2388" s="79">
        <v>1.16941490897046E-7</v>
      </c>
      <c r="N2388" s="7">
        <v>5.8117061316505403E-2</v>
      </c>
      <c r="O2388" s="7">
        <v>0.94188282167599002</v>
      </c>
      <c r="P2388" s="28">
        <v>6.6012995795545106E-11</v>
      </c>
      <c r="Q2388" s="7" t="str">
        <f t="shared" si="224"/>
        <v>AR</v>
      </c>
      <c r="R2388" s="6">
        <v>0</v>
      </c>
      <c r="S2388" s="7">
        <v>0</v>
      </c>
      <c r="T2388" s="7">
        <v>1</v>
      </c>
      <c r="U2388" s="8">
        <v>0</v>
      </c>
      <c r="V2388" s="7" t="str">
        <f t="shared" si="225"/>
        <v>AR</v>
      </c>
      <c r="W2388" s="6">
        <v>0</v>
      </c>
      <c r="X2388" s="7">
        <v>3.4000000000000002E-2</v>
      </c>
      <c r="Y2388" s="7">
        <v>0.96499999999999997</v>
      </c>
      <c r="Z2388" s="8">
        <v>0</v>
      </c>
      <c r="AA2388" s="7" t="str">
        <f t="shared" si="226"/>
        <v>AR</v>
      </c>
      <c r="AB2388" s="6">
        <v>0</v>
      </c>
      <c r="AC2388" s="7">
        <v>0.109</v>
      </c>
      <c r="AD2388" s="7">
        <v>0.105</v>
      </c>
      <c r="AE2388" s="8">
        <v>0.78700000000000003</v>
      </c>
      <c r="AF2388" s="7" t="str">
        <f t="shared" si="227"/>
        <v>NAO-</v>
      </c>
    </row>
    <row r="2389" spans="1:32" x14ac:dyDescent="0.3">
      <c r="A2389" s="4">
        <v>38391</v>
      </c>
      <c r="B2389" s="5">
        <v>2004</v>
      </c>
      <c r="C2389" s="6">
        <v>0</v>
      </c>
      <c r="D2389" s="7">
        <v>1</v>
      </c>
      <c r="E2389" s="7">
        <v>0</v>
      </c>
      <c r="F2389" s="8">
        <v>0</v>
      </c>
      <c r="G2389" s="7" t="str">
        <f t="shared" si="223"/>
        <v>SB</v>
      </c>
      <c r="H2389" s="79">
        <v>4.3678438539957402E-6</v>
      </c>
      <c r="I2389" s="7">
        <v>0.34396180706650298</v>
      </c>
      <c r="J2389" s="7">
        <v>0.65603382508507602</v>
      </c>
      <c r="K2389" s="28">
        <v>4.56649100138549E-12</v>
      </c>
      <c r="L2389" s="7" t="str">
        <f t="shared" si="228"/>
        <v>AR</v>
      </c>
      <c r="M2389" s="79">
        <v>1.9910567690812102E-6</v>
      </c>
      <c r="N2389" s="7">
        <v>0.27148954330252201</v>
      </c>
      <c r="O2389" s="7">
        <v>0.72850846562509297</v>
      </c>
      <c r="P2389" s="28">
        <v>1.5627577834000499E-11</v>
      </c>
      <c r="Q2389" s="7" t="str">
        <f t="shared" si="224"/>
        <v>AR</v>
      </c>
      <c r="R2389" s="6">
        <v>0</v>
      </c>
      <c r="S2389" s="7">
        <v>0</v>
      </c>
      <c r="T2389" s="7">
        <v>1</v>
      </c>
      <c r="U2389" s="8">
        <v>0</v>
      </c>
      <c r="V2389" s="7" t="str">
        <f t="shared" si="225"/>
        <v>AR</v>
      </c>
      <c r="W2389" s="6">
        <v>4.4999999999999998E-2</v>
      </c>
      <c r="X2389" s="7">
        <v>6.0999999999999999E-2</v>
      </c>
      <c r="Y2389" s="7">
        <v>0.89400000000000002</v>
      </c>
      <c r="Z2389" s="8">
        <v>0</v>
      </c>
      <c r="AA2389" s="7" t="str">
        <f t="shared" si="226"/>
        <v>AR</v>
      </c>
      <c r="AB2389" s="6">
        <v>3.0000000000000001E-3</v>
      </c>
      <c r="AC2389" s="7">
        <v>0.28499999999999998</v>
      </c>
      <c r="AD2389" s="7">
        <v>0.56399999999999995</v>
      </c>
      <c r="AE2389" s="8">
        <v>0.14799999999999999</v>
      </c>
      <c r="AF2389" s="7" t="str">
        <f t="shared" si="227"/>
        <v>AR</v>
      </c>
    </row>
    <row r="2390" spans="1:32" x14ac:dyDescent="0.3">
      <c r="A2390" s="4">
        <v>38392</v>
      </c>
      <c r="B2390" s="5">
        <v>2004</v>
      </c>
      <c r="C2390" s="6">
        <v>1</v>
      </c>
      <c r="D2390" s="7">
        <v>0</v>
      </c>
      <c r="E2390" s="7">
        <v>0</v>
      </c>
      <c r="F2390" s="8">
        <v>0</v>
      </c>
      <c r="G2390" s="7" t="str">
        <f t="shared" si="223"/>
        <v>NAO+</v>
      </c>
      <c r="H2390" s="6">
        <v>1.4407045250270601E-4</v>
      </c>
      <c r="I2390" s="7">
        <v>8.0671865078233998E-2</v>
      </c>
      <c r="J2390" s="7">
        <v>0.91918406446130896</v>
      </c>
      <c r="K2390" s="28">
        <v>7.9633173497550202E-12</v>
      </c>
      <c r="L2390" s="7" t="str">
        <f t="shared" si="228"/>
        <v>AR</v>
      </c>
      <c r="M2390" s="79">
        <v>8.6537262547123204E-5</v>
      </c>
      <c r="N2390" s="7">
        <v>7.1452500257128196E-2</v>
      </c>
      <c r="O2390" s="7">
        <v>0.92846096244352405</v>
      </c>
      <c r="P2390" s="28">
        <v>3.67950678061685E-11</v>
      </c>
      <c r="Q2390" s="7" t="str">
        <f t="shared" si="224"/>
        <v>AR</v>
      </c>
      <c r="R2390" s="6">
        <v>0</v>
      </c>
      <c r="S2390" s="7">
        <v>0</v>
      </c>
      <c r="T2390" s="7">
        <v>1</v>
      </c>
      <c r="U2390" s="8">
        <v>0</v>
      </c>
      <c r="V2390" s="7" t="str">
        <f t="shared" si="225"/>
        <v>AR</v>
      </c>
      <c r="W2390" s="6">
        <v>0.38800000000000001</v>
      </c>
      <c r="X2390" s="7">
        <v>4.1000000000000002E-2</v>
      </c>
      <c r="Y2390" s="7">
        <v>0.57099999999999995</v>
      </c>
      <c r="Z2390" s="8">
        <v>0</v>
      </c>
      <c r="AA2390" s="7" t="str">
        <f t="shared" si="226"/>
        <v>AR</v>
      </c>
      <c r="AB2390" s="6">
        <v>3.0000000000000001E-3</v>
      </c>
      <c r="AC2390" s="7">
        <v>0.11799999999999999</v>
      </c>
      <c r="AD2390" s="7">
        <v>0.875</v>
      </c>
      <c r="AE2390" s="8">
        <v>5.0000000000000001E-3</v>
      </c>
      <c r="AF2390" s="7" t="str">
        <f t="shared" si="227"/>
        <v>AR</v>
      </c>
    </row>
    <row r="2391" spans="1:32" x14ac:dyDescent="0.3">
      <c r="A2391" s="4">
        <v>38393</v>
      </c>
      <c r="B2391" s="5">
        <v>2004</v>
      </c>
      <c r="C2391" s="6">
        <v>0</v>
      </c>
      <c r="D2391" s="7">
        <v>0</v>
      </c>
      <c r="E2391" s="7">
        <v>1</v>
      </c>
      <c r="F2391" s="8">
        <v>0</v>
      </c>
      <c r="G2391" s="7" t="str">
        <f t="shared" si="223"/>
        <v>AR</v>
      </c>
      <c r="H2391" s="6">
        <v>8.4753895518813099E-2</v>
      </c>
      <c r="I2391" s="7">
        <v>5.9084408463822898E-3</v>
      </c>
      <c r="J2391" s="7">
        <v>0.90933746139719995</v>
      </c>
      <c r="K2391" s="28">
        <v>2.0223761818314499E-7</v>
      </c>
      <c r="L2391" s="7" t="str">
        <f t="shared" si="228"/>
        <v>AR</v>
      </c>
      <c r="M2391" s="6">
        <v>7.62934934647298E-2</v>
      </c>
      <c r="N2391" s="7">
        <v>5.2125489108330002E-3</v>
      </c>
      <c r="O2391" s="7">
        <v>0.91849314313978403</v>
      </c>
      <c r="P2391" s="28">
        <v>8.1448465101054504E-7</v>
      </c>
      <c r="Q2391" s="7" t="str">
        <f t="shared" si="224"/>
        <v>AR</v>
      </c>
      <c r="R2391" s="6">
        <v>0</v>
      </c>
      <c r="S2391" s="7">
        <v>0</v>
      </c>
      <c r="T2391" s="7">
        <v>1</v>
      </c>
      <c r="U2391" s="8">
        <v>0</v>
      </c>
      <c r="V2391" s="7" t="str">
        <f t="shared" si="225"/>
        <v>AR</v>
      </c>
      <c r="W2391" s="6">
        <v>0.66200000000000003</v>
      </c>
      <c r="X2391" s="7">
        <v>5.0000000000000001E-3</v>
      </c>
      <c r="Y2391" s="7">
        <v>0.33300000000000002</v>
      </c>
      <c r="Z2391" s="8">
        <v>0</v>
      </c>
      <c r="AA2391" s="7" t="str">
        <f t="shared" si="226"/>
        <v>NAO+</v>
      </c>
      <c r="AB2391" s="6">
        <v>1E-3</v>
      </c>
      <c r="AC2391" s="7">
        <v>3.4000000000000002E-2</v>
      </c>
      <c r="AD2391" s="7">
        <v>0.96399999999999997</v>
      </c>
      <c r="AE2391" s="8">
        <v>0</v>
      </c>
      <c r="AF2391" s="7" t="str">
        <f t="shared" si="227"/>
        <v>AR</v>
      </c>
    </row>
    <row r="2392" spans="1:32" x14ac:dyDescent="0.3">
      <c r="A2392" s="4">
        <v>38394</v>
      </c>
      <c r="B2392" s="5">
        <v>2004</v>
      </c>
      <c r="C2392" s="6">
        <v>0</v>
      </c>
      <c r="D2392" s="7">
        <v>0</v>
      </c>
      <c r="E2392" s="7">
        <v>1</v>
      </c>
      <c r="F2392" s="8">
        <v>0</v>
      </c>
      <c r="G2392" s="7" t="str">
        <f t="shared" si="223"/>
        <v>AR</v>
      </c>
      <c r="H2392" s="6">
        <v>3.5944355664208102E-2</v>
      </c>
      <c r="I2392" s="7">
        <v>2.1575942906780599E-4</v>
      </c>
      <c r="J2392" s="7">
        <v>0.96383799536209702</v>
      </c>
      <c r="K2392" s="28">
        <v>1.88954463553873E-6</v>
      </c>
      <c r="L2392" s="7" t="str">
        <f t="shared" si="228"/>
        <v>AR</v>
      </c>
      <c r="M2392" s="6">
        <v>3.5684865739178201E-2</v>
      </c>
      <c r="N2392" s="80">
        <v>5.7382038528931497E-5</v>
      </c>
      <c r="O2392" s="7">
        <v>0.96424977513442101</v>
      </c>
      <c r="P2392" s="28">
        <v>7.9770878633915299E-6</v>
      </c>
      <c r="Q2392" s="7" t="str">
        <f t="shared" si="224"/>
        <v>AR</v>
      </c>
      <c r="R2392" s="6">
        <v>0</v>
      </c>
      <c r="S2392" s="7">
        <v>0</v>
      </c>
      <c r="T2392" s="7">
        <v>1</v>
      </c>
      <c r="U2392" s="8">
        <v>0</v>
      </c>
      <c r="V2392" s="7" t="str">
        <f t="shared" si="225"/>
        <v>AR</v>
      </c>
      <c r="W2392" s="6">
        <v>0.16400000000000001</v>
      </c>
      <c r="X2392" s="7">
        <v>0</v>
      </c>
      <c r="Y2392" s="7">
        <v>0.83599999999999997</v>
      </c>
      <c r="Z2392" s="8">
        <v>0</v>
      </c>
      <c r="AA2392" s="7" t="str">
        <f t="shared" si="226"/>
        <v>AR</v>
      </c>
      <c r="AB2392" s="6">
        <v>0</v>
      </c>
      <c r="AC2392" s="7">
        <v>4.0000000000000001E-3</v>
      </c>
      <c r="AD2392" s="7">
        <v>0.996</v>
      </c>
      <c r="AE2392" s="8">
        <v>0</v>
      </c>
      <c r="AF2392" s="7" t="str">
        <f t="shared" si="227"/>
        <v>AR</v>
      </c>
    </row>
    <row r="2393" spans="1:32" x14ac:dyDescent="0.3">
      <c r="A2393" s="4">
        <v>38395</v>
      </c>
      <c r="B2393" s="5">
        <v>2004</v>
      </c>
      <c r="C2393" s="6">
        <v>0</v>
      </c>
      <c r="D2393" s="7">
        <v>0</v>
      </c>
      <c r="E2393" s="7">
        <v>1</v>
      </c>
      <c r="F2393" s="8">
        <v>0</v>
      </c>
      <c r="G2393" s="7" t="str">
        <f t="shared" si="223"/>
        <v>AR</v>
      </c>
      <c r="H2393" s="6">
        <v>4.5472310345201998E-4</v>
      </c>
      <c r="I2393" s="80">
        <v>2.9033024372343101E-6</v>
      </c>
      <c r="J2393" s="7">
        <v>0.99950531668963105</v>
      </c>
      <c r="K2393" s="28">
        <v>3.7056904480826098E-5</v>
      </c>
      <c r="L2393" s="7" t="str">
        <f t="shared" si="228"/>
        <v>AR</v>
      </c>
      <c r="M2393" s="6">
        <v>4.0919234903366201E-4</v>
      </c>
      <c r="N2393" s="80">
        <v>9.7925478132612893E-7</v>
      </c>
      <c r="O2393" s="7">
        <v>0.99950078052656699</v>
      </c>
      <c r="P2393" s="28">
        <v>8.9047869620129097E-5</v>
      </c>
      <c r="Q2393" s="7" t="str">
        <f t="shared" si="224"/>
        <v>AR</v>
      </c>
      <c r="R2393" s="6">
        <v>0</v>
      </c>
      <c r="S2393" s="7">
        <v>0</v>
      </c>
      <c r="T2393" s="7">
        <v>1</v>
      </c>
      <c r="U2393" s="8">
        <v>0</v>
      </c>
      <c r="V2393" s="7" t="str">
        <f t="shared" si="225"/>
        <v>AR</v>
      </c>
      <c r="W2393" s="6">
        <v>7.0000000000000001E-3</v>
      </c>
      <c r="X2393" s="7">
        <v>0</v>
      </c>
      <c r="Y2393" s="7">
        <v>0.99299999999999999</v>
      </c>
      <c r="Z2393" s="8">
        <v>0</v>
      </c>
      <c r="AA2393" s="7" t="str">
        <f t="shared" si="226"/>
        <v>AR</v>
      </c>
      <c r="AB2393" s="6">
        <v>0</v>
      </c>
      <c r="AC2393" s="7">
        <v>1E-3</v>
      </c>
      <c r="AD2393" s="7">
        <v>0.999</v>
      </c>
      <c r="AE2393" s="8">
        <v>0</v>
      </c>
      <c r="AF2393" s="7" t="str">
        <f t="shared" si="227"/>
        <v>AR</v>
      </c>
    </row>
    <row r="2394" spans="1:32" x14ac:dyDescent="0.3">
      <c r="A2394" s="4">
        <v>38396</v>
      </c>
      <c r="B2394" s="5">
        <v>2004</v>
      </c>
      <c r="C2394" s="6">
        <v>0</v>
      </c>
      <c r="D2394" s="7">
        <v>0</v>
      </c>
      <c r="E2394" s="7">
        <v>1</v>
      </c>
      <c r="F2394" s="8">
        <v>0</v>
      </c>
      <c r="G2394" s="7" t="str">
        <f t="shared" si="223"/>
        <v>AR</v>
      </c>
      <c r="H2394" s="79">
        <v>5.4285191875796501E-5</v>
      </c>
      <c r="I2394" s="80">
        <v>7.8580705690198202E-7</v>
      </c>
      <c r="J2394" s="7">
        <v>0.99993310255747003</v>
      </c>
      <c r="K2394" s="28">
        <v>1.18264435948684E-5</v>
      </c>
      <c r="L2394" s="7" t="str">
        <f t="shared" si="228"/>
        <v>AR</v>
      </c>
      <c r="M2394" s="79">
        <v>5.39970951484383E-5</v>
      </c>
      <c r="N2394" s="80">
        <v>3.5256656035421298E-7</v>
      </c>
      <c r="O2394" s="7">
        <v>0.99991336863015701</v>
      </c>
      <c r="P2394" s="28">
        <v>3.2281708123550897E-5</v>
      </c>
      <c r="Q2394" s="7" t="str">
        <f t="shared" si="224"/>
        <v>AR</v>
      </c>
      <c r="R2394" s="6">
        <v>0</v>
      </c>
      <c r="S2394" s="7">
        <v>0</v>
      </c>
      <c r="T2394" s="7">
        <v>1</v>
      </c>
      <c r="U2394" s="8">
        <v>0</v>
      </c>
      <c r="V2394" s="7" t="str">
        <f t="shared" si="225"/>
        <v>AR</v>
      </c>
      <c r="W2394" s="6">
        <v>0</v>
      </c>
      <c r="X2394" s="7">
        <v>0</v>
      </c>
      <c r="Y2394" s="7">
        <v>1</v>
      </c>
      <c r="Z2394" s="8">
        <v>0</v>
      </c>
      <c r="AA2394" s="7" t="str">
        <f t="shared" si="226"/>
        <v>AR</v>
      </c>
      <c r="AB2394" s="6">
        <v>0</v>
      </c>
      <c r="AC2394" s="7">
        <v>0</v>
      </c>
      <c r="AD2394" s="7">
        <v>1</v>
      </c>
      <c r="AE2394" s="8">
        <v>0</v>
      </c>
      <c r="AF2394" s="7" t="str">
        <f t="shared" si="227"/>
        <v>AR</v>
      </c>
    </row>
    <row r="2395" spans="1:32" x14ac:dyDescent="0.3">
      <c r="A2395" s="4">
        <v>38397</v>
      </c>
      <c r="B2395" s="5">
        <v>2004</v>
      </c>
      <c r="C2395" s="6">
        <v>0</v>
      </c>
      <c r="D2395" s="7">
        <v>0</v>
      </c>
      <c r="E2395" s="7">
        <v>1</v>
      </c>
      <c r="F2395" s="8">
        <v>0</v>
      </c>
      <c r="G2395" s="7" t="str">
        <f t="shared" si="223"/>
        <v>AR</v>
      </c>
      <c r="H2395" s="79">
        <v>6.1723391775691795E-5</v>
      </c>
      <c r="I2395" s="7">
        <v>5.0605157817889298E-4</v>
      </c>
      <c r="J2395" s="7">
        <v>0.99940429024566202</v>
      </c>
      <c r="K2395" s="28">
        <v>2.7934784377117501E-5</v>
      </c>
      <c r="L2395" s="7" t="str">
        <f t="shared" si="228"/>
        <v>AR</v>
      </c>
      <c r="M2395" s="79">
        <v>5.2733205881111203E-5</v>
      </c>
      <c r="N2395" s="7">
        <v>6.4914428449524696E-4</v>
      </c>
      <c r="O2395" s="7">
        <v>0.999207418057527</v>
      </c>
      <c r="P2395" s="28">
        <v>9.0704452085623702E-5</v>
      </c>
      <c r="Q2395" s="7" t="str">
        <f t="shared" si="224"/>
        <v>AR</v>
      </c>
      <c r="R2395" s="6">
        <v>0</v>
      </c>
      <c r="S2395" s="7">
        <v>0</v>
      </c>
      <c r="T2395" s="7">
        <v>1</v>
      </c>
      <c r="U2395" s="8">
        <v>0</v>
      </c>
      <c r="V2395" s="7" t="str">
        <f t="shared" si="225"/>
        <v>AR</v>
      </c>
      <c r="W2395" s="6">
        <v>0</v>
      </c>
      <c r="X2395" s="7">
        <v>1E-3</v>
      </c>
      <c r="Y2395" s="7">
        <v>0.999</v>
      </c>
      <c r="Z2395" s="8">
        <v>0</v>
      </c>
      <c r="AA2395" s="7" t="str">
        <f t="shared" si="226"/>
        <v>AR</v>
      </c>
      <c r="AB2395" s="6">
        <v>0</v>
      </c>
      <c r="AC2395" s="7">
        <v>4.0000000000000001E-3</v>
      </c>
      <c r="AD2395" s="7">
        <v>0.996</v>
      </c>
      <c r="AE2395" s="8">
        <v>0</v>
      </c>
      <c r="AF2395" s="7" t="str">
        <f t="shared" si="227"/>
        <v>AR</v>
      </c>
    </row>
    <row r="2396" spans="1:32" x14ac:dyDescent="0.3">
      <c r="A2396" s="4">
        <v>38398</v>
      </c>
      <c r="B2396" s="5">
        <v>2004</v>
      </c>
      <c r="C2396" s="6">
        <v>0</v>
      </c>
      <c r="D2396" s="7">
        <v>0</v>
      </c>
      <c r="E2396" s="7">
        <v>1</v>
      </c>
      <c r="F2396" s="8">
        <v>0</v>
      </c>
      <c r="G2396" s="7" t="str">
        <f t="shared" si="223"/>
        <v>AR</v>
      </c>
      <c r="H2396" s="79">
        <v>8.5198780782849095E-7</v>
      </c>
      <c r="I2396" s="7">
        <v>7.9753694424950904E-4</v>
      </c>
      <c r="J2396" s="7">
        <v>0.99920147039166995</v>
      </c>
      <c r="K2396" s="28">
        <v>1.4067626396633501E-7</v>
      </c>
      <c r="L2396" s="7" t="str">
        <f t="shared" si="228"/>
        <v>AR</v>
      </c>
      <c r="M2396" s="79">
        <v>5.6474741127269104E-7</v>
      </c>
      <c r="N2396" s="7">
        <v>8.8256542178005899E-4</v>
      </c>
      <c r="O2396" s="7">
        <v>0.99911563392612401</v>
      </c>
      <c r="P2396" s="28">
        <v>1.2359046760779801E-6</v>
      </c>
      <c r="Q2396" s="7" t="str">
        <f t="shared" si="224"/>
        <v>AR</v>
      </c>
      <c r="R2396" s="6">
        <v>0</v>
      </c>
      <c r="S2396" s="7">
        <v>0</v>
      </c>
      <c r="T2396" s="7">
        <v>1</v>
      </c>
      <c r="U2396" s="8">
        <v>0</v>
      </c>
      <c r="V2396" s="7" t="str">
        <f t="shared" si="225"/>
        <v>AR</v>
      </c>
      <c r="W2396" s="6">
        <v>0</v>
      </c>
      <c r="X2396" s="7">
        <v>7.0000000000000001E-3</v>
      </c>
      <c r="Y2396" s="7">
        <v>0.99299999999999999</v>
      </c>
      <c r="Z2396" s="8">
        <v>0</v>
      </c>
      <c r="AA2396" s="7" t="str">
        <f t="shared" si="226"/>
        <v>AR</v>
      </c>
      <c r="AB2396" s="6">
        <v>0</v>
      </c>
      <c r="AC2396" s="7">
        <v>0.17</v>
      </c>
      <c r="AD2396" s="7">
        <v>0.81399999999999995</v>
      </c>
      <c r="AE2396" s="8">
        <v>1.7000000000000001E-2</v>
      </c>
      <c r="AF2396" s="7" t="str">
        <f t="shared" si="227"/>
        <v>AR</v>
      </c>
    </row>
    <row r="2397" spans="1:32" x14ac:dyDescent="0.3">
      <c r="A2397" s="4">
        <v>38399</v>
      </c>
      <c r="B2397" s="5">
        <v>2004</v>
      </c>
      <c r="C2397" s="6">
        <v>0</v>
      </c>
      <c r="D2397" s="7">
        <v>0</v>
      </c>
      <c r="E2397" s="7">
        <v>1</v>
      </c>
      <c r="F2397" s="8">
        <v>0</v>
      </c>
      <c r="G2397" s="7" t="str">
        <f t="shared" si="223"/>
        <v>AR</v>
      </c>
      <c r="H2397" s="79">
        <v>2.24809653832952E-8</v>
      </c>
      <c r="I2397" s="7">
        <v>4.4085692312908001E-4</v>
      </c>
      <c r="J2397" s="7">
        <v>0.99955912053628404</v>
      </c>
      <c r="K2397" s="28">
        <v>5.9627024394049295E-11</v>
      </c>
      <c r="L2397" s="7" t="str">
        <f t="shared" si="228"/>
        <v>AR</v>
      </c>
      <c r="M2397" s="79">
        <v>1.27376434094136E-8</v>
      </c>
      <c r="N2397" s="7">
        <v>3.55503316824143E-4</v>
      </c>
      <c r="O2397" s="7">
        <v>0.99964448310422904</v>
      </c>
      <c r="P2397" s="28">
        <v>8.4129123668356403E-10</v>
      </c>
      <c r="Q2397" s="7" t="str">
        <f t="shared" si="224"/>
        <v>AR</v>
      </c>
      <c r="R2397" s="6">
        <v>0</v>
      </c>
      <c r="S2397" s="7">
        <v>0</v>
      </c>
      <c r="T2397" s="7">
        <v>1</v>
      </c>
      <c r="U2397" s="8">
        <v>0</v>
      </c>
      <c r="V2397" s="7" t="str">
        <f t="shared" si="225"/>
        <v>AR</v>
      </c>
      <c r="W2397" s="6">
        <v>0</v>
      </c>
      <c r="X2397" s="7">
        <v>2E-3</v>
      </c>
      <c r="Y2397" s="7">
        <v>0.998</v>
      </c>
      <c r="Z2397" s="8">
        <v>0</v>
      </c>
      <c r="AA2397" s="7" t="str">
        <f t="shared" si="226"/>
        <v>AR</v>
      </c>
      <c r="AB2397" s="6">
        <v>0</v>
      </c>
      <c r="AC2397" s="7">
        <v>1.4999999999999999E-2</v>
      </c>
      <c r="AD2397" s="7">
        <v>0.98399999999999999</v>
      </c>
      <c r="AE2397" s="8">
        <v>1E-3</v>
      </c>
      <c r="AF2397" s="7" t="str">
        <f t="shared" si="227"/>
        <v>AR</v>
      </c>
    </row>
    <row r="2398" spans="1:32" x14ac:dyDescent="0.3">
      <c r="A2398" s="4">
        <v>38400</v>
      </c>
      <c r="B2398" s="5">
        <v>2004</v>
      </c>
      <c r="C2398" s="6">
        <v>0</v>
      </c>
      <c r="D2398" s="7">
        <v>0</v>
      </c>
      <c r="E2398" s="7">
        <v>1</v>
      </c>
      <c r="F2398" s="8">
        <v>0</v>
      </c>
      <c r="G2398" s="7" t="str">
        <f t="shared" si="223"/>
        <v>AR</v>
      </c>
      <c r="H2398" s="79">
        <v>1.7933837305822101E-7</v>
      </c>
      <c r="I2398" s="7">
        <v>1.50549122982798E-4</v>
      </c>
      <c r="J2398" s="7">
        <v>0.99984927012427904</v>
      </c>
      <c r="K2398" s="28">
        <v>1.41437388927129E-9</v>
      </c>
      <c r="L2398" s="7" t="str">
        <f t="shared" si="228"/>
        <v>AR</v>
      </c>
      <c r="M2398" s="79">
        <v>1.4364490822271601E-7</v>
      </c>
      <c r="N2398" s="7">
        <v>1.07409059600789E-4</v>
      </c>
      <c r="O2398" s="7">
        <v>0.99989241852112998</v>
      </c>
      <c r="P2398" s="28">
        <v>2.8774354205130099E-8</v>
      </c>
      <c r="Q2398" s="7" t="str">
        <f t="shared" si="224"/>
        <v>AR</v>
      </c>
      <c r="R2398" s="6">
        <v>0</v>
      </c>
      <c r="S2398" s="7">
        <v>0</v>
      </c>
      <c r="T2398" s="7">
        <v>1</v>
      </c>
      <c r="U2398" s="8">
        <v>0</v>
      </c>
      <c r="V2398" s="7" t="str">
        <f t="shared" si="225"/>
        <v>AR</v>
      </c>
      <c r="W2398" s="6">
        <v>0</v>
      </c>
      <c r="X2398" s="7">
        <v>0</v>
      </c>
      <c r="Y2398" s="7">
        <v>1</v>
      </c>
      <c r="Z2398" s="8">
        <v>0</v>
      </c>
      <c r="AA2398" s="7" t="str">
        <f t="shared" si="226"/>
        <v>AR</v>
      </c>
      <c r="AB2398" s="6">
        <v>0</v>
      </c>
      <c r="AC2398" s="7">
        <v>0</v>
      </c>
      <c r="AD2398" s="7">
        <v>1</v>
      </c>
      <c r="AE2398" s="8">
        <v>0</v>
      </c>
      <c r="AF2398" s="7" t="str">
        <f t="shared" si="227"/>
        <v>AR</v>
      </c>
    </row>
    <row r="2399" spans="1:32" x14ac:dyDescent="0.3">
      <c r="A2399" s="4">
        <v>38401</v>
      </c>
      <c r="B2399" s="5">
        <v>2004</v>
      </c>
      <c r="C2399" s="6">
        <v>0</v>
      </c>
      <c r="D2399" s="7">
        <v>0</v>
      </c>
      <c r="E2399" s="7">
        <v>1</v>
      </c>
      <c r="F2399" s="8">
        <v>0</v>
      </c>
      <c r="G2399" s="7" t="str">
        <f t="shared" si="223"/>
        <v>AR</v>
      </c>
      <c r="H2399" s="79">
        <v>2.4584226255386501E-6</v>
      </c>
      <c r="I2399" s="7">
        <v>1.93599094125909E-4</v>
      </c>
      <c r="J2399" s="7">
        <v>0.99980013188582895</v>
      </c>
      <c r="K2399" s="28">
        <v>3.81059743226311E-6</v>
      </c>
      <c r="L2399" s="7" t="str">
        <f t="shared" si="228"/>
        <v>AR</v>
      </c>
      <c r="M2399" s="79">
        <v>2.2584113850989902E-6</v>
      </c>
      <c r="N2399" s="7">
        <v>1.5315924013766999E-4</v>
      </c>
      <c r="O2399" s="7">
        <v>0.999819038278143</v>
      </c>
      <c r="P2399" s="28">
        <v>2.5544070341863402E-5</v>
      </c>
      <c r="Q2399" s="7" t="str">
        <f t="shared" si="224"/>
        <v>AR</v>
      </c>
      <c r="R2399" s="6">
        <v>0</v>
      </c>
      <c r="S2399" s="7">
        <v>0</v>
      </c>
      <c r="T2399" s="7">
        <v>1</v>
      </c>
      <c r="U2399" s="8">
        <v>0</v>
      </c>
      <c r="V2399" s="7" t="str">
        <f t="shared" si="225"/>
        <v>AR</v>
      </c>
      <c r="W2399" s="6">
        <v>0</v>
      </c>
      <c r="X2399" s="7">
        <v>0</v>
      </c>
      <c r="Y2399" s="7">
        <v>1</v>
      </c>
      <c r="Z2399" s="8">
        <v>0</v>
      </c>
      <c r="AA2399" s="7" t="str">
        <f t="shared" si="226"/>
        <v>AR</v>
      </c>
      <c r="AB2399" s="6">
        <v>0</v>
      </c>
      <c r="AC2399" s="7">
        <v>0</v>
      </c>
      <c r="AD2399" s="7">
        <v>1</v>
      </c>
      <c r="AE2399" s="8">
        <v>0</v>
      </c>
      <c r="AF2399" s="7" t="str">
        <f t="shared" si="227"/>
        <v>AR</v>
      </c>
    </row>
    <row r="2400" spans="1:32" x14ac:dyDescent="0.3">
      <c r="A2400" s="4">
        <v>38402</v>
      </c>
      <c r="B2400" s="5">
        <v>2004</v>
      </c>
      <c r="C2400" s="6">
        <v>0</v>
      </c>
      <c r="D2400" s="7">
        <v>0</v>
      </c>
      <c r="E2400" s="7">
        <v>1</v>
      </c>
      <c r="F2400" s="8">
        <v>0</v>
      </c>
      <c r="G2400" s="7" t="str">
        <f t="shared" si="223"/>
        <v>AR</v>
      </c>
      <c r="H2400" s="79">
        <v>2.88577611105486E-6</v>
      </c>
      <c r="I2400" s="7">
        <v>1.1120174461334601E-4</v>
      </c>
      <c r="J2400" s="7">
        <v>0.99958568895997002</v>
      </c>
      <c r="K2400" s="8">
        <v>3.0022351930769202E-4</v>
      </c>
      <c r="L2400" s="7" t="str">
        <f t="shared" si="228"/>
        <v>AR</v>
      </c>
      <c r="M2400" s="79">
        <v>2.7201905850512102E-6</v>
      </c>
      <c r="N2400" s="7">
        <v>1.0556856560689899E-4</v>
      </c>
      <c r="O2400" s="7">
        <v>0.99897690488758994</v>
      </c>
      <c r="P2400" s="8">
        <v>9.1480635620984298E-4</v>
      </c>
      <c r="Q2400" s="7" t="str">
        <f t="shared" si="224"/>
        <v>AR</v>
      </c>
      <c r="R2400" s="6">
        <v>0</v>
      </c>
      <c r="S2400" s="7">
        <v>0</v>
      </c>
      <c r="T2400" s="7">
        <v>1</v>
      </c>
      <c r="U2400" s="8">
        <v>0</v>
      </c>
      <c r="V2400" s="7" t="str">
        <f t="shared" si="225"/>
        <v>AR</v>
      </c>
      <c r="W2400" s="6">
        <v>0</v>
      </c>
      <c r="X2400" s="7">
        <v>0</v>
      </c>
      <c r="Y2400" s="7">
        <v>1</v>
      </c>
      <c r="Z2400" s="8">
        <v>0</v>
      </c>
      <c r="AA2400" s="7" t="str">
        <f t="shared" si="226"/>
        <v>AR</v>
      </c>
      <c r="AB2400" s="6">
        <v>0</v>
      </c>
      <c r="AC2400" s="7">
        <v>0</v>
      </c>
      <c r="AD2400" s="7">
        <v>0.999</v>
      </c>
      <c r="AE2400" s="8">
        <v>1E-3</v>
      </c>
      <c r="AF2400" s="7" t="str">
        <f t="shared" si="227"/>
        <v>AR</v>
      </c>
    </row>
    <row r="2401" spans="1:32" x14ac:dyDescent="0.3">
      <c r="A2401" s="4">
        <v>38403</v>
      </c>
      <c r="B2401" s="5">
        <v>2004</v>
      </c>
      <c r="C2401" s="6">
        <v>0</v>
      </c>
      <c r="D2401" s="7">
        <v>0</v>
      </c>
      <c r="E2401" s="7">
        <v>1</v>
      </c>
      <c r="F2401" s="8">
        <v>0</v>
      </c>
      <c r="G2401" s="7" t="str">
        <f t="shared" si="223"/>
        <v>AR</v>
      </c>
      <c r="H2401" s="79">
        <v>3.1183475371137701E-7</v>
      </c>
      <c r="I2401" s="80">
        <v>4.7301694106872998E-5</v>
      </c>
      <c r="J2401" s="7">
        <v>0.99944254258138299</v>
      </c>
      <c r="K2401" s="8">
        <v>5.0984388974843005E-4</v>
      </c>
      <c r="L2401" s="7" t="str">
        <f t="shared" si="228"/>
        <v>AR</v>
      </c>
      <c r="M2401" s="79">
        <v>2.6497260856142901E-7</v>
      </c>
      <c r="N2401" s="80">
        <v>3.7382011449618301E-5</v>
      </c>
      <c r="O2401" s="7">
        <v>0.99892511451156196</v>
      </c>
      <c r="P2401" s="8">
        <v>1.0372385043704001E-3</v>
      </c>
      <c r="Q2401" s="7" t="str">
        <f t="shared" si="224"/>
        <v>AR</v>
      </c>
      <c r="R2401" s="6">
        <v>0</v>
      </c>
      <c r="S2401" s="7">
        <v>0</v>
      </c>
      <c r="T2401" s="7">
        <v>1</v>
      </c>
      <c r="U2401" s="8">
        <v>0</v>
      </c>
      <c r="V2401" s="7" t="str">
        <f t="shared" si="225"/>
        <v>AR</v>
      </c>
      <c r="W2401" s="6">
        <v>0</v>
      </c>
      <c r="X2401" s="7">
        <v>0</v>
      </c>
      <c r="Y2401" s="7">
        <v>0.997</v>
      </c>
      <c r="Z2401" s="8">
        <v>3.0000000000000001E-3</v>
      </c>
      <c r="AA2401" s="7" t="str">
        <f t="shared" si="226"/>
        <v>AR</v>
      </c>
      <c r="AB2401" s="6">
        <v>0</v>
      </c>
      <c r="AC2401" s="7">
        <v>1E-3</v>
      </c>
      <c r="AD2401" s="7">
        <v>0.93400000000000005</v>
      </c>
      <c r="AE2401" s="8">
        <v>6.5000000000000002E-2</v>
      </c>
      <c r="AF2401" s="7" t="str">
        <f t="shared" si="227"/>
        <v>AR</v>
      </c>
    </row>
    <row r="2402" spans="1:32" x14ac:dyDescent="0.3">
      <c r="A2402" s="4">
        <v>38404</v>
      </c>
      <c r="B2402" s="5">
        <v>2004</v>
      </c>
      <c r="C2402" s="6">
        <v>0</v>
      </c>
      <c r="D2402" s="7">
        <v>0</v>
      </c>
      <c r="E2402" s="7">
        <v>0</v>
      </c>
      <c r="F2402" s="8">
        <v>1</v>
      </c>
      <c r="G2402" s="7" t="str">
        <f t="shared" si="223"/>
        <v>NAO-</v>
      </c>
      <c r="H2402" s="79">
        <v>6.46688592105899E-8</v>
      </c>
      <c r="I2402" s="7">
        <v>6.8780012036964895E-4</v>
      </c>
      <c r="J2402" s="7">
        <v>0.99828017629875798</v>
      </c>
      <c r="K2402" s="8">
        <v>1.0319589120255301E-3</v>
      </c>
      <c r="L2402" s="7" t="str">
        <f t="shared" si="228"/>
        <v>AR</v>
      </c>
      <c r="M2402" s="79">
        <v>4.86389877884536E-8</v>
      </c>
      <c r="N2402" s="7">
        <v>7.8906580580270595E-4</v>
      </c>
      <c r="O2402" s="7">
        <v>0.99693811428091605</v>
      </c>
      <c r="P2402" s="8">
        <v>2.2727712743046001E-3</v>
      </c>
      <c r="Q2402" s="7" t="str">
        <f t="shared" si="224"/>
        <v>AR</v>
      </c>
      <c r="R2402" s="6">
        <v>0</v>
      </c>
      <c r="S2402" s="7">
        <v>1</v>
      </c>
      <c r="T2402" s="7">
        <v>0</v>
      </c>
      <c r="U2402" s="8">
        <v>0</v>
      </c>
      <c r="V2402" s="7" t="str">
        <f t="shared" si="225"/>
        <v>SB</v>
      </c>
      <c r="W2402" s="6">
        <v>0</v>
      </c>
      <c r="X2402" s="7">
        <v>1E-3</v>
      </c>
      <c r="Y2402" s="7">
        <v>0.44500000000000001</v>
      </c>
      <c r="Z2402" s="8">
        <v>0.55400000000000005</v>
      </c>
      <c r="AA2402" s="7" t="str">
        <f t="shared" si="226"/>
        <v>NAO-</v>
      </c>
      <c r="AB2402" s="6">
        <v>0</v>
      </c>
      <c r="AC2402" s="7">
        <v>1E-3</v>
      </c>
      <c r="AD2402" s="7">
        <v>2.3E-2</v>
      </c>
      <c r="AE2402" s="8">
        <v>0.97699999999999998</v>
      </c>
      <c r="AF2402" s="7" t="str">
        <f t="shared" si="227"/>
        <v>NAO-</v>
      </c>
    </row>
    <row r="2403" spans="1:32" x14ac:dyDescent="0.3">
      <c r="A2403" s="4">
        <v>38405</v>
      </c>
      <c r="B2403" s="5">
        <v>2004</v>
      </c>
      <c r="C2403" s="6">
        <v>0</v>
      </c>
      <c r="D2403" s="7">
        <v>0</v>
      </c>
      <c r="E2403" s="7">
        <v>0</v>
      </c>
      <c r="F2403" s="8">
        <v>1</v>
      </c>
      <c r="G2403" s="7" t="str">
        <f t="shared" si="223"/>
        <v>NAO-</v>
      </c>
      <c r="H2403" s="79">
        <v>3.6728053328251902E-6</v>
      </c>
      <c r="I2403" s="7">
        <v>1.0858244895605801E-2</v>
      </c>
      <c r="J2403" s="7">
        <v>0.97479713038591698</v>
      </c>
      <c r="K2403" s="8">
        <v>1.43409519131448E-2</v>
      </c>
      <c r="L2403" s="7" t="str">
        <f t="shared" si="228"/>
        <v>AR</v>
      </c>
      <c r="M2403" s="79">
        <v>2.8908425799722099E-6</v>
      </c>
      <c r="N2403" s="7">
        <v>1.26537569383259E-2</v>
      </c>
      <c r="O2403" s="7">
        <v>0.96211791109910505</v>
      </c>
      <c r="P2403" s="8">
        <v>2.5225441119999699E-2</v>
      </c>
      <c r="Q2403" s="7" t="str">
        <f t="shared" si="224"/>
        <v>AR</v>
      </c>
      <c r="R2403" s="6">
        <v>0</v>
      </c>
      <c r="S2403" s="7">
        <v>1</v>
      </c>
      <c r="T2403" s="7">
        <v>0</v>
      </c>
      <c r="U2403" s="8">
        <v>0</v>
      </c>
      <c r="V2403" s="7" t="str">
        <f t="shared" si="225"/>
        <v>SB</v>
      </c>
      <c r="W2403" s="6">
        <v>0</v>
      </c>
      <c r="X2403" s="7">
        <v>0</v>
      </c>
      <c r="Y2403" s="7">
        <v>3.0000000000000001E-3</v>
      </c>
      <c r="Z2403" s="8">
        <v>0.997</v>
      </c>
      <c r="AA2403" s="7" t="str">
        <f t="shared" si="226"/>
        <v>NAO-</v>
      </c>
      <c r="AB2403" s="6">
        <v>0</v>
      </c>
      <c r="AC2403" s="7">
        <v>0</v>
      </c>
      <c r="AD2403" s="7">
        <v>0</v>
      </c>
      <c r="AE2403" s="8">
        <v>1</v>
      </c>
      <c r="AF2403" s="7" t="str">
        <f t="shared" si="227"/>
        <v>NAO-</v>
      </c>
    </row>
    <row r="2404" spans="1:32" x14ac:dyDescent="0.3">
      <c r="A2404" s="4">
        <v>38406</v>
      </c>
      <c r="B2404" s="5">
        <v>2004</v>
      </c>
      <c r="C2404" s="6">
        <v>0</v>
      </c>
      <c r="D2404" s="7">
        <v>0</v>
      </c>
      <c r="E2404" s="7">
        <v>0</v>
      </c>
      <c r="F2404" s="8">
        <v>1</v>
      </c>
      <c r="G2404" s="7" t="str">
        <f t="shared" si="223"/>
        <v>NAO-</v>
      </c>
      <c r="H2404" s="6">
        <v>2.6363881890583698E-4</v>
      </c>
      <c r="I2404" s="7">
        <v>1.9976779835675099E-2</v>
      </c>
      <c r="J2404" s="7">
        <v>0.19534640298487599</v>
      </c>
      <c r="K2404" s="8">
        <v>0.78441317836053404</v>
      </c>
      <c r="L2404" s="7" t="str">
        <f t="shared" si="228"/>
        <v>NAO-</v>
      </c>
      <c r="M2404" s="6">
        <v>1.7503901858450499E-4</v>
      </c>
      <c r="N2404" s="7">
        <v>2.1903497707986299E-2</v>
      </c>
      <c r="O2404" s="7">
        <v>0.19102316395473501</v>
      </c>
      <c r="P2404" s="8">
        <v>0.78689829931868005</v>
      </c>
      <c r="Q2404" s="7" t="str">
        <f t="shared" si="224"/>
        <v>NAO-</v>
      </c>
      <c r="R2404" s="6">
        <v>0</v>
      </c>
      <c r="S2404" s="7">
        <v>0</v>
      </c>
      <c r="T2404" s="7">
        <v>0</v>
      </c>
      <c r="U2404" s="8">
        <v>1</v>
      </c>
      <c r="V2404" s="7" t="str">
        <f t="shared" si="225"/>
        <v>NAO-</v>
      </c>
      <c r="W2404" s="6">
        <v>0</v>
      </c>
      <c r="X2404" s="7">
        <v>0</v>
      </c>
      <c r="Y2404" s="7">
        <v>0</v>
      </c>
      <c r="Z2404" s="8">
        <v>1</v>
      </c>
      <c r="AA2404" s="7" t="str">
        <f t="shared" si="226"/>
        <v>NAO-</v>
      </c>
      <c r="AB2404" s="6">
        <v>0</v>
      </c>
      <c r="AC2404" s="7">
        <v>0</v>
      </c>
      <c r="AD2404" s="7">
        <v>0</v>
      </c>
      <c r="AE2404" s="8">
        <v>1</v>
      </c>
      <c r="AF2404" s="7" t="str">
        <f t="shared" si="227"/>
        <v>NAO-</v>
      </c>
    </row>
    <row r="2405" spans="1:32" x14ac:dyDescent="0.3">
      <c r="A2405" s="4">
        <v>38407</v>
      </c>
      <c r="B2405" s="5">
        <v>2004</v>
      </c>
      <c r="C2405" s="6">
        <v>0</v>
      </c>
      <c r="D2405" s="7">
        <v>0</v>
      </c>
      <c r="E2405" s="7">
        <v>0</v>
      </c>
      <c r="F2405" s="8">
        <v>1</v>
      </c>
      <c r="G2405" s="7" t="str">
        <f t="shared" si="223"/>
        <v>NAO-</v>
      </c>
      <c r="H2405" s="79">
        <v>1.79184032483748E-5</v>
      </c>
      <c r="I2405" s="7">
        <v>1.7191612164623601E-3</v>
      </c>
      <c r="J2405" s="7">
        <v>8.3764634589927594E-3</v>
      </c>
      <c r="K2405" s="8">
        <v>0.98988645692129495</v>
      </c>
      <c r="L2405" s="7" t="str">
        <f t="shared" si="228"/>
        <v>NAO-</v>
      </c>
      <c r="M2405" s="79">
        <v>1.2668274357942801E-5</v>
      </c>
      <c r="N2405" s="7">
        <v>1.9988501538039999E-3</v>
      </c>
      <c r="O2405" s="7">
        <v>8.5478754960002894E-3</v>
      </c>
      <c r="P2405" s="8">
        <v>0.98944060607585005</v>
      </c>
      <c r="Q2405" s="7" t="str">
        <f t="shared" si="224"/>
        <v>NAO-</v>
      </c>
      <c r="R2405" s="6">
        <v>0</v>
      </c>
      <c r="S2405" s="7">
        <v>0</v>
      </c>
      <c r="T2405" s="7">
        <v>0</v>
      </c>
      <c r="U2405" s="8">
        <v>1</v>
      </c>
      <c r="V2405" s="7" t="str">
        <f t="shared" si="225"/>
        <v>NAO-</v>
      </c>
      <c r="W2405" s="6">
        <v>0</v>
      </c>
      <c r="X2405" s="7">
        <v>0</v>
      </c>
      <c r="Y2405" s="7">
        <v>0</v>
      </c>
      <c r="Z2405" s="8">
        <v>1</v>
      </c>
      <c r="AA2405" s="7" t="str">
        <f t="shared" si="226"/>
        <v>NAO-</v>
      </c>
      <c r="AB2405" s="6">
        <v>0</v>
      </c>
      <c r="AC2405" s="7">
        <v>0</v>
      </c>
      <c r="AD2405" s="7">
        <v>0</v>
      </c>
      <c r="AE2405" s="8">
        <v>1</v>
      </c>
      <c r="AF2405" s="7" t="str">
        <f t="shared" si="227"/>
        <v>NAO-</v>
      </c>
    </row>
    <row r="2406" spans="1:32" x14ac:dyDescent="0.3">
      <c r="A2406" s="4">
        <v>38408</v>
      </c>
      <c r="B2406" s="5">
        <v>2004</v>
      </c>
      <c r="C2406" s="6">
        <v>0</v>
      </c>
      <c r="D2406" s="7">
        <v>0</v>
      </c>
      <c r="E2406" s="7">
        <v>0</v>
      </c>
      <c r="F2406" s="8">
        <v>1</v>
      </c>
      <c r="G2406" s="7" t="str">
        <f t="shared" si="223"/>
        <v>NAO-</v>
      </c>
      <c r="H2406" s="79">
        <v>2.30176407640187E-6</v>
      </c>
      <c r="I2406" s="7">
        <v>4.01028154096512E-3</v>
      </c>
      <c r="J2406" s="7">
        <v>2.9748593418262199E-3</v>
      </c>
      <c r="K2406" s="8">
        <v>0.99301255735313598</v>
      </c>
      <c r="L2406" s="7" t="str">
        <f t="shared" si="228"/>
        <v>NAO-</v>
      </c>
      <c r="M2406" s="79">
        <v>1.3773632478191801E-6</v>
      </c>
      <c r="N2406" s="7">
        <v>3.1196378991637701E-3</v>
      </c>
      <c r="O2406" s="7">
        <v>2.3833140378945301E-3</v>
      </c>
      <c r="P2406" s="8">
        <v>0.99449567069968103</v>
      </c>
      <c r="Q2406" s="7" t="str">
        <f t="shared" si="224"/>
        <v>NAO-</v>
      </c>
      <c r="R2406" s="6">
        <v>0</v>
      </c>
      <c r="S2406" s="7">
        <v>0</v>
      </c>
      <c r="T2406" s="7">
        <v>0</v>
      </c>
      <c r="U2406" s="8">
        <v>1</v>
      </c>
      <c r="V2406" s="7" t="str">
        <f t="shared" si="225"/>
        <v>NAO-</v>
      </c>
      <c r="W2406" s="6">
        <v>0</v>
      </c>
      <c r="X2406" s="7">
        <v>0</v>
      </c>
      <c r="Y2406" s="7">
        <v>1E-3</v>
      </c>
      <c r="Z2406" s="8">
        <v>0.999</v>
      </c>
      <c r="AA2406" s="7" t="str">
        <f t="shared" si="226"/>
        <v>NAO-</v>
      </c>
      <c r="AB2406" s="6">
        <v>0</v>
      </c>
      <c r="AC2406" s="7">
        <v>0</v>
      </c>
      <c r="AD2406" s="7">
        <v>0</v>
      </c>
      <c r="AE2406" s="8">
        <v>1</v>
      </c>
      <c r="AF2406" s="7" t="str">
        <f t="shared" si="227"/>
        <v>NAO-</v>
      </c>
    </row>
    <row r="2407" spans="1:32" x14ac:dyDescent="0.3">
      <c r="A2407" s="4">
        <v>38409</v>
      </c>
      <c r="B2407" s="5">
        <v>2004</v>
      </c>
      <c r="C2407" s="6">
        <v>0</v>
      </c>
      <c r="D2407" s="7">
        <v>0</v>
      </c>
      <c r="E2407" s="7">
        <v>0</v>
      </c>
      <c r="F2407" s="8">
        <v>1</v>
      </c>
      <c r="G2407" s="7" t="str">
        <f t="shared" si="223"/>
        <v>NAO-</v>
      </c>
      <c r="H2407" s="79">
        <v>5.6140223138589499E-8</v>
      </c>
      <c r="I2407" s="7">
        <v>3.8658071732338298E-3</v>
      </c>
      <c r="J2407" s="7">
        <v>4.8035381909652701E-3</v>
      </c>
      <c r="K2407" s="8">
        <v>0.99133059849558802</v>
      </c>
      <c r="L2407" s="7" t="str">
        <f t="shared" si="228"/>
        <v>NAO-</v>
      </c>
      <c r="M2407" s="79">
        <v>3.7183669349618998E-8</v>
      </c>
      <c r="N2407" s="7">
        <v>2.8208830708270701E-3</v>
      </c>
      <c r="O2407" s="7">
        <v>4.3484812316071098E-3</v>
      </c>
      <c r="P2407" s="8">
        <v>0.99283059851389799</v>
      </c>
      <c r="Q2407" s="7" t="str">
        <f t="shared" si="224"/>
        <v>NAO-</v>
      </c>
      <c r="R2407" s="6">
        <v>0</v>
      </c>
      <c r="S2407" s="7">
        <v>0</v>
      </c>
      <c r="T2407" s="7">
        <v>0</v>
      </c>
      <c r="U2407" s="8">
        <v>1</v>
      </c>
      <c r="V2407" s="7" t="str">
        <f t="shared" si="225"/>
        <v>NAO-</v>
      </c>
      <c r="W2407" s="6">
        <v>0</v>
      </c>
      <c r="X2407" s="7">
        <v>0</v>
      </c>
      <c r="Y2407" s="7">
        <v>1.2E-2</v>
      </c>
      <c r="Z2407" s="8">
        <v>0.98799999999999999</v>
      </c>
      <c r="AA2407" s="7" t="str">
        <f t="shared" si="226"/>
        <v>NAO-</v>
      </c>
      <c r="AB2407" s="6">
        <v>0</v>
      </c>
      <c r="AC2407" s="7">
        <v>0</v>
      </c>
      <c r="AD2407" s="7">
        <v>0</v>
      </c>
      <c r="AE2407" s="8">
        <v>1</v>
      </c>
      <c r="AF2407" s="7" t="str">
        <f t="shared" si="227"/>
        <v>NAO-</v>
      </c>
    </row>
    <row r="2408" spans="1:32" x14ac:dyDescent="0.3">
      <c r="A2408" s="4">
        <v>38410</v>
      </c>
      <c r="B2408" s="5">
        <v>2004</v>
      </c>
      <c r="C2408" s="6">
        <v>0</v>
      </c>
      <c r="D2408" s="7">
        <v>0</v>
      </c>
      <c r="E2408" s="7">
        <v>0</v>
      </c>
      <c r="F2408" s="8">
        <v>1</v>
      </c>
      <c r="G2408" s="7" t="str">
        <f t="shared" si="223"/>
        <v>NAO-</v>
      </c>
      <c r="H2408" s="79">
        <v>1.1362915347758499E-9</v>
      </c>
      <c r="I2408" s="7">
        <v>6.8709175898185298E-4</v>
      </c>
      <c r="J2408" s="7">
        <v>4.5416620460916896E-3</v>
      </c>
      <c r="K2408" s="8">
        <v>0.99477124505862802</v>
      </c>
      <c r="L2408" s="7" t="str">
        <f t="shared" si="228"/>
        <v>NAO-</v>
      </c>
      <c r="M2408" s="79">
        <v>9.1578542854338799E-10</v>
      </c>
      <c r="N2408" s="7">
        <v>6.3710944765130997E-4</v>
      </c>
      <c r="O2408" s="7">
        <v>4.0865664296015E-3</v>
      </c>
      <c r="P2408" s="8">
        <v>0.99527632320695902</v>
      </c>
      <c r="Q2408" s="7" t="str">
        <f t="shared" si="224"/>
        <v>NAO-</v>
      </c>
      <c r="R2408" s="6">
        <v>0</v>
      </c>
      <c r="S2408" s="7">
        <v>0</v>
      </c>
      <c r="T2408" s="7">
        <v>0</v>
      </c>
      <c r="U2408" s="8">
        <v>1</v>
      </c>
      <c r="V2408" s="7" t="str">
        <f t="shared" si="225"/>
        <v>NAO-</v>
      </c>
      <c r="W2408" s="6">
        <v>0</v>
      </c>
      <c r="X2408" s="7">
        <v>0</v>
      </c>
      <c r="Y2408" s="7">
        <v>4.1000000000000002E-2</v>
      </c>
      <c r="Z2408" s="8">
        <v>0.95899999999999996</v>
      </c>
      <c r="AA2408" s="7" t="str">
        <f t="shared" si="226"/>
        <v>NAO-</v>
      </c>
      <c r="AB2408" s="6">
        <v>0</v>
      </c>
      <c r="AC2408" s="7">
        <v>0</v>
      </c>
      <c r="AD2408" s="7">
        <v>0</v>
      </c>
      <c r="AE2408" s="8">
        <v>1</v>
      </c>
      <c r="AF2408" s="7" t="str">
        <f t="shared" si="227"/>
        <v>NAO-</v>
      </c>
    </row>
    <row r="2409" spans="1:32" x14ac:dyDescent="0.3">
      <c r="A2409" s="4">
        <v>38411</v>
      </c>
      <c r="B2409" s="5">
        <v>2004</v>
      </c>
      <c r="C2409" s="6">
        <v>0</v>
      </c>
      <c r="D2409" s="7">
        <v>0</v>
      </c>
      <c r="E2409" s="7">
        <v>0</v>
      </c>
      <c r="F2409" s="8">
        <v>1</v>
      </c>
      <c r="G2409" s="7" t="str">
        <f t="shared" si="223"/>
        <v>NAO-</v>
      </c>
      <c r="H2409" s="79">
        <v>4.64372207610718E-9</v>
      </c>
      <c r="I2409" s="7">
        <v>1.18020237183101E-3</v>
      </c>
      <c r="J2409" s="7">
        <v>2.0175740879572902E-3</v>
      </c>
      <c r="K2409" s="8">
        <v>0.99680221889649301</v>
      </c>
      <c r="L2409" s="7" t="str">
        <f t="shared" si="228"/>
        <v>NAO-</v>
      </c>
      <c r="M2409" s="79">
        <v>3.2137298225243901E-9</v>
      </c>
      <c r="N2409" s="7">
        <v>6.0392679575450197E-4</v>
      </c>
      <c r="O2409" s="7">
        <v>1.44663288822853E-3</v>
      </c>
      <c r="P2409" s="8">
        <v>0.99794943710228801</v>
      </c>
      <c r="Q2409" s="7" t="str">
        <f t="shared" si="224"/>
        <v>NAO-</v>
      </c>
      <c r="R2409" s="6">
        <v>0</v>
      </c>
      <c r="S2409" s="7">
        <v>0</v>
      </c>
      <c r="T2409" s="7">
        <v>0</v>
      </c>
      <c r="U2409" s="8">
        <v>1</v>
      </c>
      <c r="V2409" s="7" t="str">
        <f t="shared" si="225"/>
        <v>NAO-</v>
      </c>
      <c r="W2409" s="6">
        <v>0</v>
      </c>
      <c r="X2409" s="7">
        <v>0</v>
      </c>
      <c r="Y2409" s="7">
        <v>8.0000000000000002E-3</v>
      </c>
      <c r="Z2409" s="8">
        <v>0.99199999999999999</v>
      </c>
      <c r="AA2409" s="7" t="str">
        <f t="shared" si="226"/>
        <v>NAO-</v>
      </c>
      <c r="AB2409" s="6">
        <v>0</v>
      </c>
      <c r="AC2409" s="7">
        <v>0</v>
      </c>
      <c r="AD2409" s="7">
        <v>0</v>
      </c>
      <c r="AE2409" s="8">
        <v>1</v>
      </c>
      <c r="AF2409" s="7" t="str">
        <f t="shared" si="227"/>
        <v>NAO-</v>
      </c>
    </row>
    <row r="2410" spans="1:32" x14ac:dyDescent="0.3">
      <c r="A2410" s="4">
        <v>38687</v>
      </c>
      <c r="B2410" s="5">
        <v>2005</v>
      </c>
      <c r="C2410" s="6">
        <v>0</v>
      </c>
      <c r="D2410" s="7">
        <v>0</v>
      </c>
      <c r="E2410" s="7">
        <v>1</v>
      </c>
      <c r="F2410" s="8">
        <v>0</v>
      </c>
      <c r="G2410" s="7" t="str">
        <f t="shared" si="223"/>
        <v>AR</v>
      </c>
      <c r="H2410" s="6">
        <v>4.6423749329903398E-3</v>
      </c>
      <c r="I2410" s="7">
        <v>2.3582056587390099E-3</v>
      </c>
      <c r="J2410" s="7">
        <v>0.99143203748004405</v>
      </c>
      <c r="K2410" s="8">
        <v>1.56738192821813E-3</v>
      </c>
      <c r="L2410" s="7" t="str">
        <f t="shared" si="228"/>
        <v>AR</v>
      </c>
      <c r="M2410" s="6">
        <v>3.1513385540262498E-3</v>
      </c>
      <c r="N2410" s="7">
        <v>7.17793529100686E-4</v>
      </c>
      <c r="O2410" s="7">
        <v>0.99423886139078299</v>
      </c>
      <c r="P2410" s="8">
        <v>1.8920065260773901E-3</v>
      </c>
      <c r="Q2410" s="7" t="str">
        <f t="shared" si="224"/>
        <v>AR</v>
      </c>
      <c r="R2410" s="6">
        <v>0</v>
      </c>
      <c r="S2410" s="7">
        <v>0</v>
      </c>
      <c r="T2410" s="7">
        <v>0</v>
      </c>
      <c r="U2410" s="8">
        <v>1</v>
      </c>
      <c r="V2410" s="7" t="str">
        <f t="shared" si="225"/>
        <v>NAO-</v>
      </c>
      <c r="W2410" s="6">
        <v>0</v>
      </c>
      <c r="X2410" s="7">
        <v>0</v>
      </c>
      <c r="Y2410" s="7">
        <v>0.999</v>
      </c>
      <c r="Z2410" s="8">
        <v>1E-3</v>
      </c>
      <c r="AA2410" s="7" t="str">
        <f t="shared" si="226"/>
        <v>AR</v>
      </c>
      <c r="AB2410" s="6">
        <v>0</v>
      </c>
      <c r="AC2410" s="7">
        <v>0</v>
      </c>
      <c r="AD2410" s="7">
        <v>0.41699999999999998</v>
      </c>
      <c r="AE2410" s="8">
        <v>0.58299999999999996</v>
      </c>
      <c r="AF2410" s="7" t="str">
        <f t="shared" si="227"/>
        <v>NAO-</v>
      </c>
    </row>
    <row r="2411" spans="1:32" x14ac:dyDescent="0.3">
      <c r="A2411" s="4">
        <v>38688</v>
      </c>
      <c r="B2411" s="5">
        <v>2005</v>
      </c>
      <c r="C2411" s="6">
        <v>0</v>
      </c>
      <c r="D2411" s="7">
        <v>0</v>
      </c>
      <c r="E2411" s="7">
        <v>0</v>
      </c>
      <c r="F2411" s="8">
        <v>1</v>
      </c>
      <c r="G2411" s="7" t="str">
        <f t="shared" si="223"/>
        <v>NAO-</v>
      </c>
      <c r="H2411" s="6">
        <v>1.6440770136978901E-2</v>
      </c>
      <c r="I2411" s="80">
        <v>1.7202710510039301E-5</v>
      </c>
      <c r="J2411" s="7">
        <v>0.97945087226321403</v>
      </c>
      <c r="K2411" s="8">
        <v>4.0911548892925099E-3</v>
      </c>
      <c r="L2411" s="7" t="str">
        <f t="shared" si="228"/>
        <v>AR</v>
      </c>
      <c r="M2411" s="6">
        <v>1.69124213857447E-2</v>
      </c>
      <c r="N2411" s="80">
        <v>6.07587604576467E-6</v>
      </c>
      <c r="O2411" s="7">
        <v>0.97474472943979995</v>
      </c>
      <c r="P2411" s="8">
        <v>8.3367732984150102E-3</v>
      </c>
      <c r="Q2411" s="7" t="str">
        <f t="shared" si="224"/>
        <v>AR</v>
      </c>
      <c r="R2411" s="6">
        <v>0</v>
      </c>
      <c r="S2411" s="7">
        <v>0</v>
      </c>
      <c r="T2411" s="7">
        <v>0</v>
      </c>
      <c r="U2411" s="8">
        <v>1</v>
      </c>
      <c r="V2411" s="7" t="str">
        <f t="shared" si="225"/>
        <v>NAO-</v>
      </c>
      <c r="W2411" s="6">
        <v>0</v>
      </c>
      <c r="X2411" s="7">
        <v>0</v>
      </c>
      <c r="Y2411" s="7">
        <v>0.99199999999999999</v>
      </c>
      <c r="Z2411" s="8">
        <v>8.0000000000000002E-3</v>
      </c>
      <c r="AA2411" s="7" t="str">
        <f t="shared" si="226"/>
        <v>AR</v>
      </c>
      <c r="AB2411" s="6">
        <v>0</v>
      </c>
      <c r="AC2411" s="7">
        <v>0</v>
      </c>
      <c r="AD2411" s="7">
        <v>0.33800000000000002</v>
      </c>
      <c r="AE2411" s="8">
        <v>0.66200000000000003</v>
      </c>
      <c r="AF2411" s="7" t="str">
        <f t="shared" si="227"/>
        <v>NAO-</v>
      </c>
    </row>
    <row r="2412" spans="1:32" x14ac:dyDescent="0.3">
      <c r="A2412" s="4">
        <v>38689</v>
      </c>
      <c r="B2412" s="5">
        <v>2005</v>
      </c>
      <c r="C2412" s="6">
        <v>0</v>
      </c>
      <c r="D2412" s="7">
        <v>0</v>
      </c>
      <c r="E2412" s="7">
        <v>0</v>
      </c>
      <c r="F2412" s="8">
        <v>1</v>
      </c>
      <c r="G2412" s="7" t="str">
        <f t="shared" si="223"/>
        <v>NAO-</v>
      </c>
      <c r="H2412" s="6">
        <v>7.6035008688834296E-2</v>
      </c>
      <c r="I2412" s="80">
        <v>8.6597784876933997E-7</v>
      </c>
      <c r="J2412" s="7">
        <v>0.91901892612562597</v>
      </c>
      <c r="K2412" s="8">
        <v>4.9451992076846602E-3</v>
      </c>
      <c r="L2412" s="7" t="str">
        <f t="shared" si="228"/>
        <v>AR</v>
      </c>
      <c r="M2412" s="6">
        <v>7.8566510187093597E-2</v>
      </c>
      <c r="N2412" s="80">
        <v>3.0973160070653098E-7</v>
      </c>
      <c r="O2412" s="7">
        <v>0.91075496163441705</v>
      </c>
      <c r="P2412" s="8">
        <v>1.06782184468766E-2</v>
      </c>
      <c r="Q2412" s="7" t="str">
        <f t="shared" si="224"/>
        <v>AR</v>
      </c>
      <c r="R2412" s="6">
        <v>0</v>
      </c>
      <c r="S2412" s="7">
        <v>0</v>
      </c>
      <c r="T2412" s="7">
        <v>0</v>
      </c>
      <c r="U2412" s="8">
        <v>1</v>
      </c>
      <c r="V2412" s="7" t="str">
        <f t="shared" si="225"/>
        <v>NAO-</v>
      </c>
      <c r="W2412" s="6">
        <v>0</v>
      </c>
      <c r="X2412" s="7">
        <v>0</v>
      </c>
      <c r="Y2412" s="7">
        <v>0.96499999999999997</v>
      </c>
      <c r="Z2412" s="8">
        <v>3.5000000000000003E-2</v>
      </c>
      <c r="AA2412" s="7" t="str">
        <f t="shared" si="226"/>
        <v>AR</v>
      </c>
      <c r="AB2412" s="6">
        <v>0</v>
      </c>
      <c r="AC2412" s="7">
        <v>0</v>
      </c>
      <c r="AD2412" s="7">
        <v>4.2000000000000003E-2</v>
      </c>
      <c r="AE2412" s="8">
        <v>0.95799999999999996</v>
      </c>
      <c r="AF2412" s="7" t="str">
        <f t="shared" si="227"/>
        <v>NAO-</v>
      </c>
    </row>
    <row r="2413" spans="1:32" x14ac:dyDescent="0.3">
      <c r="A2413" s="4">
        <v>38690</v>
      </c>
      <c r="B2413" s="5">
        <v>2005</v>
      </c>
      <c r="C2413" s="6">
        <v>0</v>
      </c>
      <c r="D2413" s="7">
        <v>0</v>
      </c>
      <c r="E2413" s="7">
        <v>0</v>
      </c>
      <c r="F2413" s="8">
        <v>1</v>
      </c>
      <c r="G2413" s="7" t="str">
        <f t="shared" si="223"/>
        <v>NAO-</v>
      </c>
      <c r="H2413" s="6">
        <v>0.170950910781655</v>
      </c>
      <c r="I2413" s="80">
        <v>8.6557339968661696E-7</v>
      </c>
      <c r="J2413" s="7">
        <v>0.82336341454517803</v>
      </c>
      <c r="K2413" s="8">
        <v>5.6848090997676896E-3</v>
      </c>
      <c r="L2413" s="7" t="str">
        <f t="shared" si="228"/>
        <v>AR</v>
      </c>
      <c r="M2413" s="6">
        <v>0.155201286669156</v>
      </c>
      <c r="N2413" s="80">
        <v>4.7589105936933298E-7</v>
      </c>
      <c r="O2413" s="7">
        <v>0.83374908315385698</v>
      </c>
      <c r="P2413" s="8">
        <v>1.10491542859271E-2</v>
      </c>
      <c r="Q2413" s="7" t="str">
        <f t="shared" si="224"/>
        <v>AR</v>
      </c>
      <c r="R2413" s="6">
        <v>0</v>
      </c>
      <c r="S2413" s="7">
        <v>0</v>
      </c>
      <c r="T2413" s="7">
        <v>0</v>
      </c>
      <c r="U2413" s="8">
        <v>1</v>
      </c>
      <c r="V2413" s="7" t="str">
        <f t="shared" si="225"/>
        <v>NAO-</v>
      </c>
      <c r="W2413" s="6">
        <v>0</v>
      </c>
      <c r="X2413" s="7">
        <v>0</v>
      </c>
      <c r="Y2413" s="7">
        <v>0.26100000000000001</v>
      </c>
      <c r="Z2413" s="8">
        <v>0.73899999999999999</v>
      </c>
      <c r="AA2413" s="7" t="str">
        <f t="shared" si="226"/>
        <v>NAO-</v>
      </c>
      <c r="AB2413" s="6">
        <v>0</v>
      </c>
      <c r="AC2413" s="7">
        <v>0</v>
      </c>
      <c r="AD2413" s="7">
        <v>1.0999999999999999E-2</v>
      </c>
      <c r="AE2413" s="8">
        <v>0.98899999999999999</v>
      </c>
      <c r="AF2413" s="7" t="str">
        <f t="shared" si="227"/>
        <v>NAO-</v>
      </c>
    </row>
    <row r="2414" spans="1:32" x14ac:dyDescent="0.3">
      <c r="A2414" s="4">
        <v>38691</v>
      </c>
      <c r="B2414" s="5">
        <v>2005</v>
      </c>
      <c r="C2414" s="6">
        <v>0</v>
      </c>
      <c r="D2414" s="7">
        <v>0</v>
      </c>
      <c r="E2414" s="7">
        <v>1</v>
      </c>
      <c r="F2414" s="8">
        <v>0</v>
      </c>
      <c r="G2414" s="7" t="str">
        <f t="shared" si="223"/>
        <v>AR</v>
      </c>
      <c r="H2414" s="6">
        <v>7.7667473227451003E-2</v>
      </c>
      <c r="I2414" s="80">
        <v>1.7010818721376002E-5</v>
      </c>
      <c r="J2414" s="7">
        <v>0.92195665184143005</v>
      </c>
      <c r="K2414" s="8">
        <v>3.58864112394524E-4</v>
      </c>
      <c r="L2414" s="7" t="str">
        <f t="shared" si="228"/>
        <v>AR</v>
      </c>
      <c r="M2414" s="6">
        <v>6.3899469295061906E-2</v>
      </c>
      <c r="N2414" s="80">
        <v>1.2320379258368601E-5</v>
      </c>
      <c r="O2414" s="7">
        <v>0.93530191273121699</v>
      </c>
      <c r="P2414" s="8">
        <v>7.8629759445285005E-4</v>
      </c>
      <c r="Q2414" s="7" t="str">
        <f t="shared" si="224"/>
        <v>AR</v>
      </c>
      <c r="R2414" s="6">
        <v>0</v>
      </c>
      <c r="S2414" s="7">
        <v>0</v>
      </c>
      <c r="T2414" s="7">
        <v>0</v>
      </c>
      <c r="U2414" s="8">
        <v>1</v>
      </c>
      <c r="V2414" s="7" t="str">
        <f t="shared" si="225"/>
        <v>NAO-</v>
      </c>
      <c r="W2414" s="6">
        <v>0</v>
      </c>
      <c r="X2414" s="7">
        <v>5.6000000000000001E-2</v>
      </c>
      <c r="Y2414" s="7">
        <v>9.8000000000000004E-2</v>
      </c>
      <c r="Z2414" s="8">
        <v>0.84599999999999997</v>
      </c>
      <c r="AA2414" s="7" t="str">
        <f t="shared" si="226"/>
        <v>NAO-</v>
      </c>
      <c r="AB2414" s="6">
        <v>0</v>
      </c>
      <c r="AC2414" s="7">
        <v>6.7000000000000004E-2</v>
      </c>
      <c r="AD2414" s="7">
        <v>4.0000000000000001E-3</v>
      </c>
      <c r="AE2414" s="8">
        <v>0.92900000000000005</v>
      </c>
      <c r="AF2414" s="7" t="str">
        <f t="shared" si="227"/>
        <v>NAO-</v>
      </c>
    </row>
    <row r="2415" spans="1:32" x14ac:dyDescent="0.3">
      <c r="A2415" s="4">
        <v>38692</v>
      </c>
      <c r="B2415" s="5">
        <v>2005</v>
      </c>
      <c r="C2415" s="6">
        <v>0</v>
      </c>
      <c r="D2415" s="7">
        <v>0</v>
      </c>
      <c r="E2415" s="7">
        <v>0</v>
      </c>
      <c r="F2415" s="8">
        <v>1</v>
      </c>
      <c r="G2415" s="7" t="str">
        <f t="shared" si="223"/>
        <v>NAO-</v>
      </c>
      <c r="H2415" s="6">
        <v>0.20408814052204499</v>
      </c>
      <c r="I2415" s="7">
        <v>4.8310590742263899E-4</v>
      </c>
      <c r="J2415" s="7">
        <v>0.79408801472780499</v>
      </c>
      <c r="K2415" s="8">
        <v>1.34073884273749E-3</v>
      </c>
      <c r="L2415" s="7" t="str">
        <f t="shared" si="228"/>
        <v>AR</v>
      </c>
      <c r="M2415" s="6">
        <v>0.17266222231490999</v>
      </c>
      <c r="N2415" s="7">
        <v>3.2776504342535E-4</v>
      </c>
      <c r="O2415" s="7">
        <v>0.824228510545022</v>
      </c>
      <c r="P2415" s="8">
        <v>2.7815020966538398E-3</v>
      </c>
      <c r="Q2415" s="7" t="str">
        <f t="shared" si="224"/>
        <v>AR</v>
      </c>
      <c r="R2415" s="6">
        <v>0</v>
      </c>
      <c r="S2415" s="7">
        <v>1</v>
      </c>
      <c r="T2415" s="7">
        <v>0</v>
      </c>
      <c r="U2415" s="8">
        <v>0</v>
      </c>
      <c r="V2415" s="7" t="str">
        <f t="shared" si="225"/>
        <v>SB</v>
      </c>
      <c r="W2415" s="6">
        <v>0</v>
      </c>
      <c r="X2415" s="7">
        <v>0.24199999999999999</v>
      </c>
      <c r="Y2415" s="7">
        <v>8.9999999999999993E-3</v>
      </c>
      <c r="Z2415" s="8">
        <v>0.748</v>
      </c>
      <c r="AA2415" s="7" t="str">
        <f t="shared" si="226"/>
        <v>NAO-</v>
      </c>
      <c r="AB2415" s="6">
        <v>6.0000000000000001E-3</v>
      </c>
      <c r="AC2415" s="7">
        <v>0.34699999999999998</v>
      </c>
      <c r="AD2415" s="7">
        <v>1E-3</v>
      </c>
      <c r="AE2415" s="8">
        <v>0.64600000000000002</v>
      </c>
      <c r="AF2415" s="7" t="str">
        <f t="shared" si="227"/>
        <v>NAO-</v>
      </c>
    </row>
    <row r="2416" spans="1:32" x14ac:dyDescent="0.3">
      <c r="A2416" s="4">
        <v>38693</v>
      </c>
      <c r="B2416" s="5">
        <v>2005</v>
      </c>
      <c r="C2416" s="6">
        <v>0</v>
      </c>
      <c r="D2416" s="7">
        <v>1</v>
      </c>
      <c r="E2416" s="7">
        <v>0</v>
      </c>
      <c r="F2416" s="8">
        <v>0</v>
      </c>
      <c r="G2416" s="7" t="str">
        <f t="shared" si="223"/>
        <v>SB</v>
      </c>
      <c r="H2416" s="6">
        <v>0.90374644367997203</v>
      </c>
      <c r="I2416" s="7">
        <v>1.09435225525206E-3</v>
      </c>
      <c r="J2416" s="7">
        <v>9.3276129699351396E-2</v>
      </c>
      <c r="K2416" s="8">
        <v>1.8830743654228001E-3</v>
      </c>
      <c r="L2416" s="7" t="str">
        <f t="shared" si="228"/>
        <v>NAO+</v>
      </c>
      <c r="M2416" s="6">
        <v>0.88045084306337595</v>
      </c>
      <c r="N2416" s="7">
        <v>1.4681608598884201E-3</v>
      </c>
      <c r="O2416" s="7">
        <v>0.115112443432469</v>
      </c>
      <c r="P2416" s="8">
        <v>2.9685526442560098E-3</v>
      </c>
      <c r="Q2416" s="7" t="str">
        <f t="shared" si="224"/>
        <v>NAO+</v>
      </c>
      <c r="R2416" s="6">
        <v>0</v>
      </c>
      <c r="S2416" s="7">
        <v>1</v>
      </c>
      <c r="T2416" s="7">
        <v>0</v>
      </c>
      <c r="U2416" s="8">
        <v>0</v>
      </c>
      <c r="V2416" s="7" t="str">
        <f t="shared" si="225"/>
        <v>SB</v>
      </c>
      <c r="W2416" s="6">
        <v>1.2999999999999999E-2</v>
      </c>
      <c r="X2416" s="7">
        <v>0.40899999999999997</v>
      </c>
      <c r="Y2416" s="7">
        <v>1.2999999999999999E-2</v>
      </c>
      <c r="Z2416" s="8">
        <v>0.56499999999999995</v>
      </c>
      <c r="AA2416" s="7" t="str">
        <f t="shared" si="226"/>
        <v>NAO-</v>
      </c>
      <c r="AB2416" s="6">
        <v>0.106</v>
      </c>
      <c r="AC2416" s="7">
        <v>0.36299999999999999</v>
      </c>
      <c r="AD2416" s="7">
        <v>7.0000000000000001E-3</v>
      </c>
      <c r="AE2416" s="8">
        <v>0.52400000000000002</v>
      </c>
      <c r="AF2416" s="7" t="str">
        <f t="shared" si="227"/>
        <v>NAO-</v>
      </c>
    </row>
    <row r="2417" spans="1:32" x14ac:dyDescent="0.3">
      <c r="A2417" s="4">
        <v>38694</v>
      </c>
      <c r="B2417" s="5">
        <v>2005</v>
      </c>
      <c r="C2417" s="6">
        <v>0</v>
      </c>
      <c r="D2417" s="7">
        <v>1</v>
      </c>
      <c r="E2417" s="7">
        <v>0</v>
      </c>
      <c r="F2417" s="8">
        <v>0</v>
      </c>
      <c r="G2417" s="7" t="str">
        <f t="shared" si="223"/>
        <v>SB</v>
      </c>
      <c r="H2417" s="6">
        <v>0.84810850329078702</v>
      </c>
      <c r="I2417" s="7">
        <v>5.4927315457831402E-2</v>
      </c>
      <c r="J2417" s="7">
        <v>9.6077295070874702E-2</v>
      </c>
      <c r="K2417" s="8">
        <v>8.8688618050425101E-4</v>
      </c>
      <c r="L2417" s="7" t="str">
        <f t="shared" si="228"/>
        <v>NAO+</v>
      </c>
      <c r="M2417" s="6">
        <v>0.80586307598453</v>
      </c>
      <c r="N2417" s="7">
        <v>8.3414777622198594E-2</v>
      </c>
      <c r="O2417" s="7">
        <v>0.109179966821647</v>
      </c>
      <c r="P2417" s="8">
        <v>1.5421795716161701E-3</v>
      </c>
      <c r="Q2417" s="7" t="str">
        <f t="shared" si="224"/>
        <v>NAO+</v>
      </c>
      <c r="R2417" s="6">
        <v>0</v>
      </c>
      <c r="S2417" s="7">
        <v>1</v>
      </c>
      <c r="T2417" s="7">
        <v>0</v>
      </c>
      <c r="U2417" s="8">
        <v>0</v>
      </c>
      <c r="V2417" s="7" t="str">
        <f t="shared" si="225"/>
        <v>SB</v>
      </c>
      <c r="W2417" s="6">
        <v>0</v>
      </c>
      <c r="X2417" s="7">
        <v>0.84299999999999997</v>
      </c>
      <c r="Y2417" s="7">
        <v>1.7999999999999999E-2</v>
      </c>
      <c r="Z2417" s="8">
        <v>0.13900000000000001</v>
      </c>
      <c r="AA2417" s="7" t="str">
        <f t="shared" si="226"/>
        <v>SB</v>
      </c>
      <c r="AB2417" s="6">
        <v>1E-3</v>
      </c>
      <c r="AC2417" s="7">
        <v>0.83399999999999996</v>
      </c>
      <c r="AD2417" s="7">
        <v>2E-3</v>
      </c>
      <c r="AE2417" s="8">
        <v>0.16300000000000001</v>
      </c>
      <c r="AF2417" s="7" t="str">
        <f t="shared" si="227"/>
        <v>SB</v>
      </c>
    </row>
    <row r="2418" spans="1:32" x14ac:dyDescent="0.3">
      <c r="A2418" s="4">
        <v>38695</v>
      </c>
      <c r="B2418" s="5">
        <v>2005</v>
      </c>
      <c r="C2418" s="6">
        <v>0</v>
      </c>
      <c r="D2418" s="7">
        <v>1</v>
      </c>
      <c r="E2418" s="7">
        <v>0</v>
      </c>
      <c r="F2418" s="8">
        <v>0</v>
      </c>
      <c r="G2418" s="7" t="str">
        <f t="shared" si="223"/>
        <v>SB</v>
      </c>
      <c r="H2418" s="6">
        <v>0.13437769695590401</v>
      </c>
      <c r="I2418" s="7">
        <v>0.79848702453368703</v>
      </c>
      <c r="J2418" s="7">
        <v>6.70417367389603E-2</v>
      </c>
      <c r="K2418" s="28">
        <v>9.3541771438464599E-5</v>
      </c>
      <c r="L2418" s="7" t="str">
        <f t="shared" si="228"/>
        <v>SB</v>
      </c>
      <c r="M2418" s="6">
        <v>9.0808431885607999E-2</v>
      </c>
      <c r="N2418" s="7">
        <v>0.85660881478045803</v>
      </c>
      <c r="O2418" s="7">
        <v>5.2319651588049798E-2</v>
      </c>
      <c r="P2418" s="8">
        <v>2.6310174587494797E-4</v>
      </c>
      <c r="Q2418" s="7" t="str">
        <f t="shared" si="224"/>
        <v>SB</v>
      </c>
      <c r="R2418" s="6">
        <v>0</v>
      </c>
      <c r="S2418" s="7">
        <v>1</v>
      </c>
      <c r="T2418" s="7">
        <v>0</v>
      </c>
      <c r="U2418" s="8">
        <v>0</v>
      </c>
      <c r="V2418" s="7" t="str">
        <f t="shared" si="225"/>
        <v>SB</v>
      </c>
      <c r="W2418" s="6">
        <v>0</v>
      </c>
      <c r="X2418" s="7">
        <v>0.91100000000000003</v>
      </c>
      <c r="Y2418" s="7">
        <v>8.5999999999999993E-2</v>
      </c>
      <c r="Z2418" s="8">
        <v>3.0000000000000001E-3</v>
      </c>
      <c r="AA2418" s="7" t="str">
        <f t="shared" si="226"/>
        <v>SB</v>
      </c>
      <c r="AB2418" s="6">
        <v>0</v>
      </c>
      <c r="AC2418" s="7">
        <v>0.94699999999999995</v>
      </c>
      <c r="AD2418" s="7">
        <v>2E-3</v>
      </c>
      <c r="AE2418" s="8">
        <v>0.05</v>
      </c>
      <c r="AF2418" s="7" t="str">
        <f t="shared" si="227"/>
        <v>SB</v>
      </c>
    </row>
    <row r="2419" spans="1:32" x14ac:dyDescent="0.3">
      <c r="A2419" s="4">
        <v>38696</v>
      </c>
      <c r="B2419" s="5">
        <v>2005</v>
      </c>
      <c r="C2419" s="6">
        <v>0</v>
      </c>
      <c r="D2419" s="7">
        <v>1</v>
      </c>
      <c r="E2419" s="7">
        <v>0</v>
      </c>
      <c r="F2419" s="8">
        <v>0</v>
      </c>
      <c r="G2419" s="7" t="str">
        <f t="shared" si="223"/>
        <v>SB</v>
      </c>
      <c r="H2419" s="6">
        <v>0.12829238610476201</v>
      </c>
      <c r="I2419" s="7">
        <v>0.82096337317618595</v>
      </c>
      <c r="J2419" s="7">
        <v>5.0670946061523503E-2</v>
      </c>
      <c r="K2419" s="28">
        <v>7.3294657514627305E-5</v>
      </c>
      <c r="L2419" s="7" t="str">
        <f t="shared" si="228"/>
        <v>SB</v>
      </c>
      <c r="M2419" s="6">
        <v>9.5737155286108502E-2</v>
      </c>
      <c r="N2419" s="7">
        <v>0.85309369357290898</v>
      </c>
      <c r="O2419" s="7">
        <v>5.0933782904011703E-2</v>
      </c>
      <c r="P2419" s="8">
        <v>2.3536823696039601E-4</v>
      </c>
      <c r="Q2419" s="7" t="str">
        <f t="shared" si="224"/>
        <v>SB</v>
      </c>
      <c r="R2419" s="6">
        <v>0</v>
      </c>
      <c r="S2419" s="7">
        <v>1</v>
      </c>
      <c r="T2419" s="7">
        <v>0</v>
      </c>
      <c r="U2419" s="8">
        <v>0</v>
      </c>
      <c r="V2419" s="7" t="str">
        <f t="shared" si="225"/>
        <v>SB</v>
      </c>
      <c r="W2419" s="6">
        <v>0</v>
      </c>
      <c r="X2419" s="7">
        <v>0.872</v>
      </c>
      <c r="Y2419" s="7">
        <v>0.128</v>
      </c>
      <c r="Z2419" s="8">
        <v>0</v>
      </c>
      <c r="AA2419" s="7" t="str">
        <f t="shared" si="226"/>
        <v>SB</v>
      </c>
      <c r="AB2419" s="6">
        <v>0</v>
      </c>
      <c r="AC2419" s="7">
        <v>0.98399999999999999</v>
      </c>
      <c r="AD2419" s="7">
        <v>2E-3</v>
      </c>
      <c r="AE2419" s="8">
        <v>1.4E-2</v>
      </c>
      <c r="AF2419" s="7" t="str">
        <f t="shared" si="227"/>
        <v>SB</v>
      </c>
    </row>
    <row r="2420" spans="1:32" x14ac:dyDescent="0.3">
      <c r="A2420" s="4">
        <v>38697</v>
      </c>
      <c r="B2420" s="5">
        <v>2005</v>
      </c>
      <c r="C2420" s="6">
        <v>0</v>
      </c>
      <c r="D2420" s="7">
        <v>1</v>
      </c>
      <c r="E2420" s="7">
        <v>0</v>
      </c>
      <c r="F2420" s="8">
        <v>0</v>
      </c>
      <c r="G2420" s="7" t="str">
        <f t="shared" si="223"/>
        <v>SB</v>
      </c>
      <c r="H2420" s="6">
        <v>2.2169366255445199E-2</v>
      </c>
      <c r="I2420" s="7">
        <v>0.193230644498463</v>
      </c>
      <c r="J2420" s="7">
        <v>0.784577211822998</v>
      </c>
      <c r="K2420" s="28">
        <v>2.2777423085167499E-5</v>
      </c>
      <c r="L2420" s="7" t="str">
        <f t="shared" si="228"/>
        <v>AR</v>
      </c>
      <c r="M2420" s="6">
        <v>1.92798628735192E-2</v>
      </c>
      <c r="N2420" s="7">
        <v>0.131086388468829</v>
      </c>
      <c r="O2420" s="7">
        <v>0.84939042789823904</v>
      </c>
      <c r="P2420" s="8">
        <v>2.4332075942084399E-4</v>
      </c>
      <c r="Q2420" s="7" t="str">
        <f t="shared" si="224"/>
        <v>AR</v>
      </c>
      <c r="R2420" s="6">
        <v>0</v>
      </c>
      <c r="S2420" s="7">
        <v>1</v>
      </c>
      <c r="T2420" s="7">
        <v>0</v>
      </c>
      <c r="U2420" s="8">
        <v>0</v>
      </c>
      <c r="V2420" s="7" t="str">
        <f t="shared" si="225"/>
        <v>SB</v>
      </c>
      <c r="W2420" s="6">
        <v>0</v>
      </c>
      <c r="X2420" s="7">
        <v>0.314</v>
      </c>
      <c r="Y2420" s="7">
        <v>0.68600000000000005</v>
      </c>
      <c r="Z2420" s="8">
        <v>0</v>
      </c>
      <c r="AA2420" s="7" t="str">
        <f t="shared" si="226"/>
        <v>AR</v>
      </c>
      <c r="AB2420" s="6">
        <v>0</v>
      </c>
      <c r="AC2420" s="7">
        <v>0.80700000000000005</v>
      </c>
      <c r="AD2420" s="7">
        <v>0.184</v>
      </c>
      <c r="AE2420" s="8">
        <v>8.0000000000000002E-3</v>
      </c>
      <c r="AF2420" s="7" t="str">
        <f t="shared" si="227"/>
        <v>SB</v>
      </c>
    </row>
    <row r="2421" spans="1:32" x14ac:dyDescent="0.3">
      <c r="A2421" s="4">
        <v>38698</v>
      </c>
      <c r="B2421" s="5">
        <v>2005</v>
      </c>
      <c r="C2421" s="6">
        <v>0</v>
      </c>
      <c r="D2421" s="7">
        <v>0</v>
      </c>
      <c r="E2421" s="7">
        <v>1</v>
      </c>
      <c r="F2421" s="8">
        <v>0</v>
      </c>
      <c r="G2421" s="7" t="str">
        <f t="shared" si="223"/>
        <v>AR</v>
      </c>
      <c r="H2421" s="6">
        <v>7.1181076171938397E-3</v>
      </c>
      <c r="I2421" s="7">
        <v>4.2209526759295998E-2</v>
      </c>
      <c r="J2421" s="7">
        <v>0.95064817133720503</v>
      </c>
      <c r="K2421" s="28">
        <v>2.41942863013388E-5</v>
      </c>
      <c r="L2421" s="7" t="str">
        <f t="shared" si="228"/>
        <v>AR</v>
      </c>
      <c r="M2421" s="6">
        <v>5.9810425847837603E-3</v>
      </c>
      <c r="N2421" s="7">
        <v>2.45461193821793E-2</v>
      </c>
      <c r="O2421" s="7">
        <v>0.96914803759284895</v>
      </c>
      <c r="P2421" s="8">
        <v>3.2480044018764098E-4</v>
      </c>
      <c r="Q2421" s="7" t="str">
        <f t="shared" si="224"/>
        <v>AR</v>
      </c>
      <c r="R2421" s="6">
        <v>0</v>
      </c>
      <c r="S2421" s="7">
        <v>0</v>
      </c>
      <c r="T2421" s="7">
        <v>1</v>
      </c>
      <c r="U2421" s="8">
        <v>0</v>
      </c>
      <c r="V2421" s="7" t="str">
        <f t="shared" si="225"/>
        <v>AR</v>
      </c>
      <c r="W2421" s="6">
        <v>0</v>
      </c>
      <c r="X2421" s="7">
        <v>0</v>
      </c>
      <c r="Y2421" s="7">
        <v>1</v>
      </c>
      <c r="Z2421" s="8">
        <v>0</v>
      </c>
      <c r="AA2421" s="7" t="str">
        <f t="shared" si="226"/>
        <v>AR</v>
      </c>
      <c r="AB2421" s="6">
        <v>0</v>
      </c>
      <c r="AC2421" s="7">
        <v>1E-3</v>
      </c>
      <c r="AD2421" s="7">
        <v>0.999</v>
      </c>
      <c r="AE2421" s="8">
        <v>0</v>
      </c>
      <c r="AF2421" s="7" t="str">
        <f t="shared" si="227"/>
        <v>AR</v>
      </c>
    </row>
    <row r="2422" spans="1:32" x14ac:dyDescent="0.3">
      <c r="A2422" s="4">
        <v>38699</v>
      </c>
      <c r="B2422" s="5">
        <v>2005</v>
      </c>
      <c r="C2422" s="6">
        <v>0</v>
      </c>
      <c r="D2422" s="7">
        <v>0</v>
      </c>
      <c r="E2422" s="7">
        <v>1</v>
      </c>
      <c r="F2422" s="8">
        <v>0</v>
      </c>
      <c r="G2422" s="7" t="str">
        <f t="shared" si="223"/>
        <v>AR</v>
      </c>
      <c r="H2422" s="6">
        <v>1.3644656011875601E-3</v>
      </c>
      <c r="I2422" s="7">
        <v>3.09875206702745E-2</v>
      </c>
      <c r="J2422" s="7">
        <v>0.96755886427342497</v>
      </c>
      <c r="K2422" s="28">
        <v>8.9149455100316695E-5</v>
      </c>
      <c r="L2422" s="7" t="str">
        <f t="shared" si="228"/>
        <v>AR</v>
      </c>
      <c r="M2422" s="6">
        <v>1.0953269530451901E-3</v>
      </c>
      <c r="N2422" s="7">
        <v>2.35756973670662E-2</v>
      </c>
      <c r="O2422" s="7">
        <v>0.974586016613321</v>
      </c>
      <c r="P2422" s="8">
        <v>7.4295906655341096E-4</v>
      </c>
      <c r="Q2422" s="7" t="str">
        <f t="shared" si="224"/>
        <v>AR</v>
      </c>
      <c r="R2422" s="6">
        <v>0</v>
      </c>
      <c r="S2422" s="7">
        <v>0</v>
      </c>
      <c r="T2422" s="7">
        <v>1</v>
      </c>
      <c r="U2422" s="8">
        <v>0</v>
      </c>
      <c r="V2422" s="7" t="str">
        <f t="shared" si="225"/>
        <v>AR</v>
      </c>
      <c r="W2422" s="6">
        <v>0</v>
      </c>
      <c r="X2422" s="7">
        <v>0</v>
      </c>
      <c r="Y2422" s="7">
        <v>1</v>
      </c>
      <c r="Z2422" s="8">
        <v>0</v>
      </c>
      <c r="AA2422" s="7" t="str">
        <f t="shared" si="226"/>
        <v>AR</v>
      </c>
      <c r="AB2422" s="6">
        <v>0</v>
      </c>
      <c r="AC2422" s="7">
        <v>0</v>
      </c>
      <c r="AD2422" s="7">
        <v>1</v>
      </c>
      <c r="AE2422" s="8">
        <v>0</v>
      </c>
      <c r="AF2422" s="7" t="str">
        <f t="shared" si="227"/>
        <v>AR</v>
      </c>
    </row>
    <row r="2423" spans="1:32" x14ac:dyDescent="0.3">
      <c r="A2423" s="4">
        <v>38700</v>
      </c>
      <c r="B2423" s="5">
        <v>2005</v>
      </c>
      <c r="C2423" s="6">
        <v>0</v>
      </c>
      <c r="D2423" s="7">
        <v>0</v>
      </c>
      <c r="E2423" s="7">
        <v>1</v>
      </c>
      <c r="F2423" s="8">
        <v>0</v>
      </c>
      <c r="G2423" s="7" t="str">
        <f t="shared" si="223"/>
        <v>AR</v>
      </c>
      <c r="H2423" s="79">
        <v>1.01413734601136E-5</v>
      </c>
      <c r="I2423" s="7">
        <v>4.0662825147354904E-3</v>
      </c>
      <c r="J2423" s="7">
        <v>0.99590515686769399</v>
      </c>
      <c r="K2423" s="28">
        <v>1.84192441008285E-5</v>
      </c>
      <c r="L2423" s="7" t="str">
        <f t="shared" si="228"/>
        <v>AR</v>
      </c>
      <c r="M2423" s="79">
        <v>7.3365353554406397E-6</v>
      </c>
      <c r="N2423" s="7">
        <v>2.9905403652051498E-3</v>
      </c>
      <c r="O2423" s="7">
        <v>0.99688310791484602</v>
      </c>
      <c r="P2423" s="8">
        <v>1.19015184598898E-4</v>
      </c>
      <c r="Q2423" s="7" t="str">
        <f t="shared" si="224"/>
        <v>AR</v>
      </c>
      <c r="R2423" s="6">
        <v>0</v>
      </c>
      <c r="S2423" s="7">
        <v>0</v>
      </c>
      <c r="T2423" s="7">
        <v>1</v>
      </c>
      <c r="U2423" s="8">
        <v>0</v>
      </c>
      <c r="V2423" s="7" t="str">
        <f t="shared" si="225"/>
        <v>AR</v>
      </c>
      <c r="W2423" s="6">
        <v>0</v>
      </c>
      <c r="X2423" s="7">
        <v>0</v>
      </c>
      <c r="Y2423" s="7">
        <v>1</v>
      </c>
      <c r="Z2423" s="8">
        <v>0</v>
      </c>
      <c r="AA2423" s="7" t="str">
        <f t="shared" si="226"/>
        <v>AR</v>
      </c>
      <c r="AB2423" s="6">
        <v>0</v>
      </c>
      <c r="AC2423" s="7">
        <v>0</v>
      </c>
      <c r="AD2423" s="7">
        <v>1</v>
      </c>
      <c r="AE2423" s="8">
        <v>0</v>
      </c>
      <c r="AF2423" s="7" t="str">
        <f t="shared" si="227"/>
        <v>AR</v>
      </c>
    </row>
    <row r="2424" spans="1:32" x14ac:dyDescent="0.3">
      <c r="A2424" s="4">
        <v>38701</v>
      </c>
      <c r="B2424" s="5">
        <v>2005</v>
      </c>
      <c r="C2424" s="6">
        <v>0</v>
      </c>
      <c r="D2424" s="7">
        <v>0</v>
      </c>
      <c r="E2424" s="7">
        <v>1</v>
      </c>
      <c r="F2424" s="8">
        <v>0</v>
      </c>
      <c r="G2424" s="7" t="str">
        <f t="shared" si="223"/>
        <v>AR</v>
      </c>
      <c r="H2424" s="79">
        <v>6.8095353070264995E-7</v>
      </c>
      <c r="I2424" s="7">
        <v>3.1155961231631402E-4</v>
      </c>
      <c r="J2424" s="7">
        <v>0.99965850003860801</v>
      </c>
      <c r="K2424" s="28">
        <v>2.9259395557963099E-5</v>
      </c>
      <c r="L2424" s="7" t="str">
        <f t="shared" si="228"/>
        <v>AR</v>
      </c>
      <c r="M2424" s="79">
        <v>5.8041088140574399E-7</v>
      </c>
      <c r="N2424" s="7">
        <v>1.9010189578130699E-4</v>
      </c>
      <c r="O2424" s="7">
        <v>0.99964731697500697</v>
      </c>
      <c r="P2424" s="8">
        <v>1.6200071832673401E-4</v>
      </c>
      <c r="Q2424" s="7" t="str">
        <f t="shared" si="224"/>
        <v>AR</v>
      </c>
      <c r="R2424" s="6">
        <v>0</v>
      </c>
      <c r="S2424" s="7">
        <v>0</v>
      </c>
      <c r="T2424" s="7">
        <v>1</v>
      </c>
      <c r="U2424" s="8">
        <v>0</v>
      </c>
      <c r="V2424" s="7" t="str">
        <f t="shared" si="225"/>
        <v>AR</v>
      </c>
      <c r="W2424" s="6">
        <v>0</v>
      </c>
      <c r="X2424" s="7">
        <v>0</v>
      </c>
      <c r="Y2424" s="7">
        <v>1</v>
      </c>
      <c r="Z2424" s="8">
        <v>0</v>
      </c>
      <c r="AA2424" s="7" t="str">
        <f t="shared" si="226"/>
        <v>AR</v>
      </c>
      <c r="AB2424" s="6">
        <v>0</v>
      </c>
      <c r="AC2424" s="7">
        <v>0</v>
      </c>
      <c r="AD2424" s="7">
        <v>0.997</v>
      </c>
      <c r="AE2424" s="8">
        <v>3.0000000000000001E-3</v>
      </c>
      <c r="AF2424" s="7" t="str">
        <f t="shared" si="227"/>
        <v>AR</v>
      </c>
    </row>
    <row r="2425" spans="1:32" x14ac:dyDescent="0.3">
      <c r="A2425" s="4">
        <v>38702</v>
      </c>
      <c r="B2425" s="5">
        <v>2005</v>
      </c>
      <c r="C2425" s="6">
        <v>0</v>
      </c>
      <c r="D2425" s="7">
        <v>0</v>
      </c>
      <c r="E2425" s="7">
        <v>1</v>
      </c>
      <c r="F2425" s="8">
        <v>0</v>
      </c>
      <c r="G2425" s="7" t="str">
        <f t="shared" si="223"/>
        <v>AR</v>
      </c>
      <c r="H2425" s="79">
        <v>1.96632499409699E-5</v>
      </c>
      <c r="I2425" s="7">
        <v>1.0045164622042401E-4</v>
      </c>
      <c r="J2425" s="7">
        <v>0.99864916136321702</v>
      </c>
      <c r="K2425" s="8">
        <v>1.2307237406318399E-3</v>
      </c>
      <c r="L2425" s="7" t="str">
        <f t="shared" si="228"/>
        <v>AR</v>
      </c>
      <c r="M2425" s="79">
        <v>2.2245384294520401E-5</v>
      </c>
      <c r="N2425" s="80">
        <v>4.4395356795568098E-5</v>
      </c>
      <c r="O2425" s="7">
        <v>0.99404934772603004</v>
      </c>
      <c r="P2425" s="8">
        <v>5.8840115328737301E-3</v>
      </c>
      <c r="Q2425" s="7" t="str">
        <f t="shared" si="224"/>
        <v>AR</v>
      </c>
      <c r="R2425" s="6">
        <v>0</v>
      </c>
      <c r="S2425" s="7">
        <v>0</v>
      </c>
      <c r="T2425" s="7">
        <v>1</v>
      </c>
      <c r="U2425" s="8">
        <v>0</v>
      </c>
      <c r="V2425" s="7" t="str">
        <f t="shared" si="225"/>
        <v>AR</v>
      </c>
      <c r="W2425" s="6">
        <v>0</v>
      </c>
      <c r="X2425" s="7">
        <v>0</v>
      </c>
      <c r="Y2425" s="7">
        <v>1</v>
      </c>
      <c r="Z2425" s="8">
        <v>0</v>
      </c>
      <c r="AA2425" s="7" t="str">
        <f t="shared" si="226"/>
        <v>AR</v>
      </c>
      <c r="AB2425" s="6">
        <v>0</v>
      </c>
      <c r="AC2425" s="7">
        <v>0</v>
      </c>
      <c r="AD2425" s="7">
        <v>0.997</v>
      </c>
      <c r="AE2425" s="8">
        <v>3.0000000000000001E-3</v>
      </c>
      <c r="AF2425" s="7" t="str">
        <f t="shared" si="227"/>
        <v>AR</v>
      </c>
    </row>
    <row r="2426" spans="1:32" x14ac:dyDescent="0.3">
      <c r="A2426" s="4">
        <v>38703</v>
      </c>
      <c r="B2426" s="5">
        <v>2005</v>
      </c>
      <c r="C2426" s="6">
        <v>0</v>
      </c>
      <c r="D2426" s="7">
        <v>0</v>
      </c>
      <c r="E2426" s="7">
        <v>1</v>
      </c>
      <c r="F2426" s="8">
        <v>0</v>
      </c>
      <c r="G2426" s="7" t="str">
        <f t="shared" si="223"/>
        <v>AR</v>
      </c>
      <c r="H2426" s="6">
        <v>1.3404636844137E-3</v>
      </c>
      <c r="I2426" s="7">
        <v>6.3369217404202899E-3</v>
      </c>
      <c r="J2426" s="7">
        <v>0.99198766590112097</v>
      </c>
      <c r="K2426" s="8">
        <v>3.3494867405548602E-4</v>
      </c>
      <c r="L2426" s="7" t="str">
        <f t="shared" si="228"/>
        <v>AR</v>
      </c>
      <c r="M2426" s="6">
        <v>1.39334082787986E-3</v>
      </c>
      <c r="N2426" s="7">
        <v>3.3571954398934302E-3</v>
      </c>
      <c r="O2426" s="7">
        <v>0.993889578897454</v>
      </c>
      <c r="P2426" s="8">
        <v>1.3598848347814499E-3</v>
      </c>
      <c r="Q2426" s="7" t="str">
        <f t="shared" si="224"/>
        <v>AR</v>
      </c>
      <c r="R2426" s="6">
        <v>0</v>
      </c>
      <c r="S2426" s="7">
        <v>0</v>
      </c>
      <c r="T2426" s="7">
        <v>1</v>
      </c>
      <c r="U2426" s="8">
        <v>0</v>
      </c>
      <c r="V2426" s="7" t="str">
        <f t="shared" si="225"/>
        <v>AR</v>
      </c>
      <c r="W2426" s="6">
        <v>0</v>
      </c>
      <c r="X2426" s="7">
        <v>0</v>
      </c>
      <c r="Y2426" s="7">
        <v>1</v>
      </c>
      <c r="Z2426" s="8">
        <v>0</v>
      </c>
      <c r="AA2426" s="7" t="str">
        <f t="shared" si="226"/>
        <v>AR</v>
      </c>
      <c r="AB2426" s="6">
        <v>0</v>
      </c>
      <c r="AC2426" s="7">
        <v>0</v>
      </c>
      <c r="AD2426" s="7">
        <v>0.998</v>
      </c>
      <c r="AE2426" s="8">
        <v>2E-3</v>
      </c>
      <c r="AF2426" s="7" t="str">
        <f t="shared" si="227"/>
        <v>AR</v>
      </c>
    </row>
    <row r="2427" spans="1:32" x14ac:dyDescent="0.3">
      <c r="A2427" s="4">
        <v>38704</v>
      </c>
      <c r="B2427" s="5">
        <v>2005</v>
      </c>
      <c r="C2427" s="6">
        <v>0</v>
      </c>
      <c r="D2427" s="7">
        <v>0</v>
      </c>
      <c r="E2427" s="7">
        <v>1</v>
      </c>
      <c r="F2427" s="8">
        <v>0</v>
      </c>
      <c r="G2427" s="7" t="str">
        <f t="shared" si="223"/>
        <v>AR</v>
      </c>
      <c r="H2427" s="6">
        <v>9.2398524866701102E-3</v>
      </c>
      <c r="I2427" s="7">
        <v>0.26902619876700101</v>
      </c>
      <c r="J2427" s="7">
        <v>0.72171126332333302</v>
      </c>
      <c r="K2427" s="28">
        <v>2.2685422990129401E-5</v>
      </c>
      <c r="L2427" s="7" t="str">
        <f t="shared" si="228"/>
        <v>AR</v>
      </c>
      <c r="M2427" s="6">
        <v>8.4131363306046304E-3</v>
      </c>
      <c r="N2427" s="7">
        <v>0.19079300484647799</v>
      </c>
      <c r="O2427" s="7">
        <v>0.80074303572982797</v>
      </c>
      <c r="P2427" s="28">
        <v>5.0823093091521997E-5</v>
      </c>
      <c r="Q2427" s="7" t="str">
        <f t="shared" si="224"/>
        <v>AR</v>
      </c>
      <c r="R2427" s="6">
        <v>1</v>
      </c>
      <c r="S2427" s="7">
        <v>0</v>
      </c>
      <c r="T2427" s="7">
        <v>0</v>
      </c>
      <c r="U2427" s="8">
        <v>0</v>
      </c>
      <c r="V2427" s="7" t="str">
        <f t="shared" si="225"/>
        <v>NAO+</v>
      </c>
      <c r="W2427" s="6">
        <v>0.876</v>
      </c>
      <c r="X2427" s="7">
        <v>6.0999999999999999E-2</v>
      </c>
      <c r="Y2427" s="7">
        <v>6.0999999999999999E-2</v>
      </c>
      <c r="Z2427" s="8">
        <v>2E-3</v>
      </c>
      <c r="AA2427" s="7" t="str">
        <f t="shared" si="226"/>
        <v>NAO+</v>
      </c>
      <c r="AB2427" s="6">
        <v>0.42699999999999999</v>
      </c>
      <c r="AC2427" s="7">
        <v>0.24099999999999999</v>
      </c>
      <c r="AD2427" s="7">
        <v>0.315</v>
      </c>
      <c r="AE2427" s="8">
        <v>1.7000000000000001E-2</v>
      </c>
      <c r="AF2427" s="7" t="str">
        <f t="shared" si="227"/>
        <v>NAO+</v>
      </c>
    </row>
    <row r="2428" spans="1:32" x14ac:dyDescent="0.3">
      <c r="A2428" s="4">
        <v>38705</v>
      </c>
      <c r="B2428" s="5">
        <v>2005</v>
      </c>
      <c r="C2428" s="6">
        <v>0</v>
      </c>
      <c r="D2428" s="7">
        <v>1</v>
      </c>
      <c r="E2428" s="7">
        <v>0</v>
      </c>
      <c r="F2428" s="8">
        <v>0</v>
      </c>
      <c r="G2428" s="7" t="str">
        <f t="shared" si="223"/>
        <v>SB</v>
      </c>
      <c r="H2428" s="6">
        <v>0.14496650195199301</v>
      </c>
      <c r="I2428" s="7">
        <v>0.774114421607217</v>
      </c>
      <c r="J2428" s="7">
        <v>8.0837248788016999E-2</v>
      </c>
      <c r="K2428" s="28">
        <v>8.1827652772532698E-5</v>
      </c>
      <c r="L2428" s="7" t="str">
        <f t="shared" si="228"/>
        <v>SB</v>
      </c>
      <c r="M2428" s="6">
        <v>0.143606139003014</v>
      </c>
      <c r="N2428" s="7">
        <v>0.73759609883042598</v>
      </c>
      <c r="O2428" s="7">
        <v>0.118614066193274</v>
      </c>
      <c r="P2428" s="8">
        <v>1.8369597328756401E-4</v>
      </c>
      <c r="Q2428" s="7" t="str">
        <f t="shared" si="224"/>
        <v>SB</v>
      </c>
      <c r="R2428" s="6">
        <v>1</v>
      </c>
      <c r="S2428" s="7">
        <v>0</v>
      </c>
      <c r="T2428" s="7">
        <v>0</v>
      </c>
      <c r="U2428" s="8">
        <v>0</v>
      </c>
      <c r="V2428" s="7" t="str">
        <f t="shared" si="225"/>
        <v>NAO+</v>
      </c>
      <c r="W2428" s="6">
        <v>0.69799999999999995</v>
      </c>
      <c r="X2428" s="7">
        <v>0.249</v>
      </c>
      <c r="Y2428" s="7">
        <v>2.5000000000000001E-2</v>
      </c>
      <c r="Z2428" s="8">
        <v>2.8000000000000001E-2</v>
      </c>
      <c r="AA2428" s="7" t="str">
        <f t="shared" si="226"/>
        <v>NAO+</v>
      </c>
      <c r="AB2428" s="6">
        <v>0.65500000000000003</v>
      </c>
      <c r="AC2428" s="7">
        <v>0.28799999999999998</v>
      </c>
      <c r="AD2428" s="7">
        <v>4.2000000000000003E-2</v>
      </c>
      <c r="AE2428" s="8">
        <v>1.6E-2</v>
      </c>
      <c r="AF2428" s="7" t="str">
        <f t="shared" si="227"/>
        <v>NAO+</v>
      </c>
    </row>
    <row r="2429" spans="1:32" x14ac:dyDescent="0.3">
      <c r="A2429" s="4">
        <v>38706</v>
      </c>
      <c r="B2429" s="5">
        <v>2005</v>
      </c>
      <c r="C2429" s="6">
        <v>0</v>
      </c>
      <c r="D2429" s="7">
        <v>1</v>
      </c>
      <c r="E2429" s="7">
        <v>0</v>
      </c>
      <c r="F2429" s="8">
        <v>0</v>
      </c>
      <c r="G2429" s="7" t="str">
        <f t="shared" si="223"/>
        <v>SB</v>
      </c>
      <c r="H2429" s="6">
        <v>0.31195986005533599</v>
      </c>
      <c r="I2429" s="7">
        <v>0.616558921690885</v>
      </c>
      <c r="J2429" s="7">
        <v>7.1381731641097401E-2</v>
      </c>
      <c r="K2429" s="28">
        <v>9.9486612680185302E-5</v>
      </c>
      <c r="L2429" s="7" t="str">
        <f t="shared" si="228"/>
        <v>SB</v>
      </c>
      <c r="M2429" s="6">
        <v>0.27604826868452298</v>
      </c>
      <c r="N2429" s="7">
        <v>0.62727354583038797</v>
      </c>
      <c r="O2429" s="7">
        <v>9.6470467933846199E-2</v>
      </c>
      <c r="P2429" s="8">
        <v>2.0771755124014099E-4</v>
      </c>
      <c r="Q2429" s="7" t="str">
        <f t="shared" si="224"/>
        <v>SB</v>
      </c>
      <c r="R2429" s="6">
        <v>0</v>
      </c>
      <c r="S2429" s="7">
        <v>1</v>
      </c>
      <c r="T2429" s="7">
        <v>0</v>
      </c>
      <c r="U2429" s="8">
        <v>0</v>
      </c>
      <c r="V2429" s="7" t="str">
        <f t="shared" si="225"/>
        <v>SB</v>
      </c>
      <c r="W2429" s="6">
        <v>3.2000000000000001E-2</v>
      </c>
      <c r="X2429" s="7">
        <v>0.85</v>
      </c>
      <c r="Y2429" s="7">
        <v>4.2999999999999997E-2</v>
      </c>
      <c r="Z2429" s="8">
        <v>7.5999999999999998E-2</v>
      </c>
      <c r="AA2429" s="7" t="str">
        <f t="shared" si="226"/>
        <v>SB</v>
      </c>
      <c r="AB2429" s="6">
        <v>6.3E-2</v>
      </c>
      <c r="AC2429" s="7">
        <v>0.85799999999999998</v>
      </c>
      <c r="AD2429" s="7">
        <v>2.1999999999999999E-2</v>
      </c>
      <c r="AE2429" s="8">
        <v>5.7000000000000002E-2</v>
      </c>
      <c r="AF2429" s="7" t="str">
        <f t="shared" si="227"/>
        <v>SB</v>
      </c>
    </row>
    <row r="2430" spans="1:32" x14ac:dyDescent="0.3">
      <c r="A2430" s="4">
        <v>38707</v>
      </c>
      <c r="B2430" s="5">
        <v>2005</v>
      </c>
      <c r="C2430" s="6">
        <v>0</v>
      </c>
      <c r="D2430" s="7">
        <v>1</v>
      </c>
      <c r="E2430" s="7">
        <v>0</v>
      </c>
      <c r="F2430" s="8">
        <v>0</v>
      </c>
      <c r="G2430" s="7" t="str">
        <f t="shared" si="223"/>
        <v>SB</v>
      </c>
      <c r="H2430" s="6">
        <v>0.55026907190687901</v>
      </c>
      <c r="I2430" s="7">
        <v>0.36660377008540401</v>
      </c>
      <c r="J2430" s="7">
        <v>8.2863094664387502E-2</v>
      </c>
      <c r="K2430" s="8">
        <v>2.6406334332791502E-4</v>
      </c>
      <c r="L2430" s="7" t="str">
        <f t="shared" si="228"/>
        <v>NAO+</v>
      </c>
      <c r="M2430" s="6">
        <v>0.45711610660311303</v>
      </c>
      <c r="N2430" s="7">
        <v>0.453656609367806</v>
      </c>
      <c r="O2430" s="7">
        <v>8.8742794669877403E-2</v>
      </c>
      <c r="P2430" s="8">
        <v>4.8448935920150898E-4</v>
      </c>
      <c r="Q2430" s="7" t="str">
        <f t="shared" si="224"/>
        <v>NAO+</v>
      </c>
      <c r="R2430" s="6">
        <v>0</v>
      </c>
      <c r="S2430" s="7">
        <v>1</v>
      </c>
      <c r="T2430" s="7">
        <v>0</v>
      </c>
      <c r="U2430" s="8">
        <v>0</v>
      </c>
      <c r="V2430" s="7" t="str">
        <f t="shared" si="225"/>
        <v>SB</v>
      </c>
      <c r="W2430" s="6">
        <v>0.01</v>
      </c>
      <c r="X2430" s="7">
        <v>0.88500000000000001</v>
      </c>
      <c r="Y2430" s="7">
        <v>5.8000000000000003E-2</v>
      </c>
      <c r="Z2430" s="8">
        <v>4.7E-2</v>
      </c>
      <c r="AA2430" s="7" t="str">
        <f t="shared" si="226"/>
        <v>SB</v>
      </c>
      <c r="AB2430" s="6">
        <v>1.4E-2</v>
      </c>
      <c r="AC2430" s="7">
        <v>0.91100000000000003</v>
      </c>
      <c r="AD2430" s="7">
        <v>2.7E-2</v>
      </c>
      <c r="AE2430" s="8">
        <v>4.7E-2</v>
      </c>
      <c r="AF2430" s="7" t="str">
        <f t="shared" si="227"/>
        <v>SB</v>
      </c>
    </row>
    <row r="2431" spans="1:32" x14ac:dyDescent="0.3">
      <c r="A2431" s="4">
        <v>38708</v>
      </c>
      <c r="B2431" s="5">
        <v>2005</v>
      </c>
      <c r="C2431" s="6">
        <v>0</v>
      </c>
      <c r="D2431" s="7">
        <v>1</v>
      </c>
      <c r="E2431" s="7">
        <v>0</v>
      </c>
      <c r="F2431" s="8">
        <v>0</v>
      </c>
      <c r="G2431" s="7" t="str">
        <f t="shared" si="223"/>
        <v>SB</v>
      </c>
      <c r="H2431" s="6">
        <v>0.30552113003912201</v>
      </c>
      <c r="I2431" s="7">
        <v>0.63905659800256998</v>
      </c>
      <c r="J2431" s="7">
        <v>5.4727089505226298E-2</v>
      </c>
      <c r="K2431" s="8">
        <v>6.9518245307501601E-4</v>
      </c>
      <c r="L2431" s="7" t="str">
        <f t="shared" si="228"/>
        <v>SB</v>
      </c>
      <c r="M2431" s="6">
        <v>0.24709642914908</v>
      </c>
      <c r="N2431" s="7">
        <v>0.68701408756480997</v>
      </c>
      <c r="O2431" s="7">
        <v>6.48243563644995E-2</v>
      </c>
      <c r="P2431" s="8">
        <v>1.0651269215998301E-3</v>
      </c>
      <c r="Q2431" s="7" t="str">
        <f t="shared" si="224"/>
        <v>SB</v>
      </c>
      <c r="R2431" s="6">
        <v>0</v>
      </c>
      <c r="S2431" s="7">
        <v>1</v>
      </c>
      <c r="T2431" s="7">
        <v>0</v>
      </c>
      <c r="U2431" s="8">
        <v>0</v>
      </c>
      <c r="V2431" s="7" t="str">
        <f t="shared" si="225"/>
        <v>SB</v>
      </c>
      <c r="W2431" s="6">
        <v>4.0000000000000001E-3</v>
      </c>
      <c r="X2431" s="7">
        <v>0.90500000000000003</v>
      </c>
      <c r="Y2431" s="7">
        <v>4.1000000000000002E-2</v>
      </c>
      <c r="Z2431" s="8">
        <v>4.9000000000000002E-2</v>
      </c>
      <c r="AA2431" s="7" t="str">
        <f t="shared" si="226"/>
        <v>SB</v>
      </c>
      <c r="AB2431" s="6">
        <v>8.0000000000000002E-3</v>
      </c>
      <c r="AC2431" s="7">
        <v>0.92500000000000004</v>
      </c>
      <c r="AD2431" s="7">
        <v>1.2E-2</v>
      </c>
      <c r="AE2431" s="8">
        <v>5.5E-2</v>
      </c>
      <c r="AF2431" s="7" t="str">
        <f t="shared" si="227"/>
        <v>SB</v>
      </c>
    </row>
    <row r="2432" spans="1:32" x14ac:dyDescent="0.3">
      <c r="A2432" s="4">
        <v>38709</v>
      </c>
      <c r="B2432" s="5">
        <v>2005</v>
      </c>
      <c r="C2432" s="6">
        <v>0</v>
      </c>
      <c r="D2432" s="7">
        <v>1</v>
      </c>
      <c r="E2432" s="7">
        <v>0</v>
      </c>
      <c r="F2432" s="8">
        <v>0</v>
      </c>
      <c r="G2432" s="7" t="str">
        <f t="shared" si="223"/>
        <v>SB</v>
      </c>
      <c r="H2432" s="6">
        <v>0.10983272865544</v>
      </c>
      <c r="I2432" s="7">
        <v>0.87717620317579703</v>
      </c>
      <c r="J2432" s="7">
        <v>1.28890470541213E-2</v>
      </c>
      <c r="K2432" s="8">
        <v>1.02021114653559E-4</v>
      </c>
      <c r="L2432" s="7" t="str">
        <f t="shared" si="228"/>
        <v>SB</v>
      </c>
      <c r="M2432" s="6">
        <v>8.0618258526790804E-2</v>
      </c>
      <c r="N2432" s="7">
        <v>0.90211364409152694</v>
      </c>
      <c r="O2432" s="7">
        <v>1.7110571701864401E-2</v>
      </c>
      <c r="P2432" s="8">
        <v>1.57525679824464E-4</v>
      </c>
      <c r="Q2432" s="7" t="str">
        <f t="shared" si="224"/>
        <v>SB</v>
      </c>
      <c r="R2432" s="6">
        <v>0</v>
      </c>
      <c r="S2432" s="7">
        <v>1</v>
      </c>
      <c r="T2432" s="7">
        <v>0</v>
      </c>
      <c r="U2432" s="8">
        <v>0</v>
      </c>
      <c r="V2432" s="7" t="str">
        <f t="shared" si="225"/>
        <v>SB</v>
      </c>
      <c r="W2432" s="6">
        <v>2.8000000000000001E-2</v>
      </c>
      <c r="X2432" s="7">
        <v>0.76200000000000001</v>
      </c>
      <c r="Y2432" s="7">
        <v>9.4E-2</v>
      </c>
      <c r="Z2432" s="8">
        <v>0.11700000000000001</v>
      </c>
      <c r="AA2432" s="7" t="str">
        <f t="shared" si="226"/>
        <v>SB</v>
      </c>
      <c r="AB2432" s="6">
        <v>6.3E-2</v>
      </c>
      <c r="AC2432" s="7">
        <v>0.72899999999999998</v>
      </c>
      <c r="AD2432" s="7">
        <v>5.5E-2</v>
      </c>
      <c r="AE2432" s="8">
        <v>0.153</v>
      </c>
      <c r="AF2432" s="7" t="str">
        <f t="shared" si="227"/>
        <v>SB</v>
      </c>
    </row>
    <row r="2433" spans="1:32" x14ac:dyDescent="0.3">
      <c r="A2433" s="4">
        <v>38710</v>
      </c>
      <c r="B2433" s="5">
        <v>2005</v>
      </c>
      <c r="C2433" s="6">
        <v>0</v>
      </c>
      <c r="D2433" s="7">
        <v>1</v>
      </c>
      <c r="E2433" s="7">
        <v>0</v>
      </c>
      <c r="F2433" s="8">
        <v>0</v>
      </c>
      <c r="G2433" s="7" t="str">
        <f t="shared" si="223"/>
        <v>SB</v>
      </c>
      <c r="H2433" s="6">
        <v>2.5047366944990601E-2</v>
      </c>
      <c r="I2433" s="7">
        <v>0.97283576169542996</v>
      </c>
      <c r="J2433" s="7">
        <v>1.89452673841237E-3</v>
      </c>
      <c r="K2433" s="8">
        <v>2.22344621154572E-4</v>
      </c>
      <c r="L2433" s="7" t="str">
        <f t="shared" si="228"/>
        <v>SB</v>
      </c>
      <c r="M2433" s="6">
        <v>1.8910210374379101E-2</v>
      </c>
      <c r="N2433" s="7">
        <v>0.97694384674146595</v>
      </c>
      <c r="O2433" s="7">
        <v>3.7666403726549199E-3</v>
      </c>
      <c r="P2433" s="8">
        <v>3.7930251150165303E-4</v>
      </c>
      <c r="Q2433" s="7" t="str">
        <f t="shared" si="224"/>
        <v>SB</v>
      </c>
      <c r="R2433" s="6">
        <v>0</v>
      </c>
      <c r="S2433" s="7">
        <v>1</v>
      </c>
      <c r="T2433" s="7">
        <v>0</v>
      </c>
      <c r="U2433" s="8">
        <v>0</v>
      </c>
      <c r="V2433" s="7" t="str">
        <f t="shared" si="225"/>
        <v>SB</v>
      </c>
      <c r="W2433" s="6">
        <v>1.9E-2</v>
      </c>
      <c r="X2433" s="7">
        <v>0.73699999999999999</v>
      </c>
      <c r="Y2433" s="7">
        <v>8.5000000000000006E-2</v>
      </c>
      <c r="Z2433" s="8">
        <v>0.159</v>
      </c>
      <c r="AA2433" s="7" t="str">
        <f t="shared" si="226"/>
        <v>SB</v>
      </c>
      <c r="AB2433" s="6">
        <v>3.2000000000000001E-2</v>
      </c>
      <c r="AC2433" s="7">
        <v>0.751</v>
      </c>
      <c r="AD2433" s="7">
        <v>0.04</v>
      </c>
      <c r="AE2433" s="8">
        <v>0.17699999999999999</v>
      </c>
      <c r="AF2433" s="7" t="str">
        <f t="shared" si="227"/>
        <v>SB</v>
      </c>
    </row>
    <row r="2434" spans="1:32" x14ac:dyDescent="0.3">
      <c r="A2434" s="4">
        <v>38711</v>
      </c>
      <c r="B2434" s="5">
        <v>2005</v>
      </c>
      <c r="C2434" s="6">
        <v>0</v>
      </c>
      <c r="D2434" s="7">
        <v>1</v>
      </c>
      <c r="E2434" s="7">
        <v>0</v>
      </c>
      <c r="F2434" s="8">
        <v>0</v>
      </c>
      <c r="G2434" s="7" t="str">
        <f t="shared" si="223"/>
        <v>SB</v>
      </c>
      <c r="H2434" s="6">
        <v>1.7761581439481498E-2</v>
      </c>
      <c r="I2434" s="7">
        <v>0.97232140887309704</v>
      </c>
      <c r="J2434" s="7">
        <v>7.3934638951960903E-3</v>
      </c>
      <c r="K2434" s="8">
        <v>2.5235457922197298E-3</v>
      </c>
      <c r="L2434" s="7" t="str">
        <f t="shared" si="228"/>
        <v>SB</v>
      </c>
      <c r="M2434" s="6">
        <v>2.0213592465278901E-2</v>
      </c>
      <c r="N2434" s="7">
        <v>0.947436516385183</v>
      </c>
      <c r="O2434" s="7">
        <v>2.5438211669068001E-2</v>
      </c>
      <c r="P2434" s="8">
        <v>6.9116794804692802E-3</v>
      </c>
      <c r="Q2434" s="7" t="str">
        <f t="shared" si="224"/>
        <v>SB</v>
      </c>
      <c r="R2434" s="6">
        <v>0</v>
      </c>
      <c r="S2434" s="7">
        <v>1</v>
      </c>
      <c r="T2434" s="7">
        <v>0</v>
      </c>
      <c r="U2434" s="8">
        <v>0</v>
      </c>
      <c r="V2434" s="7" t="str">
        <f t="shared" si="225"/>
        <v>SB</v>
      </c>
      <c r="W2434" s="6">
        <v>0</v>
      </c>
      <c r="X2434" s="7">
        <v>0.83299999999999996</v>
      </c>
      <c r="Y2434" s="7">
        <v>6.9000000000000006E-2</v>
      </c>
      <c r="Z2434" s="8">
        <v>9.7000000000000003E-2</v>
      </c>
      <c r="AA2434" s="7" t="str">
        <f t="shared" si="226"/>
        <v>SB</v>
      </c>
      <c r="AB2434" s="6">
        <v>0</v>
      </c>
      <c r="AC2434" s="7">
        <v>0.82199999999999995</v>
      </c>
      <c r="AD2434" s="7">
        <v>1.4E-2</v>
      </c>
      <c r="AE2434" s="8">
        <v>0.16300000000000001</v>
      </c>
      <c r="AF2434" s="7" t="str">
        <f t="shared" si="227"/>
        <v>SB</v>
      </c>
    </row>
    <row r="2435" spans="1:32" x14ac:dyDescent="0.3">
      <c r="A2435" s="4">
        <v>38712</v>
      </c>
      <c r="B2435" s="5">
        <v>2005</v>
      </c>
      <c r="C2435" s="6">
        <v>0</v>
      </c>
      <c r="D2435" s="7">
        <v>1</v>
      </c>
      <c r="E2435" s="7">
        <v>0</v>
      </c>
      <c r="F2435" s="8">
        <v>0</v>
      </c>
      <c r="G2435" s="7" t="str">
        <f t="shared" si="223"/>
        <v>SB</v>
      </c>
      <c r="H2435" s="6">
        <v>3.5850210335991901E-2</v>
      </c>
      <c r="I2435" s="7">
        <v>0.45343008084353897</v>
      </c>
      <c r="J2435" s="7">
        <v>0.49754382388757401</v>
      </c>
      <c r="K2435" s="8">
        <v>1.31758849328916E-2</v>
      </c>
      <c r="L2435" s="7" t="str">
        <f t="shared" si="228"/>
        <v>AR</v>
      </c>
      <c r="M2435" s="6">
        <v>2.70592884583407E-2</v>
      </c>
      <c r="N2435" s="7">
        <v>0.159836054184054</v>
      </c>
      <c r="O2435" s="7">
        <v>0.79140089380124701</v>
      </c>
      <c r="P2435" s="8">
        <v>2.1703763556347299E-2</v>
      </c>
      <c r="Q2435" s="7" t="str">
        <f t="shared" si="224"/>
        <v>AR</v>
      </c>
      <c r="R2435" s="6">
        <v>0</v>
      </c>
      <c r="S2435" s="7">
        <v>1</v>
      </c>
      <c r="T2435" s="7">
        <v>0</v>
      </c>
      <c r="U2435" s="8">
        <v>0</v>
      </c>
      <c r="V2435" s="7" t="str">
        <f t="shared" si="225"/>
        <v>SB</v>
      </c>
      <c r="W2435" s="6">
        <v>0</v>
      </c>
      <c r="X2435" s="7">
        <v>0.90600000000000003</v>
      </c>
      <c r="Y2435" s="7">
        <v>3.5999999999999997E-2</v>
      </c>
      <c r="Z2435" s="8">
        <v>5.8000000000000003E-2</v>
      </c>
      <c r="AA2435" s="7" t="str">
        <f t="shared" si="226"/>
        <v>SB</v>
      </c>
      <c r="AB2435" s="6">
        <v>0</v>
      </c>
      <c r="AC2435" s="7">
        <v>0.85699999999999998</v>
      </c>
      <c r="AD2435" s="7">
        <v>1E-3</v>
      </c>
      <c r="AE2435" s="8">
        <v>0.14199999999999999</v>
      </c>
      <c r="AF2435" s="7" t="str">
        <f t="shared" si="227"/>
        <v>SB</v>
      </c>
    </row>
    <row r="2436" spans="1:32" x14ac:dyDescent="0.3">
      <c r="A2436" s="4">
        <v>38713</v>
      </c>
      <c r="B2436" s="5">
        <v>2005</v>
      </c>
      <c r="C2436" s="6">
        <v>0</v>
      </c>
      <c r="D2436" s="7">
        <v>1</v>
      </c>
      <c r="E2436" s="7">
        <v>0</v>
      </c>
      <c r="F2436" s="8">
        <v>0</v>
      </c>
      <c r="G2436" s="7" t="str">
        <f t="shared" si="223"/>
        <v>SB</v>
      </c>
      <c r="H2436" s="6">
        <v>2.9533206443193502E-3</v>
      </c>
      <c r="I2436" s="7">
        <v>6.2299954797663697E-2</v>
      </c>
      <c r="J2436" s="7">
        <v>0.93367941381905295</v>
      </c>
      <c r="K2436" s="8">
        <v>1.0673107389512701E-3</v>
      </c>
      <c r="L2436" s="7" t="str">
        <f t="shared" si="228"/>
        <v>AR</v>
      </c>
      <c r="M2436" s="6">
        <v>1.9591453621889202E-3</v>
      </c>
      <c r="N2436" s="7">
        <v>3.4342976315793902E-2</v>
      </c>
      <c r="O2436" s="7">
        <v>0.96257419858196003</v>
      </c>
      <c r="P2436" s="8">
        <v>1.12367974005933E-3</v>
      </c>
      <c r="Q2436" s="7" t="str">
        <f t="shared" si="224"/>
        <v>AR</v>
      </c>
      <c r="R2436" s="6">
        <v>0</v>
      </c>
      <c r="S2436" s="7">
        <v>1</v>
      </c>
      <c r="T2436" s="7">
        <v>0</v>
      </c>
      <c r="U2436" s="8">
        <v>0</v>
      </c>
      <c r="V2436" s="7" t="str">
        <f t="shared" si="225"/>
        <v>SB</v>
      </c>
      <c r="W2436" s="6">
        <v>0</v>
      </c>
      <c r="X2436" s="7">
        <v>0.88100000000000001</v>
      </c>
      <c r="Y2436" s="7">
        <v>3.2000000000000001E-2</v>
      </c>
      <c r="Z2436" s="8">
        <v>8.6999999999999994E-2</v>
      </c>
      <c r="AA2436" s="7" t="str">
        <f t="shared" si="226"/>
        <v>SB</v>
      </c>
      <c r="AB2436" s="6">
        <v>0</v>
      </c>
      <c r="AC2436" s="7">
        <v>0.82899999999999996</v>
      </c>
      <c r="AD2436" s="7">
        <v>0</v>
      </c>
      <c r="AE2436" s="8">
        <v>0.17</v>
      </c>
      <c r="AF2436" s="7" t="str">
        <f t="shared" si="227"/>
        <v>SB</v>
      </c>
    </row>
    <row r="2437" spans="1:32" x14ac:dyDescent="0.3">
      <c r="A2437" s="4">
        <v>38714</v>
      </c>
      <c r="B2437" s="5">
        <v>2005</v>
      </c>
      <c r="C2437" s="6">
        <v>0</v>
      </c>
      <c r="D2437" s="7">
        <v>1</v>
      </c>
      <c r="E2437" s="7">
        <v>0</v>
      </c>
      <c r="F2437" s="8">
        <v>0</v>
      </c>
      <c r="G2437" s="7" t="str">
        <f t="shared" ref="G2437:G2500" si="229">INDEX($C$3:$F$3, MATCH(1,$C2437:$F2437,0))</f>
        <v>SB</v>
      </c>
      <c r="H2437" s="6">
        <v>3.8873122945956898E-3</v>
      </c>
      <c r="I2437" s="7">
        <v>3.7868672669760101E-3</v>
      </c>
      <c r="J2437" s="7">
        <v>0.99228726444013304</v>
      </c>
      <c r="K2437" s="28">
        <v>3.8555998307282197E-5</v>
      </c>
      <c r="L2437" s="7" t="str">
        <f t="shared" si="228"/>
        <v>AR</v>
      </c>
      <c r="M2437" s="6">
        <v>2.9870227499040102E-3</v>
      </c>
      <c r="N2437" s="7">
        <v>4.4046059276291096E-3</v>
      </c>
      <c r="O2437" s="7">
        <v>0.99254028072998801</v>
      </c>
      <c r="P2437" s="28">
        <v>6.8090592488304993E-5</v>
      </c>
      <c r="Q2437" s="7" t="str">
        <f t="shared" ref="Q2437:Q2500" si="230">INDEX($M$3:$P$3, MATCH(MAX($M2437:$P2437),$M2437:$P2437,0))</f>
        <v>AR</v>
      </c>
      <c r="R2437" s="6">
        <v>0</v>
      </c>
      <c r="S2437" s="7">
        <v>1</v>
      </c>
      <c r="T2437" s="7">
        <v>0</v>
      </c>
      <c r="U2437" s="8">
        <v>0</v>
      </c>
      <c r="V2437" s="7" t="str">
        <f t="shared" ref="V2437:V2500" si="231">INDEX($R$3:$U$3, MATCH(MAX($R2437:$U2437),$R2437:$U2437,0))</f>
        <v>SB</v>
      </c>
      <c r="W2437" s="6">
        <v>5.0000000000000001E-3</v>
      </c>
      <c r="X2437" s="7">
        <v>0.82799999999999996</v>
      </c>
      <c r="Y2437" s="7">
        <v>0.02</v>
      </c>
      <c r="Z2437" s="8">
        <v>0.14799999999999999</v>
      </c>
      <c r="AA2437" s="7" t="str">
        <f t="shared" ref="AA2437:AA2500" si="232">INDEX($W$3:$Z$3, MATCH(MAX($W2437:$Z2437),$W2437:$Z2437,0))</f>
        <v>SB</v>
      </c>
      <c r="AB2437" s="6">
        <v>1.2999999999999999E-2</v>
      </c>
      <c r="AC2437" s="7">
        <v>0.89700000000000002</v>
      </c>
      <c r="AD2437" s="7">
        <v>4.0000000000000001E-3</v>
      </c>
      <c r="AE2437" s="8">
        <v>8.5000000000000006E-2</v>
      </c>
      <c r="AF2437" s="7" t="str">
        <f t="shared" ref="AF2437:AF2500" si="233">INDEX($AB$3:$AE$3, MATCH(MAX($AB2437:$AE2437),$AB2437:$AE2437,0))</f>
        <v>SB</v>
      </c>
    </row>
    <row r="2438" spans="1:32" x14ac:dyDescent="0.3">
      <c r="A2438" s="4">
        <v>38715</v>
      </c>
      <c r="B2438" s="5">
        <v>2005</v>
      </c>
      <c r="C2438" s="6">
        <v>0</v>
      </c>
      <c r="D2438" s="7">
        <v>0</v>
      </c>
      <c r="E2438" s="7">
        <v>1</v>
      </c>
      <c r="F2438" s="8">
        <v>0</v>
      </c>
      <c r="G2438" s="7" t="str">
        <f t="shared" si="229"/>
        <v>AR</v>
      </c>
      <c r="H2438" s="6">
        <v>7.9787672805635701E-2</v>
      </c>
      <c r="I2438" s="7">
        <v>2.8255187552215101E-4</v>
      </c>
      <c r="J2438" s="7">
        <v>0.91988206527572802</v>
      </c>
      <c r="K2438" s="28">
        <v>4.7710043116606499E-5</v>
      </c>
      <c r="L2438" s="7" t="str">
        <f t="shared" ref="L2438:L2501" si="234">INDEX($H$3:$K$3, MATCH(MAX($H2438:$K2438),$H2438:$K2438,0))</f>
        <v>AR</v>
      </c>
      <c r="M2438" s="6">
        <v>7.3803594341564402E-2</v>
      </c>
      <c r="N2438" s="7">
        <v>2.8818653545450599E-4</v>
      </c>
      <c r="O2438" s="7">
        <v>0.92577098275090397</v>
      </c>
      <c r="P2438" s="8">
        <v>1.3723637208411799E-4</v>
      </c>
      <c r="Q2438" s="7" t="str">
        <f t="shared" si="230"/>
        <v>AR</v>
      </c>
      <c r="R2438" s="6">
        <v>1</v>
      </c>
      <c r="S2438" s="7">
        <v>0</v>
      </c>
      <c r="T2438" s="7">
        <v>0</v>
      </c>
      <c r="U2438" s="8">
        <v>0</v>
      </c>
      <c r="V2438" s="7" t="str">
        <f t="shared" si="231"/>
        <v>NAO+</v>
      </c>
      <c r="W2438" s="6">
        <v>0.45400000000000001</v>
      </c>
      <c r="X2438" s="7">
        <v>0.443</v>
      </c>
      <c r="Y2438" s="7">
        <v>1.9E-2</v>
      </c>
      <c r="Z2438" s="8">
        <v>8.4000000000000005E-2</v>
      </c>
      <c r="AA2438" s="7" t="str">
        <f t="shared" si="232"/>
        <v>NAO+</v>
      </c>
      <c r="AB2438" s="6">
        <v>0.60699999999999998</v>
      </c>
      <c r="AC2438" s="7">
        <v>0.35299999999999998</v>
      </c>
      <c r="AD2438" s="7">
        <v>8.9999999999999993E-3</v>
      </c>
      <c r="AE2438" s="8">
        <v>3.2000000000000001E-2</v>
      </c>
      <c r="AF2438" s="7" t="str">
        <f t="shared" si="233"/>
        <v>NAO+</v>
      </c>
    </row>
    <row r="2439" spans="1:32" x14ac:dyDescent="0.3">
      <c r="A2439" s="4">
        <v>38716</v>
      </c>
      <c r="B2439" s="5">
        <v>2005</v>
      </c>
      <c r="C2439" s="6">
        <v>1</v>
      </c>
      <c r="D2439" s="7">
        <v>0</v>
      </c>
      <c r="E2439" s="7">
        <v>0</v>
      </c>
      <c r="F2439" s="8">
        <v>0</v>
      </c>
      <c r="G2439" s="7" t="str">
        <f t="shared" si="229"/>
        <v>NAO+</v>
      </c>
      <c r="H2439" s="6">
        <v>0.71771811546128605</v>
      </c>
      <c r="I2439" s="80">
        <v>7.5379224319285099E-6</v>
      </c>
      <c r="J2439" s="7">
        <v>0.28188431026819999</v>
      </c>
      <c r="K2439" s="8">
        <v>3.9003634808066999E-4</v>
      </c>
      <c r="L2439" s="7" t="str">
        <f t="shared" si="234"/>
        <v>NAO+</v>
      </c>
      <c r="M2439" s="6">
        <v>0.70595913974272495</v>
      </c>
      <c r="N2439" s="80">
        <v>3.2697072473683801E-6</v>
      </c>
      <c r="O2439" s="7">
        <v>0.293506901376413</v>
      </c>
      <c r="P2439" s="8">
        <v>5.3068917362200901E-4</v>
      </c>
      <c r="Q2439" s="7" t="str">
        <f t="shared" si="230"/>
        <v>NAO+</v>
      </c>
      <c r="R2439" s="6">
        <v>1</v>
      </c>
      <c r="S2439" s="7">
        <v>0</v>
      </c>
      <c r="T2439" s="7">
        <v>0</v>
      </c>
      <c r="U2439" s="8">
        <v>0</v>
      </c>
      <c r="V2439" s="7" t="str">
        <f t="shared" si="231"/>
        <v>NAO+</v>
      </c>
      <c r="W2439" s="6">
        <v>0.93899999999999995</v>
      </c>
      <c r="X2439" s="7">
        <v>2.4E-2</v>
      </c>
      <c r="Y2439" s="7">
        <v>3.2000000000000001E-2</v>
      </c>
      <c r="Z2439" s="8">
        <v>5.0000000000000001E-3</v>
      </c>
      <c r="AA2439" s="7" t="str">
        <f t="shared" si="232"/>
        <v>NAO+</v>
      </c>
      <c r="AB2439" s="6">
        <v>0.77300000000000002</v>
      </c>
      <c r="AC2439" s="7">
        <v>0.06</v>
      </c>
      <c r="AD2439" s="7">
        <v>0.153</v>
      </c>
      <c r="AE2439" s="8">
        <v>1.4E-2</v>
      </c>
      <c r="AF2439" s="7" t="str">
        <f t="shared" si="233"/>
        <v>NAO+</v>
      </c>
    </row>
    <row r="2440" spans="1:32" x14ac:dyDescent="0.3">
      <c r="A2440" s="4">
        <v>38717</v>
      </c>
      <c r="B2440" s="5">
        <v>2005</v>
      </c>
      <c r="C2440" s="6">
        <v>0</v>
      </c>
      <c r="D2440" s="7">
        <v>0</v>
      </c>
      <c r="E2440" s="7">
        <v>1</v>
      </c>
      <c r="F2440" s="8">
        <v>0</v>
      </c>
      <c r="G2440" s="7" t="str">
        <f t="shared" si="229"/>
        <v>AR</v>
      </c>
      <c r="H2440" s="6">
        <v>0.389123217258458</v>
      </c>
      <c r="I2440" s="80">
        <v>8.8239306110699703E-7</v>
      </c>
      <c r="J2440" s="7">
        <v>0.60981848933202598</v>
      </c>
      <c r="K2440" s="8">
        <v>1.05741101645637E-3</v>
      </c>
      <c r="L2440" s="7" t="str">
        <f t="shared" si="234"/>
        <v>AR</v>
      </c>
      <c r="M2440" s="6">
        <v>0.39392780284173401</v>
      </c>
      <c r="N2440" s="80">
        <v>4.5023925782746198E-7</v>
      </c>
      <c r="O2440" s="7">
        <v>0.60435951665625998</v>
      </c>
      <c r="P2440" s="8">
        <v>1.7122302627540901E-3</v>
      </c>
      <c r="Q2440" s="7" t="str">
        <f t="shared" si="230"/>
        <v>AR</v>
      </c>
      <c r="R2440" s="6">
        <v>0</v>
      </c>
      <c r="S2440" s="7">
        <v>0</v>
      </c>
      <c r="T2440" s="7">
        <v>1</v>
      </c>
      <c r="U2440" s="8">
        <v>0</v>
      </c>
      <c r="V2440" s="7" t="str">
        <f t="shared" si="231"/>
        <v>AR</v>
      </c>
      <c r="W2440" s="6">
        <v>0.79700000000000004</v>
      </c>
      <c r="X2440" s="7">
        <v>0.01</v>
      </c>
      <c r="Y2440" s="7">
        <v>0.19</v>
      </c>
      <c r="Z2440" s="8">
        <v>2E-3</v>
      </c>
      <c r="AA2440" s="7" t="str">
        <f t="shared" si="232"/>
        <v>NAO+</v>
      </c>
      <c r="AB2440" s="6">
        <v>0.125</v>
      </c>
      <c r="AC2440" s="7">
        <v>0.03</v>
      </c>
      <c r="AD2440" s="7">
        <v>0.83099999999999996</v>
      </c>
      <c r="AE2440" s="8">
        <v>1.4999999999999999E-2</v>
      </c>
      <c r="AF2440" s="7" t="str">
        <f t="shared" si="233"/>
        <v>AR</v>
      </c>
    </row>
    <row r="2441" spans="1:32" x14ac:dyDescent="0.3">
      <c r="A2441" s="4">
        <v>38718</v>
      </c>
      <c r="B2441" s="5">
        <v>2005</v>
      </c>
      <c r="C2441" s="6">
        <v>0</v>
      </c>
      <c r="D2441" s="7">
        <v>0</v>
      </c>
      <c r="E2441" s="7">
        <v>1</v>
      </c>
      <c r="F2441" s="8">
        <v>0</v>
      </c>
      <c r="G2441" s="7" t="str">
        <f t="shared" si="229"/>
        <v>AR</v>
      </c>
      <c r="H2441" s="6">
        <v>0.20658242776456201</v>
      </c>
      <c r="I2441" s="7">
        <v>7.2290476114831898E-4</v>
      </c>
      <c r="J2441" s="7">
        <v>0.79137608007705196</v>
      </c>
      <c r="K2441" s="8">
        <v>1.31858739724864E-3</v>
      </c>
      <c r="L2441" s="7" t="str">
        <f t="shared" si="234"/>
        <v>AR</v>
      </c>
      <c r="M2441" s="6">
        <v>0.192236297078929</v>
      </c>
      <c r="N2441" s="7">
        <v>6.8080036717564196E-4</v>
      </c>
      <c r="O2441" s="7">
        <v>0.80475529680929503</v>
      </c>
      <c r="P2441" s="8">
        <v>2.3276057446049601E-3</v>
      </c>
      <c r="Q2441" s="7" t="str">
        <f t="shared" si="230"/>
        <v>AR</v>
      </c>
      <c r="R2441" s="6">
        <v>1</v>
      </c>
      <c r="S2441" s="7">
        <v>0</v>
      </c>
      <c r="T2441" s="7">
        <v>0</v>
      </c>
      <c r="U2441" s="8">
        <v>0</v>
      </c>
      <c r="V2441" s="7" t="str">
        <f t="shared" si="231"/>
        <v>NAO+</v>
      </c>
      <c r="W2441" s="6">
        <v>0.873</v>
      </c>
      <c r="X2441" s="7">
        <v>5.5E-2</v>
      </c>
      <c r="Y2441" s="7">
        <v>6.9000000000000006E-2</v>
      </c>
      <c r="Z2441" s="8">
        <v>3.0000000000000001E-3</v>
      </c>
      <c r="AA2441" s="7" t="str">
        <f t="shared" si="232"/>
        <v>NAO+</v>
      </c>
      <c r="AB2441" s="6">
        <v>0.35899999999999999</v>
      </c>
      <c r="AC2441" s="7">
        <v>0.25600000000000001</v>
      </c>
      <c r="AD2441" s="7">
        <v>0.36599999999999999</v>
      </c>
      <c r="AE2441" s="8">
        <v>1.9E-2</v>
      </c>
      <c r="AF2441" s="7" t="str">
        <f t="shared" si="233"/>
        <v>AR</v>
      </c>
    </row>
    <row r="2442" spans="1:32" x14ac:dyDescent="0.3">
      <c r="A2442" s="4">
        <v>38719</v>
      </c>
      <c r="B2442" s="5">
        <v>2005</v>
      </c>
      <c r="C2442" s="6">
        <v>0</v>
      </c>
      <c r="D2442" s="7">
        <v>1</v>
      </c>
      <c r="E2442" s="7">
        <v>0</v>
      </c>
      <c r="F2442" s="8">
        <v>0</v>
      </c>
      <c r="G2442" s="7" t="str">
        <f t="shared" si="229"/>
        <v>SB</v>
      </c>
      <c r="H2442" s="6">
        <v>0.16915831752767699</v>
      </c>
      <c r="I2442" s="7">
        <v>7.2594267360745299E-2</v>
      </c>
      <c r="J2442" s="7">
        <v>0.75781270793589695</v>
      </c>
      <c r="K2442" s="8">
        <v>4.34707175686787E-4</v>
      </c>
      <c r="L2442" s="7" t="str">
        <f t="shared" si="234"/>
        <v>AR</v>
      </c>
      <c r="M2442" s="6">
        <v>0.141559870507213</v>
      </c>
      <c r="N2442" s="7">
        <v>8.3316081498513897E-2</v>
      </c>
      <c r="O2442" s="7">
        <v>0.77445257256375999</v>
      </c>
      <c r="P2442" s="8">
        <v>6.7147543050827502E-4</v>
      </c>
      <c r="Q2442" s="7" t="str">
        <f t="shared" si="230"/>
        <v>AR</v>
      </c>
      <c r="R2442" s="6">
        <v>0</v>
      </c>
      <c r="S2442" s="7">
        <v>1</v>
      </c>
      <c r="T2442" s="7">
        <v>0</v>
      </c>
      <c r="U2442" s="8">
        <v>0</v>
      </c>
      <c r="V2442" s="7" t="str">
        <f t="shared" si="231"/>
        <v>SB</v>
      </c>
      <c r="W2442" s="6">
        <v>4.2999999999999997E-2</v>
      </c>
      <c r="X2442" s="7">
        <v>0.76100000000000001</v>
      </c>
      <c r="Y2442" s="7">
        <v>0.17899999999999999</v>
      </c>
      <c r="Z2442" s="8">
        <v>1.6E-2</v>
      </c>
      <c r="AA2442" s="7" t="str">
        <f t="shared" si="232"/>
        <v>SB</v>
      </c>
      <c r="AB2442" s="6">
        <v>0.02</v>
      </c>
      <c r="AC2442" s="7">
        <v>0.82599999999999996</v>
      </c>
      <c r="AD2442" s="7">
        <v>0.08</v>
      </c>
      <c r="AE2442" s="8">
        <v>7.3999999999999996E-2</v>
      </c>
      <c r="AF2442" s="7" t="str">
        <f t="shared" si="233"/>
        <v>SB</v>
      </c>
    </row>
    <row r="2443" spans="1:32" x14ac:dyDescent="0.3">
      <c r="A2443" s="4">
        <v>38720</v>
      </c>
      <c r="B2443" s="5">
        <v>2005</v>
      </c>
      <c r="C2443" s="6">
        <v>0</v>
      </c>
      <c r="D2443" s="7">
        <v>1</v>
      </c>
      <c r="E2443" s="7">
        <v>0</v>
      </c>
      <c r="F2443" s="8">
        <v>0</v>
      </c>
      <c r="G2443" s="7" t="str">
        <f t="shared" si="229"/>
        <v>SB</v>
      </c>
      <c r="H2443" s="6">
        <v>0.138470416135171</v>
      </c>
      <c r="I2443" s="7">
        <v>4.82063167345958E-2</v>
      </c>
      <c r="J2443" s="7">
        <v>0.81295090260568303</v>
      </c>
      <c r="K2443" s="8">
        <v>3.7236452456045202E-4</v>
      </c>
      <c r="L2443" s="7" t="str">
        <f t="shared" si="234"/>
        <v>AR</v>
      </c>
      <c r="M2443" s="6">
        <v>0.102699237773329</v>
      </c>
      <c r="N2443" s="7">
        <v>5.94858385316544E-2</v>
      </c>
      <c r="O2443" s="7">
        <v>0.83722161280698704</v>
      </c>
      <c r="P2443" s="8">
        <v>5.9331088803301799E-4</v>
      </c>
      <c r="Q2443" s="7" t="str">
        <f t="shared" si="230"/>
        <v>AR</v>
      </c>
      <c r="R2443" s="6">
        <v>0</v>
      </c>
      <c r="S2443" s="7">
        <v>1</v>
      </c>
      <c r="T2443" s="7">
        <v>0</v>
      </c>
      <c r="U2443" s="8">
        <v>0</v>
      </c>
      <c r="V2443" s="7" t="str">
        <f t="shared" si="231"/>
        <v>SB</v>
      </c>
      <c r="W2443" s="6">
        <v>0</v>
      </c>
      <c r="X2443" s="7">
        <v>0.92800000000000005</v>
      </c>
      <c r="Y2443" s="7">
        <v>7.0999999999999994E-2</v>
      </c>
      <c r="Z2443" s="8">
        <v>1E-3</v>
      </c>
      <c r="AA2443" s="7" t="str">
        <f t="shared" si="232"/>
        <v>SB</v>
      </c>
      <c r="AB2443" s="6">
        <v>0</v>
      </c>
      <c r="AC2443" s="7">
        <v>0.93899999999999995</v>
      </c>
      <c r="AD2443" s="7">
        <v>2E-3</v>
      </c>
      <c r="AE2443" s="8">
        <v>5.8000000000000003E-2</v>
      </c>
      <c r="AF2443" s="7" t="str">
        <f t="shared" si="233"/>
        <v>SB</v>
      </c>
    </row>
    <row r="2444" spans="1:32" x14ac:dyDescent="0.3">
      <c r="A2444" s="4">
        <v>38721</v>
      </c>
      <c r="B2444" s="5">
        <v>2005</v>
      </c>
      <c r="C2444" s="6">
        <v>0</v>
      </c>
      <c r="D2444" s="7">
        <v>1</v>
      </c>
      <c r="E2444" s="7">
        <v>0</v>
      </c>
      <c r="F2444" s="8">
        <v>0</v>
      </c>
      <c r="G2444" s="7" t="str">
        <f t="shared" si="229"/>
        <v>SB</v>
      </c>
      <c r="H2444" s="6">
        <v>2.8187383252890202E-2</v>
      </c>
      <c r="I2444" s="7">
        <v>9.1864602417063304E-2</v>
      </c>
      <c r="J2444" s="7">
        <v>0.87993486043135505</v>
      </c>
      <c r="K2444" s="28">
        <v>1.31538986995755E-5</v>
      </c>
      <c r="L2444" s="7" t="str">
        <f t="shared" si="234"/>
        <v>AR</v>
      </c>
      <c r="M2444" s="6">
        <v>1.6912200752258799E-2</v>
      </c>
      <c r="N2444" s="7">
        <v>8.1370349297209002E-2</v>
      </c>
      <c r="O2444" s="7">
        <v>0.90169719622528199</v>
      </c>
      <c r="P2444" s="28">
        <v>2.0253725258249799E-5</v>
      </c>
      <c r="Q2444" s="7" t="str">
        <f t="shared" si="230"/>
        <v>AR</v>
      </c>
      <c r="R2444" s="6">
        <v>0</v>
      </c>
      <c r="S2444" s="7">
        <v>1</v>
      </c>
      <c r="T2444" s="7">
        <v>0</v>
      </c>
      <c r="U2444" s="8">
        <v>0</v>
      </c>
      <c r="V2444" s="7" t="str">
        <f t="shared" si="231"/>
        <v>SB</v>
      </c>
      <c r="W2444" s="6">
        <v>0</v>
      </c>
      <c r="X2444" s="7">
        <v>0.98899999999999999</v>
      </c>
      <c r="Y2444" s="7">
        <v>1.0999999999999999E-2</v>
      </c>
      <c r="Z2444" s="8">
        <v>0</v>
      </c>
      <c r="AA2444" s="7" t="str">
        <f t="shared" si="232"/>
        <v>SB</v>
      </c>
      <c r="AB2444" s="6">
        <v>0</v>
      </c>
      <c r="AC2444" s="7">
        <v>0.97899999999999998</v>
      </c>
      <c r="AD2444" s="7">
        <v>0</v>
      </c>
      <c r="AE2444" s="8">
        <v>2.1000000000000001E-2</v>
      </c>
      <c r="AF2444" s="7" t="str">
        <f t="shared" si="233"/>
        <v>SB</v>
      </c>
    </row>
    <row r="2445" spans="1:32" x14ac:dyDescent="0.3">
      <c r="A2445" s="4">
        <v>38722</v>
      </c>
      <c r="B2445" s="5">
        <v>2005</v>
      </c>
      <c r="C2445" s="6">
        <v>0</v>
      </c>
      <c r="D2445" s="7">
        <v>1</v>
      </c>
      <c r="E2445" s="7">
        <v>0</v>
      </c>
      <c r="F2445" s="8">
        <v>0</v>
      </c>
      <c r="G2445" s="7" t="str">
        <f t="shared" si="229"/>
        <v>SB</v>
      </c>
      <c r="H2445" s="6">
        <v>1.9147990718208299E-2</v>
      </c>
      <c r="I2445" s="7">
        <v>3.5915971256545898E-3</v>
      </c>
      <c r="J2445" s="7">
        <v>0.97725995335379701</v>
      </c>
      <c r="K2445" s="28">
        <v>4.5880234386306499E-7</v>
      </c>
      <c r="L2445" s="7" t="str">
        <f t="shared" si="234"/>
        <v>AR</v>
      </c>
      <c r="M2445" s="6">
        <v>1.1144326161003699E-2</v>
      </c>
      <c r="N2445" s="7">
        <v>2.9904364470310098E-3</v>
      </c>
      <c r="O2445" s="7">
        <v>0.98586441854707896</v>
      </c>
      <c r="P2445" s="28">
        <v>8.1884487346460195E-7</v>
      </c>
      <c r="Q2445" s="7" t="str">
        <f t="shared" si="230"/>
        <v>AR</v>
      </c>
      <c r="R2445" s="6">
        <v>0</v>
      </c>
      <c r="S2445" s="7">
        <v>1</v>
      </c>
      <c r="T2445" s="7">
        <v>0</v>
      </c>
      <c r="U2445" s="8">
        <v>0</v>
      </c>
      <c r="V2445" s="7" t="str">
        <f t="shared" si="231"/>
        <v>SB</v>
      </c>
      <c r="W2445" s="6">
        <v>0</v>
      </c>
      <c r="X2445" s="7">
        <v>0.99399999999999999</v>
      </c>
      <c r="Y2445" s="7">
        <v>4.0000000000000001E-3</v>
      </c>
      <c r="Z2445" s="8">
        <v>2E-3</v>
      </c>
      <c r="AA2445" s="7" t="str">
        <f t="shared" si="232"/>
        <v>SB</v>
      </c>
      <c r="AB2445" s="6">
        <v>0</v>
      </c>
      <c r="AC2445" s="7">
        <v>0.95899999999999996</v>
      </c>
      <c r="AD2445" s="7">
        <v>0</v>
      </c>
      <c r="AE2445" s="8">
        <v>4.1000000000000002E-2</v>
      </c>
      <c r="AF2445" s="7" t="str">
        <f t="shared" si="233"/>
        <v>SB</v>
      </c>
    </row>
    <row r="2446" spans="1:32" x14ac:dyDescent="0.3">
      <c r="A2446" s="4">
        <v>38723</v>
      </c>
      <c r="B2446" s="5">
        <v>2005</v>
      </c>
      <c r="C2446" s="6">
        <v>0</v>
      </c>
      <c r="D2446" s="7">
        <v>1</v>
      </c>
      <c r="E2446" s="7">
        <v>0</v>
      </c>
      <c r="F2446" s="8">
        <v>0</v>
      </c>
      <c r="G2446" s="7" t="str">
        <f t="shared" si="229"/>
        <v>SB</v>
      </c>
      <c r="H2446" s="6">
        <v>8.8993122129347596E-3</v>
      </c>
      <c r="I2446" s="7">
        <v>3.6383614907573698E-4</v>
      </c>
      <c r="J2446" s="7">
        <v>0.99073666270232497</v>
      </c>
      <c r="K2446" s="28">
        <v>1.8893567001732599E-7</v>
      </c>
      <c r="L2446" s="7" t="str">
        <f t="shared" si="234"/>
        <v>AR</v>
      </c>
      <c r="M2446" s="6">
        <v>6.0188776788197198E-3</v>
      </c>
      <c r="N2446" s="7">
        <v>2.6070640825718298E-4</v>
      </c>
      <c r="O2446" s="7">
        <v>0.993719707495616</v>
      </c>
      <c r="P2446" s="28">
        <v>7.0841729684461702E-7</v>
      </c>
      <c r="Q2446" s="7" t="str">
        <f t="shared" si="230"/>
        <v>AR</v>
      </c>
      <c r="R2446" s="6">
        <v>0</v>
      </c>
      <c r="S2446" s="7">
        <v>1</v>
      </c>
      <c r="T2446" s="7">
        <v>0</v>
      </c>
      <c r="U2446" s="8">
        <v>0</v>
      </c>
      <c r="V2446" s="7" t="str">
        <f t="shared" si="231"/>
        <v>SB</v>
      </c>
      <c r="W2446" s="6">
        <v>0</v>
      </c>
      <c r="X2446" s="7">
        <v>0.99199999999999999</v>
      </c>
      <c r="Y2446" s="7">
        <v>2E-3</v>
      </c>
      <c r="Z2446" s="8">
        <v>5.0000000000000001E-3</v>
      </c>
      <c r="AA2446" s="7" t="str">
        <f t="shared" si="232"/>
        <v>SB</v>
      </c>
      <c r="AB2446" s="6">
        <v>0</v>
      </c>
      <c r="AC2446" s="7">
        <v>0.96499999999999997</v>
      </c>
      <c r="AD2446" s="7">
        <v>0</v>
      </c>
      <c r="AE2446" s="8">
        <v>3.5000000000000003E-2</v>
      </c>
      <c r="AF2446" s="7" t="str">
        <f t="shared" si="233"/>
        <v>SB</v>
      </c>
    </row>
    <row r="2447" spans="1:32" x14ac:dyDescent="0.3">
      <c r="A2447" s="4">
        <v>38724</v>
      </c>
      <c r="B2447" s="5">
        <v>2005</v>
      </c>
      <c r="C2447" s="6">
        <v>0</v>
      </c>
      <c r="D2447" s="7">
        <v>1</v>
      </c>
      <c r="E2447" s="7">
        <v>0</v>
      </c>
      <c r="F2447" s="8">
        <v>0</v>
      </c>
      <c r="G2447" s="7" t="str">
        <f t="shared" si="229"/>
        <v>SB</v>
      </c>
      <c r="H2447" s="6">
        <v>2.5130787693616999E-2</v>
      </c>
      <c r="I2447" s="7">
        <v>3.6390619391010398E-3</v>
      </c>
      <c r="J2447" s="7">
        <v>0.97122984326647699</v>
      </c>
      <c r="K2447" s="28">
        <v>3.0710080826083899E-7</v>
      </c>
      <c r="L2447" s="7" t="str">
        <f t="shared" si="234"/>
        <v>AR</v>
      </c>
      <c r="M2447" s="6">
        <v>1.46621080148433E-2</v>
      </c>
      <c r="N2447" s="7">
        <v>1.78352674419937E-3</v>
      </c>
      <c r="O2447" s="7">
        <v>0.98355343448567201</v>
      </c>
      <c r="P2447" s="28">
        <v>9.3075527968289599E-7</v>
      </c>
      <c r="Q2447" s="7" t="str">
        <f t="shared" si="230"/>
        <v>AR</v>
      </c>
      <c r="R2447" s="6">
        <v>0</v>
      </c>
      <c r="S2447" s="7">
        <v>1</v>
      </c>
      <c r="T2447" s="7">
        <v>0</v>
      </c>
      <c r="U2447" s="8">
        <v>0</v>
      </c>
      <c r="V2447" s="7" t="str">
        <f t="shared" si="231"/>
        <v>SB</v>
      </c>
      <c r="W2447" s="6">
        <v>0</v>
      </c>
      <c r="X2447" s="7">
        <v>0.97699999999999998</v>
      </c>
      <c r="Y2447" s="7">
        <v>0.02</v>
      </c>
      <c r="Z2447" s="8">
        <v>3.0000000000000001E-3</v>
      </c>
      <c r="AA2447" s="7" t="str">
        <f t="shared" si="232"/>
        <v>SB</v>
      </c>
      <c r="AB2447" s="6">
        <v>0</v>
      </c>
      <c r="AC2447" s="7">
        <v>0.96899999999999997</v>
      </c>
      <c r="AD2447" s="7">
        <v>0</v>
      </c>
      <c r="AE2447" s="8">
        <v>3.1E-2</v>
      </c>
      <c r="AF2447" s="7" t="str">
        <f t="shared" si="233"/>
        <v>SB</v>
      </c>
    </row>
    <row r="2448" spans="1:32" x14ac:dyDescent="0.3">
      <c r="A2448" s="4">
        <v>38725</v>
      </c>
      <c r="B2448" s="5">
        <v>2005</v>
      </c>
      <c r="C2448" s="6">
        <v>0</v>
      </c>
      <c r="D2448" s="7">
        <v>1</v>
      </c>
      <c r="E2448" s="7">
        <v>0</v>
      </c>
      <c r="F2448" s="8">
        <v>0</v>
      </c>
      <c r="G2448" s="7" t="str">
        <f t="shared" si="229"/>
        <v>SB</v>
      </c>
      <c r="H2448" s="6">
        <v>2.1300557757809599E-3</v>
      </c>
      <c r="I2448" s="7">
        <v>0.636453223559029</v>
      </c>
      <c r="J2448" s="7">
        <v>0.36141606950913002</v>
      </c>
      <c r="K2448" s="28">
        <v>6.5115606794304698E-7</v>
      </c>
      <c r="L2448" s="7" t="str">
        <f t="shared" si="234"/>
        <v>SB</v>
      </c>
      <c r="M2448" s="6">
        <v>1.2203793500442099E-3</v>
      </c>
      <c r="N2448" s="7">
        <v>0.58561517103921201</v>
      </c>
      <c r="O2448" s="7">
        <v>0.41316312559504498</v>
      </c>
      <c r="P2448" s="28">
        <v>1.3240156983462001E-6</v>
      </c>
      <c r="Q2448" s="7" t="str">
        <f t="shared" si="230"/>
        <v>SB</v>
      </c>
      <c r="R2448" s="6">
        <v>0</v>
      </c>
      <c r="S2448" s="7">
        <v>1</v>
      </c>
      <c r="T2448" s="7">
        <v>0</v>
      </c>
      <c r="U2448" s="8">
        <v>0</v>
      </c>
      <c r="V2448" s="7" t="str">
        <f t="shared" si="231"/>
        <v>SB</v>
      </c>
      <c r="W2448" s="6">
        <v>0</v>
      </c>
      <c r="X2448" s="7">
        <v>0.74199999999999999</v>
      </c>
      <c r="Y2448" s="7">
        <v>0.25600000000000001</v>
      </c>
      <c r="Z2448" s="8">
        <v>2E-3</v>
      </c>
      <c r="AA2448" s="7" t="str">
        <f t="shared" si="232"/>
        <v>SB</v>
      </c>
      <c r="AB2448" s="6">
        <v>0</v>
      </c>
      <c r="AC2448" s="7">
        <v>0.95499999999999996</v>
      </c>
      <c r="AD2448" s="7">
        <v>2.1999999999999999E-2</v>
      </c>
      <c r="AE2448" s="8">
        <v>2.3E-2</v>
      </c>
      <c r="AF2448" s="7" t="str">
        <f t="shared" si="233"/>
        <v>SB</v>
      </c>
    </row>
    <row r="2449" spans="1:32" x14ac:dyDescent="0.3">
      <c r="A2449" s="4">
        <v>38726</v>
      </c>
      <c r="B2449" s="5">
        <v>2005</v>
      </c>
      <c r="C2449" s="6">
        <v>0</v>
      </c>
      <c r="D2449" s="7">
        <v>1</v>
      </c>
      <c r="E2449" s="7">
        <v>0</v>
      </c>
      <c r="F2449" s="8">
        <v>0</v>
      </c>
      <c r="G2449" s="7" t="str">
        <f t="shared" si="229"/>
        <v>SB</v>
      </c>
      <c r="H2449" s="6">
        <v>9.3728372200637105E-3</v>
      </c>
      <c r="I2449" s="7">
        <v>0.911676817993337</v>
      </c>
      <c r="J2449" s="7">
        <v>7.8950338013996202E-2</v>
      </c>
      <c r="K2449" s="28">
        <v>6.7725939423141704E-9</v>
      </c>
      <c r="L2449" s="7" t="str">
        <f t="shared" si="234"/>
        <v>SB</v>
      </c>
      <c r="M2449" s="6">
        <v>5.21141468643863E-3</v>
      </c>
      <c r="N2449" s="7">
        <v>0.92248842505347295</v>
      </c>
      <c r="O2449" s="7">
        <v>7.2300149128584096E-2</v>
      </c>
      <c r="P2449" s="28">
        <v>1.1131496279730401E-8</v>
      </c>
      <c r="Q2449" s="7" t="str">
        <f t="shared" si="230"/>
        <v>SB</v>
      </c>
      <c r="R2449" s="6">
        <v>0</v>
      </c>
      <c r="S2449" s="7">
        <v>1</v>
      </c>
      <c r="T2449" s="7">
        <v>0</v>
      </c>
      <c r="U2449" s="8">
        <v>0</v>
      </c>
      <c r="V2449" s="7" t="str">
        <f t="shared" si="231"/>
        <v>SB</v>
      </c>
      <c r="W2449" s="6">
        <v>3.1E-2</v>
      </c>
      <c r="X2449" s="7">
        <v>0.75900000000000001</v>
      </c>
      <c r="Y2449" s="7">
        <v>0.19400000000000001</v>
      </c>
      <c r="Z2449" s="8">
        <v>1.6E-2</v>
      </c>
      <c r="AA2449" s="7" t="str">
        <f t="shared" si="232"/>
        <v>SB</v>
      </c>
      <c r="AB2449" s="6">
        <v>3.4000000000000002E-2</v>
      </c>
      <c r="AC2449" s="7">
        <v>0.86799999999999999</v>
      </c>
      <c r="AD2449" s="7">
        <v>4.2000000000000003E-2</v>
      </c>
      <c r="AE2449" s="8">
        <v>5.6000000000000001E-2</v>
      </c>
      <c r="AF2449" s="7" t="str">
        <f t="shared" si="233"/>
        <v>SB</v>
      </c>
    </row>
    <row r="2450" spans="1:32" x14ac:dyDescent="0.3">
      <c r="A2450" s="4">
        <v>38727</v>
      </c>
      <c r="B2450" s="5">
        <v>2005</v>
      </c>
      <c r="C2450" s="6">
        <v>1</v>
      </c>
      <c r="D2450" s="7">
        <v>0</v>
      </c>
      <c r="E2450" s="7">
        <v>0</v>
      </c>
      <c r="F2450" s="8">
        <v>0</v>
      </c>
      <c r="G2450" s="7" t="str">
        <f t="shared" si="229"/>
        <v>NAO+</v>
      </c>
      <c r="H2450" s="6">
        <v>0.404417728698931</v>
      </c>
      <c r="I2450" s="7">
        <v>0.55858464630155902</v>
      </c>
      <c r="J2450" s="7">
        <v>3.6997624578905E-2</v>
      </c>
      <c r="K2450" s="28">
        <v>4.20615254953864E-10</v>
      </c>
      <c r="L2450" s="7" t="str">
        <f t="shared" si="234"/>
        <v>SB</v>
      </c>
      <c r="M2450" s="6">
        <v>0.21647444079198899</v>
      </c>
      <c r="N2450" s="7">
        <v>0.74937155955403301</v>
      </c>
      <c r="O2450" s="7">
        <v>3.4153999115749199E-2</v>
      </c>
      <c r="P2450" s="28">
        <v>5.3822511100535898E-10</v>
      </c>
      <c r="Q2450" s="7" t="str">
        <f t="shared" si="230"/>
        <v>SB</v>
      </c>
      <c r="R2450" s="6">
        <v>1</v>
      </c>
      <c r="S2450" s="7">
        <v>0</v>
      </c>
      <c r="T2450" s="7">
        <v>0</v>
      </c>
      <c r="U2450" s="8">
        <v>0</v>
      </c>
      <c r="V2450" s="7" t="str">
        <f t="shared" si="231"/>
        <v>NAO+</v>
      </c>
      <c r="W2450" s="6">
        <v>0.55100000000000005</v>
      </c>
      <c r="X2450" s="7">
        <v>0.38300000000000001</v>
      </c>
      <c r="Y2450" s="7">
        <v>3.7999999999999999E-2</v>
      </c>
      <c r="Z2450" s="8">
        <v>2.8000000000000001E-2</v>
      </c>
      <c r="AA2450" s="7" t="str">
        <f t="shared" si="232"/>
        <v>NAO+</v>
      </c>
      <c r="AB2450" s="6">
        <v>0.73499999999999999</v>
      </c>
      <c r="AC2450" s="7">
        <v>0.23</v>
      </c>
      <c r="AD2450" s="7">
        <v>6.0000000000000001E-3</v>
      </c>
      <c r="AE2450" s="8">
        <v>2.9000000000000001E-2</v>
      </c>
      <c r="AF2450" s="7" t="str">
        <f t="shared" si="233"/>
        <v>NAO+</v>
      </c>
    </row>
    <row r="2451" spans="1:32" x14ac:dyDescent="0.3">
      <c r="A2451" s="4">
        <v>38728</v>
      </c>
      <c r="B2451" s="5">
        <v>2005</v>
      </c>
      <c r="C2451" s="6">
        <v>1</v>
      </c>
      <c r="D2451" s="7">
        <v>0</v>
      </c>
      <c r="E2451" s="7">
        <v>0</v>
      </c>
      <c r="F2451" s="8">
        <v>0</v>
      </c>
      <c r="G2451" s="7" t="str">
        <f t="shared" si="229"/>
        <v>NAO+</v>
      </c>
      <c r="H2451" s="6">
        <v>0.90189751246057503</v>
      </c>
      <c r="I2451" s="7">
        <v>8.0663588598494096E-2</v>
      </c>
      <c r="J2451" s="7">
        <v>1.7438894458195998E-2</v>
      </c>
      <c r="K2451" s="28">
        <v>4.48273274471224E-9</v>
      </c>
      <c r="L2451" s="7" t="str">
        <f t="shared" si="234"/>
        <v>NAO+</v>
      </c>
      <c r="M2451" s="6">
        <v>0.79172398392787402</v>
      </c>
      <c r="N2451" s="7">
        <v>0.17986921422727101</v>
      </c>
      <c r="O2451" s="7">
        <v>2.84067924901889E-2</v>
      </c>
      <c r="P2451" s="28">
        <v>9.3546673966097803E-9</v>
      </c>
      <c r="Q2451" s="7" t="str">
        <f t="shared" si="230"/>
        <v>NAO+</v>
      </c>
      <c r="R2451" s="6">
        <v>1</v>
      </c>
      <c r="S2451" s="7">
        <v>0</v>
      </c>
      <c r="T2451" s="7">
        <v>0</v>
      </c>
      <c r="U2451" s="8">
        <v>0</v>
      </c>
      <c r="V2451" s="7" t="str">
        <f t="shared" si="231"/>
        <v>NAO+</v>
      </c>
      <c r="W2451" s="6">
        <v>0.45200000000000001</v>
      </c>
      <c r="X2451" s="7">
        <v>0.47099999999999997</v>
      </c>
      <c r="Y2451" s="7">
        <v>4.2000000000000003E-2</v>
      </c>
      <c r="Z2451" s="8">
        <v>3.5000000000000003E-2</v>
      </c>
      <c r="AA2451" s="7" t="str">
        <f t="shared" si="232"/>
        <v>SB</v>
      </c>
      <c r="AB2451" s="6">
        <v>0.69499999999999995</v>
      </c>
      <c r="AC2451" s="7">
        <v>0.245</v>
      </c>
      <c r="AD2451" s="7">
        <v>2E-3</v>
      </c>
      <c r="AE2451" s="8">
        <v>5.8000000000000003E-2</v>
      </c>
      <c r="AF2451" s="7" t="str">
        <f t="shared" si="233"/>
        <v>NAO+</v>
      </c>
    </row>
    <row r="2452" spans="1:32" x14ac:dyDescent="0.3">
      <c r="A2452" s="4">
        <v>38729</v>
      </c>
      <c r="B2452" s="5">
        <v>2005</v>
      </c>
      <c r="C2452" s="6">
        <v>1</v>
      </c>
      <c r="D2452" s="7">
        <v>0</v>
      </c>
      <c r="E2452" s="7">
        <v>0</v>
      </c>
      <c r="F2452" s="8">
        <v>0</v>
      </c>
      <c r="G2452" s="7" t="str">
        <f t="shared" si="229"/>
        <v>NAO+</v>
      </c>
      <c r="H2452" s="6">
        <v>0.41662181143620602</v>
      </c>
      <c r="I2452" s="7">
        <v>0.57424848955846797</v>
      </c>
      <c r="J2452" s="7">
        <v>9.1296958961375498E-3</v>
      </c>
      <c r="K2452" s="28">
        <v>3.10917688413166E-9</v>
      </c>
      <c r="L2452" s="7" t="str">
        <f t="shared" si="234"/>
        <v>SB</v>
      </c>
      <c r="M2452" s="6">
        <v>0.25000002073605898</v>
      </c>
      <c r="N2452" s="7">
        <v>0.72781286585461102</v>
      </c>
      <c r="O2452" s="7">
        <v>2.2187109386321398E-2</v>
      </c>
      <c r="P2452" s="28">
        <v>4.0230186053805501E-9</v>
      </c>
      <c r="Q2452" s="7" t="str">
        <f t="shared" si="230"/>
        <v>SB</v>
      </c>
      <c r="R2452" s="6">
        <v>1</v>
      </c>
      <c r="S2452" s="7">
        <v>0</v>
      </c>
      <c r="T2452" s="7">
        <v>0</v>
      </c>
      <c r="U2452" s="8">
        <v>0</v>
      </c>
      <c r="V2452" s="7" t="str">
        <f t="shared" si="231"/>
        <v>NAO+</v>
      </c>
      <c r="W2452" s="6">
        <v>0.24399999999999999</v>
      </c>
      <c r="X2452" s="7">
        <v>0.66300000000000003</v>
      </c>
      <c r="Y2452" s="7">
        <v>7.0999999999999994E-2</v>
      </c>
      <c r="Z2452" s="8">
        <v>2.1999999999999999E-2</v>
      </c>
      <c r="AA2452" s="7" t="str">
        <f t="shared" si="232"/>
        <v>SB</v>
      </c>
      <c r="AB2452" s="6">
        <v>0.46300000000000002</v>
      </c>
      <c r="AC2452" s="7">
        <v>0.441</v>
      </c>
      <c r="AD2452" s="7">
        <v>5.0000000000000001E-3</v>
      </c>
      <c r="AE2452" s="8">
        <v>0.09</v>
      </c>
      <c r="AF2452" s="7" t="str">
        <f t="shared" si="233"/>
        <v>NAO+</v>
      </c>
    </row>
    <row r="2453" spans="1:32" x14ac:dyDescent="0.3">
      <c r="A2453" s="4">
        <v>38730</v>
      </c>
      <c r="B2453" s="5">
        <v>2005</v>
      </c>
      <c r="C2453" s="6">
        <v>1</v>
      </c>
      <c r="D2453" s="7">
        <v>0</v>
      </c>
      <c r="E2453" s="7">
        <v>0</v>
      </c>
      <c r="F2453" s="8">
        <v>0</v>
      </c>
      <c r="G2453" s="7" t="str">
        <f t="shared" si="229"/>
        <v>NAO+</v>
      </c>
      <c r="H2453" s="6">
        <v>0.203279707320426</v>
      </c>
      <c r="I2453" s="7">
        <v>0.74912466902353303</v>
      </c>
      <c r="J2453" s="7">
        <v>4.7595609929179099E-2</v>
      </c>
      <c r="K2453" s="28">
        <v>1.37268536622657E-8</v>
      </c>
      <c r="L2453" s="7" t="str">
        <f t="shared" si="234"/>
        <v>SB</v>
      </c>
      <c r="M2453" s="6">
        <v>0.10425467930127</v>
      </c>
      <c r="N2453" s="7">
        <v>0.819014397623823</v>
      </c>
      <c r="O2453" s="7">
        <v>7.6730909843281001E-2</v>
      </c>
      <c r="P2453" s="28">
        <v>1.3231630897607601E-8</v>
      </c>
      <c r="Q2453" s="7" t="str">
        <f t="shared" si="230"/>
        <v>SB</v>
      </c>
      <c r="R2453" s="6">
        <v>1</v>
      </c>
      <c r="S2453" s="7">
        <v>0</v>
      </c>
      <c r="T2453" s="7">
        <v>0</v>
      </c>
      <c r="U2453" s="8">
        <v>0</v>
      </c>
      <c r="V2453" s="7" t="str">
        <f t="shared" si="231"/>
        <v>NAO+</v>
      </c>
      <c r="W2453" s="6">
        <v>2.3E-2</v>
      </c>
      <c r="X2453" s="7">
        <v>0.91400000000000003</v>
      </c>
      <c r="Y2453" s="7">
        <v>5.0999999999999997E-2</v>
      </c>
      <c r="Z2453" s="8">
        <v>1.0999999999999999E-2</v>
      </c>
      <c r="AA2453" s="7" t="str">
        <f t="shared" si="232"/>
        <v>SB</v>
      </c>
      <c r="AB2453" s="6">
        <v>0.10100000000000001</v>
      </c>
      <c r="AC2453" s="7">
        <v>0.77400000000000002</v>
      </c>
      <c r="AD2453" s="7">
        <v>1E-3</v>
      </c>
      <c r="AE2453" s="8">
        <v>0.124</v>
      </c>
      <c r="AF2453" s="7" t="str">
        <f t="shared" si="233"/>
        <v>SB</v>
      </c>
    </row>
    <row r="2454" spans="1:32" x14ac:dyDescent="0.3">
      <c r="A2454" s="4">
        <v>38731</v>
      </c>
      <c r="B2454" s="5">
        <v>2005</v>
      </c>
      <c r="C2454" s="6">
        <v>1</v>
      </c>
      <c r="D2454" s="7">
        <v>0</v>
      </c>
      <c r="E2454" s="7">
        <v>0</v>
      </c>
      <c r="F2454" s="8">
        <v>0</v>
      </c>
      <c r="G2454" s="7" t="str">
        <f t="shared" si="229"/>
        <v>NAO+</v>
      </c>
      <c r="H2454" s="6">
        <v>0.61752753989181697</v>
      </c>
      <c r="I2454" s="7">
        <v>6.4423340175451496E-2</v>
      </c>
      <c r="J2454" s="7">
        <v>0.31804873696855901</v>
      </c>
      <c r="K2454" s="28">
        <v>3.8296418353575799E-7</v>
      </c>
      <c r="L2454" s="7" t="str">
        <f t="shared" si="234"/>
        <v>NAO+</v>
      </c>
      <c r="M2454" s="6">
        <v>0.41514149520284499</v>
      </c>
      <c r="N2454" s="7">
        <v>4.0386096882786097E-2</v>
      </c>
      <c r="O2454" s="7">
        <v>0.544471786923308</v>
      </c>
      <c r="P2454" s="28">
        <v>6.2099106843445396E-7</v>
      </c>
      <c r="Q2454" s="7" t="str">
        <f t="shared" si="230"/>
        <v>AR</v>
      </c>
      <c r="R2454" s="6">
        <v>1</v>
      </c>
      <c r="S2454" s="7">
        <v>0</v>
      </c>
      <c r="T2454" s="7">
        <v>0</v>
      </c>
      <c r="U2454" s="8">
        <v>0</v>
      </c>
      <c r="V2454" s="7" t="str">
        <f t="shared" si="231"/>
        <v>NAO+</v>
      </c>
      <c r="W2454" s="6">
        <v>0.154</v>
      </c>
      <c r="X2454" s="7">
        <v>0.73899999999999999</v>
      </c>
      <c r="Y2454" s="7">
        <v>9.1999999999999998E-2</v>
      </c>
      <c r="Z2454" s="8">
        <v>1.4999999999999999E-2</v>
      </c>
      <c r="AA2454" s="7" t="str">
        <f t="shared" si="232"/>
        <v>SB</v>
      </c>
      <c r="AB2454" s="6">
        <v>0.214</v>
      </c>
      <c r="AC2454" s="7">
        <v>0.68300000000000005</v>
      </c>
      <c r="AD2454" s="7">
        <v>8.9999999999999993E-3</v>
      </c>
      <c r="AE2454" s="8">
        <v>9.4E-2</v>
      </c>
      <c r="AF2454" s="7" t="str">
        <f t="shared" si="233"/>
        <v>SB</v>
      </c>
    </row>
    <row r="2455" spans="1:32" x14ac:dyDescent="0.3">
      <c r="A2455" s="4">
        <v>38732</v>
      </c>
      <c r="B2455" s="5">
        <v>2005</v>
      </c>
      <c r="C2455" s="6">
        <v>0</v>
      </c>
      <c r="D2455" s="7">
        <v>1</v>
      </c>
      <c r="E2455" s="7">
        <v>0</v>
      </c>
      <c r="F2455" s="8">
        <v>0</v>
      </c>
      <c r="G2455" s="7" t="str">
        <f t="shared" si="229"/>
        <v>SB</v>
      </c>
      <c r="H2455" s="6">
        <v>3.2609098784104999E-3</v>
      </c>
      <c r="I2455" s="7">
        <v>4.4563966142707398E-4</v>
      </c>
      <c r="J2455" s="7">
        <v>0.99629342447716496</v>
      </c>
      <c r="K2455" s="28">
        <v>2.5982983920412099E-8</v>
      </c>
      <c r="L2455" s="7" t="str">
        <f t="shared" si="234"/>
        <v>AR</v>
      </c>
      <c r="M2455" s="6">
        <v>1.6227274446717699E-3</v>
      </c>
      <c r="N2455" s="7">
        <v>1.26075035595368E-4</v>
      </c>
      <c r="O2455" s="7">
        <v>0.99825116147468795</v>
      </c>
      <c r="P2455" s="28">
        <v>3.6045031616999898E-8</v>
      </c>
      <c r="Q2455" s="7" t="str">
        <f t="shared" si="230"/>
        <v>AR</v>
      </c>
      <c r="R2455" s="6">
        <v>0</v>
      </c>
      <c r="S2455" s="7">
        <v>0</v>
      </c>
      <c r="T2455" s="7">
        <v>1</v>
      </c>
      <c r="U2455" s="8">
        <v>0</v>
      </c>
      <c r="V2455" s="7" t="str">
        <f t="shared" si="231"/>
        <v>AR</v>
      </c>
      <c r="W2455" s="6">
        <v>0.14499999999999999</v>
      </c>
      <c r="X2455" s="7">
        <v>0.30499999999999999</v>
      </c>
      <c r="Y2455" s="7">
        <v>0.54900000000000004</v>
      </c>
      <c r="Z2455" s="8">
        <v>1E-3</v>
      </c>
      <c r="AA2455" s="7" t="str">
        <f t="shared" si="232"/>
        <v>AR</v>
      </c>
      <c r="AB2455" s="6">
        <v>8.0000000000000002E-3</v>
      </c>
      <c r="AC2455" s="7">
        <v>0.66600000000000004</v>
      </c>
      <c r="AD2455" s="7">
        <v>0.27</v>
      </c>
      <c r="AE2455" s="8">
        <v>5.6000000000000001E-2</v>
      </c>
      <c r="AF2455" s="7" t="str">
        <f t="shared" si="233"/>
        <v>SB</v>
      </c>
    </row>
    <row r="2456" spans="1:32" x14ac:dyDescent="0.3">
      <c r="A2456" s="4">
        <v>38733</v>
      </c>
      <c r="B2456" s="5">
        <v>2005</v>
      </c>
      <c r="C2456" s="6">
        <v>0</v>
      </c>
      <c r="D2456" s="7">
        <v>0</v>
      </c>
      <c r="E2456" s="7">
        <v>1</v>
      </c>
      <c r="F2456" s="8">
        <v>0</v>
      </c>
      <c r="G2456" s="7" t="str">
        <f t="shared" si="229"/>
        <v>AR</v>
      </c>
      <c r="H2456" s="6">
        <v>1.7820135538673101E-4</v>
      </c>
      <c r="I2456" s="7">
        <v>1.56073024505156E-4</v>
      </c>
      <c r="J2456" s="7">
        <v>0.99966542902449895</v>
      </c>
      <c r="K2456" s="28">
        <v>2.9659561160439899E-7</v>
      </c>
      <c r="L2456" s="7" t="str">
        <f t="shared" si="234"/>
        <v>AR</v>
      </c>
      <c r="M2456" s="6">
        <v>1.0497746724890901E-4</v>
      </c>
      <c r="N2456" s="80">
        <v>8.5657456507775995E-5</v>
      </c>
      <c r="O2456" s="7">
        <v>0.99980886273806902</v>
      </c>
      <c r="P2456" s="28">
        <v>5.0233816556133699E-7</v>
      </c>
      <c r="Q2456" s="7" t="str">
        <f t="shared" si="230"/>
        <v>AR</v>
      </c>
      <c r="R2456" s="6">
        <v>0</v>
      </c>
      <c r="S2456" s="7">
        <v>0</v>
      </c>
      <c r="T2456" s="7">
        <v>1</v>
      </c>
      <c r="U2456" s="8">
        <v>0</v>
      </c>
      <c r="V2456" s="7" t="str">
        <f t="shared" si="231"/>
        <v>AR</v>
      </c>
      <c r="W2456" s="6">
        <v>6.3E-2</v>
      </c>
      <c r="X2456" s="7">
        <v>4.0000000000000001E-3</v>
      </c>
      <c r="Y2456" s="7">
        <v>0.93300000000000005</v>
      </c>
      <c r="Z2456" s="8">
        <v>0</v>
      </c>
      <c r="AA2456" s="7" t="str">
        <f t="shared" si="232"/>
        <v>AR</v>
      </c>
      <c r="AB2456" s="6">
        <v>0</v>
      </c>
      <c r="AC2456" s="7">
        <v>2.4E-2</v>
      </c>
      <c r="AD2456" s="7">
        <v>0.97499999999999998</v>
      </c>
      <c r="AE2456" s="8">
        <v>1E-3</v>
      </c>
      <c r="AF2456" s="7" t="str">
        <f t="shared" si="233"/>
        <v>AR</v>
      </c>
    </row>
    <row r="2457" spans="1:32" x14ac:dyDescent="0.3">
      <c r="A2457" s="4">
        <v>38734</v>
      </c>
      <c r="B2457" s="5">
        <v>2005</v>
      </c>
      <c r="C2457" s="6">
        <v>0</v>
      </c>
      <c r="D2457" s="7">
        <v>0</v>
      </c>
      <c r="E2457" s="7">
        <v>1</v>
      </c>
      <c r="F2457" s="8">
        <v>0</v>
      </c>
      <c r="G2457" s="7" t="str">
        <f t="shared" si="229"/>
        <v>AR</v>
      </c>
      <c r="H2457" s="6">
        <v>0.13587463623139101</v>
      </c>
      <c r="I2457" s="7">
        <v>5.1903429054536597E-3</v>
      </c>
      <c r="J2457" s="7">
        <v>0.85832509631412401</v>
      </c>
      <c r="K2457" s="8">
        <v>6.0992454903490301E-4</v>
      </c>
      <c r="L2457" s="7" t="str">
        <f t="shared" si="234"/>
        <v>AR</v>
      </c>
      <c r="M2457" s="6">
        <v>8.3629107348663204E-2</v>
      </c>
      <c r="N2457" s="7">
        <v>5.78007221317141E-3</v>
      </c>
      <c r="O2457" s="7">
        <v>0.90978506073489795</v>
      </c>
      <c r="P2457" s="8">
        <v>8.0575970327824301E-4</v>
      </c>
      <c r="Q2457" s="7" t="str">
        <f t="shared" si="230"/>
        <v>AR</v>
      </c>
      <c r="R2457" s="6">
        <v>0</v>
      </c>
      <c r="S2457" s="7">
        <v>0</v>
      </c>
      <c r="T2457" s="7">
        <v>1</v>
      </c>
      <c r="U2457" s="8">
        <v>0</v>
      </c>
      <c r="V2457" s="7" t="str">
        <f t="shared" si="231"/>
        <v>AR</v>
      </c>
      <c r="W2457" s="6">
        <v>0.81299999999999994</v>
      </c>
      <c r="X2457" s="7">
        <v>3.1E-2</v>
      </c>
      <c r="Y2457" s="7">
        <v>0.156</v>
      </c>
      <c r="Z2457" s="8">
        <v>0</v>
      </c>
      <c r="AA2457" s="7" t="str">
        <f t="shared" si="232"/>
        <v>NAO+</v>
      </c>
      <c r="AB2457" s="6">
        <v>0.03</v>
      </c>
      <c r="AC2457" s="7">
        <v>0.16600000000000001</v>
      </c>
      <c r="AD2457" s="7">
        <v>0.80200000000000005</v>
      </c>
      <c r="AE2457" s="8">
        <v>2E-3</v>
      </c>
      <c r="AF2457" s="7" t="str">
        <f t="shared" si="233"/>
        <v>AR</v>
      </c>
    </row>
    <row r="2458" spans="1:32" x14ac:dyDescent="0.3">
      <c r="A2458" s="4">
        <v>38735</v>
      </c>
      <c r="B2458" s="5">
        <v>2005</v>
      </c>
      <c r="C2458" s="6">
        <v>0</v>
      </c>
      <c r="D2458" s="7">
        <v>1</v>
      </c>
      <c r="E2458" s="7">
        <v>0</v>
      </c>
      <c r="F2458" s="8">
        <v>0</v>
      </c>
      <c r="G2458" s="7" t="str">
        <f t="shared" si="229"/>
        <v>SB</v>
      </c>
      <c r="H2458" s="6">
        <v>8.6109652037703703E-3</v>
      </c>
      <c r="I2458" s="7">
        <v>9.7328296556040805E-2</v>
      </c>
      <c r="J2458" s="7">
        <v>0.89406022575625899</v>
      </c>
      <c r="K2458" s="28">
        <v>5.1248392976800997E-7</v>
      </c>
      <c r="L2458" s="7" t="str">
        <f t="shared" si="234"/>
        <v>AR</v>
      </c>
      <c r="M2458" s="6">
        <v>7.64576237450939E-3</v>
      </c>
      <c r="N2458" s="7">
        <v>7.4010351142181893E-2</v>
      </c>
      <c r="O2458" s="7">
        <v>0.91834093574376996</v>
      </c>
      <c r="P2458" s="28">
        <v>2.9507395442862102E-6</v>
      </c>
      <c r="Q2458" s="7" t="str">
        <f t="shared" si="230"/>
        <v>AR</v>
      </c>
      <c r="R2458" s="6">
        <v>1</v>
      </c>
      <c r="S2458" s="7">
        <v>0</v>
      </c>
      <c r="T2458" s="7">
        <v>0</v>
      </c>
      <c r="U2458" s="8">
        <v>0</v>
      </c>
      <c r="V2458" s="7" t="str">
        <f t="shared" si="231"/>
        <v>NAO+</v>
      </c>
      <c r="W2458" s="6">
        <v>0.73699999999999999</v>
      </c>
      <c r="X2458" s="7">
        <v>0.189</v>
      </c>
      <c r="Y2458" s="7">
        <v>6.9000000000000006E-2</v>
      </c>
      <c r="Z2458" s="8">
        <v>5.0000000000000001E-3</v>
      </c>
      <c r="AA2458" s="7" t="str">
        <f t="shared" si="232"/>
        <v>NAO+</v>
      </c>
      <c r="AB2458" s="6">
        <v>0.503</v>
      </c>
      <c r="AC2458" s="7">
        <v>0.38900000000000001</v>
      </c>
      <c r="AD2458" s="7">
        <v>8.2000000000000003E-2</v>
      </c>
      <c r="AE2458" s="8">
        <v>2.5999999999999999E-2</v>
      </c>
      <c r="AF2458" s="7" t="str">
        <f t="shared" si="233"/>
        <v>NAO+</v>
      </c>
    </row>
    <row r="2459" spans="1:32" x14ac:dyDescent="0.3">
      <c r="A2459" s="4">
        <v>38736</v>
      </c>
      <c r="B2459" s="5">
        <v>2005</v>
      </c>
      <c r="C2459" s="6">
        <v>0</v>
      </c>
      <c r="D2459" s="7">
        <v>1</v>
      </c>
      <c r="E2459" s="7">
        <v>0</v>
      </c>
      <c r="F2459" s="8">
        <v>0</v>
      </c>
      <c r="G2459" s="7" t="str">
        <f t="shared" si="229"/>
        <v>SB</v>
      </c>
      <c r="H2459" s="6">
        <v>5.5308995760182198E-3</v>
      </c>
      <c r="I2459" s="7">
        <v>0.984386581421414</v>
      </c>
      <c r="J2459" s="7">
        <v>1.0082458232519201E-2</v>
      </c>
      <c r="K2459" s="28">
        <v>6.0770035879337502E-8</v>
      </c>
      <c r="L2459" s="7" t="str">
        <f t="shared" si="234"/>
        <v>SB</v>
      </c>
      <c r="M2459" s="6">
        <v>4.6470568929905401E-3</v>
      </c>
      <c r="N2459" s="7">
        <v>0.979746276533349</v>
      </c>
      <c r="O2459" s="7">
        <v>1.5606488988054701E-2</v>
      </c>
      <c r="P2459" s="28">
        <v>1.7758560081590101E-7</v>
      </c>
      <c r="Q2459" s="7" t="str">
        <f t="shared" si="230"/>
        <v>SB</v>
      </c>
      <c r="R2459" s="6">
        <v>1</v>
      </c>
      <c r="S2459" s="7">
        <v>0</v>
      </c>
      <c r="T2459" s="7">
        <v>0</v>
      </c>
      <c r="U2459" s="8">
        <v>0</v>
      </c>
      <c r="V2459" s="7" t="str">
        <f t="shared" si="231"/>
        <v>NAO+</v>
      </c>
      <c r="W2459" s="6">
        <v>0.51</v>
      </c>
      <c r="X2459" s="7">
        <v>0.41899999999999998</v>
      </c>
      <c r="Y2459" s="7">
        <v>5.7000000000000002E-2</v>
      </c>
      <c r="Z2459" s="8">
        <v>1.4E-2</v>
      </c>
      <c r="AA2459" s="7" t="str">
        <f t="shared" si="232"/>
        <v>NAO+</v>
      </c>
      <c r="AB2459" s="6">
        <v>0.438</v>
      </c>
      <c r="AC2459" s="7">
        <v>0.50600000000000001</v>
      </c>
      <c r="AD2459" s="7">
        <v>2.7E-2</v>
      </c>
      <c r="AE2459" s="8">
        <v>2.9000000000000001E-2</v>
      </c>
      <c r="AF2459" s="7" t="str">
        <f t="shared" si="233"/>
        <v>SB</v>
      </c>
    </row>
    <row r="2460" spans="1:32" x14ac:dyDescent="0.3">
      <c r="A2460" s="4">
        <v>38737</v>
      </c>
      <c r="B2460" s="5">
        <v>2005</v>
      </c>
      <c r="C2460" s="6">
        <v>0</v>
      </c>
      <c r="D2460" s="7">
        <v>1</v>
      </c>
      <c r="E2460" s="7">
        <v>0</v>
      </c>
      <c r="F2460" s="8">
        <v>0</v>
      </c>
      <c r="G2460" s="7" t="str">
        <f t="shared" si="229"/>
        <v>SB</v>
      </c>
      <c r="H2460" s="6">
        <v>0.29726240152232902</v>
      </c>
      <c r="I2460" s="7">
        <v>0.66225125864936896</v>
      </c>
      <c r="J2460" s="7">
        <v>4.0434786096950601E-2</v>
      </c>
      <c r="K2460" s="28">
        <v>5.1553731350586699E-5</v>
      </c>
      <c r="L2460" s="7" t="str">
        <f t="shared" si="234"/>
        <v>SB</v>
      </c>
      <c r="M2460" s="6">
        <v>0.27552198457812099</v>
      </c>
      <c r="N2460" s="7">
        <v>0.67599361810319103</v>
      </c>
      <c r="O2460" s="7">
        <v>4.8344577830407902E-2</v>
      </c>
      <c r="P2460" s="8">
        <v>1.3981948827369501E-4</v>
      </c>
      <c r="Q2460" s="7" t="str">
        <f t="shared" si="230"/>
        <v>SB</v>
      </c>
      <c r="R2460" s="6">
        <v>1</v>
      </c>
      <c r="S2460" s="7">
        <v>0</v>
      </c>
      <c r="T2460" s="7">
        <v>0</v>
      </c>
      <c r="U2460" s="8">
        <v>0</v>
      </c>
      <c r="V2460" s="7" t="str">
        <f t="shared" si="231"/>
        <v>NAO+</v>
      </c>
      <c r="W2460" s="6">
        <v>0.41499999999999998</v>
      </c>
      <c r="X2460" s="7">
        <v>0.51200000000000001</v>
      </c>
      <c r="Y2460" s="7">
        <v>5.1999999999999998E-2</v>
      </c>
      <c r="Z2460" s="8">
        <v>2.1000000000000001E-2</v>
      </c>
      <c r="AA2460" s="7" t="str">
        <f t="shared" si="232"/>
        <v>SB</v>
      </c>
      <c r="AB2460" s="6">
        <v>0.44700000000000001</v>
      </c>
      <c r="AC2460" s="7">
        <v>0.50700000000000001</v>
      </c>
      <c r="AD2460" s="7">
        <v>1.2999999999999999E-2</v>
      </c>
      <c r="AE2460" s="8">
        <v>3.3000000000000002E-2</v>
      </c>
      <c r="AF2460" s="7" t="str">
        <f t="shared" si="233"/>
        <v>SB</v>
      </c>
    </row>
    <row r="2461" spans="1:32" x14ac:dyDescent="0.3">
      <c r="A2461" s="4">
        <v>38738</v>
      </c>
      <c r="B2461" s="5">
        <v>2005</v>
      </c>
      <c r="C2461" s="6">
        <v>0</v>
      </c>
      <c r="D2461" s="7">
        <v>1</v>
      </c>
      <c r="E2461" s="7">
        <v>0</v>
      </c>
      <c r="F2461" s="8">
        <v>0</v>
      </c>
      <c r="G2461" s="7" t="str">
        <f t="shared" si="229"/>
        <v>SB</v>
      </c>
      <c r="H2461" s="6">
        <v>2.4039429009995301E-2</v>
      </c>
      <c r="I2461" s="7">
        <v>0.96459616852699903</v>
      </c>
      <c r="J2461" s="7">
        <v>1.13241531772931E-2</v>
      </c>
      <c r="K2461" s="28">
        <v>4.0249285713836698E-5</v>
      </c>
      <c r="L2461" s="7" t="str">
        <f t="shared" si="234"/>
        <v>SB</v>
      </c>
      <c r="M2461" s="6">
        <v>1.8633503832834401E-2</v>
      </c>
      <c r="N2461" s="7">
        <v>0.96711354278274098</v>
      </c>
      <c r="O2461" s="7">
        <v>1.4130139797677899E-2</v>
      </c>
      <c r="P2461" s="8">
        <v>1.2281358675123201E-4</v>
      </c>
      <c r="Q2461" s="7" t="str">
        <f t="shared" si="230"/>
        <v>SB</v>
      </c>
      <c r="R2461" s="6">
        <v>0</v>
      </c>
      <c r="S2461" s="7">
        <v>1</v>
      </c>
      <c r="T2461" s="7">
        <v>0</v>
      </c>
      <c r="U2461" s="8">
        <v>0</v>
      </c>
      <c r="V2461" s="7" t="str">
        <f t="shared" si="231"/>
        <v>SB</v>
      </c>
      <c r="W2461" s="6">
        <v>0.04</v>
      </c>
      <c r="X2461" s="7">
        <v>0.88800000000000001</v>
      </c>
      <c r="Y2461" s="7">
        <v>5.8000000000000003E-2</v>
      </c>
      <c r="Z2461" s="8">
        <v>1.4E-2</v>
      </c>
      <c r="AA2461" s="7" t="str">
        <f t="shared" si="232"/>
        <v>SB</v>
      </c>
      <c r="AB2461" s="6">
        <v>5.8999999999999997E-2</v>
      </c>
      <c r="AC2461" s="7">
        <v>0.88200000000000001</v>
      </c>
      <c r="AD2461" s="7">
        <v>7.0000000000000001E-3</v>
      </c>
      <c r="AE2461" s="8">
        <v>5.0999999999999997E-2</v>
      </c>
      <c r="AF2461" s="7" t="str">
        <f t="shared" si="233"/>
        <v>SB</v>
      </c>
    </row>
    <row r="2462" spans="1:32" x14ac:dyDescent="0.3">
      <c r="A2462" s="4">
        <v>38739</v>
      </c>
      <c r="B2462" s="5">
        <v>2005</v>
      </c>
      <c r="C2462" s="6">
        <v>0</v>
      </c>
      <c r="D2462" s="7">
        <v>1</v>
      </c>
      <c r="E2462" s="7">
        <v>0</v>
      </c>
      <c r="F2462" s="8">
        <v>0</v>
      </c>
      <c r="G2462" s="7" t="str">
        <f t="shared" si="229"/>
        <v>SB</v>
      </c>
      <c r="H2462" s="6">
        <v>9.4968293539765304E-3</v>
      </c>
      <c r="I2462" s="7">
        <v>0.98796912121993397</v>
      </c>
      <c r="J2462" s="7">
        <v>2.53053563927864E-3</v>
      </c>
      <c r="K2462" s="28">
        <v>3.5137868022635102E-6</v>
      </c>
      <c r="L2462" s="7" t="str">
        <f t="shared" si="234"/>
        <v>SB</v>
      </c>
      <c r="M2462" s="6">
        <v>6.5413631707158604E-3</v>
      </c>
      <c r="N2462" s="7">
        <v>0.98992915797966896</v>
      </c>
      <c r="O2462" s="7">
        <v>3.52478395368124E-3</v>
      </c>
      <c r="P2462" s="28">
        <v>4.69489592881E-6</v>
      </c>
      <c r="Q2462" s="7" t="str">
        <f t="shared" si="230"/>
        <v>SB</v>
      </c>
      <c r="R2462" s="6">
        <v>0</v>
      </c>
      <c r="S2462" s="7">
        <v>1</v>
      </c>
      <c r="T2462" s="7">
        <v>0</v>
      </c>
      <c r="U2462" s="8">
        <v>0</v>
      </c>
      <c r="V2462" s="7" t="str">
        <f t="shared" si="231"/>
        <v>SB</v>
      </c>
      <c r="W2462" s="6">
        <v>0</v>
      </c>
      <c r="X2462" s="7">
        <v>0.97199999999999998</v>
      </c>
      <c r="Y2462" s="7">
        <v>2.4E-2</v>
      </c>
      <c r="Z2462" s="8">
        <v>4.0000000000000001E-3</v>
      </c>
      <c r="AA2462" s="7" t="str">
        <f t="shared" si="232"/>
        <v>SB</v>
      </c>
      <c r="AB2462" s="6">
        <v>0</v>
      </c>
      <c r="AC2462" s="7">
        <v>0.94199999999999995</v>
      </c>
      <c r="AD2462" s="7">
        <v>0</v>
      </c>
      <c r="AE2462" s="8">
        <v>5.7000000000000002E-2</v>
      </c>
      <c r="AF2462" s="7" t="str">
        <f t="shared" si="233"/>
        <v>SB</v>
      </c>
    </row>
    <row r="2463" spans="1:32" x14ac:dyDescent="0.3">
      <c r="A2463" s="4">
        <v>38740</v>
      </c>
      <c r="B2463" s="5">
        <v>2005</v>
      </c>
      <c r="C2463" s="6">
        <v>0</v>
      </c>
      <c r="D2463" s="7">
        <v>1</v>
      </c>
      <c r="E2463" s="7">
        <v>0</v>
      </c>
      <c r="F2463" s="8">
        <v>0</v>
      </c>
      <c r="G2463" s="7" t="str">
        <f t="shared" si="229"/>
        <v>SB</v>
      </c>
      <c r="H2463" s="6">
        <v>3.4724072142534299E-2</v>
      </c>
      <c r="I2463" s="7">
        <v>0.95886030384106002</v>
      </c>
      <c r="J2463" s="7">
        <v>5.92377609900135E-3</v>
      </c>
      <c r="K2463" s="8">
        <v>4.9184791740425197E-4</v>
      </c>
      <c r="L2463" s="7" t="str">
        <f t="shared" si="234"/>
        <v>SB</v>
      </c>
      <c r="M2463" s="6">
        <v>2.6487519638547102E-2</v>
      </c>
      <c r="N2463" s="7">
        <v>0.96549837045346198</v>
      </c>
      <c r="O2463" s="7">
        <v>7.4364804371864299E-3</v>
      </c>
      <c r="P2463" s="8">
        <v>5.7762947079923496E-4</v>
      </c>
      <c r="Q2463" s="7" t="str">
        <f t="shared" si="230"/>
        <v>SB</v>
      </c>
      <c r="R2463" s="6">
        <v>0</v>
      </c>
      <c r="S2463" s="7">
        <v>1</v>
      </c>
      <c r="T2463" s="7">
        <v>0</v>
      </c>
      <c r="U2463" s="8">
        <v>0</v>
      </c>
      <c r="V2463" s="7" t="str">
        <f t="shared" si="231"/>
        <v>SB</v>
      </c>
      <c r="W2463" s="6">
        <v>0</v>
      </c>
      <c r="X2463" s="7">
        <v>0.96399999999999997</v>
      </c>
      <c r="Y2463" s="7">
        <v>3.4000000000000002E-2</v>
      </c>
      <c r="Z2463" s="8">
        <v>2E-3</v>
      </c>
      <c r="AA2463" s="7" t="str">
        <f t="shared" si="232"/>
        <v>SB</v>
      </c>
      <c r="AB2463" s="6">
        <v>0</v>
      </c>
      <c r="AC2463" s="7">
        <v>0.96599999999999997</v>
      </c>
      <c r="AD2463" s="7">
        <v>1E-3</v>
      </c>
      <c r="AE2463" s="8">
        <v>3.3000000000000002E-2</v>
      </c>
      <c r="AF2463" s="7" t="str">
        <f t="shared" si="233"/>
        <v>SB</v>
      </c>
    </row>
    <row r="2464" spans="1:32" x14ac:dyDescent="0.3">
      <c r="A2464" s="4">
        <v>38741</v>
      </c>
      <c r="B2464" s="5">
        <v>2005</v>
      </c>
      <c r="C2464" s="6">
        <v>0</v>
      </c>
      <c r="D2464" s="7">
        <v>1</v>
      </c>
      <c r="E2464" s="7">
        <v>0</v>
      </c>
      <c r="F2464" s="8">
        <v>0</v>
      </c>
      <c r="G2464" s="7" t="str">
        <f t="shared" si="229"/>
        <v>SB</v>
      </c>
      <c r="H2464" s="6">
        <v>8.2708536975868701E-3</v>
      </c>
      <c r="I2464" s="7">
        <v>0.98859714591106995</v>
      </c>
      <c r="J2464" s="7">
        <v>8.1898239179957098E-4</v>
      </c>
      <c r="K2464" s="8">
        <v>2.3130179995416301E-3</v>
      </c>
      <c r="L2464" s="7" t="str">
        <f t="shared" si="234"/>
        <v>SB</v>
      </c>
      <c r="M2464" s="6">
        <v>6.5535906737664703E-3</v>
      </c>
      <c r="N2464" s="7">
        <v>0.98823673360366304</v>
      </c>
      <c r="O2464" s="7">
        <v>1.9178054145788099E-3</v>
      </c>
      <c r="P2464" s="8">
        <v>3.2918703079820098E-3</v>
      </c>
      <c r="Q2464" s="7" t="str">
        <f t="shared" si="230"/>
        <v>SB</v>
      </c>
      <c r="R2464" s="6">
        <v>0</v>
      </c>
      <c r="S2464" s="7">
        <v>1</v>
      </c>
      <c r="T2464" s="7">
        <v>0</v>
      </c>
      <c r="U2464" s="8">
        <v>0</v>
      </c>
      <c r="V2464" s="7" t="str">
        <f t="shared" si="231"/>
        <v>SB</v>
      </c>
      <c r="W2464" s="6">
        <v>0</v>
      </c>
      <c r="X2464" s="7">
        <v>0.92900000000000005</v>
      </c>
      <c r="Y2464" s="7">
        <v>5.2999999999999999E-2</v>
      </c>
      <c r="Z2464" s="8">
        <v>1.7999999999999999E-2</v>
      </c>
      <c r="AA2464" s="7" t="str">
        <f t="shared" si="232"/>
        <v>SB</v>
      </c>
      <c r="AB2464" s="6">
        <v>0</v>
      </c>
      <c r="AC2464" s="7">
        <v>0.92</v>
      </c>
      <c r="AD2464" s="7">
        <v>4.0000000000000001E-3</v>
      </c>
      <c r="AE2464" s="8">
        <v>7.5999999999999998E-2</v>
      </c>
      <c r="AF2464" s="7" t="str">
        <f t="shared" si="233"/>
        <v>SB</v>
      </c>
    </row>
    <row r="2465" spans="1:32" x14ac:dyDescent="0.3">
      <c r="A2465" s="4">
        <v>38742</v>
      </c>
      <c r="B2465" s="5">
        <v>2005</v>
      </c>
      <c r="C2465" s="6">
        <v>0</v>
      </c>
      <c r="D2465" s="7">
        <v>1</v>
      </c>
      <c r="E2465" s="7">
        <v>0</v>
      </c>
      <c r="F2465" s="8">
        <v>0</v>
      </c>
      <c r="G2465" s="7" t="str">
        <f t="shared" si="229"/>
        <v>SB</v>
      </c>
      <c r="H2465" s="6">
        <v>1.6410056386394499E-2</v>
      </c>
      <c r="I2465" s="7">
        <v>0.88831538831662205</v>
      </c>
      <c r="J2465" s="7">
        <v>2.0294924492570102E-2</v>
      </c>
      <c r="K2465" s="8">
        <v>7.4979630804410405E-2</v>
      </c>
      <c r="L2465" s="7" t="str">
        <f t="shared" si="234"/>
        <v>SB</v>
      </c>
      <c r="M2465" s="6">
        <v>1.7257327793160498E-2</v>
      </c>
      <c r="N2465" s="7">
        <v>0.78494002454713596</v>
      </c>
      <c r="O2465" s="7">
        <v>5.55589737828057E-2</v>
      </c>
      <c r="P2465" s="8">
        <v>0.14224367387691</v>
      </c>
      <c r="Q2465" s="7" t="str">
        <f t="shared" si="230"/>
        <v>SB</v>
      </c>
      <c r="R2465" s="6">
        <v>0</v>
      </c>
      <c r="S2465" s="7">
        <v>1</v>
      </c>
      <c r="T2465" s="7">
        <v>0</v>
      </c>
      <c r="U2465" s="8">
        <v>0</v>
      </c>
      <c r="V2465" s="7" t="str">
        <f t="shared" si="231"/>
        <v>SB</v>
      </c>
      <c r="W2465" s="6">
        <v>0</v>
      </c>
      <c r="X2465" s="7">
        <v>0.82399999999999995</v>
      </c>
      <c r="Y2465" s="7">
        <v>3.5999999999999997E-2</v>
      </c>
      <c r="Z2465" s="8">
        <v>0.14000000000000001</v>
      </c>
      <c r="AA2465" s="7" t="str">
        <f t="shared" si="232"/>
        <v>SB</v>
      </c>
      <c r="AB2465" s="6">
        <v>0</v>
      </c>
      <c r="AC2465" s="7">
        <v>0.77200000000000002</v>
      </c>
      <c r="AD2465" s="7">
        <v>1E-3</v>
      </c>
      <c r="AE2465" s="8">
        <v>0.22700000000000001</v>
      </c>
      <c r="AF2465" s="7" t="str">
        <f t="shared" si="233"/>
        <v>SB</v>
      </c>
    </row>
    <row r="2466" spans="1:32" x14ac:dyDescent="0.3">
      <c r="A2466" s="4">
        <v>38743</v>
      </c>
      <c r="B2466" s="5">
        <v>2005</v>
      </c>
      <c r="C2466" s="6">
        <v>0</v>
      </c>
      <c r="D2466" s="7">
        <v>1</v>
      </c>
      <c r="E2466" s="7">
        <v>0</v>
      </c>
      <c r="F2466" s="8">
        <v>0</v>
      </c>
      <c r="G2466" s="7" t="str">
        <f t="shared" si="229"/>
        <v>SB</v>
      </c>
      <c r="H2466" s="6">
        <v>1.17435157576603E-3</v>
      </c>
      <c r="I2466" s="7">
        <v>0.117964650440184</v>
      </c>
      <c r="J2466" s="7">
        <v>0.71624117831738099</v>
      </c>
      <c r="K2466" s="8">
        <v>0.164619819666672</v>
      </c>
      <c r="L2466" s="7" t="str">
        <f t="shared" si="234"/>
        <v>AR</v>
      </c>
      <c r="M2466" s="6">
        <v>6.9092022317922101E-4</v>
      </c>
      <c r="N2466" s="7">
        <v>5.8628952178759103E-2</v>
      </c>
      <c r="O2466" s="7">
        <v>0.77943153970498402</v>
      </c>
      <c r="P2466" s="8">
        <v>0.161248587893074</v>
      </c>
      <c r="Q2466" s="7" t="str">
        <f t="shared" si="230"/>
        <v>AR</v>
      </c>
      <c r="R2466" s="6">
        <v>0</v>
      </c>
      <c r="S2466" s="7">
        <v>1</v>
      </c>
      <c r="T2466" s="7">
        <v>0</v>
      </c>
      <c r="U2466" s="8">
        <v>0</v>
      </c>
      <c r="V2466" s="7" t="str">
        <f t="shared" si="231"/>
        <v>SB</v>
      </c>
      <c r="W2466" s="6">
        <v>0</v>
      </c>
      <c r="X2466" s="7">
        <v>0.86899999999999999</v>
      </c>
      <c r="Y2466" s="7">
        <v>9.1999999999999998E-2</v>
      </c>
      <c r="Z2466" s="8">
        <v>3.9E-2</v>
      </c>
      <c r="AA2466" s="7" t="str">
        <f t="shared" si="232"/>
        <v>SB</v>
      </c>
      <c r="AB2466" s="6">
        <v>0</v>
      </c>
      <c r="AC2466" s="7">
        <v>0.755</v>
      </c>
      <c r="AD2466" s="7">
        <v>1E-3</v>
      </c>
      <c r="AE2466" s="8">
        <v>0.24399999999999999</v>
      </c>
      <c r="AF2466" s="7" t="str">
        <f t="shared" si="233"/>
        <v>SB</v>
      </c>
    </row>
    <row r="2467" spans="1:32" x14ac:dyDescent="0.3">
      <c r="A2467" s="4">
        <v>38744</v>
      </c>
      <c r="B2467" s="5">
        <v>2005</v>
      </c>
      <c r="C2467" s="6">
        <v>0</v>
      </c>
      <c r="D2467" s="7">
        <v>1</v>
      </c>
      <c r="E2467" s="7">
        <v>0</v>
      </c>
      <c r="F2467" s="8">
        <v>0</v>
      </c>
      <c r="G2467" s="7" t="str">
        <f t="shared" si="229"/>
        <v>SB</v>
      </c>
      <c r="H2467" s="79">
        <v>5.0621815287566303E-6</v>
      </c>
      <c r="I2467" s="7">
        <v>1.44276634378825E-2</v>
      </c>
      <c r="J2467" s="7">
        <v>0.93546303495411698</v>
      </c>
      <c r="K2467" s="8">
        <v>5.0104239426475197E-2</v>
      </c>
      <c r="L2467" s="7" t="str">
        <f t="shared" si="234"/>
        <v>AR</v>
      </c>
      <c r="M2467" s="79">
        <v>3.2360001230306898E-6</v>
      </c>
      <c r="N2467" s="7">
        <v>1.63002736505551E-2</v>
      </c>
      <c r="O2467" s="7">
        <v>0.92917811793852201</v>
      </c>
      <c r="P2467" s="8">
        <v>5.4518372410792298E-2</v>
      </c>
      <c r="Q2467" s="7" t="str">
        <f t="shared" si="230"/>
        <v>AR</v>
      </c>
      <c r="R2467" s="6">
        <v>0</v>
      </c>
      <c r="S2467" s="7">
        <v>1</v>
      </c>
      <c r="T2467" s="7">
        <v>0</v>
      </c>
      <c r="U2467" s="8">
        <v>0</v>
      </c>
      <c r="V2467" s="7" t="str">
        <f t="shared" si="231"/>
        <v>SB</v>
      </c>
      <c r="W2467" s="6">
        <v>0</v>
      </c>
      <c r="X2467" s="7">
        <v>0.25800000000000001</v>
      </c>
      <c r="Y2467" s="7">
        <v>0.72799999999999998</v>
      </c>
      <c r="Z2467" s="8">
        <v>1.4E-2</v>
      </c>
      <c r="AA2467" s="7" t="str">
        <f t="shared" si="232"/>
        <v>AR</v>
      </c>
      <c r="AB2467" s="6">
        <v>0</v>
      </c>
      <c r="AC2467" s="7">
        <v>0.16600000000000001</v>
      </c>
      <c r="AD2467" s="7">
        <v>6.0000000000000001E-3</v>
      </c>
      <c r="AE2467" s="8">
        <v>0.82799999999999996</v>
      </c>
      <c r="AF2467" s="7" t="str">
        <f t="shared" si="233"/>
        <v>NAO-</v>
      </c>
    </row>
    <row r="2468" spans="1:32" x14ac:dyDescent="0.3">
      <c r="A2468" s="4">
        <v>38745</v>
      </c>
      <c r="B2468" s="5">
        <v>2005</v>
      </c>
      <c r="C2468" s="6">
        <v>0</v>
      </c>
      <c r="D2468" s="7">
        <v>1</v>
      </c>
      <c r="E2468" s="7">
        <v>0</v>
      </c>
      <c r="F2468" s="8">
        <v>0</v>
      </c>
      <c r="G2468" s="7" t="str">
        <f t="shared" si="229"/>
        <v>SB</v>
      </c>
      <c r="H2468" s="79">
        <v>2.4477741083913701E-5</v>
      </c>
      <c r="I2468" s="7">
        <v>0.217821102525532</v>
      </c>
      <c r="J2468" s="7">
        <v>0.74508523115285497</v>
      </c>
      <c r="K2468" s="8">
        <v>3.7069188580526699E-2</v>
      </c>
      <c r="L2468" s="7" t="str">
        <f t="shared" si="234"/>
        <v>AR</v>
      </c>
      <c r="M2468" s="79">
        <v>1.4838907840472E-5</v>
      </c>
      <c r="N2468" s="7">
        <v>0.32722452485289899</v>
      </c>
      <c r="O2468" s="7">
        <v>0.62349116540268801</v>
      </c>
      <c r="P2468" s="8">
        <v>4.9269470836565098E-2</v>
      </c>
      <c r="Q2468" s="7" t="str">
        <f t="shared" si="230"/>
        <v>AR</v>
      </c>
      <c r="R2468" s="6">
        <v>0</v>
      </c>
      <c r="S2468" s="7">
        <v>1</v>
      </c>
      <c r="T2468" s="7">
        <v>0</v>
      </c>
      <c r="U2468" s="8">
        <v>0</v>
      </c>
      <c r="V2468" s="7" t="str">
        <f t="shared" si="231"/>
        <v>SB</v>
      </c>
      <c r="W2468" s="6">
        <v>0</v>
      </c>
      <c r="X2468" s="7">
        <v>0.20599999999999999</v>
      </c>
      <c r="Y2468" s="7">
        <v>0.78300000000000003</v>
      </c>
      <c r="Z2468" s="8">
        <v>1.0999999999999999E-2</v>
      </c>
      <c r="AA2468" s="7" t="str">
        <f t="shared" si="232"/>
        <v>AR</v>
      </c>
      <c r="AB2468" s="6">
        <v>0</v>
      </c>
      <c r="AC2468" s="7">
        <v>0.245</v>
      </c>
      <c r="AD2468" s="7">
        <v>5.0999999999999997E-2</v>
      </c>
      <c r="AE2468" s="8">
        <v>0.70399999999999996</v>
      </c>
      <c r="AF2468" s="7" t="str">
        <f t="shared" si="233"/>
        <v>NAO-</v>
      </c>
    </row>
    <row r="2469" spans="1:32" x14ac:dyDescent="0.3">
      <c r="A2469" s="4">
        <v>38746</v>
      </c>
      <c r="B2469" s="5">
        <v>2005</v>
      </c>
      <c r="C2469" s="6">
        <v>0</v>
      </c>
      <c r="D2469" s="7">
        <v>1</v>
      </c>
      <c r="E2469" s="7">
        <v>0</v>
      </c>
      <c r="F2469" s="8">
        <v>0</v>
      </c>
      <c r="G2469" s="7" t="str">
        <f t="shared" si="229"/>
        <v>SB</v>
      </c>
      <c r="H2469" s="6">
        <v>5.8505235172015199E-4</v>
      </c>
      <c r="I2469" s="7">
        <v>0.87425476828798299</v>
      </c>
      <c r="J2469" s="7">
        <v>0.120714826213626</v>
      </c>
      <c r="K2469" s="8">
        <v>4.4453531466621997E-3</v>
      </c>
      <c r="L2469" s="7" t="str">
        <f t="shared" si="234"/>
        <v>SB</v>
      </c>
      <c r="M2469" s="6">
        <v>2.8554540026511202E-4</v>
      </c>
      <c r="N2469" s="7">
        <v>0.90468359166490397</v>
      </c>
      <c r="O2469" s="7">
        <v>8.87103282167927E-2</v>
      </c>
      <c r="P2469" s="8">
        <v>6.32053471805073E-3</v>
      </c>
      <c r="Q2469" s="7" t="str">
        <f t="shared" si="230"/>
        <v>SB</v>
      </c>
      <c r="R2469" s="6">
        <v>0</v>
      </c>
      <c r="S2469" s="7">
        <v>1</v>
      </c>
      <c r="T2469" s="7">
        <v>0</v>
      </c>
      <c r="U2469" s="8">
        <v>0</v>
      </c>
      <c r="V2469" s="7" t="str">
        <f t="shared" si="231"/>
        <v>SB</v>
      </c>
      <c r="W2469" s="6">
        <v>0</v>
      </c>
      <c r="X2469" s="7">
        <v>0.71699999999999997</v>
      </c>
      <c r="Y2469" s="7">
        <v>0.28199999999999997</v>
      </c>
      <c r="Z2469" s="8">
        <v>1E-3</v>
      </c>
      <c r="AA2469" s="7" t="str">
        <f t="shared" si="232"/>
        <v>SB</v>
      </c>
      <c r="AB2469" s="6">
        <v>0</v>
      </c>
      <c r="AC2469" s="7">
        <v>0.873</v>
      </c>
      <c r="AD2469" s="7">
        <v>8.9999999999999993E-3</v>
      </c>
      <c r="AE2469" s="8">
        <v>0.11799999999999999</v>
      </c>
      <c r="AF2469" s="7" t="str">
        <f t="shared" si="233"/>
        <v>SB</v>
      </c>
    </row>
    <row r="2470" spans="1:32" x14ac:dyDescent="0.3">
      <c r="A2470" s="4">
        <v>38747</v>
      </c>
      <c r="B2470" s="5">
        <v>2005</v>
      </c>
      <c r="C2470" s="6">
        <v>0</v>
      </c>
      <c r="D2470" s="7">
        <v>1</v>
      </c>
      <c r="E2470" s="7">
        <v>0</v>
      </c>
      <c r="F2470" s="8">
        <v>0</v>
      </c>
      <c r="G2470" s="7" t="str">
        <f t="shared" si="229"/>
        <v>SB</v>
      </c>
      <c r="H2470" s="6">
        <v>8.6106405831648698E-3</v>
      </c>
      <c r="I2470" s="7">
        <v>0.75613949381194501</v>
      </c>
      <c r="J2470" s="7">
        <v>0.233228996703119</v>
      </c>
      <c r="K2470" s="8">
        <v>2.0208689017647699E-3</v>
      </c>
      <c r="L2470" s="7" t="str">
        <f t="shared" si="234"/>
        <v>SB</v>
      </c>
      <c r="M2470" s="6">
        <v>6.1907194945650702E-3</v>
      </c>
      <c r="N2470" s="7">
        <v>0.71966416878572004</v>
      </c>
      <c r="O2470" s="7">
        <v>0.268625314913428</v>
      </c>
      <c r="P2470" s="8">
        <v>5.5197968062845803E-3</v>
      </c>
      <c r="Q2470" s="7" t="str">
        <f t="shared" si="230"/>
        <v>SB</v>
      </c>
      <c r="R2470" s="6">
        <v>0</v>
      </c>
      <c r="S2470" s="7">
        <v>1</v>
      </c>
      <c r="T2470" s="7">
        <v>0</v>
      </c>
      <c r="U2470" s="8">
        <v>0</v>
      </c>
      <c r="V2470" s="7" t="str">
        <f t="shared" si="231"/>
        <v>SB</v>
      </c>
      <c r="W2470" s="6">
        <v>0</v>
      </c>
      <c r="X2470" s="7">
        <v>0.94399999999999995</v>
      </c>
      <c r="Y2470" s="7">
        <v>5.6000000000000001E-2</v>
      </c>
      <c r="Z2470" s="8">
        <v>0</v>
      </c>
      <c r="AA2470" s="7" t="str">
        <f t="shared" si="232"/>
        <v>SB</v>
      </c>
      <c r="AB2470" s="6">
        <v>0</v>
      </c>
      <c r="AC2470" s="7">
        <v>0.95899999999999996</v>
      </c>
      <c r="AD2470" s="7">
        <v>1E-3</v>
      </c>
      <c r="AE2470" s="8">
        <v>0.04</v>
      </c>
      <c r="AF2470" s="7" t="str">
        <f t="shared" si="233"/>
        <v>SB</v>
      </c>
    </row>
    <row r="2471" spans="1:32" x14ac:dyDescent="0.3">
      <c r="A2471" s="4">
        <v>38748</v>
      </c>
      <c r="B2471" s="5">
        <v>2005</v>
      </c>
      <c r="C2471" s="6">
        <v>0</v>
      </c>
      <c r="D2471" s="7">
        <v>1</v>
      </c>
      <c r="E2471" s="7">
        <v>0</v>
      </c>
      <c r="F2471" s="8">
        <v>0</v>
      </c>
      <c r="G2471" s="7" t="str">
        <f t="shared" si="229"/>
        <v>SB</v>
      </c>
      <c r="H2471" s="6">
        <v>0.26842684383384702</v>
      </c>
      <c r="I2471" s="7">
        <v>0.550376955504702</v>
      </c>
      <c r="J2471" s="7">
        <v>0.15555465715161801</v>
      </c>
      <c r="K2471" s="8">
        <v>2.5641543509828401E-2</v>
      </c>
      <c r="L2471" s="7" t="str">
        <f t="shared" si="234"/>
        <v>SB</v>
      </c>
      <c r="M2471" s="6">
        <v>0.26880171997252</v>
      </c>
      <c r="N2471" s="7">
        <v>0.40228769005370901</v>
      </c>
      <c r="O2471" s="7">
        <v>0.27603496383542098</v>
      </c>
      <c r="P2471" s="8">
        <v>5.2875626138359902E-2</v>
      </c>
      <c r="Q2471" s="7" t="str">
        <f t="shared" si="230"/>
        <v>SB</v>
      </c>
      <c r="R2471" s="6">
        <v>0</v>
      </c>
      <c r="S2471" s="7">
        <v>1</v>
      </c>
      <c r="T2471" s="7">
        <v>0</v>
      </c>
      <c r="U2471" s="8">
        <v>0</v>
      </c>
      <c r="V2471" s="7" t="str">
        <f t="shared" si="231"/>
        <v>SB</v>
      </c>
      <c r="W2471" s="6">
        <v>0</v>
      </c>
      <c r="X2471" s="7">
        <v>0.751</v>
      </c>
      <c r="Y2471" s="7">
        <v>0.246</v>
      </c>
      <c r="Z2471" s="8">
        <v>3.0000000000000001E-3</v>
      </c>
      <c r="AA2471" s="7" t="str">
        <f t="shared" si="232"/>
        <v>SB</v>
      </c>
      <c r="AB2471" s="6">
        <v>0</v>
      </c>
      <c r="AC2471" s="7">
        <v>0.78700000000000003</v>
      </c>
      <c r="AD2471" s="7">
        <v>7.0000000000000001E-3</v>
      </c>
      <c r="AE2471" s="8">
        <v>0.20599999999999999</v>
      </c>
      <c r="AF2471" s="7" t="str">
        <f t="shared" si="233"/>
        <v>SB</v>
      </c>
    </row>
    <row r="2472" spans="1:32" x14ac:dyDescent="0.3">
      <c r="A2472" s="4">
        <v>38749</v>
      </c>
      <c r="B2472" s="5">
        <v>2005</v>
      </c>
      <c r="C2472" s="6">
        <v>0</v>
      </c>
      <c r="D2472" s="7">
        <v>1</v>
      </c>
      <c r="E2472" s="7">
        <v>0</v>
      </c>
      <c r="F2472" s="8">
        <v>0</v>
      </c>
      <c r="G2472" s="7" t="str">
        <f t="shared" si="229"/>
        <v>SB</v>
      </c>
      <c r="H2472" s="6">
        <v>0.43325314547903798</v>
      </c>
      <c r="I2472" s="7">
        <v>0.316323103362113</v>
      </c>
      <c r="J2472" s="7">
        <v>0.223932933846263</v>
      </c>
      <c r="K2472" s="8">
        <v>2.6490817312584201E-2</v>
      </c>
      <c r="L2472" s="7" t="str">
        <f t="shared" si="234"/>
        <v>NAO+</v>
      </c>
      <c r="M2472" s="6">
        <v>0.365181382613325</v>
      </c>
      <c r="N2472" s="7">
        <v>0.20419005572280099</v>
      </c>
      <c r="O2472" s="7">
        <v>0.39963316077427102</v>
      </c>
      <c r="P2472" s="8">
        <v>3.0995400889613899E-2</v>
      </c>
      <c r="Q2472" s="7" t="str">
        <f t="shared" si="230"/>
        <v>AR</v>
      </c>
      <c r="R2472" s="6">
        <v>0</v>
      </c>
      <c r="S2472" s="7">
        <v>1</v>
      </c>
      <c r="T2472" s="7">
        <v>0</v>
      </c>
      <c r="U2472" s="8">
        <v>0</v>
      </c>
      <c r="V2472" s="7" t="str">
        <f t="shared" si="231"/>
        <v>SB</v>
      </c>
      <c r="W2472" s="6">
        <v>0</v>
      </c>
      <c r="X2472" s="7">
        <v>0.29799999999999999</v>
      </c>
      <c r="Y2472" s="7">
        <v>0.64800000000000002</v>
      </c>
      <c r="Z2472" s="8">
        <v>5.3999999999999999E-2</v>
      </c>
      <c r="AA2472" s="7" t="str">
        <f t="shared" si="232"/>
        <v>AR</v>
      </c>
      <c r="AB2472" s="6">
        <v>0</v>
      </c>
      <c r="AC2472" s="7">
        <v>0.28000000000000003</v>
      </c>
      <c r="AD2472" s="7">
        <v>3.2000000000000001E-2</v>
      </c>
      <c r="AE2472" s="8">
        <v>0.68799999999999994</v>
      </c>
      <c r="AF2472" s="7" t="str">
        <f t="shared" si="233"/>
        <v>NAO-</v>
      </c>
    </row>
    <row r="2473" spans="1:32" x14ac:dyDescent="0.3">
      <c r="A2473" s="4">
        <v>38750</v>
      </c>
      <c r="B2473" s="5">
        <v>2005</v>
      </c>
      <c r="C2473" s="6">
        <v>0</v>
      </c>
      <c r="D2473" s="7">
        <v>1</v>
      </c>
      <c r="E2473" s="7">
        <v>0</v>
      </c>
      <c r="F2473" s="8">
        <v>0</v>
      </c>
      <c r="G2473" s="7" t="str">
        <f t="shared" si="229"/>
        <v>SB</v>
      </c>
      <c r="H2473" s="6">
        <v>0.16987949283366</v>
      </c>
      <c r="I2473" s="7">
        <v>0.38689691827514</v>
      </c>
      <c r="J2473" s="7">
        <v>0.33238514729858898</v>
      </c>
      <c r="K2473" s="8">
        <v>0.110838441592596</v>
      </c>
      <c r="L2473" s="7" t="str">
        <f t="shared" si="234"/>
        <v>SB</v>
      </c>
      <c r="M2473" s="6">
        <v>0.143267675307096</v>
      </c>
      <c r="N2473" s="7">
        <v>0.32216649805939801</v>
      </c>
      <c r="O2473" s="7">
        <v>0.40540068544597702</v>
      </c>
      <c r="P2473" s="8">
        <v>0.12916514118751701</v>
      </c>
      <c r="Q2473" s="7" t="str">
        <f t="shared" si="230"/>
        <v>AR</v>
      </c>
      <c r="R2473" s="6">
        <v>0</v>
      </c>
      <c r="S2473" s="7">
        <v>1</v>
      </c>
      <c r="T2473" s="7">
        <v>0</v>
      </c>
      <c r="U2473" s="8">
        <v>0</v>
      </c>
      <c r="V2473" s="7" t="str">
        <f t="shared" si="231"/>
        <v>SB</v>
      </c>
      <c r="W2473" s="6">
        <v>0</v>
      </c>
      <c r="X2473" s="7">
        <v>0.13500000000000001</v>
      </c>
      <c r="Y2473" s="7">
        <v>0.56699999999999995</v>
      </c>
      <c r="Z2473" s="8">
        <v>0.29799999999999999</v>
      </c>
      <c r="AA2473" s="7" t="str">
        <f t="shared" si="232"/>
        <v>AR</v>
      </c>
      <c r="AB2473" s="6">
        <v>0</v>
      </c>
      <c r="AC2473" s="7">
        <v>7.3999999999999996E-2</v>
      </c>
      <c r="AD2473" s="7">
        <v>2.4E-2</v>
      </c>
      <c r="AE2473" s="8">
        <v>0.90200000000000002</v>
      </c>
      <c r="AF2473" s="7" t="str">
        <f t="shared" si="233"/>
        <v>NAO-</v>
      </c>
    </row>
    <row r="2474" spans="1:32" x14ac:dyDescent="0.3">
      <c r="A2474" s="4">
        <v>38751</v>
      </c>
      <c r="B2474" s="5">
        <v>2005</v>
      </c>
      <c r="C2474" s="6">
        <v>0</v>
      </c>
      <c r="D2474" s="7">
        <v>0</v>
      </c>
      <c r="E2474" s="7">
        <v>0</v>
      </c>
      <c r="F2474" s="8">
        <v>1</v>
      </c>
      <c r="G2474" s="7" t="str">
        <f t="shared" si="229"/>
        <v>NAO-</v>
      </c>
      <c r="H2474" s="6">
        <v>9.5097484842425507E-3</v>
      </c>
      <c r="I2474" s="7">
        <v>0.2845263031559</v>
      </c>
      <c r="J2474" s="7">
        <v>0.68398429094849</v>
      </c>
      <c r="K2474" s="8">
        <v>2.1979657411368401E-2</v>
      </c>
      <c r="L2474" s="7" t="str">
        <f t="shared" si="234"/>
        <v>AR</v>
      </c>
      <c r="M2474" s="6">
        <v>8.4768391722466595E-3</v>
      </c>
      <c r="N2474" s="7">
        <v>0.24093203203288699</v>
      </c>
      <c r="O2474" s="7">
        <v>0.69552785308826404</v>
      </c>
      <c r="P2474" s="8">
        <v>5.5063275706595E-2</v>
      </c>
      <c r="Q2474" s="7" t="str">
        <f t="shared" si="230"/>
        <v>AR</v>
      </c>
      <c r="R2474" s="6">
        <v>0</v>
      </c>
      <c r="S2474" s="7">
        <v>1</v>
      </c>
      <c r="T2474" s="7">
        <v>0</v>
      </c>
      <c r="U2474" s="8">
        <v>0</v>
      </c>
      <c r="V2474" s="7" t="str">
        <f t="shared" si="231"/>
        <v>SB</v>
      </c>
      <c r="W2474" s="6">
        <v>0</v>
      </c>
      <c r="X2474" s="7">
        <v>8.9999999999999993E-3</v>
      </c>
      <c r="Y2474" s="7">
        <v>0.79800000000000004</v>
      </c>
      <c r="Z2474" s="8">
        <v>0.193</v>
      </c>
      <c r="AA2474" s="7" t="str">
        <f t="shared" si="232"/>
        <v>AR</v>
      </c>
      <c r="AB2474" s="6">
        <v>0</v>
      </c>
      <c r="AC2474" s="7">
        <v>6.0000000000000001E-3</v>
      </c>
      <c r="AD2474" s="7">
        <v>6.0999999999999999E-2</v>
      </c>
      <c r="AE2474" s="8">
        <v>0.93300000000000005</v>
      </c>
      <c r="AF2474" s="7" t="str">
        <f t="shared" si="233"/>
        <v>NAO-</v>
      </c>
    </row>
    <row r="2475" spans="1:32" x14ac:dyDescent="0.3">
      <c r="A2475" s="4">
        <v>38752</v>
      </c>
      <c r="B2475" s="5">
        <v>2005</v>
      </c>
      <c r="C2475" s="6">
        <v>0</v>
      </c>
      <c r="D2475" s="7">
        <v>0</v>
      </c>
      <c r="E2475" s="7">
        <v>1</v>
      </c>
      <c r="F2475" s="8">
        <v>0</v>
      </c>
      <c r="G2475" s="7" t="str">
        <f t="shared" si="229"/>
        <v>AR</v>
      </c>
      <c r="H2475" s="6">
        <v>3.9961902517084398E-3</v>
      </c>
      <c r="I2475" s="7">
        <v>8.7662082162833901E-2</v>
      </c>
      <c r="J2475" s="7">
        <v>0.894013253386992</v>
      </c>
      <c r="K2475" s="8">
        <v>1.4328474198459401E-2</v>
      </c>
      <c r="L2475" s="7" t="str">
        <f t="shared" si="234"/>
        <v>AR</v>
      </c>
      <c r="M2475" s="6">
        <v>3.5395752928328102E-3</v>
      </c>
      <c r="N2475" s="7">
        <v>4.8474900899371502E-2</v>
      </c>
      <c r="O2475" s="7">
        <v>0.89755711398397997</v>
      </c>
      <c r="P2475" s="8">
        <v>5.0428409823819499E-2</v>
      </c>
      <c r="Q2475" s="7" t="str">
        <f t="shared" si="230"/>
        <v>AR</v>
      </c>
      <c r="R2475" s="6">
        <v>0</v>
      </c>
      <c r="S2475" s="7">
        <v>1</v>
      </c>
      <c r="T2475" s="7">
        <v>0</v>
      </c>
      <c r="U2475" s="8">
        <v>0</v>
      </c>
      <c r="V2475" s="7" t="str">
        <f t="shared" si="231"/>
        <v>SB</v>
      </c>
      <c r="W2475" s="6">
        <v>0</v>
      </c>
      <c r="X2475" s="7">
        <v>2E-3</v>
      </c>
      <c r="Y2475" s="7">
        <v>0.98499999999999999</v>
      </c>
      <c r="Z2475" s="8">
        <v>1.2999999999999999E-2</v>
      </c>
      <c r="AA2475" s="7" t="str">
        <f t="shared" si="232"/>
        <v>AR</v>
      </c>
      <c r="AB2475" s="6">
        <v>0</v>
      </c>
      <c r="AC2475" s="7">
        <v>3.0000000000000001E-3</v>
      </c>
      <c r="AD2475" s="7">
        <v>0.19900000000000001</v>
      </c>
      <c r="AE2475" s="8">
        <v>0.79700000000000004</v>
      </c>
      <c r="AF2475" s="7" t="str">
        <f t="shared" si="233"/>
        <v>NAO-</v>
      </c>
    </row>
    <row r="2476" spans="1:32" x14ac:dyDescent="0.3">
      <c r="A2476" s="4">
        <v>38753</v>
      </c>
      <c r="B2476" s="5">
        <v>2005</v>
      </c>
      <c r="C2476" s="6">
        <v>0</v>
      </c>
      <c r="D2476" s="7">
        <v>0</v>
      </c>
      <c r="E2476" s="7">
        <v>1</v>
      </c>
      <c r="F2476" s="8">
        <v>0</v>
      </c>
      <c r="G2476" s="7" t="str">
        <f t="shared" si="229"/>
        <v>AR</v>
      </c>
      <c r="H2476" s="6">
        <v>3.8222442840522598E-3</v>
      </c>
      <c r="I2476" s="7">
        <v>2.6652399329002901E-4</v>
      </c>
      <c r="J2476" s="7">
        <v>0.97334962398580804</v>
      </c>
      <c r="K2476" s="8">
        <v>2.2561607736857999E-2</v>
      </c>
      <c r="L2476" s="7" t="str">
        <f t="shared" si="234"/>
        <v>AR</v>
      </c>
      <c r="M2476" s="6">
        <v>3.7719720510497401E-3</v>
      </c>
      <c r="N2476" s="80">
        <v>4.4216654901484698E-5</v>
      </c>
      <c r="O2476" s="7">
        <v>0.88531276152772398</v>
      </c>
      <c r="P2476" s="8">
        <v>0.110871049766323</v>
      </c>
      <c r="Q2476" s="7" t="str">
        <f t="shared" si="230"/>
        <v>AR</v>
      </c>
      <c r="R2476" s="6">
        <v>0</v>
      </c>
      <c r="S2476" s="7">
        <v>0</v>
      </c>
      <c r="T2476" s="7">
        <v>1</v>
      </c>
      <c r="U2476" s="8">
        <v>0</v>
      </c>
      <c r="V2476" s="7" t="str">
        <f t="shared" si="231"/>
        <v>AR</v>
      </c>
      <c r="W2476" s="6">
        <v>0</v>
      </c>
      <c r="X2476" s="7">
        <v>0</v>
      </c>
      <c r="Y2476" s="7">
        <v>1</v>
      </c>
      <c r="Z2476" s="8">
        <v>0</v>
      </c>
      <c r="AA2476" s="7" t="str">
        <f t="shared" si="232"/>
        <v>AR</v>
      </c>
      <c r="AB2476" s="6">
        <v>0</v>
      </c>
      <c r="AC2476" s="7">
        <v>0</v>
      </c>
      <c r="AD2476" s="7">
        <v>0.28399999999999997</v>
      </c>
      <c r="AE2476" s="8">
        <v>0.71599999999999997</v>
      </c>
      <c r="AF2476" s="7" t="str">
        <f t="shared" si="233"/>
        <v>NAO-</v>
      </c>
    </row>
    <row r="2477" spans="1:32" x14ac:dyDescent="0.3">
      <c r="A2477" s="4">
        <v>38754</v>
      </c>
      <c r="B2477" s="5">
        <v>2005</v>
      </c>
      <c r="C2477" s="6">
        <v>0</v>
      </c>
      <c r="D2477" s="7">
        <v>0</v>
      </c>
      <c r="E2477" s="7">
        <v>1</v>
      </c>
      <c r="F2477" s="8">
        <v>0</v>
      </c>
      <c r="G2477" s="7" t="str">
        <f t="shared" si="229"/>
        <v>AR</v>
      </c>
      <c r="H2477" s="6">
        <v>4.2327527791209099E-4</v>
      </c>
      <c r="I2477" s="7">
        <v>4.6620486625312098E-3</v>
      </c>
      <c r="J2477" s="7">
        <v>0.99329208152547799</v>
      </c>
      <c r="K2477" s="8">
        <v>1.6225945340676701E-3</v>
      </c>
      <c r="L2477" s="7" t="str">
        <f t="shared" si="234"/>
        <v>AR</v>
      </c>
      <c r="M2477" s="6">
        <v>4.29127221594141E-4</v>
      </c>
      <c r="N2477" s="7">
        <v>1.47912401171342E-3</v>
      </c>
      <c r="O2477" s="7">
        <v>0.99300040540254997</v>
      </c>
      <c r="P2477" s="8">
        <v>5.0913433641377398E-3</v>
      </c>
      <c r="Q2477" s="7" t="str">
        <f t="shared" si="230"/>
        <v>AR</v>
      </c>
      <c r="R2477" s="6">
        <v>0</v>
      </c>
      <c r="S2477" s="7">
        <v>0</v>
      </c>
      <c r="T2477" s="7">
        <v>1</v>
      </c>
      <c r="U2477" s="8">
        <v>0</v>
      </c>
      <c r="V2477" s="7" t="str">
        <f t="shared" si="231"/>
        <v>AR</v>
      </c>
      <c r="W2477" s="6">
        <v>0</v>
      </c>
      <c r="X2477" s="7">
        <v>0</v>
      </c>
      <c r="Y2477" s="7">
        <v>1</v>
      </c>
      <c r="Z2477" s="8">
        <v>0</v>
      </c>
      <c r="AA2477" s="7" t="str">
        <f t="shared" si="232"/>
        <v>AR</v>
      </c>
      <c r="AB2477" s="6">
        <v>0</v>
      </c>
      <c r="AC2477" s="7">
        <v>0</v>
      </c>
      <c r="AD2477" s="7">
        <v>0.94399999999999995</v>
      </c>
      <c r="AE2477" s="8">
        <v>5.6000000000000001E-2</v>
      </c>
      <c r="AF2477" s="7" t="str">
        <f t="shared" si="233"/>
        <v>AR</v>
      </c>
    </row>
    <row r="2478" spans="1:32" x14ac:dyDescent="0.3">
      <c r="A2478" s="4">
        <v>38755</v>
      </c>
      <c r="B2478" s="5">
        <v>2005</v>
      </c>
      <c r="C2478" s="6">
        <v>0</v>
      </c>
      <c r="D2478" s="7">
        <v>0</v>
      </c>
      <c r="E2478" s="7">
        <v>1</v>
      </c>
      <c r="F2478" s="8">
        <v>0</v>
      </c>
      <c r="G2478" s="7" t="str">
        <f t="shared" si="229"/>
        <v>AR</v>
      </c>
      <c r="H2478" s="6">
        <v>1.7714238108848101E-4</v>
      </c>
      <c r="I2478" s="7">
        <v>5.3799453933770301E-2</v>
      </c>
      <c r="J2478" s="7">
        <v>0.945797175156459</v>
      </c>
      <c r="K2478" s="8">
        <v>2.26228528669528E-4</v>
      </c>
      <c r="L2478" s="7" t="str">
        <f t="shared" si="234"/>
        <v>AR</v>
      </c>
      <c r="M2478" s="6">
        <v>1.4269945806841299E-4</v>
      </c>
      <c r="N2478" s="7">
        <v>2.94808773767723E-2</v>
      </c>
      <c r="O2478" s="7">
        <v>0.97002364401569796</v>
      </c>
      <c r="P2478" s="8">
        <v>3.52779149466097E-4</v>
      </c>
      <c r="Q2478" s="7" t="str">
        <f t="shared" si="230"/>
        <v>AR</v>
      </c>
      <c r="R2478" s="6">
        <v>0</v>
      </c>
      <c r="S2478" s="7">
        <v>0</v>
      </c>
      <c r="T2478" s="7">
        <v>1</v>
      </c>
      <c r="U2478" s="8">
        <v>0</v>
      </c>
      <c r="V2478" s="7" t="str">
        <f t="shared" si="231"/>
        <v>AR</v>
      </c>
      <c r="W2478" s="6">
        <v>3.4000000000000002E-2</v>
      </c>
      <c r="X2478" s="7">
        <v>5.0000000000000001E-3</v>
      </c>
      <c r="Y2478" s="7">
        <v>0.95599999999999996</v>
      </c>
      <c r="Z2478" s="8">
        <v>5.0000000000000001E-3</v>
      </c>
      <c r="AA2478" s="7" t="str">
        <f t="shared" si="232"/>
        <v>AR</v>
      </c>
      <c r="AB2478" s="6">
        <v>0</v>
      </c>
      <c r="AC2478" s="7">
        <v>6.0000000000000001E-3</v>
      </c>
      <c r="AD2478" s="7">
        <v>0.97799999999999998</v>
      </c>
      <c r="AE2478" s="8">
        <v>1.7000000000000001E-2</v>
      </c>
      <c r="AF2478" s="7" t="str">
        <f t="shared" si="233"/>
        <v>AR</v>
      </c>
    </row>
    <row r="2479" spans="1:32" x14ac:dyDescent="0.3">
      <c r="A2479" s="4">
        <v>38756</v>
      </c>
      <c r="B2479" s="5">
        <v>2005</v>
      </c>
      <c r="C2479" s="6">
        <v>0</v>
      </c>
      <c r="D2479" s="7">
        <v>0</v>
      </c>
      <c r="E2479" s="7">
        <v>1</v>
      </c>
      <c r="F2479" s="8">
        <v>0</v>
      </c>
      <c r="G2479" s="7" t="str">
        <f t="shared" si="229"/>
        <v>AR</v>
      </c>
      <c r="H2479" s="6">
        <v>1.0809927615782701E-3</v>
      </c>
      <c r="I2479" s="7">
        <v>5.15871791518243E-2</v>
      </c>
      <c r="J2479" s="7">
        <v>0.91437170809589996</v>
      </c>
      <c r="K2479" s="8">
        <v>3.2960119990692802E-2</v>
      </c>
      <c r="L2479" s="7" t="str">
        <f t="shared" si="234"/>
        <v>AR</v>
      </c>
      <c r="M2479" s="6">
        <v>8.8385724634459299E-4</v>
      </c>
      <c r="N2479" s="7">
        <v>2.3026209920697802E-2</v>
      </c>
      <c r="O2479" s="7">
        <v>0.93725187993646297</v>
      </c>
      <c r="P2479" s="8">
        <v>3.8838052896496202E-2</v>
      </c>
      <c r="Q2479" s="7" t="str">
        <f t="shared" si="230"/>
        <v>AR</v>
      </c>
      <c r="R2479" s="6">
        <v>0</v>
      </c>
      <c r="S2479" s="7">
        <v>0</v>
      </c>
      <c r="T2479" s="7">
        <v>1</v>
      </c>
      <c r="U2479" s="8">
        <v>0</v>
      </c>
      <c r="V2479" s="7" t="str">
        <f t="shared" si="231"/>
        <v>AR</v>
      </c>
      <c r="W2479" s="6">
        <v>0.10100000000000001</v>
      </c>
      <c r="X2479" s="7">
        <v>2.7E-2</v>
      </c>
      <c r="Y2479" s="7">
        <v>0.69299999999999995</v>
      </c>
      <c r="Z2479" s="8">
        <v>0.17799999999999999</v>
      </c>
      <c r="AA2479" s="7" t="str">
        <f t="shared" si="232"/>
        <v>AR</v>
      </c>
      <c r="AB2479" s="6">
        <v>6.0000000000000001E-3</v>
      </c>
      <c r="AC2479" s="7">
        <v>2.1000000000000001E-2</v>
      </c>
      <c r="AD2479" s="7">
        <v>0.83599999999999997</v>
      </c>
      <c r="AE2479" s="8">
        <v>0.13700000000000001</v>
      </c>
      <c r="AF2479" s="7" t="str">
        <f t="shared" si="233"/>
        <v>AR</v>
      </c>
    </row>
    <row r="2480" spans="1:32" x14ac:dyDescent="0.3">
      <c r="A2480" s="4">
        <v>38757</v>
      </c>
      <c r="B2480" s="5">
        <v>2005</v>
      </c>
      <c r="C2480" s="6">
        <v>0</v>
      </c>
      <c r="D2480" s="7">
        <v>0</v>
      </c>
      <c r="E2480" s="7">
        <v>1</v>
      </c>
      <c r="F2480" s="8">
        <v>0</v>
      </c>
      <c r="G2480" s="7" t="str">
        <f t="shared" si="229"/>
        <v>AR</v>
      </c>
      <c r="H2480" s="6">
        <v>2.9951789029638602E-3</v>
      </c>
      <c r="I2480" s="7">
        <v>3.09388416497208E-2</v>
      </c>
      <c r="J2480" s="7">
        <v>0.29892620866532998</v>
      </c>
      <c r="K2480" s="8">
        <v>0.66713977078197795</v>
      </c>
      <c r="L2480" s="7" t="str">
        <f t="shared" si="234"/>
        <v>NAO-</v>
      </c>
      <c r="M2480" s="6">
        <v>2.6992758400645402E-3</v>
      </c>
      <c r="N2480" s="7">
        <v>1.1337731172538199E-2</v>
      </c>
      <c r="O2480" s="7">
        <v>0.299743006389387</v>
      </c>
      <c r="P2480" s="8">
        <v>0.68621998659799599</v>
      </c>
      <c r="Q2480" s="7" t="str">
        <f t="shared" si="230"/>
        <v>NAO-</v>
      </c>
      <c r="R2480" s="6">
        <v>1</v>
      </c>
      <c r="S2480" s="7">
        <v>0</v>
      </c>
      <c r="T2480" s="7">
        <v>0</v>
      </c>
      <c r="U2480" s="8">
        <v>0</v>
      </c>
      <c r="V2480" s="7" t="str">
        <f t="shared" si="231"/>
        <v>NAO+</v>
      </c>
      <c r="W2480" s="6">
        <v>0.58299999999999996</v>
      </c>
      <c r="X2480" s="7">
        <v>8.1000000000000003E-2</v>
      </c>
      <c r="Y2480" s="7">
        <v>9.5000000000000001E-2</v>
      </c>
      <c r="Z2480" s="8">
        <v>0.24099999999999999</v>
      </c>
      <c r="AA2480" s="7" t="str">
        <f t="shared" si="232"/>
        <v>NAO+</v>
      </c>
      <c r="AB2480" s="6">
        <v>0.49299999999999999</v>
      </c>
      <c r="AC2480" s="7">
        <v>9.6000000000000002E-2</v>
      </c>
      <c r="AD2480" s="7">
        <v>0.21299999999999999</v>
      </c>
      <c r="AE2480" s="8">
        <v>0.19900000000000001</v>
      </c>
      <c r="AF2480" s="7" t="str">
        <f t="shared" si="233"/>
        <v>NAO+</v>
      </c>
    </row>
    <row r="2481" spans="1:32" x14ac:dyDescent="0.3">
      <c r="A2481" s="4">
        <v>38758</v>
      </c>
      <c r="B2481" s="5">
        <v>2005</v>
      </c>
      <c r="C2481" s="6">
        <v>0</v>
      </c>
      <c r="D2481" s="7">
        <v>0</v>
      </c>
      <c r="E2481" s="7">
        <v>1</v>
      </c>
      <c r="F2481" s="8">
        <v>0</v>
      </c>
      <c r="G2481" s="7" t="str">
        <f t="shared" si="229"/>
        <v>AR</v>
      </c>
      <c r="H2481" s="6">
        <v>7.8960585910481003E-3</v>
      </c>
      <c r="I2481" s="7">
        <v>0.46735525100582098</v>
      </c>
      <c r="J2481" s="7">
        <v>0.44513700360416197</v>
      </c>
      <c r="K2481" s="8">
        <v>7.9611686798960496E-2</v>
      </c>
      <c r="L2481" s="7" t="str">
        <f t="shared" si="234"/>
        <v>SB</v>
      </c>
      <c r="M2481" s="6">
        <v>8.2094500267428892E-3</v>
      </c>
      <c r="N2481" s="7">
        <v>0.35944134781069798</v>
      </c>
      <c r="O2481" s="7">
        <v>0.53923300169660104</v>
      </c>
      <c r="P2481" s="8">
        <v>9.3116200465971397E-2</v>
      </c>
      <c r="Q2481" s="7" t="str">
        <f t="shared" si="230"/>
        <v>AR</v>
      </c>
      <c r="R2481" s="6">
        <v>1</v>
      </c>
      <c r="S2481" s="7">
        <v>0</v>
      </c>
      <c r="T2481" s="7">
        <v>0</v>
      </c>
      <c r="U2481" s="8">
        <v>0</v>
      </c>
      <c r="V2481" s="7" t="str">
        <f t="shared" si="231"/>
        <v>NAO+</v>
      </c>
      <c r="W2481" s="6">
        <v>0.76700000000000002</v>
      </c>
      <c r="X2481" s="7">
        <v>0.123</v>
      </c>
      <c r="Y2481" s="7">
        <v>1.4E-2</v>
      </c>
      <c r="Z2481" s="8">
        <v>9.6000000000000002E-2</v>
      </c>
      <c r="AA2481" s="7" t="str">
        <f t="shared" si="232"/>
        <v>NAO+</v>
      </c>
      <c r="AB2481" s="6">
        <v>0.88400000000000001</v>
      </c>
      <c r="AC2481" s="7">
        <v>7.0000000000000007E-2</v>
      </c>
      <c r="AD2481" s="7">
        <v>1.2E-2</v>
      </c>
      <c r="AE2481" s="8">
        <v>3.4000000000000002E-2</v>
      </c>
      <c r="AF2481" s="7" t="str">
        <f t="shared" si="233"/>
        <v>NAO+</v>
      </c>
    </row>
    <row r="2482" spans="1:32" x14ac:dyDescent="0.3">
      <c r="A2482" s="4">
        <v>38759</v>
      </c>
      <c r="B2482" s="5">
        <v>2005</v>
      </c>
      <c r="C2482" s="6">
        <v>0</v>
      </c>
      <c r="D2482" s="7">
        <v>1</v>
      </c>
      <c r="E2482" s="7">
        <v>0</v>
      </c>
      <c r="F2482" s="8">
        <v>0</v>
      </c>
      <c r="G2482" s="7" t="str">
        <f t="shared" si="229"/>
        <v>SB</v>
      </c>
      <c r="H2482" s="6">
        <v>0.25447091450649501</v>
      </c>
      <c r="I2482" s="7">
        <v>0.30575472629731298</v>
      </c>
      <c r="J2482" s="7">
        <v>0.42498057402702999</v>
      </c>
      <c r="K2482" s="8">
        <v>1.47937851691741E-2</v>
      </c>
      <c r="L2482" s="7" t="str">
        <f t="shared" si="234"/>
        <v>AR</v>
      </c>
      <c r="M2482" s="6">
        <v>0.24677933499031701</v>
      </c>
      <c r="N2482" s="7">
        <v>0.32536087305745798</v>
      </c>
      <c r="O2482" s="7">
        <v>0.40734812012944499</v>
      </c>
      <c r="P2482" s="8">
        <v>2.0511671822769501E-2</v>
      </c>
      <c r="Q2482" s="7" t="str">
        <f t="shared" si="230"/>
        <v>AR</v>
      </c>
      <c r="R2482" s="6">
        <v>1</v>
      </c>
      <c r="S2482" s="7">
        <v>0</v>
      </c>
      <c r="T2482" s="7">
        <v>0</v>
      </c>
      <c r="U2482" s="8">
        <v>0</v>
      </c>
      <c r="V2482" s="7" t="str">
        <f t="shared" si="231"/>
        <v>NAO+</v>
      </c>
      <c r="W2482" s="6">
        <v>0.52100000000000002</v>
      </c>
      <c r="X2482" s="7">
        <v>0.372</v>
      </c>
      <c r="Y2482" s="7">
        <v>1.2E-2</v>
      </c>
      <c r="Z2482" s="8">
        <v>9.4E-2</v>
      </c>
      <c r="AA2482" s="7" t="str">
        <f t="shared" si="232"/>
        <v>NAO+</v>
      </c>
      <c r="AB2482" s="6">
        <v>0.74399999999999999</v>
      </c>
      <c r="AC2482" s="7">
        <v>0.222</v>
      </c>
      <c r="AD2482" s="7">
        <v>7.0000000000000001E-3</v>
      </c>
      <c r="AE2482" s="8">
        <v>2.7E-2</v>
      </c>
      <c r="AF2482" s="7" t="str">
        <f t="shared" si="233"/>
        <v>NAO+</v>
      </c>
    </row>
    <row r="2483" spans="1:32" x14ac:dyDescent="0.3">
      <c r="A2483" s="4">
        <v>38760</v>
      </c>
      <c r="B2483" s="5">
        <v>2005</v>
      </c>
      <c r="C2483" s="6">
        <v>0</v>
      </c>
      <c r="D2483" s="7">
        <v>1</v>
      </c>
      <c r="E2483" s="7">
        <v>0</v>
      </c>
      <c r="F2483" s="8">
        <v>0</v>
      </c>
      <c r="G2483" s="7" t="str">
        <f t="shared" si="229"/>
        <v>SB</v>
      </c>
      <c r="H2483" s="6">
        <v>0.859599002922945</v>
      </c>
      <c r="I2483" s="7">
        <v>0.104238793910172</v>
      </c>
      <c r="J2483" s="7">
        <v>9.5473203655944208E-3</v>
      </c>
      <c r="K2483" s="8">
        <v>2.6614882801302E-2</v>
      </c>
      <c r="L2483" s="7" t="str">
        <f t="shared" si="234"/>
        <v>NAO+</v>
      </c>
      <c r="M2483" s="6">
        <v>0.87371385549332703</v>
      </c>
      <c r="N2483" s="7">
        <v>7.2038840272443505E-2</v>
      </c>
      <c r="O2483" s="7">
        <v>1.3170631810175099E-2</v>
      </c>
      <c r="P2483" s="8">
        <v>4.1076672424044197E-2</v>
      </c>
      <c r="Q2483" s="7" t="str">
        <f t="shared" si="230"/>
        <v>NAO+</v>
      </c>
      <c r="R2483" s="6">
        <v>1</v>
      </c>
      <c r="S2483" s="7">
        <v>0</v>
      </c>
      <c r="T2483" s="7">
        <v>0</v>
      </c>
      <c r="U2483" s="8">
        <v>0</v>
      </c>
      <c r="V2483" s="7" t="str">
        <f t="shared" si="231"/>
        <v>NAO+</v>
      </c>
      <c r="W2483" s="6">
        <v>0.45400000000000001</v>
      </c>
      <c r="X2483" s="7">
        <v>0.442</v>
      </c>
      <c r="Y2483" s="7">
        <v>1.7000000000000001E-2</v>
      </c>
      <c r="Z2483" s="8">
        <v>8.6999999999999994E-2</v>
      </c>
      <c r="AA2483" s="7" t="str">
        <f t="shared" si="232"/>
        <v>NAO+</v>
      </c>
      <c r="AB2483" s="6">
        <v>0.65300000000000002</v>
      </c>
      <c r="AC2483" s="7">
        <v>0.311</v>
      </c>
      <c r="AD2483" s="7">
        <v>0.01</v>
      </c>
      <c r="AE2483" s="8">
        <v>2.5999999999999999E-2</v>
      </c>
      <c r="AF2483" s="7" t="str">
        <f t="shared" si="233"/>
        <v>NAO+</v>
      </c>
    </row>
    <row r="2484" spans="1:32" x14ac:dyDescent="0.3">
      <c r="A2484" s="4">
        <v>38761</v>
      </c>
      <c r="B2484" s="5">
        <v>2005</v>
      </c>
      <c r="C2484" s="6">
        <v>0</v>
      </c>
      <c r="D2484" s="7">
        <v>1</v>
      </c>
      <c r="E2484" s="7">
        <v>0</v>
      </c>
      <c r="F2484" s="8">
        <v>0</v>
      </c>
      <c r="G2484" s="7" t="str">
        <f t="shared" si="229"/>
        <v>SB</v>
      </c>
      <c r="H2484" s="6">
        <v>0.93690922637319796</v>
      </c>
      <c r="I2484" s="7">
        <v>1.01550914754547E-2</v>
      </c>
      <c r="J2484" s="7">
        <v>4.44035565927728E-2</v>
      </c>
      <c r="K2484" s="8">
        <v>8.5321255585700494E-3</v>
      </c>
      <c r="L2484" s="7" t="str">
        <f t="shared" si="234"/>
        <v>NAO+</v>
      </c>
      <c r="M2484" s="6">
        <v>0.90488571971469101</v>
      </c>
      <c r="N2484" s="7">
        <v>6.1560468666765596E-3</v>
      </c>
      <c r="O2484" s="7">
        <v>7.8894686440626693E-2</v>
      </c>
      <c r="P2484" s="8">
        <v>1.0063546977992501E-2</v>
      </c>
      <c r="Q2484" s="7" t="str">
        <f t="shared" si="230"/>
        <v>NAO+</v>
      </c>
      <c r="R2484" s="6">
        <v>1</v>
      </c>
      <c r="S2484" s="7">
        <v>0</v>
      </c>
      <c r="T2484" s="7">
        <v>0</v>
      </c>
      <c r="U2484" s="8">
        <v>0</v>
      </c>
      <c r="V2484" s="7" t="str">
        <f t="shared" si="231"/>
        <v>NAO+</v>
      </c>
      <c r="W2484" s="6">
        <v>0.79700000000000004</v>
      </c>
      <c r="X2484" s="7">
        <v>0.13400000000000001</v>
      </c>
      <c r="Y2484" s="7">
        <v>8.0000000000000002E-3</v>
      </c>
      <c r="Z2484" s="8">
        <v>6.0999999999999999E-2</v>
      </c>
      <c r="AA2484" s="7" t="str">
        <f t="shared" si="232"/>
        <v>NAO+</v>
      </c>
      <c r="AB2484" s="6">
        <v>0.90800000000000003</v>
      </c>
      <c r="AC2484" s="7">
        <v>6.0999999999999999E-2</v>
      </c>
      <c r="AD2484" s="7">
        <v>1.6E-2</v>
      </c>
      <c r="AE2484" s="8">
        <v>1.6E-2</v>
      </c>
      <c r="AF2484" s="7" t="str">
        <f t="shared" si="233"/>
        <v>NAO+</v>
      </c>
    </row>
    <row r="2485" spans="1:32" x14ac:dyDescent="0.3">
      <c r="A2485" s="4">
        <v>38762</v>
      </c>
      <c r="B2485" s="5">
        <v>2005</v>
      </c>
      <c r="C2485" s="6">
        <v>1</v>
      </c>
      <c r="D2485" s="7">
        <v>0</v>
      </c>
      <c r="E2485" s="7">
        <v>0</v>
      </c>
      <c r="F2485" s="8">
        <v>0</v>
      </c>
      <c r="G2485" s="7" t="str">
        <f t="shared" si="229"/>
        <v>NAO+</v>
      </c>
      <c r="H2485" s="6">
        <v>0.963476099591276</v>
      </c>
      <c r="I2485" s="7">
        <v>2.1536028766416099E-2</v>
      </c>
      <c r="J2485" s="7">
        <v>1.3628794132209E-2</v>
      </c>
      <c r="K2485" s="8">
        <v>1.35907751009761E-3</v>
      </c>
      <c r="L2485" s="7" t="str">
        <f t="shared" si="234"/>
        <v>NAO+</v>
      </c>
      <c r="M2485" s="6">
        <v>0.95168948182208701</v>
      </c>
      <c r="N2485" s="7">
        <v>3.1652140431913202E-2</v>
      </c>
      <c r="O2485" s="7">
        <v>1.5327504295483199E-2</v>
      </c>
      <c r="P2485" s="8">
        <v>1.33087345051896E-3</v>
      </c>
      <c r="Q2485" s="7" t="str">
        <f t="shared" si="230"/>
        <v>NAO+</v>
      </c>
      <c r="R2485" s="6">
        <v>1</v>
      </c>
      <c r="S2485" s="7">
        <v>0</v>
      </c>
      <c r="T2485" s="7">
        <v>0</v>
      </c>
      <c r="U2485" s="8">
        <v>0</v>
      </c>
      <c r="V2485" s="7" t="str">
        <f t="shared" si="231"/>
        <v>NAO+</v>
      </c>
      <c r="W2485" s="6">
        <v>0.95399999999999996</v>
      </c>
      <c r="X2485" s="7">
        <v>3.2000000000000001E-2</v>
      </c>
      <c r="Y2485" s="7">
        <v>1E-3</v>
      </c>
      <c r="Z2485" s="8">
        <v>1.2E-2</v>
      </c>
      <c r="AA2485" s="7" t="str">
        <f t="shared" si="232"/>
        <v>NAO+</v>
      </c>
      <c r="AB2485" s="6">
        <v>0.97499999999999998</v>
      </c>
      <c r="AC2485" s="7">
        <v>1.6E-2</v>
      </c>
      <c r="AD2485" s="7">
        <v>6.0000000000000001E-3</v>
      </c>
      <c r="AE2485" s="8">
        <v>3.0000000000000001E-3</v>
      </c>
      <c r="AF2485" s="7" t="str">
        <f t="shared" si="233"/>
        <v>NAO+</v>
      </c>
    </row>
    <row r="2486" spans="1:32" x14ac:dyDescent="0.3">
      <c r="A2486" s="4">
        <v>38763</v>
      </c>
      <c r="B2486" s="5">
        <v>2005</v>
      </c>
      <c r="C2486" s="6">
        <v>1</v>
      </c>
      <c r="D2486" s="7">
        <v>0</v>
      </c>
      <c r="E2486" s="7">
        <v>0</v>
      </c>
      <c r="F2486" s="8">
        <v>0</v>
      </c>
      <c r="G2486" s="7" t="str">
        <f t="shared" si="229"/>
        <v>NAO+</v>
      </c>
      <c r="H2486" s="6">
        <v>0.99825865213902198</v>
      </c>
      <c r="I2486" s="7">
        <v>1.3104771427284299E-4</v>
      </c>
      <c r="J2486" s="7">
        <v>1.56730817731092E-3</v>
      </c>
      <c r="K2486" s="28">
        <v>4.2991969402073597E-5</v>
      </c>
      <c r="L2486" s="7" t="str">
        <f t="shared" si="234"/>
        <v>NAO+</v>
      </c>
      <c r="M2486" s="6">
        <v>0.99785952526004296</v>
      </c>
      <c r="N2486" s="7">
        <v>2.3278896937278099E-4</v>
      </c>
      <c r="O2486" s="7">
        <v>1.86081703375582E-3</v>
      </c>
      <c r="P2486" s="28">
        <v>4.6868736832739997E-5</v>
      </c>
      <c r="Q2486" s="7" t="str">
        <f t="shared" si="230"/>
        <v>NAO+</v>
      </c>
      <c r="R2486" s="6">
        <v>1</v>
      </c>
      <c r="S2486" s="7">
        <v>0</v>
      </c>
      <c r="T2486" s="7">
        <v>0</v>
      </c>
      <c r="U2486" s="8">
        <v>0</v>
      </c>
      <c r="V2486" s="7" t="str">
        <f t="shared" si="231"/>
        <v>NAO+</v>
      </c>
      <c r="W2486" s="6">
        <v>0.96199999999999997</v>
      </c>
      <c r="X2486" s="7">
        <v>2.7E-2</v>
      </c>
      <c r="Y2486" s="7">
        <v>1E-3</v>
      </c>
      <c r="Z2486" s="8">
        <v>0.01</v>
      </c>
      <c r="AA2486" s="7" t="str">
        <f t="shared" si="232"/>
        <v>NAO+</v>
      </c>
      <c r="AB2486" s="6">
        <v>0.98099999999999998</v>
      </c>
      <c r="AC2486" s="7">
        <v>1.2999999999999999E-2</v>
      </c>
      <c r="AD2486" s="7">
        <v>3.0000000000000001E-3</v>
      </c>
      <c r="AE2486" s="8">
        <v>3.0000000000000001E-3</v>
      </c>
      <c r="AF2486" s="7" t="str">
        <f t="shared" si="233"/>
        <v>NAO+</v>
      </c>
    </row>
    <row r="2487" spans="1:32" x14ac:dyDescent="0.3">
      <c r="A2487" s="4">
        <v>38764</v>
      </c>
      <c r="B2487" s="5">
        <v>2005</v>
      </c>
      <c r="C2487" s="6">
        <v>1</v>
      </c>
      <c r="D2487" s="7">
        <v>0</v>
      </c>
      <c r="E2487" s="7">
        <v>0</v>
      </c>
      <c r="F2487" s="8">
        <v>0</v>
      </c>
      <c r="G2487" s="7" t="str">
        <f t="shared" si="229"/>
        <v>NAO+</v>
      </c>
      <c r="H2487" s="6">
        <v>0.99841728655522599</v>
      </c>
      <c r="I2487" s="80">
        <v>9.3201252686371499E-7</v>
      </c>
      <c r="J2487" s="7">
        <v>1.5551546184392E-3</v>
      </c>
      <c r="K2487" s="28">
        <v>2.66268138072559E-5</v>
      </c>
      <c r="L2487" s="7" t="str">
        <f t="shared" si="234"/>
        <v>NAO+</v>
      </c>
      <c r="M2487" s="6">
        <v>0.99774411765899695</v>
      </c>
      <c r="N2487" s="80">
        <v>8.8298699845515496E-7</v>
      </c>
      <c r="O2487" s="7">
        <v>2.2212515883591201E-3</v>
      </c>
      <c r="P2487" s="28">
        <v>3.37477656399953E-5</v>
      </c>
      <c r="Q2487" s="7" t="str">
        <f t="shared" si="230"/>
        <v>NAO+</v>
      </c>
      <c r="R2487" s="6">
        <v>1</v>
      </c>
      <c r="S2487" s="7">
        <v>0</v>
      </c>
      <c r="T2487" s="7">
        <v>0</v>
      </c>
      <c r="U2487" s="8">
        <v>0</v>
      </c>
      <c r="V2487" s="7" t="str">
        <f t="shared" si="231"/>
        <v>NAO+</v>
      </c>
      <c r="W2487" s="6">
        <v>0.74399999999999999</v>
      </c>
      <c r="X2487" s="7">
        <v>0.16</v>
      </c>
      <c r="Y2487" s="7">
        <v>2.8000000000000001E-2</v>
      </c>
      <c r="Z2487" s="8">
        <v>6.7000000000000004E-2</v>
      </c>
      <c r="AA2487" s="7" t="str">
        <f t="shared" si="232"/>
        <v>NAO+</v>
      </c>
      <c r="AB2487" s="6">
        <v>0.85599999999999998</v>
      </c>
      <c r="AC2487" s="7">
        <v>8.8999999999999996E-2</v>
      </c>
      <c r="AD2487" s="7">
        <v>1.2999999999999999E-2</v>
      </c>
      <c r="AE2487" s="8">
        <v>4.2999999999999997E-2</v>
      </c>
      <c r="AF2487" s="7" t="str">
        <f t="shared" si="233"/>
        <v>NAO+</v>
      </c>
    </row>
    <row r="2488" spans="1:32" x14ac:dyDescent="0.3">
      <c r="A2488" s="4">
        <v>38765</v>
      </c>
      <c r="B2488" s="5">
        <v>2005</v>
      </c>
      <c r="C2488" s="6">
        <v>1</v>
      </c>
      <c r="D2488" s="7">
        <v>0</v>
      </c>
      <c r="E2488" s="7">
        <v>0</v>
      </c>
      <c r="F2488" s="8">
        <v>0</v>
      </c>
      <c r="G2488" s="7" t="str">
        <f t="shared" si="229"/>
        <v>NAO+</v>
      </c>
      <c r="H2488" s="6">
        <v>0.99526325176905295</v>
      </c>
      <c r="I2488" s="80">
        <v>5.2928214475793102E-5</v>
      </c>
      <c r="J2488" s="7">
        <v>2.9241957845965501E-3</v>
      </c>
      <c r="K2488" s="8">
        <v>1.7596242318787399E-3</v>
      </c>
      <c r="L2488" s="7" t="str">
        <f t="shared" si="234"/>
        <v>NAO+</v>
      </c>
      <c r="M2488" s="6">
        <v>0.99333671194453699</v>
      </c>
      <c r="N2488" s="80">
        <v>3.7389268823863598E-5</v>
      </c>
      <c r="O2488" s="7">
        <v>4.63563087932908E-3</v>
      </c>
      <c r="P2488" s="8">
        <v>1.99026790730388E-3</v>
      </c>
      <c r="Q2488" s="7" t="str">
        <f t="shared" si="230"/>
        <v>NAO+</v>
      </c>
      <c r="R2488" s="6">
        <v>1</v>
      </c>
      <c r="S2488" s="7">
        <v>0</v>
      </c>
      <c r="T2488" s="7">
        <v>0</v>
      </c>
      <c r="U2488" s="8">
        <v>0</v>
      </c>
      <c r="V2488" s="7" t="str">
        <f t="shared" si="231"/>
        <v>NAO+</v>
      </c>
      <c r="W2488" s="6">
        <v>0.86599999999999999</v>
      </c>
      <c r="X2488" s="7">
        <v>9.1999999999999998E-2</v>
      </c>
      <c r="Y2488" s="7">
        <v>8.0000000000000002E-3</v>
      </c>
      <c r="Z2488" s="8">
        <v>3.4000000000000002E-2</v>
      </c>
      <c r="AA2488" s="7" t="str">
        <f t="shared" si="232"/>
        <v>NAO+</v>
      </c>
      <c r="AB2488" s="6">
        <v>0.92700000000000005</v>
      </c>
      <c r="AC2488" s="7">
        <v>5.3999999999999999E-2</v>
      </c>
      <c r="AD2488" s="7">
        <v>5.0000000000000001E-3</v>
      </c>
      <c r="AE2488" s="8">
        <v>1.4E-2</v>
      </c>
      <c r="AF2488" s="7" t="str">
        <f t="shared" si="233"/>
        <v>NAO+</v>
      </c>
    </row>
    <row r="2489" spans="1:32" x14ac:dyDescent="0.3">
      <c r="A2489" s="4">
        <v>38766</v>
      </c>
      <c r="B2489" s="5">
        <v>2005</v>
      </c>
      <c r="C2489" s="6">
        <v>1</v>
      </c>
      <c r="D2489" s="7">
        <v>0</v>
      </c>
      <c r="E2489" s="7">
        <v>0</v>
      </c>
      <c r="F2489" s="8">
        <v>0</v>
      </c>
      <c r="G2489" s="7" t="str">
        <f t="shared" si="229"/>
        <v>NAO+</v>
      </c>
      <c r="H2489" s="6">
        <v>0.86939308794567804</v>
      </c>
      <c r="I2489" s="80">
        <v>5.7210111604633002E-5</v>
      </c>
      <c r="J2489" s="7">
        <v>2.6970148511936302E-2</v>
      </c>
      <c r="K2489" s="8">
        <v>0.103579553430776</v>
      </c>
      <c r="L2489" s="7" t="str">
        <f t="shared" si="234"/>
        <v>NAO+</v>
      </c>
      <c r="M2489" s="6">
        <v>0.86056441718033005</v>
      </c>
      <c r="N2489" s="80">
        <v>4.8021269478543599E-5</v>
      </c>
      <c r="O2489" s="7">
        <v>3.3776322152283503E-2</v>
      </c>
      <c r="P2489" s="8">
        <v>0.10561123939791001</v>
      </c>
      <c r="Q2489" s="7" t="str">
        <f t="shared" si="230"/>
        <v>NAO+</v>
      </c>
      <c r="R2489" s="6">
        <v>1</v>
      </c>
      <c r="S2489" s="7">
        <v>0</v>
      </c>
      <c r="T2489" s="7">
        <v>0</v>
      </c>
      <c r="U2489" s="8">
        <v>0</v>
      </c>
      <c r="V2489" s="7" t="str">
        <f t="shared" si="231"/>
        <v>NAO+</v>
      </c>
      <c r="W2489" s="6">
        <v>0.94</v>
      </c>
      <c r="X2489" s="7">
        <v>0.04</v>
      </c>
      <c r="Y2489" s="7">
        <v>3.0000000000000001E-3</v>
      </c>
      <c r="Z2489" s="8">
        <v>1.7000000000000001E-2</v>
      </c>
      <c r="AA2489" s="7" t="str">
        <f t="shared" si="232"/>
        <v>NAO+</v>
      </c>
      <c r="AB2489" s="6">
        <v>0.95799999999999996</v>
      </c>
      <c r="AC2489" s="7">
        <v>2.8000000000000001E-2</v>
      </c>
      <c r="AD2489" s="7">
        <v>8.0000000000000002E-3</v>
      </c>
      <c r="AE2489" s="8">
        <v>6.0000000000000001E-3</v>
      </c>
      <c r="AF2489" s="7" t="str">
        <f t="shared" si="233"/>
        <v>NAO+</v>
      </c>
    </row>
    <row r="2490" spans="1:32" x14ac:dyDescent="0.3">
      <c r="A2490" s="4">
        <v>38767</v>
      </c>
      <c r="B2490" s="5">
        <v>2005</v>
      </c>
      <c r="C2490" s="6">
        <v>0</v>
      </c>
      <c r="D2490" s="7">
        <v>0</v>
      </c>
      <c r="E2490" s="7">
        <v>1</v>
      </c>
      <c r="F2490" s="8">
        <v>0</v>
      </c>
      <c r="G2490" s="7" t="str">
        <f t="shared" si="229"/>
        <v>AR</v>
      </c>
      <c r="H2490" s="6">
        <v>0.23150471813381401</v>
      </c>
      <c r="I2490" s="7">
        <v>7.6515395777111597E-4</v>
      </c>
      <c r="J2490" s="7">
        <v>0.63026702657111899</v>
      </c>
      <c r="K2490" s="8">
        <v>0.13746310133728501</v>
      </c>
      <c r="L2490" s="7" t="str">
        <f t="shared" si="234"/>
        <v>AR</v>
      </c>
      <c r="M2490" s="6">
        <v>0.223530681077035</v>
      </c>
      <c r="N2490" s="7">
        <v>9.57987721190325E-4</v>
      </c>
      <c r="O2490" s="7">
        <v>0.60585466122170994</v>
      </c>
      <c r="P2490" s="8">
        <v>0.16965666998005999</v>
      </c>
      <c r="Q2490" s="7" t="str">
        <f t="shared" si="230"/>
        <v>AR</v>
      </c>
      <c r="R2490" s="6">
        <v>1</v>
      </c>
      <c r="S2490" s="7">
        <v>0</v>
      </c>
      <c r="T2490" s="7">
        <v>0</v>
      </c>
      <c r="U2490" s="8">
        <v>0</v>
      </c>
      <c r="V2490" s="7" t="str">
        <f t="shared" si="231"/>
        <v>NAO+</v>
      </c>
      <c r="W2490" s="6">
        <v>0.67400000000000004</v>
      </c>
      <c r="X2490" s="7">
        <v>0.193</v>
      </c>
      <c r="Y2490" s="7">
        <v>4.2999999999999997E-2</v>
      </c>
      <c r="Z2490" s="8">
        <v>0.09</v>
      </c>
      <c r="AA2490" s="7" t="str">
        <f t="shared" si="232"/>
        <v>NAO+</v>
      </c>
      <c r="AB2490" s="6">
        <v>0.57099999999999995</v>
      </c>
      <c r="AC2490" s="7">
        <v>0.245</v>
      </c>
      <c r="AD2490" s="7">
        <v>0.126</v>
      </c>
      <c r="AE2490" s="8">
        <v>5.8999999999999997E-2</v>
      </c>
      <c r="AF2490" s="7" t="str">
        <f t="shared" si="233"/>
        <v>NAO+</v>
      </c>
    </row>
    <row r="2491" spans="1:32" x14ac:dyDescent="0.3">
      <c r="A2491" s="4">
        <v>38768</v>
      </c>
      <c r="B2491" s="5">
        <v>2005</v>
      </c>
      <c r="C2491" s="6">
        <v>0</v>
      </c>
      <c r="D2491" s="7">
        <v>1</v>
      </c>
      <c r="E2491" s="7">
        <v>0</v>
      </c>
      <c r="F2491" s="8">
        <v>0</v>
      </c>
      <c r="G2491" s="7" t="str">
        <f t="shared" si="229"/>
        <v>SB</v>
      </c>
      <c r="H2491" s="6">
        <v>3.5795752369650801E-3</v>
      </c>
      <c r="I2491" s="7">
        <v>1.28846954500118E-2</v>
      </c>
      <c r="J2491" s="7">
        <v>0.98046903758838699</v>
      </c>
      <c r="K2491" s="8">
        <v>3.0666917246490099E-3</v>
      </c>
      <c r="L2491" s="7" t="str">
        <f t="shared" si="234"/>
        <v>AR</v>
      </c>
      <c r="M2491" s="6">
        <v>3.05316710362376E-3</v>
      </c>
      <c r="N2491" s="7">
        <v>2.1449897004413899E-2</v>
      </c>
      <c r="O2491" s="7">
        <v>0.96839088698230702</v>
      </c>
      <c r="P2491" s="8">
        <v>7.1060489096549497E-3</v>
      </c>
      <c r="Q2491" s="7" t="str">
        <f t="shared" si="230"/>
        <v>AR</v>
      </c>
      <c r="R2491" s="6">
        <v>0</v>
      </c>
      <c r="S2491" s="7">
        <v>1</v>
      </c>
      <c r="T2491" s="7">
        <v>0</v>
      </c>
      <c r="U2491" s="8">
        <v>0</v>
      </c>
      <c r="V2491" s="7" t="str">
        <f t="shared" si="231"/>
        <v>SB</v>
      </c>
      <c r="W2491" s="6">
        <v>1E-3</v>
      </c>
      <c r="X2491" s="7">
        <v>0.60899999999999999</v>
      </c>
      <c r="Y2491" s="7">
        <v>0.27300000000000002</v>
      </c>
      <c r="Z2491" s="8">
        <v>0.11700000000000001</v>
      </c>
      <c r="AA2491" s="7" t="str">
        <f t="shared" si="232"/>
        <v>SB</v>
      </c>
      <c r="AB2491" s="6">
        <v>0</v>
      </c>
      <c r="AC2491" s="7">
        <v>0.83299999999999996</v>
      </c>
      <c r="AD2491" s="7">
        <v>8.3000000000000004E-2</v>
      </c>
      <c r="AE2491" s="8">
        <v>8.4000000000000005E-2</v>
      </c>
      <c r="AF2491" s="7" t="str">
        <f t="shared" si="233"/>
        <v>SB</v>
      </c>
    </row>
    <row r="2492" spans="1:32" x14ac:dyDescent="0.3">
      <c r="A2492" s="4">
        <v>38769</v>
      </c>
      <c r="B2492" s="5">
        <v>2005</v>
      </c>
      <c r="C2492" s="6">
        <v>0</v>
      </c>
      <c r="D2492" s="7">
        <v>1</v>
      </c>
      <c r="E2492" s="7">
        <v>0</v>
      </c>
      <c r="F2492" s="8">
        <v>0</v>
      </c>
      <c r="G2492" s="7" t="str">
        <f t="shared" si="229"/>
        <v>SB</v>
      </c>
      <c r="H2492" s="6">
        <v>1.9684387348262701E-4</v>
      </c>
      <c r="I2492" s="7">
        <v>7.0142298437544298E-2</v>
      </c>
      <c r="J2492" s="7">
        <v>0.92960177903698604</v>
      </c>
      <c r="K2492" s="28">
        <v>5.9078651992484801E-5</v>
      </c>
      <c r="L2492" s="7" t="str">
        <f t="shared" si="234"/>
        <v>AR</v>
      </c>
      <c r="M2492" s="6">
        <v>1.2648403572162301E-4</v>
      </c>
      <c r="N2492" s="7">
        <v>0.113523837255358</v>
      </c>
      <c r="O2492" s="7">
        <v>0.88614624841061995</v>
      </c>
      <c r="P2492" s="8">
        <v>2.0343029831363499E-4</v>
      </c>
      <c r="Q2492" s="7" t="str">
        <f t="shared" si="230"/>
        <v>AR</v>
      </c>
      <c r="R2492" s="6">
        <v>0</v>
      </c>
      <c r="S2492" s="7">
        <v>1</v>
      </c>
      <c r="T2492" s="7">
        <v>0</v>
      </c>
      <c r="U2492" s="8">
        <v>0</v>
      </c>
      <c r="V2492" s="7" t="str">
        <f t="shared" si="231"/>
        <v>SB</v>
      </c>
      <c r="W2492" s="6">
        <v>0</v>
      </c>
      <c r="X2492" s="7">
        <v>0.91500000000000004</v>
      </c>
      <c r="Y2492" s="7">
        <v>1.7999999999999999E-2</v>
      </c>
      <c r="Z2492" s="8">
        <v>6.7000000000000004E-2</v>
      </c>
      <c r="AA2492" s="7" t="str">
        <f t="shared" si="232"/>
        <v>SB</v>
      </c>
      <c r="AB2492" s="6">
        <v>0</v>
      </c>
      <c r="AC2492" s="7">
        <v>0.93700000000000006</v>
      </c>
      <c r="AD2492" s="7">
        <v>0</v>
      </c>
      <c r="AE2492" s="8">
        <v>6.3E-2</v>
      </c>
      <c r="AF2492" s="7" t="str">
        <f t="shared" si="233"/>
        <v>SB</v>
      </c>
    </row>
    <row r="2493" spans="1:32" x14ac:dyDescent="0.3">
      <c r="A2493" s="4">
        <v>38770</v>
      </c>
      <c r="B2493" s="5">
        <v>2005</v>
      </c>
      <c r="C2493" s="6">
        <v>0</v>
      </c>
      <c r="D2493" s="7">
        <v>1</v>
      </c>
      <c r="E2493" s="7">
        <v>0</v>
      </c>
      <c r="F2493" s="8">
        <v>0</v>
      </c>
      <c r="G2493" s="7" t="str">
        <f t="shared" si="229"/>
        <v>SB</v>
      </c>
      <c r="H2493" s="6">
        <v>5.0186562272773103E-4</v>
      </c>
      <c r="I2493" s="7">
        <v>0.29034070682999502</v>
      </c>
      <c r="J2493" s="7">
        <v>0.70854324055909301</v>
      </c>
      <c r="K2493" s="8">
        <v>6.1418698818882695E-4</v>
      </c>
      <c r="L2493" s="7" t="str">
        <f t="shared" si="234"/>
        <v>AR</v>
      </c>
      <c r="M2493" s="6">
        <v>2.7017111673948802E-4</v>
      </c>
      <c r="N2493" s="7">
        <v>0.37299606139658698</v>
      </c>
      <c r="O2493" s="7">
        <v>0.62550887216774798</v>
      </c>
      <c r="P2493" s="8">
        <v>1.2248953189341299E-3</v>
      </c>
      <c r="Q2493" s="7" t="str">
        <f t="shared" si="230"/>
        <v>AR</v>
      </c>
      <c r="R2493" s="6">
        <v>0</v>
      </c>
      <c r="S2493" s="7">
        <v>1</v>
      </c>
      <c r="T2493" s="7">
        <v>0</v>
      </c>
      <c r="U2493" s="8">
        <v>0</v>
      </c>
      <c r="V2493" s="7" t="str">
        <f t="shared" si="231"/>
        <v>SB</v>
      </c>
      <c r="W2493" s="6">
        <v>0</v>
      </c>
      <c r="X2493" s="7">
        <v>0.95099999999999996</v>
      </c>
      <c r="Y2493" s="7">
        <v>3.0000000000000001E-3</v>
      </c>
      <c r="Z2493" s="8">
        <v>4.5999999999999999E-2</v>
      </c>
      <c r="AA2493" s="7" t="str">
        <f t="shared" si="232"/>
        <v>SB</v>
      </c>
      <c r="AB2493" s="6">
        <v>0</v>
      </c>
      <c r="AC2493" s="7">
        <v>0.93300000000000005</v>
      </c>
      <c r="AD2493" s="7">
        <v>0</v>
      </c>
      <c r="AE2493" s="8">
        <v>6.7000000000000004E-2</v>
      </c>
      <c r="AF2493" s="7" t="str">
        <f t="shared" si="233"/>
        <v>SB</v>
      </c>
    </row>
    <row r="2494" spans="1:32" x14ac:dyDescent="0.3">
      <c r="A2494" s="4">
        <v>38771</v>
      </c>
      <c r="B2494" s="5">
        <v>2005</v>
      </c>
      <c r="C2494" s="6">
        <v>0</v>
      </c>
      <c r="D2494" s="7">
        <v>1</v>
      </c>
      <c r="E2494" s="7">
        <v>0</v>
      </c>
      <c r="F2494" s="8">
        <v>0</v>
      </c>
      <c r="G2494" s="7" t="str">
        <f t="shared" si="229"/>
        <v>SB</v>
      </c>
      <c r="H2494" s="6">
        <v>7.43191878684741E-4</v>
      </c>
      <c r="I2494" s="7">
        <v>3.8040038139098599E-2</v>
      </c>
      <c r="J2494" s="7">
        <v>0.96103892752835296</v>
      </c>
      <c r="K2494" s="8">
        <v>1.77842453861668E-4</v>
      </c>
      <c r="L2494" s="7" t="str">
        <f t="shared" si="234"/>
        <v>AR</v>
      </c>
      <c r="M2494" s="6">
        <v>6.2458795795738195E-4</v>
      </c>
      <c r="N2494" s="7">
        <v>7.8319556884241595E-2</v>
      </c>
      <c r="O2494" s="7">
        <v>0.92039870824429404</v>
      </c>
      <c r="P2494" s="8">
        <v>6.5714691350543704E-4</v>
      </c>
      <c r="Q2494" s="7" t="str">
        <f t="shared" si="230"/>
        <v>AR</v>
      </c>
      <c r="R2494" s="6">
        <v>0</v>
      </c>
      <c r="S2494" s="7">
        <v>1</v>
      </c>
      <c r="T2494" s="7">
        <v>0</v>
      </c>
      <c r="U2494" s="8">
        <v>0</v>
      </c>
      <c r="V2494" s="7" t="str">
        <f t="shared" si="231"/>
        <v>SB</v>
      </c>
      <c r="W2494" s="6">
        <v>0</v>
      </c>
      <c r="X2494" s="7">
        <v>0.76100000000000001</v>
      </c>
      <c r="Y2494" s="7">
        <v>6.0999999999999999E-2</v>
      </c>
      <c r="Z2494" s="8">
        <v>0.17799999999999999</v>
      </c>
      <c r="AA2494" s="7" t="str">
        <f t="shared" si="232"/>
        <v>SB</v>
      </c>
      <c r="AB2494" s="6">
        <v>0</v>
      </c>
      <c r="AC2494" s="7">
        <v>0.53300000000000003</v>
      </c>
      <c r="AD2494" s="7">
        <v>0</v>
      </c>
      <c r="AE2494" s="8">
        <v>0.46600000000000003</v>
      </c>
      <c r="AF2494" s="7" t="str">
        <f t="shared" si="233"/>
        <v>SB</v>
      </c>
    </row>
    <row r="2495" spans="1:32" x14ac:dyDescent="0.3">
      <c r="A2495" s="4">
        <v>38772</v>
      </c>
      <c r="B2495" s="5">
        <v>2005</v>
      </c>
      <c r="C2495" s="6">
        <v>0</v>
      </c>
      <c r="D2495" s="7">
        <v>0</v>
      </c>
      <c r="E2495" s="7">
        <v>0</v>
      </c>
      <c r="F2495" s="8">
        <v>1</v>
      </c>
      <c r="G2495" s="7" t="str">
        <f t="shared" si="229"/>
        <v>NAO-</v>
      </c>
      <c r="H2495" s="6">
        <v>3.2999995166783898E-3</v>
      </c>
      <c r="I2495" s="7">
        <v>4.0809907286152497E-2</v>
      </c>
      <c r="J2495" s="7">
        <v>0.71654264287113001</v>
      </c>
      <c r="K2495" s="8">
        <v>0.239347450326027</v>
      </c>
      <c r="L2495" s="7" t="str">
        <f t="shared" si="234"/>
        <v>AR</v>
      </c>
      <c r="M2495" s="6">
        <v>2.6207295872632502E-3</v>
      </c>
      <c r="N2495" s="7">
        <v>6.4719621129284796E-2</v>
      </c>
      <c r="O2495" s="7">
        <v>0.57327945794966595</v>
      </c>
      <c r="P2495" s="8">
        <v>0.359380191333798</v>
      </c>
      <c r="Q2495" s="7" t="str">
        <f t="shared" si="230"/>
        <v>AR</v>
      </c>
      <c r="R2495" s="6">
        <v>0</v>
      </c>
      <c r="S2495" s="7">
        <v>1</v>
      </c>
      <c r="T2495" s="7">
        <v>0</v>
      </c>
      <c r="U2495" s="8">
        <v>0</v>
      </c>
      <c r="V2495" s="7" t="str">
        <f t="shared" si="231"/>
        <v>SB</v>
      </c>
      <c r="W2495" s="6">
        <v>0</v>
      </c>
      <c r="X2495" s="7">
        <v>0</v>
      </c>
      <c r="Y2495" s="7">
        <v>0.11700000000000001</v>
      </c>
      <c r="Z2495" s="8">
        <v>0.88300000000000001</v>
      </c>
      <c r="AA2495" s="7" t="str">
        <f t="shared" si="232"/>
        <v>NAO-</v>
      </c>
      <c r="AB2495" s="6">
        <v>0</v>
      </c>
      <c r="AC2495" s="7">
        <v>0</v>
      </c>
      <c r="AD2495" s="7">
        <v>1E-3</v>
      </c>
      <c r="AE2495" s="8">
        <v>0.999</v>
      </c>
      <c r="AF2495" s="7" t="str">
        <f t="shared" si="233"/>
        <v>NAO-</v>
      </c>
    </row>
    <row r="2496" spans="1:32" x14ac:dyDescent="0.3">
      <c r="A2496" s="4">
        <v>38773</v>
      </c>
      <c r="B2496" s="5">
        <v>2005</v>
      </c>
      <c r="C2496" s="6">
        <v>0</v>
      </c>
      <c r="D2496" s="7">
        <v>0</v>
      </c>
      <c r="E2496" s="7">
        <v>0</v>
      </c>
      <c r="F2496" s="8">
        <v>1</v>
      </c>
      <c r="G2496" s="7" t="str">
        <f t="shared" si="229"/>
        <v>NAO-</v>
      </c>
      <c r="H2496" s="79">
        <v>5.8417772735099703E-6</v>
      </c>
      <c r="I2496" s="7">
        <v>9.9864200201816395E-4</v>
      </c>
      <c r="J2496" s="7">
        <v>9.6211909821700303E-2</v>
      </c>
      <c r="K2496" s="8">
        <v>0.90278360639900901</v>
      </c>
      <c r="L2496" s="7" t="str">
        <f t="shared" si="234"/>
        <v>NAO-</v>
      </c>
      <c r="M2496" s="79">
        <v>3.78397738162681E-6</v>
      </c>
      <c r="N2496" s="7">
        <v>1.0603072635516099E-3</v>
      </c>
      <c r="O2496" s="7">
        <v>5.5016161408841399E-2</v>
      </c>
      <c r="P2496" s="8">
        <v>0.94391974735022399</v>
      </c>
      <c r="Q2496" s="7" t="str">
        <f t="shared" si="230"/>
        <v>NAO-</v>
      </c>
      <c r="R2496" s="6">
        <v>0</v>
      </c>
      <c r="S2496" s="7">
        <v>0</v>
      </c>
      <c r="T2496" s="7">
        <v>0</v>
      </c>
      <c r="U2496" s="8">
        <v>1</v>
      </c>
      <c r="V2496" s="7" t="str">
        <f t="shared" si="231"/>
        <v>NAO-</v>
      </c>
      <c r="W2496" s="6">
        <v>0</v>
      </c>
      <c r="X2496" s="7">
        <v>0</v>
      </c>
      <c r="Y2496" s="7">
        <v>4.7E-2</v>
      </c>
      <c r="Z2496" s="8">
        <v>0.95299999999999996</v>
      </c>
      <c r="AA2496" s="7" t="str">
        <f t="shared" si="232"/>
        <v>NAO-</v>
      </c>
      <c r="AB2496" s="6">
        <v>0</v>
      </c>
      <c r="AC2496" s="7">
        <v>0</v>
      </c>
      <c r="AD2496" s="7">
        <v>1E-3</v>
      </c>
      <c r="AE2496" s="8">
        <v>0.999</v>
      </c>
      <c r="AF2496" s="7" t="str">
        <f t="shared" si="233"/>
        <v>NAO-</v>
      </c>
    </row>
    <row r="2497" spans="1:32" x14ac:dyDescent="0.3">
      <c r="A2497" s="4">
        <v>38774</v>
      </c>
      <c r="B2497" s="5">
        <v>2005</v>
      </c>
      <c r="C2497" s="6">
        <v>0</v>
      </c>
      <c r="D2497" s="7">
        <v>0</v>
      </c>
      <c r="E2497" s="7">
        <v>0</v>
      </c>
      <c r="F2497" s="8">
        <v>1</v>
      </c>
      <c r="G2497" s="7" t="str">
        <f t="shared" si="229"/>
        <v>NAO-</v>
      </c>
      <c r="H2497" s="79">
        <v>1.3499090064167701E-7</v>
      </c>
      <c r="I2497" s="7">
        <v>2.0609759321203001E-4</v>
      </c>
      <c r="J2497" s="7">
        <v>9.9600641312887501E-3</v>
      </c>
      <c r="K2497" s="8">
        <v>0.98983370328460996</v>
      </c>
      <c r="L2497" s="7" t="str">
        <f t="shared" si="234"/>
        <v>NAO-</v>
      </c>
      <c r="M2497" s="79">
        <v>9.4653387037219801E-8</v>
      </c>
      <c r="N2497" s="7">
        <v>1.7847557089739201E-4</v>
      </c>
      <c r="O2497" s="7">
        <v>4.9089059311757796E-3</v>
      </c>
      <c r="P2497" s="8">
        <v>0.994912523844528</v>
      </c>
      <c r="Q2497" s="7" t="str">
        <f t="shared" si="230"/>
        <v>NAO-</v>
      </c>
      <c r="R2497" s="6">
        <v>0</v>
      </c>
      <c r="S2497" s="7">
        <v>0</v>
      </c>
      <c r="T2497" s="7">
        <v>0</v>
      </c>
      <c r="U2497" s="8">
        <v>1</v>
      </c>
      <c r="V2497" s="7" t="str">
        <f t="shared" si="231"/>
        <v>NAO-</v>
      </c>
      <c r="W2497" s="6">
        <v>0</v>
      </c>
      <c r="X2497" s="7">
        <v>0</v>
      </c>
      <c r="Y2497" s="7">
        <v>1.6E-2</v>
      </c>
      <c r="Z2497" s="8">
        <v>0.98399999999999999</v>
      </c>
      <c r="AA2497" s="7" t="str">
        <f t="shared" si="232"/>
        <v>NAO-</v>
      </c>
      <c r="AB2497" s="6">
        <v>0</v>
      </c>
      <c r="AC2497" s="7">
        <v>0</v>
      </c>
      <c r="AD2497" s="7">
        <v>0</v>
      </c>
      <c r="AE2497" s="8">
        <v>1</v>
      </c>
      <c r="AF2497" s="7" t="str">
        <f t="shared" si="233"/>
        <v>NAO-</v>
      </c>
    </row>
    <row r="2498" spans="1:32" x14ac:dyDescent="0.3">
      <c r="A2498" s="4">
        <v>38775</v>
      </c>
      <c r="B2498" s="5">
        <v>2005</v>
      </c>
      <c r="C2498" s="6">
        <v>0</v>
      </c>
      <c r="D2498" s="7">
        <v>0</v>
      </c>
      <c r="E2498" s="7">
        <v>0</v>
      </c>
      <c r="F2498" s="8">
        <v>1</v>
      </c>
      <c r="G2498" s="7" t="str">
        <f t="shared" si="229"/>
        <v>NAO-</v>
      </c>
      <c r="H2498" s="79">
        <v>1.2364422499534301E-11</v>
      </c>
      <c r="I2498" s="80">
        <v>1.2735940767653399E-7</v>
      </c>
      <c r="J2498" s="80">
        <v>7.3065094199555294E-5</v>
      </c>
      <c r="K2498" s="8">
        <v>0.99992680753403396</v>
      </c>
      <c r="L2498" s="7" t="str">
        <f t="shared" si="234"/>
        <v>NAO-</v>
      </c>
      <c r="M2498" s="79">
        <v>8.9888592900988501E-12</v>
      </c>
      <c r="N2498" s="80">
        <v>9.2082007452282906E-8</v>
      </c>
      <c r="O2498" s="80">
        <v>4.0965253103589999E-5</v>
      </c>
      <c r="P2498" s="8">
        <v>0.99995894265589502</v>
      </c>
      <c r="Q2498" s="7" t="str">
        <f t="shared" si="230"/>
        <v>NAO-</v>
      </c>
      <c r="R2498" s="6">
        <v>0</v>
      </c>
      <c r="S2498" s="7">
        <v>0</v>
      </c>
      <c r="T2498" s="7">
        <v>0</v>
      </c>
      <c r="U2498" s="8">
        <v>1</v>
      </c>
      <c r="V2498" s="7" t="str">
        <f t="shared" si="231"/>
        <v>NAO-</v>
      </c>
      <c r="W2498" s="6">
        <v>0</v>
      </c>
      <c r="X2498" s="7">
        <v>0</v>
      </c>
      <c r="Y2498" s="7">
        <v>0</v>
      </c>
      <c r="Z2498" s="8">
        <v>1</v>
      </c>
      <c r="AA2498" s="7" t="str">
        <f t="shared" si="232"/>
        <v>NAO-</v>
      </c>
      <c r="AB2498" s="6">
        <v>0</v>
      </c>
      <c r="AC2498" s="7">
        <v>0</v>
      </c>
      <c r="AD2498" s="7">
        <v>0</v>
      </c>
      <c r="AE2498" s="8">
        <v>1</v>
      </c>
      <c r="AF2498" s="7" t="str">
        <f t="shared" si="233"/>
        <v>NAO-</v>
      </c>
    </row>
    <row r="2499" spans="1:32" x14ac:dyDescent="0.3">
      <c r="A2499" s="4">
        <v>38776</v>
      </c>
      <c r="B2499" s="5">
        <v>2005</v>
      </c>
      <c r="C2499" s="6">
        <v>0</v>
      </c>
      <c r="D2499" s="7">
        <v>0</v>
      </c>
      <c r="E2499" s="7">
        <v>0</v>
      </c>
      <c r="F2499" s="8">
        <v>1</v>
      </c>
      <c r="G2499" s="7" t="str">
        <f t="shared" si="229"/>
        <v>NAO-</v>
      </c>
      <c r="H2499" s="79">
        <v>6.3699946326495497E-13</v>
      </c>
      <c r="I2499" s="80">
        <v>2.2988520183657499E-10</v>
      </c>
      <c r="J2499" s="80">
        <v>3.2177727649447298E-7</v>
      </c>
      <c r="K2499" s="8">
        <v>0.99999967799220202</v>
      </c>
      <c r="L2499" s="7" t="str">
        <f t="shared" si="234"/>
        <v>NAO-</v>
      </c>
      <c r="M2499" s="79">
        <v>4.8912341548330997E-13</v>
      </c>
      <c r="N2499" s="80">
        <v>2.9031218850111801E-10</v>
      </c>
      <c r="O2499" s="80">
        <v>2.65413050691001E-7</v>
      </c>
      <c r="P2499" s="8">
        <v>0.99999973429615996</v>
      </c>
      <c r="Q2499" s="7" t="str">
        <f t="shared" si="230"/>
        <v>NAO-</v>
      </c>
      <c r="R2499" s="6">
        <v>0</v>
      </c>
      <c r="S2499" s="7">
        <v>0</v>
      </c>
      <c r="T2499" s="7">
        <v>0</v>
      </c>
      <c r="U2499" s="8">
        <v>1</v>
      </c>
      <c r="V2499" s="7" t="str">
        <f t="shared" si="231"/>
        <v>NAO-</v>
      </c>
      <c r="W2499" s="6">
        <v>0</v>
      </c>
      <c r="X2499" s="7">
        <v>0</v>
      </c>
      <c r="Y2499" s="7">
        <v>0</v>
      </c>
      <c r="Z2499" s="8">
        <v>1</v>
      </c>
      <c r="AA2499" s="7" t="str">
        <f t="shared" si="232"/>
        <v>NAO-</v>
      </c>
      <c r="AB2499" s="6">
        <v>0</v>
      </c>
      <c r="AC2499" s="7">
        <v>0</v>
      </c>
      <c r="AD2499" s="7">
        <v>0</v>
      </c>
      <c r="AE2499" s="8">
        <v>1</v>
      </c>
      <c r="AF2499" s="7" t="str">
        <f t="shared" si="233"/>
        <v>NAO-</v>
      </c>
    </row>
    <row r="2500" spans="1:32" x14ac:dyDescent="0.3">
      <c r="A2500" s="4">
        <v>39052</v>
      </c>
      <c r="B2500" s="5">
        <v>2006</v>
      </c>
      <c r="C2500" s="6">
        <v>1</v>
      </c>
      <c r="D2500" s="7">
        <v>0</v>
      </c>
      <c r="E2500" s="7">
        <v>0</v>
      </c>
      <c r="F2500" s="8">
        <v>0</v>
      </c>
      <c r="G2500" s="7" t="str">
        <f t="shared" si="229"/>
        <v>NAO+</v>
      </c>
      <c r="H2500" s="6">
        <v>0.98480611618423097</v>
      </c>
      <c r="I2500" s="7">
        <v>1.5766480260579101E-4</v>
      </c>
      <c r="J2500" s="7">
        <v>1.49108573958094E-2</v>
      </c>
      <c r="K2500" s="8">
        <v>1.2536161735081101E-4</v>
      </c>
      <c r="L2500" s="7" t="str">
        <f t="shared" si="234"/>
        <v>NAO+</v>
      </c>
      <c r="M2500" s="6">
        <v>0.97613270145297804</v>
      </c>
      <c r="N2500" s="7">
        <v>2.39244199953952E-4</v>
      </c>
      <c r="O2500" s="7">
        <v>2.34759235891508E-2</v>
      </c>
      <c r="P2500" s="8">
        <v>1.5213075790770401E-4</v>
      </c>
      <c r="Q2500" s="7" t="str">
        <f t="shared" si="230"/>
        <v>NAO+</v>
      </c>
      <c r="R2500" s="6">
        <v>1</v>
      </c>
      <c r="S2500" s="7">
        <v>0</v>
      </c>
      <c r="T2500" s="7">
        <v>0</v>
      </c>
      <c r="U2500" s="8">
        <v>0</v>
      </c>
      <c r="V2500" s="7" t="str">
        <f t="shared" si="231"/>
        <v>NAO+</v>
      </c>
      <c r="W2500" s="6">
        <v>0.02</v>
      </c>
      <c r="X2500" s="7">
        <v>0.77800000000000002</v>
      </c>
      <c r="Y2500" s="7">
        <v>0.19400000000000001</v>
      </c>
      <c r="Z2500" s="8">
        <v>8.9999999999999993E-3</v>
      </c>
      <c r="AA2500" s="7" t="str">
        <f t="shared" si="232"/>
        <v>SB</v>
      </c>
      <c r="AB2500" s="6">
        <v>7.8E-2</v>
      </c>
      <c r="AC2500" s="7">
        <v>0.496</v>
      </c>
      <c r="AD2500" s="7">
        <v>0</v>
      </c>
      <c r="AE2500" s="8">
        <v>0.42599999999999999</v>
      </c>
      <c r="AF2500" s="7" t="str">
        <f t="shared" si="233"/>
        <v>SB</v>
      </c>
    </row>
    <row r="2501" spans="1:32" x14ac:dyDescent="0.3">
      <c r="A2501" s="4">
        <v>39053</v>
      </c>
      <c r="B2501" s="5">
        <v>2006</v>
      </c>
      <c r="C2501" s="6">
        <v>1</v>
      </c>
      <c r="D2501" s="7">
        <v>0</v>
      </c>
      <c r="E2501" s="7">
        <v>0</v>
      </c>
      <c r="F2501" s="8">
        <v>0</v>
      </c>
      <c r="G2501" s="7" t="str">
        <f t="shared" ref="G2501:G2564" si="235">INDEX($C$3:$F$3, MATCH(1,$C2501:$F2501,0))</f>
        <v>NAO+</v>
      </c>
      <c r="H2501" s="6">
        <v>0.97944324846107</v>
      </c>
      <c r="I2501" s="80">
        <v>6.6598134661868206E-5</v>
      </c>
      <c r="J2501" s="7">
        <v>2.0225202928315499E-2</v>
      </c>
      <c r="K2501" s="8">
        <v>2.6495047594935199E-4</v>
      </c>
      <c r="L2501" s="7" t="str">
        <f t="shared" si="234"/>
        <v>NAO+</v>
      </c>
      <c r="M2501" s="6">
        <v>0.97465010887537296</v>
      </c>
      <c r="N2501" s="7">
        <v>1.0776686374702501E-4</v>
      </c>
      <c r="O2501" s="7">
        <v>2.4926407889929201E-2</v>
      </c>
      <c r="P2501" s="8">
        <v>3.15716370955762E-4</v>
      </c>
      <c r="Q2501" s="7" t="str">
        <f t="shared" ref="Q2501:Q2564" si="236">INDEX($M$3:$P$3, MATCH(MAX($M2501:$P2501),$M2501:$P2501,0))</f>
        <v>NAO+</v>
      </c>
      <c r="R2501" s="6">
        <v>1</v>
      </c>
      <c r="S2501" s="7">
        <v>0</v>
      </c>
      <c r="T2501" s="7">
        <v>0</v>
      </c>
      <c r="U2501" s="8">
        <v>0</v>
      </c>
      <c r="V2501" s="7" t="str">
        <f t="shared" ref="V2501:V2564" si="237">INDEX($R$3:$U$3, MATCH(MAX($R2501:$U2501),$R2501:$U2501,0))</f>
        <v>NAO+</v>
      </c>
      <c r="W2501" s="6">
        <v>0.65600000000000003</v>
      </c>
      <c r="X2501" s="7">
        <v>0.26400000000000001</v>
      </c>
      <c r="Y2501" s="7">
        <v>2.7E-2</v>
      </c>
      <c r="Z2501" s="8">
        <v>5.2999999999999999E-2</v>
      </c>
      <c r="AA2501" s="7" t="str">
        <f t="shared" ref="AA2501:AA2564" si="238">INDEX($W$3:$Z$3, MATCH(MAX($W2501:$Z2501),$W2501:$Z2501,0))</f>
        <v>NAO+</v>
      </c>
      <c r="AB2501" s="6">
        <v>0.81899999999999995</v>
      </c>
      <c r="AC2501" s="7">
        <v>0.13100000000000001</v>
      </c>
      <c r="AD2501" s="7">
        <v>4.0000000000000001E-3</v>
      </c>
      <c r="AE2501" s="8">
        <v>4.5999999999999999E-2</v>
      </c>
      <c r="AF2501" s="7" t="str">
        <f t="shared" ref="AF2501:AF2564" si="239">INDEX($AB$3:$AE$3, MATCH(MAX($AB2501:$AE2501),$AB2501:$AE2501,0))</f>
        <v>NAO+</v>
      </c>
    </row>
    <row r="2502" spans="1:32" x14ac:dyDescent="0.3">
      <c r="A2502" s="4">
        <v>39054</v>
      </c>
      <c r="B2502" s="5">
        <v>2006</v>
      </c>
      <c r="C2502" s="6">
        <v>1</v>
      </c>
      <c r="D2502" s="7">
        <v>0</v>
      </c>
      <c r="E2502" s="7">
        <v>0</v>
      </c>
      <c r="F2502" s="8">
        <v>0</v>
      </c>
      <c r="G2502" s="7" t="str">
        <f t="shared" si="235"/>
        <v>NAO+</v>
      </c>
      <c r="H2502" s="6">
        <v>0.99251183200537396</v>
      </c>
      <c r="I2502" s="80">
        <v>1.0423997260685199E-6</v>
      </c>
      <c r="J2502" s="7">
        <v>7.1295295230105801E-3</v>
      </c>
      <c r="K2502" s="8">
        <v>3.5759607188060901E-4</v>
      </c>
      <c r="L2502" s="7" t="str">
        <f t="shared" ref="L2502:L2565" si="240">INDEX($H$3:$K$3, MATCH(MAX($H2502:$K2502),$H2502:$K2502,0))</f>
        <v>NAO+</v>
      </c>
      <c r="M2502" s="6">
        <v>0.99179918399133804</v>
      </c>
      <c r="N2502" s="80">
        <v>1.82190606116815E-6</v>
      </c>
      <c r="O2502" s="7">
        <v>7.7574111395999797E-3</v>
      </c>
      <c r="P2502" s="8">
        <v>4.4158296300499599E-4</v>
      </c>
      <c r="Q2502" s="7" t="str">
        <f t="shared" si="236"/>
        <v>NAO+</v>
      </c>
      <c r="R2502" s="6">
        <v>1</v>
      </c>
      <c r="S2502" s="7">
        <v>0</v>
      </c>
      <c r="T2502" s="7">
        <v>0</v>
      </c>
      <c r="U2502" s="8">
        <v>0</v>
      </c>
      <c r="V2502" s="7" t="str">
        <f t="shared" si="237"/>
        <v>NAO+</v>
      </c>
      <c r="W2502" s="6">
        <v>0.90200000000000002</v>
      </c>
      <c r="X2502" s="7">
        <v>6.9000000000000006E-2</v>
      </c>
      <c r="Y2502" s="7">
        <v>2E-3</v>
      </c>
      <c r="Z2502" s="8">
        <v>2.8000000000000001E-2</v>
      </c>
      <c r="AA2502" s="7" t="str">
        <f t="shared" si="238"/>
        <v>NAO+</v>
      </c>
      <c r="AB2502" s="6">
        <v>0.94099999999999995</v>
      </c>
      <c r="AC2502" s="7">
        <v>4.5999999999999999E-2</v>
      </c>
      <c r="AD2502" s="7">
        <v>3.0000000000000001E-3</v>
      </c>
      <c r="AE2502" s="8">
        <v>1.0999999999999999E-2</v>
      </c>
      <c r="AF2502" s="7" t="str">
        <f t="shared" si="239"/>
        <v>NAO+</v>
      </c>
    </row>
    <row r="2503" spans="1:32" x14ac:dyDescent="0.3">
      <c r="A2503" s="4">
        <v>39055</v>
      </c>
      <c r="B2503" s="5">
        <v>2006</v>
      </c>
      <c r="C2503" s="6">
        <v>1</v>
      </c>
      <c r="D2503" s="7">
        <v>0</v>
      </c>
      <c r="E2503" s="7">
        <v>0</v>
      </c>
      <c r="F2503" s="8">
        <v>0</v>
      </c>
      <c r="G2503" s="7" t="str">
        <f t="shared" si="235"/>
        <v>NAO+</v>
      </c>
      <c r="H2503" s="6">
        <v>0.995832147625071</v>
      </c>
      <c r="I2503" s="80">
        <v>1.5553320936901599E-6</v>
      </c>
      <c r="J2503" s="7">
        <v>1.49833026778701E-3</v>
      </c>
      <c r="K2503" s="8">
        <v>2.6679667750426901E-3</v>
      </c>
      <c r="L2503" s="7" t="str">
        <f t="shared" si="240"/>
        <v>NAO+</v>
      </c>
      <c r="M2503" s="6">
        <v>0.99462997796706298</v>
      </c>
      <c r="N2503" s="80">
        <v>2.4163953185730699E-6</v>
      </c>
      <c r="O2503" s="7">
        <v>2.0929873442922398E-3</v>
      </c>
      <c r="P2503" s="8">
        <v>3.2746182933309099E-3</v>
      </c>
      <c r="Q2503" s="7" t="str">
        <f t="shared" si="236"/>
        <v>NAO+</v>
      </c>
      <c r="R2503" s="6">
        <v>1</v>
      </c>
      <c r="S2503" s="7">
        <v>0</v>
      </c>
      <c r="T2503" s="7">
        <v>0</v>
      </c>
      <c r="U2503" s="8">
        <v>0</v>
      </c>
      <c r="V2503" s="7" t="str">
        <f t="shared" si="237"/>
        <v>NAO+</v>
      </c>
      <c r="W2503" s="6">
        <v>0.92900000000000005</v>
      </c>
      <c r="X2503" s="7">
        <v>4.9000000000000002E-2</v>
      </c>
      <c r="Y2503" s="7">
        <v>1E-3</v>
      </c>
      <c r="Z2503" s="8">
        <v>2.1999999999999999E-2</v>
      </c>
      <c r="AA2503" s="7" t="str">
        <f t="shared" si="238"/>
        <v>NAO+</v>
      </c>
      <c r="AB2503" s="6">
        <v>0.94799999999999995</v>
      </c>
      <c r="AC2503" s="7">
        <v>3.5999999999999997E-2</v>
      </c>
      <c r="AD2503" s="7">
        <v>4.0000000000000001E-3</v>
      </c>
      <c r="AE2503" s="8">
        <v>1.2E-2</v>
      </c>
      <c r="AF2503" s="7" t="str">
        <f t="shared" si="239"/>
        <v>NAO+</v>
      </c>
    </row>
    <row r="2504" spans="1:32" x14ac:dyDescent="0.3">
      <c r="A2504" s="4">
        <v>39056</v>
      </c>
      <c r="B2504" s="5">
        <v>2006</v>
      </c>
      <c r="C2504" s="6">
        <v>1</v>
      </c>
      <c r="D2504" s="7">
        <v>0</v>
      </c>
      <c r="E2504" s="7">
        <v>0</v>
      </c>
      <c r="F2504" s="8">
        <v>0</v>
      </c>
      <c r="G2504" s="7" t="str">
        <f t="shared" si="235"/>
        <v>NAO+</v>
      </c>
      <c r="H2504" s="6">
        <v>0.99378363534001402</v>
      </c>
      <c r="I2504" s="80">
        <v>2.5512093900456E-8</v>
      </c>
      <c r="J2504" s="7">
        <v>2.7199476318706798E-3</v>
      </c>
      <c r="K2504" s="8">
        <v>3.4963915160104901E-3</v>
      </c>
      <c r="L2504" s="7" t="str">
        <f t="shared" si="240"/>
        <v>NAO+</v>
      </c>
      <c r="M2504" s="6">
        <v>0.99215320006256502</v>
      </c>
      <c r="N2504" s="80">
        <v>3.5909014583332802E-8</v>
      </c>
      <c r="O2504" s="7">
        <v>3.6673063149608399E-3</v>
      </c>
      <c r="P2504" s="8">
        <v>4.1794577134670599E-3</v>
      </c>
      <c r="Q2504" s="7" t="str">
        <f t="shared" si="236"/>
        <v>NAO+</v>
      </c>
      <c r="R2504" s="6">
        <v>1</v>
      </c>
      <c r="S2504" s="7">
        <v>0</v>
      </c>
      <c r="T2504" s="7">
        <v>0</v>
      </c>
      <c r="U2504" s="8">
        <v>0</v>
      </c>
      <c r="V2504" s="7" t="str">
        <f t="shared" si="237"/>
        <v>NAO+</v>
      </c>
      <c r="W2504" s="6">
        <v>0.93100000000000005</v>
      </c>
      <c r="X2504" s="7">
        <v>5.0999999999999997E-2</v>
      </c>
      <c r="Y2504" s="7">
        <v>1E-3</v>
      </c>
      <c r="Z2504" s="8">
        <v>1.7000000000000001E-2</v>
      </c>
      <c r="AA2504" s="7" t="str">
        <f t="shared" si="238"/>
        <v>NAO+</v>
      </c>
      <c r="AB2504" s="6">
        <v>0.94899999999999995</v>
      </c>
      <c r="AC2504" s="7">
        <v>3.5999999999999997E-2</v>
      </c>
      <c r="AD2504" s="7">
        <v>7.0000000000000001E-3</v>
      </c>
      <c r="AE2504" s="8">
        <v>8.0000000000000002E-3</v>
      </c>
      <c r="AF2504" s="7" t="str">
        <f t="shared" si="239"/>
        <v>NAO+</v>
      </c>
    </row>
    <row r="2505" spans="1:32" x14ac:dyDescent="0.3">
      <c r="A2505" s="4">
        <v>39057</v>
      </c>
      <c r="B2505" s="5">
        <v>2006</v>
      </c>
      <c r="C2505" s="6">
        <v>1</v>
      </c>
      <c r="D2505" s="7">
        <v>0</v>
      </c>
      <c r="E2505" s="7">
        <v>0</v>
      </c>
      <c r="F2505" s="8">
        <v>0</v>
      </c>
      <c r="G2505" s="7" t="str">
        <f t="shared" si="235"/>
        <v>NAO+</v>
      </c>
      <c r="H2505" s="6">
        <v>0.98711970849510999</v>
      </c>
      <c r="I2505" s="80">
        <v>3.8772041937159997E-6</v>
      </c>
      <c r="J2505" s="7">
        <v>8.3173847528868698E-3</v>
      </c>
      <c r="K2505" s="8">
        <v>4.5590295478075103E-3</v>
      </c>
      <c r="L2505" s="7" t="str">
        <f t="shared" si="240"/>
        <v>NAO+</v>
      </c>
      <c r="M2505" s="6">
        <v>0.98556281247997402</v>
      </c>
      <c r="N2505" s="80">
        <v>7.1098852951681301E-6</v>
      </c>
      <c r="O2505" s="7">
        <v>8.9056918067165099E-3</v>
      </c>
      <c r="P2505" s="8">
        <v>5.52438582800285E-3</v>
      </c>
      <c r="Q2505" s="7" t="str">
        <f t="shared" si="236"/>
        <v>NAO+</v>
      </c>
      <c r="R2505" s="6">
        <v>1</v>
      </c>
      <c r="S2505" s="7">
        <v>0</v>
      </c>
      <c r="T2505" s="7">
        <v>0</v>
      </c>
      <c r="U2505" s="8">
        <v>0</v>
      </c>
      <c r="V2505" s="7" t="str">
        <f t="shared" si="237"/>
        <v>NAO+</v>
      </c>
      <c r="W2505" s="6">
        <v>0.95099999999999996</v>
      </c>
      <c r="X2505" s="7">
        <v>3.3000000000000002E-2</v>
      </c>
      <c r="Y2505" s="7">
        <v>1E-3</v>
      </c>
      <c r="Z2505" s="8">
        <v>1.4999999999999999E-2</v>
      </c>
      <c r="AA2505" s="7" t="str">
        <f t="shared" si="238"/>
        <v>NAO+</v>
      </c>
      <c r="AB2505" s="6">
        <v>0.96099999999999997</v>
      </c>
      <c r="AC2505" s="7">
        <v>2.3E-2</v>
      </c>
      <c r="AD2505" s="7">
        <v>8.0000000000000002E-3</v>
      </c>
      <c r="AE2505" s="8">
        <v>8.9999999999999993E-3</v>
      </c>
      <c r="AF2505" s="7" t="str">
        <f t="shared" si="239"/>
        <v>NAO+</v>
      </c>
    </row>
    <row r="2506" spans="1:32" x14ac:dyDescent="0.3">
      <c r="A2506" s="4">
        <v>39058</v>
      </c>
      <c r="B2506" s="5">
        <v>2006</v>
      </c>
      <c r="C2506" s="6">
        <v>1</v>
      </c>
      <c r="D2506" s="7">
        <v>0</v>
      </c>
      <c r="E2506" s="7">
        <v>0</v>
      </c>
      <c r="F2506" s="8">
        <v>0</v>
      </c>
      <c r="G2506" s="7" t="str">
        <f t="shared" si="235"/>
        <v>NAO+</v>
      </c>
      <c r="H2506" s="6">
        <v>0.99488521638601002</v>
      </c>
      <c r="I2506" s="80">
        <v>3.4263950047688099E-8</v>
      </c>
      <c r="J2506" s="7">
        <v>4.6109557561727398E-3</v>
      </c>
      <c r="K2506" s="8">
        <v>5.0379359385258797E-4</v>
      </c>
      <c r="L2506" s="7" t="str">
        <f t="shared" si="240"/>
        <v>NAO+</v>
      </c>
      <c r="M2506" s="6">
        <v>0.99238505070207195</v>
      </c>
      <c r="N2506" s="80">
        <v>5.2128491599549497E-8</v>
      </c>
      <c r="O2506" s="7">
        <v>6.9797187168638298E-3</v>
      </c>
      <c r="P2506" s="8">
        <v>6.3517845256189196E-4</v>
      </c>
      <c r="Q2506" s="7" t="str">
        <f t="shared" si="236"/>
        <v>NAO+</v>
      </c>
      <c r="R2506" s="6">
        <v>1</v>
      </c>
      <c r="S2506" s="7">
        <v>0</v>
      </c>
      <c r="T2506" s="7">
        <v>0</v>
      </c>
      <c r="U2506" s="8">
        <v>0</v>
      </c>
      <c r="V2506" s="7" t="str">
        <f t="shared" si="237"/>
        <v>NAO+</v>
      </c>
      <c r="W2506" s="6">
        <v>0.94</v>
      </c>
      <c r="X2506" s="7">
        <v>4.1000000000000002E-2</v>
      </c>
      <c r="Y2506" s="7">
        <v>1E-3</v>
      </c>
      <c r="Z2506" s="8">
        <v>1.9E-2</v>
      </c>
      <c r="AA2506" s="7" t="str">
        <f t="shared" si="238"/>
        <v>NAO+</v>
      </c>
      <c r="AB2506" s="6">
        <v>0.96799999999999997</v>
      </c>
      <c r="AC2506" s="7">
        <v>1.9E-2</v>
      </c>
      <c r="AD2506" s="7">
        <v>5.0000000000000001E-3</v>
      </c>
      <c r="AE2506" s="8">
        <v>8.0000000000000002E-3</v>
      </c>
      <c r="AF2506" s="7" t="str">
        <f t="shared" si="239"/>
        <v>NAO+</v>
      </c>
    </row>
    <row r="2507" spans="1:32" x14ac:dyDescent="0.3">
      <c r="A2507" s="4">
        <v>39059</v>
      </c>
      <c r="B2507" s="5">
        <v>2006</v>
      </c>
      <c r="C2507" s="6">
        <v>1</v>
      </c>
      <c r="D2507" s="7">
        <v>0</v>
      </c>
      <c r="E2507" s="7">
        <v>0</v>
      </c>
      <c r="F2507" s="8">
        <v>0</v>
      </c>
      <c r="G2507" s="7" t="str">
        <f t="shared" si="235"/>
        <v>NAO+</v>
      </c>
      <c r="H2507" s="6">
        <v>0.92353066088934799</v>
      </c>
      <c r="I2507" s="80">
        <v>1.40782037582601E-8</v>
      </c>
      <c r="J2507" s="7">
        <v>7.6115056986884894E-2</v>
      </c>
      <c r="K2507" s="8">
        <v>3.5426804556865701E-4</v>
      </c>
      <c r="L2507" s="7" t="str">
        <f t="shared" si="240"/>
        <v>NAO+</v>
      </c>
      <c r="M2507" s="6">
        <v>0.89819030850647097</v>
      </c>
      <c r="N2507" s="80">
        <v>1.6642536792957599E-8</v>
      </c>
      <c r="O2507" s="7">
        <v>0.101368118449862</v>
      </c>
      <c r="P2507" s="8">
        <v>4.4155640113816903E-4</v>
      </c>
      <c r="Q2507" s="7" t="str">
        <f t="shared" si="236"/>
        <v>NAO+</v>
      </c>
      <c r="R2507" s="6">
        <v>1</v>
      </c>
      <c r="S2507" s="7">
        <v>0</v>
      </c>
      <c r="T2507" s="7">
        <v>0</v>
      </c>
      <c r="U2507" s="8">
        <v>0</v>
      </c>
      <c r="V2507" s="7" t="str">
        <f t="shared" si="237"/>
        <v>NAO+</v>
      </c>
      <c r="W2507" s="6">
        <v>0.97899999999999998</v>
      </c>
      <c r="X2507" s="7">
        <v>1.7000000000000001E-2</v>
      </c>
      <c r="Y2507" s="7">
        <v>2E-3</v>
      </c>
      <c r="Z2507" s="8">
        <v>2E-3</v>
      </c>
      <c r="AA2507" s="7" t="str">
        <f t="shared" si="238"/>
        <v>NAO+</v>
      </c>
      <c r="AB2507" s="6">
        <v>0.97299999999999998</v>
      </c>
      <c r="AC2507" s="7">
        <v>1.2999999999999999E-2</v>
      </c>
      <c r="AD2507" s="7">
        <v>1.2999999999999999E-2</v>
      </c>
      <c r="AE2507" s="8">
        <v>1E-3</v>
      </c>
      <c r="AF2507" s="7" t="str">
        <f t="shared" si="239"/>
        <v>NAO+</v>
      </c>
    </row>
    <row r="2508" spans="1:32" x14ac:dyDescent="0.3">
      <c r="A2508" s="4">
        <v>39060</v>
      </c>
      <c r="B2508" s="5">
        <v>2006</v>
      </c>
      <c r="C2508" s="6">
        <v>1</v>
      </c>
      <c r="D2508" s="7">
        <v>0</v>
      </c>
      <c r="E2508" s="7">
        <v>0</v>
      </c>
      <c r="F2508" s="8">
        <v>0</v>
      </c>
      <c r="G2508" s="7" t="str">
        <f t="shared" si="235"/>
        <v>NAO+</v>
      </c>
      <c r="H2508" s="6">
        <v>0.51273265801757795</v>
      </c>
      <c r="I2508" s="7">
        <v>2.1788978222265299E-3</v>
      </c>
      <c r="J2508" s="7">
        <v>0.481614735131843</v>
      </c>
      <c r="K2508" s="8">
        <v>3.4737090283600098E-3</v>
      </c>
      <c r="L2508" s="7" t="str">
        <f t="shared" si="240"/>
        <v>NAO+</v>
      </c>
      <c r="M2508" s="6">
        <v>0.52004775198270004</v>
      </c>
      <c r="N2508" s="7">
        <v>3.6801850982404998E-3</v>
      </c>
      <c r="O2508" s="7">
        <v>0.47158992123052301</v>
      </c>
      <c r="P2508" s="8">
        <v>4.6821416885266696E-3</v>
      </c>
      <c r="Q2508" s="7" t="str">
        <f t="shared" si="236"/>
        <v>NAO+</v>
      </c>
      <c r="R2508" s="6">
        <v>1</v>
      </c>
      <c r="S2508" s="7">
        <v>0</v>
      </c>
      <c r="T2508" s="7">
        <v>0</v>
      </c>
      <c r="U2508" s="8">
        <v>0</v>
      </c>
      <c r="V2508" s="7" t="str">
        <f t="shared" si="237"/>
        <v>NAO+</v>
      </c>
      <c r="W2508" s="6">
        <v>0.98199999999999998</v>
      </c>
      <c r="X2508" s="7">
        <v>1.4E-2</v>
      </c>
      <c r="Y2508" s="7">
        <v>3.0000000000000001E-3</v>
      </c>
      <c r="Z2508" s="8">
        <v>1E-3</v>
      </c>
      <c r="AA2508" s="7" t="str">
        <f t="shared" si="238"/>
        <v>NAO+</v>
      </c>
      <c r="AB2508" s="6">
        <v>0.95499999999999996</v>
      </c>
      <c r="AC2508" s="7">
        <v>1.9E-2</v>
      </c>
      <c r="AD2508" s="7">
        <v>2.5000000000000001E-2</v>
      </c>
      <c r="AE2508" s="8">
        <v>1E-3</v>
      </c>
      <c r="AF2508" s="7" t="str">
        <f t="shared" si="239"/>
        <v>NAO+</v>
      </c>
    </row>
    <row r="2509" spans="1:32" x14ac:dyDescent="0.3">
      <c r="A2509" s="4">
        <v>39061</v>
      </c>
      <c r="B2509" s="5">
        <v>2006</v>
      </c>
      <c r="C2509" s="6">
        <v>1</v>
      </c>
      <c r="D2509" s="7">
        <v>0</v>
      </c>
      <c r="E2509" s="7">
        <v>0</v>
      </c>
      <c r="F2509" s="8">
        <v>0</v>
      </c>
      <c r="G2509" s="7" t="str">
        <f t="shared" si="235"/>
        <v>NAO+</v>
      </c>
      <c r="H2509" s="6">
        <v>9.9100164924153203E-2</v>
      </c>
      <c r="I2509" s="7">
        <v>0.841574560526272</v>
      </c>
      <c r="J2509" s="7">
        <v>5.9322240588018098E-2</v>
      </c>
      <c r="K2509" s="28">
        <v>3.03396155926599E-6</v>
      </c>
      <c r="L2509" s="7" t="str">
        <f t="shared" si="240"/>
        <v>SB</v>
      </c>
      <c r="M2509" s="6">
        <v>7.6383300258516001E-2</v>
      </c>
      <c r="N2509" s="7">
        <v>0.87689291061319197</v>
      </c>
      <c r="O2509" s="7">
        <v>4.6719623177511403E-2</v>
      </c>
      <c r="P2509" s="28">
        <v>4.1659507876499799E-6</v>
      </c>
      <c r="Q2509" s="7" t="str">
        <f t="shared" si="236"/>
        <v>SB</v>
      </c>
      <c r="R2509" s="6">
        <v>1</v>
      </c>
      <c r="S2509" s="7">
        <v>0</v>
      </c>
      <c r="T2509" s="7">
        <v>0</v>
      </c>
      <c r="U2509" s="8">
        <v>0</v>
      </c>
      <c r="V2509" s="7" t="str">
        <f t="shared" si="237"/>
        <v>NAO+</v>
      </c>
      <c r="W2509" s="6">
        <v>0.78700000000000003</v>
      </c>
      <c r="X2509" s="7">
        <v>0.17199999999999999</v>
      </c>
      <c r="Y2509" s="7">
        <v>2.5999999999999999E-2</v>
      </c>
      <c r="Z2509" s="8">
        <v>1.4999999999999999E-2</v>
      </c>
      <c r="AA2509" s="7" t="str">
        <f t="shared" si="238"/>
        <v>NAO+</v>
      </c>
      <c r="AB2509" s="6">
        <v>0.872</v>
      </c>
      <c r="AC2509" s="7">
        <v>0.10199999999999999</v>
      </c>
      <c r="AD2509" s="7">
        <v>1.2999999999999999E-2</v>
      </c>
      <c r="AE2509" s="8">
        <v>1.2999999999999999E-2</v>
      </c>
      <c r="AF2509" s="7" t="str">
        <f t="shared" si="239"/>
        <v>NAO+</v>
      </c>
    </row>
    <row r="2510" spans="1:32" x14ac:dyDescent="0.3">
      <c r="A2510" s="4">
        <v>39062</v>
      </c>
      <c r="B2510" s="5">
        <v>2006</v>
      </c>
      <c r="C2510" s="6">
        <v>1</v>
      </c>
      <c r="D2510" s="7">
        <v>0</v>
      </c>
      <c r="E2510" s="7">
        <v>0</v>
      </c>
      <c r="F2510" s="8">
        <v>0</v>
      </c>
      <c r="G2510" s="7" t="str">
        <f t="shared" si="235"/>
        <v>NAO+</v>
      </c>
      <c r="H2510" s="6">
        <v>0.91095325934895599</v>
      </c>
      <c r="I2510" s="7">
        <v>2.0995854616259698E-3</v>
      </c>
      <c r="J2510" s="7">
        <v>8.6932803498853697E-2</v>
      </c>
      <c r="K2510" s="28">
        <v>1.43516905669869E-5</v>
      </c>
      <c r="L2510" s="7" t="str">
        <f t="shared" si="240"/>
        <v>NAO+</v>
      </c>
      <c r="M2510" s="6">
        <v>0.90938098837556702</v>
      </c>
      <c r="N2510" s="7">
        <v>3.4796611813452802E-3</v>
      </c>
      <c r="O2510" s="7">
        <v>8.7117379915127899E-2</v>
      </c>
      <c r="P2510" s="28">
        <v>2.1970527971199801E-5</v>
      </c>
      <c r="Q2510" s="7" t="str">
        <f t="shared" si="236"/>
        <v>NAO+</v>
      </c>
      <c r="R2510" s="6">
        <v>1</v>
      </c>
      <c r="S2510" s="7">
        <v>0</v>
      </c>
      <c r="T2510" s="7">
        <v>0</v>
      </c>
      <c r="U2510" s="8">
        <v>0</v>
      </c>
      <c r="V2510" s="7" t="str">
        <f t="shared" si="237"/>
        <v>NAO+</v>
      </c>
      <c r="W2510" s="6">
        <v>0.17199999999999999</v>
      </c>
      <c r="X2510" s="7">
        <v>0.53</v>
      </c>
      <c r="Y2510" s="7">
        <v>0.157</v>
      </c>
      <c r="Z2510" s="8">
        <v>0.14099999999999999</v>
      </c>
      <c r="AA2510" s="7" t="str">
        <f t="shared" si="238"/>
        <v>SB</v>
      </c>
      <c r="AB2510" s="6">
        <v>0.35699999999999998</v>
      </c>
      <c r="AC2510" s="7">
        <v>0.27900000000000003</v>
      </c>
      <c r="AD2510" s="7">
        <v>1.4999999999999999E-2</v>
      </c>
      <c r="AE2510" s="8">
        <v>0.34899999999999998</v>
      </c>
      <c r="AF2510" s="7" t="str">
        <f t="shared" si="239"/>
        <v>NAO+</v>
      </c>
    </row>
    <row r="2511" spans="1:32" x14ac:dyDescent="0.3">
      <c r="A2511" s="4">
        <v>39063</v>
      </c>
      <c r="B2511" s="5">
        <v>2006</v>
      </c>
      <c r="C2511" s="6">
        <v>1</v>
      </c>
      <c r="D2511" s="7">
        <v>0</v>
      </c>
      <c r="E2511" s="7">
        <v>0</v>
      </c>
      <c r="F2511" s="8">
        <v>0</v>
      </c>
      <c r="G2511" s="7" t="str">
        <f t="shared" si="235"/>
        <v>NAO+</v>
      </c>
      <c r="H2511" s="6">
        <v>0.77355557500809702</v>
      </c>
      <c r="I2511" s="7">
        <v>3.4998942977676698E-3</v>
      </c>
      <c r="J2511" s="7">
        <v>0.22203725425783899</v>
      </c>
      <c r="K2511" s="8">
        <v>9.0727643629302595E-4</v>
      </c>
      <c r="L2511" s="7" t="str">
        <f t="shared" si="240"/>
        <v>NAO+</v>
      </c>
      <c r="M2511" s="6">
        <v>0.74299912756064301</v>
      </c>
      <c r="N2511" s="7">
        <v>5.0461214854393404E-3</v>
      </c>
      <c r="O2511" s="7">
        <v>0.25054779213190398</v>
      </c>
      <c r="P2511" s="8">
        <v>1.4069588220238199E-3</v>
      </c>
      <c r="Q2511" s="7" t="str">
        <f t="shared" si="236"/>
        <v>NAO+</v>
      </c>
      <c r="R2511" s="6">
        <v>1</v>
      </c>
      <c r="S2511" s="7">
        <v>0</v>
      </c>
      <c r="T2511" s="7">
        <v>0</v>
      </c>
      <c r="U2511" s="8">
        <v>0</v>
      </c>
      <c r="V2511" s="7" t="str">
        <f t="shared" si="237"/>
        <v>NAO+</v>
      </c>
      <c r="W2511" s="6">
        <v>0</v>
      </c>
      <c r="X2511" s="7">
        <v>2E-3</v>
      </c>
      <c r="Y2511" s="7">
        <v>0.89100000000000001</v>
      </c>
      <c r="Z2511" s="8">
        <v>0.107</v>
      </c>
      <c r="AA2511" s="7" t="str">
        <f t="shared" si="238"/>
        <v>AR</v>
      </c>
      <c r="AB2511" s="6">
        <v>0</v>
      </c>
      <c r="AC2511" s="7">
        <v>0</v>
      </c>
      <c r="AD2511" s="7">
        <v>2E-3</v>
      </c>
      <c r="AE2511" s="8">
        <v>0.998</v>
      </c>
      <c r="AF2511" s="7" t="str">
        <f t="shared" si="239"/>
        <v>NAO-</v>
      </c>
    </row>
    <row r="2512" spans="1:32" x14ac:dyDescent="0.3">
      <c r="A2512" s="4">
        <v>39064</v>
      </c>
      <c r="B2512" s="5">
        <v>2006</v>
      </c>
      <c r="C2512" s="6">
        <v>1</v>
      </c>
      <c r="D2512" s="7">
        <v>0</v>
      </c>
      <c r="E2512" s="7">
        <v>0</v>
      </c>
      <c r="F2512" s="8">
        <v>0</v>
      </c>
      <c r="G2512" s="7" t="str">
        <f t="shared" si="235"/>
        <v>NAO+</v>
      </c>
      <c r="H2512" s="6">
        <v>0.29597775279991601</v>
      </c>
      <c r="I2512" s="7">
        <v>0.29357488274902499</v>
      </c>
      <c r="J2512" s="7">
        <v>0.40988863585860302</v>
      </c>
      <c r="K2512" s="8">
        <v>5.5872859245076302E-4</v>
      </c>
      <c r="L2512" s="7" t="str">
        <f t="shared" si="240"/>
        <v>AR</v>
      </c>
      <c r="M2512" s="6">
        <v>0.27939422080276399</v>
      </c>
      <c r="N2512" s="7">
        <v>0.32156074540686103</v>
      </c>
      <c r="O2512" s="7">
        <v>0.39803659938254099</v>
      </c>
      <c r="P2512" s="8">
        <v>1.00843440782336E-3</v>
      </c>
      <c r="Q2512" s="7" t="str">
        <f t="shared" si="236"/>
        <v>AR</v>
      </c>
      <c r="R2512" s="6">
        <v>1</v>
      </c>
      <c r="S2512" s="7">
        <v>0</v>
      </c>
      <c r="T2512" s="7">
        <v>0</v>
      </c>
      <c r="U2512" s="8">
        <v>0</v>
      </c>
      <c r="V2512" s="7" t="str">
        <f t="shared" si="237"/>
        <v>NAO+</v>
      </c>
      <c r="W2512" s="6">
        <v>0</v>
      </c>
      <c r="X2512" s="7">
        <v>1E-3</v>
      </c>
      <c r="Y2512" s="7">
        <v>0.97899999999999998</v>
      </c>
      <c r="Z2512" s="8">
        <v>0.02</v>
      </c>
      <c r="AA2512" s="7" t="str">
        <f t="shared" si="238"/>
        <v>AR</v>
      </c>
      <c r="AB2512" s="6">
        <v>0</v>
      </c>
      <c r="AC2512" s="7">
        <v>0</v>
      </c>
      <c r="AD2512" s="7">
        <v>3.0000000000000001E-3</v>
      </c>
      <c r="AE2512" s="8">
        <v>0.996</v>
      </c>
      <c r="AF2512" s="7" t="str">
        <f t="shared" si="239"/>
        <v>NAO-</v>
      </c>
    </row>
    <row r="2513" spans="1:32" x14ac:dyDescent="0.3">
      <c r="A2513" s="4">
        <v>39065</v>
      </c>
      <c r="B2513" s="5">
        <v>2006</v>
      </c>
      <c r="C2513" s="6">
        <v>1</v>
      </c>
      <c r="D2513" s="7">
        <v>0</v>
      </c>
      <c r="E2513" s="7">
        <v>0</v>
      </c>
      <c r="F2513" s="8">
        <v>0</v>
      </c>
      <c r="G2513" s="7" t="str">
        <f t="shared" si="235"/>
        <v>NAO+</v>
      </c>
      <c r="H2513" s="6">
        <v>0.42222400535339599</v>
      </c>
      <c r="I2513" s="7">
        <v>0.37050608934249801</v>
      </c>
      <c r="J2513" s="7">
        <v>0.20725835865196501</v>
      </c>
      <c r="K2513" s="28">
        <v>1.1546652130500201E-5</v>
      </c>
      <c r="L2513" s="7" t="str">
        <f t="shared" si="240"/>
        <v>NAO+</v>
      </c>
      <c r="M2513" s="6">
        <v>0.375488849606127</v>
      </c>
      <c r="N2513" s="7">
        <v>0.41877580503647799</v>
      </c>
      <c r="O2513" s="7">
        <v>0.20570966038697999</v>
      </c>
      <c r="P2513" s="28">
        <v>2.5684970423013001E-5</v>
      </c>
      <c r="Q2513" s="7" t="str">
        <f t="shared" si="236"/>
        <v>SB</v>
      </c>
      <c r="R2513" s="6">
        <v>1</v>
      </c>
      <c r="S2513" s="7">
        <v>0</v>
      </c>
      <c r="T2513" s="7">
        <v>0</v>
      </c>
      <c r="U2513" s="8">
        <v>0</v>
      </c>
      <c r="V2513" s="7" t="str">
        <f t="shared" si="237"/>
        <v>NAO+</v>
      </c>
      <c r="W2513" s="6">
        <v>0</v>
      </c>
      <c r="X2513" s="7">
        <v>1.9E-2</v>
      </c>
      <c r="Y2513" s="7">
        <v>0.97599999999999998</v>
      </c>
      <c r="Z2513" s="8">
        <v>5.0000000000000001E-3</v>
      </c>
      <c r="AA2513" s="7" t="str">
        <f t="shared" si="238"/>
        <v>AR</v>
      </c>
      <c r="AB2513" s="6">
        <v>1E-3</v>
      </c>
      <c r="AC2513" s="7">
        <v>0.01</v>
      </c>
      <c r="AD2513" s="7">
        <v>1.2E-2</v>
      </c>
      <c r="AE2513" s="8">
        <v>0.97699999999999998</v>
      </c>
      <c r="AF2513" s="7" t="str">
        <f t="shared" si="239"/>
        <v>NAO-</v>
      </c>
    </row>
    <row r="2514" spans="1:32" x14ac:dyDescent="0.3">
      <c r="A2514" s="4">
        <v>39066</v>
      </c>
      <c r="B2514" s="5">
        <v>2006</v>
      </c>
      <c r="C2514" s="6">
        <v>1</v>
      </c>
      <c r="D2514" s="7">
        <v>0</v>
      </c>
      <c r="E2514" s="7">
        <v>0</v>
      </c>
      <c r="F2514" s="8">
        <v>0</v>
      </c>
      <c r="G2514" s="7" t="str">
        <f t="shared" si="235"/>
        <v>NAO+</v>
      </c>
      <c r="H2514" s="6">
        <v>0.73233669849851801</v>
      </c>
      <c r="I2514" s="7">
        <v>0.10116702534133699</v>
      </c>
      <c r="J2514" s="7">
        <v>0.16631231051318701</v>
      </c>
      <c r="K2514" s="8">
        <v>1.8396564694619501E-4</v>
      </c>
      <c r="L2514" s="7" t="str">
        <f t="shared" si="240"/>
        <v>NAO+</v>
      </c>
      <c r="M2514" s="6">
        <v>0.68627575532001694</v>
      </c>
      <c r="N2514" s="7">
        <v>0.132678714206101</v>
      </c>
      <c r="O2514" s="7">
        <v>0.180656311782395</v>
      </c>
      <c r="P2514" s="8">
        <v>3.89218691494551E-4</v>
      </c>
      <c r="Q2514" s="7" t="str">
        <f t="shared" si="236"/>
        <v>NAO+</v>
      </c>
      <c r="R2514" s="6">
        <v>1</v>
      </c>
      <c r="S2514" s="7">
        <v>0</v>
      </c>
      <c r="T2514" s="7">
        <v>0</v>
      </c>
      <c r="U2514" s="8">
        <v>0</v>
      </c>
      <c r="V2514" s="7" t="str">
        <f t="shared" si="237"/>
        <v>NAO+</v>
      </c>
      <c r="W2514" s="6">
        <v>5.0000000000000001E-3</v>
      </c>
      <c r="X2514" s="7">
        <v>2.7E-2</v>
      </c>
      <c r="Y2514" s="7">
        <v>0.95499999999999996</v>
      </c>
      <c r="Z2514" s="8">
        <v>1.2999999999999999E-2</v>
      </c>
      <c r="AA2514" s="7" t="str">
        <f t="shared" si="238"/>
        <v>AR</v>
      </c>
      <c r="AB2514" s="6">
        <v>5.0000000000000001E-3</v>
      </c>
      <c r="AC2514" s="7">
        <v>2.5999999999999999E-2</v>
      </c>
      <c r="AD2514" s="7">
        <v>0.10299999999999999</v>
      </c>
      <c r="AE2514" s="8">
        <v>0.86599999999999999</v>
      </c>
      <c r="AF2514" s="7" t="str">
        <f t="shared" si="239"/>
        <v>NAO-</v>
      </c>
    </row>
    <row r="2515" spans="1:32" x14ac:dyDescent="0.3">
      <c r="A2515" s="4">
        <v>39067</v>
      </c>
      <c r="B2515" s="5">
        <v>2006</v>
      </c>
      <c r="C2515" s="6">
        <v>0</v>
      </c>
      <c r="D2515" s="7">
        <v>0</v>
      </c>
      <c r="E2515" s="7">
        <v>1</v>
      </c>
      <c r="F2515" s="8">
        <v>0</v>
      </c>
      <c r="G2515" s="7" t="str">
        <f t="shared" si="235"/>
        <v>AR</v>
      </c>
      <c r="H2515" s="6">
        <v>0.46519352240181799</v>
      </c>
      <c r="I2515" s="7">
        <v>1.61591418283215E-2</v>
      </c>
      <c r="J2515" s="7">
        <v>0.51639195730860998</v>
      </c>
      <c r="K2515" s="8">
        <v>2.2553784612515098E-3</v>
      </c>
      <c r="L2515" s="7" t="str">
        <f t="shared" si="240"/>
        <v>AR</v>
      </c>
      <c r="M2515" s="6">
        <v>0.44688322736966002</v>
      </c>
      <c r="N2515" s="7">
        <v>1.67622191544817E-2</v>
      </c>
      <c r="O2515" s="7">
        <v>0.53250795744257096</v>
      </c>
      <c r="P2515" s="8">
        <v>3.84659603328228E-3</v>
      </c>
      <c r="Q2515" s="7" t="str">
        <f t="shared" si="236"/>
        <v>AR</v>
      </c>
      <c r="R2515" s="6">
        <v>0</v>
      </c>
      <c r="S2515" s="7">
        <v>0</v>
      </c>
      <c r="T2515" s="7">
        <v>1</v>
      </c>
      <c r="U2515" s="8">
        <v>0</v>
      </c>
      <c r="V2515" s="7" t="str">
        <f t="shared" si="237"/>
        <v>AR</v>
      </c>
      <c r="W2515" s="6">
        <v>1.0999999999999999E-2</v>
      </c>
      <c r="X2515" s="7">
        <v>8.9999999999999993E-3</v>
      </c>
      <c r="Y2515" s="7">
        <v>0.97299999999999998</v>
      </c>
      <c r="Z2515" s="8">
        <v>7.0000000000000001E-3</v>
      </c>
      <c r="AA2515" s="7" t="str">
        <f t="shared" si="238"/>
        <v>AR</v>
      </c>
      <c r="AB2515" s="6">
        <v>2E-3</v>
      </c>
      <c r="AC2515" s="7">
        <v>1.6E-2</v>
      </c>
      <c r="AD2515" s="7">
        <v>0.66800000000000004</v>
      </c>
      <c r="AE2515" s="8">
        <v>0.314</v>
      </c>
      <c r="AF2515" s="7" t="str">
        <f t="shared" si="239"/>
        <v>AR</v>
      </c>
    </row>
    <row r="2516" spans="1:32" x14ac:dyDescent="0.3">
      <c r="A2516" s="4">
        <v>39068</v>
      </c>
      <c r="B2516" s="5">
        <v>2006</v>
      </c>
      <c r="C2516" s="6">
        <v>0</v>
      </c>
      <c r="D2516" s="7">
        <v>0</v>
      </c>
      <c r="E2516" s="7">
        <v>1</v>
      </c>
      <c r="F2516" s="8">
        <v>0</v>
      </c>
      <c r="G2516" s="7" t="str">
        <f t="shared" si="235"/>
        <v>AR</v>
      </c>
      <c r="H2516" s="6">
        <v>9.93414795465168E-2</v>
      </c>
      <c r="I2516" s="7">
        <v>6.4313214718241104E-3</v>
      </c>
      <c r="J2516" s="7">
        <v>0.890821138484161</v>
      </c>
      <c r="K2516" s="8">
        <v>3.4060604974986901E-3</v>
      </c>
      <c r="L2516" s="7" t="str">
        <f t="shared" si="240"/>
        <v>AR</v>
      </c>
      <c r="M2516" s="6">
        <v>9.8780377164762803E-2</v>
      </c>
      <c r="N2516" s="7">
        <v>6.1276919282425698E-3</v>
      </c>
      <c r="O2516" s="7">
        <v>0.88816745425771004</v>
      </c>
      <c r="P2516" s="8">
        <v>6.9244766492756998E-3</v>
      </c>
      <c r="Q2516" s="7" t="str">
        <f t="shared" si="236"/>
        <v>AR</v>
      </c>
      <c r="R2516" s="6">
        <v>0</v>
      </c>
      <c r="S2516" s="7">
        <v>0</v>
      </c>
      <c r="T2516" s="7">
        <v>1</v>
      </c>
      <c r="U2516" s="8">
        <v>0</v>
      </c>
      <c r="V2516" s="7" t="str">
        <f t="shared" si="237"/>
        <v>AR</v>
      </c>
      <c r="W2516" s="6">
        <v>6.5000000000000002E-2</v>
      </c>
      <c r="X2516" s="7">
        <v>0.06</v>
      </c>
      <c r="Y2516" s="7">
        <v>0.86699999999999999</v>
      </c>
      <c r="Z2516" s="8">
        <v>8.0000000000000002E-3</v>
      </c>
      <c r="AA2516" s="7" t="str">
        <f t="shared" si="238"/>
        <v>AR</v>
      </c>
      <c r="AB2516" s="6">
        <v>3.0000000000000001E-3</v>
      </c>
      <c r="AC2516" s="7">
        <v>8.5999999999999993E-2</v>
      </c>
      <c r="AD2516" s="7">
        <v>0.82399999999999995</v>
      </c>
      <c r="AE2516" s="8">
        <v>8.6999999999999994E-2</v>
      </c>
      <c r="AF2516" s="7" t="str">
        <f t="shared" si="239"/>
        <v>AR</v>
      </c>
    </row>
    <row r="2517" spans="1:32" x14ac:dyDescent="0.3">
      <c r="A2517" s="4">
        <v>39069</v>
      </c>
      <c r="B2517" s="5">
        <v>2006</v>
      </c>
      <c r="C2517" s="6">
        <v>0</v>
      </c>
      <c r="D2517" s="7">
        <v>0</v>
      </c>
      <c r="E2517" s="7">
        <v>1</v>
      </c>
      <c r="F2517" s="8">
        <v>0</v>
      </c>
      <c r="G2517" s="7" t="str">
        <f t="shared" si="235"/>
        <v>AR</v>
      </c>
      <c r="H2517" s="6">
        <v>4.1611313828991102E-3</v>
      </c>
      <c r="I2517" s="7">
        <v>2.35813763602334E-2</v>
      </c>
      <c r="J2517" s="7">
        <v>0.96828206156818897</v>
      </c>
      <c r="K2517" s="8">
        <v>3.9754306886814403E-3</v>
      </c>
      <c r="L2517" s="7" t="str">
        <f t="shared" si="240"/>
        <v>AR</v>
      </c>
      <c r="M2517" s="6">
        <v>3.4985864039633E-3</v>
      </c>
      <c r="N2517" s="7">
        <v>2.69935513798744E-2</v>
      </c>
      <c r="O2517" s="7">
        <v>0.96033285579231897</v>
      </c>
      <c r="P2517" s="8">
        <v>9.1750064238447296E-3</v>
      </c>
      <c r="Q2517" s="7" t="str">
        <f t="shared" si="236"/>
        <v>AR</v>
      </c>
      <c r="R2517" s="6">
        <v>0</v>
      </c>
      <c r="S2517" s="7">
        <v>0</v>
      </c>
      <c r="T2517" s="7">
        <v>1</v>
      </c>
      <c r="U2517" s="8">
        <v>0</v>
      </c>
      <c r="V2517" s="7" t="str">
        <f t="shared" si="237"/>
        <v>AR</v>
      </c>
      <c r="W2517" s="6">
        <v>3.0000000000000001E-3</v>
      </c>
      <c r="X2517" s="7">
        <v>0.33500000000000002</v>
      </c>
      <c r="Y2517" s="7">
        <v>0.66</v>
      </c>
      <c r="Z2517" s="8">
        <v>2E-3</v>
      </c>
      <c r="AA2517" s="7" t="str">
        <f t="shared" si="238"/>
        <v>AR</v>
      </c>
      <c r="AB2517" s="6">
        <v>0</v>
      </c>
      <c r="AC2517" s="7">
        <v>0.59799999999999998</v>
      </c>
      <c r="AD2517" s="7">
        <v>0.36499999999999999</v>
      </c>
      <c r="AE2517" s="8">
        <v>3.7999999999999999E-2</v>
      </c>
      <c r="AF2517" s="7" t="str">
        <f t="shared" si="239"/>
        <v>SB</v>
      </c>
    </row>
    <row r="2518" spans="1:32" x14ac:dyDescent="0.3">
      <c r="A2518" s="4">
        <v>39070</v>
      </c>
      <c r="B2518" s="5">
        <v>2006</v>
      </c>
      <c r="C2518" s="6">
        <v>0</v>
      </c>
      <c r="D2518" s="7">
        <v>1</v>
      </c>
      <c r="E2518" s="7">
        <v>0</v>
      </c>
      <c r="F2518" s="8">
        <v>0</v>
      </c>
      <c r="G2518" s="7" t="str">
        <f t="shared" si="235"/>
        <v>SB</v>
      </c>
      <c r="H2518" s="6">
        <v>1.54595824899149E-3</v>
      </c>
      <c r="I2518" s="7">
        <v>0.53342315438780297</v>
      </c>
      <c r="J2518" s="7">
        <v>0.454113273702141</v>
      </c>
      <c r="K2518" s="8">
        <v>1.09176136610693E-2</v>
      </c>
      <c r="L2518" s="7" t="str">
        <f t="shared" si="240"/>
        <v>SB</v>
      </c>
      <c r="M2518" s="6">
        <v>9.1262187045777895E-4</v>
      </c>
      <c r="N2518" s="7">
        <v>0.57281600660104404</v>
      </c>
      <c r="O2518" s="7">
        <v>0.41021577712864299</v>
      </c>
      <c r="P2518" s="8">
        <v>1.6055594399862601E-2</v>
      </c>
      <c r="Q2518" s="7" t="str">
        <f t="shared" si="236"/>
        <v>SB</v>
      </c>
      <c r="R2518" s="6">
        <v>0</v>
      </c>
      <c r="S2518" s="7">
        <v>1</v>
      </c>
      <c r="T2518" s="7">
        <v>0</v>
      </c>
      <c r="U2518" s="8">
        <v>0</v>
      </c>
      <c r="V2518" s="7" t="str">
        <f t="shared" si="237"/>
        <v>SB</v>
      </c>
      <c r="W2518" s="6">
        <v>0</v>
      </c>
      <c r="X2518" s="7">
        <v>0.88700000000000001</v>
      </c>
      <c r="Y2518" s="7">
        <v>0.112</v>
      </c>
      <c r="Z2518" s="8">
        <v>1E-3</v>
      </c>
      <c r="AA2518" s="7" t="str">
        <f t="shared" si="238"/>
        <v>SB</v>
      </c>
      <c r="AB2518" s="6">
        <v>0</v>
      </c>
      <c r="AC2518" s="7">
        <v>0.96299999999999997</v>
      </c>
      <c r="AD2518" s="7">
        <v>1.0999999999999999E-2</v>
      </c>
      <c r="AE2518" s="8">
        <v>2.5000000000000001E-2</v>
      </c>
      <c r="AF2518" s="7" t="str">
        <f t="shared" si="239"/>
        <v>SB</v>
      </c>
    </row>
    <row r="2519" spans="1:32" x14ac:dyDescent="0.3">
      <c r="A2519" s="4">
        <v>39071</v>
      </c>
      <c r="B2519" s="5">
        <v>2006</v>
      </c>
      <c r="C2519" s="6">
        <v>0</v>
      </c>
      <c r="D2519" s="7">
        <v>1</v>
      </c>
      <c r="E2519" s="7">
        <v>0</v>
      </c>
      <c r="F2519" s="8">
        <v>0</v>
      </c>
      <c r="G2519" s="7" t="str">
        <f t="shared" si="235"/>
        <v>SB</v>
      </c>
      <c r="H2519" s="6">
        <v>2.9165898143418802E-4</v>
      </c>
      <c r="I2519" s="7">
        <v>0.85091776017443999</v>
      </c>
      <c r="J2519" s="7">
        <v>0.148622389284401</v>
      </c>
      <c r="K2519" s="8">
        <v>1.6819155972215501E-4</v>
      </c>
      <c r="L2519" s="7" t="str">
        <f t="shared" si="240"/>
        <v>SB</v>
      </c>
      <c r="M2519" s="6">
        <v>1.51633630359424E-4</v>
      </c>
      <c r="N2519" s="7">
        <v>0.85721804010798797</v>
      </c>
      <c r="O2519" s="7">
        <v>0.142392382004564</v>
      </c>
      <c r="P2519" s="8">
        <v>2.37944257074452E-4</v>
      </c>
      <c r="Q2519" s="7" t="str">
        <f t="shared" si="236"/>
        <v>SB</v>
      </c>
      <c r="R2519" s="6">
        <v>0</v>
      </c>
      <c r="S2519" s="7">
        <v>1</v>
      </c>
      <c r="T2519" s="7">
        <v>0</v>
      </c>
      <c r="U2519" s="8">
        <v>0</v>
      </c>
      <c r="V2519" s="7" t="str">
        <f t="shared" si="237"/>
        <v>SB</v>
      </c>
      <c r="W2519" s="6">
        <v>0</v>
      </c>
      <c r="X2519" s="7">
        <v>0.98799999999999999</v>
      </c>
      <c r="Y2519" s="7">
        <v>1.2E-2</v>
      </c>
      <c r="Z2519" s="8">
        <v>0</v>
      </c>
      <c r="AA2519" s="7" t="str">
        <f t="shared" si="238"/>
        <v>SB</v>
      </c>
      <c r="AB2519" s="6">
        <v>0</v>
      </c>
      <c r="AC2519" s="7">
        <v>0.98799999999999999</v>
      </c>
      <c r="AD2519" s="7">
        <v>0</v>
      </c>
      <c r="AE2519" s="8">
        <v>1.2E-2</v>
      </c>
      <c r="AF2519" s="7" t="str">
        <f t="shared" si="239"/>
        <v>SB</v>
      </c>
    </row>
    <row r="2520" spans="1:32" x14ac:dyDescent="0.3">
      <c r="A2520" s="4">
        <v>39072</v>
      </c>
      <c r="B2520" s="5">
        <v>2006</v>
      </c>
      <c r="C2520" s="6">
        <v>0</v>
      </c>
      <c r="D2520" s="7">
        <v>1</v>
      </c>
      <c r="E2520" s="7">
        <v>0</v>
      </c>
      <c r="F2520" s="8">
        <v>0</v>
      </c>
      <c r="G2520" s="7" t="str">
        <f t="shared" si="235"/>
        <v>SB</v>
      </c>
      <c r="H2520" s="6">
        <v>2.42337661799597E-4</v>
      </c>
      <c r="I2520" s="7">
        <v>0.98938249263876699</v>
      </c>
      <c r="J2520" s="7">
        <v>1.0375089639457401E-2</v>
      </c>
      <c r="K2520" s="28">
        <v>8.0059968429680895E-8</v>
      </c>
      <c r="L2520" s="7" t="str">
        <f t="shared" si="240"/>
        <v>SB</v>
      </c>
      <c r="M2520" s="6">
        <v>1.3061288397455401E-4</v>
      </c>
      <c r="N2520" s="7">
        <v>0.989508443749466</v>
      </c>
      <c r="O2520" s="7">
        <v>1.0360766533376701E-2</v>
      </c>
      <c r="P2520" s="28">
        <v>1.7683318250768601E-7</v>
      </c>
      <c r="Q2520" s="7" t="str">
        <f t="shared" si="236"/>
        <v>SB</v>
      </c>
      <c r="R2520" s="6">
        <v>0</v>
      </c>
      <c r="S2520" s="7">
        <v>1</v>
      </c>
      <c r="T2520" s="7">
        <v>0</v>
      </c>
      <c r="U2520" s="8">
        <v>0</v>
      </c>
      <c r="V2520" s="7" t="str">
        <f t="shared" si="237"/>
        <v>SB</v>
      </c>
      <c r="W2520" s="6">
        <v>0</v>
      </c>
      <c r="X2520" s="7">
        <v>0.97799999999999998</v>
      </c>
      <c r="Y2520" s="7">
        <v>2.1999999999999999E-2</v>
      </c>
      <c r="Z2520" s="8">
        <v>0</v>
      </c>
      <c r="AA2520" s="7" t="str">
        <f t="shared" si="238"/>
        <v>SB</v>
      </c>
      <c r="AB2520" s="6">
        <v>0</v>
      </c>
      <c r="AC2520" s="7">
        <v>0.97699999999999998</v>
      </c>
      <c r="AD2520" s="7">
        <v>0</v>
      </c>
      <c r="AE2520" s="8">
        <v>2.3E-2</v>
      </c>
      <c r="AF2520" s="7" t="str">
        <f t="shared" si="239"/>
        <v>SB</v>
      </c>
    </row>
    <row r="2521" spans="1:32" x14ac:dyDescent="0.3">
      <c r="A2521" s="4">
        <v>39073</v>
      </c>
      <c r="B2521" s="5">
        <v>2006</v>
      </c>
      <c r="C2521" s="6">
        <v>0</v>
      </c>
      <c r="D2521" s="7">
        <v>1</v>
      </c>
      <c r="E2521" s="7">
        <v>0</v>
      </c>
      <c r="F2521" s="8">
        <v>0</v>
      </c>
      <c r="G2521" s="7" t="str">
        <f t="shared" si="235"/>
        <v>SB</v>
      </c>
      <c r="H2521" s="6">
        <v>2.1023431995977702E-3</v>
      </c>
      <c r="I2521" s="7">
        <v>0.90318845491976896</v>
      </c>
      <c r="J2521" s="7">
        <v>9.3644524296522605E-2</v>
      </c>
      <c r="K2521" s="8">
        <v>1.0646775841011099E-3</v>
      </c>
      <c r="L2521" s="7" t="str">
        <f t="shared" si="240"/>
        <v>SB</v>
      </c>
      <c r="M2521" s="6">
        <v>1.3171168145001599E-3</v>
      </c>
      <c r="N2521" s="7">
        <v>0.91401696168845803</v>
      </c>
      <c r="O2521" s="7">
        <v>8.3239494147556797E-2</v>
      </c>
      <c r="P2521" s="8">
        <v>1.42642734947202E-3</v>
      </c>
      <c r="Q2521" s="7" t="str">
        <f t="shared" si="236"/>
        <v>SB</v>
      </c>
      <c r="R2521" s="6">
        <v>0</v>
      </c>
      <c r="S2521" s="7">
        <v>1</v>
      </c>
      <c r="T2521" s="7">
        <v>0</v>
      </c>
      <c r="U2521" s="8">
        <v>0</v>
      </c>
      <c r="V2521" s="7" t="str">
        <f t="shared" si="237"/>
        <v>SB</v>
      </c>
      <c r="W2521" s="6">
        <v>0</v>
      </c>
      <c r="X2521" s="7">
        <v>0.90800000000000003</v>
      </c>
      <c r="Y2521" s="7">
        <v>9.1999999999999998E-2</v>
      </c>
      <c r="Z2521" s="8">
        <v>0</v>
      </c>
      <c r="AA2521" s="7" t="str">
        <f t="shared" si="238"/>
        <v>SB</v>
      </c>
      <c r="AB2521" s="6">
        <v>0</v>
      </c>
      <c r="AC2521" s="7">
        <v>0.97299999999999998</v>
      </c>
      <c r="AD2521" s="7">
        <v>0</v>
      </c>
      <c r="AE2521" s="8">
        <v>2.7E-2</v>
      </c>
      <c r="AF2521" s="7" t="str">
        <f t="shared" si="239"/>
        <v>SB</v>
      </c>
    </row>
    <row r="2522" spans="1:32" x14ac:dyDescent="0.3">
      <c r="A2522" s="4">
        <v>39074</v>
      </c>
      <c r="B2522" s="5">
        <v>2006</v>
      </c>
      <c r="C2522" s="6">
        <v>0</v>
      </c>
      <c r="D2522" s="7">
        <v>1</v>
      </c>
      <c r="E2522" s="7">
        <v>0</v>
      </c>
      <c r="F2522" s="8">
        <v>0</v>
      </c>
      <c r="G2522" s="7" t="str">
        <f t="shared" si="235"/>
        <v>SB</v>
      </c>
      <c r="H2522" s="6">
        <v>1.36214851177337E-2</v>
      </c>
      <c r="I2522" s="7">
        <v>0.67296234584880199</v>
      </c>
      <c r="J2522" s="7">
        <v>0.310673355824995</v>
      </c>
      <c r="K2522" s="8">
        <v>2.7428132084664899E-3</v>
      </c>
      <c r="L2522" s="7" t="str">
        <f t="shared" si="240"/>
        <v>SB</v>
      </c>
      <c r="M2522" s="6">
        <v>1.14482975476778E-2</v>
      </c>
      <c r="N2522" s="7">
        <v>0.59171108993990795</v>
      </c>
      <c r="O2522" s="7">
        <v>0.38947884851322601</v>
      </c>
      <c r="P2522" s="8">
        <v>7.3617639991910002E-3</v>
      </c>
      <c r="Q2522" s="7" t="str">
        <f t="shared" si="236"/>
        <v>SB</v>
      </c>
      <c r="R2522" s="6">
        <v>0</v>
      </c>
      <c r="S2522" s="7">
        <v>1</v>
      </c>
      <c r="T2522" s="7">
        <v>0</v>
      </c>
      <c r="U2522" s="8">
        <v>0</v>
      </c>
      <c r="V2522" s="7" t="str">
        <f t="shared" si="237"/>
        <v>SB</v>
      </c>
      <c r="W2522" s="6">
        <v>0</v>
      </c>
      <c r="X2522" s="7">
        <v>0.89300000000000002</v>
      </c>
      <c r="Y2522" s="7">
        <v>0.107</v>
      </c>
      <c r="Z2522" s="8">
        <v>0</v>
      </c>
      <c r="AA2522" s="7" t="str">
        <f t="shared" si="238"/>
        <v>SB</v>
      </c>
      <c r="AB2522" s="6">
        <v>0</v>
      </c>
      <c r="AC2522" s="7">
        <v>0.97499999999999998</v>
      </c>
      <c r="AD2522" s="7">
        <v>0</v>
      </c>
      <c r="AE2522" s="8">
        <v>2.5000000000000001E-2</v>
      </c>
      <c r="AF2522" s="7" t="str">
        <f t="shared" si="239"/>
        <v>SB</v>
      </c>
    </row>
    <row r="2523" spans="1:32" x14ac:dyDescent="0.3">
      <c r="A2523" s="4">
        <v>39075</v>
      </c>
      <c r="B2523" s="5">
        <v>2006</v>
      </c>
      <c r="C2523" s="6">
        <v>0</v>
      </c>
      <c r="D2523" s="7">
        <v>1</v>
      </c>
      <c r="E2523" s="7">
        <v>0</v>
      </c>
      <c r="F2523" s="8">
        <v>0</v>
      </c>
      <c r="G2523" s="7" t="str">
        <f t="shared" si="235"/>
        <v>SB</v>
      </c>
      <c r="H2523" s="6">
        <v>7.2796565959972595E-2</v>
      </c>
      <c r="I2523" s="7">
        <v>0.86241218295413902</v>
      </c>
      <c r="J2523" s="7">
        <v>6.4076329230720805E-2</v>
      </c>
      <c r="K2523" s="8">
        <v>7.1492185515670899E-4</v>
      </c>
      <c r="L2523" s="7" t="str">
        <f t="shared" si="240"/>
        <v>SB</v>
      </c>
      <c r="M2523" s="6">
        <v>5.9609997170406999E-2</v>
      </c>
      <c r="N2523" s="7">
        <v>0.83479123464043903</v>
      </c>
      <c r="O2523" s="7">
        <v>0.10393483110483</v>
      </c>
      <c r="P2523" s="8">
        <v>1.6639370843253901E-3</v>
      </c>
      <c r="Q2523" s="7" t="str">
        <f t="shared" si="236"/>
        <v>SB</v>
      </c>
      <c r="R2523" s="6">
        <v>0</v>
      </c>
      <c r="S2523" s="7">
        <v>1</v>
      </c>
      <c r="T2523" s="7">
        <v>0</v>
      </c>
      <c r="U2523" s="8">
        <v>0</v>
      </c>
      <c r="V2523" s="7" t="str">
        <f t="shared" si="237"/>
        <v>SB</v>
      </c>
      <c r="W2523" s="6">
        <v>0</v>
      </c>
      <c r="X2523" s="7">
        <v>0.995</v>
      </c>
      <c r="Y2523" s="7">
        <v>5.0000000000000001E-3</v>
      </c>
      <c r="Z2523" s="8">
        <v>0</v>
      </c>
      <c r="AA2523" s="7" t="str">
        <f t="shared" si="238"/>
        <v>SB</v>
      </c>
      <c r="AB2523" s="6">
        <v>0</v>
      </c>
      <c r="AC2523" s="7">
        <v>0.99299999999999999</v>
      </c>
      <c r="AD2523" s="7">
        <v>0</v>
      </c>
      <c r="AE2523" s="8">
        <v>7.0000000000000001E-3</v>
      </c>
      <c r="AF2523" s="7" t="str">
        <f t="shared" si="239"/>
        <v>SB</v>
      </c>
    </row>
    <row r="2524" spans="1:32" x14ac:dyDescent="0.3">
      <c r="A2524" s="4">
        <v>39076</v>
      </c>
      <c r="B2524" s="5">
        <v>2006</v>
      </c>
      <c r="C2524" s="6">
        <v>0</v>
      </c>
      <c r="D2524" s="7">
        <v>1</v>
      </c>
      <c r="E2524" s="7">
        <v>0</v>
      </c>
      <c r="F2524" s="8">
        <v>0</v>
      </c>
      <c r="G2524" s="7" t="str">
        <f t="shared" si="235"/>
        <v>SB</v>
      </c>
      <c r="H2524" s="6">
        <v>4.6373934091355597E-3</v>
      </c>
      <c r="I2524" s="7">
        <v>0.98277834121053798</v>
      </c>
      <c r="J2524" s="7">
        <v>1.2252844049899099E-2</v>
      </c>
      <c r="K2524" s="8">
        <v>3.3142133041772198E-4</v>
      </c>
      <c r="L2524" s="7" t="str">
        <f t="shared" si="240"/>
        <v>SB</v>
      </c>
      <c r="M2524" s="6">
        <v>3.0290129611194698E-3</v>
      </c>
      <c r="N2524" s="7">
        <v>0.97984776554304098</v>
      </c>
      <c r="O2524" s="7">
        <v>1.6755837211991299E-2</v>
      </c>
      <c r="P2524" s="8">
        <v>3.67384283835488E-4</v>
      </c>
      <c r="Q2524" s="7" t="str">
        <f t="shared" si="236"/>
        <v>SB</v>
      </c>
      <c r="R2524" s="6">
        <v>0</v>
      </c>
      <c r="S2524" s="7">
        <v>1</v>
      </c>
      <c r="T2524" s="7">
        <v>0</v>
      </c>
      <c r="U2524" s="8">
        <v>0</v>
      </c>
      <c r="V2524" s="7" t="str">
        <f t="shared" si="237"/>
        <v>SB</v>
      </c>
      <c r="W2524" s="6">
        <v>0</v>
      </c>
      <c r="X2524" s="7">
        <v>0.98799999999999999</v>
      </c>
      <c r="Y2524" s="7">
        <v>1.2E-2</v>
      </c>
      <c r="Z2524" s="8">
        <v>0</v>
      </c>
      <c r="AA2524" s="7" t="str">
        <f t="shared" si="238"/>
        <v>SB</v>
      </c>
      <c r="AB2524" s="6">
        <v>0</v>
      </c>
      <c r="AC2524" s="7">
        <v>0.98899999999999999</v>
      </c>
      <c r="AD2524" s="7">
        <v>0</v>
      </c>
      <c r="AE2524" s="8">
        <v>1.0999999999999999E-2</v>
      </c>
      <c r="AF2524" s="7" t="str">
        <f t="shared" si="239"/>
        <v>SB</v>
      </c>
    </row>
    <row r="2525" spans="1:32" x14ac:dyDescent="0.3">
      <c r="A2525" s="4">
        <v>39077</v>
      </c>
      <c r="B2525" s="5">
        <v>2006</v>
      </c>
      <c r="C2525" s="6">
        <v>0</v>
      </c>
      <c r="D2525" s="7">
        <v>1</v>
      </c>
      <c r="E2525" s="7">
        <v>0</v>
      </c>
      <c r="F2525" s="8">
        <v>0</v>
      </c>
      <c r="G2525" s="7" t="str">
        <f t="shared" si="235"/>
        <v>SB</v>
      </c>
      <c r="H2525" s="6">
        <v>0.12376664876858701</v>
      </c>
      <c r="I2525" s="7">
        <v>0.57452568709832497</v>
      </c>
      <c r="J2525" s="7">
        <v>2.45521719653163E-2</v>
      </c>
      <c r="K2525" s="8">
        <v>0.27715549216775898</v>
      </c>
      <c r="L2525" s="7" t="str">
        <f t="shared" si="240"/>
        <v>SB</v>
      </c>
      <c r="M2525" s="6">
        <v>0.11330342375310599</v>
      </c>
      <c r="N2525" s="7">
        <v>0.51653775062487395</v>
      </c>
      <c r="O2525" s="7">
        <v>4.7756805956677403E-2</v>
      </c>
      <c r="P2525" s="8">
        <v>0.32240201966534598</v>
      </c>
      <c r="Q2525" s="7" t="str">
        <f t="shared" si="236"/>
        <v>SB</v>
      </c>
      <c r="R2525" s="6">
        <v>0</v>
      </c>
      <c r="S2525" s="7">
        <v>1</v>
      </c>
      <c r="T2525" s="7">
        <v>0</v>
      </c>
      <c r="U2525" s="8">
        <v>0</v>
      </c>
      <c r="V2525" s="7" t="str">
        <f t="shared" si="237"/>
        <v>SB</v>
      </c>
      <c r="W2525" s="6">
        <v>0</v>
      </c>
      <c r="X2525" s="7">
        <v>0.94299999999999995</v>
      </c>
      <c r="Y2525" s="7">
        <v>5.3999999999999999E-2</v>
      </c>
      <c r="Z2525" s="8">
        <v>3.0000000000000001E-3</v>
      </c>
      <c r="AA2525" s="7" t="str">
        <f t="shared" si="238"/>
        <v>SB</v>
      </c>
      <c r="AB2525" s="6">
        <v>0</v>
      </c>
      <c r="AC2525" s="7">
        <v>0.86499999999999999</v>
      </c>
      <c r="AD2525" s="7">
        <v>0</v>
      </c>
      <c r="AE2525" s="8">
        <v>0.13500000000000001</v>
      </c>
      <c r="AF2525" s="7" t="str">
        <f t="shared" si="239"/>
        <v>SB</v>
      </c>
    </row>
    <row r="2526" spans="1:32" x14ac:dyDescent="0.3">
      <c r="A2526" s="4">
        <v>39078</v>
      </c>
      <c r="B2526" s="5">
        <v>2006</v>
      </c>
      <c r="C2526" s="6">
        <v>0</v>
      </c>
      <c r="D2526" s="7">
        <v>1</v>
      </c>
      <c r="E2526" s="7">
        <v>0</v>
      </c>
      <c r="F2526" s="8">
        <v>0</v>
      </c>
      <c r="G2526" s="7" t="str">
        <f t="shared" si="235"/>
        <v>SB</v>
      </c>
      <c r="H2526" s="6">
        <v>0.15229949680909499</v>
      </c>
      <c r="I2526" s="7">
        <v>0.101853281384958</v>
      </c>
      <c r="J2526" s="7">
        <v>1.15630761563454E-2</v>
      </c>
      <c r="K2526" s="8">
        <v>0.73428414564959699</v>
      </c>
      <c r="L2526" s="7" t="str">
        <f t="shared" si="240"/>
        <v>NAO-</v>
      </c>
      <c r="M2526" s="6">
        <v>0.13519610717710201</v>
      </c>
      <c r="N2526" s="7">
        <v>9.7756059196022496E-2</v>
      </c>
      <c r="O2526" s="7">
        <v>2.3824073916855801E-2</v>
      </c>
      <c r="P2526" s="8">
        <v>0.74322375971001398</v>
      </c>
      <c r="Q2526" s="7" t="str">
        <f t="shared" si="236"/>
        <v>NAO-</v>
      </c>
      <c r="R2526" s="6">
        <v>0</v>
      </c>
      <c r="S2526" s="7">
        <v>1</v>
      </c>
      <c r="T2526" s="7">
        <v>0</v>
      </c>
      <c r="U2526" s="8">
        <v>0</v>
      </c>
      <c r="V2526" s="7" t="str">
        <f t="shared" si="237"/>
        <v>SB</v>
      </c>
      <c r="W2526" s="6">
        <v>4.0000000000000001E-3</v>
      </c>
      <c r="X2526" s="7">
        <v>0.88300000000000001</v>
      </c>
      <c r="Y2526" s="7">
        <v>3.5000000000000003E-2</v>
      </c>
      <c r="Z2526" s="8">
        <v>7.8E-2</v>
      </c>
      <c r="AA2526" s="7" t="str">
        <f t="shared" si="238"/>
        <v>SB</v>
      </c>
      <c r="AB2526" s="6">
        <v>2.4E-2</v>
      </c>
      <c r="AC2526" s="7">
        <v>0.79900000000000004</v>
      </c>
      <c r="AD2526" s="7">
        <v>2E-3</v>
      </c>
      <c r="AE2526" s="8">
        <v>0.17499999999999999</v>
      </c>
      <c r="AF2526" s="7" t="str">
        <f t="shared" si="239"/>
        <v>SB</v>
      </c>
    </row>
    <row r="2527" spans="1:32" x14ac:dyDescent="0.3">
      <c r="A2527" s="4">
        <v>39079</v>
      </c>
      <c r="B2527" s="5">
        <v>2006</v>
      </c>
      <c r="C2527" s="6">
        <v>0</v>
      </c>
      <c r="D2527" s="7">
        <v>1</v>
      </c>
      <c r="E2527" s="7">
        <v>0</v>
      </c>
      <c r="F2527" s="8">
        <v>0</v>
      </c>
      <c r="G2527" s="7" t="str">
        <f t="shared" si="235"/>
        <v>SB</v>
      </c>
      <c r="H2527" s="6">
        <v>0.34986517673034401</v>
      </c>
      <c r="I2527" s="7">
        <v>5.8225746992996E-2</v>
      </c>
      <c r="J2527" s="7">
        <v>5.1977861308179297E-3</v>
      </c>
      <c r="K2527" s="8">
        <v>0.58671129014583101</v>
      </c>
      <c r="L2527" s="7" t="str">
        <f t="shared" si="240"/>
        <v>NAO-</v>
      </c>
      <c r="M2527" s="6">
        <v>0.33556106739503899</v>
      </c>
      <c r="N2527" s="7">
        <v>7.3300394223415194E-2</v>
      </c>
      <c r="O2527" s="7">
        <v>8.0945822360196807E-3</v>
      </c>
      <c r="P2527" s="8">
        <v>0.58304395614553095</v>
      </c>
      <c r="Q2527" s="7" t="str">
        <f t="shared" si="236"/>
        <v>NAO-</v>
      </c>
      <c r="R2527" s="6">
        <v>1</v>
      </c>
      <c r="S2527" s="7">
        <v>0</v>
      </c>
      <c r="T2527" s="7">
        <v>0</v>
      </c>
      <c r="U2527" s="8">
        <v>0</v>
      </c>
      <c r="V2527" s="7" t="str">
        <f t="shared" si="237"/>
        <v>NAO+</v>
      </c>
      <c r="W2527" s="6">
        <v>0.184</v>
      </c>
      <c r="X2527" s="7">
        <v>0.67100000000000004</v>
      </c>
      <c r="Y2527" s="7">
        <v>1.2E-2</v>
      </c>
      <c r="Z2527" s="8">
        <v>0.13400000000000001</v>
      </c>
      <c r="AA2527" s="7" t="str">
        <f t="shared" si="238"/>
        <v>SB</v>
      </c>
      <c r="AB2527" s="6">
        <v>0.52100000000000002</v>
      </c>
      <c r="AC2527" s="7">
        <v>0.36399999999999999</v>
      </c>
      <c r="AD2527" s="7">
        <v>0</v>
      </c>
      <c r="AE2527" s="8">
        <v>0.115</v>
      </c>
      <c r="AF2527" s="7" t="str">
        <f t="shared" si="239"/>
        <v>NAO+</v>
      </c>
    </row>
    <row r="2528" spans="1:32" x14ac:dyDescent="0.3">
      <c r="A2528" s="4">
        <v>39080</v>
      </c>
      <c r="B2528" s="5">
        <v>2006</v>
      </c>
      <c r="C2528" s="6">
        <v>1</v>
      </c>
      <c r="D2528" s="7">
        <v>0</v>
      </c>
      <c r="E2528" s="7">
        <v>0</v>
      </c>
      <c r="F2528" s="8">
        <v>0</v>
      </c>
      <c r="G2528" s="7" t="str">
        <f t="shared" si="235"/>
        <v>NAO+</v>
      </c>
      <c r="H2528" s="6">
        <v>0.99115637499156894</v>
      </c>
      <c r="I2528" s="7">
        <v>2.3133964467254801E-4</v>
      </c>
      <c r="J2528" s="7">
        <v>2.0096645323328102E-3</v>
      </c>
      <c r="K2528" s="8">
        <v>6.6026208314317898E-3</v>
      </c>
      <c r="L2528" s="7" t="str">
        <f t="shared" si="240"/>
        <v>NAO+</v>
      </c>
      <c r="M2528" s="6">
        <v>0.98878514480004198</v>
      </c>
      <c r="N2528" s="7">
        <v>2.38702696176295E-4</v>
      </c>
      <c r="O2528" s="7">
        <v>3.1209166319510402E-3</v>
      </c>
      <c r="P2528" s="8">
        <v>7.8552358718397795E-3</v>
      </c>
      <c r="Q2528" s="7" t="str">
        <f t="shared" si="236"/>
        <v>NAO+</v>
      </c>
      <c r="R2528" s="6">
        <v>1</v>
      </c>
      <c r="S2528" s="7">
        <v>0</v>
      </c>
      <c r="T2528" s="7">
        <v>0</v>
      </c>
      <c r="U2528" s="8">
        <v>0</v>
      </c>
      <c r="V2528" s="7" t="str">
        <f t="shared" si="237"/>
        <v>NAO+</v>
      </c>
      <c r="W2528" s="6">
        <v>0.153</v>
      </c>
      <c r="X2528" s="7">
        <v>0.75600000000000001</v>
      </c>
      <c r="Y2528" s="7">
        <v>4.2999999999999997E-2</v>
      </c>
      <c r="Z2528" s="8">
        <v>4.8000000000000001E-2</v>
      </c>
      <c r="AA2528" s="7" t="str">
        <f t="shared" si="238"/>
        <v>SB</v>
      </c>
      <c r="AB2528" s="6">
        <v>0.32600000000000001</v>
      </c>
      <c r="AC2528" s="7">
        <v>0.441</v>
      </c>
      <c r="AD2528" s="7">
        <v>0</v>
      </c>
      <c r="AE2528" s="8">
        <v>0.23300000000000001</v>
      </c>
      <c r="AF2528" s="7" t="str">
        <f t="shared" si="239"/>
        <v>SB</v>
      </c>
    </row>
    <row r="2529" spans="1:32" x14ac:dyDescent="0.3">
      <c r="A2529" s="4">
        <v>39081</v>
      </c>
      <c r="B2529" s="5">
        <v>2006</v>
      </c>
      <c r="C2529" s="6">
        <v>1</v>
      </c>
      <c r="D2529" s="7">
        <v>0</v>
      </c>
      <c r="E2529" s="7">
        <v>0</v>
      </c>
      <c r="F2529" s="8">
        <v>0</v>
      </c>
      <c r="G2529" s="7" t="str">
        <f t="shared" si="235"/>
        <v>NAO+</v>
      </c>
      <c r="H2529" s="6">
        <v>0.99839968613121299</v>
      </c>
      <c r="I2529" s="80">
        <v>2.1228920758045401E-7</v>
      </c>
      <c r="J2529" s="7">
        <v>9.6208987169470802E-4</v>
      </c>
      <c r="K2529" s="8">
        <v>6.3801170787512198E-4</v>
      </c>
      <c r="L2529" s="7" t="str">
        <f t="shared" si="240"/>
        <v>NAO+</v>
      </c>
      <c r="M2529" s="6">
        <v>0.99798984781366595</v>
      </c>
      <c r="N2529" s="80">
        <v>1.6950652219262101E-7</v>
      </c>
      <c r="O2529" s="7">
        <v>1.2003052229561399E-3</v>
      </c>
      <c r="P2529" s="8">
        <v>8.0967745685393204E-4</v>
      </c>
      <c r="Q2529" s="7" t="str">
        <f t="shared" si="236"/>
        <v>NAO+</v>
      </c>
      <c r="R2529" s="6">
        <v>1</v>
      </c>
      <c r="S2529" s="7">
        <v>0</v>
      </c>
      <c r="T2529" s="7">
        <v>0</v>
      </c>
      <c r="U2529" s="8">
        <v>0</v>
      </c>
      <c r="V2529" s="7" t="str">
        <f t="shared" si="237"/>
        <v>NAO+</v>
      </c>
      <c r="W2529" s="6">
        <v>0.26800000000000002</v>
      </c>
      <c r="X2529" s="7">
        <v>0.55300000000000005</v>
      </c>
      <c r="Y2529" s="7">
        <v>9.9000000000000005E-2</v>
      </c>
      <c r="Z2529" s="8">
        <v>0.08</v>
      </c>
      <c r="AA2529" s="7" t="str">
        <f t="shared" si="238"/>
        <v>SB</v>
      </c>
      <c r="AB2529" s="6">
        <v>0.31</v>
      </c>
      <c r="AC2529" s="7">
        <v>0.28399999999999997</v>
      </c>
      <c r="AD2529" s="7">
        <v>0</v>
      </c>
      <c r="AE2529" s="8">
        <v>0.40500000000000003</v>
      </c>
      <c r="AF2529" s="7" t="str">
        <f t="shared" si="239"/>
        <v>NAO-</v>
      </c>
    </row>
    <row r="2530" spans="1:32" x14ac:dyDescent="0.3">
      <c r="A2530" s="4">
        <v>39082</v>
      </c>
      <c r="B2530" s="5">
        <v>2006</v>
      </c>
      <c r="C2530" s="6">
        <v>1</v>
      </c>
      <c r="D2530" s="7">
        <v>0</v>
      </c>
      <c r="E2530" s="7">
        <v>0</v>
      </c>
      <c r="F2530" s="8">
        <v>0</v>
      </c>
      <c r="G2530" s="7" t="str">
        <f t="shared" si="235"/>
        <v>NAO+</v>
      </c>
      <c r="H2530" s="6">
        <v>0.99499996724451401</v>
      </c>
      <c r="I2530" s="80">
        <v>1.1578627543185299E-8</v>
      </c>
      <c r="J2530" s="7">
        <v>2.7513019079906599E-3</v>
      </c>
      <c r="K2530" s="8">
        <v>2.2487192688739901E-3</v>
      </c>
      <c r="L2530" s="7" t="str">
        <f t="shared" si="240"/>
        <v>NAO+</v>
      </c>
      <c r="M2530" s="6">
        <v>0.99396255637298903</v>
      </c>
      <c r="N2530" s="80">
        <v>5.9861899943319897E-9</v>
      </c>
      <c r="O2530" s="7">
        <v>3.2913039209976399E-3</v>
      </c>
      <c r="P2530" s="8">
        <v>2.7461337198297999E-3</v>
      </c>
      <c r="Q2530" s="7" t="str">
        <f t="shared" si="236"/>
        <v>NAO+</v>
      </c>
      <c r="R2530" s="6">
        <v>1</v>
      </c>
      <c r="S2530" s="7">
        <v>0</v>
      </c>
      <c r="T2530" s="7">
        <v>0</v>
      </c>
      <c r="U2530" s="8">
        <v>0</v>
      </c>
      <c r="V2530" s="7" t="str">
        <f t="shared" si="237"/>
        <v>NAO+</v>
      </c>
      <c r="W2530" s="6">
        <v>1.7000000000000001E-2</v>
      </c>
      <c r="X2530" s="7">
        <v>0.14299999999999999</v>
      </c>
      <c r="Y2530" s="7">
        <v>0.48399999999999999</v>
      </c>
      <c r="Z2530" s="8">
        <v>0.35599999999999998</v>
      </c>
      <c r="AA2530" s="7" t="str">
        <f t="shared" si="238"/>
        <v>AR</v>
      </c>
      <c r="AB2530" s="6">
        <v>8.0000000000000002E-3</v>
      </c>
      <c r="AC2530" s="7">
        <v>2.5999999999999999E-2</v>
      </c>
      <c r="AD2530" s="7">
        <v>1E-3</v>
      </c>
      <c r="AE2530" s="8">
        <v>0.96499999999999997</v>
      </c>
      <c r="AF2530" s="7" t="str">
        <f t="shared" si="239"/>
        <v>NAO-</v>
      </c>
    </row>
    <row r="2531" spans="1:32" x14ac:dyDescent="0.3">
      <c r="A2531" s="4">
        <v>39083</v>
      </c>
      <c r="B2531" s="5">
        <v>2006</v>
      </c>
      <c r="C2531" s="6">
        <v>1</v>
      </c>
      <c r="D2531" s="7">
        <v>0</v>
      </c>
      <c r="E2531" s="7">
        <v>0</v>
      </c>
      <c r="F2531" s="8">
        <v>0</v>
      </c>
      <c r="G2531" s="7" t="str">
        <f t="shared" si="235"/>
        <v>NAO+</v>
      </c>
      <c r="H2531" s="6">
        <v>0.90979219182096605</v>
      </c>
      <c r="I2531" s="80">
        <v>5.8664762496899497E-8</v>
      </c>
      <c r="J2531" s="7">
        <v>8.7484858225612805E-2</v>
      </c>
      <c r="K2531" s="8">
        <v>2.72289128866387E-3</v>
      </c>
      <c r="L2531" s="7" t="str">
        <f t="shared" si="240"/>
        <v>NAO+</v>
      </c>
      <c r="M2531" s="6">
        <v>0.90909751542513895</v>
      </c>
      <c r="N2531" s="80">
        <v>3.1012013644513697E-8</v>
      </c>
      <c r="O2531" s="7">
        <v>8.48249449460175E-2</v>
      </c>
      <c r="P2531" s="8">
        <v>6.0775086168240403E-3</v>
      </c>
      <c r="Q2531" s="7" t="str">
        <f t="shared" si="236"/>
        <v>NAO+</v>
      </c>
      <c r="R2531" s="6">
        <v>1</v>
      </c>
      <c r="S2531" s="7">
        <v>0</v>
      </c>
      <c r="T2531" s="7">
        <v>0</v>
      </c>
      <c r="U2531" s="8">
        <v>0</v>
      </c>
      <c r="V2531" s="7" t="str">
        <f t="shared" si="237"/>
        <v>NAO+</v>
      </c>
      <c r="W2531" s="6">
        <v>6.0999999999999999E-2</v>
      </c>
      <c r="X2531" s="7">
        <v>0.16600000000000001</v>
      </c>
      <c r="Y2531" s="7">
        <v>0.125</v>
      </c>
      <c r="Z2531" s="8">
        <v>0.64800000000000002</v>
      </c>
      <c r="AA2531" s="7" t="str">
        <f t="shared" si="238"/>
        <v>NAO-</v>
      </c>
      <c r="AB2531" s="6">
        <v>0.185</v>
      </c>
      <c r="AC2531" s="7">
        <v>7.6999999999999999E-2</v>
      </c>
      <c r="AD2531" s="7">
        <v>0.02</v>
      </c>
      <c r="AE2531" s="8">
        <v>0.71699999999999997</v>
      </c>
      <c r="AF2531" s="7" t="str">
        <f t="shared" si="239"/>
        <v>NAO-</v>
      </c>
    </row>
    <row r="2532" spans="1:32" x14ac:dyDescent="0.3">
      <c r="A2532" s="4">
        <v>39084</v>
      </c>
      <c r="B2532" s="5">
        <v>2006</v>
      </c>
      <c r="C2532" s="6">
        <v>0</v>
      </c>
      <c r="D2532" s="7">
        <v>0</v>
      </c>
      <c r="E2532" s="7">
        <v>1</v>
      </c>
      <c r="F2532" s="8">
        <v>0</v>
      </c>
      <c r="G2532" s="7" t="str">
        <f t="shared" si="235"/>
        <v>AR</v>
      </c>
      <c r="H2532" s="6">
        <v>0.82487328333033505</v>
      </c>
      <c r="I2532" s="7">
        <v>2.7184642945035799E-4</v>
      </c>
      <c r="J2532" s="7">
        <v>0.16779127038911401</v>
      </c>
      <c r="K2532" s="8">
        <v>7.06359985108811E-3</v>
      </c>
      <c r="L2532" s="7" t="str">
        <f t="shared" si="240"/>
        <v>NAO+</v>
      </c>
      <c r="M2532" s="6">
        <v>0.80941349631108805</v>
      </c>
      <c r="N2532" s="7">
        <v>2.2256717390284E-4</v>
      </c>
      <c r="O2532" s="7">
        <v>0.17612477942795199</v>
      </c>
      <c r="P2532" s="8">
        <v>1.4239157087056401E-2</v>
      </c>
      <c r="Q2532" s="7" t="str">
        <f t="shared" si="236"/>
        <v>NAO+</v>
      </c>
      <c r="R2532" s="6">
        <v>1</v>
      </c>
      <c r="S2532" s="7">
        <v>0</v>
      </c>
      <c r="T2532" s="7">
        <v>0</v>
      </c>
      <c r="U2532" s="8">
        <v>0</v>
      </c>
      <c r="V2532" s="7" t="str">
        <f t="shared" si="237"/>
        <v>NAO+</v>
      </c>
      <c r="W2532" s="6">
        <v>0.94099999999999995</v>
      </c>
      <c r="X2532" s="7">
        <v>4.7E-2</v>
      </c>
      <c r="Y2532" s="7">
        <v>7.0000000000000001E-3</v>
      </c>
      <c r="Z2532" s="8">
        <v>4.0000000000000001E-3</v>
      </c>
      <c r="AA2532" s="7" t="str">
        <f t="shared" si="238"/>
        <v>NAO+</v>
      </c>
      <c r="AB2532" s="6">
        <v>0.93899999999999995</v>
      </c>
      <c r="AC2532" s="7">
        <v>4.1000000000000002E-2</v>
      </c>
      <c r="AD2532" s="7">
        <v>1.7000000000000001E-2</v>
      </c>
      <c r="AE2532" s="8">
        <v>3.0000000000000001E-3</v>
      </c>
      <c r="AF2532" s="7" t="str">
        <f t="shared" si="239"/>
        <v>NAO+</v>
      </c>
    </row>
    <row r="2533" spans="1:32" x14ac:dyDescent="0.3">
      <c r="A2533" s="4">
        <v>39085</v>
      </c>
      <c r="B2533" s="5">
        <v>2006</v>
      </c>
      <c r="C2533" s="6">
        <v>1</v>
      </c>
      <c r="D2533" s="7">
        <v>0</v>
      </c>
      <c r="E2533" s="7">
        <v>0</v>
      </c>
      <c r="F2533" s="8">
        <v>0</v>
      </c>
      <c r="G2533" s="7" t="str">
        <f t="shared" si="235"/>
        <v>NAO+</v>
      </c>
      <c r="H2533" s="6">
        <v>0.78683412818864196</v>
      </c>
      <c r="I2533" s="7">
        <v>1.5619632720494799E-3</v>
      </c>
      <c r="J2533" s="7">
        <v>0.20752294868048901</v>
      </c>
      <c r="K2533" s="8">
        <v>4.0809598588155598E-3</v>
      </c>
      <c r="L2533" s="7" t="str">
        <f t="shared" si="240"/>
        <v>NAO+</v>
      </c>
      <c r="M2533" s="6">
        <v>0.76741358041395902</v>
      </c>
      <c r="N2533" s="7">
        <v>1.45538350550135E-3</v>
      </c>
      <c r="O2533" s="7">
        <v>0.226938895322706</v>
      </c>
      <c r="P2533" s="8">
        <v>4.1921407578222498E-3</v>
      </c>
      <c r="Q2533" s="7" t="str">
        <f t="shared" si="236"/>
        <v>NAO+</v>
      </c>
      <c r="R2533" s="6">
        <v>1</v>
      </c>
      <c r="S2533" s="7">
        <v>0</v>
      </c>
      <c r="T2533" s="7">
        <v>0</v>
      </c>
      <c r="U2533" s="8">
        <v>0</v>
      </c>
      <c r="V2533" s="7" t="str">
        <f t="shared" si="237"/>
        <v>NAO+</v>
      </c>
      <c r="W2533" s="6">
        <v>0.79700000000000004</v>
      </c>
      <c r="X2533" s="7">
        <v>0.154</v>
      </c>
      <c r="Y2533" s="7">
        <v>0.01</v>
      </c>
      <c r="Z2533" s="8">
        <v>3.9E-2</v>
      </c>
      <c r="AA2533" s="7" t="str">
        <f t="shared" si="238"/>
        <v>NAO+</v>
      </c>
      <c r="AB2533" s="6">
        <v>0.90200000000000002</v>
      </c>
      <c r="AC2533" s="7">
        <v>7.4999999999999997E-2</v>
      </c>
      <c r="AD2533" s="7">
        <v>0.01</v>
      </c>
      <c r="AE2533" s="8">
        <v>1.2999999999999999E-2</v>
      </c>
      <c r="AF2533" s="7" t="str">
        <f t="shared" si="239"/>
        <v>NAO+</v>
      </c>
    </row>
    <row r="2534" spans="1:32" x14ac:dyDescent="0.3">
      <c r="A2534" s="4">
        <v>39086</v>
      </c>
      <c r="B2534" s="5">
        <v>2006</v>
      </c>
      <c r="C2534" s="6">
        <v>1</v>
      </c>
      <c r="D2534" s="7">
        <v>0</v>
      </c>
      <c r="E2534" s="7">
        <v>0</v>
      </c>
      <c r="F2534" s="8">
        <v>0</v>
      </c>
      <c r="G2534" s="7" t="str">
        <f t="shared" si="235"/>
        <v>NAO+</v>
      </c>
      <c r="H2534" s="6">
        <v>0.862490785871736</v>
      </c>
      <c r="I2534" s="7">
        <v>5.2874084145886101E-4</v>
      </c>
      <c r="J2534" s="7">
        <v>0.13632662502163301</v>
      </c>
      <c r="K2534" s="8">
        <v>6.5384826517818297E-4</v>
      </c>
      <c r="L2534" s="7" t="str">
        <f t="shared" si="240"/>
        <v>NAO+</v>
      </c>
      <c r="M2534" s="6">
        <v>0.85089362974434402</v>
      </c>
      <c r="N2534" s="7">
        <v>5.7751600755733001E-4</v>
      </c>
      <c r="O2534" s="7">
        <v>0.14773120950372601</v>
      </c>
      <c r="P2534" s="8">
        <v>7.9764474438070597E-4</v>
      </c>
      <c r="Q2534" s="7" t="str">
        <f t="shared" si="236"/>
        <v>NAO+</v>
      </c>
      <c r="R2534" s="6">
        <v>1</v>
      </c>
      <c r="S2534" s="7">
        <v>0</v>
      </c>
      <c r="T2534" s="7">
        <v>0</v>
      </c>
      <c r="U2534" s="8">
        <v>0</v>
      </c>
      <c r="V2534" s="7" t="str">
        <f t="shared" si="237"/>
        <v>NAO+</v>
      </c>
      <c r="W2534" s="6">
        <v>0.72799999999999998</v>
      </c>
      <c r="X2534" s="7">
        <v>0.20799999999999999</v>
      </c>
      <c r="Y2534" s="7">
        <v>2.1999999999999999E-2</v>
      </c>
      <c r="Z2534" s="8">
        <v>4.2999999999999997E-2</v>
      </c>
      <c r="AA2534" s="7" t="str">
        <f t="shared" si="238"/>
        <v>NAO+</v>
      </c>
      <c r="AB2534" s="6">
        <v>0.86299999999999999</v>
      </c>
      <c r="AC2534" s="7">
        <v>0.1</v>
      </c>
      <c r="AD2534" s="7">
        <v>0.01</v>
      </c>
      <c r="AE2534" s="8">
        <v>2.7E-2</v>
      </c>
      <c r="AF2534" s="7" t="str">
        <f t="shared" si="239"/>
        <v>NAO+</v>
      </c>
    </row>
    <row r="2535" spans="1:32" x14ac:dyDescent="0.3">
      <c r="A2535" s="4">
        <v>39087</v>
      </c>
      <c r="B2535" s="5">
        <v>2006</v>
      </c>
      <c r="C2535" s="6">
        <v>1</v>
      </c>
      <c r="D2535" s="7">
        <v>0</v>
      </c>
      <c r="E2535" s="7">
        <v>0</v>
      </c>
      <c r="F2535" s="8">
        <v>0</v>
      </c>
      <c r="G2535" s="7" t="str">
        <f t="shared" si="235"/>
        <v>NAO+</v>
      </c>
      <c r="H2535" s="6">
        <v>0.92063099930145897</v>
      </c>
      <c r="I2535" s="7">
        <v>4.8322196641252197E-3</v>
      </c>
      <c r="J2535" s="7">
        <v>7.4486485641538605E-2</v>
      </c>
      <c r="K2535" s="28">
        <v>5.0295392862462199E-5</v>
      </c>
      <c r="L2535" s="7" t="str">
        <f t="shared" si="240"/>
        <v>NAO+</v>
      </c>
      <c r="M2535" s="6">
        <v>0.904638637614951</v>
      </c>
      <c r="N2535" s="7">
        <v>4.5937883550066696E-3</v>
      </c>
      <c r="O2535" s="7">
        <v>9.0696711249801304E-2</v>
      </c>
      <c r="P2535" s="28">
        <v>7.0862780227492003E-5</v>
      </c>
      <c r="Q2535" s="7" t="str">
        <f t="shared" si="236"/>
        <v>NAO+</v>
      </c>
      <c r="R2535" s="6">
        <v>1</v>
      </c>
      <c r="S2535" s="7">
        <v>0</v>
      </c>
      <c r="T2535" s="7">
        <v>0</v>
      </c>
      <c r="U2535" s="8">
        <v>0</v>
      </c>
      <c r="V2535" s="7" t="str">
        <f t="shared" si="237"/>
        <v>NAO+</v>
      </c>
      <c r="W2535" s="6">
        <v>0.37</v>
      </c>
      <c r="X2535" s="7">
        <v>0.33100000000000002</v>
      </c>
      <c r="Y2535" s="7">
        <v>0.18</v>
      </c>
      <c r="Z2535" s="8">
        <v>0.12</v>
      </c>
      <c r="AA2535" s="7" t="str">
        <f t="shared" si="238"/>
        <v>NAO+</v>
      </c>
      <c r="AB2535" s="6">
        <v>0.59399999999999997</v>
      </c>
      <c r="AC2535" s="7">
        <v>0.161</v>
      </c>
      <c r="AD2535" s="7">
        <v>4.8000000000000001E-2</v>
      </c>
      <c r="AE2535" s="8">
        <v>0.19700000000000001</v>
      </c>
      <c r="AF2535" s="7" t="str">
        <f t="shared" si="239"/>
        <v>NAO+</v>
      </c>
    </row>
    <row r="2536" spans="1:32" x14ac:dyDescent="0.3">
      <c r="A2536" s="4">
        <v>39088</v>
      </c>
      <c r="B2536" s="5">
        <v>2006</v>
      </c>
      <c r="C2536" s="6">
        <v>1</v>
      </c>
      <c r="D2536" s="7">
        <v>0</v>
      </c>
      <c r="E2536" s="7">
        <v>0</v>
      </c>
      <c r="F2536" s="8">
        <v>0</v>
      </c>
      <c r="G2536" s="7" t="str">
        <f t="shared" si="235"/>
        <v>NAO+</v>
      </c>
      <c r="H2536" s="6">
        <v>0.94625422363601197</v>
      </c>
      <c r="I2536" s="7">
        <v>2.1148602074944301E-3</v>
      </c>
      <c r="J2536" s="7">
        <v>5.1601813225543698E-2</v>
      </c>
      <c r="K2536" s="28">
        <v>2.91029309532068E-5</v>
      </c>
      <c r="L2536" s="7" t="str">
        <f t="shared" si="240"/>
        <v>NAO+</v>
      </c>
      <c r="M2536" s="6">
        <v>0.93386439732263804</v>
      </c>
      <c r="N2536" s="7">
        <v>2.2853117006034099E-3</v>
      </c>
      <c r="O2536" s="7">
        <v>6.3806294542902195E-2</v>
      </c>
      <c r="P2536" s="28">
        <v>4.3996433859754001E-5</v>
      </c>
      <c r="Q2536" s="7" t="str">
        <f t="shared" si="236"/>
        <v>NAO+</v>
      </c>
      <c r="R2536" s="6">
        <v>1</v>
      </c>
      <c r="S2536" s="7">
        <v>0</v>
      </c>
      <c r="T2536" s="7">
        <v>0</v>
      </c>
      <c r="U2536" s="8">
        <v>0</v>
      </c>
      <c r="V2536" s="7" t="str">
        <f t="shared" si="237"/>
        <v>NAO+</v>
      </c>
      <c r="W2536" s="6">
        <v>0.38300000000000001</v>
      </c>
      <c r="X2536" s="7">
        <v>0.27900000000000003</v>
      </c>
      <c r="Y2536" s="7">
        <v>0.26600000000000001</v>
      </c>
      <c r="Z2536" s="8">
        <v>7.1999999999999995E-2</v>
      </c>
      <c r="AA2536" s="7" t="str">
        <f t="shared" si="238"/>
        <v>NAO+</v>
      </c>
      <c r="AB2536" s="6">
        <v>0.55300000000000005</v>
      </c>
      <c r="AC2536" s="7">
        <v>0.16900000000000001</v>
      </c>
      <c r="AD2536" s="7">
        <v>0.115</v>
      </c>
      <c r="AE2536" s="8">
        <v>0.16200000000000001</v>
      </c>
      <c r="AF2536" s="7" t="str">
        <f t="shared" si="239"/>
        <v>NAO+</v>
      </c>
    </row>
    <row r="2537" spans="1:32" x14ac:dyDescent="0.3">
      <c r="A2537" s="4">
        <v>39089</v>
      </c>
      <c r="B2537" s="5">
        <v>2006</v>
      </c>
      <c r="C2537" s="6">
        <v>1</v>
      </c>
      <c r="D2537" s="7">
        <v>0</v>
      </c>
      <c r="E2537" s="7">
        <v>0</v>
      </c>
      <c r="F2537" s="8">
        <v>0</v>
      </c>
      <c r="G2537" s="7" t="str">
        <f t="shared" si="235"/>
        <v>NAO+</v>
      </c>
      <c r="H2537" s="6">
        <v>0.97952830430882298</v>
      </c>
      <c r="I2537" s="80">
        <v>5.8429119232315602E-5</v>
      </c>
      <c r="J2537" s="7">
        <v>2.0333790415303699E-2</v>
      </c>
      <c r="K2537" s="28">
        <v>7.9476156640383996E-5</v>
      </c>
      <c r="L2537" s="7" t="str">
        <f t="shared" si="240"/>
        <v>NAO+</v>
      </c>
      <c r="M2537" s="6">
        <v>0.97719484927141997</v>
      </c>
      <c r="N2537" s="80">
        <v>7.5626883691769795E-5</v>
      </c>
      <c r="O2537" s="7">
        <v>2.2620905696198599E-2</v>
      </c>
      <c r="P2537" s="8">
        <v>1.0861814869944E-4</v>
      </c>
      <c r="Q2537" s="7" t="str">
        <f t="shared" si="236"/>
        <v>NAO+</v>
      </c>
      <c r="R2537" s="6">
        <v>1</v>
      </c>
      <c r="S2537" s="7">
        <v>0</v>
      </c>
      <c r="T2537" s="7">
        <v>0</v>
      </c>
      <c r="U2537" s="8">
        <v>0</v>
      </c>
      <c r="V2537" s="7" t="str">
        <f t="shared" si="237"/>
        <v>NAO+</v>
      </c>
      <c r="W2537" s="6">
        <v>0.752</v>
      </c>
      <c r="X2537" s="7">
        <v>0.17399999999999999</v>
      </c>
      <c r="Y2537" s="7">
        <v>2.8000000000000001E-2</v>
      </c>
      <c r="Z2537" s="8">
        <v>4.5999999999999999E-2</v>
      </c>
      <c r="AA2537" s="7" t="str">
        <f t="shared" si="238"/>
        <v>NAO+</v>
      </c>
      <c r="AB2537" s="6">
        <v>0.85399999999999998</v>
      </c>
      <c r="AC2537" s="7">
        <v>9.0999999999999998E-2</v>
      </c>
      <c r="AD2537" s="7">
        <v>2.7E-2</v>
      </c>
      <c r="AE2537" s="8">
        <v>2.8000000000000001E-2</v>
      </c>
      <c r="AF2537" s="7" t="str">
        <f t="shared" si="239"/>
        <v>NAO+</v>
      </c>
    </row>
    <row r="2538" spans="1:32" x14ac:dyDescent="0.3">
      <c r="A2538" s="4">
        <v>39090</v>
      </c>
      <c r="B2538" s="5">
        <v>2006</v>
      </c>
      <c r="C2538" s="6">
        <v>1</v>
      </c>
      <c r="D2538" s="7">
        <v>0</v>
      </c>
      <c r="E2538" s="7">
        <v>0</v>
      </c>
      <c r="F2538" s="8">
        <v>0</v>
      </c>
      <c r="G2538" s="7" t="str">
        <f t="shared" si="235"/>
        <v>NAO+</v>
      </c>
      <c r="H2538" s="6">
        <v>0.98024913315499496</v>
      </c>
      <c r="I2538" s="80">
        <v>6.4183123757368006E-5</v>
      </c>
      <c r="J2538" s="7">
        <v>1.8433049930768899E-2</v>
      </c>
      <c r="K2538" s="8">
        <v>1.2536337904670901E-3</v>
      </c>
      <c r="L2538" s="7" t="str">
        <f t="shared" si="240"/>
        <v>NAO+</v>
      </c>
      <c r="M2538" s="6">
        <v>0.97908281924006602</v>
      </c>
      <c r="N2538" s="80">
        <v>7.2581311019881699E-5</v>
      </c>
      <c r="O2538" s="7">
        <v>1.90663640809875E-2</v>
      </c>
      <c r="P2538" s="8">
        <v>1.7782353679215101E-3</v>
      </c>
      <c r="Q2538" s="7" t="str">
        <f t="shared" si="236"/>
        <v>NAO+</v>
      </c>
      <c r="R2538" s="6">
        <v>1</v>
      </c>
      <c r="S2538" s="7">
        <v>0</v>
      </c>
      <c r="T2538" s="7">
        <v>0</v>
      </c>
      <c r="U2538" s="8">
        <v>0</v>
      </c>
      <c r="V2538" s="7" t="str">
        <f t="shared" si="237"/>
        <v>NAO+</v>
      </c>
      <c r="W2538" s="6">
        <v>0.78600000000000003</v>
      </c>
      <c r="X2538" s="7">
        <v>0.126</v>
      </c>
      <c r="Y2538" s="7">
        <v>2.1999999999999999E-2</v>
      </c>
      <c r="Z2538" s="8">
        <v>6.6000000000000003E-2</v>
      </c>
      <c r="AA2538" s="7" t="str">
        <f t="shared" si="238"/>
        <v>NAO+</v>
      </c>
      <c r="AB2538" s="6">
        <v>0.89600000000000002</v>
      </c>
      <c r="AC2538" s="7">
        <v>5.5E-2</v>
      </c>
      <c r="AD2538" s="7">
        <v>1.2999999999999999E-2</v>
      </c>
      <c r="AE2538" s="8">
        <v>3.5999999999999997E-2</v>
      </c>
      <c r="AF2538" s="7" t="str">
        <f t="shared" si="239"/>
        <v>NAO+</v>
      </c>
    </row>
    <row r="2539" spans="1:32" x14ac:dyDescent="0.3">
      <c r="A2539" s="4">
        <v>39091</v>
      </c>
      <c r="B2539" s="5">
        <v>2006</v>
      </c>
      <c r="C2539" s="6">
        <v>1</v>
      </c>
      <c r="D2539" s="7">
        <v>0</v>
      </c>
      <c r="E2539" s="7">
        <v>0</v>
      </c>
      <c r="F2539" s="8">
        <v>0</v>
      </c>
      <c r="G2539" s="7" t="str">
        <f t="shared" si="235"/>
        <v>NAO+</v>
      </c>
      <c r="H2539" s="6">
        <v>0.99784819576865202</v>
      </c>
      <c r="I2539" s="80">
        <v>2.6055779270364001E-5</v>
      </c>
      <c r="J2539" s="7">
        <v>1.60766210175857E-3</v>
      </c>
      <c r="K2539" s="8">
        <v>5.1808635031030503E-4</v>
      </c>
      <c r="L2539" s="7" t="str">
        <f t="shared" si="240"/>
        <v>NAO+</v>
      </c>
      <c r="M2539" s="6">
        <v>0.99690710870393195</v>
      </c>
      <c r="N2539" s="80">
        <v>3.7740271154907997E-5</v>
      </c>
      <c r="O2539" s="7">
        <v>2.43001500957613E-3</v>
      </c>
      <c r="P2539" s="8">
        <v>6.2513601534405902E-4</v>
      </c>
      <c r="Q2539" s="7" t="str">
        <f t="shared" si="236"/>
        <v>NAO+</v>
      </c>
      <c r="R2539" s="6">
        <v>1</v>
      </c>
      <c r="S2539" s="7">
        <v>0</v>
      </c>
      <c r="T2539" s="7">
        <v>0</v>
      </c>
      <c r="U2539" s="8">
        <v>0</v>
      </c>
      <c r="V2539" s="7" t="str">
        <f t="shared" si="237"/>
        <v>NAO+</v>
      </c>
      <c r="W2539" s="6">
        <v>0.92800000000000005</v>
      </c>
      <c r="X2539" s="7">
        <v>5.7000000000000002E-2</v>
      </c>
      <c r="Y2539" s="7">
        <v>8.0000000000000002E-3</v>
      </c>
      <c r="Z2539" s="8">
        <v>7.0000000000000001E-3</v>
      </c>
      <c r="AA2539" s="7" t="str">
        <f t="shared" si="238"/>
        <v>NAO+</v>
      </c>
      <c r="AB2539" s="6">
        <v>0.94</v>
      </c>
      <c r="AC2539" s="7">
        <v>4.3999999999999997E-2</v>
      </c>
      <c r="AD2539" s="7">
        <v>1.2E-2</v>
      </c>
      <c r="AE2539" s="8">
        <v>4.0000000000000001E-3</v>
      </c>
      <c r="AF2539" s="7" t="str">
        <f t="shared" si="239"/>
        <v>NAO+</v>
      </c>
    </row>
    <row r="2540" spans="1:32" x14ac:dyDescent="0.3">
      <c r="A2540" s="4">
        <v>39092</v>
      </c>
      <c r="B2540" s="5">
        <v>2006</v>
      </c>
      <c r="C2540" s="6">
        <v>1</v>
      </c>
      <c r="D2540" s="7">
        <v>0</v>
      </c>
      <c r="E2540" s="7">
        <v>0</v>
      </c>
      <c r="F2540" s="8">
        <v>0</v>
      </c>
      <c r="G2540" s="7" t="str">
        <f t="shared" si="235"/>
        <v>NAO+</v>
      </c>
      <c r="H2540" s="6">
        <v>0.98454271981855401</v>
      </c>
      <c r="I2540" s="7">
        <v>6.8933583543172002E-4</v>
      </c>
      <c r="J2540" s="7">
        <v>1.4597176670303001E-2</v>
      </c>
      <c r="K2540" s="8">
        <v>1.7076767572394799E-4</v>
      </c>
      <c r="L2540" s="7" t="str">
        <f t="shared" si="240"/>
        <v>NAO+</v>
      </c>
      <c r="M2540" s="6">
        <v>0.98329174109012996</v>
      </c>
      <c r="N2540" s="7">
        <v>9.4162566362069602E-4</v>
      </c>
      <c r="O2540" s="7">
        <v>1.55483794818084E-2</v>
      </c>
      <c r="P2540" s="8">
        <v>2.1825376445215399E-4</v>
      </c>
      <c r="Q2540" s="7" t="str">
        <f t="shared" si="236"/>
        <v>NAO+</v>
      </c>
      <c r="R2540" s="6">
        <v>1</v>
      </c>
      <c r="S2540" s="7">
        <v>0</v>
      </c>
      <c r="T2540" s="7">
        <v>0</v>
      </c>
      <c r="U2540" s="8">
        <v>0</v>
      </c>
      <c r="V2540" s="7" t="str">
        <f t="shared" si="237"/>
        <v>NAO+</v>
      </c>
      <c r="W2540" s="6">
        <v>0.97</v>
      </c>
      <c r="X2540" s="7">
        <v>2.1999999999999999E-2</v>
      </c>
      <c r="Y2540" s="7">
        <v>7.0000000000000001E-3</v>
      </c>
      <c r="Z2540" s="8">
        <v>1E-3</v>
      </c>
      <c r="AA2540" s="7" t="str">
        <f t="shared" si="238"/>
        <v>NAO+</v>
      </c>
      <c r="AB2540" s="6">
        <v>0.94</v>
      </c>
      <c r="AC2540" s="7">
        <v>2.7E-2</v>
      </c>
      <c r="AD2540" s="7">
        <v>3.2000000000000001E-2</v>
      </c>
      <c r="AE2540" s="8">
        <v>1E-3</v>
      </c>
      <c r="AF2540" s="7" t="str">
        <f t="shared" si="239"/>
        <v>NAO+</v>
      </c>
    </row>
    <row r="2541" spans="1:32" x14ac:dyDescent="0.3">
      <c r="A2541" s="4">
        <v>39093</v>
      </c>
      <c r="B2541" s="5">
        <v>2006</v>
      </c>
      <c r="C2541" s="6">
        <v>1</v>
      </c>
      <c r="D2541" s="7">
        <v>0</v>
      </c>
      <c r="E2541" s="7">
        <v>0</v>
      </c>
      <c r="F2541" s="8">
        <v>0</v>
      </c>
      <c r="G2541" s="7" t="str">
        <f t="shared" si="235"/>
        <v>NAO+</v>
      </c>
      <c r="H2541" s="6">
        <v>0.96694564574699304</v>
      </c>
      <c r="I2541" s="7">
        <v>1.07520177392052E-4</v>
      </c>
      <c r="J2541" s="7">
        <v>3.2942825065080901E-2</v>
      </c>
      <c r="K2541" s="28">
        <v>4.00901054056147E-6</v>
      </c>
      <c r="L2541" s="7" t="str">
        <f t="shared" si="240"/>
        <v>NAO+</v>
      </c>
      <c r="M2541" s="6">
        <v>0.96933883946855803</v>
      </c>
      <c r="N2541" s="80">
        <v>9.4707610030638498E-5</v>
      </c>
      <c r="O2541" s="7">
        <v>3.0558558538473599E-2</v>
      </c>
      <c r="P2541" s="28">
        <v>7.8943829387253201E-6</v>
      </c>
      <c r="Q2541" s="7" t="str">
        <f t="shared" si="236"/>
        <v>NAO+</v>
      </c>
      <c r="R2541" s="6">
        <v>1</v>
      </c>
      <c r="S2541" s="7">
        <v>0</v>
      </c>
      <c r="T2541" s="7">
        <v>0</v>
      </c>
      <c r="U2541" s="8">
        <v>0</v>
      </c>
      <c r="V2541" s="7" t="str">
        <f t="shared" si="237"/>
        <v>NAO+</v>
      </c>
      <c r="W2541" s="6">
        <v>0.95099999999999996</v>
      </c>
      <c r="X2541" s="7">
        <v>2.5000000000000001E-2</v>
      </c>
      <c r="Y2541" s="7">
        <v>2.3E-2</v>
      </c>
      <c r="Z2541" s="8">
        <v>1E-3</v>
      </c>
      <c r="AA2541" s="7" t="str">
        <f t="shared" si="238"/>
        <v>NAO+</v>
      </c>
      <c r="AB2541" s="6">
        <v>0.88800000000000001</v>
      </c>
      <c r="AC2541" s="7">
        <v>3.1E-2</v>
      </c>
      <c r="AD2541" s="7">
        <v>0.08</v>
      </c>
      <c r="AE2541" s="8">
        <v>1E-3</v>
      </c>
      <c r="AF2541" s="7" t="str">
        <f t="shared" si="239"/>
        <v>NAO+</v>
      </c>
    </row>
    <row r="2542" spans="1:32" x14ac:dyDescent="0.3">
      <c r="A2542" s="4">
        <v>39094</v>
      </c>
      <c r="B2542" s="5">
        <v>2006</v>
      </c>
      <c r="C2542" s="6">
        <v>1</v>
      </c>
      <c r="D2542" s="7">
        <v>0</v>
      </c>
      <c r="E2542" s="7">
        <v>0</v>
      </c>
      <c r="F2542" s="8">
        <v>0</v>
      </c>
      <c r="G2542" s="7" t="str">
        <f t="shared" si="235"/>
        <v>NAO+</v>
      </c>
      <c r="H2542" s="6">
        <v>0.98498319972028403</v>
      </c>
      <c r="I2542" s="7">
        <v>6.6127340891741198E-3</v>
      </c>
      <c r="J2542" s="7">
        <v>8.4040323395249295E-3</v>
      </c>
      <c r="K2542" s="28">
        <v>3.3851026692888103E-8</v>
      </c>
      <c r="L2542" s="7" t="str">
        <f t="shared" si="240"/>
        <v>NAO+</v>
      </c>
      <c r="M2542" s="6">
        <v>0.98441003389197201</v>
      </c>
      <c r="N2542" s="7">
        <v>6.4979412234606702E-3</v>
      </c>
      <c r="O2542" s="7">
        <v>9.0919079189078506E-3</v>
      </c>
      <c r="P2542" s="28">
        <v>1.16965649305639E-7</v>
      </c>
      <c r="Q2542" s="7" t="str">
        <f t="shared" si="236"/>
        <v>NAO+</v>
      </c>
      <c r="R2542" s="6">
        <v>1</v>
      </c>
      <c r="S2542" s="7">
        <v>0</v>
      </c>
      <c r="T2542" s="7">
        <v>0</v>
      </c>
      <c r="U2542" s="8">
        <v>0</v>
      </c>
      <c r="V2542" s="7" t="str">
        <f t="shared" si="237"/>
        <v>NAO+</v>
      </c>
      <c r="W2542" s="6">
        <v>0.63400000000000001</v>
      </c>
      <c r="X2542" s="7">
        <v>0.27900000000000003</v>
      </c>
      <c r="Y2542" s="7">
        <v>6.7000000000000004E-2</v>
      </c>
      <c r="Z2542" s="8">
        <v>2.1000000000000001E-2</v>
      </c>
      <c r="AA2542" s="7" t="str">
        <f t="shared" si="238"/>
        <v>NAO+</v>
      </c>
      <c r="AB2542" s="6">
        <v>0.78700000000000003</v>
      </c>
      <c r="AC2542" s="7">
        <v>0.16400000000000001</v>
      </c>
      <c r="AD2542" s="7">
        <v>1.9E-2</v>
      </c>
      <c r="AE2542" s="8">
        <v>0.03</v>
      </c>
      <c r="AF2542" s="7" t="str">
        <f t="shared" si="239"/>
        <v>NAO+</v>
      </c>
    </row>
    <row r="2543" spans="1:32" x14ac:dyDescent="0.3">
      <c r="A2543" s="4">
        <v>39095</v>
      </c>
      <c r="B2543" s="5">
        <v>2006</v>
      </c>
      <c r="C2543" s="6">
        <v>1</v>
      </c>
      <c r="D2543" s="7">
        <v>0</v>
      </c>
      <c r="E2543" s="7">
        <v>0</v>
      </c>
      <c r="F2543" s="8">
        <v>0</v>
      </c>
      <c r="G2543" s="7" t="str">
        <f t="shared" si="235"/>
        <v>NAO+</v>
      </c>
      <c r="H2543" s="6">
        <v>0.99947352582834104</v>
      </c>
      <c r="I2543" s="7">
        <v>2.3242684374284701E-4</v>
      </c>
      <c r="J2543" s="7">
        <v>2.94034679776249E-4</v>
      </c>
      <c r="K2543" s="28">
        <v>1.26481479835396E-8</v>
      </c>
      <c r="L2543" s="7" t="str">
        <f t="shared" si="240"/>
        <v>NAO+</v>
      </c>
      <c r="M2543" s="6">
        <v>0.999288277636591</v>
      </c>
      <c r="N2543" s="7">
        <v>3.0358810840923703E-4</v>
      </c>
      <c r="O2543" s="7">
        <v>4.0809871122123601E-4</v>
      </c>
      <c r="P2543" s="28">
        <v>3.5543784392962799E-8</v>
      </c>
      <c r="Q2543" s="7" t="str">
        <f t="shared" si="236"/>
        <v>NAO+</v>
      </c>
      <c r="R2543" s="6">
        <v>1</v>
      </c>
      <c r="S2543" s="7">
        <v>0</v>
      </c>
      <c r="T2543" s="7">
        <v>0</v>
      </c>
      <c r="U2543" s="8">
        <v>0</v>
      </c>
      <c r="V2543" s="7" t="str">
        <f t="shared" si="237"/>
        <v>NAO+</v>
      </c>
      <c r="W2543" s="6">
        <v>0.14799999999999999</v>
      </c>
      <c r="X2543" s="7">
        <v>0.58699999999999997</v>
      </c>
      <c r="Y2543" s="7">
        <v>0.20100000000000001</v>
      </c>
      <c r="Z2543" s="8">
        <v>6.4000000000000001E-2</v>
      </c>
      <c r="AA2543" s="7" t="str">
        <f t="shared" si="238"/>
        <v>SB</v>
      </c>
      <c r="AB2543" s="6">
        <v>0.32600000000000001</v>
      </c>
      <c r="AC2543" s="7">
        <v>0.36899999999999999</v>
      </c>
      <c r="AD2543" s="7">
        <v>4.0000000000000001E-3</v>
      </c>
      <c r="AE2543" s="8">
        <v>0.3</v>
      </c>
      <c r="AF2543" s="7" t="str">
        <f t="shared" si="239"/>
        <v>SB</v>
      </c>
    </row>
    <row r="2544" spans="1:32" x14ac:dyDescent="0.3">
      <c r="A2544" s="4">
        <v>39096</v>
      </c>
      <c r="B2544" s="5">
        <v>2006</v>
      </c>
      <c r="C2544" s="6">
        <v>1</v>
      </c>
      <c r="D2544" s="7">
        <v>0</v>
      </c>
      <c r="E2544" s="7">
        <v>0</v>
      </c>
      <c r="F2544" s="8">
        <v>0</v>
      </c>
      <c r="G2544" s="7" t="str">
        <f t="shared" si="235"/>
        <v>NAO+</v>
      </c>
      <c r="H2544" s="6">
        <v>0.99936857598206696</v>
      </c>
      <c r="I2544" s="7">
        <v>4.7091414436634203E-4</v>
      </c>
      <c r="J2544" s="7">
        <v>1.6008467853826001E-4</v>
      </c>
      <c r="K2544" s="28">
        <v>4.2519503974758998E-7</v>
      </c>
      <c r="L2544" s="7" t="str">
        <f t="shared" si="240"/>
        <v>NAO+</v>
      </c>
      <c r="M2544" s="6">
        <v>0.99924418794488501</v>
      </c>
      <c r="N2544" s="7">
        <v>5.7401332120219696E-4</v>
      </c>
      <c r="O2544" s="7">
        <v>1.8066061792817699E-4</v>
      </c>
      <c r="P2544" s="28">
        <v>1.1381159854156899E-6</v>
      </c>
      <c r="Q2544" s="7" t="str">
        <f t="shared" si="236"/>
        <v>NAO+</v>
      </c>
      <c r="R2544" s="6">
        <v>1</v>
      </c>
      <c r="S2544" s="7">
        <v>0</v>
      </c>
      <c r="T2544" s="7">
        <v>0</v>
      </c>
      <c r="U2544" s="8">
        <v>0</v>
      </c>
      <c r="V2544" s="7" t="str">
        <f t="shared" si="237"/>
        <v>NAO+</v>
      </c>
      <c r="W2544" s="6">
        <v>0.439</v>
      </c>
      <c r="X2544" s="7">
        <v>0.442</v>
      </c>
      <c r="Y2544" s="7">
        <v>5.7000000000000002E-2</v>
      </c>
      <c r="Z2544" s="8">
        <v>6.2E-2</v>
      </c>
      <c r="AA2544" s="7" t="str">
        <f t="shared" si="238"/>
        <v>SB</v>
      </c>
      <c r="AB2544" s="6">
        <v>0.64400000000000002</v>
      </c>
      <c r="AC2544" s="7">
        <v>0.24</v>
      </c>
      <c r="AD2544" s="7">
        <v>4.0000000000000001E-3</v>
      </c>
      <c r="AE2544" s="8">
        <v>0.112</v>
      </c>
      <c r="AF2544" s="7" t="str">
        <f t="shared" si="239"/>
        <v>NAO+</v>
      </c>
    </row>
    <row r="2545" spans="1:32" x14ac:dyDescent="0.3">
      <c r="A2545" s="4">
        <v>39097</v>
      </c>
      <c r="B2545" s="5">
        <v>2006</v>
      </c>
      <c r="C2545" s="6">
        <v>1</v>
      </c>
      <c r="D2545" s="7">
        <v>0</v>
      </c>
      <c r="E2545" s="7">
        <v>0</v>
      </c>
      <c r="F2545" s="8">
        <v>0</v>
      </c>
      <c r="G2545" s="7" t="str">
        <f t="shared" si="235"/>
        <v>NAO+</v>
      </c>
      <c r="H2545" s="6">
        <v>0.999227060471233</v>
      </c>
      <c r="I2545" s="7">
        <v>7.3757592236888198E-4</v>
      </c>
      <c r="J2545" s="80">
        <v>3.04576488589464E-5</v>
      </c>
      <c r="K2545" s="28">
        <v>4.9059575261000503E-6</v>
      </c>
      <c r="L2545" s="7" t="str">
        <f t="shared" si="240"/>
        <v>NAO+</v>
      </c>
      <c r="M2545" s="6">
        <v>0.99879569145288305</v>
      </c>
      <c r="N2545" s="7">
        <v>1.15714458959932E-3</v>
      </c>
      <c r="O2545" s="80">
        <v>3.7466036505892903E-5</v>
      </c>
      <c r="P2545" s="28">
        <v>9.6979209985725698E-6</v>
      </c>
      <c r="Q2545" s="7" t="str">
        <f t="shared" si="236"/>
        <v>NAO+</v>
      </c>
      <c r="R2545" s="6">
        <v>1</v>
      </c>
      <c r="S2545" s="7">
        <v>0</v>
      </c>
      <c r="T2545" s="7">
        <v>0</v>
      </c>
      <c r="U2545" s="8">
        <v>0</v>
      </c>
      <c r="V2545" s="7" t="str">
        <f t="shared" si="237"/>
        <v>NAO+</v>
      </c>
      <c r="W2545" s="6">
        <v>0.43</v>
      </c>
      <c r="X2545" s="7">
        <v>0.45700000000000002</v>
      </c>
      <c r="Y2545" s="7">
        <v>4.3999999999999997E-2</v>
      </c>
      <c r="Z2545" s="8">
        <v>6.9000000000000006E-2</v>
      </c>
      <c r="AA2545" s="7" t="str">
        <f t="shared" si="238"/>
        <v>SB</v>
      </c>
      <c r="AB2545" s="6">
        <v>0.58599999999999997</v>
      </c>
      <c r="AC2545" s="7">
        <v>0.27200000000000002</v>
      </c>
      <c r="AD2545" s="7">
        <v>3.0000000000000001E-3</v>
      </c>
      <c r="AE2545" s="8">
        <v>0.14000000000000001</v>
      </c>
      <c r="AF2545" s="7" t="str">
        <f t="shared" si="239"/>
        <v>NAO+</v>
      </c>
    </row>
    <row r="2546" spans="1:32" x14ac:dyDescent="0.3">
      <c r="A2546" s="4">
        <v>39098</v>
      </c>
      <c r="B2546" s="5">
        <v>2006</v>
      </c>
      <c r="C2546" s="6">
        <v>1</v>
      </c>
      <c r="D2546" s="7">
        <v>0</v>
      </c>
      <c r="E2546" s="7">
        <v>0</v>
      </c>
      <c r="F2546" s="8">
        <v>0</v>
      </c>
      <c r="G2546" s="7" t="str">
        <f t="shared" si="235"/>
        <v>NAO+</v>
      </c>
      <c r="H2546" s="6">
        <v>0.99856753617397098</v>
      </c>
      <c r="I2546" s="80">
        <v>6.4088933851352503E-5</v>
      </c>
      <c r="J2546" s="80">
        <v>1.99700678292979E-5</v>
      </c>
      <c r="K2546" s="8">
        <v>1.3484048243531E-3</v>
      </c>
      <c r="L2546" s="7" t="str">
        <f t="shared" si="240"/>
        <v>NAO+</v>
      </c>
      <c r="M2546" s="6">
        <v>0.99806376790545004</v>
      </c>
      <c r="N2546" s="7">
        <v>1.2528533110322599E-4</v>
      </c>
      <c r="O2546" s="80">
        <v>2.6920118048794799E-5</v>
      </c>
      <c r="P2546" s="8">
        <v>1.7840266453831399E-3</v>
      </c>
      <c r="Q2546" s="7" t="str">
        <f t="shared" si="236"/>
        <v>NAO+</v>
      </c>
      <c r="R2546" s="6">
        <v>1</v>
      </c>
      <c r="S2546" s="7">
        <v>0</v>
      </c>
      <c r="T2546" s="7">
        <v>0</v>
      </c>
      <c r="U2546" s="8">
        <v>0</v>
      </c>
      <c r="V2546" s="7" t="str">
        <f t="shared" si="237"/>
        <v>NAO+</v>
      </c>
      <c r="W2546" s="6">
        <v>0.79800000000000004</v>
      </c>
      <c r="X2546" s="7">
        <v>0.154</v>
      </c>
      <c r="Y2546" s="7">
        <v>7.0000000000000001E-3</v>
      </c>
      <c r="Z2546" s="8">
        <v>4.1000000000000002E-2</v>
      </c>
      <c r="AA2546" s="7" t="str">
        <f t="shared" si="238"/>
        <v>NAO+</v>
      </c>
      <c r="AB2546" s="6">
        <v>0.89800000000000002</v>
      </c>
      <c r="AC2546" s="7">
        <v>7.9000000000000001E-2</v>
      </c>
      <c r="AD2546" s="7">
        <v>2E-3</v>
      </c>
      <c r="AE2546" s="8">
        <v>2.1999999999999999E-2</v>
      </c>
      <c r="AF2546" s="7" t="str">
        <f t="shared" si="239"/>
        <v>NAO+</v>
      </c>
    </row>
    <row r="2547" spans="1:32" x14ac:dyDescent="0.3">
      <c r="A2547" s="4">
        <v>39099</v>
      </c>
      <c r="B2547" s="5">
        <v>2006</v>
      </c>
      <c r="C2547" s="6">
        <v>1</v>
      </c>
      <c r="D2547" s="7">
        <v>0</v>
      </c>
      <c r="E2547" s="7">
        <v>0</v>
      </c>
      <c r="F2547" s="8">
        <v>0</v>
      </c>
      <c r="G2547" s="7" t="str">
        <f t="shared" si="235"/>
        <v>NAO+</v>
      </c>
      <c r="H2547" s="6">
        <v>0.99079955679256404</v>
      </c>
      <c r="I2547" s="80">
        <v>3.9203705310436702E-6</v>
      </c>
      <c r="J2547" s="7">
        <v>7.1500255662385005E-4</v>
      </c>
      <c r="K2547" s="8">
        <v>8.4815202802784196E-3</v>
      </c>
      <c r="L2547" s="7" t="str">
        <f t="shared" si="240"/>
        <v>NAO+</v>
      </c>
      <c r="M2547" s="6">
        <v>0.98614688182577803</v>
      </c>
      <c r="N2547" s="80">
        <v>6.4451683948825999E-6</v>
      </c>
      <c r="O2547" s="7">
        <v>6.9814114233726599E-4</v>
      </c>
      <c r="P2547" s="8">
        <v>1.31485318634767E-2</v>
      </c>
      <c r="Q2547" s="7" t="str">
        <f t="shared" si="236"/>
        <v>NAO+</v>
      </c>
      <c r="R2547" s="6">
        <v>1</v>
      </c>
      <c r="S2547" s="7">
        <v>0</v>
      </c>
      <c r="T2547" s="7">
        <v>0</v>
      </c>
      <c r="U2547" s="8">
        <v>0</v>
      </c>
      <c r="V2547" s="7" t="str">
        <f t="shared" si="237"/>
        <v>NAO+</v>
      </c>
      <c r="W2547" s="6">
        <v>0.91300000000000003</v>
      </c>
      <c r="X2547" s="7">
        <v>6.2E-2</v>
      </c>
      <c r="Y2547" s="7">
        <v>2E-3</v>
      </c>
      <c r="Z2547" s="8">
        <v>2.1999999999999999E-2</v>
      </c>
      <c r="AA2547" s="7" t="str">
        <f t="shared" si="238"/>
        <v>NAO+</v>
      </c>
      <c r="AB2547" s="6">
        <v>0.95699999999999996</v>
      </c>
      <c r="AC2547" s="7">
        <v>3.3000000000000002E-2</v>
      </c>
      <c r="AD2547" s="7">
        <v>3.0000000000000001E-3</v>
      </c>
      <c r="AE2547" s="8">
        <v>8.0000000000000002E-3</v>
      </c>
      <c r="AF2547" s="7" t="str">
        <f t="shared" si="239"/>
        <v>NAO+</v>
      </c>
    </row>
    <row r="2548" spans="1:32" x14ac:dyDescent="0.3">
      <c r="A2548" s="4">
        <v>39100</v>
      </c>
      <c r="B2548" s="5">
        <v>2006</v>
      </c>
      <c r="C2548" s="6">
        <v>1</v>
      </c>
      <c r="D2548" s="7">
        <v>0</v>
      </c>
      <c r="E2548" s="7">
        <v>0</v>
      </c>
      <c r="F2548" s="8">
        <v>0</v>
      </c>
      <c r="G2548" s="7" t="str">
        <f t="shared" si="235"/>
        <v>NAO+</v>
      </c>
      <c r="H2548" s="6">
        <v>0.99297531152854401</v>
      </c>
      <c r="I2548" s="80">
        <v>3.1514128851643401E-6</v>
      </c>
      <c r="J2548" s="7">
        <v>4.3931897942779997E-3</v>
      </c>
      <c r="K2548" s="8">
        <v>2.6283472642988602E-3</v>
      </c>
      <c r="L2548" s="7" t="str">
        <f t="shared" si="240"/>
        <v>NAO+</v>
      </c>
      <c r="M2548" s="6">
        <v>0.99117910246156304</v>
      </c>
      <c r="N2548" s="80">
        <v>2.7544233679735898E-6</v>
      </c>
      <c r="O2548" s="7">
        <v>4.2981085908627903E-3</v>
      </c>
      <c r="P2548" s="8">
        <v>4.5200345242163396E-3</v>
      </c>
      <c r="Q2548" s="7" t="str">
        <f t="shared" si="236"/>
        <v>NAO+</v>
      </c>
      <c r="R2548" s="6">
        <v>1</v>
      </c>
      <c r="S2548" s="7">
        <v>0</v>
      </c>
      <c r="T2548" s="7">
        <v>0</v>
      </c>
      <c r="U2548" s="8">
        <v>0</v>
      </c>
      <c r="V2548" s="7" t="str">
        <f t="shared" si="237"/>
        <v>NAO+</v>
      </c>
      <c r="W2548" s="6">
        <v>0.878</v>
      </c>
      <c r="X2548" s="7">
        <v>8.7999999999999995E-2</v>
      </c>
      <c r="Y2548" s="7">
        <v>4.0000000000000001E-3</v>
      </c>
      <c r="Z2548" s="8">
        <v>0.03</v>
      </c>
      <c r="AA2548" s="7" t="str">
        <f t="shared" si="238"/>
        <v>NAO+</v>
      </c>
      <c r="AB2548" s="6">
        <v>0.94299999999999995</v>
      </c>
      <c r="AC2548" s="7">
        <v>4.2999999999999997E-2</v>
      </c>
      <c r="AD2548" s="7">
        <v>5.0000000000000001E-3</v>
      </c>
      <c r="AE2548" s="8">
        <v>0.01</v>
      </c>
      <c r="AF2548" s="7" t="str">
        <f t="shared" si="239"/>
        <v>NAO+</v>
      </c>
    </row>
    <row r="2549" spans="1:32" x14ac:dyDescent="0.3">
      <c r="A2549" s="4">
        <v>39101</v>
      </c>
      <c r="B2549" s="5">
        <v>2006</v>
      </c>
      <c r="C2549" s="6">
        <v>1</v>
      </c>
      <c r="D2549" s="7">
        <v>0</v>
      </c>
      <c r="E2549" s="7">
        <v>0</v>
      </c>
      <c r="F2549" s="8">
        <v>0</v>
      </c>
      <c r="G2549" s="7" t="str">
        <f t="shared" si="235"/>
        <v>NAO+</v>
      </c>
      <c r="H2549" s="6">
        <v>0.95994579314112505</v>
      </c>
      <c r="I2549" s="7">
        <v>6.6295281339500403E-3</v>
      </c>
      <c r="J2549" s="7">
        <v>1.72057757638449E-2</v>
      </c>
      <c r="K2549" s="8">
        <v>1.6218902961074599E-2</v>
      </c>
      <c r="L2549" s="7" t="str">
        <f t="shared" si="240"/>
        <v>NAO+</v>
      </c>
      <c r="M2549" s="6">
        <v>0.94648641237266296</v>
      </c>
      <c r="N2549" s="7">
        <v>2.8075042875492398E-3</v>
      </c>
      <c r="O2549" s="7">
        <v>2.2049184662419601E-2</v>
      </c>
      <c r="P2549" s="8">
        <v>2.86568986773728E-2</v>
      </c>
      <c r="Q2549" s="7" t="str">
        <f t="shared" si="236"/>
        <v>NAO+</v>
      </c>
      <c r="R2549" s="6">
        <v>1</v>
      </c>
      <c r="S2549" s="7">
        <v>0</v>
      </c>
      <c r="T2549" s="7">
        <v>0</v>
      </c>
      <c r="U2549" s="8">
        <v>0</v>
      </c>
      <c r="V2549" s="7" t="str">
        <f t="shared" si="237"/>
        <v>NAO+</v>
      </c>
      <c r="W2549" s="6">
        <v>0.90800000000000003</v>
      </c>
      <c r="X2549" s="7">
        <v>6.9000000000000006E-2</v>
      </c>
      <c r="Y2549" s="7">
        <v>3.0000000000000001E-3</v>
      </c>
      <c r="Z2549" s="8">
        <v>0.02</v>
      </c>
      <c r="AA2549" s="7" t="str">
        <f t="shared" si="238"/>
        <v>NAO+</v>
      </c>
      <c r="AB2549" s="6">
        <v>0.95599999999999996</v>
      </c>
      <c r="AC2549" s="7">
        <v>3.4000000000000002E-2</v>
      </c>
      <c r="AD2549" s="7">
        <v>3.0000000000000001E-3</v>
      </c>
      <c r="AE2549" s="8">
        <v>7.0000000000000001E-3</v>
      </c>
      <c r="AF2549" s="7" t="str">
        <f t="shared" si="239"/>
        <v>NAO+</v>
      </c>
    </row>
    <row r="2550" spans="1:32" x14ac:dyDescent="0.3">
      <c r="A2550" s="4">
        <v>39102</v>
      </c>
      <c r="B2550" s="5">
        <v>2006</v>
      </c>
      <c r="C2550" s="6">
        <v>1</v>
      </c>
      <c r="D2550" s="7">
        <v>0</v>
      </c>
      <c r="E2550" s="7">
        <v>0</v>
      </c>
      <c r="F2550" s="8">
        <v>0</v>
      </c>
      <c r="G2550" s="7" t="str">
        <f t="shared" si="235"/>
        <v>NAO+</v>
      </c>
      <c r="H2550" s="6">
        <v>0.34562964873379498</v>
      </c>
      <c r="I2550" s="80">
        <v>2.0333323969457702E-6</v>
      </c>
      <c r="J2550" s="7">
        <v>0.316874755905036</v>
      </c>
      <c r="K2550" s="8">
        <v>0.33749356202876502</v>
      </c>
      <c r="L2550" s="7" t="str">
        <f t="shared" si="240"/>
        <v>NAO+</v>
      </c>
      <c r="M2550" s="6">
        <v>0.30431158591930002</v>
      </c>
      <c r="N2550" s="80">
        <v>3.2453952775838899E-7</v>
      </c>
      <c r="O2550" s="7">
        <v>0.33585537809476201</v>
      </c>
      <c r="P2550" s="8">
        <v>0.35983271144641099</v>
      </c>
      <c r="Q2550" s="7" t="str">
        <f t="shared" si="236"/>
        <v>NAO-</v>
      </c>
      <c r="R2550" s="6">
        <v>1</v>
      </c>
      <c r="S2550" s="7">
        <v>0</v>
      </c>
      <c r="T2550" s="7">
        <v>0</v>
      </c>
      <c r="U2550" s="8">
        <v>0</v>
      </c>
      <c r="V2550" s="7" t="str">
        <f t="shared" si="237"/>
        <v>NAO+</v>
      </c>
      <c r="W2550" s="6">
        <v>0.84199999999999997</v>
      </c>
      <c r="X2550" s="7">
        <v>5.8999999999999997E-2</v>
      </c>
      <c r="Y2550" s="7">
        <v>2.1999999999999999E-2</v>
      </c>
      <c r="Z2550" s="8">
        <v>7.6999999999999999E-2</v>
      </c>
      <c r="AA2550" s="7" t="str">
        <f t="shared" si="238"/>
        <v>NAO+</v>
      </c>
      <c r="AB2550" s="6">
        <v>0.91800000000000004</v>
      </c>
      <c r="AC2550" s="7">
        <v>2.9000000000000001E-2</v>
      </c>
      <c r="AD2550" s="7">
        <v>1.7000000000000001E-2</v>
      </c>
      <c r="AE2550" s="8">
        <v>3.5999999999999997E-2</v>
      </c>
      <c r="AF2550" s="7" t="str">
        <f t="shared" si="239"/>
        <v>NAO+</v>
      </c>
    </row>
    <row r="2551" spans="1:32" x14ac:dyDescent="0.3">
      <c r="A2551" s="4">
        <v>39103</v>
      </c>
      <c r="B2551" s="5">
        <v>2006</v>
      </c>
      <c r="C2551" s="6">
        <v>0</v>
      </c>
      <c r="D2551" s="7">
        <v>0</v>
      </c>
      <c r="E2551" s="7">
        <v>0</v>
      </c>
      <c r="F2551" s="8">
        <v>1</v>
      </c>
      <c r="G2551" s="7" t="str">
        <f t="shared" si="235"/>
        <v>NAO-</v>
      </c>
      <c r="H2551" s="6">
        <v>1.3649492338002401E-3</v>
      </c>
      <c r="I2551" s="80">
        <v>3.1194890383821598E-8</v>
      </c>
      <c r="J2551" s="7">
        <v>0.91540713973209198</v>
      </c>
      <c r="K2551" s="8">
        <v>8.3227879839212204E-2</v>
      </c>
      <c r="L2551" s="7" t="str">
        <f t="shared" si="240"/>
        <v>AR</v>
      </c>
      <c r="M2551" s="6">
        <v>1.30041314770534E-3</v>
      </c>
      <c r="N2551" s="80">
        <v>4.1395283389520198E-9</v>
      </c>
      <c r="O2551" s="7">
        <v>0.88608388277540295</v>
      </c>
      <c r="P2551" s="8">
        <v>0.112615699937373</v>
      </c>
      <c r="Q2551" s="7" t="str">
        <f t="shared" si="236"/>
        <v>AR</v>
      </c>
      <c r="R2551" s="6">
        <v>0</v>
      </c>
      <c r="S2551" s="7">
        <v>0</v>
      </c>
      <c r="T2551" s="7">
        <v>0</v>
      </c>
      <c r="U2551" s="8">
        <v>1</v>
      </c>
      <c r="V2551" s="7" t="str">
        <f t="shared" si="237"/>
        <v>NAO-</v>
      </c>
      <c r="W2551" s="6">
        <v>1E-3</v>
      </c>
      <c r="X2551" s="7">
        <v>0</v>
      </c>
      <c r="Y2551" s="7">
        <v>0.39200000000000002</v>
      </c>
      <c r="Z2551" s="8">
        <v>0.60599999999999998</v>
      </c>
      <c r="AA2551" s="7" t="str">
        <f t="shared" si="238"/>
        <v>NAO-</v>
      </c>
      <c r="AB2551" s="6">
        <v>0</v>
      </c>
      <c r="AC2551" s="7">
        <v>0</v>
      </c>
      <c r="AD2551" s="7">
        <v>0.20599999999999999</v>
      </c>
      <c r="AE2551" s="8">
        <v>0.79400000000000004</v>
      </c>
      <c r="AF2551" s="7" t="str">
        <f t="shared" si="239"/>
        <v>NAO-</v>
      </c>
    </row>
    <row r="2552" spans="1:32" x14ac:dyDescent="0.3">
      <c r="A2552" s="4">
        <v>39104</v>
      </c>
      <c r="B2552" s="5">
        <v>2006</v>
      </c>
      <c r="C2552" s="6">
        <v>0</v>
      </c>
      <c r="D2552" s="7">
        <v>0</v>
      </c>
      <c r="E2552" s="7">
        <v>0</v>
      </c>
      <c r="F2552" s="8">
        <v>1</v>
      </c>
      <c r="G2552" s="7" t="str">
        <f t="shared" si="235"/>
        <v>NAO-</v>
      </c>
      <c r="H2552" s="79">
        <v>1.84539462787811E-5</v>
      </c>
      <c r="I2552" s="80">
        <v>2.3049365328153101E-5</v>
      </c>
      <c r="J2552" s="7">
        <v>0.99341699456159205</v>
      </c>
      <c r="K2552" s="8">
        <v>6.5415021268112597E-3</v>
      </c>
      <c r="L2552" s="7" t="str">
        <f t="shared" si="240"/>
        <v>AR</v>
      </c>
      <c r="M2552" s="79">
        <v>1.7832180118879499E-5</v>
      </c>
      <c r="N2552" s="80">
        <v>1.5731363016206199E-5</v>
      </c>
      <c r="O2552" s="7">
        <v>0.98555589961059598</v>
      </c>
      <c r="P2552" s="8">
        <v>1.44105368462626E-2</v>
      </c>
      <c r="Q2552" s="7" t="str">
        <f t="shared" si="236"/>
        <v>AR</v>
      </c>
      <c r="R2552" s="6">
        <v>0</v>
      </c>
      <c r="S2552" s="7">
        <v>0</v>
      </c>
      <c r="T2552" s="7">
        <v>0</v>
      </c>
      <c r="U2552" s="8">
        <v>1</v>
      </c>
      <c r="V2552" s="7" t="str">
        <f t="shared" si="237"/>
        <v>NAO-</v>
      </c>
      <c r="W2552" s="6">
        <v>0</v>
      </c>
      <c r="X2552" s="7">
        <v>0</v>
      </c>
      <c r="Y2552" s="7">
        <v>0.94399999999999995</v>
      </c>
      <c r="Z2552" s="8">
        <v>5.6000000000000001E-2</v>
      </c>
      <c r="AA2552" s="7" t="str">
        <f t="shared" si="238"/>
        <v>AR</v>
      </c>
      <c r="AB2552" s="6">
        <v>0</v>
      </c>
      <c r="AC2552" s="7">
        <v>0</v>
      </c>
      <c r="AD2552" s="7">
        <v>0.68</v>
      </c>
      <c r="AE2552" s="8">
        <v>0.32</v>
      </c>
      <c r="AF2552" s="7" t="str">
        <f t="shared" si="239"/>
        <v>AR</v>
      </c>
    </row>
    <row r="2553" spans="1:32" x14ac:dyDescent="0.3">
      <c r="A2553" s="4">
        <v>39105</v>
      </c>
      <c r="B2553" s="5">
        <v>2006</v>
      </c>
      <c r="C2553" s="6">
        <v>0</v>
      </c>
      <c r="D2553" s="7">
        <v>0</v>
      </c>
      <c r="E2553" s="7">
        <v>0</v>
      </c>
      <c r="F2553" s="8">
        <v>1</v>
      </c>
      <c r="G2553" s="7" t="str">
        <f t="shared" si="235"/>
        <v>NAO-</v>
      </c>
      <c r="H2553" s="79">
        <v>1.35244259422269E-5</v>
      </c>
      <c r="I2553" s="7">
        <v>6.1052142823242797E-3</v>
      </c>
      <c r="J2553" s="7">
        <v>0.98529748789872396</v>
      </c>
      <c r="K2553" s="8">
        <v>8.5837733929966797E-3</v>
      </c>
      <c r="L2553" s="7" t="str">
        <f t="shared" si="240"/>
        <v>AR</v>
      </c>
      <c r="M2553" s="79">
        <v>1.1373112219579499E-5</v>
      </c>
      <c r="N2553" s="7">
        <v>5.9315860380791501E-3</v>
      </c>
      <c r="O2553" s="7">
        <v>0.97618916670234801</v>
      </c>
      <c r="P2553" s="8">
        <v>1.7867874147357E-2</v>
      </c>
      <c r="Q2553" s="7" t="str">
        <f t="shared" si="236"/>
        <v>AR</v>
      </c>
      <c r="R2553" s="6">
        <v>0</v>
      </c>
      <c r="S2553" s="7">
        <v>0</v>
      </c>
      <c r="T2553" s="7">
        <v>0</v>
      </c>
      <c r="U2553" s="8">
        <v>1</v>
      </c>
      <c r="V2553" s="7" t="str">
        <f t="shared" si="237"/>
        <v>NAO-</v>
      </c>
      <c r="W2553" s="6">
        <v>0</v>
      </c>
      <c r="X2553" s="7">
        <v>0</v>
      </c>
      <c r="Y2553" s="7">
        <v>0.91900000000000004</v>
      </c>
      <c r="Z2553" s="8">
        <v>8.1000000000000003E-2</v>
      </c>
      <c r="AA2553" s="7" t="str">
        <f t="shared" si="238"/>
        <v>AR</v>
      </c>
      <c r="AB2553" s="6">
        <v>0</v>
      </c>
      <c r="AC2553" s="7">
        <v>0</v>
      </c>
      <c r="AD2553" s="7">
        <v>0.46600000000000003</v>
      </c>
      <c r="AE2553" s="8">
        <v>0.53400000000000003</v>
      </c>
      <c r="AF2553" s="7" t="str">
        <f t="shared" si="239"/>
        <v>NAO-</v>
      </c>
    </row>
    <row r="2554" spans="1:32" x14ac:dyDescent="0.3">
      <c r="A2554" s="4">
        <v>39106</v>
      </c>
      <c r="B2554" s="5">
        <v>2006</v>
      </c>
      <c r="C2554" s="6">
        <v>0</v>
      </c>
      <c r="D2554" s="7">
        <v>0</v>
      </c>
      <c r="E2554" s="7">
        <v>1</v>
      </c>
      <c r="F2554" s="8">
        <v>0</v>
      </c>
      <c r="G2554" s="7" t="str">
        <f t="shared" si="235"/>
        <v>AR</v>
      </c>
      <c r="H2554" s="79">
        <v>2.8186746329582798E-7</v>
      </c>
      <c r="I2554" s="7">
        <v>4.0269289716751802E-4</v>
      </c>
      <c r="J2554" s="7">
        <v>0.99942144799448795</v>
      </c>
      <c r="K2554" s="8">
        <v>1.7557724087223999E-4</v>
      </c>
      <c r="L2554" s="7" t="str">
        <f t="shared" si="240"/>
        <v>AR</v>
      </c>
      <c r="M2554" s="79">
        <v>2.4745016209952099E-7</v>
      </c>
      <c r="N2554" s="7">
        <v>4.1112248636140898E-4</v>
      </c>
      <c r="O2554" s="7">
        <v>0.99888879309463197</v>
      </c>
      <c r="P2554" s="8">
        <v>6.9983696885266998E-4</v>
      </c>
      <c r="Q2554" s="7" t="str">
        <f t="shared" si="236"/>
        <v>AR</v>
      </c>
      <c r="R2554" s="6">
        <v>0</v>
      </c>
      <c r="S2554" s="7">
        <v>0</v>
      </c>
      <c r="T2554" s="7">
        <v>1</v>
      </c>
      <c r="U2554" s="8">
        <v>0</v>
      </c>
      <c r="V2554" s="7" t="str">
        <f t="shared" si="237"/>
        <v>AR</v>
      </c>
      <c r="W2554" s="6">
        <v>0</v>
      </c>
      <c r="X2554" s="7">
        <v>0</v>
      </c>
      <c r="Y2554" s="7">
        <v>1</v>
      </c>
      <c r="Z2554" s="8">
        <v>0</v>
      </c>
      <c r="AA2554" s="7" t="str">
        <f t="shared" si="238"/>
        <v>AR</v>
      </c>
      <c r="AB2554" s="6">
        <v>0</v>
      </c>
      <c r="AC2554" s="7">
        <v>0</v>
      </c>
      <c r="AD2554" s="7">
        <v>0.99</v>
      </c>
      <c r="AE2554" s="8">
        <v>0.01</v>
      </c>
      <c r="AF2554" s="7" t="str">
        <f t="shared" si="239"/>
        <v>AR</v>
      </c>
    </row>
    <row r="2555" spans="1:32" x14ac:dyDescent="0.3">
      <c r="A2555" s="4">
        <v>39107</v>
      </c>
      <c r="B2555" s="5">
        <v>2006</v>
      </c>
      <c r="C2555" s="6">
        <v>0</v>
      </c>
      <c r="D2555" s="7">
        <v>0</v>
      </c>
      <c r="E2555" s="7">
        <v>1</v>
      </c>
      <c r="F2555" s="8">
        <v>0</v>
      </c>
      <c r="G2555" s="7" t="str">
        <f t="shared" si="235"/>
        <v>AR</v>
      </c>
      <c r="H2555" s="79">
        <v>2.8045232761139402E-7</v>
      </c>
      <c r="I2555" s="7">
        <v>4.0040104082885901E-3</v>
      </c>
      <c r="J2555" s="7">
        <v>0.98916118234889605</v>
      </c>
      <c r="K2555" s="8">
        <v>6.8345267904928696E-3</v>
      </c>
      <c r="L2555" s="7" t="str">
        <f t="shared" si="240"/>
        <v>AR</v>
      </c>
      <c r="M2555" s="79">
        <v>2.7811401734223102E-7</v>
      </c>
      <c r="N2555" s="7">
        <v>5.0525323635957197E-3</v>
      </c>
      <c r="O2555" s="7">
        <v>0.96450025562956498</v>
      </c>
      <c r="P2555" s="8">
        <v>3.0446933892830898E-2</v>
      </c>
      <c r="Q2555" s="7" t="str">
        <f t="shared" si="236"/>
        <v>AR</v>
      </c>
      <c r="R2555" s="6">
        <v>0</v>
      </c>
      <c r="S2555" s="7">
        <v>0</v>
      </c>
      <c r="T2555" s="7">
        <v>1</v>
      </c>
      <c r="U2555" s="8">
        <v>0</v>
      </c>
      <c r="V2555" s="7" t="str">
        <f t="shared" si="237"/>
        <v>AR</v>
      </c>
      <c r="W2555" s="6">
        <v>0</v>
      </c>
      <c r="X2555" s="7">
        <v>0</v>
      </c>
      <c r="Y2555" s="7">
        <v>1</v>
      </c>
      <c r="Z2555" s="8">
        <v>0</v>
      </c>
      <c r="AA2555" s="7" t="str">
        <f t="shared" si="238"/>
        <v>AR</v>
      </c>
      <c r="AB2555" s="6">
        <v>0</v>
      </c>
      <c r="AC2555" s="7">
        <v>0</v>
      </c>
      <c r="AD2555" s="7">
        <v>0.98599999999999999</v>
      </c>
      <c r="AE2555" s="8">
        <v>1.4E-2</v>
      </c>
      <c r="AF2555" s="7" t="str">
        <f t="shared" si="239"/>
        <v>AR</v>
      </c>
    </row>
    <row r="2556" spans="1:32" x14ac:dyDescent="0.3">
      <c r="A2556" s="4">
        <v>39108</v>
      </c>
      <c r="B2556" s="5">
        <v>2006</v>
      </c>
      <c r="C2556" s="6">
        <v>0</v>
      </c>
      <c r="D2556" s="7">
        <v>0</v>
      </c>
      <c r="E2556" s="7">
        <v>1</v>
      </c>
      <c r="F2556" s="8">
        <v>0</v>
      </c>
      <c r="G2556" s="7" t="str">
        <f t="shared" si="235"/>
        <v>AR</v>
      </c>
      <c r="H2556" s="79">
        <v>1.06401217178853E-6</v>
      </c>
      <c r="I2556" s="7">
        <v>0.147814483476047</v>
      </c>
      <c r="J2556" s="7">
        <v>0.71936321651323798</v>
      </c>
      <c r="K2556" s="8">
        <v>0.13282123599853299</v>
      </c>
      <c r="L2556" s="7" t="str">
        <f t="shared" si="240"/>
        <v>AR</v>
      </c>
      <c r="M2556" s="79">
        <v>8.1311347933135397E-7</v>
      </c>
      <c r="N2556" s="7">
        <v>0.10521558061734899</v>
      </c>
      <c r="O2556" s="7">
        <v>0.63161582564221996</v>
      </c>
      <c r="P2556" s="8">
        <v>0.263167780626962</v>
      </c>
      <c r="Q2556" s="7" t="str">
        <f t="shared" si="236"/>
        <v>AR</v>
      </c>
      <c r="R2556" s="6">
        <v>0</v>
      </c>
      <c r="S2556" s="7">
        <v>0</v>
      </c>
      <c r="T2556" s="7">
        <v>1</v>
      </c>
      <c r="U2556" s="8">
        <v>0</v>
      </c>
      <c r="V2556" s="7" t="str">
        <f t="shared" si="237"/>
        <v>AR</v>
      </c>
      <c r="W2556" s="6">
        <v>0</v>
      </c>
      <c r="X2556" s="7">
        <v>0</v>
      </c>
      <c r="Y2556" s="7">
        <v>0.99399999999999999</v>
      </c>
      <c r="Z2556" s="8">
        <v>6.0000000000000001E-3</v>
      </c>
      <c r="AA2556" s="7" t="str">
        <f t="shared" si="238"/>
        <v>AR</v>
      </c>
      <c r="AB2556" s="6">
        <v>0</v>
      </c>
      <c r="AC2556" s="7">
        <v>0</v>
      </c>
      <c r="AD2556" s="7">
        <v>0.94899999999999995</v>
      </c>
      <c r="AE2556" s="8">
        <v>5.0999999999999997E-2</v>
      </c>
      <c r="AF2556" s="7" t="str">
        <f t="shared" si="239"/>
        <v>AR</v>
      </c>
    </row>
    <row r="2557" spans="1:32" x14ac:dyDescent="0.3">
      <c r="A2557" s="4">
        <v>39109</v>
      </c>
      <c r="B2557" s="5">
        <v>2006</v>
      </c>
      <c r="C2557" s="6">
        <v>0</v>
      </c>
      <c r="D2557" s="7">
        <v>0</v>
      </c>
      <c r="E2557" s="7">
        <v>1</v>
      </c>
      <c r="F2557" s="8">
        <v>0</v>
      </c>
      <c r="G2557" s="7" t="str">
        <f t="shared" si="235"/>
        <v>AR</v>
      </c>
      <c r="H2557" s="79">
        <v>5.70011714442707E-6</v>
      </c>
      <c r="I2557" s="7">
        <v>0.113213305220771</v>
      </c>
      <c r="J2557" s="7">
        <v>0.87035238105509205</v>
      </c>
      <c r="K2557" s="8">
        <v>1.6428613606991299E-2</v>
      </c>
      <c r="L2557" s="7" t="str">
        <f t="shared" si="240"/>
        <v>AR</v>
      </c>
      <c r="M2557" s="79">
        <v>4.35681340615328E-6</v>
      </c>
      <c r="N2557" s="7">
        <v>9.4994155331079203E-2</v>
      </c>
      <c r="O2557" s="7">
        <v>0.85982911360316705</v>
      </c>
      <c r="P2557" s="8">
        <v>4.51723742523562E-2</v>
      </c>
      <c r="Q2557" s="7" t="str">
        <f t="shared" si="236"/>
        <v>AR</v>
      </c>
      <c r="R2557" s="6">
        <v>0</v>
      </c>
      <c r="S2557" s="7">
        <v>0</v>
      </c>
      <c r="T2557" s="7">
        <v>1</v>
      </c>
      <c r="U2557" s="8">
        <v>0</v>
      </c>
      <c r="V2557" s="7" t="str">
        <f t="shared" si="237"/>
        <v>AR</v>
      </c>
      <c r="W2557" s="6">
        <v>0</v>
      </c>
      <c r="X2557" s="7">
        <v>6.0000000000000001E-3</v>
      </c>
      <c r="Y2557" s="7">
        <v>0.99299999999999999</v>
      </c>
      <c r="Z2557" s="8">
        <v>1E-3</v>
      </c>
      <c r="AA2557" s="7" t="str">
        <f t="shared" si="238"/>
        <v>AR</v>
      </c>
      <c r="AB2557" s="6">
        <v>0</v>
      </c>
      <c r="AC2557" s="7">
        <v>0.01</v>
      </c>
      <c r="AD2557" s="7">
        <v>0.98399999999999999</v>
      </c>
      <c r="AE2557" s="8">
        <v>7.0000000000000001E-3</v>
      </c>
      <c r="AF2557" s="7" t="str">
        <f t="shared" si="239"/>
        <v>AR</v>
      </c>
    </row>
    <row r="2558" spans="1:32" x14ac:dyDescent="0.3">
      <c r="A2558" s="4">
        <v>39110</v>
      </c>
      <c r="B2558" s="5">
        <v>2006</v>
      </c>
      <c r="C2558" s="6">
        <v>0</v>
      </c>
      <c r="D2558" s="7">
        <v>0</v>
      </c>
      <c r="E2558" s="7">
        <v>1</v>
      </c>
      <c r="F2558" s="8">
        <v>0</v>
      </c>
      <c r="G2558" s="7" t="str">
        <f t="shared" si="235"/>
        <v>AR</v>
      </c>
      <c r="H2558" s="6">
        <v>1.1017809441408899E-3</v>
      </c>
      <c r="I2558" s="7">
        <v>0.85101324091274499</v>
      </c>
      <c r="J2558" s="7">
        <v>5.5245619801499203E-2</v>
      </c>
      <c r="K2558" s="8">
        <v>9.2639358341609995E-2</v>
      </c>
      <c r="L2558" s="7" t="str">
        <f t="shared" si="240"/>
        <v>SB</v>
      </c>
      <c r="M2558" s="6">
        <v>1.0835317901553101E-3</v>
      </c>
      <c r="N2558" s="7">
        <v>0.68982880051043005</v>
      </c>
      <c r="O2558" s="7">
        <v>7.6522155645895595E-2</v>
      </c>
      <c r="P2558" s="8">
        <v>0.232565512053516</v>
      </c>
      <c r="Q2558" s="7" t="str">
        <f t="shared" si="236"/>
        <v>SB</v>
      </c>
      <c r="R2558" s="6">
        <v>0</v>
      </c>
      <c r="S2558" s="7">
        <v>0</v>
      </c>
      <c r="T2558" s="7">
        <v>1</v>
      </c>
      <c r="U2558" s="8">
        <v>0</v>
      </c>
      <c r="V2558" s="7" t="str">
        <f t="shared" si="237"/>
        <v>AR</v>
      </c>
      <c r="W2558" s="6">
        <v>0.01</v>
      </c>
      <c r="X2558" s="7">
        <v>0.27400000000000002</v>
      </c>
      <c r="Y2558" s="7">
        <v>0.69199999999999995</v>
      </c>
      <c r="Z2558" s="8">
        <v>2.3E-2</v>
      </c>
      <c r="AA2558" s="7" t="str">
        <f t="shared" si="238"/>
        <v>AR</v>
      </c>
      <c r="AB2558" s="6">
        <v>0</v>
      </c>
      <c r="AC2558" s="7">
        <v>0.27400000000000002</v>
      </c>
      <c r="AD2558" s="7">
        <v>0.68400000000000005</v>
      </c>
      <c r="AE2558" s="8">
        <v>4.2000000000000003E-2</v>
      </c>
      <c r="AF2558" s="7" t="str">
        <f t="shared" si="239"/>
        <v>AR</v>
      </c>
    </row>
    <row r="2559" spans="1:32" x14ac:dyDescent="0.3">
      <c r="A2559" s="4">
        <v>39111</v>
      </c>
      <c r="B2559" s="5">
        <v>2006</v>
      </c>
      <c r="C2559" s="6">
        <v>0</v>
      </c>
      <c r="D2559" s="7">
        <v>0</v>
      </c>
      <c r="E2559" s="7">
        <v>1</v>
      </c>
      <c r="F2559" s="8">
        <v>0</v>
      </c>
      <c r="G2559" s="7" t="str">
        <f t="shared" si="235"/>
        <v>AR</v>
      </c>
      <c r="H2559" s="6">
        <v>3.13967521657752E-3</v>
      </c>
      <c r="I2559" s="7">
        <v>0.95452636608095698</v>
      </c>
      <c r="J2559" s="7">
        <v>1.4042713795025001E-2</v>
      </c>
      <c r="K2559" s="8">
        <v>2.8291244907450101E-2</v>
      </c>
      <c r="L2559" s="7" t="str">
        <f t="shared" si="240"/>
        <v>SB</v>
      </c>
      <c r="M2559" s="6">
        <v>4.5028642492571198E-3</v>
      </c>
      <c r="N2559" s="7">
        <v>0.86565552071011198</v>
      </c>
      <c r="O2559" s="7">
        <v>3.9612631972907299E-2</v>
      </c>
      <c r="P2559" s="8">
        <v>9.0228983067710294E-2</v>
      </c>
      <c r="Q2559" s="7" t="str">
        <f t="shared" si="236"/>
        <v>SB</v>
      </c>
      <c r="R2559" s="6">
        <v>0</v>
      </c>
      <c r="S2559" s="7">
        <v>1</v>
      </c>
      <c r="T2559" s="7">
        <v>0</v>
      </c>
      <c r="U2559" s="8">
        <v>0</v>
      </c>
      <c r="V2559" s="7" t="str">
        <f t="shared" si="237"/>
        <v>SB</v>
      </c>
      <c r="W2559" s="6">
        <v>3.9E-2</v>
      </c>
      <c r="X2559" s="7">
        <v>0.76700000000000002</v>
      </c>
      <c r="Y2559" s="7">
        <v>0.155</v>
      </c>
      <c r="Z2559" s="8">
        <v>3.9E-2</v>
      </c>
      <c r="AA2559" s="7" t="str">
        <f t="shared" si="238"/>
        <v>SB</v>
      </c>
      <c r="AB2559" s="6">
        <v>0.03</v>
      </c>
      <c r="AC2559" s="7">
        <v>0.75700000000000001</v>
      </c>
      <c r="AD2559" s="7">
        <v>0.159</v>
      </c>
      <c r="AE2559" s="8">
        <v>5.3999999999999999E-2</v>
      </c>
      <c r="AF2559" s="7" t="str">
        <f t="shared" si="239"/>
        <v>SB</v>
      </c>
    </row>
    <row r="2560" spans="1:32" x14ac:dyDescent="0.3">
      <c r="A2560" s="4">
        <v>39112</v>
      </c>
      <c r="B2560" s="5">
        <v>2006</v>
      </c>
      <c r="C2560" s="6">
        <v>0</v>
      </c>
      <c r="D2560" s="7">
        <v>1</v>
      </c>
      <c r="E2560" s="7">
        <v>0</v>
      </c>
      <c r="F2560" s="8">
        <v>0</v>
      </c>
      <c r="G2560" s="7" t="str">
        <f t="shared" si="235"/>
        <v>SB</v>
      </c>
      <c r="H2560" s="6">
        <v>8.4351156522707096E-3</v>
      </c>
      <c r="I2560" s="7">
        <v>0.97173663959785594</v>
      </c>
      <c r="J2560" s="7">
        <v>1.9665790849648E-2</v>
      </c>
      <c r="K2560" s="8">
        <v>1.6245390022232701E-4</v>
      </c>
      <c r="L2560" s="7" t="str">
        <f t="shared" si="240"/>
        <v>SB</v>
      </c>
      <c r="M2560" s="6">
        <v>8.3792408419674502E-3</v>
      </c>
      <c r="N2560" s="7">
        <v>0.96327171780011001</v>
      </c>
      <c r="O2560" s="7">
        <v>2.7841276313389899E-2</v>
      </c>
      <c r="P2560" s="8">
        <v>5.0776504454518197E-4</v>
      </c>
      <c r="Q2560" s="7" t="str">
        <f t="shared" si="236"/>
        <v>SB</v>
      </c>
      <c r="R2560" s="6">
        <v>1</v>
      </c>
      <c r="S2560" s="7">
        <v>0</v>
      </c>
      <c r="T2560" s="7">
        <v>0</v>
      </c>
      <c r="U2560" s="8">
        <v>0</v>
      </c>
      <c r="V2560" s="7" t="str">
        <f t="shared" si="237"/>
        <v>NAO+</v>
      </c>
      <c r="W2560" s="6">
        <v>0.67400000000000004</v>
      </c>
      <c r="X2560" s="7">
        <v>0.24099999999999999</v>
      </c>
      <c r="Y2560" s="7">
        <v>7.8E-2</v>
      </c>
      <c r="Z2560" s="8">
        <v>7.0000000000000001E-3</v>
      </c>
      <c r="AA2560" s="7" t="str">
        <f t="shared" si="238"/>
        <v>NAO+</v>
      </c>
      <c r="AB2560" s="6">
        <v>0.35799999999999998</v>
      </c>
      <c r="AC2560" s="7">
        <v>0.39200000000000002</v>
      </c>
      <c r="AD2560" s="7">
        <v>0.23799999999999999</v>
      </c>
      <c r="AE2560" s="8">
        <v>1.2999999999999999E-2</v>
      </c>
      <c r="AF2560" s="7" t="str">
        <f t="shared" si="239"/>
        <v>SB</v>
      </c>
    </row>
    <row r="2561" spans="1:32" x14ac:dyDescent="0.3">
      <c r="A2561" s="4">
        <v>39113</v>
      </c>
      <c r="B2561" s="5">
        <v>2006</v>
      </c>
      <c r="C2561" s="6">
        <v>0</v>
      </c>
      <c r="D2561" s="7">
        <v>1</v>
      </c>
      <c r="E2561" s="7">
        <v>0</v>
      </c>
      <c r="F2561" s="8">
        <v>0</v>
      </c>
      <c r="G2561" s="7" t="str">
        <f t="shared" si="235"/>
        <v>SB</v>
      </c>
      <c r="H2561" s="6">
        <v>0.14486630447891399</v>
      </c>
      <c r="I2561" s="7">
        <v>0.84914651161323296</v>
      </c>
      <c r="J2561" s="7">
        <v>5.4858050462459097E-3</v>
      </c>
      <c r="K2561" s="8">
        <v>5.0137886161601402E-4</v>
      </c>
      <c r="L2561" s="7" t="str">
        <f t="shared" si="240"/>
        <v>SB</v>
      </c>
      <c r="M2561" s="6">
        <v>0.117516353812923</v>
      </c>
      <c r="N2561" s="7">
        <v>0.87424784780940901</v>
      </c>
      <c r="O2561" s="7">
        <v>6.8174675359727E-3</v>
      </c>
      <c r="P2561" s="8">
        <v>1.41833084169829E-3</v>
      </c>
      <c r="Q2561" s="7" t="str">
        <f t="shared" si="236"/>
        <v>SB</v>
      </c>
      <c r="R2561" s="6">
        <v>1</v>
      </c>
      <c r="S2561" s="7">
        <v>0</v>
      </c>
      <c r="T2561" s="7">
        <v>0</v>
      </c>
      <c r="U2561" s="8">
        <v>0</v>
      </c>
      <c r="V2561" s="7" t="str">
        <f t="shared" si="237"/>
        <v>NAO+</v>
      </c>
      <c r="W2561" s="6">
        <v>0.33300000000000002</v>
      </c>
      <c r="X2561" s="7">
        <v>0.53900000000000003</v>
      </c>
      <c r="Y2561" s="7">
        <v>9.8000000000000004E-2</v>
      </c>
      <c r="Z2561" s="8">
        <v>0.03</v>
      </c>
      <c r="AA2561" s="7" t="str">
        <f t="shared" si="238"/>
        <v>SB</v>
      </c>
      <c r="AB2561" s="6">
        <v>0.29199999999999998</v>
      </c>
      <c r="AC2561" s="7">
        <v>0.54400000000000004</v>
      </c>
      <c r="AD2561" s="7">
        <v>0.129</v>
      </c>
      <c r="AE2561" s="8">
        <v>3.5999999999999997E-2</v>
      </c>
      <c r="AF2561" s="7" t="str">
        <f t="shared" si="239"/>
        <v>SB</v>
      </c>
    </row>
    <row r="2562" spans="1:32" x14ac:dyDescent="0.3">
      <c r="A2562" s="4">
        <v>39114</v>
      </c>
      <c r="B2562" s="5">
        <v>2006</v>
      </c>
      <c r="C2562" s="6">
        <v>0</v>
      </c>
      <c r="D2562" s="7">
        <v>1</v>
      </c>
      <c r="E2562" s="7">
        <v>0</v>
      </c>
      <c r="F2562" s="8">
        <v>0</v>
      </c>
      <c r="G2562" s="7" t="str">
        <f t="shared" si="235"/>
        <v>SB</v>
      </c>
      <c r="H2562" s="6">
        <v>6.4932529722811702E-2</v>
      </c>
      <c r="I2562" s="7">
        <v>0.92942910737382101</v>
      </c>
      <c r="J2562" s="7">
        <v>5.6148473373456298E-3</v>
      </c>
      <c r="K2562" s="28">
        <v>2.3515566027628002E-5</v>
      </c>
      <c r="L2562" s="7" t="str">
        <f t="shared" si="240"/>
        <v>SB</v>
      </c>
      <c r="M2562" s="6">
        <v>4.7161934337628199E-2</v>
      </c>
      <c r="N2562" s="7">
        <v>0.94608526108199598</v>
      </c>
      <c r="O2562" s="7">
        <v>6.6866563596207004E-3</v>
      </c>
      <c r="P2562" s="28">
        <v>6.6148220745375203E-5</v>
      </c>
      <c r="Q2562" s="7" t="str">
        <f t="shared" si="236"/>
        <v>SB</v>
      </c>
      <c r="R2562" s="6">
        <v>1</v>
      </c>
      <c r="S2562" s="7">
        <v>0</v>
      </c>
      <c r="T2562" s="7">
        <v>0</v>
      </c>
      <c r="U2562" s="8">
        <v>0</v>
      </c>
      <c r="V2562" s="7" t="str">
        <f t="shared" si="237"/>
        <v>NAO+</v>
      </c>
      <c r="W2562" s="6">
        <v>7.8E-2</v>
      </c>
      <c r="X2562" s="7">
        <v>0.80400000000000005</v>
      </c>
      <c r="Y2562" s="7">
        <v>0.1</v>
      </c>
      <c r="Z2562" s="8">
        <v>1.7999999999999999E-2</v>
      </c>
      <c r="AA2562" s="7" t="str">
        <f t="shared" si="238"/>
        <v>SB</v>
      </c>
      <c r="AB2562" s="6">
        <v>6.9000000000000006E-2</v>
      </c>
      <c r="AC2562" s="7">
        <v>0.82799999999999996</v>
      </c>
      <c r="AD2562" s="7">
        <v>6.8000000000000005E-2</v>
      </c>
      <c r="AE2562" s="8">
        <v>3.5000000000000003E-2</v>
      </c>
      <c r="AF2562" s="7" t="str">
        <f t="shared" si="239"/>
        <v>SB</v>
      </c>
    </row>
    <row r="2563" spans="1:32" x14ac:dyDescent="0.3">
      <c r="A2563" s="4">
        <v>39115</v>
      </c>
      <c r="B2563" s="5">
        <v>2006</v>
      </c>
      <c r="C2563" s="6">
        <v>0</v>
      </c>
      <c r="D2563" s="7">
        <v>1</v>
      </c>
      <c r="E2563" s="7">
        <v>0</v>
      </c>
      <c r="F2563" s="8">
        <v>0</v>
      </c>
      <c r="G2563" s="7" t="str">
        <f t="shared" si="235"/>
        <v>SB</v>
      </c>
      <c r="H2563" s="6">
        <v>0.13114262767770199</v>
      </c>
      <c r="I2563" s="7">
        <v>0.85378142635737997</v>
      </c>
      <c r="J2563" s="7">
        <v>1.4745096682030801E-2</v>
      </c>
      <c r="K2563" s="8">
        <v>3.3084928287497602E-4</v>
      </c>
      <c r="L2563" s="7" t="str">
        <f t="shared" si="240"/>
        <v>SB</v>
      </c>
      <c r="M2563" s="6">
        <v>0.123037995940009</v>
      </c>
      <c r="N2563" s="7">
        <v>0.85487995828569696</v>
      </c>
      <c r="O2563" s="7">
        <v>2.0687761155511498E-2</v>
      </c>
      <c r="P2563" s="8">
        <v>1.39428461878422E-3</v>
      </c>
      <c r="Q2563" s="7" t="str">
        <f t="shared" si="236"/>
        <v>SB</v>
      </c>
      <c r="R2563" s="6">
        <v>0</v>
      </c>
      <c r="S2563" s="7">
        <v>1</v>
      </c>
      <c r="T2563" s="7">
        <v>0</v>
      </c>
      <c r="U2563" s="8">
        <v>0</v>
      </c>
      <c r="V2563" s="7" t="str">
        <f t="shared" si="237"/>
        <v>SB</v>
      </c>
      <c r="W2563" s="6">
        <v>6.0000000000000001E-3</v>
      </c>
      <c r="X2563" s="7">
        <v>0.82499999999999996</v>
      </c>
      <c r="Y2563" s="7">
        <v>0.16</v>
      </c>
      <c r="Z2563" s="8">
        <v>8.9999999999999993E-3</v>
      </c>
      <c r="AA2563" s="7" t="str">
        <f t="shared" si="238"/>
        <v>SB</v>
      </c>
      <c r="AB2563" s="6">
        <v>2E-3</v>
      </c>
      <c r="AC2563" s="7">
        <v>0.874</v>
      </c>
      <c r="AD2563" s="7">
        <v>0.09</v>
      </c>
      <c r="AE2563" s="8">
        <v>3.4000000000000002E-2</v>
      </c>
      <c r="AF2563" s="7" t="str">
        <f t="shared" si="239"/>
        <v>SB</v>
      </c>
    </row>
    <row r="2564" spans="1:32" x14ac:dyDescent="0.3">
      <c r="A2564" s="4">
        <v>39116</v>
      </c>
      <c r="B2564" s="5">
        <v>2006</v>
      </c>
      <c r="C2564" s="6">
        <v>0</v>
      </c>
      <c r="D2564" s="7">
        <v>1</v>
      </c>
      <c r="E2564" s="7">
        <v>0</v>
      </c>
      <c r="F2564" s="8">
        <v>0</v>
      </c>
      <c r="G2564" s="7" t="str">
        <f t="shared" si="235"/>
        <v>SB</v>
      </c>
      <c r="H2564" s="6">
        <v>6.6061812685371197E-3</v>
      </c>
      <c r="I2564" s="7">
        <v>0.97270760790023203</v>
      </c>
      <c r="J2564" s="7">
        <v>2.05868832919897E-2</v>
      </c>
      <c r="K2564" s="28">
        <v>9.9327539227691395E-5</v>
      </c>
      <c r="L2564" s="7" t="str">
        <f t="shared" si="240"/>
        <v>SB</v>
      </c>
      <c r="M2564" s="6">
        <v>7.2571199073752498E-3</v>
      </c>
      <c r="N2564" s="7">
        <v>0.95483259583733804</v>
      </c>
      <c r="O2564" s="7">
        <v>3.7072883418993903E-2</v>
      </c>
      <c r="P2564" s="8">
        <v>8.3740083629394097E-4</v>
      </c>
      <c r="Q2564" s="7" t="str">
        <f t="shared" si="236"/>
        <v>SB</v>
      </c>
      <c r="R2564" s="6">
        <v>0</v>
      </c>
      <c r="S2564" s="7">
        <v>1</v>
      </c>
      <c r="T2564" s="7">
        <v>0</v>
      </c>
      <c r="U2564" s="8">
        <v>0</v>
      </c>
      <c r="V2564" s="7" t="str">
        <f t="shared" si="237"/>
        <v>SB</v>
      </c>
      <c r="W2564" s="6">
        <v>0</v>
      </c>
      <c r="X2564" s="7">
        <v>0.64800000000000002</v>
      </c>
      <c r="Y2564" s="7">
        <v>0.34799999999999998</v>
      </c>
      <c r="Z2564" s="8">
        <v>4.0000000000000001E-3</v>
      </c>
      <c r="AA2564" s="7" t="str">
        <f t="shared" si="238"/>
        <v>SB</v>
      </c>
      <c r="AB2564" s="6">
        <v>0</v>
      </c>
      <c r="AC2564" s="7">
        <v>0.77800000000000002</v>
      </c>
      <c r="AD2564" s="7">
        <v>0.17899999999999999</v>
      </c>
      <c r="AE2564" s="8">
        <v>4.2999999999999997E-2</v>
      </c>
      <c r="AF2564" s="7" t="str">
        <f t="shared" si="239"/>
        <v>SB</v>
      </c>
    </row>
    <row r="2565" spans="1:32" x14ac:dyDescent="0.3">
      <c r="A2565" s="4">
        <v>39117</v>
      </c>
      <c r="B2565" s="5">
        <v>2006</v>
      </c>
      <c r="C2565" s="6">
        <v>0</v>
      </c>
      <c r="D2565" s="7">
        <v>0</v>
      </c>
      <c r="E2565" s="7">
        <v>1</v>
      </c>
      <c r="F2565" s="8">
        <v>0</v>
      </c>
      <c r="G2565" s="7" t="str">
        <f t="shared" ref="G2565:G2628" si="241">INDEX($C$3:$F$3, MATCH(1,$C2565:$F2565,0))</f>
        <v>AR</v>
      </c>
      <c r="H2565" s="6">
        <v>1.89712333075513E-3</v>
      </c>
      <c r="I2565" s="7">
        <v>6.7634068325058805E-2</v>
      </c>
      <c r="J2565" s="7">
        <v>3.10948307529063E-2</v>
      </c>
      <c r="K2565" s="8">
        <v>0.89937397759127302</v>
      </c>
      <c r="L2565" s="7" t="str">
        <f t="shared" si="240"/>
        <v>NAO-</v>
      </c>
      <c r="M2565" s="6">
        <v>1.31891161775287E-3</v>
      </c>
      <c r="N2565" s="7">
        <v>3.04600148316897E-2</v>
      </c>
      <c r="O2565" s="7">
        <v>2.4220722719004301E-2</v>
      </c>
      <c r="P2565" s="8">
        <v>0.94400035083156397</v>
      </c>
      <c r="Q2565" s="7" t="str">
        <f t="shared" ref="Q2565:Q2628" si="242">INDEX($M$3:$P$3, MATCH(MAX($M2565:$P2565),$M2565:$P2565,0))</f>
        <v>NAO-</v>
      </c>
      <c r="R2565" s="6">
        <v>0</v>
      </c>
      <c r="S2565" s="7">
        <v>0</v>
      </c>
      <c r="T2565" s="7">
        <v>1</v>
      </c>
      <c r="U2565" s="8">
        <v>0</v>
      </c>
      <c r="V2565" s="7" t="str">
        <f t="shared" ref="V2565:V2628" si="243">INDEX($R$3:$U$3, MATCH(MAX($R2565:$U2565),$R2565:$U2565,0))</f>
        <v>AR</v>
      </c>
      <c r="W2565" s="6">
        <v>3.0000000000000001E-3</v>
      </c>
      <c r="X2565" s="7">
        <v>9.0999999999999998E-2</v>
      </c>
      <c r="Y2565" s="7">
        <v>0.32900000000000001</v>
      </c>
      <c r="Z2565" s="8">
        <v>0.57699999999999996</v>
      </c>
      <c r="AA2565" s="7" t="str">
        <f t="shared" ref="AA2565:AA2628" si="244">INDEX($W$3:$Z$3, MATCH(MAX($W2565:$Z2565),$W2565:$Z2565,0))</f>
        <v>NAO-</v>
      </c>
      <c r="AB2565" s="6">
        <v>1E-3</v>
      </c>
      <c r="AC2565" s="7">
        <v>0.108</v>
      </c>
      <c r="AD2565" s="7">
        <v>0.314</v>
      </c>
      <c r="AE2565" s="8">
        <v>0.57699999999999996</v>
      </c>
      <c r="AF2565" s="7" t="str">
        <f t="shared" ref="AF2565:AF2628" si="245">INDEX($AB$3:$AE$3, MATCH(MAX($AB2565:$AE2565),$AB2565:$AE2565,0))</f>
        <v>NAO-</v>
      </c>
    </row>
    <row r="2566" spans="1:32" x14ac:dyDescent="0.3">
      <c r="A2566" s="4">
        <v>39118</v>
      </c>
      <c r="B2566" s="5">
        <v>2006</v>
      </c>
      <c r="C2566" s="6">
        <v>0</v>
      </c>
      <c r="D2566" s="7">
        <v>0</v>
      </c>
      <c r="E2566" s="7">
        <v>0</v>
      </c>
      <c r="F2566" s="8">
        <v>1</v>
      </c>
      <c r="G2566" s="7" t="str">
        <f t="shared" si="241"/>
        <v>NAO-</v>
      </c>
      <c r="H2566" s="79">
        <v>4.9288557462983998E-5</v>
      </c>
      <c r="I2566" s="7">
        <v>1.8073822373622999E-3</v>
      </c>
      <c r="J2566" s="7">
        <v>5.9310058900338897E-4</v>
      </c>
      <c r="K2566" s="8">
        <v>0.99755022861617504</v>
      </c>
      <c r="L2566" s="7" t="str">
        <f t="shared" ref="L2566:L2629" si="246">INDEX($H$3:$K$3, MATCH(MAX($H2566:$K2566),$H2566:$K2566,0))</f>
        <v>NAO-</v>
      </c>
      <c r="M2566" s="79">
        <v>3.9662740029180202E-5</v>
      </c>
      <c r="N2566" s="7">
        <v>1.8269639174577699E-3</v>
      </c>
      <c r="O2566" s="7">
        <v>6.0335381165540895E-4</v>
      </c>
      <c r="P2566" s="8">
        <v>0.99753001953084397</v>
      </c>
      <c r="Q2566" s="7" t="str">
        <f t="shared" si="242"/>
        <v>NAO-</v>
      </c>
      <c r="R2566" s="6">
        <v>0</v>
      </c>
      <c r="S2566" s="7">
        <v>0</v>
      </c>
      <c r="T2566" s="7">
        <v>0</v>
      </c>
      <c r="U2566" s="8">
        <v>1</v>
      </c>
      <c r="V2566" s="7" t="str">
        <f t="shared" si="243"/>
        <v>NAO-</v>
      </c>
      <c r="W2566" s="6">
        <v>0</v>
      </c>
      <c r="X2566" s="7">
        <v>7.0000000000000001E-3</v>
      </c>
      <c r="Y2566" s="7">
        <v>4.0000000000000001E-3</v>
      </c>
      <c r="Z2566" s="8">
        <v>0.98899999999999999</v>
      </c>
      <c r="AA2566" s="7" t="str">
        <f t="shared" si="244"/>
        <v>NAO-</v>
      </c>
      <c r="AB2566" s="6">
        <v>3.0000000000000001E-3</v>
      </c>
      <c r="AC2566" s="7">
        <v>4.0000000000000001E-3</v>
      </c>
      <c r="AD2566" s="7">
        <v>1E-3</v>
      </c>
      <c r="AE2566" s="8">
        <v>0.99299999999999999</v>
      </c>
      <c r="AF2566" s="7" t="str">
        <f t="shared" si="245"/>
        <v>NAO-</v>
      </c>
    </row>
    <row r="2567" spans="1:32" x14ac:dyDescent="0.3">
      <c r="A2567" s="4">
        <v>39119</v>
      </c>
      <c r="B2567" s="5">
        <v>2006</v>
      </c>
      <c r="C2567" s="6">
        <v>0</v>
      </c>
      <c r="D2567" s="7">
        <v>0</v>
      </c>
      <c r="E2567" s="7">
        <v>0</v>
      </c>
      <c r="F2567" s="8">
        <v>1</v>
      </c>
      <c r="G2567" s="7" t="str">
        <f t="shared" si="241"/>
        <v>NAO-</v>
      </c>
      <c r="H2567" s="6">
        <v>6.1695800842100697E-4</v>
      </c>
      <c r="I2567" s="80">
        <v>2.24076522277927E-5</v>
      </c>
      <c r="J2567" s="80">
        <v>2.4940748561645699E-6</v>
      </c>
      <c r="K2567" s="8">
        <v>0.99935814026450698</v>
      </c>
      <c r="L2567" s="7" t="str">
        <f t="shared" si="246"/>
        <v>NAO-</v>
      </c>
      <c r="M2567" s="6">
        <v>5.4698122902498505E-4</v>
      </c>
      <c r="N2567" s="80">
        <v>4.0869105535912499E-5</v>
      </c>
      <c r="O2567" s="80">
        <v>1.97707514282086E-6</v>
      </c>
      <c r="P2567" s="8">
        <v>0.99941017259028397</v>
      </c>
      <c r="Q2567" s="7" t="str">
        <f t="shared" si="242"/>
        <v>NAO-</v>
      </c>
      <c r="R2567" s="6">
        <v>0</v>
      </c>
      <c r="S2567" s="7">
        <v>0</v>
      </c>
      <c r="T2567" s="7">
        <v>0</v>
      </c>
      <c r="U2567" s="8">
        <v>1</v>
      </c>
      <c r="V2567" s="7" t="str">
        <f t="shared" si="243"/>
        <v>NAO-</v>
      </c>
      <c r="W2567" s="6">
        <v>2.1999999999999999E-2</v>
      </c>
      <c r="X2567" s="7">
        <v>5.0000000000000001E-3</v>
      </c>
      <c r="Y2567" s="7">
        <v>2E-3</v>
      </c>
      <c r="Z2567" s="8">
        <v>0.97</v>
      </c>
      <c r="AA2567" s="7" t="str">
        <f t="shared" si="244"/>
        <v>NAO-</v>
      </c>
      <c r="AB2567" s="6">
        <v>8.1000000000000003E-2</v>
      </c>
      <c r="AC2567" s="7">
        <v>1E-3</v>
      </c>
      <c r="AD2567" s="7">
        <v>0</v>
      </c>
      <c r="AE2567" s="8">
        <v>0.91800000000000004</v>
      </c>
      <c r="AF2567" s="7" t="str">
        <f t="shared" si="245"/>
        <v>NAO-</v>
      </c>
    </row>
    <row r="2568" spans="1:32" x14ac:dyDescent="0.3">
      <c r="A2568" s="4">
        <v>39120</v>
      </c>
      <c r="B2568" s="5">
        <v>2006</v>
      </c>
      <c r="C2568" s="6">
        <v>0</v>
      </c>
      <c r="D2568" s="7">
        <v>0</v>
      </c>
      <c r="E2568" s="7">
        <v>0</v>
      </c>
      <c r="F2568" s="8">
        <v>1</v>
      </c>
      <c r="G2568" s="7" t="str">
        <f t="shared" si="241"/>
        <v>NAO-</v>
      </c>
      <c r="H2568" s="6">
        <v>5.7018127413633098E-3</v>
      </c>
      <c r="I2568" s="80">
        <v>3.1211528634453403E-8</v>
      </c>
      <c r="J2568" s="80">
        <v>2.9143790355559098E-8</v>
      </c>
      <c r="K2568" s="8">
        <v>0.99429812690331498</v>
      </c>
      <c r="L2568" s="7" t="str">
        <f t="shared" si="246"/>
        <v>NAO-</v>
      </c>
      <c r="M2568" s="6">
        <v>5.8489325940420797E-3</v>
      </c>
      <c r="N2568" s="80">
        <v>8.2958546700421301E-8</v>
      </c>
      <c r="O2568" s="80">
        <v>2.0562099190362301E-8</v>
      </c>
      <c r="P2568" s="8">
        <v>0.99415096388530599</v>
      </c>
      <c r="Q2568" s="7" t="str">
        <f t="shared" si="242"/>
        <v>NAO-</v>
      </c>
      <c r="R2568" s="6">
        <v>1</v>
      </c>
      <c r="S2568" s="7">
        <v>0</v>
      </c>
      <c r="T2568" s="7">
        <v>0</v>
      </c>
      <c r="U2568" s="8">
        <v>0</v>
      </c>
      <c r="V2568" s="7" t="str">
        <f t="shared" si="243"/>
        <v>NAO+</v>
      </c>
      <c r="W2568" s="6">
        <v>0.40100000000000002</v>
      </c>
      <c r="X2568" s="7">
        <v>1.2E-2</v>
      </c>
      <c r="Y2568" s="7">
        <v>3.0000000000000001E-3</v>
      </c>
      <c r="Z2568" s="8">
        <v>0.58499999999999996</v>
      </c>
      <c r="AA2568" s="7" t="str">
        <f t="shared" si="244"/>
        <v>NAO-</v>
      </c>
      <c r="AB2568" s="6">
        <v>0.67400000000000004</v>
      </c>
      <c r="AC2568" s="7">
        <v>2E-3</v>
      </c>
      <c r="AD2568" s="7">
        <v>1E-3</v>
      </c>
      <c r="AE2568" s="8">
        <v>0.32300000000000001</v>
      </c>
      <c r="AF2568" s="7" t="str">
        <f t="shared" si="245"/>
        <v>NAO+</v>
      </c>
    </row>
    <row r="2569" spans="1:32" x14ac:dyDescent="0.3">
      <c r="A2569" s="4">
        <v>39121</v>
      </c>
      <c r="B2569" s="5">
        <v>2006</v>
      </c>
      <c r="C2569" s="6">
        <v>0</v>
      </c>
      <c r="D2569" s="7">
        <v>0</v>
      </c>
      <c r="E2569" s="7">
        <v>0</v>
      </c>
      <c r="F2569" s="8">
        <v>1</v>
      </c>
      <c r="G2569" s="7" t="str">
        <f t="shared" si="241"/>
        <v>NAO-</v>
      </c>
      <c r="H2569" s="6">
        <v>5.48183345538256E-2</v>
      </c>
      <c r="I2569" s="80">
        <v>2.01698631881473E-10</v>
      </c>
      <c r="J2569" s="80">
        <v>4.0472676540437302E-7</v>
      </c>
      <c r="K2569" s="8">
        <v>0.94518126051769702</v>
      </c>
      <c r="L2569" s="7" t="str">
        <f t="shared" si="246"/>
        <v>NAO-</v>
      </c>
      <c r="M2569" s="6">
        <v>4.6961286815399697E-2</v>
      </c>
      <c r="N2569" s="80">
        <v>3.3631267921949501E-10</v>
      </c>
      <c r="O2569" s="80">
        <v>2.72433080086106E-7</v>
      </c>
      <c r="P2569" s="8">
        <v>0.95303844041521801</v>
      </c>
      <c r="Q2569" s="7" t="str">
        <f t="shared" si="242"/>
        <v>NAO-</v>
      </c>
      <c r="R2569" s="6">
        <v>1</v>
      </c>
      <c r="S2569" s="7">
        <v>0</v>
      </c>
      <c r="T2569" s="7">
        <v>0</v>
      </c>
      <c r="U2569" s="8">
        <v>0</v>
      </c>
      <c r="V2569" s="7" t="str">
        <f t="shared" si="243"/>
        <v>NAO+</v>
      </c>
      <c r="W2569" s="6">
        <v>0.82399999999999995</v>
      </c>
      <c r="X2569" s="7">
        <v>2.1999999999999999E-2</v>
      </c>
      <c r="Y2569" s="7">
        <v>2E-3</v>
      </c>
      <c r="Z2569" s="8">
        <v>0.152</v>
      </c>
      <c r="AA2569" s="7" t="str">
        <f t="shared" si="244"/>
        <v>NAO+</v>
      </c>
      <c r="AB2569" s="6">
        <v>0.93799999999999994</v>
      </c>
      <c r="AC2569" s="7">
        <v>5.0000000000000001E-3</v>
      </c>
      <c r="AD2569" s="7">
        <v>1E-3</v>
      </c>
      <c r="AE2569" s="8">
        <v>5.6000000000000001E-2</v>
      </c>
      <c r="AF2569" s="7" t="str">
        <f t="shared" si="245"/>
        <v>NAO+</v>
      </c>
    </row>
    <row r="2570" spans="1:32" x14ac:dyDescent="0.3">
      <c r="A2570" s="4">
        <v>39122</v>
      </c>
      <c r="B2570" s="5">
        <v>2006</v>
      </c>
      <c r="C2570" s="6">
        <v>0</v>
      </c>
      <c r="D2570" s="7">
        <v>0</v>
      </c>
      <c r="E2570" s="7">
        <v>0</v>
      </c>
      <c r="F2570" s="8">
        <v>1</v>
      </c>
      <c r="G2570" s="7" t="str">
        <f t="shared" si="241"/>
        <v>NAO-</v>
      </c>
      <c r="H2570" s="6">
        <v>0.22998674286193499</v>
      </c>
      <c r="I2570" s="80">
        <v>7.1503291418737497E-9</v>
      </c>
      <c r="J2570" s="80">
        <v>1.1052257311494899E-5</v>
      </c>
      <c r="K2570" s="8">
        <v>0.770002197730417</v>
      </c>
      <c r="L2570" s="7" t="str">
        <f t="shared" si="246"/>
        <v>NAO-</v>
      </c>
      <c r="M2570" s="6">
        <v>0.20731213283024499</v>
      </c>
      <c r="N2570" s="80">
        <v>9.4635761657866404E-9</v>
      </c>
      <c r="O2570" s="80">
        <v>1.04414920383483E-5</v>
      </c>
      <c r="P2570" s="8">
        <v>0.79267741621413801</v>
      </c>
      <c r="Q2570" s="7" t="str">
        <f t="shared" si="242"/>
        <v>NAO-</v>
      </c>
      <c r="R2570" s="6">
        <v>1</v>
      </c>
      <c r="S2570" s="7">
        <v>0</v>
      </c>
      <c r="T2570" s="7">
        <v>0</v>
      </c>
      <c r="U2570" s="8">
        <v>0</v>
      </c>
      <c r="V2570" s="7" t="str">
        <f t="shared" si="243"/>
        <v>NAO+</v>
      </c>
      <c r="W2570" s="6">
        <v>0.91500000000000004</v>
      </c>
      <c r="X2570" s="7">
        <v>1.9E-2</v>
      </c>
      <c r="Y2570" s="7">
        <v>1E-3</v>
      </c>
      <c r="Z2570" s="8">
        <v>6.6000000000000003E-2</v>
      </c>
      <c r="AA2570" s="7" t="str">
        <f t="shared" si="244"/>
        <v>NAO+</v>
      </c>
      <c r="AB2570" s="6">
        <v>0.96599999999999997</v>
      </c>
      <c r="AC2570" s="7">
        <v>4.0000000000000001E-3</v>
      </c>
      <c r="AD2570" s="7">
        <v>1E-3</v>
      </c>
      <c r="AE2570" s="8">
        <v>2.9000000000000001E-2</v>
      </c>
      <c r="AF2570" s="7" t="str">
        <f t="shared" si="245"/>
        <v>NAO+</v>
      </c>
    </row>
    <row r="2571" spans="1:32" x14ac:dyDescent="0.3">
      <c r="A2571" s="4">
        <v>39123</v>
      </c>
      <c r="B2571" s="5">
        <v>2006</v>
      </c>
      <c r="C2571" s="6">
        <v>0</v>
      </c>
      <c r="D2571" s="7">
        <v>0</v>
      </c>
      <c r="E2571" s="7">
        <v>0</v>
      </c>
      <c r="F2571" s="8">
        <v>1</v>
      </c>
      <c r="G2571" s="7" t="str">
        <f t="shared" si="241"/>
        <v>NAO-</v>
      </c>
      <c r="H2571" s="6">
        <v>0.183117305234415</v>
      </c>
      <c r="I2571" s="80">
        <v>4.9955446250467201E-7</v>
      </c>
      <c r="J2571" s="80">
        <v>1.6872223224425801E-5</v>
      </c>
      <c r="K2571" s="8">
        <v>0.81686532298789305</v>
      </c>
      <c r="L2571" s="7" t="str">
        <f t="shared" si="246"/>
        <v>NAO-</v>
      </c>
      <c r="M2571" s="6">
        <v>0.189654029471059</v>
      </c>
      <c r="N2571" s="80">
        <v>9.9339477299889492E-7</v>
      </c>
      <c r="O2571" s="80">
        <v>1.7996185576103999E-5</v>
      </c>
      <c r="P2571" s="8">
        <v>0.81032698094858702</v>
      </c>
      <c r="Q2571" s="7" t="str">
        <f t="shared" si="242"/>
        <v>NAO-</v>
      </c>
      <c r="R2571" s="6">
        <v>1</v>
      </c>
      <c r="S2571" s="7">
        <v>0</v>
      </c>
      <c r="T2571" s="7">
        <v>0</v>
      </c>
      <c r="U2571" s="8">
        <v>0</v>
      </c>
      <c r="V2571" s="7" t="str">
        <f t="shared" si="243"/>
        <v>NAO+</v>
      </c>
      <c r="W2571" s="6">
        <v>0.28299999999999997</v>
      </c>
      <c r="X2571" s="7">
        <v>8.0000000000000002E-3</v>
      </c>
      <c r="Y2571" s="7">
        <v>2E-3</v>
      </c>
      <c r="Z2571" s="8">
        <v>0.70699999999999996</v>
      </c>
      <c r="AA2571" s="7" t="str">
        <f t="shared" si="244"/>
        <v>NAO-</v>
      </c>
      <c r="AB2571" s="6">
        <v>0.42199999999999999</v>
      </c>
      <c r="AC2571" s="7">
        <v>1E-3</v>
      </c>
      <c r="AD2571" s="7">
        <v>1E-3</v>
      </c>
      <c r="AE2571" s="8">
        <v>0.57699999999999996</v>
      </c>
      <c r="AF2571" s="7" t="str">
        <f t="shared" si="245"/>
        <v>NAO-</v>
      </c>
    </row>
    <row r="2572" spans="1:32" x14ac:dyDescent="0.3">
      <c r="A2572" s="4">
        <v>39124</v>
      </c>
      <c r="B2572" s="5">
        <v>2006</v>
      </c>
      <c r="C2572" s="6">
        <v>0</v>
      </c>
      <c r="D2572" s="7">
        <v>0</v>
      </c>
      <c r="E2572" s="7">
        <v>0</v>
      </c>
      <c r="F2572" s="8">
        <v>1</v>
      </c>
      <c r="G2572" s="7" t="str">
        <f t="shared" si="241"/>
        <v>NAO-</v>
      </c>
      <c r="H2572" s="6">
        <v>0.35168385964429699</v>
      </c>
      <c r="I2572" s="80">
        <v>3.0108557897327501E-7</v>
      </c>
      <c r="J2572" s="80">
        <v>8.2796869945546899E-5</v>
      </c>
      <c r="K2572" s="8">
        <v>0.64823304240018897</v>
      </c>
      <c r="L2572" s="7" t="str">
        <f t="shared" si="246"/>
        <v>NAO-</v>
      </c>
      <c r="M2572" s="6">
        <v>0.361538732397436</v>
      </c>
      <c r="N2572" s="80">
        <v>4.9090665006394402E-7</v>
      </c>
      <c r="O2572" s="80">
        <v>8.7317531158485296E-5</v>
      </c>
      <c r="P2572" s="8">
        <v>0.63837345916475896</v>
      </c>
      <c r="Q2572" s="7" t="str">
        <f t="shared" si="242"/>
        <v>NAO-</v>
      </c>
      <c r="R2572" s="6">
        <v>0</v>
      </c>
      <c r="S2572" s="7">
        <v>0</v>
      </c>
      <c r="T2572" s="7">
        <v>0</v>
      </c>
      <c r="U2572" s="8">
        <v>1</v>
      </c>
      <c r="V2572" s="7" t="str">
        <f t="shared" si="243"/>
        <v>NAO-</v>
      </c>
      <c r="W2572" s="6">
        <v>0.154</v>
      </c>
      <c r="X2572" s="7">
        <v>1E-3</v>
      </c>
      <c r="Y2572" s="7">
        <v>2E-3</v>
      </c>
      <c r="Z2572" s="8">
        <v>0.84299999999999997</v>
      </c>
      <c r="AA2572" s="7" t="str">
        <f t="shared" si="244"/>
        <v>NAO-</v>
      </c>
      <c r="AB2572" s="6">
        <v>0.218</v>
      </c>
      <c r="AC2572" s="7">
        <v>0</v>
      </c>
      <c r="AD2572" s="7">
        <v>0</v>
      </c>
      <c r="AE2572" s="8">
        <v>0.78100000000000003</v>
      </c>
      <c r="AF2572" s="7" t="str">
        <f t="shared" si="245"/>
        <v>NAO-</v>
      </c>
    </row>
    <row r="2573" spans="1:32" x14ac:dyDescent="0.3">
      <c r="A2573" s="4">
        <v>39125</v>
      </c>
      <c r="B2573" s="5">
        <v>2006</v>
      </c>
      <c r="C2573" s="6">
        <v>0</v>
      </c>
      <c r="D2573" s="7">
        <v>0</v>
      </c>
      <c r="E2573" s="7">
        <v>0</v>
      </c>
      <c r="F2573" s="8">
        <v>1</v>
      </c>
      <c r="G2573" s="7" t="str">
        <f t="shared" si="241"/>
        <v>NAO-</v>
      </c>
      <c r="H2573" s="6">
        <v>0.35444045002086699</v>
      </c>
      <c r="I2573" s="80">
        <v>3.2096635470899502E-8</v>
      </c>
      <c r="J2573" s="7">
        <v>2.52481104006648E-4</v>
      </c>
      <c r="K2573" s="8">
        <v>0.64530703677849599</v>
      </c>
      <c r="L2573" s="7" t="str">
        <f t="shared" si="246"/>
        <v>NAO-</v>
      </c>
      <c r="M2573" s="6">
        <v>0.36221432316493102</v>
      </c>
      <c r="N2573" s="80">
        <v>3.24084743581655E-8</v>
      </c>
      <c r="O2573" s="7">
        <v>2.1236467647220501E-4</v>
      </c>
      <c r="P2573" s="8">
        <v>0.63757327975012401</v>
      </c>
      <c r="Q2573" s="7" t="str">
        <f t="shared" si="242"/>
        <v>NAO-</v>
      </c>
      <c r="R2573" s="6">
        <v>1</v>
      </c>
      <c r="S2573" s="7">
        <v>0</v>
      </c>
      <c r="T2573" s="7">
        <v>0</v>
      </c>
      <c r="U2573" s="8">
        <v>0</v>
      </c>
      <c r="V2573" s="7" t="str">
        <f t="shared" si="243"/>
        <v>NAO+</v>
      </c>
      <c r="W2573" s="6">
        <v>0.221</v>
      </c>
      <c r="X2573" s="7">
        <v>1.2999999999999999E-2</v>
      </c>
      <c r="Y2573" s="7">
        <v>0.01</v>
      </c>
      <c r="Z2573" s="8">
        <v>0.75600000000000001</v>
      </c>
      <c r="AA2573" s="7" t="str">
        <f t="shared" si="244"/>
        <v>NAO-</v>
      </c>
      <c r="AB2573" s="6">
        <v>0.47799999999999998</v>
      </c>
      <c r="AC2573" s="7">
        <v>3.0000000000000001E-3</v>
      </c>
      <c r="AD2573" s="7">
        <v>4.0000000000000001E-3</v>
      </c>
      <c r="AE2573" s="8">
        <v>0.51500000000000001</v>
      </c>
      <c r="AF2573" s="7" t="str">
        <f t="shared" si="245"/>
        <v>NAO-</v>
      </c>
    </row>
    <row r="2574" spans="1:32" x14ac:dyDescent="0.3">
      <c r="A2574" s="4">
        <v>39126</v>
      </c>
      <c r="B2574" s="5">
        <v>2006</v>
      </c>
      <c r="C2574" s="6">
        <v>0</v>
      </c>
      <c r="D2574" s="7">
        <v>0</v>
      </c>
      <c r="E2574" s="7">
        <v>0</v>
      </c>
      <c r="F2574" s="8">
        <v>1</v>
      </c>
      <c r="G2574" s="7" t="str">
        <f t="shared" si="241"/>
        <v>NAO-</v>
      </c>
      <c r="H2574" s="6">
        <v>0.67077878039196304</v>
      </c>
      <c r="I2574" s="80">
        <v>1.49706560805718E-6</v>
      </c>
      <c r="J2574" s="7">
        <v>2.06374242707534E-4</v>
      </c>
      <c r="K2574" s="8">
        <v>0.32901334829972301</v>
      </c>
      <c r="L2574" s="7" t="str">
        <f t="shared" si="246"/>
        <v>NAO+</v>
      </c>
      <c r="M2574" s="6">
        <v>0.68433294135723799</v>
      </c>
      <c r="N2574" s="80">
        <v>1.1527628609457201E-6</v>
      </c>
      <c r="O2574" s="7">
        <v>2.1922174799797101E-4</v>
      </c>
      <c r="P2574" s="8">
        <v>0.31544668413189297</v>
      </c>
      <c r="Q2574" s="7" t="str">
        <f t="shared" si="242"/>
        <v>NAO+</v>
      </c>
      <c r="R2574" s="6">
        <v>1</v>
      </c>
      <c r="S2574" s="7">
        <v>0</v>
      </c>
      <c r="T2574" s="7">
        <v>0</v>
      </c>
      <c r="U2574" s="8">
        <v>0</v>
      </c>
      <c r="V2574" s="7" t="str">
        <f t="shared" si="243"/>
        <v>NAO+</v>
      </c>
      <c r="W2574" s="6">
        <v>0.74</v>
      </c>
      <c r="X2574" s="7">
        <v>2.8000000000000001E-2</v>
      </c>
      <c r="Y2574" s="7">
        <v>6.0000000000000001E-3</v>
      </c>
      <c r="Z2574" s="8">
        <v>0.22700000000000001</v>
      </c>
      <c r="AA2574" s="7" t="str">
        <f t="shared" si="244"/>
        <v>NAO+</v>
      </c>
      <c r="AB2574" s="6">
        <v>0.91300000000000003</v>
      </c>
      <c r="AC2574" s="7">
        <v>7.0000000000000001E-3</v>
      </c>
      <c r="AD2574" s="7">
        <v>2E-3</v>
      </c>
      <c r="AE2574" s="8">
        <v>7.6999999999999999E-2</v>
      </c>
      <c r="AF2574" s="7" t="str">
        <f t="shared" si="245"/>
        <v>NAO+</v>
      </c>
    </row>
    <row r="2575" spans="1:32" x14ac:dyDescent="0.3">
      <c r="A2575" s="4">
        <v>39127</v>
      </c>
      <c r="B2575" s="5">
        <v>2006</v>
      </c>
      <c r="C2575" s="6">
        <v>0</v>
      </c>
      <c r="D2575" s="7">
        <v>0</v>
      </c>
      <c r="E2575" s="7">
        <v>0</v>
      </c>
      <c r="F2575" s="8">
        <v>1</v>
      </c>
      <c r="G2575" s="7" t="str">
        <f t="shared" si="241"/>
        <v>NAO-</v>
      </c>
      <c r="H2575" s="6">
        <v>0.73030601309952303</v>
      </c>
      <c r="I2575" s="80">
        <v>1.82977341830449E-5</v>
      </c>
      <c r="J2575" s="80">
        <v>1.1822155436251901E-5</v>
      </c>
      <c r="K2575" s="8">
        <v>0.26966386701086198</v>
      </c>
      <c r="L2575" s="7" t="str">
        <f t="shared" si="246"/>
        <v>NAO+</v>
      </c>
      <c r="M2575" s="6">
        <v>0.74682074297950496</v>
      </c>
      <c r="N2575" s="80">
        <v>8.0780809232681894E-6</v>
      </c>
      <c r="O2575" s="80">
        <v>2.0840767709209901E-5</v>
      </c>
      <c r="P2575" s="8">
        <v>0.25315033817185001</v>
      </c>
      <c r="Q2575" s="7" t="str">
        <f t="shared" si="242"/>
        <v>NAO+</v>
      </c>
      <c r="R2575" s="6">
        <v>1</v>
      </c>
      <c r="S2575" s="7">
        <v>0</v>
      </c>
      <c r="T2575" s="7">
        <v>0</v>
      </c>
      <c r="U2575" s="8">
        <v>0</v>
      </c>
      <c r="V2575" s="7" t="str">
        <f t="shared" si="243"/>
        <v>NAO+</v>
      </c>
      <c r="W2575" s="6">
        <v>0.85</v>
      </c>
      <c r="X2575" s="7">
        <v>3.3000000000000002E-2</v>
      </c>
      <c r="Y2575" s="7">
        <v>5.0000000000000001E-3</v>
      </c>
      <c r="Z2575" s="8">
        <v>0.112</v>
      </c>
      <c r="AA2575" s="7" t="str">
        <f t="shared" si="244"/>
        <v>NAO+</v>
      </c>
      <c r="AB2575" s="6">
        <v>0.95599999999999996</v>
      </c>
      <c r="AC2575" s="7">
        <v>0.01</v>
      </c>
      <c r="AD2575" s="7">
        <v>2E-3</v>
      </c>
      <c r="AE2575" s="8">
        <v>3.2000000000000001E-2</v>
      </c>
      <c r="AF2575" s="7" t="str">
        <f t="shared" si="245"/>
        <v>NAO+</v>
      </c>
    </row>
    <row r="2576" spans="1:32" x14ac:dyDescent="0.3">
      <c r="A2576" s="4">
        <v>39128</v>
      </c>
      <c r="B2576" s="5">
        <v>2006</v>
      </c>
      <c r="C2576" s="6">
        <v>0</v>
      </c>
      <c r="D2576" s="7">
        <v>0</v>
      </c>
      <c r="E2576" s="7">
        <v>0</v>
      </c>
      <c r="F2576" s="8">
        <v>1</v>
      </c>
      <c r="G2576" s="7" t="str">
        <f t="shared" si="241"/>
        <v>NAO-</v>
      </c>
      <c r="H2576" s="6">
        <v>0.856768522030806</v>
      </c>
      <c r="I2576" s="7">
        <v>1.0069080494683E-4</v>
      </c>
      <c r="J2576" s="7">
        <v>1.33256680819071E-3</v>
      </c>
      <c r="K2576" s="8">
        <v>0.14179822035605699</v>
      </c>
      <c r="L2576" s="7" t="str">
        <f t="shared" si="246"/>
        <v>NAO+</v>
      </c>
      <c r="M2576" s="6">
        <v>0.843048495065851</v>
      </c>
      <c r="N2576" s="80">
        <v>3.0437526677592899E-5</v>
      </c>
      <c r="O2576" s="7">
        <v>2.86329699672904E-3</v>
      </c>
      <c r="P2576" s="8">
        <v>0.15405777041073301</v>
      </c>
      <c r="Q2576" s="7" t="str">
        <f t="shared" si="242"/>
        <v>NAO+</v>
      </c>
      <c r="R2576" s="6">
        <v>1</v>
      </c>
      <c r="S2576" s="7">
        <v>0</v>
      </c>
      <c r="T2576" s="7">
        <v>0</v>
      </c>
      <c r="U2576" s="8">
        <v>0</v>
      </c>
      <c r="V2576" s="7" t="str">
        <f t="shared" si="243"/>
        <v>NAO+</v>
      </c>
      <c r="W2576" s="6">
        <v>0.59599999999999997</v>
      </c>
      <c r="X2576" s="7">
        <v>0.191</v>
      </c>
      <c r="Y2576" s="7">
        <v>2.4E-2</v>
      </c>
      <c r="Z2576" s="8">
        <v>0.19</v>
      </c>
      <c r="AA2576" s="7" t="str">
        <f t="shared" si="244"/>
        <v>NAO+</v>
      </c>
      <c r="AB2576" s="6">
        <v>0.83799999999999997</v>
      </c>
      <c r="AC2576" s="7">
        <v>7.6999999999999999E-2</v>
      </c>
      <c r="AD2576" s="7">
        <v>4.0000000000000001E-3</v>
      </c>
      <c r="AE2576" s="8">
        <v>8.1000000000000003E-2</v>
      </c>
      <c r="AF2576" s="7" t="str">
        <f t="shared" si="245"/>
        <v>NAO+</v>
      </c>
    </row>
    <row r="2577" spans="1:32" x14ac:dyDescent="0.3">
      <c r="A2577" s="4">
        <v>39129</v>
      </c>
      <c r="B2577" s="5">
        <v>2006</v>
      </c>
      <c r="C2577" s="6">
        <v>0</v>
      </c>
      <c r="D2577" s="7">
        <v>1</v>
      </c>
      <c r="E2577" s="7">
        <v>0</v>
      </c>
      <c r="F2577" s="8">
        <v>0</v>
      </c>
      <c r="G2577" s="7" t="str">
        <f t="shared" si="241"/>
        <v>SB</v>
      </c>
      <c r="H2577" s="6">
        <v>0.78677720010663099</v>
      </c>
      <c r="I2577" s="7">
        <v>6.4756576930481301E-4</v>
      </c>
      <c r="J2577" s="7">
        <v>0.155844233466615</v>
      </c>
      <c r="K2577" s="8">
        <v>5.6731000657435401E-2</v>
      </c>
      <c r="L2577" s="7" t="str">
        <f t="shared" si="246"/>
        <v>NAO+</v>
      </c>
      <c r="M2577" s="6">
        <v>0.71858536625813496</v>
      </c>
      <c r="N2577" s="7">
        <v>6.7208624976967197E-4</v>
      </c>
      <c r="O2577" s="7">
        <v>0.21330012579365701</v>
      </c>
      <c r="P2577" s="8">
        <v>6.7442421698425598E-2</v>
      </c>
      <c r="Q2577" s="7" t="str">
        <f t="shared" si="242"/>
        <v>NAO+</v>
      </c>
      <c r="R2577" s="6">
        <v>0</v>
      </c>
      <c r="S2577" s="7">
        <v>1</v>
      </c>
      <c r="T2577" s="7">
        <v>0</v>
      </c>
      <c r="U2577" s="8">
        <v>0</v>
      </c>
      <c r="V2577" s="7" t="str">
        <f t="shared" si="243"/>
        <v>SB</v>
      </c>
      <c r="W2577" s="6">
        <v>1.9E-2</v>
      </c>
      <c r="X2577" s="7">
        <v>0.84199999999999997</v>
      </c>
      <c r="Y2577" s="7">
        <v>8.9999999999999993E-3</v>
      </c>
      <c r="Z2577" s="8">
        <v>0.129</v>
      </c>
      <c r="AA2577" s="7" t="str">
        <f t="shared" si="244"/>
        <v>SB</v>
      </c>
      <c r="AB2577" s="6">
        <v>0.13300000000000001</v>
      </c>
      <c r="AC2577" s="7">
        <v>0.73099999999999998</v>
      </c>
      <c r="AD2577" s="7">
        <v>0</v>
      </c>
      <c r="AE2577" s="8">
        <v>0.13600000000000001</v>
      </c>
      <c r="AF2577" s="7" t="str">
        <f t="shared" si="245"/>
        <v>SB</v>
      </c>
    </row>
    <row r="2578" spans="1:32" x14ac:dyDescent="0.3">
      <c r="A2578" s="4">
        <v>39130</v>
      </c>
      <c r="B2578" s="5">
        <v>2006</v>
      </c>
      <c r="C2578" s="6">
        <v>0</v>
      </c>
      <c r="D2578" s="7">
        <v>1</v>
      </c>
      <c r="E2578" s="7">
        <v>0</v>
      </c>
      <c r="F2578" s="8">
        <v>0</v>
      </c>
      <c r="G2578" s="7" t="str">
        <f t="shared" si="241"/>
        <v>SB</v>
      </c>
      <c r="H2578" s="6">
        <v>0.93792459225855196</v>
      </c>
      <c r="I2578" s="7">
        <v>7.4137026817039202E-3</v>
      </c>
      <c r="J2578" s="7">
        <v>2.7664137570697699E-2</v>
      </c>
      <c r="K2578" s="8">
        <v>2.6997567489043899E-2</v>
      </c>
      <c r="L2578" s="7" t="str">
        <f t="shared" si="246"/>
        <v>NAO+</v>
      </c>
      <c r="M2578" s="6">
        <v>0.910973567667553</v>
      </c>
      <c r="N2578" s="7">
        <v>1.54864966581468E-2</v>
      </c>
      <c r="O2578" s="7">
        <v>3.2657542146110302E-2</v>
      </c>
      <c r="P2578" s="8">
        <v>4.0882393528196503E-2</v>
      </c>
      <c r="Q2578" s="7" t="str">
        <f t="shared" si="242"/>
        <v>NAO+</v>
      </c>
      <c r="R2578" s="6">
        <v>0</v>
      </c>
      <c r="S2578" s="7">
        <v>1</v>
      </c>
      <c r="T2578" s="7">
        <v>0</v>
      </c>
      <c r="U2578" s="8">
        <v>0</v>
      </c>
      <c r="V2578" s="7" t="str">
        <f t="shared" si="243"/>
        <v>SB</v>
      </c>
      <c r="W2578" s="6">
        <v>2.8000000000000001E-2</v>
      </c>
      <c r="X2578" s="7">
        <v>0.79100000000000004</v>
      </c>
      <c r="Y2578" s="7">
        <v>1.4E-2</v>
      </c>
      <c r="Z2578" s="8">
        <v>0.16700000000000001</v>
      </c>
      <c r="AA2578" s="7" t="str">
        <f t="shared" si="244"/>
        <v>SB</v>
      </c>
      <c r="AB2578" s="6">
        <v>0.159</v>
      </c>
      <c r="AC2578" s="7">
        <v>0.67900000000000005</v>
      </c>
      <c r="AD2578" s="7">
        <v>2E-3</v>
      </c>
      <c r="AE2578" s="8">
        <v>0.16</v>
      </c>
      <c r="AF2578" s="7" t="str">
        <f t="shared" si="245"/>
        <v>SB</v>
      </c>
    </row>
    <row r="2579" spans="1:32" x14ac:dyDescent="0.3">
      <c r="A2579" s="4">
        <v>39131</v>
      </c>
      <c r="B2579" s="5">
        <v>2006</v>
      </c>
      <c r="C2579" s="6">
        <v>0</v>
      </c>
      <c r="D2579" s="7">
        <v>0</v>
      </c>
      <c r="E2579" s="7">
        <v>0</v>
      </c>
      <c r="F2579" s="8">
        <v>1</v>
      </c>
      <c r="G2579" s="7" t="str">
        <f t="shared" si="241"/>
        <v>NAO-</v>
      </c>
      <c r="H2579" s="6">
        <v>0.73051055585306002</v>
      </c>
      <c r="I2579" s="7">
        <v>4.7660579810420399E-2</v>
      </c>
      <c r="J2579" s="7">
        <v>4.0470735049893897E-3</v>
      </c>
      <c r="K2579" s="8">
        <v>0.21778179083152599</v>
      </c>
      <c r="L2579" s="7" t="str">
        <f t="shared" si="246"/>
        <v>NAO+</v>
      </c>
      <c r="M2579" s="6">
        <v>0.61251965511256801</v>
      </c>
      <c r="N2579" s="7">
        <v>6.1612346390836903E-2</v>
      </c>
      <c r="O2579" s="7">
        <v>4.1048398174424799E-3</v>
      </c>
      <c r="P2579" s="8">
        <v>0.321763158679162</v>
      </c>
      <c r="Q2579" s="7" t="str">
        <f t="shared" si="242"/>
        <v>NAO+</v>
      </c>
      <c r="R2579" s="6">
        <v>0</v>
      </c>
      <c r="S2579" s="7">
        <v>1</v>
      </c>
      <c r="T2579" s="7">
        <v>0</v>
      </c>
      <c r="U2579" s="8">
        <v>0</v>
      </c>
      <c r="V2579" s="7" t="str">
        <f t="shared" si="243"/>
        <v>SB</v>
      </c>
      <c r="W2579" s="6">
        <v>5.3999999999999999E-2</v>
      </c>
      <c r="X2579" s="7">
        <v>0.255</v>
      </c>
      <c r="Y2579" s="7">
        <v>1.4E-2</v>
      </c>
      <c r="Z2579" s="8">
        <v>0.67600000000000005</v>
      </c>
      <c r="AA2579" s="7" t="str">
        <f t="shared" si="244"/>
        <v>NAO-</v>
      </c>
      <c r="AB2579" s="6">
        <v>0.30099999999999999</v>
      </c>
      <c r="AC2579" s="7">
        <v>0.153</v>
      </c>
      <c r="AD2579" s="7">
        <v>5.0000000000000001E-3</v>
      </c>
      <c r="AE2579" s="8">
        <v>0.54200000000000004</v>
      </c>
      <c r="AF2579" s="7" t="str">
        <f t="shared" si="245"/>
        <v>NAO-</v>
      </c>
    </row>
    <row r="2580" spans="1:32" x14ac:dyDescent="0.3">
      <c r="A2580" s="4">
        <v>39132</v>
      </c>
      <c r="B2580" s="5">
        <v>2006</v>
      </c>
      <c r="C2580" s="6">
        <v>0</v>
      </c>
      <c r="D2580" s="7">
        <v>0</v>
      </c>
      <c r="E2580" s="7">
        <v>0</v>
      </c>
      <c r="F2580" s="8">
        <v>1</v>
      </c>
      <c r="G2580" s="7" t="str">
        <f t="shared" si="241"/>
        <v>NAO-</v>
      </c>
      <c r="H2580" s="6">
        <v>4.4891743981368498E-2</v>
      </c>
      <c r="I2580" s="7">
        <v>1.0319582744524E-4</v>
      </c>
      <c r="J2580" s="7">
        <v>7.1484610351472803E-4</v>
      </c>
      <c r="K2580" s="8">
        <v>0.95429021408767201</v>
      </c>
      <c r="L2580" s="7" t="str">
        <f t="shared" si="246"/>
        <v>NAO-</v>
      </c>
      <c r="M2580" s="6">
        <v>4.4301163273477599E-2</v>
      </c>
      <c r="N2580" s="80">
        <v>9.4855517099858998E-5</v>
      </c>
      <c r="O2580" s="7">
        <v>1.0498639688477801E-3</v>
      </c>
      <c r="P2580" s="8">
        <v>0.95455411724058603</v>
      </c>
      <c r="Q2580" s="7" t="str">
        <f t="shared" si="242"/>
        <v>NAO-</v>
      </c>
      <c r="R2580" s="6">
        <v>0</v>
      </c>
      <c r="S2580" s="7">
        <v>0</v>
      </c>
      <c r="T2580" s="7">
        <v>0</v>
      </c>
      <c r="U2580" s="8">
        <v>1</v>
      </c>
      <c r="V2580" s="7" t="str">
        <f t="shared" si="243"/>
        <v>NAO-</v>
      </c>
      <c r="W2580" s="6">
        <v>1.4E-2</v>
      </c>
      <c r="X2580" s="7">
        <v>2E-3</v>
      </c>
      <c r="Y2580" s="7">
        <v>3.0000000000000001E-3</v>
      </c>
      <c r="Z2580" s="8">
        <v>0.98099999999999998</v>
      </c>
      <c r="AA2580" s="7" t="str">
        <f t="shared" si="244"/>
        <v>NAO-</v>
      </c>
      <c r="AB2580" s="6">
        <v>6.5000000000000002E-2</v>
      </c>
      <c r="AC2580" s="7">
        <v>0</v>
      </c>
      <c r="AD2580" s="7">
        <v>0</v>
      </c>
      <c r="AE2580" s="8">
        <v>0.93400000000000005</v>
      </c>
      <c r="AF2580" s="7" t="str">
        <f t="shared" si="245"/>
        <v>NAO-</v>
      </c>
    </row>
    <row r="2581" spans="1:32" x14ac:dyDescent="0.3">
      <c r="A2581" s="4">
        <v>39133</v>
      </c>
      <c r="B2581" s="5">
        <v>2006</v>
      </c>
      <c r="C2581" s="6">
        <v>0</v>
      </c>
      <c r="D2581" s="7">
        <v>0</v>
      </c>
      <c r="E2581" s="7">
        <v>0</v>
      </c>
      <c r="F2581" s="8">
        <v>1</v>
      </c>
      <c r="G2581" s="7" t="str">
        <f t="shared" si="241"/>
        <v>NAO-</v>
      </c>
      <c r="H2581" s="6">
        <v>5.36587583588128E-3</v>
      </c>
      <c r="I2581" s="7">
        <v>1.7708649377795301E-4</v>
      </c>
      <c r="J2581" s="7">
        <v>2.1553269779101599E-4</v>
      </c>
      <c r="K2581" s="8">
        <v>0.99424150497256003</v>
      </c>
      <c r="L2581" s="7" t="str">
        <f t="shared" si="246"/>
        <v>NAO-</v>
      </c>
      <c r="M2581" s="6">
        <v>5.0572586606751598E-3</v>
      </c>
      <c r="N2581" s="7">
        <v>2.85110983855504E-4</v>
      </c>
      <c r="O2581" s="7">
        <v>1.80717410981117E-4</v>
      </c>
      <c r="P2581" s="8">
        <v>0.99447691294448104</v>
      </c>
      <c r="Q2581" s="7" t="str">
        <f t="shared" si="242"/>
        <v>NAO-</v>
      </c>
      <c r="R2581" s="6">
        <v>0</v>
      </c>
      <c r="S2581" s="7">
        <v>0</v>
      </c>
      <c r="T2581" s="7">
        <v>0</v>
      </c>
      <c r="U2581" s="8">
        <v>1</v>
      </c>
      <c r="V2581" s="7" t="str">
        <f t="shared" si="243"/>
        <v>NAO-</v>
      </c>
      <c r="W2581" s="6">
        <v>2E-3</v>
      </c>
      <c r="X2581" s="7">
        <v>1E-3</v>
      </c>
      <c r="Y2581" s="7">
        <v>2E-3</v>
      </c>
      <c r="Z2581" s="8">
        <v>0.995</v>
      </c>
      <c r="AA2581" s="7" t="str">
        <f t="shared" si="244"/>
        <v>NAO-</v>
      </c>
      <c r="AB2581" s="6">
        <v>1.4E-2</v>
      </c>
      <c r="AC2581" s="7">
        <v>0</v>
      </c>
      <c r="AD2581" s="7">
        <v>0</v>
      </c>
      <c r="AE2581" s="8">
        <v>0.98599999999999999</v>
      </c>
      <c r="AF2581" s="7" t="str">
        <f t="shared" si="245"/>
        <v>NAO-</v>
      </c>
    </row>
    <row r="2582" spans="1:32" x14ac:dyDescent="0.3">
      <c r="A2582" s="4">
        <v>39134</v>
      </c>
      <c r="B2582" s="5">
        <v>2006</v>
      </c>
      <c r="C2582" s="6">
        <v>0</v>
      </c>
      <c r="D2582" s="7">
        <v>0</v>
      </c>
      <c r="E2582" s="7">
        <v>0</v>
      </c>
      <c r="F2582" s="8">
        <v>1</v>
      </c>
      <c r="G2582" s="7" t="str">
        <f t="shared" si="241"/>
        <v>NAO-</v>
      </c>
      <c r="H2582" s="6">
        <v>7.3938629924879998E-2</v>
      </c>
      <c r="I2582" s="7">
        <v>1.6079799198523301E-4</v>
      </c>
      <c r="J2582" s="7">
        <v>2.8103600007894301E-4</v>
      </c>
      <c r="K2582" s="8">
        <v>0.92561953608306002</v>
      </c>
      <c r="L2582" s="7" t="str">
        <f t="shared" si="246"/>
        <v>NAO-</v>
      </c>
      <c r="M2582" s="6">
        <v>7.5221168190208201E-2</v>
      </c>
      <c r="N2582" s="7">
        <v>2.4873460035367597E-4</v>
      </c>
      <c r="O2582" s="7">
        <v>3.06027696015169E-4</v>
      </c>
      <c r="P2582" s="8">
        <v>0.92422406951340896</v>
      </c>
      <c r="Q2582" s="7" t="str">
        <f t="shared" si="242"/>
        <v>NAO-</v>
      </c>
      <c r="R2582" s="6">
        <v>0</v>
      </c>
      <c r="S2582" s="7">
        <v>0</v>
      </c>
      <c r="T2582" s="7">
        <v>0</v>
      </c>
      <c r="U2582" s="8">
        <v>1</v>
      </c>
      <c r="V2582" s="7" t="str">
        <f t="shared" si="243"/>
        <v>NAO-</v>
      </c>
      <c r="W2582" s="6">
        <v>0</v>
      </c>
      <c r="X2582" s="7">
        <v>0</v>
      </c>
      <c r="Y2582" s="7">
        <v>1E-3</v>
      </c>
      <c r="Z2582" s="8">
        <v>0.998</v>
      </c>
      <c r="AA2582" s="7" t="str">
        <f t="shared" si="244"/>
        <v>NAO-</v>
      </c>
      <c r="AB2582" s="6">
        <v>4.0000000000000001E-3</v>
      </c>
      <c r="AC2582" s="7">
        <v>0</v>
      </c>
      <c r="AD2582" s="7">
        <v>0</v>
      </c>
      <c r="AE2582" s="8">
        <v>0.996</v>
      </c>
      <c r="AF2582" s="7" t="str">
        <f t="shared" si="245"/>
        <v>NAO-</v>
      </c>
    </row>
    <row r="2583" spans="1:32" x14ac:dyDescent="0.3">
      <c r="A2583" s="4">
        <v>39135</v>
      </c>
      <c r="B2583" s="5">
        <v>2006</v>
      </c>
      <c r="C2583" s="6">
        <v>0</v>
      </c>
      <c r="D2583" s="7">
        <v>0</v>
      </c>
      <c r="E2583" s="7">
        <v>0</v>
      </c>
      <c r="F2583" s="8">
        <v>1</v>
      </c>
      <c r="G2583" s="7" t="str">
        <f t="shared" si="241"/>
        <v>NAO-</v>
      </c>
      <c r="H2583" s="6">
        <v>4.9368285861928603E-2</v>
      </c>
      <c r="I2583" s="80">
        <v>2.3879344059186401E-6</v>
      </c>
      <c r="J2583" s="7">
        <v>2.99857242713288E-3</v>
      </c>
      <c r="K2583" s="8">
        <v>0.94763075377654005</v>
      </c>
      <c r="L2583" s="7" t="str">
        <f t="shared" si="246"/>
        <v>NAO-</v>
      </c>
      <c r="M2583" s="6">
        <v>5.3285834935041999E-2</v>
      </c>
      <c r="N2583" s="80">
        <v>2.8425078496861E-6</v>
      </c>
      <c r="O2583" s="7">
        <v>3.32591433970976E-3</v>
      </c>
      <c r="P2583" s="8">
        <v>0.94338540821739603</v>
      </c>
      <c r="Q2583" s="7" t="str">
        <f t="shared" si="242"/>
        <v>NAO-</v>
      </c>
      <c r="R2583" s="6">
        <v>0</v>
      </c>
      <c r="S2583" s="7">
        <v>0</v>
      </c>
      <c r="T2583" s="7">
        <v>0</v>
      </c>
      <c r="U2583" s="8">
        <v>1</v>
      </c>
      <c r="V2583" s="7" t="str">
        <f t="shared" si="243"/>
        <v>NAO-</v>
      </c>
      <c r="W2583" s="6">
        <v>0</v>
      </c>
      <c r="X2583" s="7">
        <v>0</v>
      </c>
      <c r="Y2583" s="7">
        <v>1E-3</v>
      </c>
      <c r="Z2583" s="8">
        <v>0.999</v>
      </c>
      <c r="AA2583" s="7" t="str">
        <f t="shared" si="244"/>
        <v>NAO-</v>
      </c>
      <c r="AB2583" s="6">
        <v>0</v>
      </c>
      <c r="AC2583" s="7">
        <v>0</v>
      </c>
      <c r="AD2583" s="7">
        <v>0</v>
      </c>
      <c r="AE2583" s="8">
        <v>1</v>
      </c>
      <c r="AF2583" s="7" t="str">
        <f t="shared" si="245"/>
        <v>NAO-</v>
      </c>
    </row>
    <row r="2584" spans="1:32" x14ac:dyDescent="0.3">
      <c r="A2584" s="4">
        <v>39136</v>
      </c>
      <c r="B2584" s="5">
        <v>2006</v>
      </c>
      <c r="C2584" s="6">
        <v>0</v>
      </c>
      <c r="D2584" s="7">
        <v>0</v>
      </c>
      <c r="E2584" s="7">
        <v>0</v>
      </c>
      <c r="F2584" s="8">
        <v>1</v>
      </c>
      <c r="G2584" s="7" t="str">
        <f t="shared" si="241"/>
        <v>NAO-</v>
      </c>
      <c r="H2584" s="6">
        <v>5.0031205456669298E-3</v>
      </c>
      <c r="I2584" s="80">
        <v>1.09036787449594E-7</v>
      </c>
      <c r="J2584" s="7">
        <v>4.6317259700863599E-3</v>
      </c>
      <c r="K2584" s="8">
        <v>0.99036504444746698</v>
      </c>
      <c r="L2584" s="7" t="str">
        <f t="shared" si="246"/>
        <v>NAO-</v>
      </c>
      <c r="M2584" s="6">
        <v>4.9988873961668697E-3</v>
      </c>
      <c r="N2584" s="80">
        <v>1.1928027670034999E-7</v>
      </c>
      <c r="O2584" s="7">
        <v>5.8583933689680496E-3</v>
      </c>
      <c r="P2584" s="8">
        <v>0.98914259995460097</v>
      </c>
      <c r="Q2584" s="7" t="str">
        <f t="shared" si="242"/>
        <v>NAO-</v>
      </c>
      <c r="R2584" s="6">
        <v>0</v>
      </c>
      <c r="S2584" s="7">
        <v>0</v>
      </c>
      <c r="T2584" s="7">
        <v>0</v>
      </c>
      <c r="U2584" s="8">
        <v>1</v>
      </c>
      <c r="V2584" s="7" t="str">
        <f t="shared" si="243"/>
        <v>NAO-</v>
      </c>
      <c r="W2584" s="6">
        <v>0</v>
      </c>
      <c r="X2584" s="7">
        <v>0</v>
      </c>
      <c r="Y2584" s="7">
        <v>2E-3</v>
      </c>
      <c r="Z2584" s="8">
        <v>0.998</v>
      </c>
      <c r="AA2584" s="7" t="str">
        <f t="shared" si="244"/>
        <v>NAO-</v>
      </c>
      <c r="AB2584" s="6">
        <v>0</v>
      </c>
      <c r="AC2584" s="7">
        <v>0</v>
      </c>
      <c r="AD2584" s="7">
        <v>0</v>
      </c>
      <c r="AE2584" s="8">
        <v>1</v>
      </c>
      <c r="AF2584" s="7" t="str">
        <f t="shared" si="245"/>
        <v>NAO-</v>
      </c>
    </row>
    <row r="2585" spans="1:32" x14ac:dyDescent="0.3">
      <c r="A2585" s="4">
        <v>39137</v>
      </c>
      <c r="B2585" s="5">
        <v>2006</v>
      </c>
      <c r="C2585" s="6">
        <v>0</v>
      </c>
      <c r="D2585" s="7">
        <v>0</v>
      </c>
      <c r="E2585" s="7">
        <v>0</v>
      </c>
      <c r="F2585" s="8">
        <v>1</v>
      </c>
      <c r="G2585" s="7" t="str">
        <f t="shared" si="241"/>
        <v>NAO-</v>
      </c>
      <c r="H2585" s="6">
        <v>1.1125371612176599E-3</v>
      </c>
      <c r="I2585" s="80">
        <v>2.58818681193187E-9</v>
      </c>
      <c r="J2585" s="7">
        <v>1.40628195290405E-2</v>
      </c>
      <c r="K2585" s="8">
        <v>0.98482464072154696</v>
      </c>
      <c r="L2585" s="7" t="str">
        <f t="shared" si="246"/>
        <v>NAO-</v>
      </c>
      <c r="M2585" s="6">
        <v>1.09769466061428E-3</v>
      </c>
      <c r="N2585" s="80">
        <v>1.9548751384681E-9</v>
      </c>
      <c r="O2585" s="7">
        <v>2.1299525402097501E-2</v>
      </c>
      <c r="P2585" s="8">
        <v>0.97760277798241302</v>
      </c>
      <c r="Q2585" s="7" t="str">
        <f t="shared" si="242"/>
        <v>NAO-</v>
      </c>
      <c r="R2585" s="6">
        <v>0</v>
      </c>
      <c r="S2585" s="7">
        <v>0</v>
      </c>
      <c r="T2585" s="7">
        <v>0</v>
      </c>
      <c r="U2585" s="8">
        <v>1</v>
      </c>
      <c r="V2585" s="7" t="str">
        <f t="shared" si="243"/>
        <v>NAO-</v>
      </c>
      <c r="W2585" s="6">
        <v>0</v>
      </c>
      <c r="X2585" s="7">
        <v>0</v>
      </c>
      <c r="Y2585" s="7">
        <v>4.0000000000000001E-3</v>
      </c>
      <c r="Z2585" s="8">
        <v>0.996</v>
      </c>
      <c r="AA2585" s="7" t="str">
        <f t="shared" si="244"/>
        <v>NAO-</v>
      </c>
      <c r="AB2585" s="6">
        <v>0</v>
      </c>
      <c r="AC2585" s="7">
        <v>0</v>
      </c>
      <c r="AD2585" s="7">
        <v>0</v>
      </c>
      <c r="AE2585" s="8">
        <v>1</v>
      </c>
      <c r="AF2585" s="7" t="str">
        <f t="shared" si="245"/>
        <v>NAO-</v>
      </c>
    </row>
    <row r="2586" spans="1:32" x14ac:dyDescent="0.3">
      <c r="A2586" s="4">
        <v>39138</v>
      </c>
      <c r="B2586" s="5">
        <v>2006</v>
      </c>
      <c r="C2586" s="6">
        <v>0</v>
      </c>
      <c r="D2586" s="7">
        <v>0</v>
      </c>
      <c r="E2586" s="7">
        <v>0</v>
      </c>
      <c r="F2586" s="8">
        <v>1</v>
      </c>
      <c r="G2586" s="7" t="str">
        <f t="shared" si="241"/>
        <v>NAO-</v>
      </c>
      <c r="H2586" s="6">
        <v>1.68089270034358E-3</v>
      </c>
      <c r="I2586" s="80">
        <v>1.34394287441954E-8</v>
      </c>
      <c r="J2586" s="7">
        <v>2.5728701151455902E-3</v>
      </c>
      <c r="K2586" s="8">
        <v>0.99574622374509503</v>
      </c>
      <c r="L2586" s="7" t="str">
        <f t="shared" si="246"/>
        <v>NAO-</v>
      </c>
      <c r="M2586" s="6">
        <v>1.79541319019781E-3</v>
      </c>
      <c r="N2586" s="80">
        <v>1.9205984209840198E-8</v>
      </c>
      <c r="O2586" s="7">
        <v>4.7125388797787399E-3</v>
      </c>
      <c r="P2586" s="8">
        <v>0.99349202872403297</v>
      </c>
      <c r="Q2586" s="7" t="str">
        <f t="shared" si="242"/>
        <v>NAO-</v>
      </c>
      <c r="R2586" s="6">
        <v>0</v>
      </c>
      <c r="S2586" s="7">
        <v>0</v>
      </c>
      <c r="T2586" s="7">
        <v>0</v>
      </c>
      <c r="U2586" s="8">
        <v>1</v>
      </c>
      <c r="V2586" s="7" t="str">
        <f t="shared" si="243"/>
        <v>NAO-</v>
      </c>
      <c r="W2586" s="6">
        <v>0</v>
      </c>
      <c r="X2586" s="7">
        <v>0</v>
      </c>
      <c r="Y2586" s="7">
        <v>4.0000000000000001E-3</v>
      </c>
      <c r="Z2586" s="8">
        <v>0.996</v>
      </c>
      <c r="AA2586" s="7" t="str">
        <f t="shared" si="244"/>
        <v>NAO-</v>
      </c>
      <c r="AB2586" s="6">
        <v>0</v>
      </c>
      <c r="AC2586" s="7">
        <v>0</v>
      </c>
      <c r="AD2586" s="7">
        <v>0</v>
      </c>
      <c r="AE2586" s="8">
        <v>1</v>
      </c>
      <c r="AF2586" s="7" t="str">
        <f t="shared" si="245"/>
        <v>NAO-</v>
      </c>
    </row>
    <row r="2587" spans="1:32" x14ac:dyDescent="0.3">
      <c r="A2587" s="4">
        <v>39139</v>
      </c>
      <c r="B2587" s="5">
        <v>2006</v>
      </c>
      <c r="C2587" s="6">
        <v>0</v>
      </c>
      <c r="D2587" s="7">
        <v>0</v>
      </c>
      <c r="E2587" s="7">
        <v>0</v>
      </c>
      <c r="F2587" s="8">
        <v>1</v>
      </c>
      <c r="G2587" s="7" t="str">
        <f t="shared" si="241"/>
        <v>NAO-</v>
      </c>
      <c r="H2587" s="6">
        <v>2.2465303237729699E-2</v>
      </c>
      <c r="I2587" s="80">
        <v>7.8345371846167606E-6</v>
      </c>
      <c r="J2587" s="7">
        <v>4.1540987978488297E-3</v>
      </c>
      <c r="K2587" s="8">
        <v>0.973372763427235</v>
      </c>
      <c r="L2587" s="7" t="str">
        <f t="shared" si="246"/>
        <v>NAO-</v>
      </c>
      <c r="M2587" s="6">
        <v>2.1831990103833899E-2</v>
      </c>
      <c r="N2587" s="80">
        <v>8.4790590232488193E-6</v>
      </c>
      <c r="O2587" s="7">
        <v>4.9875958946936699E-3</v>
      </c>
      <c r="P2587" s="8">
        <v>0.97317193494245002</v>
      </c>
      <c r="Q2587" s="7" t="str">
        <f t="shared" si="242"/>
        <v>NAO-</v>
      </c>
      <c r="R2587" s="6">
        <v>0</v>
      </c>
      <c r="S2587" s="7">
        <v>0</v>
      </c>
      <c r="T2587" s="7">
        <v>0</v>
      </c>
      <c r="U2587" s="8">
        <v>1</v>
      </c>
      <c r="V2587" s="7" t="str">
        <f t="shared" si="243"/>
        <v>NAO-</v>
      </c>
      <c r="W2587" s="6">
        <v>0</v>
      </c>
      <c r="X2587" s="7">
        <v>0</v>
      </c>
      <c r="Y2587" s="7">
        <v>7.0000000000000001E-3</v>
      </c>
      <c r="Z2587" s="8">
        <v>0.99299999999999999</v>
      </c>
      <c r="AA2587" s="7" t="str">
        <f t="shared" si="244"/>
        <v>NAO-</v>
      </c>
      <c r="AB2587" s="6">
        <v>0</v>
      </c>
      <c r="AC2587" s="7">
        <v>0</v>
      </c>
      <c r="AD2587" s="7">
        <v>1E-3</v>
      </c>
      <c r="AE2587" s="8">
        <v>0.999</v>
      </c>
      <c r="AF2587" s="7" t="str">
        <f t="shared" si="245"/>
        <v>NAO-</v>
      </c>
    </row>
    <row r="2588" spans="1:32" x14ac:dyDescent="0.3">
      <c r="A2588" s="4">
        <v>39140</v>
      </c>
      <c r="B2588" s="5">
        <v>2006</v>
      </c>
      <c r="C2588" s="6">
        <v>0</v>
      </c>
      <c r="D2588" s="7">
        <v>0</v>
      </c>
      <c r="E2588" s="7">
        <v>0</v>
      </c>
      <c r="F2588" s="8">
        <v>1</v>
      </c>
      <c r="G2588" s="7" t="str">
        <f t="shared" si="241"/>
        <v>NAO-</v>
      </c>
      <c r="H2588" s="6">
        <v>0.379062910854775</v>
      </c>
      <c r="I2588" s="80">
        <v>5.4822743625747796E-6</v>
      </c>
      <c r="J2588" s="7">
        <v>8.4768020810335794E-3</v>
      </c>
      <c r="K2588" s="8">
        <v>0.61245480478981995</v>
      </c>
      <c r="L2588" s="7" t="str">
        <f t="shared" si="246"/>
        <v>NAO-</v>
      </c>
      <c r="M2588" s="6">
        <v>0.40595770312088397</v>
      </c>
      <c r="N2588" s="80">
        <v>3.2527044324002902E-6</v>
      </c>
      <c r="O2588" s="7">
        <v>1.2062342276743E-2</v>
      </c>
      <c r="P2588" s="8">
        <v>0.58197670189794404</v>
      </c>
      <c r="Q2588" s="7" t="str">
        <f t="shared" si="242"/>
        <v>NAO-</v>
      </c>
      <c r="R2588" s="6">
        <v>0</v>
      </c>
      <c r="S2588" s="7">
        <v>0</v>
      </c>
      <c r="T2588" s="7">
        <v>0</v>
      </c>
      <c r="U2588" s="8">
        <v>1</v>
      </c>
      <c r="V2588" s="7" t="str">
        <f t="shared" si="243"/>
        <v>NAO-</v>
      </c>
      <c r="W2588" s="6">
        <v>1E-3</v>
      </c>
      <c r="X2588" s="7">
        <v>0</v>
      </c>
      <c r="Y2588" s="7">
        <v>4.0000000000000001E-3</v>
      </c>
      <c r="Z2588" s="8">
        <v>0.995</v>
      </c>
      <c r="AA2588" s="7" t="str">
        <f t="shared" si="244"/>
        <v>NAO-</v>
      </c>
      <c r="AB2588" s="6">
        <v>5.0000000000000001E-3</v>
      </c>
      <c r="AC2588" s="7">
        <v>0</v>
      </c>
      <c r="AD2588" s="7">
        <v>0</v>
      </c>
      <c r="AE2588" s="8">
        <v>0.995</v>
      </c>
      <c r="AF2588" s="7" t="str">
        <f t="shared" si="245"/>
        <v>NAO-</v>
      </c>
    </row>
    <row r="2589" spans="1:32" x14ac:dyDescent="0.3">
      <c r="A2589" s="4">
        <v>39141</v>
      </c>
      <c r="B2589" s="5">
        <v>2006</v>
      </c>
      <c r="C2589" s="6">
        <v>0</v>
      </c>
      <c r="D2589" s="7">
        <v>0</v>
      </c>
      <c r="E2589" s="7">
        <v>0</v>
      </c>
      <c r="F2589" s="8">
        <v>1</v>
      </c>
      <c r="G2589" s="7" t="str">
        <f t="shared" si="241"/>
        <v>NAO-</v>
      </c>
      <c r="H2589" s="6">
        <v>0.79107760262120197</v>
      </c>
      <c r="I2589" s="80">
        <v>5.1640023338441401E-9</v>
      </c>
      <c r="J2589" s="7">
        <v>1.99534081514352E-2</v>
      </c>
      <c r="K2589" s="8">
        <v>0.18896898406336299</v>
      </c>
      <c r="L2589" s="7" t="str">
        <f t="shared" si="246"/>
        <v>NAO+</v>
      </c>
      <c r="M2589" s="6">
        <v>0.79175631730882901</v>
      </c>
      <c r="N2589" s="80">
        <v>2.04409433638476E-9</v>
      </c>
      <c r="O2589" s="7">
        <v>2.2719782103240299E-2</v>
      </c>
      <c r="P2589" s="8">
        <v>0.185523898543832</v>
      </c>
      <c r="Q2589" s="7" t="str">
        <f t="shared" si="242"/>
        <v>NAO+</v>
      </c>
      <c r="R2589" s="6">
        <v>0</v>
      </c>
      <c r="S2589" s="7">
        <v>0</v>
      </c>
      <c r="T2589" s="7">
        <v>0</v>
      </c>
      <c r="U2589" s="8">
        <v>1</v>
      </c>
      <c r="V2589" s="7" t="str">
        <f t="shared" si="243"/>
        <v>NAO-</v>
      </c>
      <c r="W2589" s="6">
        <v>0</v>
      </c>
      <c r="X2589" s="7">
        <v>0</v>
      </c>
      <c r="Y2589" s="7">
        <v>7.0000000000000001E-3</v>
      </c>
      <c r="Z2589" s="8">
        <v>0.99299999999999999</v>
      </c>
      <c r="AA2589" s="7" t="str">
        <f t="shared" si="244"/>
        <v>NAO-</v>
      </c>
      <c r="AB2589" s="6">
        <v>2E-3</v>
      </c>
      <c r="AC2589" s="7">
        <v>0</v>
      </c>
      <c r="AD2589" s="7">
        <v>0</v>
      </c>
      <c r="AE2589" s="8">
        <v>0.997</v>
      </c>
      <c r="AF2589" s="7" t="str">
        <f t="shared" si="245"/>
        <v>NAO-</v>
      </c>
    </row>
    <row r="2590" spans="1:32" x14ac:dyDescent="0.3">
      <c r="A2590" s="4">
        <v>39417</v>
      </c>
      <c r="B2590" s="5">
        <v>2007</v>
      </c>
      <c r="C2590" s="6">
        <v>1</v>
      </c>
      <c r="D2590" s="7">
        <v>0</v>
      </c>
      <c r="E2590" s="7">
        <v>0</v>
      </c>
      <c r="F2590" s="8">
        <v>0</v>
      </c>
      <c r="G2590" s="7" t="str">
        <f t="shared" si="241"/>
        <v>NAO+</v>
      </c>
      <c r="H2590" s="6">
        <v>0.91409717219839903</v>
      </c>
      <c r="I2590" s="7">
        <v>3.007873330923E-4</v>
      </c>
      <c r="J2590" s="7">
        <v>2.3751604494606299E-2</v>
      </c>
      <c r="K2590" s="8">
        <v>6.1850435973909101E-2</v>
      </c>
      <c r="L2590" s="7" t="str">
        <f t="shared" si="246"/>
        <v>NAO+</v>
      </c>
      <c r="M2590" s="6">
        <v>0.90840516768938795</v>
      </c>
      <c r="N2590" s="7">
        <v>4.0231169919659101E-4</v>
      </c>
      <c r="O2590" s="7">
        <v>2.2301328540798901E-2</v>
      </c>
      <c r="P2590" s="8">
        <v>6.88911920706166E-2</v>
      </c>
      <c r="Q2590" s="7" t="str">
        <f t="shared" si="242"/>
        <v>NAO+</v>
      </c>
      <c r="R2590" s="6">
        <v>1</v>
      </c>
      <c r="S2590" s="7">
        <v>0</v>
      </c>
      <c r="T2590" s="7">
        <v>0</v>
      </c>
      <c r="U2590" s="8">
        <v>0</v>
      </c>
      <c r="V2590" s="7" t="str">
        <f t="shared" si="243"/>
        <v>NAO+</v>
      </c>
      <c r="W2590" s="6">
        <v>0.80100000000000005</v>
      </c>
      <c r="X2590" s="7">
        <v>0.10100000000000001</v>
      </c>
      <c r="Y2590" s="7">
        <v>0.01</v>
      </c>
      <c r="Z2590" s="8">
        <v>8.7999999999999995E-2</v>
      </c>
      <c r="AA2590" s="7" t="str">
        <f t="shared" si="244"/>
        <v>NAO+</v>
      </c>
      <c r="AB2590" s="6">
        <v>0.91100000000000003</v>
      </c>
      <c r="AC2590" s="7">
        <v>5.0999999999999997E-2</v>
      </c>
      <c r="AD2590" s="7">
        <v>6.0000000000000001E-3</v>
      </c>
      <c r="AE2590" s="8">
        <v>3.3000000000000002E-2</v>
      </c>
      <c r="AF2590" s="7" t="str">
        <f t="shared" si="245"/>
        <v>NAO+</v>
      </c>
    </row>
    <row r="2591" spans="1:32" x14ac:dyDescent="0.3">
      <c r="A2591" s="4">
        <v>39418</v>
      </c>
      <c r="B2591" s="5">
        <v>2007</v>
      </c>
      <c r="C2591" s="6">
        <v>0</v>
      </c>
      <c r="D2591" s="7">
        <v>0</v>
      </c>
      <c r="E2591" s="7">
        <v>0</v>
      </c>
      <c r="F2591" s="8">
        <v>1</v>
      </c>
      <c r="G2591" s="7" t="str">
        <f t="shared" si="241"/>
        <v>NAO-</v>
      </c>
      <c r="H2591" s="6">
        <v>0.11270588443247601</v>
      </c>
      <c r="I2591" s="80">
        <v>7.7864407899575802E-6</v>
      </c>
      <c r="J2591" s="7">
        <v>8.5035966398964005E-2</v>
      </c>
      <c r="K2591" s="8">
        <v>0.80225036272777706</v>
      </c>
      <c r="L2591" s="7" t="str">
        <f t="shared" si="246"/>
        <v>NAO-</v>
      </c>
      <c r="M2591" s="6">
        <v>9.0738926145123897E-2</v>
      </c>
      <c r="N2591" s="80">
        <v>6.1208305778409701E-6</v>
      </c>
      <c r="O2591" s="7">
        <v>8.1061937612499205E-2</v>
      </c>
      <c r="P2591" s="8">
        <v>0.82819301541180601</v>
      </c>
      <c r="Q2591" s="7" t="str">
        <f t="shared" si="242"/>
        <v>NAO-</v>
      </c>
      <c r="R2591" s="6">
        <v>0</v>
      </c>
      <c r="S2591" s="7">
        <v>0</v>
      </c>
      <c r="T2591" s="7">
        <v>0</v>
      </c>
      <c r="U2591" s="8">
        <v>1</v>
      </c>
      <c r="V2591" s="7" t="str">
        <f t="shared" si="243"/>
        <v>NAO-</v>
      </c>
      <c r="W2591" s="6">
        <v>2E-3</v>
      </c>
      <c r="X2591" s="7">
        <v>0</v>
      </c>
      <c r="Y2591" s="7">
        <v>0.04</v>
      </c>
      <c r="Z2591" s="8">
        <v>0.95799999999999996</v>
      </c>
      <c r="AA2591" s="7" t="str">
        <f t="shared" si="244"/>
        <v>NAO-</v>
      </c>
      <c r="AB2591" s="6">
        <v>8.9999999999999993E-3</v>
      </c>
      <c r="AC2591" s="7">
        <v>0</v>
      </c>
      <c r="AD2591" s="7">
        <v>5.0000000000000001E-3</v>
      </c>
      <c r="AE2591" s="8">
        <v>0.98599999999999999</v>
      </c>
      <c r="AF2591" s="7" t="str">
        <f t="shared" si="245"/>
        <v>NAO-</v>
      </c>
    </row>
    <row r="2592" spans="1:32" x14ac:dyDescent="0.3">
      <c r="A2592" s="4">
        <v>39419</v>
      </c>
      <c r="B2592" s="5">
        <v>2007</v>
      </c>
      <c r="C2592" s="6">
        <v>0</v>
      </c>
      <c r="D2592" s="7">
        <v>0</v>
      </c>
      <c r="E2592" s="7">
        <v>0</v>
      </c>
      <c r="F2592" s="8">
        <v>1</v>
      </c>
      <c r="G2592" s="7" t="str">
        <f t="shared" si="241"/>
        <v>NAO-</v>
      </c>
      <c r="H2592" s="6">
        <v>1.4151952535636E-2</v>
      </c>
      <c r="I2592" s="80">
        <v>3.6964076204389601E-5</v>
      </c>
      <c r="J2592" s="7">
        <v>1.9246755494807598E-2</v>
      </c>
      <c r="K2592" s="8">
        <v>0.96656432789333802</v>
      </c>
      <c r="L2592" s="7" t="str">
        <f t="shared" si="246"/>
        <v>NAO-</v>
      </c>
      <c r="M2592" s="6">
        <v>1.16328486831292E-2</v>
      </c>
      <c r="N2592" s="80">
        <v>3.11070960453733E-5</v>
      </c>
      <c r="O2592" s="7">
        <v>1.37962182096356E-2</v>
      </c>
      <c r="P2592" s="8">
        <v>0.97453982601119205</v>
      </c>
      <c r="Q2592" s="7" t="str">
        <f t="shared" si="242"/>
        <v>NAO-</v>
      </c>
      <c r="R2592" s="6">
        <v>0</v>
      </c>
      <c r="S2592" s="7">
        <v>0</v>
      </c>
      <c r="T2592" s="7">
        <v>0</v>
      </c>
      <c r="U2592" s="8">
        <v>1</v>
      </c>
      <c r="V2592" s="7" t="str">
        <f t="shared" si="243"/>
        <v>NAO-</v>
      </c>
      <c r="W2592" s="6">
        <v>8.0000000000000002E-3</v>
      </c>
      <c r="X2592" s="7">
        <v>0</v>
      </c>
      <c r="Y2592" s="7">
        <v>0.04</v>
      </c>
      <c r="Z2592" s="8">
        <v>0.95199999999999996</v>
      </c>
      <c r="AA2592" s="7" t="str">
        <f t="shared" si="244"/>
        <v>NAO-</v>
      </c>
      <c r="AB2592" s="6">
        <v>3.4000000000000002E-2</v>
      </c>
      <c r="AC2592" s="7">
        <v>0</v>
      </c>
      <c r="AD2592" s="7">
        <v>1.4999999999999999E-2</v>
      </c>
      <c r="AE2592" s="8">
        <v>0.95099999999999996</v>
      </c>
      <c r="AF2592" s="7" t="str">
        <f t="shared" si="245"/>
        <v>NAO-</v>
      </c>
    </row>
    <row r="2593" spans="1:32" x14ac:dyDescent="0.3">
      <c r="A2593" s="4">
        <v>39420</v>
      </c>
      <c r="B2593" s="5">
        <v>2007</v>
      </c>
      <c r="C2593" s="6">
        <v>1</v>
      </c>
      <c r="D2593" s="7">
        <v>0</v>
      </c>
      <c r="E2593" s="7">
        <v>0</v>
      </c>
      <c r="F2593" s="8">
        <v>0</v>
      </c>
      <c r="G2593" s="7" t="str">
        <f t="shared" si="241"/>
        <v>NAO+</v>
      </c>
      <c r="H2593" s="6">
        <v>0.89720983496380902</v>
      </c>
      <c r="I2593" s="7">
        <v>3.6750284282068897E-2</v>
      </c>
      <c r="J2593" s="7">
        <v>2.90458383148838E-2</v>
      </c>
      <c r="K2593" s="8">
        <v>3.6994042439239101E-2</v>
      </c>
      <c r="L2593" s="7" t="str">
        <f t="shared" si="246"/>
        <v>NAO+</v>
      </c>
      <c r="M2593" s="6">
        <v>0.91053590217403102</v>
      </c>
      <c r="N2593" s="7">
        <v>2.5101643042359099E-2</v>
      </c>
      <c r="O2593" s="7">
        <v>2.96223731697778E-2</v>
      </c>
      <c r="P2593" s="8">
        <v>3.4740081613837001E-2</v>
      </c>
      <c r="Q2593" s="7" t="str">
        <f t="shared" si="242"/>
        <v>NAO+</v>
      </c>
      <c r="R2593" s="6">
        <v>1</v>
      </c>
      <c r="S2593" s="7">
        <v>0</v>
      </c>
      <c r="T2593" s="7">
        <v>0</v>
      </c>
      <c r="U2593" s="8">
        <v>0</v>
      </c>
      <c r="V2593" s="7" t="str">
        <f t="shared" si="243"/>
        <v>NAO+</v>
      </c>
      <c r="W2593" s="6">
        <v>0.96099999999999997</v>
      </c>
      <c r="X2593" s="7">
        <v>2.8000000000000001E-2</v>
      </c>
      <c r="Y2593" s="7">
        <v>1E-3</v>
      </c>
      <c r="Z2593" s="8">
        <v>8.9999999999999993E-3</v>
      </c>
      <c r="AA2593" s="7" t="str">
        <f t="shared" si="244"/>
        <v>NAO+</v>
      </c>
      <c r="AB2593" s="6">
        <v>0.97899999999999998</v>
      </c>
      <c r="AC2593" s="7">
        <v>1.4999999999999999E-2</v>
      </c>
      <c r="AD2593" s="7">
        <v>3.0000000000000001E-3</v>
      </c>
      <c r="AE2593" s="8">
        <v>3.0000000000000001E-3</v>
      </c>
      <c r="AF2593" s="7" t="str">
        <f t="shared" si="245"/>
        <v>NAO+</v>
      </c>
    </row>
    <row r="2594" spans="1:32" x14ac:dyDescent="0.3">
      <c r="A2594" s="4">
        <v>39421</v>
      </c>
      <c r="B2594" s="5">
        <v>2007</v>
      </c>
      <c r="C2594" s="6">
        <v>1</v>
      </c>
      <c r="D2594" s="7">
        <v>0</v>
      </c>
      <c r="E2594" s="7">
        <v>0</v>
      </c>
      <c r="F2594" s="8">
        <v>0</v>
      </c>
      <c r="G2594" s="7" t="str">
        <f t="shared" si="241"/>
        <v>NAO+</v>
      </c>
      <c r="H2594" s="6">
        <v>0.977237873772696</v>
      </c>
      <c r="I2594" s="7">
        <v>3.0581358458883399E-4</v>
      </c>
      <c r="J2594" s="7">
        <v>2.2114940196780699E-2</v>
      </c>
      <c r="K2594" s="8">
        <v>3.4137244594311099E-4</v>
      </c>
      <c r="L2594" s="7" t="str">
        <f t="shared" si="246"/>
        <v>NAO+</v>
      </c>
      <c r="M2594" s="6">
        <v>0.97570374656770797</v>
      </c>
      <c r="N2594" s="7">
        <v>3.8438769904773097E-4</v>
      </c>
      <c r="O2594" s="7">
        <v>2.3524773660920199E-2</v>
      </c>
      <c r="P2594" s="8">
        <v>3.8709207232553501E-4</v>
      </c>
      <c r="Q2594" s="7" t="str">
        <f t="shared" si="242"/>
        <v>NAO+</v>
      </c>
      <c r="R2594" s="6">
        <v>1</v>
      </c>
      <c r="S2594" s="7">
        <v>0</v>
      </c>
      <c r="T2594" s="7">
        <v>0</v>
      </c>
      <c r="U2594" s="8">
        <v>0</v>
      </c>
      <c r="V2594" s="7" t="str">
        <f t="shared" si="243"/>
        <v>NAO+</v>
      </c>
      <c r="W2594" s="6">
        <v>0.97399999999999998</v>
      </c>
      <c r="X2594" s="7">
        <v>0.02</v>
      </c>
      <c r="Y2594" s="7">
        <v>3.0000000000000001E-3</v>
      </c>
      <c r="Z2594" s="8">
        <v>3.0000000000000001E-3</v>
      </c>
      <c r="AA2594" s="7" t="str">
        <f t="shared" si="244"/>
        <v>NAO+</v>
      </c>
      <c r="AB2594" s="6">
        <v>0.96599999999999997</v>
      </c>
      <c r="AC2594" s="7">
        <v>1.4999999999999999E-2</v>
      </c>
      <c r="AD2594" s="7">
        <v>1.7999999999999999E-2</v>
      </c>
      <c r="AE2594" s="8">
        <v>1E-3</v>
      </c>
      <c r="AF2594" s="7" t="str">
        <f t="shared" si="245"/>
        <v>NAO+</v>
      </c>
    </row>
    <row r="2595" spans="1:32" x14ac:dyDescent="0.3">
      <c r="A2595" s="4">
        <v>39422</v>
      </c>
      <c r="B2595" s="5">
        <v>2007</v>
      </c>
      <c r="C2595" s="6">
        <v>1</v>
      </c>
      <c r="D2595" s="7">
        <v>0</v>
      </c>
      <c r="E2595" s="7">
        <v>0</v>
      </c>
      <c r="F2595" s="8">
        <v>0</v>
      </c>
      <c r="G2595" s="7" t="str">
        <f t="shared" si="241"/>
        <v>NAO+</v>
      </c>
      <c r="H2595" s="6">
        <v>0.79115340520885602</v>
      </c>
      <c r="I2595" s="7">
        <v>1.9872216624922399E-4</v>
      </c>
      <c r="J2595" s="7">
        <v>0.208448712802872</v>
      </c>
      <c r="K2595" s="8">
        <v>1.99159822029598E-4</v>
      </c>
      <c r="L2595" s="7" t="str">
        <f t="shared" si="246"/>
        <v>NAO+</v>
      </c>
      <c r="M2595" s="6">
        <v>0.78466288587569999</v>
      </c>
      <c r="N2595" s="7">
        <v>2.5867669747332899E-4</v>
      </c>
      <c r="O2595" s="7">
        <v>0.214823634752211</v>
      </c>
      <c r="P2595" s="8">
        <v>2.5480267461964199E-4</v>
      </c>
      <c r="Q2595" s="7" t="str">
        <f t="shared" si="242"/>
        <v>NAO+</v>
      </c>
      <c r="R2595" s="6">
        <v>1</v>
      </c>
      <c r="S2595" s="7">
        <v>0</v>
      </c>
      <c r="T2595" s="7">
        <v>0</v>
      </c>
      <c r="U2595" s="8">
        <v>0</v>
      </c>
      <c r="V2595" s="7" t="str">
        <f t="shared" si="243"/>
        <v>NAO+</v>
      </c>
      <c r="W2595" s="6">
        <v>0.97299999999999998</v>
      </c>
      <c r="X2595" s="7">
        <v>7.0000000000000001E-3</v>
      </c>
      <c r="Y2595" s="7">
        <v>0.02</v>
      </c>
      <c r="Z2595" s="8">
        <v>1E-3</v>
      </c>
      <c r="AA2595" s="7" t="str">
        <f t="shared" si="244"/>
        <v>NAO+</v>
      </c>
      <c r="AB2595" s="6">
        <v>0.81299999999999994</v>
      </c>
      <c r="AC2595" s="7">
        <v>7.0000000000000001E-3</v>
      </c>
      <c r="AD2595" s="7">
        <v>0.18</v>
      </c>
      <c r="AE2595" s="8">
        <v>0</v>
      </c>
      <c r="AF2595" s="7" t="str">
        <f t="shared" si="245"/>
        <v>NAO+</v>
      </c>
    </row>
    <row r="2596" spans="1:32" x14ac:dyDescent="0.3">
      <c r="A2596" s="4">
        <v>39423</v>
      </c>
      <c r="B2596" s="5">
        <v>2007</v>
      </c>
      <c r="C2596" s="6">
        <v>1</v>
      </c>
      <c r="D2596" s="7">
        <v>0</v>
      </c>
      <c r="E2596" s="7">
        <v>0</v>
      </c>
      <c r="F2596" s="8">
        <v>0</v>
      </c>
      <c r="G2596" s="7" t="str">
        <f t="shared" si="241"/>
        <v>NAO+</v>
      </c>
      <c r="H2596" s="6">
        <v>0.76874891231609899</v>
      </c>
      <c r="I2596" s="80">
        <v>4.0858054521246398E-6</v>
      </c>
      <c r="J2596" s="7">
        <v>0.23120013744042101</v>
      </c>
      <c r="K2596" s="28">
        <v>4.6864438024623202E-5</v>
      </c>
      <c r="L2596" s="7" t="str">
        <f t="shared" si="246"/>
        <v>NAO+</v>
      </c>
      <c r="M2596" s="6">
        <v>0.77295522099428904</v>
      </c>
      <c r="N2596" s="80">
        <v>5.6780564709047902E-6</v>
      </c>
      <c r="O2596" s="7">
        <v>0.226958370678493</v>
      </c>
      <c r="P2596" s="28">
        <v>8.0730270751595197E-5</v>
      </c>
      <c r="Q2596" s="7" t="str">
        <f t="shared" si="242"/>
        <v>NAO+</v>
      </c>
      <c r="R2596" s="6">
        <v>1</v>
      </c>
      <c r="S2596" s="7">
        <v>0</v>
      </c>
      <c r="T2596" s="7">
        <v>0</v>
      </c>
      <c r="U2596" s="8">
        <v>0</v>
      </c>
      <c r="V2596" s="7" t="str">
        <f t="shared" si="243"/>
        <v>NAO+</v>
      </c>
      <c r="W2596" s="6">
        <v>0.96899999999999997</v>
      </c>
      <c r="X2596" s="7">
        <v>8.9999999999999993E-3</v>
      </c>
      <c r="Y2596" s="7">
        <v>2.1999999999999999E-2</v>
      </c>
      <c r="Z2596" s="8">
        <v>0</v>
      </c>
      <c r="AA2596" s="7" t="str">
        <f t="shared" si="244"/>
        <v>NAO+</v>
      </c>
      <c r="AB2596" s="6">
        <v>0.77800000000000002</v>
      </c>
      <c r="AC2596" s="7">
        <v>0.01</v>
      </c>
      <c r="AD2596" s="7">
        <v>0.21199999999999999</v>
      </c>
      <c r="AE2596" s="8">
        <v>0</v>
      </c>
      <c r="AF2596" s="7" t="str">
        <f t="shared" si="245"/>
        <v>NAO+</v>
      </c>
    </row>
    <row r="2597" spans="1:32" x14ac:dyDescent="0.3">
      <c r="A2597" s="4">
        <v>39424</v>
      </c>
      <c r="B2597" s="5">
        <v>2007</v>
      </c>
      <c r="C2597" s="6">
        <v>1</v>
      </c>
      <c r="D2597" s="7">
        <v>0</v>
      </c>
      <c r="E2597" s="7">
        <v>0</v>
      </c>
      <c r="F2597" s="8">
        <v>0</v>
      </c>
      <c r="G2597" s="7" t="str">
        <f t="shared" si="241"/>
        <v>NAO+</v>
      </c>
      <c r="H2597" s="6">
        <v>0.934701723215564</v>
      </c>
      <c r="I2597" s="80">
        <v>8.6520715604694399E-6</v>
      </c>
      <c r="J2597" s="7">
        <v>6.5276693642039099E-2</v>
      </c>
      <c r="K2597" s="28">
        <v>1.29310708500589E-5</v>
      </c>
      <c r="L2597" s="7" t="str">
        <f t="shared" si="246"/>
        <v>NAO+</v>
      </c>
      <c r="M2597" s="6">
        <v>0.92780544842344603</v>
      </c>
      <c r="N2597" s="80">
        <v>8.9995155582015903E-6</v>
      </c>
      <c r="O2597" s="7">
        <v>7.2165022998495407E-2</v>
      </c>
      <c r="P2597" s="28">
        <v>2.0529062490168499E-5</v>
      </c>
      <c r="Q2597" s="7" t="str">
        <f t="shared" si="242"/>
        <v>NAO+</v>
      </c>
      <c r="R2597" s="6">
        <v>1</v>
      </c>
      <c r="S2597" s="7">
        <v>0</v>
      </c>
      <c r="T2597" s="7">
        <v>0</v>
      </c>
      <c r="U2597" s="8">
        <v>0</v>
      </c>
      <c r="V2597" s="7" t="str">
        <f t="shared" si="243"/>
        <v>NAO+</v>
      </c>
      <c r="W2597" s="6">
        <v>0.96399999999999997</v>
      </c>
      <c r="X2597" s="7">
        <v>0.02</v>
      </c>
      <c r="Y2597" s="7">
        <v>1.6E-2</v>
      </c>
      <c r="Z2597" s="8">
        <v>1E-3</v>
      </c>
      <c r="AA2597" s="7" t="str">
        <f t="shared" si="244"/>
        <v>NAO+</v>
      </c>
      <c r="AB2597" s="6">
        <v>0.85799999999999998</v>
      </c>
      <c r="AC2597" s="7">
        <v>2.5999999999999999E-2</v>
      </c>
      <c r="AD2597" s="7">
        <v>0.11600000000000001</v>
      </c>
      <c r="AE2597" s="8">
        <v>1E-3</v>
      </c>
      <c r="AF2597" s="7" t="str">
        <f t="shared" si="245"/>
        <v>NAO+</v>
      </c>
    </row>
    <row r="2598" spans="1:32" x14ac:dyDescent="0.3">
      <c r="A2598" s="4">
        <v>39425</v>
      </c>
      <c r="B2598" s="5">
        <v>2007</v>
      </c>
      <c r="C2598" s="6">
        <v>1</v>
      </c>
      <c r="D2598" s="7">
        <v>0</v>
      </c>
      <c r="E2598" s="7">
        <v>0</v>
      </c>
      <c r="F2598" s="8">
        <v>0</v>
      </c>
      <c r="G2598" s="7" t="str">
        <f t="shared" si="241"/>
        <v>NAO+</v>
      </c>
      <c r="H2598" s="6">
        <v>0.70160740182490899</v>
      </c>
      <c r="I2598" s="80">
        <v>1.7485321163813999E-7</v>
      </c>
      <c r="J2598" s="7">
        <v>0.29835351742887101</v>
      </c>
      <c r="K2598" s="28">
        <v>3.8905893010372498E-5</v>
      </c>
      <c r="L2598" s="7" t="str">
        <f t="shared" si="246"/>
        <v>NAO+</v>
      </c>
      <c r="M2598" s="6">
        <v>0.73409713537495402</v>
      </c>
      <c r="N2598" s="80">
        <v>1.8724435042618E-7</v>
      </c>
      <c r="O2598" s="7">
        <v>0.26583933563926998</v>
      </c>
      <c r="P2598" s="28">
        <v>6.3341741421552003E-5</v>
      </c>
      <c r="Q2598" s="7" t="str">
        <f t="shared" si="242"/>
        <v>NAO+</v>
      </c>
      <c r="R2598" s="6">
        <v>1</v>
      </c>
      <c r="S2598" s="7">
        <v>0</v>
      </c>
      <c r="T2598" s="7">
        <v>0</v>
      </c>
      <c r="U2598" s="8">
        <v>0</v>
      </c>
      <c r="V2598" s="7" t="str">
        <f t="shared" si="243"/>
        <v>NAO+</v>
      </c>
      <c r="W2598" s="6">
        <v>0.95199999999999996</v>
      </c>
      <c r="X2598" s="7">
        <v>3.7999999999999999E-2</v>
      </c>
      <c r="Y2598" s="7">
        <v>6.0000000000000001E-3</v>
      </c>
      <c r="Z2598" s="8">
        <v>4.0000000000000001E-3</v>
      </c>
      <c r="AA2598" s="7" t="str">
        <f t="shared" si="244"/>
        <v>NAO+</v>
      </c>
      <c r="AB2598" s="6">
        <v>0.95</v>
      </c>
      <c r="AC2598" s="7">
        <v>3.3000000000000002E-2</v>
      </c>
      <c r="AD2598" s="7">
        <v>1.6E-2</v>
      </c>
      <c r="AE2598" s="8">
        <v>2E-3</v>
      </c>
      <c r="AF2598" s="7" t="str">
        <f t="shared" si="245"/>
        <v>NAO+</v>
      </c>
    </row>
    <row r="2599" spans="1:32" x14ac:dyDescent="0.3">
      <c r="A2599" s="4">
        <v>39426</v>
      </c>
      <c r="B2599" s="5">
        <v>2007</v>
      </c>
      <c r="C2599" s="6">
        <v>0</v>
      </c>
      <c r="D2599" s="7">
        <v>1</v>
      </c>
      <c r="E2599" s="7">
        <v>0</v>
      </c>
      <c r="F2599" s="8">
        <v>0</v>
      </c>
      <c r="G2599" s="7" t="str">
        <f t="shared" si="241"/>
        <v>SB</v>
      </c>
      <c r="H2599" s="6">
        <v>0.74935911929820498</v>
      </c>
      <c r="I2599" s="7">
        <v>6.9806849018777097E-3</v>
      </c>
      <c r="J2599" s="7">
        <v>0.236703185407935</v>
      </c>
      <c r="K2599" s="8">
        <v>6.95701039198588E-3</v>
      </c>
      <c r="L2599" s="7" t="str">
        <f t="shared" si="246"/>
        <v>NAO+</v>
      </c>
      <c r="M2599" s="6">
        <v>0.74706739143135403</v>
      </c>
      <c r="N2599" s="7">
        <v>9.8012017816384404E-3</v>
      </c>
      <c r="O2599" s="7">
        <v>0.233151589886467</v>
      </c>
      <c r="P2599" s="8">
        <v>9.9798169005436907E-3</v>
      </c>
      <c r="Q2599" s="7" t="str">
        <f t="shared" si="242"/>
        <v>NAO+</v>
      </c>
      <c r="R2599" s="6">
        <v>1</v>
      </c>
      <c r="S2599" s="7">
        <v>0</v>
      </c>
      <c r="T2599" s="7">
        <v>0</v>
      </c>
      <c r="U2599" s="8">
        <v>0</v>
      </c>
      <c r="V2599" s="7" t="str">
        <f t="shared" si="243"/>
        <v>NAO+</v>
      </c>
      <c r="W2599" s="6">
        <v>0.83499999999999996</v>
      </c>
      <c r="X2599" s="7">
        <v>0.13600000000000001</v>
      </c>
      <c r="Y2599" s="7">
        <v>7.0000000000000001E-3</v>
      </c>
      <c r="Z2599" s="8">
        <v>2.1999999999999999E-2</v>
      </c>
      <c r="AA2599" s="7" t="str">
        <f t="shared" si="244"/>
        <v>NAO+</v>
      </c>
      <c r="AB2599" s="6">
        <v>0.91200000000000003</v>
      </c>
      <c r="AC2599" s="7">
        <v>7.6999999999999999E-2</v>
      </c>
      <c r="AD2599" s="7">
        <v>3.0000000000000001E-3</v>
      </c>
      <c r="AE2599" s="8">
        <v>8.0000000000000002E-3</v>
      </c>
      <c r="AF2599" s="7" t="str">
        <f t="shared" si="245"/>
        <v>NAO+</v>
      </c>
    </row>
    <row r="2600" spans="1:32" x14ac:dyDescent="0.3">
      <c r="A2600" s="4">
        <v>39427</v>
      </c>
      <c r="B2600" s="5">
        <v>2007</v>
      </c>
      <c r="C2600" s="6">
        <v>0</v>
      </c>
      <c r="D2600" s="7">
        <v>1</v>
      </c>
      <c r="E2600" s="7">
        <v>0</v>
      </c>
      <c r="F2600" s="8">
        <v>0</v>
      </c>
      <c r="G2600" s="7" t="str">
        <f t="shared" si="241"/>
        <v>SB</v>
      </c>
      <c r="H2600" s="6">
        <v>0.16321565293326001</v>
      </c>
      <c r="I2600" s="7">
        <v>0.82192111771358101</v>
      </c>
      <c r="J2600" s="7">
        <v>1.25467496346488E-2</v>
      </c>
      <c r="K2600" s="8">
        <v>2.3164797184974202E-3</v>
      </c>
      <c r="L2600" s="7" t="str">
        <f t="shared" si="246"/>
        <v>SB</v>
      </c>
      <c r="M2600" s="6">
        <v>0.12669454839550501</v>
      </c>
      <c r="N2600" s="7">
        <v>0.85776951076040298</v>
      </c>
      <c r="O2600" s="7">
        <v>1.30928367875906E-2</v>
      </c>
      <c r="P2600" s="8">
        <v>2.4431040565127699E-3</v>
      </c>
      <c r="Q2600" s="7" t="str">
        <f t="shared" si="242"/>
        <v>SB</v>
      </c>
      <c r="R2600" s="6">
        <v>0</v>
      </c>
      <c r="S2600" s="7">
        <v>1</v>
      </c>
      <c r="T2600" s="7">
        <v>0</v>
      </c>
      <c r="U2600" s="8">
        <v>0</v>
      </c>
      <c r="V2600" s="7" t="str">
        <f t="shared" si="243"/>
        <v>SB</v>
      </c>
      <c r="W2600" s="6">
        <v>0</v>
      </c>
      <c r="X2600" s="7">
        <v>0.96899999999999997</v>
      </c>
      <c r="Y2600" s="7">
        <v>1.2999999999999999E-2</v>
      </c>
      <c r="Z2600" s="8">
        <v>1.7999999999999999E-2</v>
      </c>
      <c r="AA2600" s="7" t="str">
        <f t="shared" si="244"/>
        <v>SB</v>
      </c>
      <c r="AB2600" s="6">
        <v>2E-3</v>
      </c>
      <c r="AC2600" s="7">
        <v>0.92500000000000004</v>
      </c>
      <c r="AD2600" s="7">
        <v>0</v>
      </c>
      <c r="AE2600" s="8">
        <v>7.1999999999999995E-2</v>
      </c>
      <c r="AF2600" s="7" t="str">
        <f t="shared" si="245"/>
        <v>SB</v>
      </c>
    </row>
    <row r="2601" spans="1:32" x14ac:dyDescent="0.3">
      <c r="A2601" s="4">
        <v>39428</v>
      </c>
      <c r="B2601" s="5">
        <v>2007</v>
      </c>
      <c r="C2601" s="6">
        <v>0</v>
      </c>
      <c r="D2601" s="7">
        <v>1</v>
      </c>
      <c r="E2601" s="7">
        <v>0</v>
      </c>
      <c r="F2601" s="8">
        <v>0</v>
      </c>
      <c r="G2601" s="7" t="str">
        <f t="shared" si="241"/>
        <v>SB</v>
      </c>
      <c r="H2601" s="6">
        <v>4.6435489904637299E-2</v>
      </c>
      <c r="I2601" s="7">
        <v>0.95157150455450301</v>
      </c>
      <c r="J2601" s="7">
        <v>1.86445783019284E-3</v>
      </c>
      <c r="K2601" s="8">
        <v>1.2854771067637001E-4</v>
      </c>
      <c r="L2601" s="7" t="str">
        <f t="shared" si="246"/>
        <v>SB</v>
      </c>
      <c r="M2601" s="6">
        <v>3.8518673453296903E-2</v>
      </c>
      <c r="N2601" s="7">
        <v>0.958485620685261</v>
      </c>
      <c r="O2601" s="7">
        <v>2.8341480513273901E-3</v>
      </c>
      <c r="P2601" s="8">
        <v>1.6155781012411501E-4</v>
      </c>
      <c r="Q2601" s="7" t="str">
        <f t="shared" si="242"/>
        <v>SB</v>
      </c>
      <c r="R2601" s="6">
        <v>0</v>
      </c>
      <c r="S2601" s="7">
        <v>1</v>
      </c>
      <c r="T2601" s="7">
        <v>0</v>
      </c>
      <c r="U2601" s="8">
        <v>0</v>
      </c>
      <c r="V2601" s="7" t="str">
        <f t="shared" si="243"/>
        <v>SB</v>
      </c>
      <c r="W2601" s="6">
        <v>0</v>
      </c>
      <c r="X2601" s="7">
        <v>0.99099999999999999</v>
      </c>
      <c r="Y2601" s="7">
        <v>8.0000000000000002E-3</v>
      </c>
      <c r="Z2601" s="8">
        <v>1E-3</v>
      </c>
      <c r="AA2601" s="7" t="str">
        <f t="shared" si="244"/>
        <v>SB</v>
      </c>
      <c r="AB2601" s="6">
        <v>0</v>
      </c>
      <c r="AC2601" s="7">
        <v>0.94599999999999995</v>
      </c>
      <c r="AD2601" s="7">
        <v>0</v>
      </c>
      <c r="AE2601" s="8">
        <v>5.3999999999999999E-2</v>
      </c>
      <c r="AF2601" s="7" t="str">
        <f t="shared" si="245"/>
        <v>SB</v>
      </c>
    </row>
    <row r="2602" spans="1:32" x14ac:dyDescent="0.3">
      <c r="A2602" s="4">
        <v>39429</v>
      </c>
      <c r="B2602" s="5">
        <v>2007</v>
      </c>
      <c r="C2602" s="6">
        <v>0</v>
      </c>
      <c r="D2602" s="7">
        <v>1</v>
      </c>
      <c r="E2602" s="7">
        <v>0</v>
      </c>
      <c r="F2602" s="8">
        <v>0</v>
      </c>
      <c r="G2602" s="7" t="str">
        <f t="shared" si="241"/>
        <v>SB</v>
      </c>
      <c r="H2602" s="6">
        <v>3.7565911832412799E-2</v>
      </c>
      <c r="I2602" s="7">
        <v>0.96087103386452699</v>
      </c>
      <c r="J2602" s="7">
        <v>1.51935900531424E-3</v>
      </c>
      <c r="K2602" s="28">
        <v>4.3695297756071699E-5</v>
      </c>
      <c r="L2602" s="7" t="str">
        <f t="shared" si="246"/>
        <v>SB</v>
      </c>
      <c r="M2602" s="6">
        <v>3.3540496981349498E-2</v>
      </c>
      <c r="N2602" s="7">
        <v>0.96403555884132797</v>
      </c>
      <c r="O2602" s="7">
        <v>2.3712621556039601E-3</v>
      </c>
      <c r="P2602" s="28">
        <v>5.2682021715746898E-5</v>
      </c>
      <c r="Q2602" s="7" t="str">
        <f t="shared" si="242"/>
        <v>SB</v>
      </c>
      <c r="R2602" s="6">
        <v>0</v>
      </c>
      <c r="S2602" s="7">
        <v>1</v>
      </c>
      <c r="T2602" s="7">
        <v>0</v>
      </c>
      <c r="U2602" s="8">
        <v>0</v>
      </c>
      <c r="V2602" s="7" t="str">
        <f t="shared" si="243"/>
        <v>SB</v>
      </c>
      <c r="W2602" s="6">
        <v>0</v>
      </c>
      <c r="X2602" s="7">
        <v>0.98699999999999999</v>
      </c>
      <c r="Y2602" s="7">
        <v>1.2999999999999999E-2</v>
      </c>
      <c r="Z2602" s="8">
        <v>0</v>
      </c>
      <c r="AA2602" s="7" t="str">
        <f t="shared" si="244"/>
        <v>SB</v>
      </c>
      <c r="AB2602" s="6">
        <v>0</v>
      </c>
      <c r="AC2602" s="7">
        <v>0.93600000000000005</v>
      </c>
      <c r="AD2602" s="7">
        <v>0</v>
      </c>
      <c r="AE2602" s="8">
        <v>6.4000000000000001E-2</v>
      </c>
      <c r="AF2602" s="7" t="str">
        <f t="shared" si="245"/>
        <v>SB</v>
      </c>
    </row>
    <row r="2603" spans="1:32" x14ac:dyDescent="0.3">
      <c r="A2603" s="4">
        <v>39430</v>
      </c>
      <c r="B2603" s="5">
        <v>2007</v>
      </c>
      <c r="C2603" s="6">
        <v>0</v>
      </c>
      <c r="D2603" s="7">
        <v>1</v>
      </c>
      <c r="E2603" s="7">
        <v>0</v>
      </c>
      <c r="F2603" s="8">
        <v>0</v>
      </c>
      <c r="G2603" s="7" t="str">
        <f t="shared" si="241"/>
        <v>SB</v>
      </c>
      <c r="H2603" s="6">
        <v>4.3591653582706801E-2</v>
      </c>
      <c r="I2603" s="7">
        <v>0.94641852949208105</v>
      </c>
      <c r="J2603" s="7">
        <v>9.98244592052463E-3</v>
      </c>
      <c r="K2603" s="28">
        <v>7.3710046815477497E-6</v>
      </c>
      <c r="L2603" s="7" t="str">
        <f t="shared" si="246"/>
        <v>SB</v>
      </c>
      <c r="M2603" s="6">
        <v>3.8066908184352502E-2</v>
      </c>
      <c r="N2603" s="7">
        <v>0.94425006152220103</v>
      </c>
      <c r="O2603" s="7">
        <v>1.7672432662132202E-2</v>
      </c>
      <c r="P2603" s="28">
        <v>1.05976313083565E-5</v>
      </c>
      <c r="Q2603" s="7" t="str">
        <f t="shared" si="242"/>
        <v>SB</v>
      </c>
      <c r="R2603" s="6">
        <v>0</v>
      </c>
      <c r="S2603" s="7">
        <v>1</v>
      </c>
      <c r="T2603" s="7">
        <v>0</v>
      </c>
      <c r="U2603" s="8">
        <v>0</v>
      </c>
      <c r="V2603" s="7" t="str">
        <f t="shared" si="243"/>
        <v>SB</v>
      </c>
      <c r="W2603" s="6">
        <v>0</v>
      </c>
      <c r="X2603" s="7">
        <v>0.99199999999999999</v>
      </c>
      <c r="Y2603" s="7">
        <v>8.0000000000000002E-3</v>
      </c>
      <c r="Z2603" s="8">
        <v>0</v>
      </c>
      <c r="AA2603" s="7" t="str">
        <f t="shared" si="244"/>
        <v>SB</v>
      </c>
      <c r="AB2603" s="6">
        <v>0</v>
      </c>
      <c r="AC2603" s="7">
        <v>0.95899999999999996</v>
      </c>
      <c r="AD2603" s="7">
        <v>0</v>
      </c>
      <c r="AE2603" s="8">
        <v>4.1000000000000002E-2</v>
      </c>
      <c r="AF2603" s="7" t="str">
        <f t="shared" si="245"/>
        <v>SB</v>
      </c>
    </row>
    <row r="2604" spans="1:32" x14ac:dyDescent="0.3">
      <c r="A2604" s="4">
        <v>39431</v>
      </c>
      <c r="B2604" s="5">
        <v>2007</v>
      </c>
      <c r="C2604" s="6">
        <v>0</v>
      </c>
      <c r="D2604" s="7">
        <v>1</v>
      </c>
      <c r="E2604" s="7">
        <v>0</v>
      </c>
      <c r="F2604" s="8">
        <v>0</v>
      </c>
      <c r="G2604" s="7" t="str">
        <f t="shared" si="241"/>
        <v>SB</v>
      </c>
      <c r="H2604" s="6">
        <v>1.1067377232333401E-2</v>
      </c>
      <c r="I2604" s="7">
        <v>0.94259470650487198</v>
      </c>
      <c r="J2604" s="7">
        <v>4.6334453976608299E-2</v>
      </c>
      <c r="K2604" s="28">
        <v>3.4622861800546401E-6</v>
      </c>
      <c r="L2604" s="7" t="str">
        <f t="shared" si="246"/>
        <v>SB</v>
      </c>
      <c r="M2604" s="6">
        <v>7.6413961334229402E-3</v>
      </c>
      <c r="N2604" s="7">
        <v>0.93161796401841201</v>
      </c>
      <c r="O2604" s="7">
        <v>6.07359051942278E-2</v>
      </c>
      <c r="P2604" s="28">
        <v>4.7346539278991297E-6</v>
      </c>
      <c r="Q2604" s="7" t="str">
        <f t="shared" si="242"/>
        <v>SB</v>
      </c>
      <c r="R2604" s="6">
        <v>0</v>
      </c>
      <c r="S2604" s="7">
        <v>1</v>
      </c>
      <c r="T2604" s="7">
        <v>0</v>
      </c>
      <c r="U2604" s="8">
        <v>0</v>
      </c>
      <c r="V2604" s="7" t="str">
        <f t="shared" si="243"/>
        <v>SB</v>
      </c>
      <c r="W2604" s="6">
        <v>0</v>
      </c>
      <c r="X2604" s="7">
        <v>0.99299999999999999</v>
      </c>
      <c r="Y2604" s="7">
        <v>7.0000000000000001E-3</v>
      </c>
      <c r="Z2604" s="8">
        <v>0</v>
      </c>
      <c r="AA2604" s="7" t="str">
        <f t="shared" si="244"/>
        <v>SB</v>
      </c>
      <c r="AB2604" s="6">
        <v>0</v>
      </c>
      <c r="AC2604" s="7">
        <v>0.98699999999999999</v>
      </c>
      <c r="AD2604" s="7">
        <v>0</v>
      </c>
      <c r="AE2604" s="8">
        <v>1.2999999999999999E-2</v>
      </c>
      <c r="AF2604" s="7" t="str">
        <f t="shared" si="245"/>
        <v>SB</v>
      </c>
    </row>
    <row r="2605" spans="1:32" x14ac:dyDescent="0.3">
      <c r="A2605" s="4">
        <v>39432</v>
      </c>
      <c r="B2605" s="5">
        <v>2007</v>
      </c>
      <c r="C2605" s="6">
        <v>0</v>
      </c>
      <c r="D2605" s="7">
        <v>1</v>
      </c>
      <c r="E2605" s="7">
        <v>0</v>
      </c>
      <c r="F2605" s="8">
        <v>0</v>
      </c>
      <c r="G2605" s="7" t="str">
        <f t="shared" si="241"/>
        <v>SB</v>
      </c>
      <c r="H2605" s="6">
        <v>5.8660291476207597E-2</v>
      </c>
      <c r="I2605" s="7">
        <v>0.295191474242121</v>
      </c>
      <c r="J2605" s="7">
        <v>0.64529409139833205</v>
      </c>
      <c r="K2605" s="8">
        <v>8.5414288334723402E-4</v>
      </c>
      <c r="L2605" s="7" t="str">
        <f t="shared" si="246"/>
        <v>AR</v>
      </c>
      <c r="M2605" s="6">
        <v>4.4398238024919198E-2</v>
      </c>
      <c r="N2605" s="7">
        <v>0.183518062574203</v>
      </c>
      <c r="O2605" s="7">
        <v>0.77014703058080503</v>
      </c>
      <c r="P2605" s="8">
        <v>1.9366688200649601E-3</v>
      </c>
      <c r="Q2605" s="7" t="str">
        <f t="shared" si="242"/>
        <v>AR</v>
      </c>
      <c r="R2605" s="6">
        <v>0</v>
      </c>
      <c r="S2605" s="7">
        <v>1</v>
      </c>
      <c r="T2605" s="7">
        <v>0</v>
      </c>
      <c r="U2605" s="8">
        <v>0</v>
      </c>
      <c r="V2605" s="7" t="str">
        <f t="shared" si="243"/>
        <v>SB</v>
      </c>
      <c r="W2605" s="6">
        <v>0</v>
      </c>
      <c r="X2605" s="7">
        <v>0.98699999999999999</v>
      </c>
      <c r="Y2605" s="7">
        <v>1.2999999999999999E-2</v>
      </c>
      <c r="Z2605" s="8">
        <v>0</v>
      </c>
      <c r="AA2605" s="7" t="str">
        <f t="shared" si="244"/>
        <v>SB</v>
      </c>
      <c r="AB2605" s="6">
        <v>0</v>
      </c>
      <c r="AC2605" s="7">
        <v>0.99399999999999999</v>
      </c>
      <c r="AD2605" s="7">
        <v>0</v>
      </c>
      <c r="AE2605" s="8">
        <v>6.0000000000000001E-3</v>
      </c>
      <c r="AF2605" s="7" t="str">
        <f t="shared" si="245"/>
        <v>SB</v>
      </c>
    </row>
    <row r="2606" spans="1:32" x14ac:dyDescent="0.3">
      <c r="A2606" s="4">
        <v>39433</v>
      </c>
      <c r="B2606" s="5">
        <v>2007</v>
      </c>
      <c r="C2606" s="6">
        <v>0</v>
      </c>
      <c r="D2606" s="7">
        <v>1</v>
      </c>
      <c r="E2606" s="7">
        <v>0</v>
      </c>
      <c r="F2606" s="8">
        <v>0</v>
      </c>
      <c r="G2606" s="7" t="str">
        <f t="shared" si="241"/>
        <v>SB</v>
      </c>
      <c r="H2606" s="6">
        <v>0.13834089091154</v>
      </c>
      <c r="I2606" s="7">
        <v>0.31664178017016598</v>
      </c>
      <c r="J2606" s="7">
        <v>0.54434621615572698</v>
      </c>
      <c r="K2606" s="8">
        <v>6.7111276256941296E-4</v>
      </c>
      <c r="L2606" s="7" t="str">
        <f t="shared" si="246"/>
        <v>AR</v>
      </c>
      <c r="M2606" s="6">
        <v>7.8922475946113499E-2</v>
      </c>
      <c r="N2606" s="7">
        <v>0.17842679262171299</v>
      </c>
      <c r="O2606" s="7">
        <v>0.74135673318616502</v>
      </c>
      <c r="P2606" s="8">
        <v>1.2939982460155499E-3</v>
      </c>
      <c r="Q2606" s="7" t="str">
        <f t="shared" si="242"/>
        <v>AR</v>
      </c>
      <c r="R2606" s="6">
        <v>0</v>
      </c>
      <c r="S2606" s="7">
        <v>1</v>
      </c>
      <c r="T2606" s="7">
        <v>0</v>
      </c>
      <c r="U2606" s="8">
        <v>0</v>
      </c>
      <c r="V2606" s="7" t="str">
        <f t="shared" si="243"/>
        <v>SB</v>
      </c>
      <c r="W2606" s="6">
        <v>0</v>
      </c>
      <c r="X2606" s="7">
        <v>0.99099999999999999</v>
      </c>
      <c r="Y2606" s="7">
        <v>8.9999999999999993E-3</v>
      </c>
      <c r="Z2606" s="8">
        <v>0</v>
      </c>
      <c r="AA2606" s="7" t="str">
        <f t="shared" si="244"/>
        <v>SB</v>
      </c>
      <c r="AB2606" s="6">
        <v>0</v>
      </c>
      <c r="AC2606" s="7">
        <v>0.997</v>
      </c>
      <c r="AD2606" s="7">
        <v>0</v>
      </c>
      <c r="AE2606" s="8">
        <v>3.0000000000000001E-3</v>
      </c>
      <c r="AF2606" s="7" t="str">
        <f t="shared" si="245"/>
        <v>SB</v>
      </c>
    </row>
    <row r="2607" spans="1:32" x14ac:dyDescent="0.3">
      <c r="A2607" s="4">
        <v>39434</v>
      </c>
      <c r="B2607" s="5">
        <v>2007</v>
      </c>
      <c r="C2607" s="6">
        <v>0</v>
      </c>
      <c r="D2607" s="7">
        <v>1</v>
      </c>
      <c r="E2607" s="7">
        <v>0</v>
      </c>
      <c r="F2607" s="8">
        <v>0</v>
      </c>
      <c r="G2607" s="7" t="str">
        <f t="shared" si="241"/>
        <v>SB</v>
      </c>
      <c r="H2607" s="6">
        <v>2.9221950979183697E-4</v>
      </c>
      <c r="I2607" s="7">
        <v>0.97791617997491198</v>
      </c>
      <c r="J2607" s="7">
        <v>2.1126066706611799E-2</v>
      </c>
      <c r="K2607" s="8">
        <v>6.6553380868219103E-4</v>
      </c>
      <c r="L2607" s="7" t="str">
        <f t="shared" si="246"/>
        <v>SB</v>
      </c>
      <c r="M2607" s="6">
        <v>1.5191700325420599E-4</v>
      </c>
      <c r="N2607" s="7">
        <v>0.96973801501726997</v>
      </c>
      <c r="O2607" s="7">
        <v>2.9269550088545801E-2</v>
      </c>
      <c r="P2607" s="8">
        <v>8.4051789093438599E-4</v>
      </c>
      <c r="Q2607" s="7" t="str">
        <f t="shared" si="242"/>
        <v>SB</v>
      </c>
      <c r="R2607" s="6">
        <v>0</v>
      </c>
      <c r="S2607" s="7">
        <v>1</v>
      </c>
      <c r="T2607" s="7">
        <v>0</v>
      </c>
      <c r="U2607" s="8">
        <v>0</v>
      </c>
      <c r="V2607" s="7" t="str">
        <f t="shared" si="243"/>
        <v>SB</v>
      </c>
      <c r="W2607" s="6">
        <v>0</v>
      </c>
      <c r="X2607" s="7">
        <v>0.94799999999999995</v>
      </c>
      <c r="Y2607" s="7">
        <v>5.1999999999999998E-2</v>
      </c>
      <c r="Z2607" s="8">
        <v>0</v>
      </c>
      <c r="AA2607" s="7" t="str">
        <f t="shared" si="244"/>
        <v>SB</v>
      </c>
      <c r="AB2607" s="6">
        <v>0</v>
      </c>
      <c r="AC2607" s="7">
        <v>0.997</v>
      </c>
      <c r="AD2607" s="7">
        <v>0</v>
      </c>
      <c r="AE2607" s="8">
        <v>3.0000000000000001E-3</v>
      </c>
      <c r="AF2607" s="7" t="str">
        <f t="shared" si="245"/>
        <v>SB</v>
      </c>
    </row>
    <row r="2608" spans="1:32" x14ac:dyDescent="0.3">
      <c r="A2608" s="4">
        <v>39435</v>
      </c>
      <c r="B2608" s="5">
        <v>2007</v>
      </c>
      <c r="C2608" s="6">
        <v>0</v>
      </c>
      <c r="D2608" s="7">
        <v>1</v>
      </c>
      <c r="E2608" s="7">
        <v>0</v>
      </c>
      <c r="F2608" s="8">
        <v>0</v>
      </c>
      <c r="G2608" s="7" t="str">
        <f t="shared" si="241"/>
        <v>SB</v>
      </c>
      <c r="H2608" s="6">
        <v>2.0020292160048202E-3</v>
      </c>
      <c r="I2608" s="7">
        <v>0.93980122521481302</v>
      </c>
      <c r="J2608" s="7">
        <v>5.0988773897419598E-2</v>
      </c>
      <c r="K2608" s="8">
        <v>7.2079716717503104E-3</v>
      </c>
      <c r="L2608" s="7" t="str">
        <f t="shared" si="246"/>
        <v>SB</v>
      </c>
      <c r="M2608" s="6">
        <v>1.2792181063343E-3</v>
      </c>
      <c r="N2608" s="7">
        <v>0.91102164371290295</v>
      </c>
      <c r="O2608" s="7">
        <v>7.8774319491614203E-2</v>
      </c>
      <c r="P2608" s="8">
        <v>8.9248186891469992E-3</v>
      </c>
      <c r="Q2608" s="7" t="str">
        <f t="shared" si="242"/>
        <v>SB</v>
      </c>
      <c r="R2608" s="6">
        <v>0</v>
      </c>
      <c r="S2608" s="7">
        <v>1</v>
      </c>
      <c r="T2608" s="7">
        <v>0</v>
      </c>
      <c r="U2608" s="8">
        <v>0</v>
      </c>
      <c r="V2608" s="7" t="str">
        <f t="shared" si="243"/>
        <v>SB</v>
      </c>
      <c r="W2608" s="6">
        <v>0</v>
      </c>
      <c r="X2608" s="7">
        <v>0.96499999999999997</v>
      </c>
      <c r="Y2608" s="7">
        <v>3.5000000000000003E-2</v>
      </c>
      <c r="Z2608" s="8">
        <v>0</v>
      </c>
      <c r="AA2608" s="7" t="str">
        <f t="shared" si="244"/>
        <v>SB</v>
      </c>
      <c r="AB2608" s="6">
        <v>0</v>
      </c>
      <c r="AC2608" s="7">
        <v>0.99399999999999999</v>
      </c>
      <c r="AD2608" s="7">
        <v>0</v>
      </c>
      <c r="AE2608" s="8">
        <v>6.0000000000000001E-3</v>
      </c>
      <c r="AF2608" s="7" t="str">
        <f t="shared" si="245"/>
        <v>SB</v>
      </c>
    </row>
    <row r="2609" spans="1:32" x14ac:dyDescent="0.3">
      <c r="A2609" s="4">
        <v>39436</v>
      </c>
      <c r="B2609" s="5">
        <v>2007</v>
      </c>
      <c r="C2609" s="6">
        <v>0</v>
      </c>
      <c r="D2609" s="7">
        <v>1</v>
      </c>
      <c r="E2609" s="7">
        <v>0</v>
      </c>
      <c r="F2609" s="8">
        <v>0</v>
      </c>
      <c r="G2609" s="7" t="str">
        <f t="shared" si="241"/>
        <v>SB</v>
      </c>
      <c r="H2609" s="6">
        <v>9.9328430133369894E-2</v>
      </c>
      <c r="I2609" s="7">
        <v>0.56308426948101997</v>
      </c>
      <c r="J2609" s="7">
        <v>0.30137005388288401</v>
      </c>
      <c r="K2609" s="8">
        <v>3.6217246502736902E-2</v>
      </c>
      <c r="L2609" s="7" t="str">
        <f t="shared" si="246"/>
        <v>SB</v>
      </c>
      <c r="M2609" s="6">
        <v>6.4148129119625905E-2</v>
      </c>
      <c r="N2609" s="7">
        <v>0.47401789124926502</v>
      </c>
      <c r="O2609" s="7">
        <v>0.42361063051495401</v>
      </c>
      <c r="P2609" s="8">
        <v>3.8223349116159003E-2</v>
      </c>
      <c r="Q2609" s="7" t="str">
        <f t="shared" si="242"/>
        <v>SB</v>
      </c>
      <c r="R2609" s="6">
        <v>0</v>
      </c>
      <c r="S2609" s="7">
        <v>1</v>
      </c>
      <c r="T2609" s="7">
        <v>0</v>
      </c>
      <c r="U2609" s="8">
        <v>0</v>
      </c>
      <c r="V2609" s="7" t="str">
        <f t="shared" si="243"/>
        <v>SB</v>
      </c>
      <c r="W2609" s="6">
        <v>0</v>
      </c>
      <c r="X2609" s="7">
        <v>0.79300000000000004</v>
      </c>
      <c r="Y2609" s="7">
        <v>0.20699999999999999</v>
      </c>
      <c r="Z2609" s="8">
        <v>0</v>
      </c>
      <c r="AA2609" s="7" t="str">
        <f t="shared" si="244"/>
        <v>SB</v>
      </c>
      <c r="AB2609" s="6">
        <v>0</v>
      </c>
      <c r="AC2609" s="7">
        <v>0.93</v>
      </c>
      <c r="AD2609" s="7">
        <v>0</v>
      </c>
      <c r="AE2609" s="8">
        <v>7.0000000000000007E-2</v>
      </c>
      <c r="AF2609" s="7" t="str">
        <f t="shared" si="245"/>
        <v>SB</v>
      </c>
    </row>
    <row r="2610" spans="1:32" x14ac:dyDescent="0.3">
      <c r="A2610" s="4">
        <v>39437</v>
      </c>
      <c r="B2610" s="5">
        <v>2007</v>
      </c>
      <c r="C2610" s="6">
        <v>0</v>
      </c>
      <c r="D2610" s="7">
        <v>1</v>
      </c>
      <c r="E2610" s="7">
        <v>0</v>
      </c>
      <c r="F2610" s="8">
        <v>0</v>
      </c>
      <c r="G2610" s="7" t="str">
        <f t="shared" si="241"/>
        <v>SB</v>
      </c>
      <c r="H2610" s="6">
        <v>0.198769932471034</v>
      </c>
      <c r="I2610" s="7">
        <v>0.170554946920669</v>
      </c>
      <c r="J2610" s="7">
        <v>0.62312851682896797</v>
      </c>
      <c r="K2610" s="8">
        <v>7.5466037793249698E-3</v>
      </c>
      <c r="L2610" s="7" t="str">
        <f t="shared" si="246"/>
        <v>AR</v>
      </c>
      <c r="M2610" s="6">
        <v>0.13502031373666001</v>
      </c>
      <c r="N2610" s="7">
        <v>0.12992039824562701</v>
      </c>
      <c r="O2610" s="7">
        <v>0.72747261555876397</v>
      </c>
      <c r="P2610" s="8">
        <v>7.5866724589551604E-3</v>
      </c>
      <c r="Q2610" s="7" t="str">
        <f t="shared" si="242"/>
        <v>AR</v>
      </c>
      <c r="R2610" s="6">
        <v>0</v>
      </c>
      <c r="S2610" s="7">
        <v>1</v>
      </c>
      <c r="T2610" s="7">
        <v>0</v>
      </c>
      <c r="U2610" s="8">
        <v>0</v>
      </c>
      <c r="V2610" s="7" t="str">
        <f t="shared" si="243"/>
        <v>SB</v>
      </c>
      <c r="W2610" s="6">
        <v>0</v>
      </c>
      <c r="X2610" s="7">
        <v>0.115</v>
      </c>
      <c r="Y2610" s="7">
        <v>0.88500000000000001</v>
      </c>
      <c r="Z2610" s="8">
        <v>0</v>
      </c>
      <c r="AA2610" s="7" t="str">
        <f t="shared" si="244"/>
        <v>AR</v>
      </c>
      <c r="AB2610" s="6">
        <v>0</v>
      </c>
      <c r="AC2610" s="7">
        <v>0.35699999999999998</v>
      </c>
      <c r="AD2610" s="7">
        <v>1E-3</v>
      </c>
      <c r="AE2610" s="8">
        <v>0.64200000000000002</v>
      </c>
      <c r="AF2610" s="7" t="str">
        <f t="shared" si="245"/>
        <v>NAO-</v>
      </c>
    </row>
    <row r="2611" spans="1:32" x14ac:dyDescent="0.3">
      <c r="A2611" s="4">
        <v>39438</v>
      </c>
      <c r="B2611" s="5">
        <v>2007</v>
      </c>
      <c r="C2611" s="6">
        <v>0</v>
      </c>
      <c r="D2611" s="7">
        <v>1</v>
      </c>
      <c r="E2611" s="7">
        <v>0</v>
      </c>
      <c r="F2611" s="8">
        <v>0</v>
      </c>
      <c r="G2611" s="7" t="str">
        <f t="shared" si="241"/>
        <v>SB</v>
      </c>
      <c r="H2611" s="6">
        <v>5.3589420521087498E-2</v>
      </c>
      <c r="I2611" s="7">
        <v>0.10406172497011899</v>
      </c>
      <c r="J2611" s="7">
        <v>0.84184898059911994</v>
      </c>
      <c r="K2611" s="8">
        <v>4.9987390967796497E-4</v>
      </c>
      <c r="L2611" s="7" t="str">
        <f t="shared" si="246"/>
        <v>AR</v>
      </c>
      <c r="M2611" s="6">
        <v>4.24334699620788E-2</v>
      </c>
      <c r="N2611" s="7">
        <v>7.9213631984921901E-2</v>
      </c>
      <c r="O2611" s="7">
        <v>0.87770362246616596</v>
      </c>
      <c r="P2611" s="8">
        <v>6.4927558684007105E-4</v>
      </c>
      <c r="Q2611" s="7" t="str">
        <f t="shared" si="242"/>
        <v>AR</v>
      </c>
      <c r="R2611" s="6">
        <v>0</v>
      </c>
      <c r="S2611" s="7">
        <v>1</v>
      </c>
      <c r="T2611" s="7">
        <v>0</v>
      </c>
      <c r="U2611" s="8">
        <v>0</v>
      </c>
      <c r="V2611" s="7" t="str">
        <f t="shared" si="243"/>
        <v>SB</v>
      </c>
      <c r="W2611" s="6">
        <v>0</v>
      </c>
      <c r="X2611" s="7">
        <v>0.29899999999999999</v>
      </c>
      <c r="Y2611" s="7">
        <v>0.69899999999999995</v>
      </c>
      <c r="Z2611" s="8">
        <v>2E-3</v>
      </c>
      <c r="AA2611" s="7" t="str">
        <f t="shared" si="244"/>
        <v>AR</v>
      </c>
      <c r="AB2611" s="6">
        <v>1E-3</v>
      </c>
      <c r="AC2611" s="7">
        <v>0.154</v>
      </c>
      <c r="AD2611" s="7">
        <v>1E-3</v>
      </c>
      <c r="AE2611" s="8">
        <v>0.84499999999999997</v>
      </c>
      <c r="AF2611" s="7" t="str">
        <f t="shared" si="245"/>
        <v>NAO-</v>
      </c>
    </row>
    <row r="2612" spans="1:32" x14ac:dyDescent="0.3">
      <c r="A2612" s="4">
        <v>39439</v>
      </c>
      <c r="B2612" s="5">
        <v>2007</v>
      </c>
      <c r="C2612" s="6">
        <v>0</v>
      </c>
      <c r="D2612" s="7">
        <v>1</v>
      </c>
      <c r="E2612" s="7">
        <v>0</v>
      </c>
      <c r="F2612" s="8">
        <v>0</v>
      </c>
      <c r="G2612" s="7" t="str">
        <f t="shared" si="241"/>
        <v>SB</v>
      </c>
      <c r="H2612" s="6">
        <v>2.2047202095673402E-2</v>
      </c>
      <c r="I2612" s="7">
        <v>0.43212987870899899</v>
      </c>
      <c r="J2612" s="7">
        <v>0.54578934851457195</v>
      </c>
      <c r="K2612" s="28">
        <v>3.3570680761176901E-5</v>
      </c>
      <c r="L2612" s="7" t="str">
        <f t="shared" si="246"/>
        <v>AR</v>
      </c>
      <c r="M2612" s="6">
        <v>1.8027933389395501E-2</v>
      </c>
      <c r="N2612" s="7">
        <v>0.39082263092828301</v>
      </c>
      <c r="O2612" s="7">
        <v>0.59108407834974996</v>
      </c>
      <c r="P2612" s="28">
        <v>6.5357332572264003E-5</v>
      </c>
      <c r="Q2612" s="7" t="str">
        <f t="shared" si="242"/>
        <v>AR</v>
      </c>
      <c r="R2612" s="6">
        <v>1</v>
      </c>
      <c r="S2612" s="7">
        <v>0</v>
      </c>
      <c r="T2612" s="7">
        <v>0</v>
      </c>
      <c r="U2612" s="8">
        <v>0</v>
      </c>
      <c r="V2612" s="7" t="str">
        <f t="shared" si="243"/>
        <v>NAO+</v>
      </c>
      <c r="W2612" s="6">
        <v>0</v>
      </c>
      <c r="X2612" s="7">
        <v>0.23400000000000001</v>
      </c>
      <c r="Y2612" s="7">
        <v>0.76100000000000001</v>
      </c>
      <c r="Z2612" s="8">
        <v>4.0000000000000001E-3</v>
      </c>
      <c r="AA2612" s="7" t="str">
        <f t="shared" si="244"/>
        <v>AR</v>
      </c>
      <c r="AB2612" s="6">
        <v>3.0000000000000001E-3</v>
      </c>
      <c r="AC2612" s="7">
        <v>0.19900000000000001</v>
      </c>
      <c r="AD2612" s="7">
        <v>5.0000000000000001E-3</v>
      </c>
      <c r="AE2612" s="8">
        <v>0.79300000000000004</v>
      </c>
      <c r="AF2612" s="7" t="str">
        <f t="shared" si="245"/>
        <v>NAO-</v>
      </c>
    </row>
    <row r="2613" spans="1:32" x14ac:dyDescent="0.3">
      <c r="A2613" s="4">
        <v>39440</v>
      </c>
      <c r="B2613" s="5">
        <v>2007</v>
      </c>
      <c r="C2613" s="6">
        <v>1</v>
      </c>
      <c r="D2613" s="7">
        <v>0</v>
      </c>
      <c r="E2613" s="7">
        <v>0</v>
      </c>
      <c r="F2613" s="8">
        <v>0</v>
      </c>
      <c r="G2613" s="7" t="str">
        <f t="shared" si="241"/>
        <v>NAO+</v>
      </c>
      <c r="H2613" s="6">
        <v>0.241751716057305</v>
      </c>
      <c r="I2613" s="7">
        <v>0.46060410827870701</v>
      </c>
      <c r="J2613" s="7">
        <v>0.297561543815275</v>
      </c>
      <c r="K2613" s="28">
        <v>8.2631848697717005E-5</v>
      </c>
      <c r="L2613" s="7" t="str">
        <f t="shared" si="246"/>
        <v>SB</v>
      </c>
      <c r="M2613" s="6">
        <v>0.19586920645438799</v>
      </c>
      <c r="N2613" s="7">
        <v>0.46448466844750402</v>
      </c>
      <c r="O2613" s="7">
        <v>0.33950416383621301</v>
      </c>
      <c r="P2613" s="8">
        <v>1.4196126188081401E-4</v>
      </c>
      <c r="Q2613" s="7" t="str">
        <f t="shared" si="242"/>
        <v>SB</v>
      </c>
      <c r="R2613" s="6">
        <v>1</v>
      </c>
      <c r="S2613" s="7">
        <v>0</v>
      </c>
      <c r="T2613" s="7">
        <v>0</v>
      </c>
      <c r="U2613" s="8">
        <v>0</v>
      </c>
      <c r="V2613" s="7" t="str">
        <f t="shared" si="243"/>
        <v>NAO+</v>
      </c>
      <c r="W2613" s="6">
        <v>0.248</v>
      </c>
      <c r="X2613" s="7">
        <v>0.38</v>
      </c>
      <c r="Y2613" s="7">
        <v>0.33200000000000002</v>
      </c>
      <c r="Z2613" s="8">
        <v>0.04</v>
      </c>
      <c r="AA2613" s="7" t="str">
        <f t="shared" si="244"/>
        <v>SB</v>
      </c>
      <c r="AB2613" s="6">
        <v>0.37</v>
      </c>
      <c r="AC2613" s="7">
        <v>0.251</v>
      </c>
      <c r="AD2613" s="7">
        <v>2.7E-2</v>
      </c>
      <c r="AE2613" s="8">
        <v>0.35199999999999998</v>
      </c>
      <c r="AF2613" s="7" t="str">
        <f t="shared" si="245"/>
        <v>NAO+</v>
      </c>
    </row>
    <row r="2614" spans="1:32" x14ac:dyDescent="0.3">
      <c r="A2614" s="4">
        <v>39441</v>
      </c>
      <c r="B2614" s="5">
        <v>2007</v>
      </c>
      <c r="C2614" s="6">
        <v>1</v>
      </c>
      <c r="D2614" s="7">
        <v>0</v>
      </c>
      <c r="E2614" s="7">
        <v>0</v>
      </c>
      <c r="F2614" s="8">
        <v>0</v>
      </c>
      <c r="G2614" s="7" t="str">
        <f t="shared" si="241"/>
        <v>NAO+</v>
      </c>
      <c r="H2614" s="6">
        <v>0.85259530332243205</v>
      </c>
      <c r="I2614" s="7">
        <v>2.9077226928123898E-2</v>
      </c>
      <c r="J2614" s="7">
        <v>0.118293457490138</v>
      </c>
      <c r="K2614" s="28">
        <v>3.4012259306344598E-5</v>
      </c>
      <c r="L2614" s="7" t="str">
        <f t="shared" si="246"/>
        <v>NAO+</v>
      </c>
      <c r="M2614" s="6">
        <v>0.820359360678793</v>
      </c>
      <c r="N2614" s="7">
        <v>4.3808407418320199E-2</v>
      </c>
      <c r="O2614" s="7">
        <v>0.13578676843367499</v>
      </c>
      <c r="P2614" s="28">
        <v>4.5463469213058403E-5</v>
      </c>
      <c r="Q2614" s="7" t="str">
        <f t="shared" si="242"/>
        <v>NAO+</v>
      </c>
      <c r="R2614" s="6">
        <v>1</v>
      </c>
      <c r="S2614" s="7">
        <v>0</v>
      </c>
      <c r="T2614" s="7">
        <v>0</v>
      </c>
      <c r="U2614" s="8">
        <v>0</v>
      </c>
      <c r="V2614" s="7" t="str">
        <f t="shared" si="243"/>
        <v>NAO+</v>
      </c>
      <c r="W2614" s="6">
        <v>0.80200000000000005</v>
      </c>
      <c r="X2614" s="7">
        <v>0.16</v>
      </c>
      <c r="Y2614" s="7">
        <v>1.9E-2</v>
      </c>
      <c r="Z2614" s="8">
        <v>1.9E-2</v>
      </c>
      <c r="AA2614" s="7" t="str">
        <f t="shared" si="244"/>
        <v>NAO+</v>
      </c>
      <c r="AB2614" s="6">
        <v>0.88100000000000001</v>
      </c>
      <c r="AC2614" s="7">
        <v>9.8000000000000004E-2</v>
      </c>
      <c r="AD2614" s="7">
        <v>6.0000000000000001E-3</v>
      </c>
      <c r="AE2614" s="8">
        <v>1.6E-2</v>
      </c>
      <c r="AF2614" s="7" t="str">
        <f t="shared" si="245"/>
        <v>NAO+</v>
      </c>
    </row>
    <row r="2615" spans="1:32" x14ac:dyDescent="0.3">
      <c r="A2615" s="4">
        <v>39442</v>
      </c>
      <c r="B2615" s="5">
        <v>2007</v>
      </c>
      <c r="C2615" s="6">
        <v>1</v>
      </c>
      <c r="D2615" s="7">
        <v>0</v>
      </c>
      <c r="E2615" s="7">
        <v>0</v>
      </c>
      <c r="F2615" s="8">
        <v>0</v>
      </c>
      <c r="G2615" s="7" t="str">
        <f t="shared" si="241"/>
        <v>NAO+</v>
      </c>
      <c r="H2615" s="6">
        <v>0.80279874927283001</v>
      </c>
      <c r="I2615" s="7">
        <v>0.1240651952068</v>
      </c>
      <c r="J2615" s="7">
        <v>7.3129287634933093E-2</v>
      </c>
      <c r="K2615" s="28">
        <v>6.7678854462929802E-6</v>
      </c>
      <c r="L2615" s="7" t="str">
        <f t="shared" si="246"/>
        <v>NAO+</v>
      </c>
      <c r="M2615" s="6">
        <v>0.73705691886102598</v>
      </c>
      <c r="N2615" s="7">
        <v>0.182073591217183</v>
      </c>
      <c r="O2615" s="7">
        <v>8.0858297983617503E-2</v>
      </c>
      <c r="P2615" s="28">
        <v>1.11919381821533E-5</v>
      </c>
      <c r="Q2615" s="7" t="str">
        <f t="shared" si="242"/>
        <v>NAO+</v>
      </c>
      <c r="R2615" s="6">
        <v>1</v>
      </c>
      <c r="S2615" s="7">
        <v>0</v>
      </c>
      <c r="T2615" s="7">
        <v>0</v>
      </c>
      <c r="U2615" s="8">
        <v>0</v>
      </c>
      <c r="V2615" s="7" t="str">
        <f t="shared" si="243"/>
        <v>NAO+</v>
      </c>
      <c r="W2615" s="6">
        <v>0.629</v>
      </c>
      <c r="X2615" s="7">
        <v>0.30599999999999999</v>
      </c>
      <c r="Y2615" s="7">
        <v>4.1000000000000002E-2</v>
      </c>
      <c r="Z2615" s="8">
        <v>2.4E-2</v>
      </c>
      <c r="AA2615" s="7" t="str">
        <f t="shared" si="244"/>
        <v>NAO+</v>
      </c>
      <c r="AB2615" s="6">
        <v>0.78800000000000003</v>
      </c>
      <c r="AC2615" s="7">
        <v>0.16900000000000001</v>
      </c>
      <c r="AD2615" s="7">
        <v>6.0000000000000001E-3</v>
      </c>
      <c r="AE2615" s="8">
        <v>3.6999999999999998E-2</v>
      </c>
      <c r="AF2615" s="7" t="str">
        <f t="shared" si="245"/>
        <v>NAO+</v>
      </c>
    </row>
    <row r="2616" spans="1:32" x14ac:dyDescent="0.3">
      <c r="A2616" s="4">
        <v>39443</v>
      </c>
      <c r="B2616" s="5">
        <v>2007</v>
      </c>
      <c r="C2616" s="6">
        <v>1</v>
      </c>
      <c r="D2616" s="7">
        <v>0</v>
      </c>
      <c r="E2616" s="7">
        <v>0</v>
      </c>
      <c r="F2616" s="8">
        <v>0</v>
      </c>
      <c r="G2616" s="7" t="str">
        <f t="shared" si="241"/>
        <v>NAO+</v>
      </c>
      <c r="H2616" s="6">
        <v>0.86807586400490899</v>
      </c>
      <c r="I2616" s="7">
        <v>6.7317222790924502E-2</v>
      </c>
      <c r="J2616" s="7">
        <v>6.4603435963155903E-2</v>
      </c>
      <c r="K2616" s="28">
        <v>3.4772410209343299E-6</v>
      </c>
      <c r="L2616" s="7" t="str">
        <f t="shared" si="246"/>
        <v>NAO+</v>
      </c>
      <c r="M2616" s="6">
        <v>0.81800354197067504</v>
      </c>
      <c r="N2616" s="7">
        <v>9.7271536501758502E-2</v>
      </c>
      <c r="O2616" s="7">
        <v>8.4718785657804205E-2</v>
      </c>
      <c r="P2616" s="28">
        <v>6.1358697647539999E-6</v>
      </c>
      <c r="Q2616" s="7" t="str">
        <f t="shared" si="242"/>
        <v>NAO+</v>
      </c>
      <c r="R2616" s="6">
        <v>1</v>
      </c>
      <c r="S2616" s="7">
        <v>0</v>
      </c>
      <c r="T2616" s="7">
        <v>0</v>
      </c>
      <c r="U2616" s="8">
        <v>0</v>
      </c>
      <c r="V2616" s="7" t="str">
        <f t="shared" si="243"/>
        <v>NAO+</v>
      </c>
      <c r="W2616" s="6">
        <v>0.185</v>
      </c>
      <c r="X2616" s="7">
        <v>0.67400000000000004</v>
      </c>
      <c r="Y2616" s="7">
        <v>0.128</v>
      </c>
      <c r="Z2616" s="8">
        <v>1.4E-2</v>
      </c>
      <c r="AA2616" s="7" t="str">
        <f t="shared" si="244"/>
        <v>SB</v>
      </c>
      <c r="AB2616" s="6">
        <v>0.35799999999999998</v>
      </c>
      <c r="AC2616" s="7">
        <v>0.504</v>
      </c>
      <c r="AD2616" s="7">
        <v>1.0999999999999999E-2</v>
      </c>
      <c r="AE2616" s="8">
        <v>0.127</v>
      </c>
      <c r="AF2616" s="7" t="str">
        <f t="shared" si="245"/>
        <v>SB</v>
      </c>
    </row>
    <row r="2617" spans="1:32" x14ac:dyDescent="0.3">
      <c r="A2617" s="4">
        <v>39444</v>
      </c>
      <c r="B2617" s="5">
        <v>2007</v>
      </c>
      <c r="C2617" s="6">
        <v>1</v>
      </c>
      <c r="D2617" s="7">
        <v>0</v>
      </c>
      <c r="E2617" s="7">
        <v>0</v>
      </c>
      <c r="F2617" s="8">
        <v>0</v>
      </c>
      <c r="G2617" s="7" t="str">
        <f t="shared" si="241"/>
        <v>NAO+</v>
      </c>
      <c r="H2617" s="6">
        <v>0.91934585694582005</v>
      </c>
      <c r="I2617" s="7">
        <v>1.6530762482299899E-2</v>
      </c>
      <c r="J2617" s="7">
        <v>6.4112648184701707E-2</v>
      </c>
      <c r="K2617" s="28">
        <v>1.0732387170486801E-5</v>
      </c>
      <c r="L2617" s="7" t="str">
        <f t="shared" si="246"/>
        <v>NAO+</v>
      </c>
      <c r="M2617" s="6">
        <v>0.89669411638219298</v>
      </c>
      <c r="N2617" s="7">
        <v>2.46497933942527E-2</v>
      </c>
      <c r="O2617" s="7">
        <v>7.8640963089197102E-2</v>
      </c>
      <c r="P2617" s="28">
        <v>1.5127134369054099E-5</v>
      </c>
      <c r="Q2617" s="7" t="str">
        <f t="shared" si="242"/>
        <v>NAO+</v>
      </c>
      <c r="R2617" s="6">
        <v>1</v>
      </c>
      <c r="S2617" s="7">
        <v>0</v>
      </c>
      <c r="T2617" s="7">
        <v>0</v>
      </c>
      <c r="U2617" s="8">
        <v>0</v>
      </c>
      <c r="V2617" s="7" t="str">
        <f t="shared" si="243"/>
        <v>NAO+</v>
      </c>
      <c r="W2617" s="6">
        <v>0.39</v>
      </c>
      <c r="X2617" s="7">
        <v>0.47599999999999998</v>
      </c>
      <c r="Y2617" s="7">
        <v>0.12</v>
      </c>
      <c r="Z2617" s="8">
        <v>1.4E-2</v>
      </c>
      <c r="AA2617" s="7" t="str">
        <f t="shared" si="244"/>
        <v>SB</v>
      </c>
      <c r="AB2617" s="6">
        <v>0.53700000000000003</v>
      </c>
      <c r="AC2617" s="7">
        <v>0.35899999999999999</v>
      </c>
      <c r="AD2617" s="7">
        <v>2.5999999999999999E-2</v>
      </c>
      <c r="AE2617" s="8">
        <v>7.8E-2</v>
      </c>
      <c r="AF2617" s="7" t="str">
        <f t="shared" si="245"/>
        <v>NAO+</v>
      </c>
    </row>
    <row r="2618" spans="1:32" x14ac:dyDescent="0.3">
      <c r="A2618" s="4">
        <v>39445</v>
      </c>
      <c r="B2618" s="5">
        <v>2007</v>
      </c>
      <c r="C2618" s="6">
        <v>1</v>
      </c>
      <c r="D2618" s="7">
        <v>0</v>
      </c>
      <c r="E2618" s="7">
        <v>0</v>
      </c>
      <c r="F2618" s="8">
        <v>0</v>
      </c>
      <c r="G2618" s="7" t="str">
        <f t="shared" si="241"/>
        <v>NAO+</v>
      </c>
      <c r="H2618" s="6">
        <v>0.64754657475811095</v>
      </c>
      <c r="I2618" s="7">
        <v>8.5723053356062204E-3</v>
      </c>
      <c r="J2618" s="7">
        <v>0.34240859403679302</v>
      </c>
      <c r="K2618" s="8">
        <v>1.4725258694995699E-3</v>
      </c>
      <c r="L2618" s="7" t="str">
        <f t="shared" si="246"/>
        <v>NAO+</v>
      </c>
      <c r="M2618" s="6">
        <v>0.638625651651197</v>
      </c>
      <c r="N2618" s="7">
        <v>1.1752860899215199E-2</v>
      </c>
      <c r="O2618" s="7">
        <v>0.34721333125864101</v>
      </c>
      <c r="P2618" s="8">
        <v>2.4081561909519E-3</v>
      </c>
      <c r="Q2618" s="7" t="str">
        <f t="shared" si="242"/>
        <v>NAO+</v>
      </c>
      <c r="R2618" s="6">
        <v>1</v>
      </c>
      <c r="S2618" s="7">
        <v>0</v>
      </c>
      <c r="T2618" s="7">
        <v>0</v>
      </c>
      <c r="U2618" s="8">
        <v>0</v>
      </c>
      <c r="V2618" s="7" t="str">
        <f t="shared" si="243"/>
        <v>NAO+</v>
      </c>
      <c r="W2618" s="6">
        <v>0.71799999999999997</v>
      </c>
      <c r="X2618" s="7">
        <v>0.22900000000000001</v>
      </c>
      <c r="Y2618" s="7">
        <v>3.2000000000000001E-2</v>
      </c>
      <c r="Z2618" s="8">
        <v>2.1999999999999999E-2</v>
      </c>
      <c r="AA2618" s="7" t="str">
        <f t="shared" si="244"/>
        <v>NAO+</v>
      </c>
      <c r="AB2618" s="6">
        <v>0.82799999999999996</v>
      </c>
      <c r="AC2618" s="7">
        <v>0.13500000000000001</v>
      </c>
      <c r="AD2618" s="7">
        <v>0.01</v>
      </c>
      <c r="AE2618" s="8">
        <v>2.7E-2</v>
      </c>
      <c r="AF2618" s="7" t="str">
        <f t="shared" si="245"/>
        <v>NAO+</v>
      </c>
    </row>
    <row r="2619" spans="1:32" x14ac:dyDescent="0.3">
      <c r="A2619" s="4">
        <v>39446</v>
      </c>
      <c r="B2619" s="5">
        <v>2007</v>
      </c>
      <c r="C2619" s="6">
        <v>0</v>
      </c>
      <c r="D2619" s="7">
        <v>1</v>
      </c>
      <c r="E2619" s="7">
        <v>0</v>
      </c>
      <c r="F2619" s="8">
        <v>0</v>
      </c>
      <c r="G2619" s="7" t="str">
        <f t="shared" si="241"/>
        <v>SB</v>
      </c>
      <c r="H2619" s="6">
        <v>0.542339012947338</v>
      </c>
      <c r="I2619" s="7">
        <v>0.268817995561627</v>
      </c>
      <c r="J2619" s="7">
        <v>0.187266303138931</v>
      </c>
      <c r="K2619" s="8">
        <v>1.5766883520973601E-3</v>
      </c>
      <c r="L2619" s="7" t="str">
        <f t="shared" si="246"/>
        <v>NAO+</v>
      </c>
      <c r="M2619" s="6">
        <v>0.51360305013923202</v>
      </c>
      <c r="N2619" s="7">
        <v>0.26553465826975697</v>
      </c>
      <c r="O2619" s="7">
        <v>0.21820679535821</v>
      </c>
      <c r="P2619" s="8">
        <v>2.6554962328038298E-3</v>
      </c>
      <c r="Q2619" s="7" t="str">
        <f t="shared" si="242"/>
        <v>NAO+</v>
      </c>
      <c r="R2619" s="6">
        <v>1</v>
      </c>
      <c r="S2619" s="7">
        <v>0</v>
      </c>
      <c r="T2619" s="7">
        <v>0</v>
      </c>
      <c r="U2619" s="8">
        <v>0</v>
      </c>
      <c r="V2619" s="7" t="str">
        <f t="shared" si="243"/>
        <v>NAO+</v>
      </c>
      <c r="W2619" s="6">
        <v>0.48</v>
      </c>
      <c r="X2619" s="7">
        <v>0.45800000000000002</v>
      </c>
      <c r="Y2619" s="7">
        <v>2.9000000000000001E-2</v>
      </c>
      <c r="Z2619" s="8">
        <v>3.2000000000000001E-2</v>
      </c>
      <c r="AA2619" s="7" t="str">
        <f t="shared" si="244"/>
        <v>NAO+</v>
      </c>
      <c r="AB2619" s="6">
        <v>0.61599999999999999</v>
      </c>
      <c r="AC2619" s="7">
        <v>0.34599999999999997</v>
      </c>
      <c r="AD2619" s="7">
        <v>1.0999999999999999E-2</v>
      </c>
      <c r="AE2619" s="8">
        <v>2.8000000000000001E-2</v>
      </c>
      <c r="AF2619" s="7" t="str">
        <f t="shared" si="245"/>
        <v>NAO+</v>
      </c>
    </row>
    <row r="2620" spans="1:32" x14ac:dyDescent="0.3">
      <c r="A2620" s="4">
        <v>39447</v>
      </c>
      <c r="B2620" s="5">
        <v>2007</v>
      </c>
      <c r="C2620" s="6">
        <v>0</v>
      </c>
      <c r="D2620" s="7">
        <v>1</v>
      </c>
      <c r="E2620" s="7">
        <v>0</v>
      </c>
      <c r="F2620" s="8">
        <v>0</v>
      </c>
      <c r="G2620" s="7" t="str">
        <f t="shared" si="241"/>
        <v>SB</v>
      </c>
      <c r="H2620" s="6">
        <v>0.14668217833379901</v>
      </c>
      <c r="I2620" s="7">
        <v>0.54490294174726805</v>
      </c>
      <c r="J2620" s="7">
        <v>0.30839332883330001</v>
      </c>
      <c r="K2620" s="28">
        <v>2.1551085637174199E-5</v>
      </c>
      <c r="L2620" s="7" t="str">
        <f t="shared" si="246"/>
        <v>SB</v>
      </c>
      <c r="M2620" s="6">
        <v>0.139067627248953</v>
      </c>
      <c r="N2620" s="7">
        <v>0.43752027453360398</v>
      </c>
      <c r="O2620" s="7">
        <v>0.423352452430659</v>
      </c>
      <c r="P2620" s="28">
        <v>5.9645786774833898E-5</v>
      </c>
      <c r="Q2620" s="7" t="str">
        <f t="shared" si="242"/>
        <v>SB</v>
      </c>
      <c r="R2620" s="6">
        <v>0</v>
      </c>
      <c r="S2620" s="7">
        <v>1</v>
      </c>
      <c r="T2620" s="7">
        <v>0</v>
      </c>
      <c r="U2620" s="8">
        <v>0</v>
      </c>
      <c r="V2620" s="7" t="str">
        <f t="shared" si="243"/>
        <v>SB</v>
      </c>
      <c r="W2620" s="6">
        <v>0</v>
      </c>
      <c r="X2620" s="7">
        <v>0.94099999999999995</v>
      </c>
      <c r="Y2620" s="7">
        <v>1.6E-2</v>
      </c>
      <c r="Z2620" s="8">
        <v>4.2999999999999997E-2</v>
      </c>
      <c r="AA2620" s="7" t="str">
        <f t="shared" si="244"/>
        <v>SB</v>
      </c>
      <c r="AB2620" s="6">
        <v>3.0000000000000001E-3</v>
      </c>
      <c r="AC2620" s="7">
        <v>0.92900000000000005</v>
      </c>
      <c r="AD2620" s="7">
        <v>0</v>
      </c>
      <c r="AE2620" s="8">
        <v>6.8000000000000005E-2</v>
      </c>
      <c r="AF2620" s="7" t="str">
        <f t="shared" si="245"/>
        <v>SB</v>
      </c>
    </row>
    <row r="2621" spans="1:32" x14ac:dyDescent="0.3">
      <c r="A2621" s="4">
        <v>39448</v>
      </c>
      <c r="B2621" s="5">
        <v>2007</v>
      </c>
      <c r="C2621" s="6">
        <v>0</v>
      </c>
      <c r="D2621" s="7">
        <v>1</v>
      </c>
      <c r="E2621" s="7">
        <v>0</v>
      </c>
      <c r="F2621" s="8">
        <v>0</v>
      </c>
      <c r="G2621" s="7" t="str">
        <f t="shared" si="241"/>
        <v>SB</v>
      </c>
      <c r="H2621" s="6">
        <v>0.121888642480538</v>
      </c>
      <c r="I2621" s="7">
        <v>0.70528280292025303</v>
      </c>
      <c r="J2621" s="7">
        <v>0.172810230688489</v>
      </c>
      <c r="K2621" s="28">
        <v>1.8323910717407799E-5</v>
      </c>
      <c r="L2621" s="7" t="str">
        <f t="shared" si="246"/>
        <v>SB</v>
      </c>
      <c r="M2621" s="6">
        <v>0.104955075706894</v>
      </c>
      <c r="N2621" s="7">
        <v>0.60978765071939001</v>
      </c>
      <c r="O2621" s="7">
        <v>0.28522118356679699</v>
      </c>
      <c r="P2621" s="28">
        <v>3.6090006906592501E-5</v>
      </c>
      <c r="Q2621" s="7" t="str">
        <f t="shared" si="242"/>
        <v>SB</v>
      </c>
      <c r="R2621" s="6">
        <v>0</v>
      </c>
      <c r="S2621" s="7">
        <v>1</v>
      </c>
      <c r="T2621" s="7">
        <v>0</v>
      </c>
      <c r="U2621" s="8">
        <v>0</v>
      </c>
      <c r="V2621" s="7" t="str">
        <f t="shared" si="243"/>
        <v>SB</v>
      </c>
      <c r="W2621" s="6">
        <v>0</v>
      </c>
      <c r="X2621" s="7">
        <v>0.86599999999999999</v>
      </c>
      <c r="Y2621" s="7">
        <v>4.0000000000000001E-3</v>
      </c>
      <c r="Z2621" s="8">
        <v>0.129</v>
      </c>
      <c r="AA2621" s="7" t="str">
        <f t="shared" si="244"/>
        <v>SB</v>
      </c>
      <c r="AB2621" s="6">
        <v>0</v>
      </c>
      <c r="AC2621" s="7">
        <v>0.88800000000000001</v>
      </c>
      <c r="AD2621" s="7">
        <v>0</v>
      </c>
      <c r="AE2621" s="8">
        <v>0.112</v>
      </c>
      <c r="AF2621" s="7" t="str">
        <f t="shared" si="245"/>
        <v>SB</v>
      </c>
    </row>
    <row r="2622" spans="1:32" x14ac:dyDescent="0.3">
      <c r="A2622" s="4">
        <v>39449</v>
      </c>
      <c r="B2622" s="5">
        <v>2007</v>
      </c>
      <c r="C2622" s="6">
        <v>0</v>
      </c>
      <c r="D2622" s="7">
        <v>1</v>
      </c>
      <c r="E2622" s="7">
        <v>0</v>
      </c>
      <c r="F2622" s="8">
        <v>0</v>
      </c>
      <c r="G2622" s="7" t="str">
        <f t="shared" si="241"/>
        <v>SB</v>
      </c>
      <c r="H2622" s="6">
        <v>0.93371659112071004</v>
      </c>
      <c r="I2622" s="7">
        <v>1.0511936584813201E-2</v>
      </c>
      <c r="J2622" s="7">
        <v>5.5637136846830498E-2</v>
      </c>
      <c r="K2622" s="8">
        <v>1.3433544763866899E-4</v>
      </c>
      <c r="L2622" s="7" t="str">
        <f t="shared" si="246"/>
        <v>NAO+</v>
      </c>
      <c r="M2622" s="6">
        <v>0.870781887541352</v>
      </c>
      <c r="N2622" s="7">
        <v>7.08073060415921E-3</v>
      </c>
      <c r="O2622" s="7">
        <v>0.121853549356832</v>
      </c>
      <c r="P2622" s="8">
        <v>2.8383249766153999E-4</v>
      </c>
      <c r="Q2622" s="7" t="str">
        <f t="shared" si="242"/>
        <v>NAO+</v>
      </c>
      <c r="R2622" s="6">
        <v>0</v>
      </c>
      <c r="S2622" s="7">
        <v>1</v>
      </c>
      <c r="T2622" s="7">
        <v>0</v>
      </c>
      <c r="U2622" s="8">
        <v>0</v>
      </c>
      <c r="V2622" s="7" t="str">
        <f t="shared" si="243"/>
        <v>SB</v>
      </c>
      <c r="W2622" s="6">
        <v>0</v>
      </c>
      <c r="X2622" s="7">
        <v>0.78200000000000003</v>
      </c>
      <c r="Y2622" s="7">
        <v>2E-3</v>
      </c>
      <c r="Z2622" s="8">
        <v>0.216</v>
      </c>
      <c r="AA2622" s="7" t="str">
        <f t="shared" si="244"/>
        <v>SB</v>
      </c>
      <c r="AB2622" s="6">
        <v>0</v>
      </c>
      <c r="AC2622" s="7">
        <v>0.88600000000000001</v>
      </c>
      <c r="AD2622" s="7">
        <v>0</v>
      </c>
      <c r="AE2622" s="8">
        <v>0.114</v>
      </c>
      <c r="AF2622" s="7" t="str">
        <f t="shared" si="245"/>
        <v>SB</v>
      </c>
    </row>
    <row r="2623" spans="1:32" x14ac:dyDescent="0.3">
      <c r="A2623" s="4">
        <v>39450</v>
      </c>
      <c r="B2623" s="5">
        <v>2007</v>
      </c>
      <c r="C2623" s="6">
        <v>0</v>
      </c>
      <c r="D2623" s="7">
        <v>1</v>
      </c>
      <c r="E2623" s="7">
        <v>0</v>
      </c>
      <c r="F2623" s="8">
        <v>0</v>
      </c>
      <c r="G2623" s="7" t="str">
        <f t="shared" si="241"/>
        <v>SB</v>
      </c>
      <c r="H2623" s="6">
        <v>0.544537249314199</v>
      </c>
      <c r="I2623" s="7">
        <v>9.6768078828960596E-4</v>
      </c>
      <c r="J2623" s="7">
        <v>0.45372501558658002</v>
      </c>
      <c r="K2623" s="8">
        <v>7.7005431093180303E-4</v>
      </c>
      <c r="L2623" s="7" t="str">
        <f t="shared" si="246"/>
        <v>NAO+</v>
      </c>
      <c r="M2623" s="6">
        <v>0.417400515725388</v>
      </c>
      <c r="N2623" s="7">
        <v>7.5547147464189097E-4</v>
      </c>
      <c r="O2623" s="7">
        <v>0.58080755466474099</v>
      </c>
      <c r="P2623" s="8">
        <v>1.03645813524156E-3</v>
      </c>
      <c r="Q2623" s="7" t="str">
        <f t="shared" si="242"/>
        <v>AR</v>
      </c>
      <c r="R2623" s="6">
        <v>0</v>
      </c>
      <c r="S2623" s="7">
        <v>1</v>
      </c>
      <c r="T2623" s="7">
        <v>0</v>
      </c>
      <c r="U2623" s="8">
        <v>0</v>
      </c>
      <c r="V2623" s="7" t="str">
        <f t="shared" si="243"/>
        <v>SB</v>
      </c>
      <c r="W2623" s="6">
        <v>0</v>
      </c>
      <c r="X2623" s="7">
        <v>0.65600000000000003</v>
      </c>
      <c r="Y2623" s="7">
        <v>2E-3</v>
      </c>
      <c r="Z2623" s="8">
        <v>0.34200000000000003</v>
      </c>
      <c r="AA2623" s="7" t="str">
        <f t="shared" si="244"/>
        <v>SB</v>
      </c>
      <c r="AB2623" s="6">
        <v>0</v>
      </c>
      <c r="AC2623" s="7">
        <v>0.85199999999999998</v>
      </c>
      <c r="AD2623" s="7">
        <v>0</v>
      </c>
      <c r="AE2623" s="8">
        <v>0.14799999999999999</v>
      </c>
      <c r="AF2623" s="7" t="str">
        <f t="shared" si="245"/>
        <v>SB</v>
      </c>
    </row>
    <row r="2624" spans="1:32" x14ac:dyDescent="0.3">
      <c r="A2624" s="4">
        <v>39451</v>
      </c>
      <c r="B2624" s="5">
        <v>2007</v>
      </c>
      <c r="C2624" s="6">
        <v>1</v>
      </c>
      <c r="D2624" s="7">
        <v>0</v>
      </c>
      <c r="E2624" s="7">
        <v>0</v>
      </c>
      <c r="F2624" s="8">
        <v>0</v>
      </c>
      <c r="G2624" s="7" t="str">
        <f t="shared" si="241"/>
        <v>NAO+</v>
      </c>
      <c r="H2624" s="6">
        <v>0.71288668909080899</v>
      </c>
      <c r="I2624" s="7">
        <v>1.0271249688543699E-3</v>
      </c>
      <c r="J2624" s="7">
        <v>0.28550729012624099</v>
      </c>
      <c r="K2624" s="8">
        <v>5.7889581409506302E-4</v>
      </c>
      <c r="L2624" s="7" t="str">
        <f t="shared" si="246"/>
        <v>NAO+</v>
      </c>
      <c r="M2624" s="6">
        <v>0.70493487251409903</v>
      </c>
      <c r="N2624" s="7">
        <v>1.22205808027585E-3</v>
      </c>
      <c r="O2624" s="7">
        <v>0.29319632583490901</v>
      </c>
      <c r="P2624" s="8">
        <v>6.4674357070949504E-4</v>
      </c>
      <c r="Q2624" s="7" t="str">
        <f t="shared" si="242"/>
        <v>NAO+</v>
      </c>
      <c r="R2624" s="6">
        <v>0</v>
      </c>
      <c r="S2624" s="7">
        <v>1</v>
      </c>
      <c r="T2624" s="7">
        <v>0</v>
      </c>
      <c r="U2624" s="8">
        <v>0</v>
      </c>
      <c r="V2624" s="7" t="str">
        <f t="shared" si="243"/>
        <v>SB</v>
      </c>
      <c r="W2624" s="6">
        <v>1.2999999999999999E-2</v>
      </c>
      <c r="X2624" s="7">
        <v>0.69699999999999995</v>
      </c>
      <c r="Y2624" s="7">
        <v>5.0000000000000001E-3</v>
      </c>
      <c r="Z2624" s="8">
        <v>0.28499999999999998</v>
      </c>
      <c r="AA2624" s="7" t="str">
        <f t="shared" si="244"/>
        <v>SB</v>
      </c>
      <c r="AB2624" s="6">
        <v>9.6000000000000002E-2</v>
      </c>
      <c r="AC2624" s="7">
        <v>0.76800000000000002</v>
      </c>
      <c r="AD2624" s="7">
        <v>0</v>
      </c>
      <c r="AE2624" s="8">
        <v>0.13500000000000001</v>
      </c>
      <c r="AF2624" s="7" t="str">
        <f t="shared" si="245"/>
        <v>SB</v>
      </c>
    </row>
    <row r="2625" spans="1:32" x14ac:dyDescent="0.3">
      <c r="A2625" s="4">
        <v>39452</v>
      </c>
      <c r="B2625" s="5">
        <v>2007</v>
      </c>
      <c r="C2625" s="6">
        <v>1</v>
      </c>
      <c r="D2625" s="7">
        <v>0</v>
      </c>
      <c r="E2625" s="7">
        <v>0</v>
      </c>
      <c r="F2625" s="8">
        <v>0</v>
      </c>
      <c r="G2625" s="7" t="str">
        <f t="shared" si="241"/>
        <v>NAO+</v>
      </c>
      <c r="H2625" s="6">
        <v>0.84569653556469904</v>
      </c>
      <c r="I2625" s="80">
        <v>4.9025020723310098E-5</v>
      </c>
      <c r="J2625" s="7">
        <v>0.153570494291072</v>
      </c>
      <c r="K2625" s="8">
        <v>6.8394512350954096E-4</v>
      </c>
      <c r="L2625" s="7" t="str">
        <f t="shared" si="246"/>
        <v>NAO+</v>
      </c>
      <c r="M2625" s="6">
        <v>0.83234764591545896</v>
      </c>
      <c r="N2625" s="80">
        <v>7.2599343944906194E-5</v>
      </c>
      <c r="O2625" s="7">
        <v>0.166697795317479</v>
      </c>
      <c r="P2625" s="8">
        <v>8.8195942312209799E-4</v>
      </c>
      <c r="Q2625" s="7" t="str">
        <f t="shared" si="242"/>
        <v>NAO+</v>
      </c>
      <c r="R2625" s="6">
        <v>1</v>
      </c>
      <c r="S2625" s="7">
        <v>0</v>
      </c>
      <c r="T2625" s="7">
        <v>0</v>
      </c>
      <c r="U2625" s="8">
        <v>0</v>
      </c>
      <c r="V2625" s="7" t="str">
        <f t="shared" si="243"/>
        <v>NAO+</v>
      </c>
      <c r="W2625" s="6">
        <v>0.69399999999999995</v>
      </c>
      <c r="X2625" s="7">
        <v>0.22700000000000001</v>
      </c>
      <c r="Y2625" s="7">
        <v>8.0000000000000002E-3</v>
      </c>
      <c r="Z2625" s="8">
        <v>7.0999999999999994E-2</v>
      </c>
      <c r="AA2625" s="7" t="str">
        <f t="shared" si="244"/>
        <v>NAO+</v>
      </c>
      <c r="AB2625" s="6">
        <v>0.84699999999999998</v>
      </c>
      <c r="AC2625" s="7">
        <v>0.107</v>
      </c>
      <c r="AD2625" s="7">
        <v>1E-3</v>
      </c>
      <c r="AE2625" s="8">
        <v>4.5999999999999999E-2</v>
      </c>
      <c r="AF2625" s="7" t="str">
        <f t="shared" si="245"/>
        <v>NAO+</v>
      </c>
    </row>
    <row r="2626" spans="1:32" x14ac:dyDescent="0.3">
      <c r="A2626" s="4">
        <v>39453</v>
      </c>
      <c r="B2626" s="5">
        <v>2007</v>
      </c>
      <c r="C2626" s="6">
        <v>1</v>
      </c>
      <c r="D2626" s="7">
        <v>0</v>
      </c>
      <c r="E2626" s="7">
        <v>0</v>
      </c>
      <c r="F2626" s="8">
        <v>0</v>
      </c>
      <c r="G2626" s="7" t="str">
        <f t="shared" si="241"/>
        <v>NAO+</v>
      </c>
      <c r="H2626" s="6">
        <v>0.96807933165608195</v>
      </c>
      <c r="I2626" s="80">
        <v>4.1595333970201799E-5</v>
      </c>
      <c r="J2626" s="7">
        <v>3.1534205554442099E-2</v>
      </c>
      <c r="K2626" s="8">
        <v>3.44867455509398E-4</v>
      </c>
      <c r="L2626" s="7" t="str">
        <f t="shared" si="246"/>
        <v>NAO+</v>
      </c>
      <c r="M2626" s="6">
        <v>0.95856474128387603</v>
      </c>
      <c r="N2626" s="80">
        <v>3.8933309545449997E-5</v>
      </c>
      <c r="O2626" s="7">
        <v>4.0955815338649802E-2</v>
      </c>
      <c r="P2626" s="8">
        <v>4.40510067928002E-4</v>
      </c>
      <c r="Q2626" s="7" t="str">
        <f t="shared" si="242"/>
        <v>NAO+</v>
      </c>
      <c r="R2626" s="6">
        <v>1</v>
      </c>
      <c r="S2626" s="7">
        <v>0</v>
      </c>
      <c r="T2626" s="7">
        <v>0</v>
      </c>
      <c r="U2626" s="8">
        <v>0</v>
      </c>
      <c r="V2626" s="7" t="str">
        <f t="shared" si="243"/>
        <v>NAO+</v>
      </c>
      <c r="W2626" s="6">
        <v>0.65</v>
      </c>
      <c r="X2626" s="7">
        <v>0.16</v>
      </c>
      <c r="Y2626" s="7">
        <v>0.03</v>
      </c>
      <c r="Z2626" s="8">
        <v>0.16</v>
      </c>
      <c r="AA2626" s="7" t="str">
        <f t="shared" si="244"/>
        <v>NAO+</v>
      </c>
      <c r="AB2626" s="6">
        <v>0.76300000000000001</v>
      </c>
      <c r="AC2626" s="7">
        <v>6.2E-2</v>
      </c>
      <c r="AD2626" s="7">
        <v>1E-3</v>
      </c>
      <c r="AE2626" s="8">
        <v>0.17399999999999999</v>
      </c>
      <c r="AF2626" s="7" t="str">
        <f t="shared" si="245"/>
        <v>NAO+</v>
      </c>
    </row>
    <row r="2627" spans="1:32" x14ac:dyDescent="0.3">
      <c r="A2627" s="4">
        <v>39454</v>
      </c>
      <c r="B2627" s="5">
        <v>2007</v>
      </c>
      <c r="C2627" s="6">
        <v>1</v>
      </c>
      <c r="D2627" s="7">
        <v>0</v>
      </c>
      <c r="E2627" s="7">
        <v>0</v>
      </c>
      <c r="F2627" s="8">
        <v>0</v>
      </c>
      <c r="G2627" s="7" t="str">
        <f t="shared" si="241"/>
        <v>NAO+</v>
      </c>
      <c r="H2627" s="6">
        <v>0.970047428132776</v>
      </c>
      <c r="I2627" s="7">
        <v>1.13373829442275E-4</v>
      </c>
      <c r="J2627" s="7">
        <v>2.9659063959638E-2</v>
      </c>
      <c r="K2627" s="8">
        <v>1.8013407812953201E-4</v>
      </c>
      <c r="L2627" s="7" t="str">
        <f t="shared" si="246"/>
        <v>NAO+</v>
      </c>
      <c r="M2627" s="6">
        <v>0.95886710885812099</v>
      </c>
      <c r="N2627" s="7">
        <v>1.0464660220505E-4</v>
      </c>
      <c r="O2627" s="7">
        <v>4.0794374627156599E-2</v>
      </c>
      <c r="P2627" s="8">
        <v>2.3386991251499699E-4</v>
      </c>
      <c r="Q2627" s="7" t="str">
        <f t="shared" si="242"/>
        <v>NAO+</v>
      </c>
      <c r="R2627" s="6">
        <v>1</v>
      </c>
      <c r="S2627" s="7">
        <v>0</v>
      </c>
      <c r="T2627" s="7">
        <v>0</v>
      </c>
      <c r="U2627" s="8">
        <v>0</v>
      </c>
      <c r="V2627" s="7" t="str">
        <f t="shared" si="243"/>
        <v>NAO+</v>
      </c>
      <c r="W2627" s="6">
        <v>7.5999999999999998E-2</v>
      </c>
      <c r="X2627" s="7">
        <v>3.1E-2</v>
      </c>
      <c r="Y2627" s="7">
        <v>0.22900000000000001</v>
      </c>
      <c r="Z2627" s="8">
        <v>0.66300000000000003</v>
      </c>
      <c r="AA2627" s="7" t="str">
        <f t="shared" si="244"/>
        <v>NAO-</v>
      </c>
      <c r="AB2627" s="6">
        <v>0.13200000000000001</v>
      </c>
      <c r="AC2627" s="7">
        <v>7.0000000000000001E-3</v>
      </c>
      <c r="AD2627" s="7">
        <v>3.0000000000000001E-3</v>
      </c>
      <c r="AE2627" s="8">
        <v>0.85799999999999998</v>
      </c>
      <c r="AF2627" s="7" t="str">
        <f t="shared" si="245"/>
        <v>NAO-</v>
      </c>
    </row>
    <row r="2628" spans="1:32" x14ac:dyDescent="0.3">
      <c r="A2628" s="4">
        <v>39455</v>
      </c>
      <c r="B2628" s="5">
        <v>2007</v>
      </c>
      <c r="C2628" s="6">
        <v>1</v>
      </c>
      <c r="D2628" s="7">
        <v>0</v>
      </c>
      <c r="E2628" s="7">
        <v>0</v>
      </c>
      <c r="F2628" s="8">
        <v>0</v>
      </c>
      <c r="G2628" s="7" t="str">
        <f t="shared" si="241"/>
        <v>NAO+</v>
      </c>
      <c r="H2628" s="6">
        <v>0.97528320387283596</v>
      </c>
      <c r="I2628" s="7">
        <v>2.6326873682974499E-4</v>
      </c>
      <c r="J2628" s="7">
        <v>2.43616552247863E-2</v>
      </c>
      <c r="K2628" s="28">
        <v>9.1872165544636095E-5</v>
      </c>
      <c r="L2628" s="7" t="str">
        <f t="shared" si="246"/>
        <v>NAO+</v>
      </c>
      <c r="M2628" s="6">
        <v>0.96138976075617499</v>
      </c>
      <c r="N2628" s="7">
        <v>3.1881227546402602E-4</v>
      </c>
      <c r="O2628" s="7">
        <v>3.8157127034121802E-2</v>
      </c>
      <c r="P2628" s="8">
        <v>1.3429993424446599E-4</v>
      </c>
      <c r="Q2628" s="7" t="str">
        <f t="shared" si="242"/>
        <v>NAO+</v>
      </c>
      <c r="R2628" s="6">
        <v>1</v>
      </c>
      <c r="S2628" s="7">
        <v>0</v>
      </c>
      <c r="T2628" s="7">
        <v>0</v>
      </c>
      <c r="U2628" s="8">
        <v>0</v>
      </c>
      <c r="V2628" s="7" t="str">
        <f t="shared" si="243"/>
        <v>NAO+</v>
      </c>
      <c r="W2628" s="6">
        <v>7.0000000000000001E-3</v>
      </c>
      <c r="X2628" s="7">
        <v>3.0000000000000001E-3</v>
      </c>
      <c r="Y2628" s="7">
        <v>0.33900000000000002</v>
      </c>
      <c r="Z2628" s="8">
        <v>0.65</v>
      </c>
      <c r="AA2628" s="7" t="str">
        <f t="shared" si="244"/>
        <v>NAO-</v>
      </c>
      <c r="AB2628" s="6">
        <v>1.6E-2</v>
      </c>
      <c r="AC2628" s="7">
        <v>1E-3</v>
      </c>
      <c r="AD2628" s="7">
        <v>4.0000000000000001E-3</v>
      </c>
      <c r="AE2628" s="8">
        <v>0.97899999999999998</v>
      </c>
      <c r="AF2628" s="7" t="str">
        <f t="shared" si="245"/>
        <v>NAO-</v>
      </c>
    </row>
    <row r="2629" spans="1:32" x14ac:dyDescent="0.3">
      <c r="A2629" s="4">
        <v>39456</v>
      </c>
      <c r="B2629" s="5">
        <v>2007</v>
      </c>
      <c r="C2629" s="6">
        <v>1</v>
      </c>
      <c r="D2629" s="7">
        <v>0</v>
      </c>
      <c r="E2629" s="7">
        <v>0</v>
      </c>
      <c r="F2629" s="8">
        <v>0</v>
      </c>
      <c r="G2629" s="7" t="str">
        <f t="shared" ref="G2629:G2692" si="247">INDEX($C$3:$F$3, MATCH(1,$C2629:$F2629,0))</f>
        <v>NAO+</v>
      </c>
      <c r="H2629" s="6">
        <v>0.93754448641216603</v>
      </c>
      <c r="I2629" s="7">
        <v>3.7908448702476098E-4</v>
      </c>
      <c r="J2629" s="7">
        <v>6.0162377639668599E-2</v>
      </c>
      <c r="K2629" s="8">
        <v>1.91405146114294E-3</v>
      </c>
      <c r="L2629" s="7" t="str">
        <f t="shared" si="246"/>
        <v>NAO+</v>
      </c>
      <c r="M2629" s="6">
        <v>0.91016614937554297</v>
      </c>
      <c r="N2629" s="7">
        <v>5.3782372016966001E-4</v>
      </c>
      <c r="O2629" s="7">
        <v>8.6809981338685296E-2</v>
      </c>
      <c r="P2629" s="8">
        <v>2.4860455656076298E-3</v>
      </c>
      <c r="Q2629" s="7" t="str">
        <f t="shared" ref="Q2629:Q2692" si="248">INDEX($M$3:$P$3, MATCH(MAX($M2629:$P2629),$M2629:$P2629,0))</f>
        <v>NAO+</v>
      </c>
      <c r="R2629" s="6">
        <v>1</v>
      </c>
      <c r="S2629" s="7">
        <v>0</v>
      </c>
      <c r="T2629" s="7">
        <v>0</v>
      </c>
      <c r="U2629" s="8">
        <v>0</v>
      </c>
      <c r="V2629" s="7" t="str">
        <f t="shared" ref="V2629:V2692" si="249">INDEX($R$3:$U$3, MATCH(MAX($R2629:$U2629),$R2629:$U2629,0))</f>
        <v>NAO+</v>
      </c>
      <c r="W2629" s="6">
        <v>2E-3</v>
      </c>
      <c r="X2629" s="7">
        <v>1E-3</v>
      </c>
      <c r="Y2629" s="7">
        <v>0.32600000000000001</v>
      </c>
      <c r="Z2629" s="8">
        <v>0.67200000000000004</v>
      </c>
      <c r="AA2629" s="7" t="str">
        <f t="shared" ref="AA2629:AA2692" si="250">INDEX($W$3:$Z$3, MATCH(MAX($W2629:$Z2629),$W2629:$Z2629,0))</f>
        <v>NAO-</v>
      </c>
      <c r="AB2629" s="6">
        <v>4.0000000000000001E-3</v>
      </c>
      <c r="AC2629" s="7">
        <v>0</v>
      </c>
      <c r="AD2629" s="7">
        <v>6.0000000000000001E-3</v>
      </c>
      <c r="AE2629" s="8">
        <v>0.98899999999999999</v>
      </c>
      <c r="AF2629" s="7" t="str">
        <f t="shared" ref="AF2629:AF2692" si="251">INDEX($AB$3:$AE$3, MATCH(MAX($AB2629:$AE2629),$AB2629:$AE2629,0))</f>
        <v>NAO-</v>
      </c>
    </row>
    <row r="2630" spans="1:32" x14ac:dyDescent="0.3">
      <c r="A2630" s="4">
        <v>39457</v>
      </c>
      <c r="B2630" s="5">
        <v>2007</v>
      </c>
      <c r="C2630" s="6">
        <v>1</v>
      </c>
      <c r="D2630" s="7">
        <v>0</v>
      </c>
      <c r="E2630" s="7">
        <v>0</v>
      </c>
      <c r="F2630" s="8">
        <v>0</v>
      </c>
      <c r="G2630" s="7" t="str">
        <f t="shared" si="247"/>
        <v>NAO+</v>
      </c>
      <c r="H2630" s="6">
        <v>0.961680551131191</v>
      </c>
      <c r="I2630" s="80">
        <v>5.64381417324929E-5</v>
      </c>
      <c r="J2630" s="7">
        <v>3.5183327397002702E-2</v>
      </c>
      <c r="K2630" s="8">
        <v>3.07968333006886E-3</v>
      </c>
      <c r="L2630" s="7" t="str">
        <f t="shared" ref="L2630:L2693" si="252">INDEX($H$3:$K$3, MATCH(MAX($H2630:$K2630),$H2630:$K2630,0))</f>
        <v>NAO+</v>
      </c>
      <c r="M2630" s="6">
        <v>0.94149280644017497</v>
      </c>
      <c r="N2630" s="80">
        <v>7.5402201152932006E-5</v>
      </c>
      <c r="O2630" s="7">
        <v>5.46263987330909E-2</v>
      </c>
      <c r="P2630" s="8">
        <v>3.8053926255896499E-3</v>
      </c>
      <c r="Q2630" s="7" t="str">
        <f t="shared" si="248"/>
        <v>NAO+</v>
      </c>
      <c r="R2630" s="6">
        <v>1</v>
      </c>
      <c r="S2630" s="7">
        <v>0</v>
      </c>
      <c r="T2630" s="7">
        <v>0</v>
      </c>
      <c r="U2630" s="8">
        <v>0</v>
      </c>
      <c r="V2630" s="7" t="str">
        <f t="shared" si="249"/>
        <v>NAO+</v>
      </c>
      <c r="W2630" s="6">
        <v>7.0000000000000001E-3</v>
      </c>
      <c r="X2630" s="7">
        <v>1E-3</v>
      </c>
      <c r="Y2630" s="7">
        <v>0.33400000000000002</v>
      </c>
      <c r="Z2630" s="8">
        <v>0.65800000000000003</v>
      </c>
      <c r="AA2630" s="7" t="str">
        <f t="shared" si="250"/>
        <v>NAO-</v>
      </c>
      <c r="AB2630" s="6">
        <v>0.01</v>
      </c>
      <c r="AC2630" s="7">
        <v>0</v>
      </c>
      <c r="AD2630" s="7">
        <v>4.2000000000000003E-2</v>
      </c>
      <c r="AE2630" s="8">
        <v>0.94699999999999995</v>
      </c>
      <c r="AF2630" s="7" t="str">
        <f t="shared" si="251"/>
        <v>NAO-</v>
      </c>
    </row>
    <row r="2631" spans="1:32" x14ac:dyDescent="0.3">
      <c r="A2631" s="4">
        <v>39458</v>
      </c>
      <c r="B2631" s="5">
        <v>2007</v>
      </c>
      <c r="C2631" s="6">
        <v>1</v>
      </c>
      <c r="D2631" s="7">
        <v>0</v>
      </c>
      <c r="E2631" s="7">
        <v>0</v>
      </c>
      <c r="F2631" s="8">
        <v>0</v>
      </c>
      <c r="G2631" s="7" t="str">
        <f t="shared" si="247"/>
        <v>NAO+</v>
      </c>
      <c r="H2631" s="6">
        <v>0.85332288409212498</v>
      </c>
      <c r="I2631" s="7">
        <v>1.0178981356680701E-4</v>
      </c>
      <c r="J2631" s="7">
        <v>0.105810961417607</v>
      </c>
      <c r="K2631" s="8">
        <v>4.0764364676688501E-2</v>
      </c>
      <c r="L2631" s="7" t="str">
        <f t="shared" si="252"/>
        <v>NAO+</v>
      </c>
      <c r="M2631" s="6">
        <v>0.82722883074299403</v>
      </c>
      <c r="N2631" s="7">
        <v>1.34303239573654E-4</v>
      </c>
      <c r="O2631" s="7">
        <v>0.127870410948662</v>
      </c>
      <c r="P2631" s="8">
        <v>4.4766455068781498E-2</v>
      </c>
      <c r="Q2631" s="7" t="str">
        <f t="shared" si="248"/>
        <v>NAO+</v>
      </c>
      <c r="R2631" s="6">
        <v>1</v>
      </c>
      <c r="S2631" s="7">
        <v>0</v>
      </c>
      <c r="T2631" s="7">
        <v>0</v>
      </c>
      <c r="U2631" s="8">
        <v>0</v>
      </c>
      <c r="V2631" s="7" t="str">
        <f t="shared" si="249"/>
        <v>NAO+</v>
      </c>
      <c r="W2631" s="6">
        <v>0.04</v>
      </c>
      <c r="X2631" s="7">
        <v>3.0000000000000001E-3</v>
      </c>
      <c r="Y2631" s="7">
        <v>0.156</v>
      </c>
      <c r="Z2631" s="8">
        <v>0.80200000000000005</v>
      </c>
      <c r="AA2631" s="7" t="str">
        <f t="shared" si="250"/>
        <v>NAO-</v>
      </c>
      <c r="AB2631" s="6">
        <v>9.2999999999999999E-2</v>
      </c>
      <c r="AC2631" s="7">
        <v>1E-3</v>
      </c>
      <c r="AD2631" s="7">
        <v>4.1000000000000002E-2</v>
      </c>
      <c r="AE2631" s="8">
        <v>0.86399999999999999</v>
      </c>
      <c r="AF2631" s="7" t="str">
        <f t="shared" si="251"/>
        <v>NAO-</v>
      </c>
    </row>
    <row r="2632" spans="1:32" x14ac:dyDescent="0.3">
      <c r="A2632" s="4">
        <v>39459</v>
      </c>
      <c r="B2632" s="5">
        <v>2007</v>
      </c>
      <c r="C2632" s="6">
        <v>1</v>
      </c>
      <c r="D2632" s="7">
        <v>0</v>
      </c>
      <c r="E2632" s="7">
        <v>0</v>
      </c>
      <c r="F2632" s="8">
        <v>0</v>
      </c>
      <c r="G2632" s="7" t="str">
        <f t="shared" si="247"/>
        <v>NAO+</v>
      </c>
      <c r="H2632" s="6">
        <v>0.96341294099163899</v>
      </c>
      <c r="I2632" s="7">
        <v>1.15446557151033E-4</v>
      </c>
      <c r="J2632" s="7">
        <v>3.02552611223318E-2</v>
      </c>
      <c r="K2632" s="8">
        <v>6.2163513288744704E-3</v>
      </c>
      <c r="L2632" s="7" t="str">
        <f t="shared" si="252"/>
        <v>NAO+</v>
      </c>
      <c r="M2632" s="6">
        <v>0.95174851009516404</v>
      </c>
      <c r="N2632" s="7">
        <v>1.20189991465953E-4</v>
      </c>
      <c r="O2632" s="7">
        <v>4.1401263022049002E-2</v>
      </c>
      <c r="P2632" s="8">
        <v>6.7300368913070802E-3</v>
      </c>
      <c r="Q2632" s="7" t="str">
        <f t="shared" si="248"/>
        <v>NAO+</v>
      </c>
      <c r="R2632" s="6">
        <v>0</v>
      </c>
      <c r="S2632" s="7">
        <v>0</v>
      </c>
      <c r="T2632" s="7">
        <v>0</v>
      </c>
      <c r="U2632" s="8">
        <v>1</v>
      </c>
      <c r="V2632" s="7" t="str">
        <f t="shared" si="249"/>
        <v>NAO-</v>
      </c>
      <c r="W2632" s="6">
        <v>1E-3</v>
      </c>
      <c r="X2632" s="7">
        <v>0</v>
      </c>
      <c r="Y2632" s="7">
        <v>0.59</v>
      </c>
      <c r="Z2632" s="8">
        <v>0.40899999999999997</v>
      </c>
      <c r="AA2632" s="7" t="str">
        <f t="shared" si="250"/>
        <v>AR</v>
      </c>
      <c r="AB2632" s="6">
        <v>1E-3</v>
      </c>
      <c r="AC2632" s="7">
        <v>0</v>
      </c>
      <c r="AD2632" s="7">
        <v>0.14499999999999999</v>
      </c>
      <c r="AE2632" s="8">
        <v>0.85299999999999998</v>
      </c>
      <c r="AF2632" s="7" t="str">
        <f t="shared" si="251"/>
        <v>NAO-</v>
      </c>
    </row>
    <row r="2633" spans="1:32" x14ac:dyDescent="0.3">
      <c r="A2633" s="4">
        <v>39460</v>
      </c>
      <c r="B2633" s="5">
        <v>2007</v>
      </c>
      <c r="C2633" s="6">
        <v>1</v>
      </c>
      <c r="D2633" s="7">
        <v>0</v>
      </c>
      <c r="E2633" s="7">
        <v>0</v>
      </c>
      <c r="F2633" s="8">
        <v>0</v>
      </c>
      <c r="G2633" s="7" t="str">
        <f t="shared" si="247"/>
        <v>NAO+</v>
      </c>
      <c r="H2633" s="6">
        <v>0.93738254871154802</v>
      </c>
      <c r="I2633" s="7">
        <v>2.9780937164181699E-4</v>
      </c>
      <c r="J2633" s="7">
        <v>5.2635502038364299E-2</v>
      </c>
      <c r="K2633" s="8">
        <v>9.6841398784533496E-3</v>
      </c>
      <c r="L2633" s="7" t="str">
        <f t="shared" si="252"/>
        <v>NAO+</v>
      </c>
      <c r="M2633" s="6">
        <v>0.90642391378453302</v>
      </c>
      <c r="N2633" s="7">
        <v>4.1203859002021502E-4</v>
      </c>
      <c r="O2633" s="7">
        <v>8.2675402240301205E-2</v>
      </c>
      <c r="P2633" s="8">
        <v>1.04886453851441E-2</v>
      </c>
      <c r="Q2633" s="7" t="str">
        <f t="shared" si="248"/>
        <v>NAO+</v>
      </c>
      <c r="R2633" s="6">
        <v>1</v>
      </c>
      <c r="S2633" s="7">
        <v>0</v>
      </c>
      <c r="T2633" s="7">
        <v>0</v>
      </c>
      <c r="U2633" s="8">
        <v>0</v>
      </c>
      <c r="V2633" s="7" t="str">
        <f t="shared" si="249"/>
        <v>NAO+</v>
      </c>
      <c r="W2633" s="6">
        <v>0.255</v>
      </c>
      <c r="X2633" s="7">
        <v>1.4999999999999999E-2</v>
      </c>
      <c r="Y2633" s="7">
        <v>0.153</v>
      </c>
      <c r="Z2633" s="8">
        <v>0.57699999999999996</v>
      </c>
      <c r="AA2633" s="7" t="str">
        <f t="shared" si="250"/>
        <v>NAO-</v>
      </c>
      <c r="AB2633" s="6">
        <v>0.42099999999999999</v>
      </c>
      <c r="AC2633" s="7">
        <v>8.0000000000000002E-3</v>
      </c>
      <c r="AD2633" s="7">
        <v>0.10299999999999999</v>
      </c>
      <c r="AE2633" s="8">
        <v>0.46800000000000003</v>
      </c>
      <c r="AF2633" s="7" t="str">
        <f t="shared" si="251"/>
        <v>NAO-</v>
      </c>
    </row>
    <row r="2634" spans="1:32" x14ac:dyDescent="0.3">
      <c r="A2634" s="4">
        <v>39461</v>
      </c>
      <c r="B2634" s="5">
        <v>2007</v>
      </c>
      <c r="C2634" s="6">
        <v>1</v>
      </c>
      <c r="D2634" s="7">
        <v>0</v>
      </c>
      <c r="E2634" s="7">
        <v>0</v>
      </c>
      <c r="F2634" s="8">
        <v>0</v>
      </c>
      <c r="G2634" s="7" t="str">
        <f t="shared" si="247"/>
        <v>NAO+</v>
      </c>
      <c r="H2634" s="6">
        <v>0.93555606619987597</v>
      </c>
      <c r="I2634" s="80">
        <v>2.6453074359568002E-5</v>
      </c>
      <c r="J2634" s="7">
        <v>4.3678699949744798E-2</v>
      </c>
      <c r="K2634" s="8">
        <v>2.0738780776005401E-2</v>
      </c>
      <c r="L2634" s="7" t="str">
        <f t="shared" si="252"/>
        <v>NAO+</v>
      </c>
      <c r="M2634" s="6">
        <v>0.91809150437130405</v>
      </c>
      <c r="N2634" s="80">
        <v>2.53732564390065E-5</v>
      </c>
      <c r="O2634" s="7">
        <v>5.9397152645835199E-2</v>
      </c>
      <c r="P2634" s="8">
        <v>2.2485969726414399E-2</v>
      </c>
      <c r="Q2634" s="7" t="str">
        <f t="shared" si="248"/>
        <v>NAO+</v>
      </c>
      <c r="R2634" s="6">
        <v>1</v>
      </c>
      <c r="S2634" s="7">
        <v>0</v>
      </c>
      <c r="T2634" s="7">
        <v>0</v>
      </c>
      <c r="U2634" s="8">
        <v>0</v>
      </c>
      <c r="V2634" s="7" t="str">
        <f t="shared" si="249"/>
        <v>NAO+</v>
      </c>
      <c r="W2634" s="6">
        <v>0.40799999999999997</v>
      </c>
      <c r="X2634" s="7">
        <v>4.1000000000000002E-2</v>
      </c>
      <c r="Y2634" s="7">
        <v>7.9000000000000001E-2</v>
      </c>
      <c r="Z2634" s="8">
        <v>0.47199999999999998</v>
      </c>
      <c r="AA2634" s="7" t="str">
        <f t="shared" si="250"/>
        <v>NAO-</v>
      </c>
      <c r="AB2634" s="6">
        <v>0.68600000000000005</v>
      </c>
      <c r="AC2634" s="7">
        <v>1.6E-2</v>
      </c>
      <c r="AD2634" s="7">
        <v>2.5000000000000001E-2</v>
      </c>
      <c r="AE2634" s="8">
        <v>0.27300000000000002</v>
      </c>
      <c r="AF2634" s="7" t="str">
        <f t="shared" si="251"/>
        <v>NAO+</v>
      </c>
    </row>
    <row r="2635" spans="1:32" x14ac:dyDescent="0.3">
      <c r="A2635" s="4">
        <v>39462</v>
      </c>
      <c r="B2635" s="5">
        <v>2007</v>
      </c>
      <c r="C2635" s="6">
        <v>1</v>
      </c>
      <c r="D2635" s="7">
        <v>0</v>
      </c>
      <c r="E2635" s="7">
        <v>0</v>
      </c>
      <c r="F2635" s="8">
        <v>0</v>
      </c>
      <c r="G2635" s="7" t="str">
        <f t="shared" si="247"/>
        <v>NAO+</v>
      </c>
      <c r="H2635" s="6">
        <v>0.95422331275308403</v>
      </c>
      <c r="I2635" s="80">
        <v>1.2383753826785701E-7</v>
      </c>
      <c r="J2635" s="7">
        <v>8.1224489756121995E-3</v>
      </c>
      <c r="K2635" s="8">
        <v>3.7654114433778099E-2</v>
      </c>
      <c r="L2635" s="7" t="str">
        <f t="shared" si="252"/>
        <v>NAO+</v>
      </c>
      <c r="M2635" s="6">
        <v>0.95242491908506799</v>
      </c>
      <c r="N2635" s="80">
        <v>8.25006534659755E-8</v>
      </c>
      <c r="O2635" s="7">
        <v>9.9711827947950894E-3</v>
      </c>
      <c r="P2635" s="8">
        <v>3.7603815619485899E-2</v>
      </c>
      <c r="Q2635" s="7" t="str">
        <f t="shared" si="248"/>
        <v>NAO+</v>
      </c>
      <c r="R2635" s="6">
        <v>1</v>
      </c>
      <c r="S2635" s="7">
        <v>0</v>
      </c>
      <c r="T2635" s="7">
        <v>0</v>
      </c>
      <c r="U2635" s="8">
        <v>0</v>
      </c>
      <c r="V2635" s="7" t="str">
        <f t="shared" si="249"/>
        <v>NAO+</v>
      </c>
      <c r="W2635" s="6">
        <v>0.79200000000000004</v>
      </c>
      <c r="X2635" s="7">
        <v>3.5999999999999997E-2</v>
      </c>
      <c r="Y2635" s="7">
        <v>4.8000000000000001E-2</v>
      </c>
      <c r="Z2635" s="8">
        <v>0.124</v>
      </c>
      <c r="AA2635" s="7" t="str">
        <f t="shared" si="250"/>
        <v>NAO+</v>
      </c>
      <c r="AB2635" s="6">
        <v>0.85599999999999998</v>
      </c>
      <c r="AC2635" s="7">
        <v>0.02</v>
      </c>
      <c r="AD2635" s="7">
        <v>4.2000000000000003E-2</v>
      </c>
      <c r="AE2635" s="8">
        <v>8.2000000000000003E-2</v>
      </c>
      <c r="AF2635" s="7" t="str">
        <f t="shared" si="251"/>
        <v>NAO+</v>
      </c>
    </row>
    <row r="2636" spans="1:32" x14ac:dyDescent="0.3">
      <c r="A2636" s="4">
        <v>39463</v>
      </c>
      <c r="B2636" s="5">
        <v>2007</v>
      </c>
      <c r="C2636" s="6">
        <v>1</v>
      </c>
      <c r="D2636" s="7">
        <v>0</v>
      </c>
      <c r="E2636" s="7">
        <v>0</v>
      </c>
      <c r="F2636" s="8">
        <v>0</v>
      </c>
      <c r="G2636" s="7" t="str">
        <f t="shared" si="247"/>
        <v>NAO+</v>
      </c>
      <c r="H2636" s="6">
        <v>0.90453354905046002</v>
      </c>
      <c r="I2636" s="80">
        <v>7.2595826849229697E-7</v>
      </c>
      <c r="J2636" s="7">
        <v>2.1491396992088001E-2</v>
      </c>
      <c r="K2636" s="8">
        <v>7.39743279991769E-2</v>
      </c>
      <c r="L2636" s="7" t="str">
        <f t="shared" si="252"/>
        <v>NAO+</v>
      </c>
      <c r="M2636" s="6">
        <v>0.909055696929438</v>
      </c>
      <c r="N2636" s="80">
        <v>6.2298524586092297E-7</v>
      </c>
      <c r="O2636" s="7">
        <v>2.3053813170517402E-2</v>
      </c>
      <c r="P2636" s="8">
        <v>6.7889866914795399E-2</v>
      </c>
      <c r="Q2636" s="7" t="str">
        <f t="shared" si="248"/>
        <v>NAO+</v>
      </c>
      <c r="R2636" s="6">
        <v>1</v>
      </c>
      <c r="S2636" s="7">
        <v>0</v>
      </c>
      <c r="T2636" s="7">
        <v>0</v>
      </c>
      <c r="U2636" s="8">
        <v>0</v>
      </c>
      <c r="V2636" s="7" t="str">
        <f t="shared" si="249"/>
        <v>NAO+</v>
      </c>
      <c r="W2636" s="6">
        <v>0.89500000000000002</v>
      </c>
      <c r="X2636" s="7">
        <v>3.7999999999999999E-2</v>
      </c>
      <c r="Y2636" s="7">
        <v>1.2999999999999999E-2</v>
      </c>
      <c r="Z2636" s="8">
        <v>5.2999999999999999E-2</v>
      </c>
      <c r="AA2636" s="7" t="str">
        <f t="shared" si="250"/>
        <v>NAO+</v>
      </c>
      <c r="AB2636" s="6">
        <v>0.94499999999999995</v>
      </c>
      <c r="AC2636" s="7">
        <v>1.9E-2</v>
      </c>
      <c r="AD2636" s="7">
        <v>1.2E-2</v>
      </c>
      <c r="AE2636" s="8">
        <v>2.4E-2</v>
      </c>
      <c r="AF2636" s="7" t="str">
        <f t="shared" si="251"/>
        <v>NAO+</v>
      </c>
    </row>
    <row r="2637" spans="1:32" x14ac:dyDescent="0.3">
      <c r="A2637" s="4">
        <v>39464</v>
      </c>
      <c r="B2637" s="5">
        <v>2007</v>
      </c>
      <c r="C2637" s="6">
        <v>1</v>
      </c>
      <c r="D2637" s="7">
        <v>0</v>
      </c>
      <c r="E2637" s="7">
        <v>0</v>
      </c>
      <c r="F2637" s="8">
        <v>0</v>
      </c>
      <c r="G2637" s="7" t="str">
        <f t="shared" si="247"/>
        <v>NAO+</v>
      </c>
      <c r="H2637" s="6">
        <v>0.93175836451781102</v>
      </c>
      <c r="I2637" s="80">
        <v>4.93188635099353E-5</v>
      </c>
      <c r="J2637" s="7">
        <v>5.3348911367945999E-2</v>
      </c>
      <c r="K2637" s="8">
        <v>1.4843405250720801E-2</v>
      </c>
      <c r="L2637" s="7" t="str">
        <f t="shared" si="252"/>
        <v>NAO+</v>
      </c>
      <c r="M2637" s="6">
        <v>0.94006244341394896</v>
      </c>
      <c r="N2637" s="80">
        <v>3.1387102025133699E-5</v>
      </c>
      <c r="O2637" s="7">
        <v>4.2931647187808002E-2</v>
      </c>
      <c r="P2637" s="8">
        <v>1.69745222962033E-2</v>
      </c>
      <c r="Q2637" s="7" t="str">
        <f t="shared" si="248"/>
        <v>NAO+</v>
      </c>
      <c r="R2637" s="6">
        <v>1</v>
      </c>
      <c r="S2637" s="7">
        <v>0</v>
      </c>
      <c r="T2637" s="7">
        <v>0</v>
      </c>
      <c r="U2637" s="8">
        <v>0</v>
      </c>
      <c r="V2637" s="7" t="str">
        <f t="shared" si="249"/>
        <v>NAO+</v>
      </c>
      <c r="W2637" s="6">
        <v>0.90400000000000003</v>
      </c>
      <c r="X2637" s="7">
        <v>5.3999999999999999E-2</v>
      </c>
      <c r="Y2637" s="7">
        <v>8.0000000000000002E-3</v>
      </c>
      <c r="Z2637" s="8">
        <v>3.4000000000000002E-2</v>
      </c>
      <c r="AA2637" s="7" t="str">
        <f t="shared" si="250"/>
        <v>NAO+</v>
      </c>
      <c r="AB2637" s="6">
        <v>0.95499999999999996</v>
      </c>
      <c r="AC2637" s="7">
        <v>2.4E-2</v>
      </c>
      <c r="AD2637" s="7">
        <v>8.0000000000000002E-3</v>
      </c>
      <c r="AE2637" s="8">
        <v>1.2999999999999999E-2</v>
      </c>
      <c r="AF2637" s="7" t="str">
        <f t="shared" si="251"/>
        <v>NAO+</v>
      </c>
    </row>
    <row r="2638" spans="1:32" x14ac:dyDescent="0.3">
      <c r="A2638" s="4">
        <v>39465</v>
      </c>
      <c r="B2638" s="5">
        <v>2007</v>
      </c>
      <c r="C2638" s="6">
        <v>1</v>
      </c>
      <c r="D2638" s="7">
        <v>0</v>
      </c>
      <c r="E2638" s="7">
        <v>0</v>
      </c>
      <c r="F2638" s="8">
        <v>0</v>
      </c>
      <c r="G2638" s="7" t="str">
        <f t="shared" si="247"/>
        <v>NAO+</v>
      </c>
      <c r="H2638" s="6">
        <v>0.77173594331111095</v>
      </c>
      <c r="I2638" s="7">
        <v>6.0072637691533801E-2</v>
      </c>
      <c r="J2638" s="7">
        <v>0.16562112092108999</v>
      </c>
      <c r="K2638" s="8">
        <v>2.57029807626119E-3</v>
      </c>
      <c r="L2638" s="7" t="str">
        <f t="shared" si="252"/>
        <v>NAO+</v>
      </c>
      <c r="M2638" s="6">
        <v>0.81797385829926195</v>
      </c>
      <c r="N2638" s="7">
        <v>3.8658494566437399E-2</v>
      </c>
      <c r="O2638" s="7">
        <v>0.13414144142711401</v>
      </c>
      <c r="P2638" s="8">
        <v>9.2262057071863697E-3</v>
      </c>
      <c r="Q2638" s="7" t="str">
        <f t="shared" si="248"/>
        <v>NAO+</v>
      </c>
      <c r="R2638" s="6">
        <v>1</v>
      </c>
      <c r="S2638" s="7">
        <v>0</v>
      </c>
      <c r="T2638" s="7">
        <v>0</v>
      </c>
      <c r="U2638" s="8">
        <v>0</v>
      </c>
      <c r="V2638" s="7" t="str">
        <f t="shared" si="249"/>
        <v>NAO+</v>
      </c>
      <c r="W2638" s="6">
        <v>0.83499999999999996</v>
      </c>
      <c r="X2638" s="7">
        <v>0.127</v>
      </c>
      <c r="Y2638" s="7">
        <v>1.9E-2</v>
      </c>
      <c r="Z2638" s="8">
        <v>0.02</v>
      </c>
      <c r="AA2638" s="7" t="str">
        <f t="shared" si="250"/>
        <v>NAO+</v>
      </c>
      <c r="AB2638" s="6">
        <v>0.89100000000000001</v>
      </c>
      <c r="AC2638" s="7">
        <v>0.08</v>
      </c>
      <c r="AD2638" s="7">
        <v>1.4999999999999999E-2</v>
      </c>
      <c r="AE2638" s="8">
        <v>1.4999999999999999E-2</v>
      </c>
      <c r="AF2638" s="7" t="str">
        <f t="shared" si="251"/>
        <v>NAO+</v>
      </c>
    </row>
    <row r="2639" spans="1:32" x14ac:dyDescent="0.3">
      <c r="A2639" s="4">
        <v>39466</v>
      </c>
      <c r="B2639" s="5">
        <v>2007</v>
      </c>
      <c r="C2639" s="6">
        <v>1</v>
      </c>
      <c r="D2639" s="7">
        <v>0</v>
      </c>
      <c r="E2639" s="7">
        <v>0</v>
      </c>
      <c r="F2639" s="8">
        <v>0</v>
      </c>
      <c r="G2639" s="7" t="str">
        <f t="shared" si="247"/>
        <v>NAO+</v>
      </c>
      <c r="H2639" s="6">
        <v>0.77171858564692197</v>
      </c>
      <c r="I2639" s="7">
        <v>0.17434510754810001</v>
      </c>
      <c r="J2639" s="7">
        <v>5.2829792815658298E-2</v>
      </c>
      <c r="K2639" s="8">
        <v>1.1065139893239699E-3</v>
      </c>
      <c r="L2639" s="7" t="str">
        <f t="shared" si="252"/>
        <v>NAO+</v>
      </c>
      <c r="M2639" s="6">
        <v>0.76700275730170797</v>
      </c>
      <c r="N2639" s="7">
        <v>0.16774254831957799</v>
      </c>
      <c r="O2639" s="7">
        <v>6.0526414488488597E-2</v>
      </c>
      <c r="P2639" s="8">
        <v>4.728279890215E-3</v>
      </c>
      <c r="Q2639" s="7" t="str">
        <f t="shared" si="248"/>
        <v>NAO+</v>
      </c>
      <c r="R2639" s="6">
        <v>1</v>
      </c>
      <c r="S2639" s="7">
        <v>0</v>
      </c>
      <c r="T2639" s="7">
        <v>0</v>
      </c>
      <c r="U2639" s="8">
        <v>0</v>
      </c>
      <c r="V2639" s="7" t="str">
        <f t="shared" si="249"/>
        <v>NAO+</v>
      </c>
      <c r="W2639" s="6">
        <v>0.745</v>
      </c>
      <c r="X2639" s="7">
        <v>0.218</v>
      </c>
      <c r="Y2639" s="7">
        <v>0.02</v>
      </c>
      <c r="Z2639" s="8">
        <v>1.7999999999999999E-2</v>
      </c>
      <c r="AA2639" s="7" t="str">
        <f t="shared" si="250"/>
        <v>NAO+</v>
      </c>
      <c r="AB2639" s="6">
        <v>0.83399999999999996</v>
      </c>
      <c r="AC2639" s="7">
        <v>0.14099999999999999</v>
      </c>
      <c r="AD2639" s="7">
        <v>1.0999999999999999E-2</v>
      </c>
      <c r="AE2639" s="8">
        <v>1.4E-2</v>
      </c>
      <c r="AF2639" s="7" t="str">
        <f t="shared" si="251"/>
        <v>NAO+</v>
      </c>
    </row>
    <row r="2640" spans="1:32" x14ac:dyDescent="0.3">
      <c r="A2640" s="4">
        <v>39467</v>
      </c>
      <c r="B2640" s="5">
        <v>2007</v>
      </c>
      <c r="C2640" s="6">
        <v>1</v>
      </c>
      <c r="D2640" s="7">
        <v>0</v>
      </c>
      <c r="E2640" s="7">
        <v>0</v>
      </c>
      <c r="F2640" s="8">
        <v>0</v>
      </c>
      <c r="G2640" s="7" t="str">
        <f t="shared" si="247"/>
        <v>NAO+</v>
      </c>
      <c r="H2640" s="6">
        <v>0.74178598199522505</v>
      </c>
      <c r="I2640" s="7">
        <v>0.18512610348598099</v>
      </c>
      <c r="J2640" s="7">
        <v>6.1472643348215297E-2</v>
      </c>
      <c r="K2640" s="8">
        <v>1.1615271170575E-2</v>
      </c>
      <c r="L2640" s="7" t="str">
        <f t="shared" si="252"/>
        <v>NAO+</v>
      </c>
      <c r="M2640" s="6">
        <v>0.642631154861528</v>
      </c>
      <c r="N2640" s="7">
        <v>0.22770765241577401</v>
      </c>
      <c r="O2640" s="7">
        <v>9.7555450693014995E-2</v>
      </c>
      <c r="P2640" s="8">
        <v>3.2105742029675803E-2</v>
      </c>
      <c r="Q2640" s="7" t="str">
        <f t="shared" si="248"/>
        <v>NAO+</v>
      </c>
      <c r="R2640" s="6">
        <v>1</v>
      </c>
      <c r="S2640" s="7">
        <v>0</v>
      </c>
      <c r="T2640" s="7">
        <v>0</v>
      </c>
      <c r="U2640" s="8">
        <v>0</v>
      </c>
      <c r="V2640" s="7" t="str">
        <f t="shared" si="249"/>
        <v>NAO+</v>
      </c>
      <c r="W2640" s="6">
        <v>0.747</v>
      </c>
      <c r="X2640" s="7">
        <v>0.21099999999999999</v>
      </c>
      <c r="Y2640" s="7">
        <v>1.0999999999999999E-2</v>
      </c>
      <c r="Z2640" s="8">
        <v>3.1E-2</v>
      </c>
      <c r="AA2640" s="7" t="str">
        <f t="shared" si="250"/>
        <v>NAO+</v>
      </c>
      <c r="AB2640" s="6">
        <v>0.86799999999999999</v>
      </c>
      <c r="AC2640" s="7">
        <v>0.114</v>
      </c>
      <c r="AD2640" s="7">
        <v>5.0000000000000001E-3</v>
      </c>
      <c r="AE2640" s="8">
        <v>1.2999999999999999E-2</v>
      </c>
      <c r="AF2640" s="7" t="str">
        <f t="shared" si="251"/>
        <v>NAO+</v>
      </c>
    </row>
    <row r="2641" spans="1:32" x14ac:dyDescent="0.3">
      <c r="A2641" s="4">
        <v>39468</v>
      </c>
      <c r="B2641" s="5">
        <v>2007</v>
      </c>
      <c r="C2641" s="6">
        <v>1</v>
      </c>
      <c r="D2641" s="7">
        <v>0</v>
      </c>
      <c r="E2641" s="7">
        <v>0</v>
      </c>
      <c r="F2641" s="8">
        <v>0</v>
      </c>
      <c r="G2641" s="7" t="str">
        <f t="shared" si="247"/>
        <v>NAO+</v>
      </c>
      <c r="H2641" s="6">
        <v>0.87160245240729395</v>
      </c>
      <c r="I2641" s="7">
        <v>5.6693348812052201E-2</v>
      </c>
      <c r="J2641" s="7">
        <v>5.9599683660233702E-2</v>
      </c>
      <c r="K2641" s="8">
        <v>1.2104515120432599E-2</v>
      </c>
      <c r="L2641" s="7" t="str">
        <f t="shared" si="252"/>
        <v>NAO+</v>
      </c>
      <c r="M2641" s="6">
        <v>0.81494865231451596</v>
      </c>
      <c r="N2641" s="7">
        <v>8.7060101368817797E-2</v>
      </c>
      <c r="O2641" s="7">
        <v>7.4725225536901904E-2</v>
      </c>
      <c r="P2641" s="8">
        <v>2.3266020779754499E-2</v>
      </c>
      <c r="Q2641" s="7" t="str">
        <f t="shared" si="248"/>
        <v>NAO+</v>
      </c>
      <c r="R2641" s="6">
        <v>1</v>
      </c>
      <c r="S2641" s="7">
        <v>0</v>
      </c>
      <c r="T2641" s="7">
        <v>0</v>
      </c>
      <c r="U2641" s="8">
        <v>0</v>
      </c>
      <c r="V2641" s="7" t="str">
        <f t="shared" si="249"/>
        <v>NAO+</v>
      </c>
      <c r="W2641" s="6">
        <v>0.81599999999999995</v>
      </c>
      <c r="X2641" s="7">
        <v>0.125</v>
      </c>
      <c r="Y2641" s="7">
        <v>8.0000000000000002E-3</v>
      </c>
      <c r="Z2641" s="8">
        <v>5.1999999999999998E-2</v>
      </c>
      <c r="AA2641" s="7" t="str">
        <f t="shared" si="250"/>
        <v>NAO+</v>
      </c>
      <c r="AB2641" s="6">
        <v>0.91900000000000004</v>
      </c>
      <c r="AC2641" s="7">
        <v>5.3999999999999999E-2</v>
      </c>
      <c r="AD2641" s="7">
        <v>1.2E-2</v>
      </c>
      <c r="AE2641" s="8">
        <v>1.4999999999999999E-2</v>
      </c>
      <c r="AF2641" s="7" t="str">
        <f t="shared" si="251"/>
        <v>NAO+</v>
      </c>
    </row>
    <row r="2642" spans="1:32" x14ac:dyDescent="0.3">
      <c r="A2642" s="4">
        <v>39469</v>
      </c>
      <c r="B2642" s="5">
        <v>2007</v>
      </c>
      <c r="C2642" s="6">
        <v>1</v>
      </c>
      <c r="D2642" s="7">
        <v>0</v>
      </c>
      <c r="E2642" s="7">
        <v>0</v>
      </c>
      <c r="F2642" s="8">
        <v>0</v>
      </c>
      <c r="G2642" s="7" t="str">
        <f t="shared" si="247"/>
        <v>NAO+</v>
      </c>
      <c r="H2642" s="6">
        <v>0.44768529063130602</v>
      </c>
      <c r="I2642" s="7">
        <v>0.548225077513949</v>
      </c>
      <c r="J2642" s="7">
        <v>3.3244947060547701E-3</v>
      </c>
      <c r="K2642" s="8">
        <v>7.6513714870206904E-4</v>
      </c>
      <c r="L2642" s="7" t="str">
        <f t="shared" si="252"/>
        <v>SB</v>
      </c>
      <c r="M2642" s="6">
        <v>0.37943943123405999</v>
      </c>
      <c r="N2642" s="7">
        <v>0.61611466859974195</v>
      </c>
      <c r="O2642" s="7">
        <v>3.0629680012824001E-3</v>
      </c>
      <c r="P2642" s="8">
        <v>1.38293216490626E-3</v>
      </c>
      <c r="Q2642" s="7" t="str">
        <f t="shared" si="248"/>
        <v>SB</v>
      </c>
      <c r="R2642" s="6">
        <v>1</v>
      </c>
      <c r="S2642" s="7">
        <v>0</v>
      </c>
      <c r="T2642" s="7">
        <v>0</v>
      </c>
      <c r="U2642" s="8">
        <v>0</v>
      </c>
      <c r="V2642" s="7" t="str">
        <f t="shared" si="249"/>
        <v>NAO+</v>
      </c>
      <c r="W2642" s="6">
        <v>0.40200000000000002</v>
      </c>
      <c r="X2642" s="7">
        <v>0.42</v>
      </c>
      <c r="Y2642" s="7">
        <v>5.2999999999999999E-2</v>
      </c>
      <c r="Z2642" s="8">
        <v>0.125</v>
      </c>
      <c r="AA2642" s="7" t="str">
        <f t="shared" si="250"/>
        <v>SB</v>
      </c>
      <c r="AB2642" s="6">
        <v>0.64600000000000002</v>
      </c>
      <c r="AC2642" s="7">
        <v>0.23300000000000001</v>
      </c>
      <c r="AD2642" s="7">
        <v>5.8999999999999997E-2</v>
      </c>
      <c r="AE2642" s="8">
        <v>6.0999999999999999E-2</v>
      </c>
      <c r="AF2642" s="7" t="str">
        <f t="shared" si="251"/>
        <v>NAO+</v>
      </c>
    </row>
    <row r="2643" spans="1:32" x14ac:dyDescent="0.3">
      <c r="A2643" s="4">
        <v>39470</v>
      </c>
      <c r="B2643" s="5">
        <v>2007</v>
      </c>
      <c r="C2643" s="6">
        <v>1</v>
      </c>
      <c r="D2643" s="7">
        <v>0</v>
      </c>
      <c r="E2643" s="7">
        <v>0</v>
      </c>
      <c r="F2643" s="8">
        <v>0</v>
      </c>
      <c r="G2643" s="7" t="str">
        <f t="shared" si="247"/>
        <v>NAO+</v>
      </c>
      <c r="H2643" s="6">
        <v>0.64121802066997802</v>
      </c>
      <c r="I2643" s="7">
        <v>0.35315845832992399</v>
      </c>
      <c r="J2643" s="7">
        <v>5.6221503141040997E-3</v>
      </c>
      <c r="K2643" s="28">
        <v>1.3706860063538401E-6</v>
      </c>
      <c r="L2643" s="7" t="str">
        <f t="shared" si="252"/>
        <v>NAO+</v>
      </c>
      <c r="M2643" s="6">
        <v>0.53084568181767899</v>
      </c>
      <c r="N2643" s="7">
        <v>0.46281850409049202</v>
      </c>
      <c r="O2643" s="7">
        <v>6.3335713750363098E-3</v>
      </c>
      <c r="P2643" s="28">
        <v>2.2427167921622598E-6</v>
      </c>
      <c r="Q2643" s="7" t="str">
        <f t="shared" si="248"/>
        <v>NAO+</v>
      </c>
      <c r="R2643" s="6">
        <v>1</v>
      </c>
      <c r="S2643" s="7">
        <v>0</v>
      </c>
      <c r="T2643" s="7">
        <v>0</v>
      </c>
      <c r="U2643" s="8">
        <v>0</v>
      </c>
      <c r="V2643" s="7" t="str">
        <f t="shared" si="249"/>
        <v>NAO+</v>
      </c>
      <c r="W2643" s="6">
        <v>0.64600000000000002</v>
      </c>
      <c r="X2643" s="7">
        <v>0.29599999999999999</v>
      </c>
      <c r="Y2643" s="7">
        <v>2.1999999999999999E-2</v>
      </c>
      <c r="Z2643" s="8">
        <v>3.5999999999999997E-2</v>
      </c>
      <c r="AA2643" s="7" t="str">
        <f t="shared" si="250"/>
        <v>NAO+</v>
      </c>
      <c r="AB2643" s="6">
        <v>0.79800000000000004</v>
      </c>
      <c r="AC2643" s="7">
        <v>0.17</v>
      </c>
      <c r="AD2643" s="7">
        <v>1.2999999999999999E-2</v>
      </c>
      <c r="AE2643" s="8">
        <v>1.9E-2</v>
      </c>
      <c r="AF2643" s="7" t="str">
        <f t="shared" si="251"/>
        <v>NAO+</v>
      </c>
    </row>
    <row r="2644" spans="1:32" x14ac:dyDescent="0.3">
      <c r="A2644" s="4">
        <v>39471</v>
      </c>
      <c r="B2644" s="5">
        <v>2007</v>
      </c>
      <c r="C2644" s="6">
        <v>1</v>
      </c>
      <c r="D2644" s="7">
        <v>0</v>
      </c>
      <c r="E2644" s="7">
        <v>0</v>
      </c>
      <c r="F2644" s="8">
        <v>0</v>
      </c>
      <c r="G2644" s="7" t="str">
        <f t="shared" si="247"/>
        <v>NAO+</v>
      </c>
      <c r="H2644" s="6">
        <v>0.96397093726821304</v>
      </c>
      <c r="I2644" s="7">
        <v>1.3347564160441101E-2</v>
      </c>
      <c r="J2644" s="7">
        <v>2.26800663409196E-2</v>
      </c>
      <c r="K2644" s="28">
        <v>1.43223043715005E-6</v>
      </c>
      <c r="L2644" s="7" t="str">
        <f t="shared" si="252"/>
        <v>NAO+</v>
      </c>
      <c r="M2644" s="6">
        <v>0.95466559498491499</v>
      </c>
      <c r="N2644" s="7">
        <v>1.98135659441229E-2</v>
      </c>
      <c r="O2644" s="7">
        <v>2.5517909294129299E-2</v>
      </c>
      <c r="P2644" s="28">
        <v>2.9297768208491599E-6</v>
      </c>
      <c r="Q2644" s="7" t="str">
        <f t="shared" si="248"/>
        <v>NAO+</v>
      </c>
      <c r="R2644" s="6">
        <v>1</v>
      </c>
      <c r="S2644" s="7">
        <v>0</v>
      </c>
      <c r="T2644" s="7">
        <v>0</v>
      </c>
      <c r="U2644" s="8">
        <v>0</v>
      </c>
      <c r="V2644" s="7" t="str">
        <f t="shared" si="249"/>
        <v>NAO+</v>
      </c>
      <c r="W2644" s="6">
        <v>0.9</v>
      </c>
      <c r="X2644" s="7">
        <v>8.2000000000000003E-2</v>
      </c>
      <c r="Y2644" s="7">
        <v>1.2999999999999999E-2</v>
      </c>
      <c r="Z2644" s="8">
        <v>5.0000000000000001E-3</v>
      </c>
      <c r="AA2644" s="7" t="str">
        <f t="shared" si="250"/>
        <v>NAO+</v>
      </c>
      <c r="AB2644" s="6">
        <v>0.89</v>
      </c>
      <c r="AC2644" s="7">
        <v>8.2000000000000003E-2</v>
      </c>
      <c r="AD2644" s="7">
        <v>2.3E-2</v>
      </c>
      <c r="AE2644" s="8">
        <v>4.0000000000000001E-3</v>
      </c>
      <c r="AF2644" s="7" t="str">
        <f t="shared" si="251"/>
        <v>NAO+</v>
      </c>
    </row>
    <row r="2645" spans="1:32" x14ac:dyDescent="0.3">
      <c r="A2645" s="4">
        <v>39472</v>
      </c>
      <c r="B2645" s="5">
        <v>2007</v>
      </c>
      <c r="C2645" s="6">
        <v>1</v>
      </c>
      <c r="D2645" s="7">
        <v>0</v>
      </c>
      <c r="E2645" s="7">
        <v>0</v>
      </c>
      <c r="F2645" s="8">
        <v>0</v>
      </c>
      <c r="G2645" s="7" t="str">
        <f t="shared" si="247"/>
        <v>NAO+</v>
      </c>
      <c r="H2645" s="6">
        <v>0.86659013055049094</v>
      </c>
      <c r="I2645" s="7">
        <v>9.8114478392993004E-2</v>
      </c>
      <c r="J2645" s="7">
        <v>3.5295236046513002E-2</v>
      </c>
      <c r="K2645" s="28">
        <v>1.55010012931523E-7</v>
      </c>
      <c r="L2645" s="7" t="str">
        <f t="shared" si="252"/>
        <v>NAO+</v>
      </c>
      <c r="M2645" s="6">
        <v>0.83188586907679696</v>
      </c>
      <c r="N2645" s="7">
        <v>0.129641109129565</v>
      </c>
      <c r="O2645" s="7">
        <v>3.8472631968428102E-2</v>
      </c>
      <c r="P2645" s="28">
        <v>3.8982521902255502E-7</v>
      </c>
      <c r="Q2645" s="7" t="str">
        <f t="shared" si="248"/>
        <v>NAO+</v>
      </c>
      <c r="R2645" s="6">
        <v>1</v>
      </c>
      <c r="S2645" s="7">
        <v>0</v>
      </c>
      <c r="T2645" s="7">
        <v>0</v>
      </c>
      <c r="U2645" s="8">
        <v>0</v>
      </c>
      <c r="V2645" s="7" t="str">
        <f t="shared" si="249"/>
        <v>NAO+</v>
      </c>
      <c r="W2645" s="6">
        <v>0.72699999999999998</v>
      </c>
      <c r="X2645" s="7">
        <v>0.20399999999999999</v>
      </c>
      <c r="Y2645" s="7">
        <v>6.6000000000000003E-2</v>
      </c>
      <c r="Z2645" s="8">
        <v>3.0000000000000001E-3</v>
      </c>
      <c r="AA2645" s="7" t="str">
        <f t="shared" si="250"/>
        <v>NAO+</v>
      </c>
      <c r="AB2645" s="6">
        <v>0.55000000000000004</v>
      </c>
      <c r="AC2645" s="7">
        <v>0.33200000000000002</v>
      </c>
      <c r="AD2645" s="7">
        <v>0.107</v>
      </c>
      <c r="AE2645" s="8">
        <v>1.0999999999999999E-2</v>
      </c>
      <c r="AF2645" s="7" t="str">
        <f t="shared" si="251"/>
        <v>NAO+</v>
      </c>
    </row>
    <row r="2646" spans="1:32" x14ac:dyDescent="0.3">
      <c r="A2646" s="4">
        <v>39473</v>
      </c>
      <c r="B2646" s="5">
        <v>2007</v>
      </c>
      <c r="C2646" s="6">
        <v>1</v>
      </c>
      <c r="D2646" s="7">
        <v>0</v>
      </c>
      <c r="E2646" s="7">
        <v>0</v>
      </c>
      <c r="F2646" s="8">
        <v>0</v>
      </c>
      <c r="G2646" s="7" t="str">
        <f t="shared" si="247"/>
        <v>NAO+</v>
      </c>
      <c r="H2646" s="6">
        <v>0.81226527070568399</v>
      </c>
      <c r="I2646" s="7">
        <v>0.13864620151823401</v>
      </c>
      <c r="J2646" s="7">
        <v>4.9079233233510898E-2</v>
      </c>
      <c r="K2646" s="28">
        <v>9.2945425654195903E-6</v>
      </c>
      <c r="L2646" s="7" t="str">
        <f t="shared" si="252"/>
        <v>NAO+</v>
      </c>
      <c r="M2646" s="6">
        <v>0.80493639645546</v>
      </c>
      <c r="N2646" s="7">
        <v>0.138475576697007</v>
      </c>
      <c r="O2646" s="7">
        <v>5.6561839855847201E-2</v>
      </c>
      <c r="P2646" s="28">
        <v>2.6186991674082501E-5</v>
      </c>
      <c r="Q2646" s="7" t="str">
        <f t="shared" si="248"/>
        <v>NAO+</v>
      </c>
      <c r="R2646" s="6">
        <v>1</v>
      </c>
      <c r="S2646" s="7">
        <v>0</v>
      </c>
      <c r="T2646" s="7">
        <v>0</v>
      </c>
      <c r="U2646" s="8">
        <v>0</v>
      </c>
      <c r="V2646" s="7" t="str">
        <f t="shared" si="249"/>
        <v>NAO+</v>
      </c>
      <c r="W2646" s="6">
        <v>0.28699999999999998</v>
      </c>
      <c r="X2646" s="7">
        <v>0.51900000000000002</v>
      </c>
      <c r="Y2646" s="7">
        <v>0.191</v>
      </c>
      <c r="Z2646" s="8">
        <v>4.0000000000000001E-3</v>
      </c>
      <c r="AA2646" s="7" t="str">
        <f t="shared" si="250"/>
        <v>SB</v>
      </c>
      <c r="AB2646" s="6">
        <v>0.104</v>
      </c>
      <c r="AC2646" s="7">
        <v>0.66100000000000003</v>
      </c>
      <c r="AD2646" s="7">
        <v>0.219</v>
      </c>
      <c r="AE2646" s="8">
        <v>1.4999999999999999E-2</v>
      </c>
      <c r="AF2646" s="7" t="str">
        <f t="shared" si="251"/>
        <v>SB</v>
      </c>
    </row>
    <row r="2647" spans="1:32" x14ac:dyDescent="0.3">
      <c r="A2647" s="4">
        <v>39474</v>
      </c>
      <c r="B2647" s="5">
        <v>2007</v>
      </c>
      <c r="C2647" s="6">
        <v>0</v>
      </c>
      <c r="D2647" s="7">
        <v>1</v>
      </c>
      <c r="E2647" s="7">
        <v>0</v>
      </c>
      <c r="F2647" s="8">
        <v>0</v>
      </c>
      <c r="G2647" s="7" t="str">
        <f t="shared" si="247"/>
        <v>SB</v>
      </c>
      <c r="H2647" s="6">
        <v>0.52026808279874504</v>
      </c>
      <c r="I2647" s="7">
        <v>0.31751436774372799</v>
      </c>
      <c r="J2647" s="7">
        <v>0.162056764885296</v>
      </c>
      <c r="K2647" s="8">
        <v>1.60784572235077E-4</v>
      </c>
      <c r="L2647" s="7" t="str">
        <f t="shared" si="252"/>
        <v>NAO+</v>
      </c>
      <c r="M2647" s="6">
        <v>0.55566583279291504</v>
      </c>
      <c r="N2647" s="7">
        <v>0.20901146977932</v>
      </c>
      <c r="O2647" s="7">
        <v>0.234842820140852</v>
      </c>
      <c r="P2647" s="8">
        <v>4.7987728690595898E-4</v>
      </c>
      <c r="Q2647" s="7" t="str">
        <f t="shared" si="248"/>
        <v>NAO+</v>
      </c>
      <c r="R2647" s="6">
        <v>0</v>
      </c>
      <c r="S2647" s="7">
        <v>1</v>
      </c>
      <c r="T2647" s="7">
        <v>0</v>
      </c>
      <c r="U2647" s="8">
        <v>0</v>
      </c>
      <c r="V2647" s="7" t="str">
        <f t="shared" si="249"/>
        <v>SB</v>
      </c>
      <c r="W2647" s="6">
        <v>6.0000000000000001E-3</v>
      </c>
      <c r="X2647" s="7">
        <v>0.86299999999999999</v>
      </c>
      <c r="Y2647" s="7">
        <v>0.129</v>
      </c>
      <c r="Z2647" s="8">
        <v>2E-3</v>
      </c>
      <c r="AA2647" s="7" t="str">
        <f t="shared" si="250"/>
        <v>SB</v>
      </c>
      <c r="AB2647" s="6">
        <v>5.0000000000000001E-3</v>
      </c>
      <c r="AC2647" s="7">
        <v>0.93100000000000005</v>
      </c>
      <c r="AD2647" s="7">
        <v>3.3000000000000002E-2</v>
      </c>
      <c r="AE2647" s="8">
        <v>3.2000000000000001E-2</v>
      </c>
      <c r="AF2647" s="7" t="str">
        <f t="shared" si="251"/>
        <v>SB</v>
      </c>
    </row>
    <row r="2648" spans="1:32" x14ac:dyDescent="0.3">
      <c r="A2648" s="4">
        <v>39475</v>
      </c>
      <c r="B2648" s="5">
        <v>2007</v>
      </c>
      <c r="C2648" s="6">
        <v>0</v>
      </c>
      <c r="D2648" s="7">
        <v>1</v>
      </c>
      <c r="E2648" s="7">
        <v>0</v>
      </c>
      <c r="F2648" s="8">
        <v>0</v>
      </c>
      <c r="G2648" s="7" t="str">
        <f t="shared" si="247"/>
        <v>SB</v>
      </c>
      <c r="H2648" s="6">
        <v>5.4858100771819601E-2</v>
      </c>
      <c r="I2648" s="7">
        <v>1.6207695960617899E-2</v>
      </c>
      <c r="J2648" s="7">
        <v>0.928934155339326</v>
      </c>
      <c r="K2648" s="28">
        <v>4.7928233029914698E-8</v>
      </c>
      <c r="L2648" s="7" t="str">
        <f t="shared" si="252"/>
        <v>AR</v>
      </c>
      <c r="M2648" s="6">
        <v>3.1470266806386801E-2</v>
      </c>
      <c r="N2648" s="7">
        <v>4.4409427097000303E-3</v>
      </c>
      <c r="O2648" s="7">
        <v>0.964088720281015</v>
      </c>
      <c r="P2648" s="28">
        <v>7.0202896566953195E-8</v>
      </c>
      <c r="Q2648" s="7" t="str">
        <f t="shared" si="248"/>
        <v>AR</v>
      </c>
      <c r="R2648" s="6">
        <v>1</v>
      </c>
      <c r="S2648" s="7">
        <v>0</v>
      </c>
      <c r="T2648" s="7">
        <v>0</v>
      </c>
      <c r="U2648" s="8">
        <v>0</v>
      </c>
      <c r="V2648" s="7" t="str">
        <f t="shared" si="249"/>
        <v>NAO+</v>
      </c>
      <c r="W2648" s="6">
        <v>5.0000000000000001E-3</v>
      </c>
      <c r="X2648" s="7">
        <v>0.77200000000000002</v>
      </c>
      <c r="Y2648" s="7">
        <v>0.223</v>
      </c>
      <c r="Z2648" s="8">
        <v>1E-3</v>
      </c>
      <c r="AA2648" s="7" t="str">
        <f t="shared" si="250"/>
        <v>SB</v>
      </c>
      <c r="AB2648" s="6">
        <v>5.0000000000000001E-3</v>
      </c>
      <c r="AC2648" s="7">
        <v>0.81100000000000005</v>
      </c>
      <c r="AD2648" s="7">
        <v>0.01</v>
      </c>
      <c r="AE2648" s="8">
        <v>0.17299999999999999</v>
      </c>
      <c r="AF2648" s="7" t="str">
        <f t="shared" si="251"/>
        <v>SB</v>
      </c>
    </row>
    <row r="2649" spans="1:32" x14ac:dyDescent="0.3">
      <c r="A2649" s="4">
        <v>39476</v>
      </c>
      <c r="B2649" s="5">
        <v>2007</v>
      </c>
      <c r="C2649" s="6">
        <v>0</v>
      </c>
      <c r="D2649" s="7">
        <v>0</v>
      </c>
      <c r="E2649" s="7">
        <v>1</v>
      </c>
      <c r="F2649" s="8">
        <v>0</v>
      </c>
      <c r="G2649" s="7" t="str">
        <f t="shared" si="247"/>
        <v>AR</v>
      </c>
      <c r="H2649" s="6">
        <v>1.14300636900171E-2</v>
      </c>
      <c r="I2649" s="7">
        <v>5.8412285066549502E-3</v>
      </c>
      <c r="J2649" s="7">
        <v>0.98272862128077099</v>
      </c>
      <c r="K2649" s="28">
        <v>8.6522564013952796E-8</v>
      </c>
      <c r="L2649" s="7" t="str">
        <f t="shared" si="252"/>
        <v>AR</v>
      </c>
      <c r="M2649" s="6">
        <v>7.4936827482304496E-3</v>
      </c>
      <c r="N2649" s="7">
        <v>2.47745406665777E-3</v>
      </c>
      <c r="O2649" s="7">
        <v>0.99002871704097795</v>
      </c>
      <c r="P2649" s="28">
        <v>1.4614412131435799E-7</v>
      </c>
      <c r="Q2649" s="7" t="str">
        <f t="shared" si="248"/>
        <v>AR</v>
      </c>
      <c r="R2649" s="6">
        <v>0</v>
      </c>
      <c r="S2649" s="7">
        <v>0</v>
      </c>
      <c r="T2649" s="7">
        <v>1</v>
      </c>
      <c r="U2649" s="8">
        <v>0</v>
      </c>
      <c r="V2649" s="7" t="str">
        <f t="shared" si="249"/>
        <v>AR</v>
      </c>
      <c r="W2649" s="6">
        <v>0</v>
      </c>
      <c r="X2649" s="7">
        <v>0.09</v>
      </c>
      <c r="Y2649" s="7">
        <v>0.90800000000000003</v>
      </c>
      <c r="Z2649" s="8">
        <v>1E-3</v>
      </c>
      <c r="AA2649" s="7" t="str">
        <f t="shared" si="250"/>
        <v>AR</v>
      </c>
      <c r="AB2649" s="6">
        <v>0</v>
      </c>
      <c r="AC2649" s="7">
        <v>0.31900000000000001</v>
      </c>
      <c r="AD2649" s="7">
        <v>0.23599999999999999</v>
      </c>
      <c r="AE2649" s="8">
        <v>0.44500000000000001</v>
      </c>
      <c r="AF2649" s="7" t="str">
        <f t="shared" si="251"/>
        <v>NAO-</v>
      </c>
    </row>
    <row r="2650" spans="1:32" x14ac:dyDescent="0.3">
      <c r="A2650" s="4">
        <v>39477</v>
      </c>
      <c r="B2650" s="5">
        <v>2007</v>
      </c>
      <c r="C2650" s="6">
        <v>0</v>
      </c>
      <c r="D2650" s="7">
        <v>0</v>
      </c>
      <c r="E2650" s="7">
        <v>1</v>
      </c>
      <c r="F2650" s="8">
        <v>0</v>
      </c>
      <c r="G2650" s="7" t="str">
        <f t="shared" si="247"/>
        <v>AR</v>
      </c>
      <c r="H2650" s="6">
        <v>3.3434436024751303E-2</v>
      </c>
      <c r="I2650" s="7">
        <v>3.2049816317271801E-3</v>
      </c>
      <c r="J2650" s="7">
        <v>0.96335139738383901</v>
      </c>
      <c r="K2650" s="28">
        <v>9.1849596773469492E-6</v>
      </c>
      <c r="L2650" s="7" t="str">
        <f t="shared" si="252"/>
        <v>AR</v>
      </c>
      <c r="M2650" s="6">
        <v>3.2797386865882398E-2</v>
      </c>
      <c r="N2650" s="7">
        <v>2.5599369957593401E-3</v>
      </c>
      <c r="O2650" s="7">
        <v>0.96460859125262099</v>
      </c>
      <c r="P2650" s="28">
        <v>3.40848857411548E-5</v>
      </c>
      <c r="Q2650" s="7" t="str">
        <f t="shared" si="248"/>
        <v>AR</v>
      </c>
      <c r="R2650" s="6">
        <v>0</v>
      </c>
      <c r="S2650" s="7">
        <v>0</v>
      </c>
      <c r="T2650" s="7">
        <v>1</v>
      </c>
      <c r="U2650" s="8">
        <v>0</v>
      </c>
      <c r="V2650" s="7" t="str">
        <f t="shared" si="249"/>
        <v>AR</v>
      </c>
      <c r="W2650" s="6">
        <v>0</v>
      </c>
      <c r="X2650" s="7">
        <v>0</v>
      </c>
      <c r="Y2650" s="7">
        <v>1</v>
      </c>
      <c r="Z2650" s="8">
        <v>0</v>
      </c>
      <c r="AA2650" s="7" t="str">
        <f t="shared" si="250"/>
        <v>AR</v>
      </c>
      <c r="AB2650" s="6">
        <v>0</v>
      </c>
      <c r="AC2650" s="7">
        <v>0</v>
      </c>
      <c r="AD2650" s="7">
        <v>0.998</v>
      </c>
      <c r="AE2650" s="8">
        <v>2E-3</v>
      </c>
      <c r="AF2650" s="7" t="str">
        <f t="shared" si="251"/>
        <v>AR</v>
      </c>
    </row>
    <row r="2651" spans="1:32" x14ac:dyDescent="0.3">
      <c r="A2651" s="4">
        <v>39478</v>
      </c>
      <c r="B2651" s="5">
        <v>2007</v>
      </c>
      <c r="C2651" s="6">
        <v>0</v>
      </c>
      <c r="D2651" s="7">
        <v>0</v>
      </c>
      <c r="E2651" s="7">
        <v>1</v>
      </c>
      <c r="F2651" s="8">
        <v>0</v>
      </c>
      <c r="G2651" s="7" t="str">
        <f t="shared" si="247"/>
        <v>AR</v>
      </c>
      <c r="H2651" s="6">
        <v>0.20905642559586099</v>
      </c>
      <c r="I2651" s="80">
        <v>6.0089210588606998E-5</v>
      </c>
      <c r="J2651" s="7">
        <v>0.79086696922678601</v>
      </c>
      <c r="K2651" s="28">
        <v>1.6515966751732999E-5</v>
      </c>
      <c r="L2651" s="7" t="str">
        <f t="shared" si="252"/>
        <v>AR</v>
      </c>
      <c r="M2651" s="6">
        <v>0.219869375420712</v>
      </c>
      <c r="N2651" s="80">
        <v>8.6290244144212201E-5</v>
      </c>
      <c r="O2651" s="7">
        <v>0.77999546631813599</v>
      </c>
      <c r="P2651" s="28">
        <v>4.8868017012035898E-5</v>
      </c>
      <c r="Q2651" s="7" t="str">
        <f t="shared" si="248"/>
        <v>AR</v>
      </c>
      <c r="R2651" s="6">
        <v>0</v>
      </c>
      <c r="S2651" s="7">
        <v>0</v>
      </c>
      <c r="T2651" s="7">
        <v>1</v>
      </c>
      <c r="U2651" s="8">
        <v>0</v>
      </c>
      <c r="V2651" s="7" t="str">
        <f t="shared" si="249"/>
        <v>AR</v>
      </c>
      <c r="W2651" s="6">
        <v>0</v>
      </c>
      <c r="X2651" s="7">
        <v>0</v>
      </c>
      <c r="Y2651" s="7">
        <v>1</v>
      </c>
      <c r="Z2651" s="8">
        <v>0</v>
      </c>
      <c r="AA2651" s="7" t="str">
        <f t="shared" si="250"/>
        <v>AR</v>
      </c>
      <c r="AB2651" s="6">
        <v>0</v>
      </c>
      <c r="AC2651" s="7">
        <v>0</v>
      </c>
      <c r="AD2651" s="7">
        <v>0.98299999999999998</v>
      </c>
      <c r="AE2651" s="8">
        <v>1.7000000000000001E-2</v>
      </c>
      <c r="AF2651" s="7" t="str">
        <f t="shared" si="251"/>
        <v>AR</v>
      </c>
    </row>
    <row r="2652" spans="1:32" x14ac:dyDescent="0.3">
      <c r="A2652" s="4">
        <v>39479</v>
      </c>
      <c r="B2652" s="5">
        <v>2007</v>
      </c>
      <c r="C2652" s="6">
        <v>0</v>
      </c>
      <c r="D2652" s="7">
        <v>0</v>
      </c>
      <c r="E2652" s="7">
        <v>1</v>
      </c>
      <c r="F2652" s="8">
        <v>0</v>
      </c>
      <c r="G2652" s="7" t="str">
        <f t="shared" si="247"/>
        <v>AR</v>
      </c>
      <c r="H2652" s="6">
        <v>0.87175924464513099</v>
      </c>
      <c r="I2652" s="80">
        <v>3.01931003068359E-5</v>
      </c>
      <c r="J2652" s="7">
        <v>0.12817375067989101</v>
      </c>
      <c r="K2652" s="28">
        <v>3.6811574678618397E-5</v>
      </c>
      <c r="L2652" s="7" t="str">
        <f t="shared" si="252"/>
        <v>NAO+</v>
      </c>
      <c r="M2652" s="6">
        <v>0.87684260348214105</v>
      </c>
      <c r="N2652" s="80">
        <v>5.7958062473122497E-5</v>
      </c>
      <c r="O2652" s="7">
        <v>0.12301745966052199</v>
      </c>
      <c r="P2652" s="28">
        <v>8.1978794869226002E-5</v>
      </c>
      <c r="Q2652" s="7" t="str">
        <f t="shared" si="248"/>
        <v>NAO+</v>
      </c>
      <c r="R2652" s="6">
        <v>1</v>
      </c>
      <c r="S2652" s="7">
        <v>0</v>
      </c>
      <c r="T2652" s="7">
        <v>0</v>
      </c>
      <c r="U2652" s="8">
        <v>0</v>
      </c>
      <c r="V2652" s="7" t="str">
        <f t="shared" si="249"/>
        <v>NAO+</v>
      </c>
      <c r="W2652" s="6">
        <v>8.9999999999999993E-3</v>
      </c>
      <c r="X2652" s="7">
        <v>2E-3</v>
      </c>
      <c r="Y2652" s="7">
        <v>0.98499999999999999</v>
      </c>
      <c r="Z2652" s="8">
        <v>4.0000000000000001E-3</v>
      </c>
      <c r="AA2652" s="7" t="str">
        <f t="shared" si="250"/>
        <v>AR</v>
      </c>
      <c r="AB2652" s="6">
        <v>3.0000000000000001E-3</v>
      </c>
      <c r="AC2652" s="7">
        <v>7.0000000000000001E-3</v>
      </c>
      <c r="AD2652" s="7">
        <v>0.86099999999999999</v>
      </c>
      <c r="AE2652" s="8">
        <v>0.129</v>
      </c>
      <c r="AF2652" s="7" t="str">
        <f t="shared" si="251"/>
        <v>AR</v>
      </c>
    </row>
    <row r="2653" spans="1:32" x14ac:dyDescent="0.3">
      <c r="A2653" s="4">
        <v>39480</v>
      </c>
      <c r="B2653" s="5">
        <v>2007</v>
      </c>
      <c r="C2653" s="6">
        <v>1</v>
      </c>
      <c r="D2653" s="7">
        <v>0</v>
      </c>
      <c r="E2653" s="7">
        <v>0</v>
      </c>
      <c r="F2653" s="8">
        <v>0</v>
      </c>
      <c r="G2653" s="7" t="str">
        <f t="shared" si="247"/>
        <v>NAO+</v>
      </c>
      <c r="H2653" s="6">
        <v>0.99154687072745396</v>
      </c>
      <c r="I2653" s="7">
        <v>5.4899812781540403E-3</v>
      </c>
      <c r="J2653" s="7">
        <v>2.89335258114287E-3</v>
      </c>
      <c r="K2653" s="28">
        <v>6.97954132374112E-5</v>
      </c>
      <c r="L2653" s="7" t="str">
        <f t="shared" si="252"/>
        <v>NAO+</v>
      </c>
      <c r="M2653" s="6">
        <v>0.98660423713934498</v>
      </c>
      <c r="N2653" s="7">
        <v>9.4583123415184402E-3</v>
      </c>
      <c r="O2653" s="7">
        <v>3.80027084669903E-3</v>
      </c>
      <c r="P2653" s="8">
        <v>1.3717967244347701E-4</v>
      </c>
      <c r="Q2653" s="7" t="str">
        <f t="shared" si="248"/>
        <v>NAO+</v>
      </c>
      <c r="R2653" s="6">
        <v>1</v>
      </c>
      <c r="S2653" s="7">
        <v>0</v>
      </c>
      <c r="T2653" s="7">
        <v>0</v>
      </c>
      <c r="U2653" s="8">
        <v>0</v>
      </c>
      <c r="V2653" s="7" t="str">
        <f t="shared" si="249"/>
        <v>NAO+</v>
      </c>
      <c r="W2653" s="6">
        <v>0.187</v>
      </c>
      <c r="X2653" s="7">
        <v>2.1999999999999999E-2</v>
      </c>
      <c r="Y2653" s="7">
        <v>0.41499999999999998</v>
      </c>
      <c r="Z2653" s="8">
        <v>0.376</v>
      </c>
      <c r="AA2653" s="7" t="str">
        <f t="shared" si="250"/>
        <v>AR</v>
      </c>
      <c r="AB2653" s="6">
        <v>0.22900000000000001</v>
      </c>
      <c r="AC2653" s="7">
        <v>1.2999999999999999E-2</v>
      </c>
      <c r="AD2653" s="7">
        <v>0.18099999999999999</v>
      </c>
      <c r="AE2653" s="8">
        <v>0.57699999999999996</v>
      </c>
      <c r="AF2653" s="7" t="str">
        <f t="shared" si="251"/>
        <v>NAO-</v>
      </c>
    </row>
    <row r="2654" spans="1:32" x14ac:dyDescent="0.3">
      <c r="A2654" s="4">
        <v>39481</v>
      </c>
      <c r="B2654" s="5">
        <v>2007</v>
      </c>
      <c r="C2654" s="6">
        <v>1</v>
      </c>
      <c r="D2654" s="7">
        <v>0</v>
      </c>
      <c r="E2654" s="7">
        <v>0</v>
      </c>
      <c r="F2654" s="8">
        <v>0</v>
      </c>
      <c r="G2654" s="7" t="str">
        <f t="shared" si="247"/>
        <v>NAO+</v>
      </c>
      <c r="H2654" s="6">
        <v>0.99707761836805597</v>
      </c>
      <c r="I2654" s="7">
        <v>2.2181509450059099E-4</v>
      </c>
      <c r="J2654" s="7">
        <v>7.6454689186549699E-4</v>
      </c>
      <c r="K2654" s="8">
        <v>1.93601964559095E-3</v>
      </c>
      <c r="L2654" s="7" t="str">
        <f t="shared" si="252"/>
        <v>NAO+</v>
      </c>
      <c r="M2654" s="6">
        <v>0.99613855797949602</v>
      </c>
      <c r="N2654" s="7">
        <v>3.2451996339731998E-4</v>
      </c>
      <c r="O2654" s="7">
        <v>1.17998319714975E-3</v>
      </c>
      <c r="P2654" s="8">
        <v>2.3569388599505802E-3</v>
      </c>
      <c r="Q2654" s="7" t="str">
        <f t="shared" si="248"/>
        <v>NAO+</v>
      </c>
      <c r="R2654" s="6">
        <v>1</v>
      </c>
      <c r="S2654" s="7">
        <v>0</v>
      </c>
      <c r="T2654" s="7">
        <v>0</v>
      </c>
      <c r="U2654" s="8">
        <v>0</v>
      </c>
      <c r="V2654" s="7" t="str">
        <f t="shared" si="249"/>
        <v>NAO+</v>
      </c>
      <c r="W2654" s="6">
        <v>0.89800000000000002</v>
      </c>
      <c r="X2654" s="7">
        <v>5.0999999999999997E-2</v>
      </c>
      <c r="Y2654" s="7">
        <v>6.0000000000000001E-3</v>
      </c>
      <c r="Z2654" s="8">
        <v>4.4999999999999998E-2</v>
      </c>
      <c r="AA2654" s="7" t="str">
        <f t="shared" si="250"/>
        <v>NAO+</v>
      </c>
      <c r="AB2654" s="6">
        <v>0.96099999999999997</v>
      </c>
      <c r="AC2654" s="7">
        <v>0.02</v>
      </c>
      <c r="AD2654" s="7">
        <v>3.0000000000000001E-3</v>
      </c>
      <c r="AE2654" s="8">
        <v>1.4999999999999999E-2</v>
      </c>
      <c r="AF2654" s="7" t="str">
        <f t="shared" si="251"/>
        <v>NAO+</v>
      </c>
    </row>
    <row r="2655" spans="1:32" x14ac:dyDescent="0.3">
      <c r="A2655" s="4">
        <v>39482</v>
      </c>
      <c r="B2655" s="5">
        <v>2007</v>
      </c>
      <c r="C2655" s="6">
        <v>1</v>
      </c>
      <c r="D2655" s="7">
        <v>0</v>
      </c>
      <c r="E2655" s="7">
        <v>0</v>
      </c>
      <c r="F2655" s="8">
        <v>0</v>
      </c>
      <c r="G2655" s="7" t="str">
        <f t="shared" si="247"/>
        <v>NAO+</v>
      </c>
      <c r="H2655" s="6">
        <v>0.97673588418756596</v>
      </c>
      <c r="I2655" s="80">
        <v>3.7097049799271302E-5</v>
      </c>
      <c r="J2655" s="7">
        <v>1.9217726334142701E-2</v>
      </c>
      <c r="K2655" s="8">
        <v>4.0092924284818804E-3</v>
      </c>
      <c r="L2655" s="7" t="str">
        <f t="shared" si="252"/>
        <v>NAO+</v>
      </c>
      <c r="M2655" s="6">
        <v>0.97299252080987497</v>
      </c>
      <c r="N2655" s="80">
        <v>2.7449961528142901E-5</v>
      </c>
      <c r="O2655" s="7">
        <v>2.2886134864550399E-2</v>
      </c>
      <c r="P2655" s="8">
        <v>4.0938943640403498E-3</v>
      </c>
      <c r="Q2655" s="7" t="str">
        <f t="shared" si="248"/>
        <v>NAO+</v>
      </c>
      <c r="R2655" s="6">
        <v>1</v>
      </c>
      <c r="S2655" s="7">
        <v>0</v>
      </c>
      <c r="T2655" s="7">
        <v>0</v>
      </c>
      <c r="U2655" s="8">
        <v>0</v>
      </c>
      <c r="V2655" s="7" t="str">
        <f t="shared" si="249"/>
        <v>NAO+</v>
      </c>
      <c r="W2655" s="6">
        <v>0.50900000000000001</v>
      </c>
      <c r="X2655" s="7">
        <v>0.379</v>
      </c>
      <c r="Y2655" s="7">
        <v>1.7000000000000001E-2</v>
      </c>
      <c r="Z2655" s="8">
        <v>9.5000000000000001E-2</v>
      </c>
      <c r="AA2655" s="7" t="str">
        <f t="shared" si="250"/>
        <v>NAO+</v>
      </c>
      <c r="AB2655" s="6">
        <v>0.77500000000000002</v>
      </c>
      <c r="AC2655" s="7">
        <v>0.17499999999999999</v>
      </c>
      <c r="AD2655" s="7">
        <v>1E-3</v>
      </c>
      <c r="AE2655" s="8">
        <v>4.8000000000000001E-2</v>
      </c>
      <c r="AF2655" s="7" t="str">
        <f t="shared" si="251"/>
        <v>NAO+</v>
      </c>
    </row>
    <row r="2656" spans="1:32" x14ac:dyDescent="0.3">
      <c r="A2656" s="4">
        <v>39483</v>
      </c>
      <c r="B2656" s="5">
        <v>2007</v>
      </c>
      <c r="C2656" s="6">
        <v>1</v>
      </c>
      <c r="D2656" s="7">
        <v>0</v>
      </c>
      <c r="E2656" s="7">
        <v>0</v>
      </c>
      <c r="F2656" s="8">
        <v>0</v>
      </c>
      <c r="G2656" s="7" t="str">
        <f t="shared" si="247"/>
        <v>NAO+</v>
      </c>
      <c r="H2656" s="6">
        <v>0.96032220573108396</v>
      </c>
      <c r="I2656" s="7">
        <v>2.04484376081139E-4</v>
      </c>
      <c r="J2656" s="7">
        <v>3.8247533319802803E-2</v>
      </c>
      <c r="K2656" s="8">
        <v>1.22577657303343E-3</v>
      </c>
      <c r="L2656" s="7" t="str">
        <f t="shared" si="252"/>
        <v>NAO+</v>
      </c>
      <c r="M2656" s="6">
        <v>0.95355544513189905</v>
      </c>
      <c r="N2656" s="80">
        <v>7.5633129212486304E-5</v>
      </c>
      <c r="O2656" s="7">
        <v>4.4848057845773101E-2</v>
      </c>
      <c r="P2656" s="8">
        <v>1.52086389312691E-3</v>
      </c>
      <c r="Q2656" s="7" t="str">
        <f t="shared" si="248"/>
        <v>NAO+</v>
      </c>
      <c r="R2656" s="6">
        <v>1</v>
      </c>
      <c r="S2656" s="7">
        <v>0</v>
      </c>
      <c r="T2656" s="7">
        <v>0</v>
      </c>
      <c r="U2656" s="8">
        <v>0</v>
      </c>
      <c r="V2656" s="7" t="str">
        <f t="shared" si="249"/>
        <v>NAO+</v>
      </c>
      <c r="W2656" s="6">
        <v>0.67200000000000004</v>
      </c>
      <c r="X2656" s="7">
        <v>0.251</v>
      </c>
      <c r="Y2656" s="7">
        <v>0.01</v>
      </c>
      <c r="Z2656" s="8">
        <v>6.7000000000000004E-2</v>
      </c>
      <c r="AA2656" s="7" t="str">
        <f t="shared" si="250"/>
        <v>NAO+</v>
      </c>
      <c r="AB2656" s="6">
        <v>0.85699999999999998</v>
      </c>
      <c r="AC2656" s="7">
        <v>0.106</v>
      </c>
      <c r="AD2656" s="7">
        <v>1E-3</v>
      </c>
      <c r="AE2656" s="8">
        <v>3.5999999999999997E-2</v>
      </c>
      <c r="AF2656" s="7" t="str">
        <f t="shared" si="251"/>
        <v>NAO+</v>
      </c>
    </row>
    <row r="2657" spans="1:32" x14ac:dyDescent="0.3">
      <c r="A2657" s="4">
        <v>39484</v>
      </c>
      <c r="B2657" s="5">
        <v>2007</v>
      </c>
      <c r="C2657" s="6">
        <v>1</v>
      </c>
      <c r="D2657" s="7">
        <v>0</v>
      </c>
      <c r="E2657" s="7">
        <v>0</v>
      </c>
      <c r="F2657" s="8">
        <v>0</v>
      </c>
      <c r="G2657" s="7" t="str">
        <f t="shared" si="247"/>
        <v>NAO+</v>
      </c>
      <c r="H2657" s="6">
        <v>0.95162525522292296</v>
      </c>
      <c r="I2657" s="7">
        <v>4.1482949036401498E-2</v>
      </c>
      <c r="J2657" s="7">
        <v>6.8095910628085997E-3</v>
      </c>
      <c r="K2657" s="28">
        <v>8.2204677862594995E-5</v>
      </c>
      <c r="L2657" s="7" t="str">
        <f t="shared" si="252"/>
        <v>NAO+</v>
      </c>
      <c r="M2657" s="6">
        <v>0.95965221631321296</v>
      </c>
      <c r="N2657" s="7">
        <v>3.0442306258526099E-2</v>
      </c>
      <c r="O2657" s="7">
        <v>9.7119804655681694E-3</v>
      </c>
      <c r="P2657" s="8">
        <v>1.9349696270188799E-4</v>
      </c>
      <c r="Q2657" s="7" t="str">
        <f t="shared" si="248"/>
        <v>NAO+</v>
      </c>
      <c r="R2657" s="6">
        <v>1</v>
      </c>
      <c r="S2657" s="7">
        <v>0</v>
      </c>
      <c r="T2657" s="7">
        <v>0</v>
      </c>
      <c r="U2657" s="8">
        <v>0</v>
      </c>
      <c r="V2657" s="7" t="str">
        <f t="shared" si="249"/>
        <v>NAO+</v>
      </c>
      <c r="W2657" s="6">
        <v>0.73499999999999999</v>
      </c>
      <c r="X2657" s="7">
        <v>0.21299999999999999</v>
      </c>
      <c r="Y2657" s="7">
        <v>8.0000000000000002E-3</v>
      </c>
      <c r="Z2657" s="8">
        <v>4.4999999999999998E-2</v>
      </c>
      <c r="AA2657" s="7" t="str">
        <f t="shared" si="250"/>
        <v>NAO+</v>
      </c>
      <c r="AB2657" s="6">
        <v>0.88</v>
      </c>
      <c r="AC2657" s="7">
        <v>9.9000000000000005E-2</v>
      </c>
      <c r="AD2657" s="7">
        <v>2E-3</v>
      </c>
      <c r="AE2657" s="8">
        <v>0.02</v>
      </c>
      <c r="AF2657" s="7" t="str">
        <f t="shared" si="251"/>
        <v>NAO+</v>
      </c>
    </row>
    <row r="2658" spans="1:32" x14ac:dyDescent="0.3">
      <c r="A2658" s="4">
        <v>39485</v>
      </c>
      <c r="B2658" s="5">
        <v>2007</v>
      </c>
      <c r="C2658" s="6">
        <v>0</v>
      </c>
      <c r="D2658" s="7">
        <v>1</v>
      </c>
      <c r="E2658" s="7">
        <v>0</v>
      </c>
      <c r="F2658" s="8">
        <v>0</v>
      </c>
      <c r="G2658" s="7" t="str">
        <f t="shared" si="247"/>
        <v>SB</v>
      </c>
      <c r="H2658" s="6">
        <v>0.60652746597122897</v>
      </c>
      <c r="I2658" s="7">
        <v>0.38939563929654503</v>
      </c>
      <c r="J2658" s="7">
        <v>4.0745786396132796E-3</v>
      </c>
      <c r="K2658" s="28">
        <v>2.3160926000502701E-6</v>
      </c>
      <c r="L2658" s="7" t="str">
        <f t="shared" si="252"/>
        <v>NAO+</v>
      </c>
      <c r="M2658" s="6">
        <v>0.57530229476376304</v>
      </c>
      <c r="N2658" s="7">
        <v>0.41673580487066803</v>
      </c>
      <c r="O2658" s="7">
        <v>7.9568118672221598E-3</v>
      </c>
      <c r="P2658" s="28">
        <v>5.0884983379554996E-6</v>
      </c>
      <c r="Q2658" s="7" t="str">
        <f t="shared" si="248"/>
        <v>NAO+</v>
      </c>
      <c r="R2658" s="6">
        <v>0</v>
      </c>
      <c r="S2658" s="7">
        <v>1</v>
      </c>
      <c r="T2658" s="7">
        <v>0</v>
      </c>
      <c r="U2658" s="8">
        <v>0</v>
      </c>
      <c r="V2658" s="7" t="str">
        <f t="shared" si="249"/>
        <v>SB</v>
      </c>
      <c r="W2658" s="6">
        <v>3.2000000000000001E-2</v>
      </c>
      <c r="X2658" s="7">
        <v>0.89600000000000002</v>
      </c>
      <c r="Y2658" s="7">
        <v>4.4999999999999998E-2</v>
      </c>
      <c r="Z2658" s="8">
        <v>2.7E-2</v>
      </c>
      <c r="AA2658" s="7" t="str">
        <f t="shared" si="250"/>
        <v>SB</v>
      </c>
      <c r="AB2658" s="6">
        <v>0.107</v>
      </c>
      <c r="AC2658" s="7">
        <v>0.81299999999999994</v>
      </c>
      <c r="AD2658" s="7">
        <v>4.0000000000000001E-3</v>
      </c>
      <c r="AE2658" s="8">
        <v>7.5999999999999998E-2</v>
      </c>
      <c r="AF2658" s="7" t="str">
        <f t="shared" si="251"/>
        <v>SB</v>
      </c>
    </row>
    <row r="2659" spans="1:32" x14ac:dyDescent="0.3">
      <c r="A2659" s="4">
        <v>39486</v>
      </c>
      <c r="B2659" s="5">
        <v>2007</v>
      </c>
      <c r="C2659" s="6">
        <v>0</v>
      </c>
      <c r="D2659" s="7">
        <v>1</v>
      </c>
      <c r="E2659" s="7">
        <v>0</v>
      </c>
      <c r="F2659" s="8">
        <v>0</v>
      </c>
      <c r="G2659" s="7" t="str">
        <f t="shared" si="247"/>
        <v>SB</v>
      </c>
      <c r="H2659" s="6">
        <v>0.61891732273523903</v>
      </c>
      <c r="I2659" s="7">
        <v>0.372348541287359</v>
      </c>
      <c r="J2659" s="7">
        <v>8.7340693988498704E-3</v>
      </c>
      <c r="K2659" s="28">
        <v>6.6578550007442798E-8</v>
      </c>
      <c r="L2659" s="7" t="str">
        <f t="shared" si="252"/>
        <v>NAO+</v>
      </c>
      <c r="M2659" s="6">
        <v>0.53345261065812399</v>
      </c>
      <c r="N2659" s="7">
        <v>0.44925569018471501</v>
      </c>
      <c r="O2659" s="7">
        <v>1.7291542326834101E-2</v>
      </c>
      <c r="P2659" s="28">
        <v>1.5683033775541801E-7</v>
      </c>
      <c r="Q2659" s="7" t="str">
        <f t="shared" si="248"/>
        <v>NAO+</v>
      </c>
      <c r="R2659" s="6">
        <v>0</v>
      </c>
      <c r="S2659" s="7">
        <v>1</v>
      </c>
      <c r="T2659" s="7">
        <v>0</v>
      </c>
      <c r="U2659" s="8">
        <v>0</v>
      </c>
      <c r="V2659" s="7" t="str">
        <f t="shared" si="249"/>
        <v>SB</v>
      </c>
      <c r="W2659" s="6">
        <v>0</v>
      </c>
      <c r="X2659" s="7">
        <v>0.96499999999999997</v>
      </c>
      <c r="Y2659" s="7">
        <v>3.3000000000000002E-2</v>
      </c>
      <c r="Z2659" s="8">
        <v>3.0000000000000001E-3</v>
      </c>
      <c r="AA2659" s="7" t="str">
        <f t="shared" si="250"/>
        <v>SB</v>
      </c>
      <c r="AB2659" s="6">
        <v>1E-3</v>
      </c>
      <c r="AC2659" s="7">
        <v>0.94399999999999995</v>
      </c>
      <c r="AD2659" s="7">
        <v>0</v>
      </c>
      <c r="AE2659" s="8">
        <v>5.5E-2</v>
      </c>
      <c r="AF2659" s="7" t="str">
        <f t="shared" si="251"/>
        <v>SB</v>
      </c>
    </row>
    <row r="2660" spans="1:32" x14ac:dyDescent="0.3">
      <c r="A2660" s="4">
        <v>39487</v>
      </c>
      <c r="B2660" s="5">
        <v>2007</v>
      </c>
      <c r="C2660" s="6">
        <v>0</v>
      </c>
      <c r="D2660" s="7">
        <v>1</v>
      </c>
      <c r="E2660" s="7">
        <v>0</v>
      </c>
      <c r="F2660" s="8">
        <v>0</v>
      </c>
      <c r="G2660" s="7" t="str">
        <f t="shared" si="247"/>
        <v>SB</v>
      </c>
      <c r="H2660" s="6">
        <v>0.38525862587760001</v>
      </c>
      <c r="I2660" s="7">
        <v>0.59485620026667096</v>
      </c>
      <c r="J2660" s="7">
        <v>1.98851612607771E-2</v>
      </c>
      <c r="K2660" s="28">
        <v>1.25949514406563E-8</v>
      </c>
      <c r="L2660" s="7" t="str">
        <f t="shared" si="252"/>
        <v>SB</v>
      </c>
      <c r="M2660" s="6">
        <v>0.27687703704390199</v>
      </c>
      <c r="N2660" s="7">
        <v>0.68943656428510303</v>
      </c>
      <c r="O2660" s="7">
        <v>3.3686361688862097E-2</v>
      </c>
      <c r="P2660" s="28">
        <v>3.6982128587728297E-8</v>
      </c>
      <c r="Q2660" s="7" t="str">
        <f t="shared" si="248"/>
        <v>SB</v>
      </c>
      <c r="R2660" s="6">
        <v>0</v>
      </c>
      <c r="S2660" s="7">
        <v>1</v>
      </c>
      <c r="T2660" s="7">
        <v>0</v>
      </c>
      <c r="U2660" s="8">
        <v>0</v>
      </c>
      <c r="V2660" s="7" t="str">
        <f t="shared" si="249"/>
        <v>SB</v>
      </c>
      <c r="W2660" s="6">
        <v>0</v>
      </c>
      <c r="X2660" s="7">
        <v>0.98899999999999999</v>
      </c>
      <c r="Y2660" s="7">
        <v>1.0999999999999999E-2</v>
      </c>
      <c r="Z2660" s="8">
        <v>0</v>
      </c>
      <c r="AA2660" s="7" t="str">
        <f t="shared" si="250"/>
        <v>SB</v>
      </c>
      <c r="AB2660" s="6">
        <v>0</v>
      </c>
      <c r="AC2660" s="7">
        <v>0.96799999999999997</v>
      </c>
      <c r="AD2660" s="7">
        <v>0</v>
      </c>
      <c r="AE2660" s="8">
        <v>3.2000000000000001E-2</v>
      </c>
      <c r="AF2660" s="7" t="str">
        <f t="shared" si="251"/>
        <v>SB</v>
      </c>
    </row>
    <row r="2661" spans="1:32" x14ac:dyDescent="0.3">
      <c r="A2661" s="4">
        <v>39488</v>
      </c>
      <c r="B2661" s="5">
        <v>2007</v>
      </c>
      <c r="C2661" s="6">
        <v>0</v>
      </c>
      <c r="D2661" s="7">
        <v>1</v>
      </c>
      <c r="E2661" s="7">
        <v>0</v>
      </c>
      <c r="F2661" s="8">
        <v>0</v>
      </c>
      <c r="G2661" s="7" t="str">
        <f t="shared" si="247"/>
        <v>SB</v>
      </c>
      <c r="H2661" s="6">
        <v>5.2847530424128701E-2</v>
      </c>
      <c r="I2661" s="7">
        <v>0.929431884971893</v>
      </c>
      <c r="J2661" s="7">
        <v>1.7718162488812899E-2</v>
      </c>
      <c r="K2661" s="28">
        <v>2.4221151724508998E-6</v>
      </c>
      <c r="L2661" s="7" t="str">
        <f t="shared" si="252"/>
        <v>SB</v>
      </c>
      <c r="M2661" s="6">
        <v>5.6077751751473302E-2</v>
      </c>
      <c r="N2661" s="7">
        <v>0.91049397930152598</v>
      </c>
      <c r="O2661" s="7">
        <v>3.3414737409676501E-2</v>
      </c>
      <c r="P2661" s="28">
        <v>1.3531537312584501E-5</v>
      </c>
      <c r="Q2661" s="7" t="str">
        <f t="shared" si="248"/>
        <v>SB</v>
      </c>
      <c r="R2661" s="6">
        <v>0</v>
      </c>
      <c r="S2661" s="7">
        <v>1</v>
      </c>
      <c r="T2661" s="7">
        <v>0</v>
      </c>
      <c r="U2661" s="8">
        <v>0</v>
      </c>
      <c r="V2661" s="7" t="str">
        <f t="shared" si="249"/>
        <v>SB</v>
      </c>
      <c r="W2661" s="6">
        <v>0</v>
      </c>
      <c r="X2661" s="7">
        <v>0.99</v>
      </c>
      <c r="Y2661" s="7">
        <v>0.01</v>
      </c>
      <c r="Z2661" s="8">
        <v>0</v>
      </c>
      <c r="AA2661" s="7" t="str">
        <f t="shared" si="250"/>
        <v>SB</v>
      </c>
      <c r="AB2661" s="6">
        <v>0</v>
      </c>
      <c r="AC2661" s="7">
        <v>0.98099999999999998</v>
      </c>
      <c r="AD2661" s="7">
        <v>0</v>
      </c>
      <c r="AE2661" s="8">
        <v>1.9E-2</v>
      </c>
      <c r="AF2661" s="7" t="str">
        <f t="shared" si="251"/>
        <v>SB</v>
      </c>
    </row>
    <row r="2662" spans="1:32" x14ac:dyDescent="0.3">
      <c r="A2662" s="4">
        <v>39489</v>
      </c>
      <c r="B2662" s="5">
        <v>2007</v>
      </c>
      <c r="C2662" s="6">
        <v>0</v>
      </c>
      <c r="D2662" s="7">
        <v>1</v>
      </c>
      <c r="E2662" s="7">
        <v>0</v>
      </c>
      <c r="F2662" s="8">
        <v>0</v>
      </c>
      <c r="G2662" s="7" t="str">
        <f t="shared" si="247"/>
        <v>SB</v>
      </c>
      <c r="H2662" s="6">
        <v>2.2352062710766198E-2</v>
      </c>
      <c r="I2662" s="7">
        <v>0.91476919945942803</v>
      </c>
      <c r="J2662" s="7">
        <v>6.2875056792783907E-2</v>
      </c>
      <c r="K2662" s="28">
        <v>3.6810370222354E-6</v>
      </c>
      <c r="L2662" s="7" t="str">
        <f t="shared" si="252"/>
        <v>SB</v>
      </c>
      <c r="M2662" s="6">
        <v>1.7935150808769899E-2</v>
      </c>
      <c r="N2662" s="7">
        <v>0.88727852295547704</v>
      </c>
      <c r="O2662" s="7">
        <v>9.4778731969701699E-2</v>
      </c>
      <c r="P2662" s="28">
        <v>7.5942660637799298E-6</v>
      </c>
      <c r="Q2662" s="7" t="str">
        <f t="shared" si="248"/>
        <v>SB</v>
      </c>
      <c r="R2662" s="6">
        <v>0</v>
      </c>
      <c r="S2662" s="7">
        <v>1</v>
      </c>
      <c r="T2662" s="7">
        <v>0</v>
      </c>
      <c r="U2662" s="8">
        <v>0</v>
      </c>
      <c r="V2662" s="7" t="str">
        <f t="shared" si="249"/>
        <v>SB</v>
      </c>
      <c r="W2662" s="6">
        <v>0</v>
      </c>
      <c r="X2662" s="7">
        <v>0.98899999999999999</v>
      </c>
      <c r="Y2662" s="7">
        <v>1.0999999999999999E-2</v>
      </c>
      <c r="Z2662" s="8">
        <v>0</v>
      </c>
      <c r="AA2662" s="7" t="str">
        <f t="shared" si="250"/>
        <v>SB</v>
      </c>
      <c r="AB2662" s="6">
        <v>0</v>
      </c>
      <c r="AC2662" s="7">
        <v>0.98799999999999999</v>
      </c>
      <c r="AD2662" s="7">
        <v>0</v>
      </c>
      <c r="AE2662" s="8">
        <v>1.2E-2</v>
      </c>
      <c r="AF2662" s="7" t="str">
        <f t="shared" si="251"/>
        <v>SB</v>
      </c>
    </row>
    <row r="2663" spans="1:32" x14ac:dyDescent="0.3">
      <c r="A2663" s="4">
        <v>39490</v>
      </c>
      <c r="B2663" s="5">
        <v>2007</v>
      </c>
      <c r="C2663" s="6">
        <v>0</v>
      </c>
      <c r="D2663" s="7">
        <v>1</v>
      </c>
      <c r="E2663" s="7">
        <v>0</v>
      </c>
      <c r="F2663" s="8">
        <v>0</v>
      </c>
      <c r="G2663" s="7" t="str">
        <f t="shared" si="247"/>
        <v>SB</v>
      </c>
      <c r="H2663" s="6">
        <v>9.0011905474596393E-3</v>
      </c>
      <c r="I2663" s="7">
        <v>0.93370718780094897</v>
      </c>
      <c r="J2663" s="7">
        <v>5.67855650973677E-2</v>
      </c>
      <c r="K2663" s="8">
        <v>5.0605655423509495E-4</v>
      </c>
      <c r="L2663" s="7" t="str">
        <f t="shared" si="252"/>
        <v>SB</v>
      </c>
      <c r="M2663" s="6">
        <v>7.0280602349047198E-3</v>
      </c>
      <c r="N2663" s="7">
        <v>0.92386723607909205</v>
      </c>
      <c r="O2663" s="7">
        <v>6.8393190523998101E-2</v>
      </c>
      <c r="P2663" s="8">
        <v>7.1151316200564402E-4</v>
      </c>
      <c r="Q2663" s="7" t="str">
        <f t="shared" si="248"/>
        <v>SB</v>
      </c>
      <c r="R2663" s="6">
        <v>0</v>
      </c>
      <c r="S2663" s="7">
        <v>1</v>
      </c>
      <c r="T2663" s="7">
        <v>0</v>
      </c>
      <c r="U2663" s="8">
        <v>0</v>
      </c>
      <c r="V2663" s="7" t="str">
        <f t="shared" si="249"/>
        <v>SB</v>
      </c>
      <c r="W2663" s="6">
        <v>0</v>
      </c>
      <c r="X2663" s="7">
        <v>0.96899999999999997</v>
      </c>
      <c r="Y2663" s="7">
        <v>3.1E-2</v>
      </c>
      <c r="Z2663" s="8">
        <v>0</v>
      </c>
      <c r="AA2663" s="7" t="str">
        <f t="shared" si="250"/>
        <v>SB</v>
      </c>
      <c r="AB2663" s="6">
        <v>0</v>
      </c>
      <c r="AC2663" s="7">
        <v>0.97399999999999998</v>
      </c>
      <c r="AD2663" s="7">
        <v>0</v>
      </c>
      <c r="AE2663" s="8">
        <v>2.5999999999999999E-2</v>
      </c>
      <c r="AF2663" s="7" t="str">
        <f t="shared" si="251"/>
        <v>SB</v>
      </c>
    </row>
    <row r="2664" spans="1:32" x14ac:dyDescent="0.3">
      <c r="A2664" s="4">
        <v>39491</v>
      </c>
      <c r="B2664" s="5">
        <v>2007</v>
      </c>
      <c r="C2664" s="6">
        <v>0</v>
      </c>
      <c r="D2664" s="7">
        <v>1</v>
      </c>
      <c r="E2664" s="7">
        <v>0</v>
      </c>
      <c r="F2664" s="8">
        <v>0</v>
      </c>
      <c r="G2664" s="7" t="str">
        <f t="shared" si="247"/>
        <v>SB</v>
      </c>
      <c r="H2664" s="6">
        <v>1.5627795776886898E-2</v>
      </c>
      <c r="I2664" s="7">
        <v>0.58619956082267899</v>
      </c>
      <c r="J2664" s="7">
        <v>6.4789816221088495E-2</v>
      </c>
      <c r="K2664" s="8">
        <v>0.33338282717935402</v>
      </c>
      <c r="L2664" s="7" t="str">
        <f t="shared" si="252"/>
        <v>SB</v>
      </c>
      <c r="M2664" s="6">
        <v>1.2311690998695699E-2</v>
      </c>
      <c r="N2664" s="7">
        <v>0.32665438940636499</v>
      </c>
      <c r="O2664" s="7">
        <v>8.9615269202239195E-2</v>
      </c>
      <c r="P2664" s="8">
        <v>0.57141865039270801</v>
      </c>
      <c r="Q2664" s="7" t="str">
        <f t="shared" si="248"/>
        <v>NAO-</v>
      </c>
      <c r="R2664" s="6">
        <v>0</v>
      </c>
      <c r="S2664" s="7">
        <v>1</v>
      </c>
      <c r="T2664" s="7">
        <v>0</v>
      </c>
      <c r="U2664" s="8">
        <v>0</v>
      </c>
      <c r="V2664" s="7" t="str">
        <f t="shared" si="249"/>
        <v>SB</v>
      </c>
      <c r="W2664" s="6">
        <v>0</v>
      </c>
      <c r="X2664" s="7">
        <v>0.41299999999999998</v>
      </c>
      <c r="Y2664" s="7">
        <v>0.58299999999999996</v>
      </c>
      <c r="Z2664" s="8">
        <v>4.0000000000000001E-3</v>
      </c>
      <c r="AA2664" s="7" t="str">
        <f t="shared" si="250"/>
        <v>AR</v>
      </c>
      <c r="AB2664" s="6">
        <v>0</v>
      </c>
      <c r="AC2664" s="7">
        <v>0.55400000000000005</v>
      </c>
      <c r="AD2664" s="7">
        <v>1.7999999999999999E-2</v>
      </c>
      <c r="AE2664" s="8">
        <v>0.42899999999999999</v>
      </c>
      <c r="AF2664" s="7" t="str">
        <f t="shared" si="251"/>
        <v>SB</v>
      </c>
    </row>
    <row r="2665" spans="1:32" x14ac:dyDescent="0.3">
      <c r="A2665" s="4">
        <v>39492</v>
      </c>
      <c r="B2665" s="5">
        <v>2007</v>
      </c>
      <c r="C2665" s="6">
        <v>0</v>
      </c>
      <c r="D2665" s="7">
        <v>1</v>
      </c>
      <c r="E2665" s="7">
        <v>0</v>
      </c>
      <c r="F2665" s="8">
        <v>0</v>
      </c>
      <c r="G2665" s="7" t="str">
        <f t="shared" si="247"/>
        <v>SB</v>
      </c>
      <c r="H2665" s="6">
        <v>8.2510703160597106E-3</v>
      </c>
      <c r="I2665" s="7">
        <v>0.696815083729033</v>
      </c>
      <c r="J2665" s="7">
        <v>8.6964410271865092E-3</v>
      </c>
      <c r="K2665" s="8">
        <v>0.28623740492771499</v>
      </c>
      <c r="L2665" s="7" t="str">
        <f t="shared" si="252"/>
        <v>SB</v>
      </c>
      <c r="M2665" s="6">
        <v>4.3961663160035896E-3</v>
      </c>
      <c r="N2665" s="7">
        <v>0.47689304898436402</v>
      </c>
      <c r="O2665" s="7">
        <v>1.6132022465116701E-2</v>
      </c>
      <c r="P2665" s="8">
        <v>0.50257876223450604</v>
      </c>
      <c r="Q2665" s="7" t="str">
        <f t="shared" si="248"/>
        <v>NAO-</v>
      </c>
      <c r="R2665" s="6">
        <v>0</v>
      </c>
      <c r="S2665" s="7">
        <v>1</v>
      </c>
      <c r="T2665" s="7">
        <v>0</v>
      </c>
      <c r="U2665" s="8">
        <v>0</v>
      </c>
      <c r="V2665" s="7" t="str">
        <f t="shared" si="249"/>
        <v>SB</v>
      </c>
      <c r="W2665" s="6">
        <v>0</v>
      </c>
      <c r="X2665" s="7">
        <v>0.16300000000000001</v>
      </c>
      <c r="Y2665" s="7">
        <v>0.83299999999999996</v>
      </c>
      <c r="Z2665" s="8">
        <v>4.0000000000000001E-3</v>
      </c>
      <c r="AA2665" s="7" t="str">
        <f t="shared" si="250"/>
        <v>AR</v>
      </c>
      <c r="AB2665" s="6">
        <v>0</v>
      </c>
      <c r="AC2665" s="7">
        <v>0.34599999999999997</v>
      </c>
      <c r="AD2665" s="7">
        <v>0.108</v>
      </c>
      <c r="AE2665" s="8">
        <v>0.54700000000000004</v>
      </c>
      <c r="AF2665" s="7" t="str">
        <f t="shared" si="251"/>
        <v>NAO-</v>
      </c>
    </row>
    <row r="2666" spans="1:32" x14ac:dyDescent="0.3">
      <c r="A2666" s="4">
        <v>39493</v>
      </c>
      <c r="B2666" s="5">
        <v>2007</v>
      </c>
      <c r="C2666" s="6">
        <v>0</v>
      </c>
      <c r="D2666" s="7">
        <v>1</v>
      </c>
      <c r="E2666" s="7">
        <v>0</v>
      </c>
      <c r="F2666" s="8">
        <v>0</v>
      </c>
      <c r="G2666" s="7" t="str">
        <f t="shared" si="247"/>
        <v>SB</v>
      </c>
      <c r="H2666" s="79">
        <v>5.1958163890121299E-6</v>
      </c>
      <c r="I2666" s="7">
        <v>0.99980928128829205</v>
      </c>
      <c r="J2666" s="7">
        <v>1.40908610979345E-4</v>
      </c>
      <c r="K2666" s="28">
        <v>4.46142843451919E-5</v>
      </c>
      <c r="L2666" s="7" t="str">
        <f t="shared" si="252"/>
        <v>SB</v>
      </c>
      <c r="M2666" s="79">
        <v>2.8822465477816599E-6</v>
      </c>
      <c r="N2666" s="7">
        <v>0.999579375411496</v>
      </c>
      <c r="O2666" s="7">
        <v>2.9901455350257999E-4</v>
      </c>
      <c r="P2666" s="8">
        <v>1.18727788465737E-4</v>
      </c>
      <c r="Q2666" s="7" t="str">
        <f t="shared" si="248"/>
        <v>SB</v>
      </c>
      <c r="R2666" s="6">
        <v>0</v>
      </c>
      <c r="S2666" s="7">
        <v>1</v>
      </c>
      <c r="T2666" s="7">
        <v>0</v>
      </c>
      <c r="U2666" s="8">
        <v>0</v>
      </c>
      <c r="V2666" s="7" t="str">
        <f t="shared" si="249"/>
        <v>SB</v>
      </c>
      <c r="W2666" s="6">
        <v>0</v>
      </c>
      <c r="X2666" s="7">
        <v>0.78400000000000003</v>
      </c>
      <c r="Y2666" s="7">
        <v>0.216</v>
      </c>
      <c r="Z2666" s="8">
        <v>0</v>
      </c>
      <c r="AA2666" s="7" t="str">
        <f t="shared" si="250"/>
        <v>SB</v>
      </c>
      <c r="AB2666" s="6">
        <v>0</v>
      </c>
      <c r="AC2666" s="7">
        <v>0.95799999999999996</v>
      </c>
      <c r="AD2666" s="7">
        <v>1.0999999999999999E-2</v>
      </c>
      <c r="AE2666" s="8">
        <v>3.1E-2</v>
      </c>
      <c r="AF2666" s="7" t="str">
        <f t="shared" si="251"/>
        <v>SB</v>
      </c>
    </row>
    <row r="2667" spans="1:32" x14ac:dyDescent="0.3">
      <c r="A2667" s="4">
        <v>39494</v>
      </c>
      <c r="B2667" s="5">
        <v>2007</v>
      </c>
      <c r="C2667" s="6">
        <v>0</v>
      </c>
      <c r="D2667" s="7">
        <v>1</v>
      </c>
      <c r="E2667" s="7">
        <v>0</v>
      </c>
      <c r="F2667" s="8">
        <v>0</v>
      </c>
      <c r="G2667" s="7" t="str">
        <f t="shared" si="247"/>
        <v>SB</v>
      </c>
      <c r="H2667" s="79">
        <v>1.17543622342031E-5</v>
      </c>
      <c r="I2667" s="7">
        <v>0.99835814334141504</v>
      </c>
      <c r="J2667" s="7">
        <v>1.6078285711808001E-3</v>
      </c>
      <c r="K2667" s="28">
        <v>2.2273725164535501E-5</v>
      </c>
      <c r="L2667" s="7" t="str">
        <f t="shared" si="252"/>
        <v>SB</v>
      </c>
      <c r="M2667" s="79">
        <v>8.2793171226395104E-6</v>
      </c>
      <c r="N2667" s="7">
        <v>0.99657482807431397</v>
      </c>
      <c r="O2667" s="7">
        <v>3.3793228243408102E-3</v>
      </c>
      <c r="P2667" s="28">
        <v>3.7569784209338301E-5</v>
      </c>
      <c r="Q2667" s="7" t="str">
        <f t="shared" si="248"/>
        <v>SB</v>
      </c>
      <c r="R2667" s="6">
        <v>0</v>
      </c>
      <c r="S2667" s="7">
        <v>1</v>
      </c>
      <c r="T2667" s="7">
        <v>0</v>
      </c>
      <c r="U2667" s="8">
        <v>0</v>
      </c>
      <c r="V2667" s="7" t="str">
        <f t="shared" si="249"/>
        <v>SB</v>
      </c>
      <c r="W2667" s="6">
        <v>0</v>
      </c>
      <c r="X2667" s="7">
        <v>0.53300000000000003</v>
      </c>
      <c r="Y2667" s="7">
        <v>0.46700000000000003</v>
      </c>
      <c r="Z2667" s="8">
        <v>0</v>
      </c>
      <c r="AA2667" s="7" t="str">
        <f t="shared" si="250"/>
        <v>SB</v>
      </c>
      <c r="AB2667" s="6">
        <v>0</v>
      </c>
      <c r="AC2667" s="7">
        <v>0.85</v>
      </c>
      <c r="AD2667" s="7">
        <v>0.13300000000000001</v>
      </c>
      <c r="AE2667" s="8">
        <v>1.7000000000000001E-2</v>
      </c>
      <c r="AF2667" s="7" t="str">
        <f t="shared" si="251"/>
        <v>SB</v>
      </c>
    </row>
    <row r="2668" spans="1:32" x14ac:dyDescent="0.3">
      <c r="A2668" s="4">
        <v>39495</v>
      </c>
      <c r="B2668" s="5">
        <v>2007</v>
      </c>
      <c r="C2668" s="6">
        <v>0</v>
      </c>
      <c r="D2668" s="7">
        <v>1</v>
      </c>
      <c r="E2668" s="7">
        <v>0</v>
      </c>
      <c r="F2668" s="8">
        <v>0</v>
      </c>
      <c r="G2668" s="7" t="str">
        <f t="shared" si="247"/>
        <v>SB</v>
      </c>
      <c r="H2668" s="6">
        <v>1.13062088296072E-4</v>
      </c>
      <c r="I2668" s="7">
        <v>0.99289003240524998</v>
      </c>
      <c r="J2668" s="7">
        <v>6.9708208383482103E-3</v>
      </c>
      <c r="K2668" s="28">
        <v>2.6084668118875799E-5</v>
      </c>
      <c r="L2668" s="7" t="str">
        <f t="shared" si="252"/>
        <v>SB</v>
      </c>
      <c r="M2668" s="79">
        <v>7.7046735973126606E-5</v>
      </c>
      <c r="N2668" s="7">
        <v>0.98821643846158003</v>
      </c>
      <c r="O2668" s="7">
        <v>1.16691368883766E-2</v>
      </c>
      <c r="P2668" s="28">
        <v>3.73779140750963E-5</v>
      </c>
      <c r="Q2668" s="7" t="str">
        <f t="shared" si="248"/>
        <v>SB</v>
      </c>
      <c r="R2668" s="6">
        <v>0</v>
      </c>
      <c r="S2668" s="7">
        <v>1</v>
      </c>
      <c r="T2668" s="7">
        <v>0</v>
      </c>
      <c r="U2668" s="8">
        <v>0</v>
      </c>
      <c r="V2668" s="7" t="str">
        <f t="shared" si="249"/>
        <v>SB</v>
      </c>
      <c r="W2668" s="6">
        <v>0</v>
      </c>
      <c r="X2668" s="7">
        <v>0.61799999999999999</v>
      </c>
      <c r="Y2668" s="7">
        <v>0.38100000000000001</v>
      </c>
      <c r="Z2668" s="8">
        <v>1E-3</v>
      </c>
      <c r="AA2668" s="7" t="str">
        <f t="shared" si="250"/>
        <v>SB</v>
      </c>
      <c r="AB2668" s="6">
        <v>0</v>
      </c>
      <c r="AC2668" s="7">
        <v>0.84</v>
      </c>
      <c r="AD2668" s="7">
        <v>0.113</v>
      </c>
      <c r="AE2668" s="8">
        <v>4.7E-2</v>
      </c>
      <c r="AF2668" s="7" t="str">
        <f t="shared" si="251"/>
        <v>SB</v>
      </c>
    </row>
    <row r="2669" spans="1:32" x14ac:dyDescent="0.3">
      <c r="A2669" s="4">
        <v>39496</v>
      </c>
      <c r="B2669" s="5">
        <v>2007</v>
      </c>
      <c r="C2669" s="6">
        <v>0</v>
      </c>
      <c r="D2669" s="7">
        <v>1</v>
      </c>
      <c r="E2669" s="7">
        <v>0</v>
      </c>
      <c r="F2669" s="8">
        <v>0</v>
      </c>
      <c r="G2669" s="7" t="str">
        <f t="shared" si="247"/>
        <v>SB</v>
      </c>
      <c r="H2669" s="6">
        <v>5.5550787372970298E-2</v>
      </c>
      <c r="I2669" s="7">
        <v>0.85931899418848201</v>
      </c>
      <c r="J2669" s="7">
        <v>2.4342212681948399E-2</v>
      </c>
      <c r="K2669" s="8">
        <v>6.0788005756599997E-2</v>
      </c>
      <c r="L2669" s="7" t="str">
        <f t="shared" si="252"/>
        <v>SB</v>
      </c>
      <c r="M2669" s="6">
        <v>5.5693943819990398E-2</v>
      </c>
      <c r="N2669" s="7">
        <v>0.75728395445326302</v>
      </c>
      <c r="O2669" s="7">
        <v>5.5985979432309797E-2</v>
      </c>
      <c r="P2669" s="8">
        <v>0.131036122294442</v>
      </c>
      <c r="Q2669" s="7" t="str">
        <f t="shared" si="248"/>
        <v>SB</v>
      </c>
      <c r="R2669" s="6">
        <v>0</v>
      </c>
      <c r="S2669" s="7">
        <v>1</v>
      </c>
      <c r="T2669" s="7">
        <v>0</v>
      </c>
      <c r="U2669" s="8">
        <v>0</v>
      </c>
      <c r="V2669" s="7" t="str">
        <f t="shared" si="249"/>
        <v>SB</v>
      </c>
      <c r="W2669" s="6">
        <v>0</v>
      </c>
      <c r="X2669" s="7">
        <v>0.82799999999999996</v>
      </c>
      <c r="Y2669" s="7">
        <v>0.16200000000000001</v>
      </c>
      <c r="Z2669" s="8">
        <v>0.01</v>
      </c>
      <c r="AA2669" s="7" t="str">
        <f t="shared" si="250"/>
        <v>SB</v>
      </c>
      <c r="AB2669" s="6">
        <v>0</v>
      </c>
      <c r="AC2669" s="7">
        <v>0.86899999999999999</v>
      </c>
      <c r="AD2669" s="7">
        <v>2.1000000000000001E-2</v>
      </c>
      <c r="AE2669" s="8">
        <v>0.11</v>
      </c>
      <c r="AF2669" s="7" t="str">
        <f t="shared" si="251"/>
        <v>SB</v>
      </c>
    </row>
    <row r="2670" spans="1:32" x14ac:dyDescent="0.3">
      <c r="A2670" s="4">
        <v>39497</v>
      </c>
      <c r="B2670" s="5">
        <v>2007</v>
      </c>
      <c r="C2670" s="6">
        <v>0</v>
      </c>
      <c r="D2670" s="7">
        <v>1</v>
      </c>
      <c r="E2670" s="7">
        <v>0</v>
      </c>
      <c r="F2670" s="8">
        <v>0</v>
      </c>
      <c r="G2670" s="7" t="str">
        <f t="shared" si="247"/>
        <v>SB</v>
      </c>
      <c r="H2670" s="6">
        <v>0.33320191151109102</v>
      </c>
      <c r="I2670" s="7">
        <v>0.585840020477852</v>
      </c>
      <c r="J2670" s="7">
        <v>6.5539770344163195E-2</v>
      </c>
      <c r="K2670" s="8">
        <v>1.54182976669006E-2</v>
      </c>
      <c r="L2670" s="7" t="str">
        <f t="shared" si="252"/>
        <v>SB</v>
      </c>
      <c r="M2670" s="6">
        <v>0.35082183481301599</v>
      </c>
      <c r="N2670" s="7">
        <v>0.464074774439936</v>
      </c>
      <c r="O2670" s="7">
        <v>0.14189181926276601</v>
      </c>
      <c r="P2670" s="8">
        <v>4.3211571484268498E-2</v>
      </c>
      <c r="Q2670" s="7" t="str">
        <f t="shared" si="248"/>
        <v>SB</v>
      </c>
      <c r="R2670" s="6">
        <v>1</v>
      </c>
      <c r="S2670" s="7">
        <v>0</v>
      </c>
      <c r="T2670" s="7">
        <v>0</v>
      </c>
      <c r="U2670" s="8">
        <v>0</v>
      </c>
      <c r="V2670" s="7" t="str">
        <f t="shared" si="249"/>
        <v>NAO+</v>
      </c>
      <c r="W2670" s="6">
        <v>0.20200000000000001</v>
      </c>
      <c r="X2670" s="7">
        <v>0.66100000000000003</v>
      </c>
      <c r="Y2670" s="7">
        <v>0.11799999999999999</v>
      </c>
      <c r="Z2670" s="8">
        <v>0.02</v>
      </c>
      <c r="AA2670" s="7" t="str">
        <f t="shared" si="250"/>
        <v>SB</v>
      </c>
      <c r="AB2670" s="6">
        <v>0.122</v>
      </c>
      <c r="AC2670" s="7">
        <v>0.75900000000000001</v>
      </c>
      <c r="AD2670" s="7">
        <v>5.8000000000000003E-2</v>
      </c>
      <c r="AE2670" s="8">
        <v>6.0999999999999999E-2</v>
      </c>
      <c r="AF2670" s="7" t="str">
        <f t="shared" si="251"/>
        <v>SB</v>
      </c>
    </row>
    <row r="2671" spans="1:32" x14ac:dyDescent="0.3">
      <c r="A2671" s="4">
        <v>39498</v>
      </c>
      <c r="B2671" s="5">
        <v>2007</v>
      </c>
      <c r="C2671" s="6">
        <v>1</v>
      </c>
      <c r="D2671" s="7">
        <v>0</v>
      </c>
      <c r="E2671" s="7">
        <v>0</v>
      </c>
      <c r="F2671" s="8">
        <v>0</v>
      </c>
      <c r="G2671" s="7" t="str">
        <f t="shared" si="247"/>
        <v>NAO+</v>
      </c>
      <c r="H2671" s="6">
        <v>0.135715119238628</v>
      </c>
      <c r="I2671" s="7">
        <v>0.79953225050592702</v>
      </c>
      <c r="J2671" s="7">
        <v>6.4339034815610596E-2</v>
      </c>
      <c r="K2671" s="8">
        <v>4.1359543984229702E-4</v>
      </c>
      <c r="L2671" s="7" t="str">
        <f t="shared" si="252"/>
        <v>SB</v>
      </c>
      <c r="M2671" s="6">
        <v>0.14041024461684801</v>
      </c>
      <c r="N2671" s="7">
        <v>0.76333763804702504</v>
      </c>
      <c r="O2671" s="7">
        <v>9.5028551297954802E-2</v>
      </c>
      <c r="P2671" s="8">
        <v>1.2235660381758201E-3</v>
      </c>
      <c r="Q2671" s="7" t="str">
        <f t="shared" si="248"/>
        <v>SB</v>
      </c>
      <c r="R2671" s="6">
        <v>1</v>
      </c>
      <c r="S2671" s="7">
        <v>0</v>
      </c>
      <c r="T2671" s="7">
        <v>0</v>
      </c>
      <c r="U2671" s="8">
        <v>0</v>
      </c>
      <c r="V2671" s="7" t="str">
        <f t="shared" si="249"/>
        <v>NAO+</v>
      </c>
      <c r="W2671" s="6">
        <v>0.92</v>
      </c>
      <c r="X2671" s="7">
        <v>0.06</v>
      </c>
      <c r="Y2671" s="7">
        <v>1.7000000000000001E-2</v>
      </c>
      <c r="Z2671" s="8">
        <v>2E-3</v>
      </c>
      <c r="AA2671" s="7" t="str">
        <f t="shared" si="250"/>
        <v>NAO+</v>
      </c>
      <c r="AB2671" s="6">
        <v>0.79300000000000004</v>
      </c>
      <c r="AC2671" s="7">
        <v>0.11899999999999999</v>
      </c>
      <c r="AD2671" s="7">
        <v>8.3000000000000004E-2</v>
      </c>
      <c r="AE2671" s="8">
        <v>4.0000000000000001E-3</v>
      </c>
      <c r="AF2671" s="7" t="str">
        <f t="shared" si="251"/>
        <v>NAO+</v>
      </c>
    </row>
    <row r="2672" spans="1:32" x14ac:dyDescent="0.3">
      <c r="A2672" s="4">
        <v>39499</v>
      </c>
      <c r="B2672" s="5">
        <v>2007</v>
      </c>
      <c r="C2672" s="6">
        <v>1</v>
      </c>
      <c r="D2672" s="7">
        <v>0</v>
      </c>
      <c r="E2672" s="7">
        <v>0</v>
      </c>
      <c r="F2672" s="8">
        <v>0</v>
      </c>
      <c r="G2672" s="7" t="str">
        <f t="shared" si="247"/>
        <v>NAO+</v>
      </c>
      <c r="H2672" s="6">
        <v>0.25619341275039298</v>
      </c>
      <c r="I2672" s="7">
        <v>0.73274446161905904</v>
      </c>
      <c r="J2672" s="7">
        <v>1.1058915719901599E-2</v>
      </c>
      <c r="K2672" s="28">
        <v>3.2099106533700602E-6</v>
      </c>
      <c r="L2672" s="7" t="str">
        <f t="shared" si="252"/>
        <v>SB</v>
      </c>
      <c r="M2672" s="6">
        <v>0.22320628774871201</v>
      </c>
      <c r="N2672" s="7">
        <v>0.76529021900841898</v>
      </c>
      <c r="O2672" s="7">
        <v>1.1496480885711599E-2</v>
      </c>
      <c r="P2672" s="28">
        <v>7.0123571647422804E-6</v>
      </c>
      <c r="Q2672" s="7" t="str">
        <f t="shared" si="248"/>
        <v>SB</v>
      </c>
      <c r="R2672" s="6">
        <v>1</v>
      </c>
      <c r="S2672" s="7">
        <v>0</v>
      </c>
      <c r="T2672" s="7">
        <v>0</v>
      </c>
      <c r="U2672" s="8">
        <v>0</v>
      </c>
      <c r="V2672" s="7" t="str">
        <f t="shared" si="249"/>
        <v>NAO+</v>
      </c>
      <c r="W2672" s="6">
        <v>0.94399999999999995</v>
      </c>
      <c r="X2672" s="7">
        <v>4.1000000000000002E-2</v>
      </c>
      <c r="Y2672" s="7">
        <v>1.4E-2</v>
      </c>
      <c r="Z2672" s="8">
        <v>1E-3</v>
      </c>
      <c r="AA2672" s="7" t="str">
        <f t="shared" si="250"/>
        <v>NAO+</v>
      </c>
      <c r="AB2672" s="6">
        <v>0.84599999999999997</v>
      </c>
      <c r="AC2672" s="7">
        <v>8.2000000000000003E-2</v>
      </c>
      <c r="AD2672" s="7">
        <v>7.0000000000000007E-2</v>
      </c>
      <c r="AE2672" s="8">
        <v>2E-3</v>
      </c>
      <c r="AF2672" s="7" t="str">
        <f t="shared" si="251"/>
        <v>NAO+</v>
      </c>
    </row>
    <row r="2673" spans="1:32" x14ac:dyDescent="0.3">
      <c r="A2673" s="4">
        <v>39500</v>
      </c>
      <c r="B2673" s="5">
        <v>2007</v>
      </c>
      <c r="C2673" s="6">
        <v>1</v>
      </c>
      <c r="D2673" s="7">
        <v>0</v>
      </c>
      <c r="E2673" s="7">
        <v>0</v>
      </c>
      <c r="F2673" s="8">
        <v>0</v>
      </c>
      <c r="G2673" s="7" t="str">
        <f t="shared" si="247"/>
        <v>NAO+</v>
      </c>
      <c r="H2673" s="6">
        <v>0.95252655637950701</v>
      </c>
      <c r="I2673" s="7">
        <v>4.5271841076699203E-2</v>
      </c>
      <c r="J2673" s="7">
        <v>2.2007588473924502E-3</v>
      </c>
      <c r="K2673" s="28">
        <v>8.4369638915319501E-7</v>
      </c>
      <c r="L2673" s="7" t="str">
        <f t="shared" si="252"/>
        <v>NAO+</v>
      </c>
      <c r="M2673" s="6">
        <v>0.93998746528295096</v>
      </c>
      <c r="N2673" s="7">
        <v>5.7643702936171701E-2</v>
      </c>
      <c r="O2673" s="7">
        <v>2.3664253842025701E-3</v>
      </c>
      <c r="P2673" s="28">
        <v>2.4063966827378199E-6</v>
      </c>
      <c r="Q2673" s="7" t="str">
        <f t="shared" si="248"/>
        <v>NAO+</v>
      </c>
      <c r="R2673" s="6">
        <v>1</v>
      </c>
      <c r="S2673" s="7">
        <v>0</v>
      </c>
      <c r="T2673" s="7">
        <v>0</v>
      </c>
      <c r="U2673" s="8">
        <v>0</v>
      </c>
      <c r="V2673" s="7" t="str">
        <f t="shared" si="249"/>
        <v>NAO+</v>
      </c>
      <c r="W2673" s="6">
        <v>0.88400000000000001</v>
      </c>
      <c r="X2673" s="7">
        <v>9.5000000000000001E-2</v>
      </c>
      <c r="Y2673" s="7">
        <v>1.4999999999999999E-2</v>
      </c>
      <c r="Z2673" s="8">
        <v>6.0000000000000001E-3</v>
      </c>
      <c r="AA2673" s="7" t="str">
        <f t="shared" si="250"/>
        <v>NAO+</v>
      </c>
      <c r="AB2673" s="6">
        <v>0.88200000000000001</v>
      </c>
      <c r="AC2673" s="7">
        <v>9.0999999999999998E-2</v>
      </c>
      <c r="AD2673" s="7">
        <v>2.1999999999999999E-2</v>
      </c>
      <c r="AE2673" s="8">
        <v>5.0000000000000001E-3</v>
      </c>
      <c r="AF2673" s="7" t="str">
        <f t="shared" si="251"/>
        <v>NAO+</v>
      </c>
    </row>
    <row r="2674" spans="1:32" x14ac:dyDescent="0.3">
      <c r="A2674" s="4">
        <v>39501</v>
      </c>
      <c r="B2674" s="5">
        <v>2007</v>
      </c>
      <c r="C2674" s="6">
        <v>1</v>
      </c>
      <c r="D2674" s="7">
        <v>0</v>
      </c>
      <c r="E2674" s="7">
        <v>0</v>
      </c>
      <c r="F2674" s="8">
        <v>0</v>
      </c>
      <c r="G2674" s="7" t="str">
        <f t="shared" si="247"/>
        <v>NAO+</v>
      </c>
      <c r="H2674" s="6">
        <v>0.898166985547598</v>
      </c>
      <c r="I2674" s="7">
        <v>0.101119913086619</v>
      </c>
      <c r="J2674" s="7">
        <v>7.08392779464279E-4</v>
      </c>
      <c r="K2674" s="28">
        <v>4.7085863040043804E-6</v>
      </c>
      <c r="L2674" s="7" t="str">
        <f t="shared" si="252"/>
        <v>NAO+</v>
      </c>
      <c r="M2674" s="6">
        <v>0.87997524715818398</v>
      </c>
      <c r="N2674" s="7">
        <v>0.118757721358606</v>
      </c>
      <c r="O2674" s="7">
        <v>1.2556936188244201E-3</v>
      </c>
      <c r="P2674" s="28">
        <v>1.13378643859868E-5</v>
      </c>
      <c r="Q2674" s="7" t="str">
        <f t="shared" si="248"/>
        <v>NAO+</v>
      </c>
      <c r="R2674" s="6">
        <v>1</v>
      </c>
      <c r="S2674" s="7">
        <v>0</v>
      </c>
      <c r="T2674" s="7">
        <v>0</v>
      </c>
      <c r="U2674" s="8">
        <v>0</v>
      </c>
      <c r="V2674" s="7" t="str">
        <f t="shared" si="249"/>
        <v>NAO+</v>
      </c>
      <c r="W2674" s="6">
        <v>0.754</v>
      </c>
      <c r="X2674" s="7">
        <v>0.20899999999999999</v>
      </c>
      <c r="Y2674" s="7">
        <v>1.4999999999999999E-2</v>
      </c>
      <c r="Z2674" s="8">
        <v>2.1999999999999999E-2</v>
      </c>
      <c r="AA2674" s="7" t="str">
        <f t="shared" si="250"/>
        <v>NAO+</v>
      </c>
      <c r="AB2674" s="6">
        <v>0.86699999999999999</v>
      </c>
      <c r="AC2674" s="7">
        <v>0.113</v>
      </c>
      <c r="AD2674" s="7">
        <v>5.0000000000000001E-3</v>
      </c>
      <c r="AE2674" s="8">
        <v>1.4999999999999999E-2</v>
      </c>
      <c r="AF2674" s="7" t="str">
        <f t="shared" si="251"/>
        <v>NAO+</v>
      </c>
    </row>
    <row r="2675" spans="1:32" x14ac:dyDescent="0.3">
      <c r="A2675" s="4">
        <v>39502</v>
      </c>
      <c r="B2675" s="5">
        <v>2007</v>
      </c>
      <c r="C2675" s="6">
        <v>1</v>
      </c>
      <c r="D2675" s="7">
        <v>0</v>
      </c>
      <c r="E2675" s="7">
        <v>0</v>
      </c>
      <c r="F2675" s="8">
        <v>0</v>
      </c>
      <c r="G2675" s="7" t="str">
        <f t="shared" si="247"/>
        <v>NAO+</v>
      </c>
      <c r="H2675" s="6">
        <v>0.99492495609651299</v>
      </c>
      <c r="I2675" s="7">
        <v>4.8123456281448304E-3</v>
      </c>
      <c r="J2675" s="7">
        <v>2.6081012945669801E-4</v>
      </c>
      <c r="K2675" s="28">
        <v>1.8881458835266299E-6</v>
      </c>
      <c r="L2675" s="7" t="str">
        <f t="shared" si="252"/>
        <v>NAO+</v>
      </c>
      <c r="M2675" s="6">
        <v>0.99198036135189405</v>
      </c>
      <c r="N2675" s="7">
        <v>7.6286330891235299E-3</v>
      </c>
      <c r="O2675" s="7">
        <v>3.8717530944111799E-4</v>
      </c>
      <c r="P2675" s="28">
        <v>3.83024952959558E-6</v>
      </c>
      <c r="Q2675" s="7" t="str">
        <f t="shared" si="248"/>
        <v>NAO+</v>
      </c>
      <c r="R2675" s="6">
        <v>1</v>
      </c>
      <c r="S2675" s="7">
        <v>0</v>
      </c>
      <c r="T2675" s="7">
        <v>0</v>
      </c>
      <c r="U2675" s="8">
        <v>0</v>
      </c>
      <c r="V2675" s="7" t="str">
        <f t="shared" si="249"/>
        <v>NAO+</v>
      </c>
      <c r="W2675" s="6">
        <v>0.69199999999999995</v>
      </c>
      <c r="X2675" s="7">
        <v>0.254</v>
      </c>
      <c r="Y2675" s="7">
        <v>1.6E-2</v>
      </c>
      <c r="Z2675" s="8">
        <v>3.9E-2</v>
      </c>
      <c r="AA2675" s="7" t="str">
        <f t="shared" si="250"/>
        <v>NAO+</v>
      </c>
      <c r="AB2675" s="6">
        <v>0.85499999999999998</v>
      </c>
      <c r="AC2675" s="7">
        <v>0.115</v>
      </c>
      <c r="AD2675" s="7">
        <v>2E-3</v>
      </c>
      <c r="AE2675" s="8">
        <v>2.8000000000000001E-2</v>
      </c>
      <c r="AF2675" s="7" t="str">
        <f t="shared" si="251"/>
        <v>NAO+</v>
      </c>
    </row>
    <row r="2676" spans="1:32" x14ac:dyDescent="0.3">
      <c r="A2676" s="4">
        <v>39503</v>
      </c>
      <c r="B2676" s="5">
        <v>2007</v>
      </c>
      <c r="C2676" s="6">
        <v>1</v>
      </c>
      <c r="D2676" s="7">
        <v>0</v>
      </c>
      <c r="E2676" s="7">
        <v>0</v>
      </c>
      <c r="F2676" s="8">
        <v>0</v>
      </c>
      <c r="G2676" s="7" t="str">
        <f t="shared" si="247"/>
        <v>NAO+</v>
      </c>
      <c r="H2676" s="6">
        <v>0.98167342669158697</v>
      </c>
      <c r="I2676" s="7">
        <v>1.79596115071829E-2</v>
      </c>
      <c r="J2676" s="7">
        <v>3.3324984967983802E-4</v>
      </c>
      <c r="K2676" s="28">
        <v>3.3711951556516799E-5</v>
      </c>
      <c r="L2676" s="7" t="str">
        <f t="shared" si="252"/>
        <v>NAO+</v>
      </c>
      <c r="M2676" s="6">
        <v>0.97199088832330605</v>
      </c>
      <c r="N2676" s="7">
        <v>2.7526092852070201E-2</v>
      </c>
      <c r="O2676" s="7">
        <v>4.1945708828605699E-4</v>
      </c>
      <c r="P2676" s="28">
        <v>6.35617363359178E-5</v>
      </c>
      <c r="Q2676" s="7" t="str">
        <f t="shared" si="248"/>
        <v>NAO+</v>
      </c>
      <c r="R2676" s="6">
        <v>1</v>
      </c>
      <c r="S2676" s="7">
        <v>0</v>
      </c>
      <c r="T2676" s="7">
        <v>0</v>
      </c>
      <c r="U2676" s="8">
        <v>0</v>
      </c>
      <c r="V2676" s="7" t="str">
        <f t="shared" si="249"/>
        <v>NAO+</v>
      </c>
      <c r="W2676" s="6">
        <v>0.86</v>
      </c>
      <c r="X2676" s="7">
        <v>0.105</v>
      </c>
      <c r="Y2676" s="7">
        <v>6.0000000000000001E-3</v>
      </c>
      <c r="Z2676" s="8">
        <v>2.9000000000000001E-2</v>
      </c>
      <c r="AA2676" s="7" t="str">
        <f t="shared" si="250"/>
        <v>NAO+</v>
      </c>
      <c r="AB2676" s="6">
        <v>0.93700000000000006</v>
      </c>
      <c r="AC2676" s="7">
        <v>4.8000000000000001E-2</v>
      </c>
      <c r="AD2676" s="7">
        <v>4.0000000000000001E-3</v>
      </c>
      <c r="AE2676" s="8">
        <v>1.0999999999999999E-2</v>
      </c>
      <c r="AF2676" s="7" t="str">
        <f t="shared" si="251"/>
        <v>NAO+</v>
      </c>
    </row>
    <row r="2677" spans="1:32" x14ac:dyDescent="0.3">
      <c r="A2677" s="4">
        <v>39504</v>
      </c>
      <c r="B2677" s="5">
        <v>2007</v>
      </c>
      <c r="C2677" s="6">
        <v>1</v>
      </c>
      <c r="D2677" s="7">
        <v>0</v>
      </c>
      <c r="E2677" s="7">
        <v>0</v>
      </c>
      <c r="F2677" s="8">
        <v>0</v>
      </c>
      <c r="G2677" s="7" t="str">
        <f t="shared" si="247"/>
        <v>NAO+</v>
      </c>
      <c r="H2677" s="6">
        <v>0.983074253089257</v>
      </c>
      <c r="I2677" s="7">
        <v>1.1283822599724399E-2</v>
      </c>
      <c r="J2677" s="7">
        <v>5.4064046965246601E-3</v>
      </c>
      <c r="K2677" s="8">
        <v>2.3551961448082899E-4</v>
      </c>
      <c r="L2677" s="7" t="str">
        <f t="shared" si="252"/>
        <v>NAO+</v>
      </c>
      <c r="M2677" s="6">
        <v>0.977458351582143</v>
      </c>
      <c r="N2677" s="7">
        <v>1.6489626066453902E-2</v>
      </c>
      <c r="O2677" s="7">
        <v>5.6581973800948803E-3</v>
      </c>
      <c r="P2677" s="8">
        <v>3.9382497129723701E-4</v>
      </c>
      <c r="Q2677" s="7" t="str">
        <f t="shared" si="248"/>
        <v>NAO+</v>
      </c>
      <c r="R2677" s="6">
        <v>1</v>
      </c>
      <c r="S2677" s="7">
        <v>0</v>
      </c>
      <c r="T2677" s="7">
        <v>0</v>
      </c>
      <c r="U2677" s="8">
        <v>0</v>
      </c>
      <c r="V2677" s="7" t="str">
        <f t="shared" si="249"/>
        <v>NAO+</v>
      </c>
      <c r="W2677" s="6">
        <v>0.92600000000000005</v>
      </c>
      <c r="X2677" s="7">
        <v>5.0999999999999997E-2</v>
      </c>
      <c r="Y2677" s="7">
        <v>3.0000000000000001E-3</v>
      </c>
      <c r="Z2677" s="8">
        <v>0.02</v>
      </c>
      <c r="AA2677" s="7" t="str">
        <f t="shared" si="250"/>
        <v>NAO+</v>
      </c>
      <c r="AB2677" s="6">
        <v>0.96699999999999997</v>
      </c>
      <c r="AC2677" s="7">
        <v>2.3E-2</v>
      </c>
      <c r="AD2677" s="7">
        <v>4.0000000000000001E-3</v>
      </c>
      <c r="AE2677" s="8">
        <v>6.0000000000000001E-3</v>
      </c>
      <c r="AF2677" s="7" t="str">
        <f t="shared" si="251"/>
        <v>NAO+</v>
      </c>
    </row>
    <row r="2678" spans="1:32" x14ac:dyDescent="0.3">
      <c r="A2678" s="4">
        <v>39505</v>
      </c>
      <c r="B2678" s="5">
        <v>2007</v>
      </c>
      <c r="C2678" s="6">
        <v>1</v>
      </c>
      <c r="D2678" s="7">
        <v>0</v>
      </c>
      <c r="E2678" s="7">
        <v>0</v>
      </c>
      <c r="F2678" s="8">
        <v>0</v>
      </c>
      <c r="G2678" s="7" t="str">
        <f t="shared" si="247"/>
        <v>NAO+</v>
      </c>
      <c r="H2678" s="6">
        <v>0.90428533775250297</v>
      </c>
      <c r="I2678" s="7">
        <v>1.24603630639246E-2</v>
      </c>
      <c r="J2678" s="7">
        <v>7.9744310194520399E-2</v>
      </c>
      <c r="K2678" s="8">
        <v>3.50998898905333E-3</v>
      </c>
      <c r="L2678" s="7" t="str">
        <f t="shared" si="252"/>
        <v>NAO+</v>
      </c>
      <c r="M2678" s="6">
        <v>0.89575801370757901</v>
      </c>
      <c r="N2678" s="7">
        <v>8.7804081954971792E-3</v>
      </c>
      <c r="O2678" s="7">
        <v>8.74305881450467E-2</v>
      </c>
      <c r="P2678" s="8">
        <v>8.0309899518792305E-3</v>
      </c>
      <c r="Q2678" s="7" t="str">
        <f t="shared" si="248"/>
        <v>NAO+</v>
      </c>
      <c r="R2678" s="6">
        <v>1</v>
      </c>
      <c r="S2678" s="7">
        <v>0</v>
      </c>
      <c r="T2678" s="7">
        <v>0</v>
      </c>
      <c r="U2678" s="8">
        <v>0</v>
      </c>
      <c r="V2678" s="7" t="str">
        <f t="shared" si="249"/>
        <v>NAO+</v>
      </c>
      <c r="W2678" s="6">
        <v>0.97099999999999997</v>
      </c>
      <c r="X2678" s="7">
        <v>2.3E-2</v>
      </c>
      <c r="Y2678" s="7">
        <v>3.0000000000000001E-3</v>
      </c>
      <c r="Z2678" s="8">
        <v>3.0000000000000001E-3</v>
      </c>
      <c r="AA2678" s="7" t="str">
        <f t="shared" si="250"/>
        <v>NAO+</v>
      </c>
      <c r="AB2678" s="6">
        <v>0.96499999999999997</v>
      </c>
      <c r="AC2678" s="7">
        <v>2.3E-2</v>
      </c>
      <c r="AD2678" s="7">
        <v>1.0999999999999999E-2</v>
      </c>
      <c r="AE2678" s="8">
        <v>2E-3</v>
      </c>
      <c r="AF2678" s="7" t="str">
        <f t="shared" si="251"/>
        <v>NAO+</v>
      </c>
    </row>
    <row r="2679" spans="1:32" x14ac:dyDescent="0.3">
      <c r="A2679" s="4">
        <v>39506</v>
      </c>
      <c r="B2679" s="5">
        <v>2007</v>
      </c>
      <c r="C2679" s="6">
        <v>1</v>
      </c>
      <c r="D2679" s="7">
        <v>0</v>
      </c>
      <c r="E2679" s="7">
        <v>0</v>
      </c>
      <c r="F2679" s="8">
        <v>0</v>
      </c>
      <c r="G2679" s="7" t="str">
        <f t="shared" si="247"/>
        <v>NAO+</v>
      </c>
      <c r="H2679" s="6">
        <v>0.85716309555840997</v>
      </c>
      <c r="I2679" s="7">
        <v>8.4474100463474994E-3</v>
      </c>
      <c r="J2679" s="7">
        <v>0.133736274842089</v>
      </c>
      <c r="K2679" s="8">
        <v>6.5321955316192601E-4</v>
      </c>
      <c r="L2679" s="7" t="str">
        <f t="shared" si="252"/>
        <v>NAO+</v>
      </c>
      <c r="M2679" s="6">
        <v>0.84330882152269604</v>
      </c>
      <c r="N2679" s="7">
        <v>7.0248341594037096E-3</v>
      </c>
      <c r="O2679" s="7">
        <v>0.148360911340498</v>
      </c>
      <c r="P2679" s="8">
        <v>1.3054329773892401E-3</v>
      </c>
      <c r="Q2679" s="7" t="str">
        <f t="shared" si="248"/>
        <v>NAO+</v>
      </c>
      <c r="R2679" s="6">
        <v>1</v>
      </c>
      <c r="S2679" s="7">
        <v>0</v>
      </c>
      <c r="T2679" s="7">
        <v>0</v>
      </c>
      <c r="U2679" s="8">
        <v>0</v>
      </c>
      <c r="V2679" s="7" t="str">
        <f t="shared" si="249"/>
        <v>NAO+</v>
      </c>
      <c r="W2679" s="6">
        <v>0.98599999999999999</v>
      </c>
      <c r="X2679" s="7">
        <v>7.0000000000000001E-3</v>
      </c>
      <c r="Y2679" s="7">
        <v>8.0000000000000002E-3</v>
      </c>
      <c r="Z2679" s="8">
        <v>0</v>
      </c>
      <c r="AA2679" s="7" t="str">
        <f t="shared" si="250"/>
        <v>NAO+</v>
      </c>
      <c r="AB2679" s="6">
        <v>0.85</v>
      </c>
      <c r="AC2679" s="7">
        <v>2.9000000000000001E-2</v>
      </c>
      <c r="AD2679" s="7">
        <v>0.121</v>
      </c>
      <c r="AE2679" s="8">
        <v>0</v>
      </c>
      <c r="AF2679" s="7" t="str">
        <f t="shared" si="251"/>
        <v>NAO+</v>
      </c>
    </row>
    <row r="2680" spans="1:32" x14ac:dyDescent="0.3">
      <c r="A2680" s="4">
        <v>39507</v>
      </c>
      <c r="B2680" s="5">
        <v>2007</v>
      </c>
      <c r="C2680" s="6">
        <v>1</v>
      </c>
      <c r="D2680" s="7">
        <v>0</v>
      </c>
      <c r="E2680" s="7">
        <v>0</v>
      </c>
      <c r="F2680" s="8">
        <v>0</v>
      </c>
      <c r="G2680" s="7" t="str">
        <f t="shared" si="247"/>
        <v>NAO+</v>
      </c>
      <c r="H2680" s="6">
        <v>0.92078478339682301</v>
      </c>
      <c r="I2680" s="7">
        <v>3.77911044768285E-3</v>
      </c>
      <c r="J2680" s="7">
        <v>7.5404389691707902E-2</v>
      </c>
      <c r="K2680" s="28">
        <v>3.1716463782879897E-5</v>
      </c>
      <c r="L2680" s="7" t="str">
        <f t="shared" si="252"/>
        <v>NAO+</v>
      </c>
      <c r="M2680" s="6">
        <v>0.92090365435269295</v>
      </c>
      <c r="N2680" s="7">
        <v>5.3651540984005E-3</v>
      </c>
      <c r="O2680" s="7">
        <v>7.3669689282984299E-2</v>
      </c>
      <c r="P2680" s="28">
        <v>6.1502265911584603E-5</v>
      </c>
      <c r="Q2680" s="7" t="str">
        <f t="shared" si="248"/>
        <v>NAO+</v>
      </c>
      <c r="R2680" s="6">
        <v>1</v>
      </c>
      <c r="S2680" s="7">
        <v>0</v>
      </c>
      <c r="T2680" s="7">
        <v>0</v>
      </c>
      <c r="U2680" s="8">
        <v>0</v>
      </c>
      <c r="V2680" s="7" t="str">
        <f t="shared" si="249"/>
        <v>NAO+</v>
      </c>
      <c r="W2680" s="6">
        <v>0.97499999999999998</v>
      </c>
      <c r="X2680" s="7">
        <v>3.0000000000000001E-3</v>
      </c>
      <c r="Y2680" s="7">
        <v>2.1999999999999999E-2</v>
      </c>
      <c r="Z2680" s="8">
        <v>0</v>
      </c>
      <c r="AA2680" s="7" t="str">
        <f t="shared" si="250"/>
        <v>NAO+</v>
      </c>
      <c r="AB2680" s="6">
        <v>0.56100000000000005</v>
      </c>
      <c r="AC2680" s="7">
        <v>2.4E-2</v>
      </c>
      <c r="AD2680" s="7">
        <v>0.41499999999999998</v>
      </c>
      <c r="AE2680" s="8">
        <v>0</v>
      </c>
      <c r="AF2680" s="7" t="str">
        <f t="shared" si="251"/>
        <v>NAO+</v>
      </c>
    </row>
    <row r="2681" spans="1:32" x14ac:dyDescent="0.3">
      <c r="A2681" s="4">
        <v>39783</v>
      </c>
      <c r="B2681" s="5">
        <v>2008</v>
      </c>
      <c r="C2681" s="6">
        <v>0</v>
      </c>
      <c r="D2681" s="7">
        <v>0</v>
      </c>
      <c r="E2681" s="7">
        <v>1</v>
      </c>
      <c r="F2681" s="8">
        <v>0</v>
      </c>
      <c r="G2681" s="7" t="str">
        <f t="shared" si="247"/>
        <v>AR</v>
      </c>
      <c r="H2681" s="6">
        <v>1.8013471636987499E-4</v>
      </c>
      <c r="I2681" s="80">
        <v>5.7908511822740796E-6</v>
      </c>
      <c r="J2681" s="7">
        <v>0.99820155811676503</v>
      </c>
      <c r="K2681" s="8">
        <v>1.61251631568288E-3</v>
      </c>
      <c r="L2681" s="7" t="str">
        <f t="shared" si="252"/>
        <v>AR</v>
      </c>
      <c r="M2681" s="6">
        <v>1.78018419364934E-4</v>
      </c>
      <c r="N2681" s="80">
        <v>3.3841562819784E-6</v>
      </c>
      <c r="O2681" s="7">
        <v>0.99517169870080902</v>
      </c>
      <c r="P2681" s="8">
        <v>4.6468987235429799E-3</v>
      </c>
      <c r="Q2681" s="7" t="str">
        <f t="shared" si="248"/>
        <v>AR</v>
      </c>
      <c r="R2681" s="6">
        <v>0</v>
      </c>
      <c r="S2681" s="7">
        <v>0</v>
      </c>
      <c r="T2681" s="7">
        <v>0</v>
      </c>
      <c r="U2681" s="8">
        <v>1</v>
      </c>
      <c r="V2681" s="7" t="str">
        <f t="shared" si="249"/>
        <v>NAO-</v>
      </c>
      <c r="W2681" s="6">
        <v>0</v>
      </c>
      <c r="X2681" s="7">
        <v>0</v>
      </c>
      <c r="Y2681" s="7">
        <v>0.995</v>
      </c>
      <c r="Z2681" s="8">
        <v>5.0000000000000001E-3</v>
      </c>
      <c r="AA2681" s="7" t="str">
        <f t="shared" si="250"/>
        <v>AR</v>
      </c>
      <c r="AB2681" s="6">
        <v>0</v>
      </c>
      <c r="AC2681" s="7">
        <v>0</v>
      </c>
      <c r="AD2681" s="7">
        <v>0.67100000000000004</v>
      </c>
      <c r="AE2681" s="8">
        <v>0.32900000000000001</v>
      </c>
      <c r="AF2681" s="7" t="str">
        <f t="shared" si="251"/>
        <v>AR</v>
      </c>
    </row>
    <row r="2682" spans="1:32" x14ac:dyDescent="0.3">
      <c r="A2682" s="4">
        <v>39784</v>
      </c>
      <c r="B2682" s="5">
        <v>2008</v>
      </c>
      <c r="C2682" s="6">
        <v>0</v>
      </c>
      <c r="D2682" s="7">
        <v>0</v>
      </c>
      <c r="E2682" s="7">
        <v>1</v>
      </c>
      <c r="F2682" s="8">
        <v>0</v>
      </c>
      <c r="G2682" s="7" t="str">
        <f t="shared" si="247"/>
        <v>AR</v>
      </c>
      <c r="H2682" s="6">
        <v>2.16302233353125E-2</v>
      </c>
      <c r="I2682" s="80">
        <v>4.2221037040305997E-5</v>
      </c>
      <c r="J2682" s="7">
        <v>0.978181835169325</v>
      </c>
      <c r="K2682" s="8">
        <v>1.45720458313978E-4</v>
      </c>
      <c r="L2682" s="7" t="str">
        <f t="shared" si="252"/>
        <v>AR</v>
      </c>
      <c r="M2682" s="6">
        <v>2.19832725260171E-2</v>
      </c>
      <c r="N2682" s="80">
        <v>3.48152495003007E-5</v>
      </c>
      <c r="O2682" s="7">
        <v>0.97752812240138898</v>
      </c>
      <c r="P2682" s="8">
        <v>4.53789823096419E-4</v>
      </c>
      <c r="Q2682" s="7" t="str">
        <f t="shared" si="248"/>
        <v>AR</v>
      </c>
      <c r="R2682" s="6">
        <v>0</v>
      </c>
      <c r="S2682" s="7">
        <v>0</v>
      </c>
      <c r="T2682" s="7">
        <v>1</v>
      </c>
      <c r="U2682" s="8">
        <v>0</v>
      </c>
      <c r="V2682" s="7" t="str">
        <f t="shared" si="249"/>
        <v>AR</v>
      </c>
      <c r="W2682" s="6">
        <v>9.0999999999999998E-2</v>
      </c>
      <c r="X2682" s="7">
        <v>0</v>
      </c>
      <c r="Y2682" s="7">
        <v>0.90900000000000003</v>
      </c>
      <c r="Z2682" s="8">
        <v>0</v>
      </c>
      <c r="AA2682" s="7" t="str">
        <f t="shared" si="250"/>
        <v>AR</v>
      </c>
      <c r="AB2682" s="6">
        <v>0</v>
      </c>
      <c r="AC2682" s="7">
        <v>1E-3</v>
      </c>
      <c r="AD2682" s="7">
        <v>0.998</v>
      </c>
      <c r="AE2682" s="8">
        <v>1E-3</v>
      </c>
      <c r="AF2682" s="7" t="str">
        <f t="shared" si="251"/>
        <v>AR</v>
      </c>
    </row>
    <row r="2683" spans="1:32" x14ac:dyDescent="0.3">
      <c r="A2683" s="4">
        <v>39785</v>
      </c>
      <c r="B2683" s="5">
        <v>2008</v>
      </c>
      <c r="C2683" s="6">
        <v>0</v>
      </c>
      <c r="D2683" s="7">
        <v>0</v>
      </c>
      <c r="E2683" s="7">
        <v>1</v>
      </c>
      <c r="F2683" s="8">
        <v>0</v>
      </c>
      <c r="G2683" s="7" t="str">
        <f t="shared" si="247"/>
        <v>AR</v>
      </c>
      <c r="H2683" s="6">
        <v>0.29732204835940501</v>
      </c>
      <c r="I2683" s="7">
        <v>9.4943556090836901E-4</v>
      </c>
      <c r="J2683" s="7">
        <v>0.70169143202236595</v>
      </c>
      <c r="K2683" s="28">
        <v>3.7084057310923998E-5</v>
      </c>
      <c r="L2683" s="7" t="str">
        <f t="shared" si="252"/>
        <v>AR</v>
      </c>
      <c r="M2683" s="6">
        <v>0.28542664613991597</v>
      </c>
      <c r="N2683" s="7">
        <v>1.2514921026730401E-3</v>
      </c>
      <c r="O2683" s="7">
        <v>0.71324789314481296</v>
      </c>
      <c r="P2683" s="28">
        <v>7.3968612584036307E-5</v>
      </c>
      <c r="Q2683" s="7" t="str">
        <f t="shared" si="248"/>
        <v>AR</v>
      </c>
      <c r="R2683" s="6">
        <v>1</v>
      </c>
      <c r="S2683" s="7">
        <v>0</v>
      </c>
      <c r="T2683" s="7">
        <v>0</v>
      </c>
      <c r="U2683" s="8">
        <v>0</v>
      </c>
      <c r="V2683" s="7" t="str">
        <f t="shared" si="249"/>
        <v>NAO+</v>
      </c>
      <c r="W2683" s="6">
        <v>0.92600000000000005</v>
      </c>
      <c r="X2683" s="7">
        <v>7.0000000000000001E-3</v>
      </c>
      <c r="Y2683" s="7">
        <v>6.6000000000000003E-2</v>
      </c>
      <c r="Z2683" s="8">
        <v>0</v>
      </c>
      <c r="AA2683" s="7" t="str">
        <f t="shared" si="250"/>
        <v>NAO+</v>
      </c>
      <c r="AB2683" s="6">
        <v>0.24</v>
      </c>
      <c r="AC2683" s="7">
        <v>5.6000000000000001E-2</v>
      </c>
      <c r="AD2683" s="7">
        <v>0.70299999999999996</v>
      </c>
      <c r="AE2683" s="8">
        <v>1E-3</v>
      </c>
      <c r="AF2683" s="7" t="str">
        <f t="shared" si="251"/>
        <v>AR</v>
      </c>
    </row>
    <row r="2684" spans="1:32" x14ac:dyDescent="0.3">
      <c r="A2684" s="4">
        <v>39786</v>
      </c>
      <c r="B2684" s="5">
        <v>2008</v>
      </c>
      <c r="C2684" s="6">
        <v>1</v>
      </c>
      <c r="D2684" s="7">
        <v>0</v>
      </c>
      <c r="E2684" s="7">
        <v>0</v>
      </c>
      <c r="F2684" s="8">
        <v>0</v>
      </c>
      <c r="G2684" s="7" t="str">
        <f t="shared" si="247"/>
        <v>NAO+</v>
      </c>
      <c r="H2684" s="6">
        <v>0.154008144867427</v>
      </c>
      <c r="I2684" s="80">
        <v>1.39814822594213E-5</v>
      </c>
      <c r="J2684" s="7">
        <v>0.84590786427742204</v>
      </c>
      <c r="K2684" s="28">
        <v>7.0009372898160999E-5</v>
      </c>
      <c r="L2684" s="7" t="str">
        <f t="shared" si="252"/>
        <v>AR</v>
      </c>
      <c r="M2684" s="6">
        <v>0.169007870071785</v>
      </c>
      <c r="N2684" s="80">
        <v>1.64894947766514E-5</v>
      </c>
      <c r="O2684" s="7">
        <v>0.83082669718147295</v>
      </c>
      <c r="P2684" s="8">
        <v>1.48943251975801E-4</v>
      </c>
      <c r="Q2684" s="7" t="str">
        <f t="shared" si="248"/>
        <v>AR</v>
      </c>
      <c r="R2684" s="6">
        <v>1</v>
      </c>
      <c r="S2684" s="7">
        <v>0</v>
      </c>
      <c r="T2684" s="7">
        <v>0</v>
      </c>
      <c r="U2684" s="8">
        <v>0</v>
      </c>
      <c r="V2684" s="7" t="str">
        <f t="shared" si="249"/>
        <v>NAO+</v>
      </c>
      <c r="W2684" s="6">
        <v>0.95799999999999996</v>
      </c>
      <c r="X2684" s="7">
        <v>1.7000000000000001E-2</v>
      </c>
      <c r="Y2684" s="7">
        <v>2.4E-2</v>
      </c>
      <c r="Z2684" s="8">
        <v>1E-3</v>
      </c>
      <c r="AA2684" s="7" t="str">
        <f t="shared" si="250"/>
        <v>NAO+</v>
      </c>
      <c r="AB2684" s="6">
        <v>0.73199999999999998</v>
      </c>
      <c r="AC2684" s="7">
        <v>5.8999999999999997E-2</v>
      </c>
      <c r="AD2684" s="7">
        <v>0.20499999999999999</v>
      </c>
      <c r="AE2684" s="8">
        <v>5.0000000000000001E-3</v>
      </c>
      <c r="AF2684" s="7" t="str">
        <f t="shared" si="251"/>
        <v>NAO+</v>
      </c>
    </row>
    <row r="2685" spans="1:32" x14ac:dyDescent="0.3">
      <c r="A2685" s="4">
        <v>39787</v>
      </c>
      <c r="B2685" s="5">
        <v>2008</v>
      </c>
      <c r="C2685" s="6">
        <v>0</v>
      </c>
      <c r="D2685" s="7">
        <v>0</v>
      </c>
      <c r="E2685" s="7">
        <v>1</v>
      </c>
      <c r="F2685" s="8">
        <v>0</v>
      </c>
      <c r="G2685" s="7" t="str">
        <f t="shared" si="247"/>
        <v>AR</v>
      </c>
      <c r="H2685" s="6">
        <v>7.1987498176396006E-2</v>
      </c>
      <c r="I2685" s="80">
        <v>2.5786199899212401E-5</v>
      </c>
      <c r="J2685" s="7">
        <v>0.92790059008746595</v>
      </c>
      <c r="K2685" s="28">
        <v>8.6125536225344001E-5</v>
      </c>
      <c r="L2685" s="7" t="str">
        <f t="shared" si="252"/>
        <v>AR</v>
      </c>
      <c r="M2685" s="6">
        <v>7.8007938160811197E-2</v>
      </c>
      <c r="N2685" s="80">
        <v>2.56783854831748E-5</v>
      </c>
      <c r="O2685" s="7">
        <v>0.92170788613796495</v>
      </c>
      <c r="P2685" s="8">
        <v>2.5849731574540801E-4</v>
      </c>
      <c r="Q2685" s="7" t="str">
        <f t="shared" si="248"/>
        <v>AR</v>
      </c>
      <c r="R2685" s="6">
        <v>1</v>
      </c>
      <c r="S2685" s="7">
        <v>0</v>
      </c>
      <c r="T2685" s="7">
        <v>0</v>
      </c>
      <c r="U2685" s="8">
        <v>0</v>
      </c>
      <c r="V2685" s="7" t="str">
        <f t="shared" si="249"/>
        <v>NAO+</v>
      </c>
      <c r="W2685" s="6">
        <v>0.97899999999999998</v>
      </c>
      <c r="X2685" s="7">
        <v>1.2999999999999999E-2</v>
      </c>
      <c r="Y2685" s="7">
        <v>7.0000000000000001E-3</v>
      </c>
      <c r="Z2685" s="8">
        <v>1E-3</v>
      </c>
      <c r="AA2685" s="7" t="str">
        <f t="shared" si="250"/>
        <v>NAO+</v>
      </c>
      <c r="AB2685" s="6">
        <v>0.90300000000000002</v>
      </c>
      <c r="AC2685" s="7">
        <v>3.1E-2</v>
      </c>
      <c r="AD2685" s="7">
        <v>6.3E-2</v>
      </c>
      <c r="AE2685" s="8">
        <v>2E-3</v>
      </c>
      <c r="AF2685" s="7" t="str">
        <f t="shared" si="251"/>
        <v>NAO+</v>
      </c>
    </row>
    <row r="2686" spans="1:32" x14ac:dyDescent="0.3">
      <c r="A2686" s="4">
        <v>39788</v>
      </c>
      <c r="B2686" s="5">
        <v>2008</v>
      </c>
      <c r="C2686" s="6">
        <v>0</v>
      </c>
      <c r="D2686" s="7">
        <v>0</v>
      </c>
      <c r="E2686" s="7">
        <v>1</v>
      </c>
      <c r="F2686" s="8">
        <v>0</v>
      </c>
      <c r="G2686" s="7" t="str">
        <f t="shared" si="247"/>
        <v>AR</v>
      </c>
      <c r="H2686" s="6">
        <v>0.16162443013910299</v>
      </c>
      <c r="I2686" s="7">
        <v>1.7027447755609201E-2</v>
      </c>
      <c r="J2686" s="7">
        <v>0.82125065372513195</v>
      </c>
      <c r="K2686" s="28">
        <v>9.7468380145478893E-5</v>
      </c>
      <c r="L2686" s="7" t="str">
        <f t="shared" si="252"/>
        <v>AR</v>
      </c>
      <c r="M2686" s="6">
        <v>0.14948968481932901</v>
      </c>
      <c r="N2686" s="7">
        <v>1.47896250819876E-2</v>
      </c>
      <c r="O2686" s="7">
        <v>0.83534604393214495</v>
      </c>
      <c r="P2686" s="8">
        <v>3.7464616653490698E-4</v>
      </c>
      <c r="Q2686" s="7" t="str">
        <f t="shared" si="248"/>
        <v>AR</v>
      </c>
      <c r="R2686" s="6">
        <v>1</v>
      </c>
      <c r="S2686" s="7">
        <v>0</v>
      </c>
      <c r="T2686" s="7">
        <v>0</v>
      </c>
      <c r="U2686" s="8">
        <v>0</v>
      </c>
      <c r="V2686" s="7" t="str">
        <f t="shared" si="249"/>
        <v>NAO+</v>
      </c>
      <c r="W2686" s="6">
        <v>0.97699999999999998</v>
      </c>
      <c r="X2686" s="7">
        <v>0.01</v>
      </c>
      <c r="Y2686" s="7">
        <v>1.2E-2</v>
      </c>
      <c r="Z2686" s="8">
        <v>0</v>
      </c>
      <c r="AA2686" s="7" t="str">
        <f t="shared" si="250"/>
        <v>NAO+</v>
      </c>
      <c r="AB2686" s="6">
        <v>0.70399999999999996</v>
      </c>
      <c r="AC2686" s="7">
        <v>0.06</v>
      </c>
      <c r="AD2686" s="7">
        <v>0.23400000000000001</v>
      </c>
      <c r="AE2686" s="8">
        <v>1E-3</v>
      </c>
      <c r="AF2686" s="7" t="str">
        <f t="shared" si="251"/>
        <v>NAO+</v>
      </c>
    </row>
    <row r="2687" spans="1:32" x14ac:dyDescent="0.3">
      <c r="A2687" s="4">
        <v>39789</v>
      </c>
      <c r="B2687" s="5">
        <v>2008</v>
      </c>
      <c r="C2687" s="6">
        <v>0</v>
      </c>
      <c r="D2687" s="7">
        <v>0</v>
      </c>
      <c r="E2687" s="7">
        <v>1</v>
      </c>
      <c r="F2687" s="8">
        <v>0</v>
      </c>
      <c r="G2687" s="7" t="str">
        <f t="shared" si="247"/>
        <v>AR</v>
      </c>
      <c r="H2687" s="6">
        <v>0.240604860593398</v>
      </c>
      <c r="I2687" s="7">
        <v>0.349544225605256</v>
      </c>
      <c r="J2687" s="7">
        <v>0.40983660167187702</v>
      </c>
      <c r="K2687" s="28">
        <v>1.43121294741932E-5</v>
      </c>
      <c r="L2687" s="7" t="str">
        <f t="shared" si="252"/>
        <v>AR</v>
      </c>
      <c r="M2687" s="6">
        <v>0.23260728569361899</v>
      </c>
      <c r="N2687" s="7">
        <v>0.281218429016166</v>
      </c>
      <c r="O2687" s="7">
        <v>0.48610435367118499</v>
      </c>
      <c r="P2687" s="28">
        <v>6.9931619016165399E-5</v>
      </c>
      <c r="Q2687" s="7" t="str">
        <f t="shared" si="248"/>
        <v>AR</v>
      </c>
      <c r="R2687" s="6">
        <v>0</v>
      </c>
      <c r="S2687" s="7">
        <v>0</v>
      </c>
      <c r="T2687" s="7">
        <v>1</v>
      </c>
      <c r="U2687" s="8">
        <v>0</v>
      </c>
      <c r="V2687" s="7" t="str">
        <f t="shared" si="249"/>
        <v>AR</v>
      </c>
      <c r="W2687" s="6">
        <v>0.92700000000000005</v>
      </c>
      <c r="X2687" s="7">
        <v>5.0000000000000001E-3</v>
      </c>
      <c r="Y2687" s="7">
        <v>6.8000000000000005E-2</v>
      </c>
      <c r="Z2687" s="8">
        <v>0</v>
      </c>
      <c r="AA2687" s="7" t="str">
        <f t="shared" si="250"/>
        <v>NAO+</v>
      </c>
      <c r="AB2687" s="6">
        <v>4.9000000000000002E-2</v>
      </c>
      <c r="AC2687" s="7">
        <v>6.7000000000000004E-2</v>
      </c>
      <c r="AD2687" s="7">
        <v>0.88300000000000001</v>
      </c>
      <c r="AE2687" s="8">
        <v>0</v>
      </c>
      <c r="AF2687" s="7" t="str">
        <f t="shared" si="251"/>
        <v>AR</v>
      </c>
    </row>
    <row r="2688" spans="1:32" x14ac:dyDescent="0.3">
      <c r="A2688" s="4">
        <v>39790</v>
      </c>
      <c r="B2688" s="5">
        <v>2008</v>
      </c>
      <c r="C2688" s="6">
        <v>0</v>
      </c>
      <c r="D2688" s="7">
        <v>0</v>
      </c>
      <c r="E2688" s="7">
        <v>1</v>
      </c>
      <c r="F2688" s="8">
        <v>0</v>
      </c>
      <c r="G2688" s="7" t="str">
        <f t="shared" si="247"/>
        <v>AR</v>
      </c>
      <c r="H2688" s="6">
        <v>0.11627043791206999</v>
      </c>
      <c r="I2688" s="7">
        <v>2.9125597426443599E-2</v>
      </c>
      <c r="J2688" s="7">
        <v>0.85438493122552694</v>
      </c>
      <c r="K2688" s="8">
        <v>2.19033435956273E-4</v>
      </c>
      <c r="L2688" s="7" t="str">
        <f t="shared" si="252"/>
        <v>AR</v>
      </c>
      <c r="M2688" s="6">
        <v>0.103098383835108</v>
      </c>
      <c r="N2688" s="7">
        <v>2.5354672545375798E-2</v>
      </c>
      <c r="O2688" s="7">
        <v>0.87109232794668501</v>
      </c>
      <c r="P2688" s="8">
        <v>4.5461567284370898E-4</v>
      </c>
      <c r="Q2688" s="7" t="str">
        <f t="shared" si="248"/>
        <v>AR</v>
      </c>
      <c r="R2688" s="6">
        <v>0</v>
      </c>
      <c r="S2688" s="7">
        <v>0</v>
      </c>
      <c r="T2688" s="7">
        <v>1</v>
      </c>
      <c r="U2688" s="8">
        <v>0</v>
      </c>
      <c r="V2688" s="7" t="str">
        <f t="shared" si="249"/>
        <v>AR</v>
      </c>
      <c r="W2688" s="6">
        <v>0.39</v>
      </c>
      <c r="X2688" s="7">
        <v>2E-3</v>
      </c>
      <c r="Y2688" s="7">
        <v>0.60899999999999999</v>
      </c>
      <c r="Z2688" s="8">
        <v>0</v>
      </c>
      <c r="AA2688" s="7" t="str">
        <f t="shared" si="250"/>
        <v>AR</v>
      </c>
      <c r="AB2688" s="6">
        <v>0</v>
      </c>
      <c r="AC2688" s="7">
        <v>1.0999999999999999E-2</v>
      </c>
      <c r="AD2688" s="7">
        <v>0.98899999999999999</v>
      </c>
      <c r="AE2688" s="8">
        <v>0</v>
      </c>
      <c r="AF2688" s="7" t="str">
        <f t="shared" si="251"/>
        <v>AR</v>
      </c>
    </row>
    <row r="2689" spans="1:32" x14ac:dyDescent="0.3">
      <c r="A2689" s="4">
        <v>39791</v>
      </c>
      <c r="B2689" s="5">
        <v>2008</v>
      </c>
      <c r="C2689" s="6">
        <v>0</v>
      </c>
      <c r="D2689" s="7">
        <v>0</v>
      </c>
      <c r="E2689" s="7">
        <v>1</v>
      </c>
      <c r="F2689" s="8">
        <v>0</v>
      </c>
      <c r="G2689" s="7" t="str">
        <f t="shared" si="247"/>
        <v>AR</v>
      </c>
      <c r="H2689" s="6">
        <v>1.3500715387934001E-2</v>
      </c>
      <c r="I2689" s="7">
        <v>5.9062632598677701E-2</v>
      </c>
      <c r="J2689" s="7">
        <v>0.92650001434102802</v>
      </c>
      <c r="K2689" s="8">
        <v>9.3663767234910601E-4</v>
      </c>
      <c r="L2689" s="7" t="str">
        <f t="shared" si="252"/>
        <v>AR</v>
      </c>
      <c r="M2689" s="6">
        <v>1.3349561671943601E-2</v>
      </c>
      <c r="N2689" s="7">
        <v>9.1031112218136895E-2</v>
      </c>
      <c r="O2689" s="7">
        <v>0.89311323304218604</v>
      </c>
      <c r="P2689" s="8">
        <v>2.5060930677301401E-3</v>
      </c>
      <c r="Q2689" s="7" t="str">
        <f t="shared" si="248"/>
        <v>AR</v>
      </c>
      <c r="R2689" s="6">
        <v>0</v>
      </c>
      <c r="S2689" s="7">
        <v>0</v>
      </c>
      <c r="T2689" s="7">
        <v>1</v>
      </c>
      <c r="U2689" s="8">
        <v>0</v>
      </c>
      <c r="V2689" s="7" t="str">
        <f t="shared" si="249"/>
        <v>AR</v>
      </c>
      <c r="W2689" s="6">
        <v>1.4999999999999999E-2</v>
      </c>
      <c r="X2689" s="7">
        <v>0.05</v>
      </c>
      <c r="Y2689" s="7">
        <v>0.93500000000000005</v>
      </c>
      <c r="Z2689" s="8">
        <v>0</v>
      </c>
      <c r="AA2689" s="7" t="str">
        <f t="shared" si="250"/>
        <v>AR</v>
      </c>
      <c r="AB2689" s="6">
        <v>0</v>
      </c>
      <c r="AC2689" s="7">
        <v>0.16800000000000001</v>
      </c>
      <c r="AD2689" s="7">
        <v>0.83099999999999996</v>
      </c>
      <c r="AE2689" s="8">
        <v>1E-3</v>
      </c>
      <c r="AF2689" s="7" t="str">
        <f t="shared" si="251"/>
        <v>AR</v>
      </c>
    </row>
    <row r="2690" spans="1:32" x14ac:dyDescent="0.3">
      <c r="A2690" s="4">
        <v>39792</v>
      </c>
      <c r="B2690" s="5">
        <v>2008</v>
      </c>
      <c r="C2690" s="6">
        <v>0</v>
      </c>
      <c r="D2690" s="7">
        <v>1</v>
      </c>
      <c r="E2690" s="7">
        <v>0</v>
      </c>
      <c r="F2690" s="8">
        <v>0</v>
      </c>
      <c r="G2690" s="7" t="str">
        <f t="shared" si="247"/>
        <v>SB</v>
      </c>
      <c r="H2690" s="6">
        <v>5.6427522881908202E-3</v>
      </c>
      <c r="I2690" s="7">
        <v>0.20320555063854001</v>
      </c>
      <c r="J2690" s="7">
        <v>0.79084976192950496</v>
      </c>
      <c r="K2690" s="8">
        <v>3.0193514377353998E-4</v>
      </c>
      <c r="L2690" s="7" t="str">
        <f t="shared" si="252"/>
        <v>AR</v>
      </c>
      <c r="M2690" s="6">
        <v>4.32115888301685E-3</v>
      </c>
      <c r="N2690" s="7">
        <v>0.20995328620901399</v>
      </c>
      <c r="O2690" s="7">
        <v>0.78478055623050502</v>
      </c>
      <c r="P2690" s="8">
        <v>9.4499867745178798E-4</v>
      </c>
      <c r="Q2690" s="7" t="str">
        <f t="shared" si="248"/>
        <v>AR</v>
      </c>
      <c r="R2690" s="6">
        <v>0</v>
      </c>
      <c r="S2690" s="7">
        <v>1</v>
      </c>
      <c r="T2690" s="7">
        <v>0</v>
      </c>
      <c r="U2690" s="8">
        <v>0</v>
      </c>
      <c r="V2690" s="7" t="str">
        <f t="shared" si="249"/>
        <v>SB</v>
      </c>
      <c r="W2690" s="6">
        <v>0.11700000000000001</v>
      </c>
      <c r="X2690" s="7">
        <v>0.65800000000000003</v>
      </c>
      <c r="Y2690" s="7">
        <v>0.217</v>
      </c>
      <c r="Z2690" s="8">
        <v>7.0000000000000001E-3</v>
      </c>
      <c r="AA2690" s="7" t="str">
        <f t="shared" si="250"/>
        <v>SB</v>
      </c>
      <c r="AB2690" s="6">
        <v>1.9E-2</v>
      </c>
      <c r="AC2690" s="7">
        <v>0.88600000000000001</v>
      </c>
      <c r="AD2690" s="7">
        <v>7.0999999999999994E-2</v>
      </c>
      <c r="AE2690" s="8">
        <v>2.3E-2</v>
      </c>
      <c r="AF2690" s="7" t="str">
        <f t="shared" si="251"/>
        <v>SB</v>
      </c>
    </row>
    <row r="2691" spans="1:32" x14ac:dyDescent="0.3">
      <c r="A2691" s="4">
        <v>39793</v>
      </c>
      <c r="B2691" s="5">
        <v>2008</v>
      </c>
      <c r="C2691" s="6">
        <v>1</v>
      </c>
      <c r="D2691" s="7">
        <v>0</v>
      </c>
      <c r="E2691" s="7">
        <v>0</v>
      </c>
      <c r="F2691" s="8">
        <v>0</v>
      </c>
      <c r="G2691" s="7" t="str">
        <f t="shared" si="247"/>
        <v>NAO+</v>
      </c>
      <c r="H2691" s="6">
        <v>4.45582864467024E-2</v>
      </c>
      <c r="I2691" s="7">
        <v>0.134547991348097</v>
      </c>
      <c r="J2691" s="7">
        <v>0.82089156538408503</v>
      </c>
      <c r="K2691" s="28">
        <v>2.15682111745683E-6</v>
      </c>
      <c r="L2691" s="7" t="str">
        <f t="shared" si="252"/>
        <v>AR</v>
      </c>
      <c r="M2691" s="6">
        <v>3.5776085875967499E-2</v>
      </c>
      <c r="N2691" s="7">
        <v>0.136604479163009</v>
      </c>
      <c r="O2691" s="7">
        <v>0.82761359086643105</v>
      </c>
      <c r="P2691" s="28">
        <v>5.8440945985446301E-6</v>
      </c>
      <c r="Q2691" s="7" t="str">
        <f t="shared" si="248"/>
        <v>AR</v>
      </c>
      <c r="R2691" s="6">
        <v>1</v>
      </c>
      <c r="S2691" s="7">
        <v>0</v>
      </c>
      <c r="T2691" s="7">
        <v>0</v>
      </c>
      <c r="U2691" s="8">
        <v>0</v>
      </c>
      <c r="V2691" s="7" t="str">
        <f t="shared" si="249"/>
        <v>NAO+</v>
      </c>
      <c r="W2691" s="6">
        <v>0.19500000000000001</v>
      </c>
      <c r="X2691" s="7">
        <v>0.51700000000000002</v>
      </c>
      <c r="Y2691" s="7">
        <v>0.27600000000000002</v>
      </c>
      <c r="Z2691" s="8">
        <v>1.0999999999999999E-2</v>
      </c>
      <c r="AA2691" s="7" t="str">
        <f t="shared" si="250"/>
        <v>SB</v>
      </c>
      <c r="AB2691" s="6">
        <v>7.0000000000000007E-2</v>
      </c>
      <c r="AC2691" s="7">
        <v>0.86599999999999999</v>
      </c>
      <c r="AD2691" s="7">
        <v>2.7E-2</v>
      </c>
      <c r="AE2691" s="8">
        <v>3.6999999999999998E-2</v>
      </c>
      <c r="AF2691" s="7" t="str">
        <f t="shared" si="251"/>
        <v>SB</v>
      </c>
    </row>
    <row r="2692" spans="1:32" x14ac:dyDescent="0.3">
      <c r="A2692" s="4">
        <v>39794</v>
      </c>
      <c r="B2692" s="5">
        <v>2008</v>
      </c>
      <c r="C2692" s="6">
        <v>1</v>
      </c>
      <c r="D2692" s="7">
        <v>0</v>
      </c>
      <c r="E2692" s="7">
        <v>0</v>
      </c>
      <c r="F2692" s="8">
        <v>0</v>
      </c>
      <c r="G2692" s="7" t="str">
        <f t="shared" si="247"/>
        <v>NAO+</v>
      </c>
      <c r="H2692" s="6">
        <v>0.17523074589836601</v>
      </c>
      <c r="I2692" s="7">
        <v>3.1736017648515799E-3</v>
      </c>
      <c r="J2692" s="7">
        <v>0.82159543547628899</v>
      </c>
      <c r="K2692" s="28">
        <v>2.1686050412575199E-7</v>
      </c>
      <c r="L2692" s="7" t="str">
        <f t="shared" si="252"/>
        <v>AR</v>
      </c>
      <c r="M2692" s="6">
        <v>0.133407268898319</v>
      </c>
      <c r="N2692" s="7">
        <v>2.9005721741249902E-3</v>
      </c>
      <c r="O2692" s="7">
        <v>0.86369168700935295</v>
      </c>
      <c r="P2692" s="28">
        <v>4.7191820203989001E-7</v>
      </c>
      <c r="Q2692" s="7" t="str">
        <f t="shared" si="248"/>
        <v>AR</v>
      </c>
      <c r="R2692" s="6">
        <v>1</v>
      </c>
      <c r="S2692" s="7">
        <v>0</v>
      </c>
      <c r="T2692" s="7">
        <v>0</v>
      </c>
      <c r="U2692" s="8">
        <v>0</v>
      </c>
      <c r="V2692" s="7" t="str">
        <f t="shared" si="249"/>
        <v>NAO+</v>
      </c>
      <c r="W2692" s="6">
        <v>0.94699999999999995</v>
      </c>
      <c r="X2692" s="7">
        <v>2.5999999999999999E-2</v>
      </c>
      <c r="Y2692" s="7">
        <v>2.7E-2</v>
      </c>
      <c r="Z2692" s="8">
        <v>0</v>
      </c>
      <c r="AA2692" s="7" t="str">
        <f t="shared" si="250"/>
        <v>NAO+</v>
      </c>
      <c r="AB2692" s="6">
        <v>0.67200000000000004</v>
      </c>
      <c r="AC2692" s="7">
        <v>0.155</v>
      </c>
      <c r="AD2692" s="7">
        <v>0.17</v>
      </c>
      <c r="AE2692" s="8">
        <v>3.0000000000000001E-3</v>
      </c>
      <c r="AF2692" s="7" t="str">
        <f t="shared" si="251"/>
        <v>NAO+</v>
      </c>
    </row>
    <row r="2693" spans="1:32" x14ac:dyDescent="0.3">
      <c r="A2693" s="4">
        <v>39795</v>
      </c>
      <c r="B2693" s="5">
        <v>2008</v>
      </c>
      <c r="C2693" s="6">
        <v>1</v>
      </c>
      <c r="D2693" s="7">
        <v>0</v>
      </c>
      <c r="E2693" s="7">
        <v>0</v>
      </c>
      <c r="F2693" s="8">
        <v>0</v>
      </c>
      <c r="G2693" s="7" t="str">
        <f t="shared" ref="G2693:G2756" si="253">INDEX($C$3:$F$3, MATCH(1,$C2693:$F2693,0))</f>
        <v>NAO+</v>
      </c>
      <c r="H2693" s="6">
        <v>0.28435686715379899</v>
      </c>
      <c r="I2693" s="80">
        <v>2.24523831774084E-5</v>
      </c>
      <c r="J2693" s="7">
        <v>0.71561747481327598</v>
      </c>
      <c r="K2693" s="28">
        <v>3.2056497577575099E-6</v>
      </c>
      <c r="L2693" s="7" t="str">
        <f t="shared" si="252"/>
        <v>AR</v>
      </c>
      <c r="M2693" s="6">
        <v>0.21910640324477301</v>
      </c>
      <c r="N2693" s="80">
        <v>1.8873485630521701E-5</v>
      </c>
      <c r="O2693" s="7">
        <v>0.78087052753943398</v>
      </c>
      <c r="P2693" s="28">
        <v>4.1957301732613601E-6</v>
      </c>
      <c r="Q2693" s="7" t="str">
        <f t="shared" ref="Q2693:Q2756" si="254">INDEX($M$3:$P$3, MATCH(MAX($M2693:$P2693),$M2693:$P2693,0))</f>
        <v>AR</v>
      </c>
      <c r="R2693" s="6">
        <v>0</v>
      </c>
      <c r="S2693" s="7">
        <v>0</v>
      </c>
      <c r="T2693" s="7">
        <v>1</v>
      </c>
      <c r="U2693" s="8">
        <v>0</v>
      </c>
      <c r="V2693" s="7" t="str">
        <f t="shared" ref="V2693:V2756" si="255">INDEX($R$3:$U$3, MATCH(MAX($R2693:$U2693),$R2693:$U2693,0))</f>
        <v>AR</v>
      </c>
      <c r="W2693" s="6">
        <v>0.91700000000000004</v>
      </c>
      <c r="X2693" s="7">
        <v>2.3E-2</v>
      </c>
      <c r="Y2693" s="7">
        <v>0.06</v>
      </c>
      <c r="Z2693" s="8">
        <v>0</v>
      </c>
      <c r="AA2693" s="7" t="str">
        <f t="shared" ref="AA2693:AA2756" si="256">INDEX($W$3:$Z$3, MATCH(MAX($W2693:$Z2693),$W2693:$Z2693,0))</f>
        <v>NAO+</v>
      </c>
      <c r="AB2693" s="6">
        <v>0.16200000000000001</v>
      </c>
      <c r="AC2693" s="7">
        <v>0.126</v>
      </c>
      <c r="AD2693" s="7">
        <v>0.70899999999999996</v>
      </c>
      <c r="AE2693" s="8">
        <v>3.0000000000000001E-3</v>
      </c>
      <c r="AF2693" s="7" t="str">
        <f t="shared" ref="AF2693:AF2756" si="257">INDEX($AB$3:$AE$3, MATCH(MAX($AB2693:$AE2693),$AB2693:$AE2693,0))</f>
        <v>AR</v>
      </c>
    </row>
    <row r="2694" spans="1:32" x14ac:dyDescent="0.3">
      <c r="A2694" s="4">
        <v>39796</v>
      </c>
      <c r="B2694" s="5">
        <v>2008</v>
      </c>
      <c r="C2694" s="6">
        <v>0</v>
      </c>
      <c r="D2694" s="7">
        <v>0</v>
      </c>
      <c r="E2694" s="7">
        <v>1</v>
      </c>
      <c r="F2694" s="8">
        <v>0</v>
      </c>
      <c r="G2694" s="7" t="str">
        <f t="shared" si="253"/>
        <v>AR</v>
      </c>
      <c r="H2694" s="6">
        <v>3.1428219740993902E-3</v>
      </c>
      <c r="I2694" s="7">
        <v>7.8058169055802698E-3</v>
      </c>
      <c r="J2694" s="7">
        <v>0.98904417791845201</v>
      </c>
      <c r="K2694" s="28">
        <v>7.1832018718596197E-6</v>
      </c>
      <c r="L2694" s="7" t="str">
        <f t="shared" ref="L2694:L2757" si="258">INDEX($H$3:$K$3, MATCH(MAX($H2694:$K2694),$H2694:$K2694,0))</f>
        <v>AR</v>
      </c>
      <c r="M2694" s="6">
        <v>2.50072319814269E-3</v>
      </c>
      <c r="N2694" s="7">
        <v>1.02387217248381E-2</v>
      </c>
      <c r="O2694" s="7">
        <v>0.98724595368732004</v>
      </c>
      <c r="P2694" s="28">
        <v>1.4601389712112E-5</v>
      </c>
      <c r="Q2694" s="7" t="str">
        <f t="shared" si="254"/>
        <v>AR</v>
      </c>
      <c r="R2694" s="6">
        <v>0</v>
      </c>
      <c r="S2694" s="7">
        <v>1</v>
      </c>
      <c r="T2694" s="7">
        <v>0</v>
      </c>
      <c r="U2694" s="8">
        <v>0</v>
      </c>
      <c r="V2694" s="7" t="str">
        <f t="shared" si="255"/>
        <v>SB</v>
      </c>
      <c r="W2694" s="6">
        <v>1.0999999999999999E-2</v>
      </c>
      <c r="X2694" s="7">
        <v>0.76600000000000001</v>
      </c>
      <c r="Y2694" s="7">
        <v>0.20599999999999999</v>
      </c>
      <c r="Z2694" s="8">
        <v>1.7000000000000001E-2</v>
      </c>
      <c r="AA2694" s="7" t="str">
        <f t="shared" si="256"/>
        <v>SB</v>
      </c>
      <c r="AB2694" s="6">
        <v>1E-3</v>
      </c>
      <c r="AC2694" s="7">
        <v>0.93100000000000005</v>
      </c>
      <c r="AD2694" s="7">
        <v>4.4999999999999998E-2</v>
      </c>
      <c r="AE2694" s="8">
        <v>2.1999999999999999E-2</v>
      </c>
      <c r="AF2694" s="7" t="str">
        <f t="shared" si="257"/>
        <v>SB</v>
      </c>
    </row>
    <row r="2695" spans="1:32" x14ac:dyDescent="0.3">
      <c r="A2695" s="4">
        <v>39797</v>
      </c>
      <c r="B2695" s="5">
        <v>2008</v>
      </c>
      <c r="C2695" s="6">
        <v>0</v>
      </c>
      <c r="D2695" s="7">
        <v>1</v>
      </c>
      <c r="E2695" s="7">
        <v>0</v>
      </c>
      <c r="F2695" s="8">
        <v>0</v>
      </c>
      <c r="G2695" s="7" t="str">
        <f t="shared" si="253"/>
        <v>SB</v>
      </c>
      <c r="H2695" s="79">
        <v>8.9206582981692095E-5</v>
      </c>
      <c r="I2695" s="7">
        <v>0.76742415162468403</v>
      </c>
      <c r="J2695" s="7">
        <v>0.23248663925531099</v>
      </c>
      <c r="K2695" s="28">
        <v>2.5370171776043202E-9</v>
      </c>
      <c r="L2695" s="7" t="str">
        <f t="shared" si="258"/>
        <v>SB</v>
      </c>
      <c r="M2695" s="79">
        <v>4.8715181109463103E-5</v>
      </c>
      <c r="N2695" s="7">
        <v>0.80568121469612097</v>
      </c>
      <c r="O2695" s="7">
        <v>0.19427006000854799</v>
      </c>
      <c r="P2695" s="28">
        <v>1.0114225027001899E-8</v>
      </c>
      <c r="Q2695" s="7" t="str">
        <f t="shared" si="254"/>
        <v>SB</v>
      </c>
      <c r="R2695" s="6">
        <v>1</v>
      </c>
      <c r="S2695" s="7">
        <v>0</v>
      </c>
      <c r="T2695" s="7">
        <v>0</v>
      </c>
      <c r="U2695" s="8">
        <v>0</v>
      </c>
      <c r="V2695" s="7" t="str">
        <f t="shared" si="255"/>
        <v>NAO+</v>
      </c>
      <c r="W2695" s="6">
        <v>4.4999999999999998E-2</v>
      </c>
      <c r="X2695" s="7">
        <v>0.76800000000000002</v>
      </c>
      <c r="Y2695" s="7">
        <v>0.185</v>
      </c>
      <c r="Z2695" s="8">
        <v>2E-3</v>
      </c>
      <c r="AA2695" s="7" t="str">
        <f t="shared" si="256"/>
        <v>SB</v>
      </c>
      <c r="AB2695" s="6">
        <v>1.6E-2</v>
      </c>
      <c r="AC2695" s="7">
        <v>0.90900000000000003</v>
      </c>
      <c r="AD2695" s="7">
        <v>2.5999999999999999E-2</v>
      </c>
      <c r="AE2695" s="8">
        <v>4.8000000000000001E-2</v>
      </c>
      <c r="AF2695" s="7" t="str">
        <f t="shared" si="257"/>
        <v>SB</v>
      </c>
    </row>
    <row r="2696" spans="1:32" x14ac:dyDescent="0.3">
      <c r="A2696" s="4">
        <v>39798</v>
      </c>
      <c r="B2696" s="5">
        <v>2008</v>
      </c>
      <c r="C2696" s="6">
        <v>1</v>
      </c>
      <c r="D2696" s="7">
        <v>0</v>
      </c>
      <c r="E2696" s="7">
        <v>0</v>
      </c>
      <c r="F2696" s="8">
        <v>0</v>
      </c>
      <c r="G2696" s="7" t="str">
        <f t="shared" si="253"/>
        <v>NAO+</v>
      </c>
      <c r="H2696" s="79">
        <v>7.5813484541530801E-5</v>
      </c>
      <c r="I2696" s="7">
        <v>0.98847557134290898</v>
      </c>
      <c r="J2696" s="7">
        <v>1.14486151684509E-2</v>
      </c>
      <c r="K2696" s="28">
        <v>4.0898669316353501E-12</v>
      </c>
      <c r="L2696" s="7" t="str">
        <f t="shared" si="258"/>
        <v>SB</v>
      </c>
      <c r="M2696" s="79">
        <v>4.0380357432394903E-5</v>
      </c>
      <c r="N2696" s="7">
        <v>0.99080373153011603</v>
      </c>
      <c r="O2696" s="7">
        <v>9.1558880964993893E-3</v>
      </c>
      <c r="P2696" s="28">
        <v>1.59560981717691E-11</v>
      </c>
      <c r="Q2696" s="7" t="str">
        <f t="shared" si="254"/>
        <v>SB</v>
      </c>
      <c r="R2696" s="6">
        <v>1</v>
      </c>
      <c r="S2696" s="7">
        <v>0</v>
      </c>
      <c r="T2696" s="7">
        <v>0</v>
      </c>
      <c r="U2696" s="8">
        <v>0</v>
      </c>
      <c r="V2696" s="7" t="str">
        <f t="shared" si="255"/>
        <v>NAO+</v>
      </c>
      <c r="W2696" s="6">
        <v>0.77700000000000002</v>
      </c>
      <c r="X2696" s="7">
        <v>0.128</v>
      </c>
      <c r="Y2696" s="7">
        <v>9.4E-2</v>
      </c>
      <c r="Z2696" s="8">
        <v>1E-3</v>
      </c>
      <c r="AA2696" s="7" t="str">
        <f t="shared" si="256"/>
        <v>NAO+</v>
      </c>
      <c r="AB2696" s="6">
        <v>0.43099999999999999</v>
      </c>
      <c r="AC2696" s="7">
        <v>0.35899999999999999</v>
      </c>
      <c r="AD2696" s="7">
        <v>0.19500000000000001</v>
      </c>
      <c r="AE2696" s="8">
        <v>1.4999999999999999E-2</v>
      </c>
      <c r="AF2696" s="7" t="str">
        <f t="shared" si="257"/>
        <v>NAO+</v>
      </c>
    </row>
    <row r="2697" spans="1:32" x14ac:dyDescent="0.3">
      <c r="A2697" s="4">
        <v>39799</v>
      </c>
      <c r="B2697" s="5">
        <v>2008</v>
      </c>
      <c r="C2697" s="6">
        <v>1</v>
      </c>
      <c r="D2697" s="7">
        <v>0</v>
      </c>
      <c r="E2697" s="7">
        <v>0</v>
      </c>
      <c r="F2697" s="8">
        <v>0</v>
      </c>
      <c r="G2697" s="7" t="str">
        <f t="shared" si="253"/>
        <v>NAO+</v>
      </c>
      <c r="H2697" s="6">
        <v>9.6179452920710506E-3</v>
      </c>
      <c r="I2697" s="7">
        <v>0.95869401778809804</v>
      </c>
      <c r="J2697" s="7">
        <v>3.1688035380840598E-2</v>
      </c>
      <c r="K2697" s="28">
        <v>1.53897885315145E-9</v>
      </c>
      <c r="L2697" s="7" t="str">
        <f t="shared" si="258"/>
        <v>SB</v>
      </c>
      <c r="M2697" s="6">
        <v>5.7094635270270398E-3</v>
      </c>
      <c r="N2697" s="7">
        <v>0.97255157724301999</v>
      </c>
      <c r="O2697" s="7">
        <v>2.1738955098649801E-2</v>
      </c>
      <c r="P2697" s="28">
        <v>4.1313163190909404E-9</v>
      </c>
      <c r="Q2697" s="7" t="str">
        <f t="shared" si="254"/>
        <v>SB</v>
      </c>
      <c r="R2697" s="6">
        <v>1</v>
      </c>
      <c r="S2697" s="7">
        <v>0</v>
      </c>
      <c r="T2697" s="7">
        <v>0</v>
      </c>
      <c r="U2697" s="8">
        <v>0</v>
      </c>
      <c r="V2697" s="7" t="str">
        <f t="shared" si="255"/>
        <v>NAO+</v>
      </c>
      <c r="W2697" s="6">
        <v>0.94899999999999995</v>
      </c>
      <c r="X2697" s="7">
        <v>0.03</v>
      </c>
      <c r="Y2697" s="7">
        <v>2.1000000000000001E-2</v>
      </c>
      <c r="Z2697" s="8">
        <v>1E-3</v>
      </c>
      <c r="AA2697" s="7" t="str">
        <f t="shared" si="256"/>
        <v>NAO+</v>
      </c>
      <c r="AB2697" s="6">
        <v>0.79900000000000004</v>
      </c>
      <c r="AC2697" s="7">
        <v>0.1</v>
      </c>
      <c r="AD2697" s="7">
        <v>9.9000000000000005E-2</v>
      </c>
      <c r="AE2697" s="8">
        <v>3.0000000000000001E-3</v>
      </c>
      <c r="AF2697" s="7" t="str">
        <f t="shared" si="257"/>
        <v>NAO+</v>
      </c>
    </row>
    <row r="2698" spans="1:32" x14ac:dyDescent="0.3">
      <c r="A2698" s="4">
        <v>39800</v>
      </c>
      <c r="B2698" s="5">
        <v>2008</v>
      </c>
      <c r="C2698" s="6">
        <v>1</v>
      </c>
      <c r="D2698" s="7">
        <v>0</v>
      </c>
      <c r="E2698" s="7">
        <v>0</v>
      </c>
      <c r="F2698" s="8">
        <v>0</v>
      </c>
      <c r="G2698" s="7" t="str">
        <f t="shared" si="253"/>
        <v>NAO+</v>
      </c>
      <c r="H2698" s="6">
        <v>0.454687678633033</v>
      </c>
      <c r="I2698" s="7">
        <v>0.52540836211325304</v>
      </c>
      <c r="J2698" s="7">
        <v>1.99039496869939E-2</v>
      </c>
      <c r="K2698" s="28">
        <v>9.5667206103360395E-9</v>
      </c>
      <c r="L2698" s="7" t="str">
        <f t="shared" si="258"/>
        <v>SB</v>
      </c>
      <c r="M2698" s="6">
        <v>0.32539731330009503</v>
      </c>
      <c r="N2698" s="7">
        <v>0.66092891160038703</v>
      </c>
      <c r="O2698" s="7">
        <v>1.3673754788677901E-2</v>
      </c>
      <c r="P2698" s="28">
        <v>2.0310826690430399E-8</v>
      </c>
      <c r="Q2698" s="7" t="str">
        <f t="shared" si="254"/>
        <v>SB</v>
      </c>
      <c r="R2698" s="6">
        <v>1</v>
      </c>
      <c r="S2698" s="7">
        <v>0</v>
      </c>
      <c r="T2698" s="7">
        <v>0</v>
      </c>
      <c r="U2698" s="8">
        <v>0</v>
      </c>
      <c r="V2698" s="7" t="str">
        <f t="shared" si="255"/>
        <v>NAO+</v>
      </c>
      <c r="W2698" s="6">
        <v>0.90200000000000002</v>
      </c>
      <c r="X2698" s="7">
        <v>7.9000000000000001E-2</v>
      </c>
      <c r="Y2698" s="7">
        <v>1.4E-2</v>
      </c>
      <c r="Z2698" s="8">
        <v>5.0000000000000001E-3</v>
      </c>
      <c r="AA2698" s="7" t="str">
        <f t="shared" si="256"/>
        <v>NAO+</v>
      </c>
      <c r="AB2698" s="6">
        <v>0.876</v>
      </c>
      <c r="AC2698" s="7">
        <v>8.5000000000000006E-2</v>
      </c>
      <c r="AD2698" s="7">
        <v>3.5000000000000003E-2</v>
      </c>
      <c r="AE2698" s="8">
        <v>4.0000000000000001E-3</v>
      </c>
      <c r="AF2698" s="7" t="str">
        <f t="shared" si="257"/>
        <v>NAO+</v>
      </c>
    </row>
    <row r="2699" spans="1:32" x14ac:dyDescent="0.3">
      <c r="A2699" s="4">
        <v>39801</v>
      </c>
      <c r="B2699" s="5">
        <v>2008</v>
      </c>
      <c r="C2699" s="6">
        <v>1</v>
      </c>
      <c r="D2699" s="7">
        <v>0</v>
      </c>
      <c r="E2699" s="7">
        <v>0</v>
      </c>
      <c r="F2699" s="8">
        <v>0</v>
      </c>
      <c r="G2699" s="7" t="str">
        <f t="shared" si="253"/>
        <v>NAO+</v>
      </c>
      <c r="H2699" s="6">
        <v>0.73076281617072303</v>
      </c>
      <c r="I2699" s="7">
        <v>0.24865410353845099</v>
      </c>
      <c r="J2699" s="7">
        <v>2.0575010828112601E-2</v>
      </c>
      <c r="K2699" s="28">
        <v>8.0694627086393602E-6</v>
      </c>
      <c r="L2699" s="7" t="str">
        <f t="shared" si="258"/>
        <v>NAO+</v>
      </c>
      <c r="M2699" s="6">
        <v>0.67813488458016602</v>
      </c>
      <c r="N2699" s="7">
        <v>0.30407691739266202</v>
      </c>
      <c r="O2699" s="7">
        <v>1.77728831852987E-2</v>
      </c>
      <c r="P2699" s="28">
        <v>1.5314841861945501E-5</v>
      </c>
      <c r="Q2699" s="7" t="str">
        <f t="shared" si="254"/>
        <v>NAO+</v>
      </c>
      <c r="R2699" s="6">
        <v>1</v>
      </c>
      <c r="S2699" s="7">
        <v>0</v>
      </c>
      <c r="T2699" s="7">
        <v>0</v>
      </c>
      <c r="U2699" s="8">
        <v>0</v>
      </c>
      <c r="V2699" s="7" t="str">
        <f t="shared" si="255"/>
        <v>NAO+</v>
      </c>
      <c r="W2699" s="6">
        <v>0.878</v>
      </c>
      <c r="X2699" s="7">
        <v>0.1</v>
      </c>
      <c r="Y2699" s="7">
        <v>1.6E-2</v>
      </c>
      <c r="Z2699" s="8">
        <v>6.0000000000000001E-3</v>
      </c>
      <c r="AA2699" s="7" t="str">
        <f t="shared" si="256"/>
        <v>NAO+</v>
      </c>
      <c r="AB2699" s="6">
        <v>0.84399999999999997</v>
      </c>
      <c r="AC2699" s="7">
        <v>0.11799999999999999</v>
      </c>
      <c r="AD2699" s="7">
        <v>3.3000000000000002E-2</v>
      </c>
      <c r="AE2699" s="8">
        <v>5.0000000000000001E-3</v>
      </c>
      <c r="AF2699" s="7" t="str">
        <f t="shared" si="257"/>
        <v>NAO+</v>
      </c>
    </row>
    <row r="2700" spans="1:32" x14ac:dyDescent="0.3">
      <c r="A2700" s="4">
        <v>39802</v>
      </c>
      <c r="B2700" s="5">
        <v>2008</v>
      </c>
      <c r="C2700" s="6">
        <v>0</v>
      </c>
      <c r="D2700" s="7">
        <v>1</v>
      </c>
      <c r="E2700" s="7">
        <v>0</v>
      </c>
      <c r="F2700" s="8">
        <v>0</v>
      </c>
      <c r="G2700" s="7" t="str">
        <f t="shared" si="253"/>
        <v>SB</v>
      </c>
      <c r="H2700" s="6">
        <v>0.50778457302091595</v>
      </c>
      <c r="I2700" s="7">
        <v>0.43374612481257202</v>
      </c>
      <c r="J2700" s="7">
        <v>5.8352424236947399E-2</v>
      </c>
      <c r="K2700" s="8">
        <v>1.1687792956686E-4</v>
      </c>
      <c r="L2700" s="7" t="str">
        <f t="shared" si="258"/>
        <v>NAO+</v>
      </c>
      <c r="M2700" s="6">
        <v>0.46606441061257398</v>
      </c>
      <c r="N2700" s="7">
        <v>0.48082437722572102</v>
      </c>
      <c r="O2700" s="7">
        <v>5.2898914206940199E-2</v>
      </c>
      <c r="P2700" s="8">
        <v>2.1229795477254999E-4</v>
      </c>
      <c r="Q2700" s="7" t="str">
        <f t="shared" si="254"/>
        <v>SB</v>
      </c>
      <c r="R2700" s="6">
        <v>1</v>
      </c>
      <c r="S2700" s="7">
        <v>0</v>
      </c>
      <c r="T2700" s="7">
        <v>0</v>
      </c>
      <c r="U2700" s="8">
        <v>0</v>
      </c>
      <c r="V2700" s="7" t="str">
        <f t="shared" si="255"/>
        <v>NAO+</v>
      </c>
      <c r="W2700" s="6">
        <v>0.73899999999999999</v>
      </c>
      <c r="X2700" s="7">
        <v>0.21299999999999999</v>
      </c>
      <c r="Y2700" s="7">
        <v>0.04</v>
      </c>
      <c r="Z2700" s="8">
        <v>8.0000000000000002E-3</v>
      </c>
      <c r="AA2700" s="7" t="str">
        <f t="shared" si="256"/>
        <v>NAO+</v>
      </c>
      <c r="AB2700" s="6">
        <v>0.65200000000000002</v>
      </c>
      <c r="AC2700" s="7">
        <v>0.26900000000000002</v>
      </c>
      <c r="AD2700" s="7">
        <v>6.9000000000000006E-2</v>
      </c>
      <c r="AE2700" s="8">
        <v>0.01</v>
      </c>
      <c r="AF2700" s="7" t="str">
        <f t="shared" si="257"/>
        <v>NAO+</v>
      </c>
    </row>
    <row r="2701" spans="1:32" x14ac:dyDescent="0.3">
      <c r="A2701" s="4">
        <v>39803</v>
      </c>
      <c r="B2701" s="5">
        <v>2008</v>
      </c>
      <c r="C2701" s="6">
        <v>0</v>
      </c>
      <c r="D2701" s="7">
        <v>1</v>
      </c>
      <c r="E2701" s="7">
        <v>0</v>
      </c>
      <c r="F2701" s="8">
        <v>0</v>
      </c>
      <c r="G2701" s="7" t="str">
        <f t="shared" si="253"/>
        <v>SB</v>
      </c>
      <c r="H2701" s="6">
        <v>0.38242255891645699</v>
      </c>
      <c r="I2701" s="7">
        <v>0.54018509093933298</v>
      </c>
      <c r="J2701" s="7">
        <v>7.72254188507175E-2</v>
      </c>
      <c r="K2701" s="8">
        <v>1.66931293491864E-4</v>
      </c>
      <c r="L2701" s="7" t="str">
        <f t="shared" si="258"/>
        <v>SB</v>
      </c>
      <c r="M2701" s="6">
        <v>0.37887545148542301</v>
      </c>
      <c r="N2701" s="7">
        <v>0.54094167598632104</v>
      </c>
      <c r="O2701" s="7">
        <v>7.9765369268409395E-2</v>
      </c>
      <c r="P2701" s="8">
        <v>4.1750325983138298E-4</v>
      </c>
      <c r="Q2701" s="7" t="str">
        <f t="shared" si="254"/>
        <v>SB</v>
      </c>
      <c r="R2701" s="6">
        <v>1</v>
      </c>
      <c r="S2701" s="7">
        <v>0</v>
      </c>
      <c r="T2701" s="7">
        <v>0</v>
      </c>
      <c r="U2701" s="8">
        <v>0</v>
      </c>
      <c r="V2701" s="7" t="str">
        <f t="shared" si="255"/>
        <v>NAO+</v>
      </c>
      <c r="W2701" s="6">
        <v>0.26700000000000002</v>
      </c>
      <c r="X2701" s="7">
        <v>0.58699999999999997</v>
      </c>
      <c r="Y2701" s="7">
        <v>0.13800000000000001</v>
      </c>
      <c r="Z2701" s="8">
        <v>8.0000000000000002E-3</v>
      </c>
      <c r="AA2701" s="7" t="str">
        <f t="shared" si="256"/>
        <v>SB</v>
      </c>
      <c r="AB2701" s="6">
        <v>0.19800000000000001</v>
      </c>
      <c r="AC2701" s="7">
        <v>0.66900000000000004</v>
      </c>
      <c r="AD2701" s="7">
        <v>0.109</v>
      </c>
      <c r="AE2701" s="8">
        <v>2.4E-2</v>
      </c>
      <c r="AF2701" s="7" t="str">
        <f t="shared" si="257"/>
        <v>SB</v>
      </c>
    </row>
    <row r="2702" spans="1:32" x14ac:dyDescent="0.3">
      <c r="A2702" s="4">
        <v>39804</v>
      </c>
      <c r="B2702" s="5">
        <v>2008</v>
      </c>
      <c r="C2702" s="6">
        <v>0</v>
      </c>
      <c r="D2702" s="7">
        <v>1</v>
      </c>
      <c r="E2702" s="7">
        <v>0</v>
      </c>
      <c r="F2702" s="8">
        <v>0</v>
      </c>
      <c r="G2702" s="7" t="str">
        <f t="shared" si="253"/>
        <v>SB</v>
      </c>
      <c r="H2702" s="6">
        <v>0.17289971464878001</v>
      </c>
      <c r="I2702" s="7">
        <v>0.79264228070267195</v>
      </c>
      <c r="J2702" s="7">
        <v>2.6665971603691999E-2</v>
      </c>
      <c r="K2702" s="8">
        <v>7.7920330448615002E-3</v>
      </c>
      <c r="L2702" s="7" t="str">
        <f t="shared" si="258"/>
        <v>SB</v>
      </c>
      <c r="M2702" s="6">
        <v>0.18548398441598299</v>
      </c>
      <c r="N2702" s="7">
        <v>0.74660898118068797</v>
      </c>
      <c r="O2702" s="7">
        <v>5.0048607768918597E-2</v>
      </c>
      <c r="P2702" s="8">
        <v>1.78584266344241E-2</v>
      </c>
      <c r="Q2702" s="7" t="str">
        <f t="shared" si="254"/>
        <v>SB</v>
      </c>
      <c r="R2702" s="6">
        <v>0</v>
      </c>
      <c r="S2702" s="7">
        <v>1</v>
      </c>
      <c r="T2702" s="7">
        <v>0</v>
      </c>
      <c r="U2702" s="8">
        <v>0</v>
      </c>
      <c r="V2702" s="7" t="str">
        <f t="shared" si="255"/>
        <v>SB</v>
      </c>
      <c r="W2702" s="6">
        <v>4.0000000000000001E-3</v>
      </c>
      <c r="X2702" s="7">
        <v>0.88</v>
      </c>
      <c r="Y2702" s="7">
        <v>0.108</v>
      </c>
      <c r="Z2702" s="8">
        <v>8.0000000000000002E-3</v>
      </c>
      <c r="AA2702" s="7" t="str">
        <f t="shared" si="256"/>
        <v>SB</v>
      </c>
      <c r="AB2702" s="6">
        <v>5.0000000000000001E-3</v>
      </c>
      <c r="AC2702" s="7">
        <v>0.92400000000000004</v>
      </c>
      <c r="AD2702" s="7">
        <v>3.5999999999999997E-2</v>
      </c>
      <c r="AE2702" s="8">
        <v>3.5000000000000003E-2</v>
      </c>
      <c r="AF2702" s="7" t="str">
        <f t="shared" si="257"/>
        <v>SB</v>
      </c>
    </row>
    <row r="2703" spans="1:32" x14ac:dyDescent="0.3">
      <c r="A2703" s="4">
        <v>39805</v>
      </c>
      <c r="B2703" s="5">
        <v>2008</v>
      </c>
      <c r="C2703" s="6">
        <v>0</v>
      </c>
      <c r="D2703" s="7">
        <v>1</v>
      </c>
      <c r="E2703" s="7">
        <v>0</v>
      </c>
      <c r="F2703" s="8">
        <v>0</v>
      </c>
      <c r="G2703" s="7" t="str">
        <f t="shared" si="253"/>
        <v>SB</v>
      </c>
      <c r="H2703" s="6">
        <v>3.6916568618910302E-2</v>
      </c>
      <c r="I2703" s="7">
        <v>0.95976161199972898</v>
      </c>
      <c r="J2703" s="7">
        <v>3.2705417691050401E-3</v>
      </c>
      <c r="K2703" s="28">
        <v>5.1277612247465098E-5</v>
      </c>
      <c r="L2703" s="7" t="str">
        <f t="shared" si="258"/>
        <v>SB</v>
      </c>
      <c r="M2703" s="6">
        <v>2.8733386354331199E-2</v>
      </c>
      <c r="N2703" s="7">
        <v>0.96630899163613004</v>
      </c>
      <c r="O2703" s="7">
        <v>4.8514092708039098E-3</v>
      </c>
      <c r="P2703" s="8">
        <v>1.06212738722649E-4</v>
      </c>
      <c r="Q2703" s="7" t="str">
        <f t="shared" si="254"/>
        <v>SB</v>
      </c>
      <c r="R2703" s="6">
        <v>0</v>
      </c>
      <c r="S2703" s="7">
        <v>1</v>
      </c>
      <c r="T2703" s="7">
        <v>0</v>
      </c>
      <c r="U2703" s="8">
        <v>0</v>
      </c>
      <c r="V2703" s="7" t="str">
        <f t="shared" si="255"/>
        <v>SB</v>
      </c>
      <c r="W2703" s="6">
        <v>0</v>
      </c>
      <c r="X2703" s="7">
        <v>0.85699999999999998</v>
      </c>
      <c r="Y2703" s="7">
        <v>0.14000000000000001</v>
      </c>
      <c r="Z2703" s="8">
        <v>3.0000000000000001E-3</v>
      </c>
      <c r="AA2703" s="7" t="str">
        <f t="shared" si="256"/>
        <v>SB</v>
      </c>
      <c r="AB2703" s="6">
        <v>0</v>
      </c>
      <c r="AC2703" s="7">
        <v>0.94</v>
      </c>
      <c r="AD2703" s="7">
        <v>7.0000000000000001E-3</v>
      </c>
      <c r="AE2703" s="8">
        <v>5.2999999999999999E-2</v>
      </c>
      <c r="AF2703" s="7" t="str">
        <f t="shared" si="257"/>
        <v>SB</v>
      </c>
    </row>
    <row r="2704" spans="1:32" x14ac:dyDescent="0.3">
      <c r="A2704" s="4">
        <v>39806</v>
      </c>
      <c r="B2704" s="5">
        <v>2008</v>
      </c>
      <c r="C2704" s="6">
        <v>0</v>
      </c>
      <c r="D2704" s="7">
        <v>1</v>
      </c>
      <c r="E2704" s="7">
        <v>0</v>
      </c>
      <c r="F2704" s="8">
        <v>0</v>
      </c>
      <c r="G2704" s="7" t="str">
        <f t="shared" si="253"/>
        <v>SB</v>
      </c>
      <c r="H2704" s="6">
        <v>1.3064467174639901E-3</v>
      </c>
      <c r="I2704" s="7">
        <v>0.99803386509626602</v>
      </c>
      <c r="J2704" s="7">
        <v>6.5867411148865201E-4</v>
      </c>
      <c r="K2704" s="28">
        <v>1.0140747697771301E-6</v>
      </c>
      <c r="L2704" s="7" t="str">
        <f t="shared" si="258"/>
        <v>SB</v>
      </c>
      <c r="M2704" s="6">
        <v>7.6026925123531797E-4</v>
      </c>
      <c r="N2704" s="7">
        <v>0.99744651826332398</v>
      </c>
      <c r="O2704" s="7">
        <v>1.7888963495655799E-3</v>
      </c>
      <c r="P2704" s="28">
        <v>4.3161358772516997E-6</v>
      </c>
      <c r="Q2704" s="7" t="str">
        <f t="shared" si="254"/>
        <v>SB</v>
      </c>
      <c r="R2704" s="6">
        <v>0</v>
      </c>
      <c r="S2704" s="7">
        <v>1</v>
      </c>
      <c r="T2704" s="7">
        <v>0</v>
      </c>
      <c r="U2704" s="8">
        <v>0</v>
      </c>
      <c r="V2704" s="7" t="str">
        <f t="shared" si="255"/>
        <v>SB</v>
      </c>
      <c r="W2704" s="6">
        <v>0</v>
      </c>
      <c r="X2704" s="7">
        <v>0.98699999999999999</v>
      </c>
      <c r="Y2704" s="7">
        <v>1.2999999999999999E-2</v>
      </c>
      <c r="Z2704" s="8">
        <v>0</v>
      </c>
      <c r="AA2704" s="7" t="str">
        <f t="shared" si="256"/>
        <v>SB</v>
      </c>
      <c r="AB2704" s="6">
        <v>0</v>
      </c>
      <c r="AC2704" s="7">
        <v>0.98</v>
      </c>
      <c r="AD2704" s="7">
        <v>0</v>
      </c>
      <c r="AE2704" s="8">
        <v>0.02</v>
      </c>
      <c r="AF2704" s="7" t="str">
        <f t="shared" si="257"/>
        <v>SB</v>
      </c>
    </row>
    <row r="2705" spans="1:32" x14ac:dyDescent="0.3">
      <c r="A2705" s="4">
        <v>39807</v>
      </c>
      <c r="B2705" s="5">
        <v>2008</v>
      </c>
      <c r="C2705" s="6">
        <v>0</v>
      </c>
      <c r="D2705" s="7">
        <v>1</v>
      </c>
      <c r="E2705" s="7">
        <v>0</v>
      </c>
      <c r="F2705" s="8">
        <v>0</v>
      </c>
      <c r="G2705" s="7" t="str">
        <f t="shared" si="253"/>
        <v>SB</v>
      </c>
      <c r="H2705" s="79">
        <v>2.31853393022756E-6</v>
      </c>
      <c r="I2705" s="7">
        <v>0.99986080876079098</v>
      </c>
      <c r="J2705" s="7">
        <v>1.3684588771674801E-4</v>
      </c>
      <c r="K2705" s="28">
        <v>2.6817549497777699E-8</v>
      </c>
      <c r="L2705" s="7" t="str">
        <f t="shared" si="258"/>
        <v>SB</v>
      </c>
      <c r="M2705" s="79">
        <v>1.0143779156371901E-6</v>
      </c>
      <c r="N2705" s="7">
        <v>0.99958535727049402</v>
      </c>
      <c r="O2705" s="7">
        <v>4.1354992878459002E-4</v>
      </c>
      <c r="P2705" s="28">
        <v>7.8422816418027298E-8</v>
      </c>
      <c r="Q2705" s="7" t="str">
        <f t="shared" si="254"/>
        <v>SB</v>
      </c>
      <c r="R2705" s="6">
        <v>0</v>
      </c>
      <c r="S2705" s="7">
        <v>1</v>
      </c>
      <c r="T2705" s="7">
        <v>0</v>
      </c>
      <c r="U2705" s="8">
        <v>0</v>
      </c>
      <c r="V2705" s="7" t="str">
        <f t="shared" si="255"/>
        <v>SB</v>
      </c>
      <c r="W2705" s="6">
        <v>0</v>
      </c>
      <c r="X2705" s="7">
        <v>0.99299999999999999</v>
      </c>
      <c r="Y2705" s="7">
        <v>7.0000000000000001E-3</v>
      </c>
      <c r="Z2705" s="8">
        <v>0</v>
      </c>
      <c r="AA2705" s="7" t="str">
        <f t="shared" si="256"/>
        <v>SB</v>
      </c>
      <c r="AB2705" s="6">
        <v>0</v>
      </c>
      <c r="AC2705" s="7">
        <v>0.98799999999999999</v>
      </c>
      <c r="AD2705" s="7">
        <v>0</v>
      </c>
      <c r="AE2705" s="8">
        <v>1.2E-2</v>
      </c>
      <c r="AF2705" s="7" t="str">
        <f t="shared" si="257"/>
        <v>SB</v>
      </c>
    </row>
    <row r="2706" spans="1:32" x14ac:dyDescent="0.3">
      <c r="A2706" s="4">
        <v>39808</v>
      </c>
      <c r="B2706" s="5">
        <v>2008</v>
      </c>
      <c r="C2706" s="6">
        <v>0</v>
      </c>
      <c r="D2706" s="7">
        <v>1</v>
      </c>
      <c r="E2706" s="7">
        <v>0</v>
      </c>
      <c r="F2706" s="8">
        <v>0</v>
      </c>
      <c r="G2706" s="7" t="str">
        <f t="shared" si="253"/>
        <v>SB</v>
      </c>
      <c r="H2706" s="79">
        <v>1.75469341285255E-6</v>
      </c>
      <c r="I2706" s="7">
        <v>0.99652110879225597</v>
      </c>
      <c r="J2706" s="7">
        <v>3.45112587696825E-3</v>
      </c>
      <c r="K2706" s="28">
        <v>2.60106373543738E-5</v>
      </c>
      <c r="L2706" s="7" t="str">
        <f t="shared" si="258"/>
        <v>SB</v>
      </c>
      <c r="M2706" s="79">
        <v>8.4468383853832604E-7</v>
      </c>
      <c r="N2706" s="7">
        <v>0.994099586658581</v>
      </c>
      <c r="O2706" s="7">
        <v>5.8665687184608498E-3</v>
      </c>
      <c r="P2706" s="28">
        <v>3.2999939117736898E-5</v>
      </c>
      <c r="Q2706" s="7" t="str">
        <f t="shared" si="254"/>
        <v>SB</v>
      </c>
      <c r="R2706" s="6">
        <v>0</v>
      </c>
      <c r="S2706" s="7">
        <v>1</v>
      </c>
      <c r="T2706" s="7">
        <v>0</v>
      </c>
      <c r="U2706" s="8">
        <v>0</v>
      </c>
      <c r="V2706" s="7" t="str">
        <f t="shared" si="255"/>
        <v>SB</v>
      </c>
      <c r="W2706" s="6">
        <v>0</v>
      </c>
      <c r="X2706" s="7">
        <v>0.99099999999999999</v>
      </c>
      <c r="Y2706" s="7">
        <v>8.9999999999999993E-3</v>
      </c>
      <c r="Z2706" s="8">
        <v>0</v>
      </c>
      <c r="AA2706" s="7" t="str">
        <f t="shared" si="256"/>
        <v>SB</v>
      </c>
      <c r="AB2706" s="6">
        <v>0</v>
      </c>
      <c r="AC2706" s="7">
        <v>0.997</v>
      </c>
      <c r="AD2706" s="7">
        <v>0</v>
      </c>
      <c r="AE2706" s="8">
        <v>3.0000000000000001E-3</v>
      </c>
      <c r="AF2706" s="7" t="str">
        <f t="shared" si="257"/>
        <v>SB</v>
      </c>
    </row>
    <row r="2707" spans="1:32" x14ac:dyDescent="0.3">
      <c r="A2707" s="4">
        <v>39809</v>
      </c>
      <c r="B2707" s="5">
        <v>2008</v>
      </c>
      <c r="C2707" s="6">
        <v>0</v>
      </c>
      <c r="D2707" s="7">
        <v>1</v>
      </c>
      <c r="E2707" s="7">
        <v>0</v>
      </c>
      <c r="F2707" s="8">
        <v>0</v>
      </c>
      <c r="G2707" s="7" t="str">
        <f t="shared" si="253"/>
        <v>SB</v>
      </c>
      <c r="H2707" s="79">
        <v>1.54524316282223E-6</v>
      </c>
      <c r="I2707" s="7">
        <v>0.99730361279459701</v>
      </c>
      <c r="J2707" s="7">
        <v>2.03310621090631E-3</v>
      </c>
      <c r="K2707" s="8">
        <v>6.6173575134647602E-4</v>
      </c>
      <c r="L2707" s="7" t="str">
        <f t="shared" si="258"/>
        <v>SB</v>
      </c>
      <c r="M2707" s="79">
        <v>6.2838697517091999E-7</v>
      </c>
      <c r="N2707" s="7">
        <v>0.99598895029719603</v>
      </c>
      <c r="O2707" s="7">
        <v>3.3001841687387199E-3</v>
      </c>
      <c r="P2707" s="8">
        <v>7.1023714709726499E-4</v>
      </c>
      <c r="Q2707" s="7" t="str">
        <f t="shared" si="254"/>
        <v>SB</v>
      </c>
      <c r="R2707" s="6">
        <v>0</v>
      </c>
      <c r="S2707" s="7">
        <v>1</v>
      </c>
      <c r="T2707" s="7">
        <v>0</v>
      </c>
      <c r="U2707" s="8">
        <v>0</v>
      </c>
      <c r="V2707" s="7" t="str">
        <f t="shared" si="255"/>
        <v>SB</v>
      </c>
      <c r="W2707" s="6">
        <v>0</v>
      </c>
      <c r="X2707" s="7">
        <v>0.88600000000000001</v>
      </c>
      <c r="Y2707" s="7">
        <v>0.114</v>
      </c>
      <c r="Z2707" s="8">
        <v>0</v>
      </c>
      <c r="AA2707" s="7" t="str">
        <f t="shared" si="256"/>
        <v>SB</v>
      </c>
      <c r="AB2707" s="6">
        <v>0</v>
      </c>
      <c r="AC2707" s="7">
        <v>0.996</v>
      </c>
      <c r="AD2707" s="7">
        <v>0</v>
      </c>
      <c r="AE2707" s="8">
        <v>4.0000000000000001E-3</v>
      </c>
      <c r="AF2707" s="7" t="str">
        <f t="shared" si="257"/>
        <v>SB</v>
      </c>
    </row>
    <row r="2708" spans="1:32" x14ac:dyDescent="0.3">
      <c r="A2708" s="4">
        <v>39810</v>
      </c>
      <c r="B2708" s="5">
        <v>2008</v>
      </c>
      <c r="C2708" s="6">
        <v>0</v>
      </c>
      <c r="D2708" s="7">
        <v>1</v>
      </c>
      <c r="E2708" s="7">
        <v>0</v>
      </c>
      <c r="F2708" s="8">
        <v>0</v>
      </c>
      <c r="G2708" s="7" t="str">
        <f t="shared" si="253"/>
        <v>SB</v>
      </c>
      <c r="H2708" s="79">
        <v>2.5893928023800299E-6</v>
      </c>
      <c r="I2708" s="7">
        <v>0.99167221029780495</v>
      </c>
      <c r="J2708" s="7">
        <v>3.9376314014389902E-3</v>
      </c>
      <c r="K2708" s="8">
        <v>4.3875689079666798E-3</v>
      </c>
      <c r="L2708" s="7" t="str">
        <f t="shared" si="258"/>
        <v>SB</v>
      </c>
      <c r="M2708" s="79">
        <v>1.5790424680634601E-6</v>
      </c>
      <c r="N2708" s="7">
        <v>0.98419651392263996</v>
      </c>
      <c r="O2708" s="7">
        <v>8.4985392520304393E-3</v>
      </c>
      <c r="P2708" s="8">
        <v>7.3033677828509098E-3</v>
      </c>
      <c r="Q2708" s="7" t="str">
        <f t="shared" si="254"/>
        <v>SB</v>
      </c>
      <c r="R2708" s="6">
        <v>0</v>
      </c>
      <c r="S2708" s="7">
        <v>1</v>
      </c>
      <c r="T2708" s="7">
        <v>0</v>
      </c>
      <c r="U2708" s="8">
        <v>0</v>
      </c>
      <c r="V2708" s="7" t="str">
        <f t="shared" si="255"/>
        <v>SB</v>
      </c>
      <c r="W2708" s="6">
        <v>0</v>
      </c>
      <c r="X2708" s="7">
        <v>0.95099999999999996</v>
      </c>
      <c r="Y2708" s="7">
        <v>4.9000000000000002E-2</v>
      </c>
      <c r="Z2708" s="8">
        <v>0</v>
      </c>
      <c r="AA2708" s="7" t="str">
        <f t="shared" si="256"/>
        <v>SB</v>
      </c>
      <c r="AB2708" s="6">
        <v>0</v>
      </c>
      <c r="AC2708" s="7">
        <v>0.86399999999999999</v>
      </c>
      <c r="AD2708" s="7">
        <v>0</v>
      </c>
      <c r="AE2708" s="8">
        <v>0.13600000000000001</v>
      </c>
      <c r="AF2708" s="7" t="str">
        <f t="shared" si="257"/>
        <v>SB</v>
      </c>
    </row>
    <row r="2709" spans="1:32" x14ac:dyDescent="0.3">
      <c r="A2709" s="4">
        <v>39811</v>
      </c>
      <c r="B2709" s="5">
        <v>2008</v>
      </c>
      <c r="C2709" s="6">
        <v>0</v>
      </c>
      <c r="D2709" s="7">
        <v>1</v>
      </c>
      <c r="E2709" s="7">
        <v>0</v>
      </c>
      <c r="F2709" s="8">
        <v>0</v>
      </c>
      <c r="G2709" s="7" t="str">
        <f t="shared" si="253"/>
        <v>SB</v>
      </c>
      <c r="H2709" s="6">
        <v>3.45110521119288E-4</v>
      </c>
      <c r="I2709" s="7">
        <v>0.9937328241665</v>
      </c>
      <c r="J2709" s="7">
        <v>3.0249545914266102E-3</v>
      </c>
      <c r="K2709" s="8">
        <v>2.8971107209649601E-3</v>
      </c>
      <c r="L2709" s="7" t="str">
        <f t="shared" si="258"/>
        <v>SB</v>
      </c>
      <c r="M2709" s="6">
        <v>3.0098281085317902E-4</v>
      </c>
      <c r="N2709" s="7">
        <v>0.98886444481768199</v>
      </c>
      <c r="O2709" s="7">
        <v>6.2320244666016697E-3</v>
      </c>
      <c r="P2709" s="8">
        <v>4.6025479048572397E-3</v>
      </c>
      <c r="Q2709" s="7" t="str">
        <f t="shared" si="254"/>
        <v>SB</v>
      </c>
      <c r="R2709" s="6">
        <v>0</v>
      </c>
      <c r="S2709" s="7">
        <v>1</v>
      </c>
      <c r="T2709" s="7">
        <v>0</v>
      </c>
      <c r="U2709" s="8">
        <v>0</v>
      </c>
      <c r="V2709" s="7" t="str">
        <f t="shared" si="255"/>
        <v>SB</v>
      </c>
      <c r="W2709" s="6">
        <v>0</v>
      </c>
      <c r="X2709" s="7">
        <v>0.88400000000000001</v>
      </c>
      <c r="Y2709" s="7">
        <v>0.111</v>
      </c>
      <c r="Z2709" s="8">
        <v>5.0000000000000001E-3</v>
      </c>
      <c r="AA2709" s="7" t="str">
        <f t="shared" si="256"/>
        <v>SB</v>
      </c>
      <c r="AB2709" s="6">
        <v>0</v>
      </c>
      <c r="AC2709" s="7">
        <v>0.496</v>
      </c>
      <c r="AD2709" s="7">
        <v>0</v>
      </c>
      <c r="AE2709" s="8">
        <v>0.504</v>
      </c>
      <c r="AF2709" s="7" t="str">
        <f t="shared" si="257"/>
        <v>NAO-</v>
      </c>
    </row>
    <row r="2710" spans="1:32" x14ac:dyDescent="0.3">
      <c r="A2710" s="4">
        <v>39812</v>
      </c>
      <c r="B2710" s="5">
        <v>2008</v>
      </c>
      <c r="C2710" s="6">
        <v>0</v>
      </c>
      <c r="D2710" s="7">
        <v>1</v>
      </c>
      <c r="E2710" s="7">
        <v>0</v>
      </c>
      <c r="F2710" s="8">
        <v>0</v>
      </c>
      <c r="G2710" s="7" t="str">
        <f t="shared" si="253"/>
        <v>SB</v>
      </c>
      <c r="H2710" s="6">
        <v>3.3600788978730797E-2</v>
      </c>
      <c r="I2710" s="7">
        <v>0.92324766741624897</v>
      </c>
      <c r="J2710" s="7">
        <v>2.90371682867046E-2</v>
      </c>
      <c r="K2710" s="8">
        <v>1.4114375318316301E-2</v>
      </c>
      <c r="L2710" s="7" t="str">
        <f t="shared" si="258"/>
        <v>SB</v>
      </c>
      <c r="M2710" s="6">
        <v>2.9905356703077E-2</v>
      </c>
      <c r="N2710" s="7">
        <v>0.90839440592444198</v>
      </c>
      <c r="O2710" s="7">
        <v>4.4047844389067198E-2</v>
      </c>
      <c r="P2710" s="8">
        <v>1.7652392983408399E-2</v>
      </c>
      <c r="Q2710" s="7" t="str">
        <f t="shared" si="254"/>
        <v>SB</v>
      </c>
      <c r="R2710" s="6">
        <v>0</v>
      </c>
      <c r="S2710" s="7">
        <v>1</v>
      </c>
      <c r="T2710" s="7">
        <v>0</v>
      </c>
      <c r="U2710" s="8">
        <v>0</v>
      </c>
      <c r="V2710" s="7" t="str">
        <f t="shared" si="255"/>
        <v>SB</v>
      </c>
      <c r="W2710" s="6">
        <v>0</v>
      </c>
      <c r="X2710" s="7">
        <v>0.108</v>
      </c>
      <c r="Y2710" s="7">
        <v>0.61599999999999999</v>
      </c>
      <c r="Z2710" s="8">
        <v>0.27500000000000002</v>
      </c>
      <c r="AA2710" s="7" t="str">
        <f t="shared" si="256"/>
        <v>AR</v>
      </c>
      <c r="AB2710" s="6">
        <v>0</v>
      </c>
      <c r="AC2710" s="7">
        <v>3.2000000000000001E-2</v>
      </c>
      <c r="AD2710" s="7">
        <v>3.0000000000000001E-3</v>
      </c>
      <c r="AE2710" s="8">
        <v>0.96599999999999997</v>
      </c>
      <c r="AF2710" s="7" t="str">
        <f t="shared" si="257"/>
        <v>NAO-</v>
      </c>
    </row>
    <row r="2711" spans="1:32" x14ac:dyDescent="0.3">
      <c r="A2711" s="4">
        <v>39813</v>
      </c>
      <c r="B2711" s="5">
        <v>2008</v>
      </c>
      <c r="C2711" s="6">
        <v>0</v>
      </c>
      <c r="D2711" s="7">
        <v>0</v>
      </c>
      <c r="E2711" s="7">
        <v>0</v>
      </c>
      <c r="F2711" s="8">
        <v>1</v>
      </c>
      <c r="G2711" s="7" t="str">
        <f t="shared" si="253"/>
        <v>NAO-</v>
      </c>
      <c r="H2711" s="6">
        <v>3.5992072807526698E-2</v>
      </c>
      <c r="I2711" s="7">
        <v>0.57666090423943295</v>
      </c>
      <c r="J2711" s="7">
        <v>0.141127292739783</v>
      </c>
      <c r="K2711" s="8">
        <v>0.246219730213248</v>
      </c>
      <c r="L2711" s="7" t="str">
        <f t="shared" si="258"/>
        <v>SB</v>
      </c>
      <c r="M2711" s="6">
        <v>2.9850403961272799E-2</v>
      </c>
      <c r="N2711" s="7">
        <v>0.51571436989130004</v>
      </c>
      <c r="O2711" s="7">
        <v>0.13257106792557</v>
      </c>
      <c r="P2711" s="8">
        <v>0.32186415822185999</v>
      </c>
      <c r="Q2711" s="7" t="str">
        <f t="shared" si="254"/>
        <v>SB</v>
      </c>
      <c r="R2711" s="6">
        <v>0</v>
      </c>
      <c r="S2711" s="7">
        <v>0</v>
      </c>
      <c r="T2711" s="7">
        <v>0</v>
      </c>
      <c r="U2711" s="8">
        <v>1</v>
      </c>
      <c r="V2711" s="7" t="str">
        <f t="shared" si="255"/>
        <v>NAO-</v>
      </c>
      <c r="W2711" s="6">
        <v>0</v>
      </c>
      <c r="X2711" s="7">
        <v>0</v>
      </c>
      <c r="Y2711" s="7">
        <v>0.25900000000000001</v>
      </c>
      <c r="Z2711" s="8">
        <v>0.74099999999999999</v>
      </c>
      <c r="AA2711" s="7" t="str">
        <f t="shared" si="256"/>
        <v>NAO-</v>
      </c>
      <c r="AB2711" s="6">
        <v>0</v>
      </c>
      <c r="AC2711" s="7">
        <v>0</v>
      </c>
      <c r="AD2711" s="7">
        <v>7.0000000000000001E-3</v>
      </c>
      <c r="AE2711" s="8">
        <v>0.99299999999999999</v>
      </c>
      <c r="AF2711" s="7" t="str">
        <f t="shared" si="257"/>
        <v>NAO-</v>
      </c>
    </row>
    <row r="2712" spans="1:32" x14ac:dyDescent="0.3">
      <c r="A2712" s="4">
        <v>39814</v>
      </c>
      <c r="B2712" s="5">
        <v>2008</v>
      </c>
      <c r="C2712" s="6">
        <v>0</v>
      </c>
      <c r="D2712" s="7">
        <v>0</v>
      </c>
      <c r="E2712" s="7">
        <v>0</v>
      </c>
      <c r="F2712" s="8">
        <v>1</v>
      </c>
      <c r="G2712" s="7" t="str">
        <f t="shared" si="253"/>
        <v>NAO-</v>
      </c>
      <c r="H2712" s="6">
        <v>3.7853538279623801E-3</v>
      </c>
      <c r="I2712" s="7">
        <v>7.6656137537868194E-2</v>
      </c>
      <c r="J2712" s="7">
        <v>0.156921351299672</v>
      </c>
      <c r="K2712" s="8">
        <v>0.762637157334494</v>
      </c>
      <c r="L2712" s="7" t="str">
        <f t="shared" si="258"/>
        <v>NAO-</v>
      </c>
      <c r="M2712" s="6">
        <v>2.61069503047477E-3</v>
      </c>
      <c r="N2712" s="7">
        <v>3.9316090499516003E-2</v>
      </c>
      <c r="O2712" s="7">
        <v>0.13050831729384499</v>
      </c>
      <c r="P2712" s="8">
        <v>0.82756489717617299</v>
      </c>
      <c r="Q2712" s="7" t="str">
        <f t="shared" si="254"/>
        <v>NAO-</v>
      </c>
      <c r="R2712" s="6">
        <v>0</v>
      </c>
      <c r="S2712" s="7">
        <v>0</v>
      </c>
      <c r="T2712" s="7">
        <v>0</v>
      </c>
      <c r="U2712" s="8">
        <v>1</v>
      </c>
      <c r="V2712" s="7" t="str">
        <f t="shared" si="255"/>
        <v>NAO-</v>
      </c>
      <c r="W2712" s="6">
        <v>0</v>
      </c>
      <c r="X2712" s="7">
        <v>0</v>
      </c>
      <c r="Y2712" s="7">
        <v>7.0000000000000007E-2</v>
      </c>
      <c r="Z2712" s="8">
        <v>0.93</v>
      </c>
      <c r="AA2712" s="7" t="str">
        <f t="shared" si="256"/>
        <v>NAO-</v>
      </c>
      <c r="AB2712" s="6">
        <v>0</v>
      </c>
      <c r="AC2712" s="7">
        <v>0</v>
      </c>
      <c r="AD2712" s="7">
        <v>1E-3</v>
      </c>
      <c r="AE2712" s="8">
        <v>0.999</v>
      </c>
      <c r="AF2712" s="7" t="str">
        <f t="shared" si="257"/>
        <v>NAO-</v>
      </c>
    </row>
    <row r="2713" spans="1:32" x14ac:dyDescent="0.3">
      <c r="A2713" s="4">
        <v>39815</v>
      </c>
      <c r="B2713" s="5">
        <v>2008</v>
      </c>
      <c r="C2713" s="6">
        <v>0</v>
      </c>
      <c r="D2713" s="7">
        <v>0</v>
      </c>
      <c r="E2713" s="7">
        <v>0</v>
      </c>
      <c r="F2713" s="8">
        <v>1</v>
      </c>
      <c r="G2713" s="7" t="str">
        <f t="shared" si="253"/>
        <v>NAO-</v>
      </c>
      <c r="H2713" s="6">
        <v>1.9687613282183998E-3</v>
      </c>
      <c r="I2713" s="7">
        <v>3.2315680994097498E-2</v>
      </c>
      <c r="J2713" s="7">
        <v>0.133500237189809</v>
      </c>
      <c r="K2713" s="8">
        <v>0.83221532048788105</v>
      </c>
      <c r="L2713" s="7" t="str">
        <f t="shared" si="258"/>
        <v>NAO-</v>
      </c>
      <c r="M2713" s="6">
        <v>1.39357504941681E-3</v>
      </c>
      <c r="N2713" s="7">
        <v>2.18367591652277E-2</v>
      </c>
      <c r="O2713" s="7">
        <v>9.5293473881398194E-2</v>
      </c>
      <c r="P2713" s="8">
        <v>0.88147619190395698</v>
      </c>
      <c r="Q2713" s="7" t="str">
        <f t="shared" si="254"/>
        <v>NAO-</v>
      </c>
      <c r="R2713" s="6">
        <v>0</v>
      </c>
      <c r="S2713" s="7">
        <v>0</v>
      </c>
      <c r="T2713" s="7">
        <v>0</v>
      </c>
      <c r="U2713" s="8">
        <v>1</v>
      </c>
      <c r="V2713" s="7" t="str">
        <f t="shared" si="255"/>
        <v>NAO-</v>
      </c>
      <c r="W2713" s="6">
        <v>0</v>
      </c>
      <c r="X2713" s="7">
        <v>0</v>
      </c>
      <c r="Y2713" s="7">
        <v>9.8000000000000004E-2</v>
      </c>
      <c r="Z2713" s="8">
        <v>0.90200000000000002</v>
      </c>
      <c r="AA2713" s="7" t="str">
        <f t="shared" si="256"/>
        <v>NAO-</v>
      </c>
      <c r="AB2713" s="6">
        <v>0</v>
      </c>
      <c r="AC2713" s="7">
        <v>0</v>
      </c>
      <c r="AD2713" s="7">
        <v>1E-3</v>
      </c>
      <c r="AE2713" s="8">
        <v>0.999</v>
      </c>
      <c r="AF2713" s="7" t="str">
        <f t="shared" si="257"/>
        <v>NAO-</v>
      </c>
    </row>
    <row r="2714" spans="1:32" x14ac:dyDescent="0.3">
      <c r="A2714" s="4">
        <v>39816</v>
      </c>
      <c r="B2714" s="5">
        <v>2008</v>
      </c>
      <c r="C2714" s="6">
        <v>0</v>
      </c>
      <c r="D2714" s="7">
        <v>0</v>
      </c>
      <c r="E2714" s="7">
        <v>0</v>
      </c>
      <c r="F2714" s="8">
        <v>1</v>
      </c>
      <c r="G2714" s="7" t="str">
        <f t="shared" si="253"/>
        <v>NAO-</v>
      </c>
      <c r="H2714" s="79">
        <v>8.6142586905982503E-5</v>
      </c>
      <c r="I2714" s="7">
        <v>7.9382958058784399E-4</v>
      </c>
      <c r="J2714" s="7">
        <v>5.1178835675577301E-3</v>
      </c>
      <c r="K2714" s="8">
        <v>0.99400214426495004</v>
      </c>
      <c r="L2714" s="7" t="str">
        <f t="shared" si="258"/>
        <v>NAO-</v>
      </c>
      <c r="M2714" s="79">
        <v>8.2821912860139095E-5</v>
      </c>
      <c r="N2714" s="7">
        <v>8.6370307649961302E-4</v>
      </c>
      <c r="O2714" s="7">
        <v>5.2302974123525497E-3</v>
      </c>
      <c r="P2714" s="8">
        <v>0.99382317759828698</v>
      </c>
      <c r="Q2714" s="7" t="str">
        <f t="shared" si="254"/>
        <v>NAO-</v>
      </c>
      <c r="R2714" s="6">
        <v>0</v>
      </c>
      <c r="S2714" s="7">
        <v>0</v>
      </c>
      <c r="T2714" s="7">
        <v>0</v>
      </c>
      <c r="U2714" s="8">
        <v>1</v>
      </c>
      <c r="V2714" s="7" t="str">
        <f t="shared" si="255"/>
        <v>NAO-</v>
      </c>
      <c r="W2714" s="6">
        <v>0</v>
      </c>
      <c r="X2714" s="7">
        <v>0</v>
      </c>
      <c r="Y2714" s="7">
        <v>0.03</v>
      </c>
      <c r="Z2714" s="8">
        <v>0.97</v>
      </c>
      <c r="AA2714" s="7" t="str">
        <f t="shared" si="256"/>
        <v>NAO-</v>
      </c>
      <c r="AB2714" s="6">
        <v>0</v>
      </c>
      <c r="AC2714" s="7">
        <v>0</v>
      </c>
      <c r="AD2714" s="7">
        <v>0</v>
      </c>
      <c r="AE2714" s="8">
        <v>1</v>
      </c>
      <c r="AF2714" s="7" t="str">
        <f t="shared" si="257"/>
        <v>NAO-</v>
      </c>
    </row>
    <row r="2715" spans="1:32" x14ac:dyDescent="0.3">
      <c r="A2715" s="4">
        <v>39817</v>
      </c>
      <c r="B2715" s="5">
        <v>2008</v>
      </c>
      <c r="C2715" s="6">
        <v>0</v>
      </c>
      <c r="D2715" s="7">
        <v>0</v>
      </c>
      <c r="E2715" s="7">
        <v>0</v>
      </c>
      <c r="F2715" s="8">
        <v>1</v>
      </c>
      <c r="G2715" s="7" t="str">
        <f t="shared" si="253"/>
        <v>NAO-</v>
      </c>
      <c r="H2715" s="79">
        <v>7.3333128692514704E-5</v>
      </c>
      <c r="I2715" s="7">
        <v>1.9502503259576599E-4</v>
      </c>
      <c r="J2715" s="7">
        <v>3.0278996192178501E-2</v>
      </c>
      <c r="K2715" s="8">
        <v>0.969452645646524</v>
      </c>
      <c r="L2715" s="7" t="str">
        <f t="shared" si="258"/>
        <v>NAO-</v>
      </c>
      <c r="M2715" s="79">
        <v>7.0234276864312E-5</v>
      </c>
      <c r="N2715" s="7">
        <v>2.1901500949836201E-4</v>
      </c>
      <c r="O2715" s="7">
        <v>3.1747305676095301E-2</v>
      </c>
      <c r="P2715" s="8">
        <v>0.96796344503755305</v>
      </c>
      <c r="Q2715" s="7" t="str">
        <f t="shared" si="254"/>
        <v>NAO-</v>
      </c>
      <c r="R2715" s="6">
        <v>0</v>
      </c>
      <c r="S2715" s="7">
        <v>0</v>
      </c>
      <c r="T2715" s="7">
        <v>0</v>
      </c>
      <c r="U2715" s="8">
        <v>1</v>
      </c>
      <c r="V2715" s="7" t="str">
        <f t="shared" si="255"/>
        <v>NAO-</v>
      </c>
      <c r="W2715" s="6">
        <v>0</v>
      </c>
      <c r="X2715" s="7">
        <v>0</v>
      </c>
      <c r="Y2715" s="7">
        <v>0.255</v>
      </c>
      <c r="Z2715" s="8">
        <v>0.745</v>
      </c>
      <c r="AA2715" s="7" t="str">
        <f t="shared" si="256"/>
        <v>NAO-</v>
      </c>
      <c r="AB2715" s="6">
        <v>0</v>
      </c>
      <c r="AC2715" s="7">
        <v>0</v>
      </c>
      <c r="AD2715" s="7">
        <v>1E-3</v>
      </c>
      <c r="AE2715" s="8">
        <v>0.999</v>
      </c>
      <c r="AF2715" s="7" t="str">
        <f t="shared" si="257"/>
        <v>NAO-</v>
      </c>
    </row>
    <row r="2716" spans="1:32" x14ac:dyDescent="0.3">
      <c r="A2716" s="4">
        <v>39818</v>
      </c>
      <c r="B2716" s="5">
        <v>2008</v>
      </c>
      <c r="C2716" s="6">
        <v>0</v>
      </c>
      <c r="D2716" s="7">
        <v>0</v>
      </c>
      <c r="E2716" s="7">
        <v>0</v>
      </c>
      <c r="F2716" s="8">
        <v>1</v>
      </c>
      <c r="G2716" s="7" t="str">
        <f t="shared" si="253"/>
        <v>NAO-</v>
      </c>
      <c r="H2716" s="6">
        <v>1.7873269786902599E-4</v>
      </c>
      <c r="I2716" s="7">
        <v>1.2075375615865299E-3</v>
      </c>
      <c r="J2716" s="7">
        <v>7.4220628480820394E-2</v>
      </c>
      <c r="K2716" s="8">
        <v>0.92439310125972796</v>
      </c>
      <c r="L2716" s="7" t="str">
        <f t="shared" si="258"/>
        <v>NAO-</v>
      </c>
      <c r="M2716" s="6">
        <v>1.5182303562724601E-4</v>
      </c>
      <c r="N2716" s="7">
        <v>1.3237634811410399E-3</v>
      </c>
      <c r="O2716" s="7">
        <v>5.4273456450200402E-2</v>
      </c>
      <c r="P2716" s="8">
        <v>0.94425095703302697</v>
      </c>
      <c r="Q2716" s="7" t="str">
        <f t="shared" si="254"/>
        <v>NAO-</v>
      </c>
      <c r="R2716" s="6">
        <v>0</v>
      </c>
      <c r="S2716" s="7">
        <v>0</v>
      </c>
      <c r="T2716" s="7">
        <v>0</v>
      </c>
      <c r="U2716" s="8">
        <v>1</v>
      </c>
      <c r="V2716" s="7" t="str">
        <f t="shared" si="255"/>
        <v>NAO-</v>
      </c>
      <c r="W2716" s="6">
        <v>0</v>
      </c>
      <c r="X2716" s="7">
        <v>0</v>
      </c>
      <c r="Y2716" s="7">
        <v>0.63100000000000001</v>
      </c>
      <c r="Z2716" s="8">
        <v>0.36899999999999999</v>
      </c>
      <c r="AA2716" s="7" t="str">
        <f t="shared" si="256"/>
        <v>AR</v>
      </c>
      <c r="AB2716" s="6">
        <v>0</v>
      </c>
      <c r="AC2716" s="7">
        <v>0</v>
      </c>
      <c r="AD2716" s="7">
        <v>2.5000000000000001E-2</v>
      </c>
      <c r="AE2716" s="8">
        <v>0.97499999999999998</v>
      </c>
      <c r="AF2716" s="7" t="str">
        <f t="shared" si="257"/>
        <v>NAO-</v>
      </c>
    </row>
    <row r="2717" spans="1:32" x14ac:dyDescent="0.3">
      <c r="A2717" s="4">
        <v>39819</v>
      </c>
      <c r="B2717" s="5">
        <v>2008</v>
      </c>
      <c r="C2717" s="6">
        <v>0</v>
      </c>
      <c r="D2717" s="7">
        <v>0</v>
      </c>
      <c r="E2717" s="7">
        <v>1</v>
      </c>
      <c r="F2717" s="8">
        <v>0</v>
      </c>
      <c r="G2717" s="7" t="str">
        <f t="shared" si="253"/>
        <v>AR</v>
      </c>
      <c r="H2717" s="6">
        <v>1.1395431988179E-4</v>
      </c>
      <c r="I2717" s="7">
        <v>2.08664612626257E-3</v>
      </c>
      <c r="J2717" s="7">
        <v>1.6741503253597301E-2</v>
      </c>
      <c r="K2717" s="8">
        <v>0.98105789630025797</v>
      </c>
      <c r="L2717" s="7" t="str">
        <f t="shared" si="258"/>
        <v>NAO-</v>
      </c>
      <c r="M2717" s="79">
        <v>8.7145862715559696E-5</v>
      </c>
      <c r="N2717" s="7">
        <v>1.50758210681242E-3</v>
      </c>
      <c r="O2717" s="7">
        <v>1.0763136474392899E-2</v>
      </c>
      <c r="P2717" s="8">
        <v>0.98764213555608404</v>
      </c>
      <c r="Q2717" s="7" t="str">
        <f t="shared" si="254"/>
        <v>NAO-</v>
      </c>
      <c r="R2717" s="6">
        <v>0</v>
      </c>
      <c r="S2717" s="7">
        <v>0</v>
      </c>
      <c r="T2717" s="7">
        <v>0</v>
      </c>
      <c r="U2717" s="8">
        <v>1</v>
      </c>
      <c r="V2717" s="7" t="str">
        <f t="shared" si="255"/>
        <v>NAO-</v>
      </c>
      <c r="W2717" s="6">
        <v>0</v>
      </c>
      <c r="X2717" s="7">
        <v>0</v>
      </c>
      <c r="Y2717" s="7">
        <v>0.182</v>
      </c>
      <c r="Z2717" s="8">
        <v>0.81799999999999995</v>
      </c>
      <c r="AA2717" s="7" t="str">
        <f t="shared" si="256"/>
        <v>NAO-</v>
      </c>
      <c r="AB2717" s="6">
        <v>0</v>
      </c>
      <c r="AC2717" s="7">
        <v>0</v>
      </c>
      <c r="AD2717" s="7">
        <v>8.1000000000000003E-2</v>
      </c>
      <c r="AE2717" s="8">
        <v>0.91900000000000004</v>
      </c>
      <c r="AF2717" s="7" t="str">
        <f t="shared" si="257"/>
        <v>NAO-</v>
      </c>
    </row>
    <row r="2718" spans="1:32" x14ac:dyDescent="0.3">
      <c r="A2718" s="4">
        <v>39820</v>
      </c>
      <c r="B2718" s="5">
        <v>2008</v>
      </c>
      <c r="C2718" s="6">
        <v>0</v>
      </c>
      <c r="D2718" s="7">
        <v>0</v>
      </c>
      <c r="E2718" s="7">
        <v>1</v>
      </c>
      <c r="F2718" s="8">
        <v>0</v>
      </c>
      <c r="G2718" s="7" t="str">
        <f t="shared" si="253"/>
        <v>AR</v>
      </c>
      <c r="H2718" s="79">
        <v>8.6696506977021505E-5</v>
      </c>
      <c r="I2718" s="7">
        <v>1.4206143057288599E-3</v>
      </c>
      <c r="J2718" s="7">
        <v>1.5716194778580099E-3</v>
      </c>
      <c r="K2718" s="8">
        <v>0.99692106970942496</v>
      </c>
      <c r="L2718" s="7" t="str">
        <f t="shared" si="258"/>
        <v>NAO-</v>
      </c>
      <c r="M2718" s="79">
        <v>6.3187676601390193E-5</v>
      </c>
      <c r="N2718" s="7">
        <v>6.3933269693141096E-4</v>
      </c>
      <c r="O2718" s="7">
        <v>1.2684069347646801E-3</v>
      </c>
      <c r="P2718" s="8">
        <v>0.99802907269171204</v>
      </c>
      <c r="Q2718" s="7" t="str">
        <f t="shared" si="254"/>
        <v>NAO-</v>
      </c>
      <c r="R2718" s="6">
        <v>1</v>
      </c>
      <c r="S2718" s="7">
        <v>0</v>
      </c>
      <c r="T2718" s="7">
        <v>0</v>
      </c>
      <c r="U2718" s="8">
        <v>0</v>
      </c>
      <c r="V2718" s="7" t="str">
        <f t="shared" si="255"/>
        <v>NAO+</v>
      </c>
      <c r="W2718" s="6">
        <v>0.151</v>
      </c>
      <c r="X2718" s="7">
        <v>5.2999999999999999E-2</v>
      </c>
      <c r="Y2718" s="7">
        <v>0.114</v>
      </c>
      <c r="Z2718" s="8">
        <v>0.68200000000000005</v>
      </c>
      <c r="AA2718" s="7" t="str">
        <f t="shared" si="256"/>
        <v>NAO-</v>
      </c>
      <c r="AB2718" s="6">
        <v>0.24299999999999999</v>
      </c>
      <c r="AC2718" s="7">
        <v>5.0999999999999997E-2</v>
      </c>
      <c r="AD2718" s="7">
        <v>0.14000000000000001</v>
      </c>
      <c r="AE2718" s="8">
        <v>0.56599999999999995</v>
      </c>
      <c r="AF2718" s="7" t="str">
        <f t="shared" si="257"/>
        <v>NAO-</v>
      </c>
    </row>
    <row r="2719" spans="1:32" x14ac:dyDescent="0.3">
      <c r="A2719" s="4">
        <v>39821</v>
      </c>
      <c r="B2719" s="5">
        <v>2008</v>
      </c>
      <c r="C2719" s="6">
        <v>0</v>
      </c>
      <c r="D2719" s="7">
        <v>1</v>
      </c>
      <c r="E2719" s="7">
        <v>0</v>
      </c>
      <c r="F2719" s="8">
        <v>0</v>
      </c>
      <c r="G2719" s="7" t="str">
        <f t="shared" si="253"/>
        <v>SB</v>
      </c>
      <c r="H2719" s="6">
        <v>3.2034792567156203E-2</v>
      </c>
      <c r="I2719" s="7">
        <v>7.4588784725823906E-2</v>
      </c>
      <c r="J2719" s="7">
        <v>2.13627776460883E-2</v>
      </c>
      <c r="K2719" s="8">
        <v>0.87201364506093504</v>
      </c>
      <c r="L2719" s="7" t="str">
        <f t="shared" si="258"/>
        <v>NAO-</v>
      </c>
      <c r="M2719" s="6">
        <v>2.18070963470837E-2</v>
      </c>
      <c r="N2719" s="7">
        <v>2.15602905758926E-2</v>
      </c>
      <c r="O2719" s="7">
        <v>2.3872684510989998E-2</v>
      </c>
      <c r="P2719" s="8">
        <v>0.93275992856602696</v>
      </c>
      <c r="Q2719" s="7" t="str">
        <f t="shared" si="254"/>
        <v>NAO-</v>
      </c>
      <c r="R2719" s="6">
        <v>1</v>
      </c>
      <c r="S2719" s="7">
        <v>0</v>
      </c>
      <c r="T2719" s="7">
        <v>0</v>
      </c>
      <c r="U2719" s="8">
        <v>0</v>
      </c>
      <c r="V2719" s="7" t="str">
        <f t="shared" si="255"/>
        <v>NAO+</v>
      </c>
      <c r="W2719" s="6">
        <v>0.79</v>
      </c>
      <c r="X2719" s="7">
        <v>0.11799999999999999</v>
      </c>
      <c r="Y2719" s="7">
        <v>1.9E-2</v>
      </c>
      <c r="Z2719" s="8">
        <v>7.2999999999999995E-2</v>
      </c>
      <c r="AA2719" s="7" t="str">
        <f t="shared" si="256"/>
        <v>NAO+</v>
      </c>
      <c r="AB2719" s="6">
        <v>0.877</v>
      </c>
      <c r="AC2719" s="7">
        <v>6.9000000000000006E-2</v>
      </c>
      <c r="AD2719" s="7">
        <v>2.1000000000000001E-2</v>
      </c>
      <c r="AE2719" s="8">
        <v>3.2000000000000001E-2</v>
      </c>
      <c r="AF2719" s="7" t="str">
        <f t="shared" si="257"/>
        <v>NAO+</v>
      </c>
    </row>
    <row r="2720" spans="1:32" x14ac:dyDescent="0.3">
      <c r="A2720" s="4">
        <v>39822</v>
      </c>
      <c r="B2720" s="5">
        <v>2008</v>
      </c>
      <c r="C2720" s="6">
        <v>0</v>
      </c>
      <c r="D2720" s="7">
        <v>1</v>
      </c>
      <c r="E2720" s="7">
        <v>0</v>
      </c>
      <c r="F2720" s="8">
        <v>0</v>
      </c>
      <c r="G2720" s="7" t="str">
        <f t="shared" si="253"/>
        <v>SB</v>
      </c>
      <c r="H2720" s="6">
        <v>4.3016903333804304E-3</v>
      </c>
      <c r="I2720" s="7">
        <v>0.97566249658850901</v>
      </c>
      <c r="J2720" s="7">
        <v>1.9498695920382499E-2</v>
      </c>
      <c r="K2720" s="8">
        <v>5.3711715771408695E-4</v>
      </c>
      <c r="L2720" s="7" t="str">
        <f t="shared" si="258"/>
        <v>SB</v>
      </c>
      <c r="M2720" s="6">
        <v>3.21482265334416E-3</v>
      </c>
      <c r="N2720" s="7">
        <v>0.97657825353900896</v>
      </c>
      <c r="O2720" s="7">
        <v>1.9533148179277201E-2</v>
      </c>
      <c r="P2720" s="8">
        <v>6.7377562835523399E-4</v>
      </c>
      <c r="Q2720" s="7" t="str">
        <f t="shared" si="254"/>
        <v>SB</v>
      </c>
      <c r="R2720" s="6">
        <v>1</v>
      </c>
      <c r="S2720" s="7">
        <v>0</v>
      </c>
      <c r="T2720" s="7">
        <v>0</v>
      </c>
      <c r="U2720" s="8">
        <v>0</v>
      </c>
      <c r="V2720" s="7" t="str">
        <f t="shared" si="255"/>
        <v>NAO+</v>
      </c>
      <c r="W2720" s="6">
        <v>0.75</v>
      </c>
      <c r="X2720" s="7">
        <v>0.20499999999999999</v>
      </c>
      <c r="Y2720" s="7">
        <v>1.7000000000000001E-2</v>
      </c>
      <c r="Z2720" s="8">
        <v>2.9000000000000001E-2</v>
      </c>
      <c r="AA2720" s="7" t="str">
        <f t="shared" si="256"/>
        <v>NAO+</v>
      </c>
      <c r="AB2720" s="6">
        <v>0.82199999999999995</v>
      </c>
      <c r="AC2720" s="7">
        <v>0.14399999999999999</v>
      </c>
      <c r="AD2720" s="7">
        <v>0.02</v>
      </c>
      <c r="AE2720" s="8">
        <v>1.4E-2</v>
      </c>
      <c r="AF2720" s="7" t="str">
        <f t="shared" si="257"/>
        <v>NAO+</v>
      </c>
    </row>
    <row r="2721" spans="1:32" x14ac:dyDescent="0.3">
      <c r="A2721" s="4">
        <v>39823</v>
      </c>
      <c r="B2721" s="5">
        <v>2008</v>
      </c>
      <c r="C2721" s="6">
        <v>1</v>
      </c>
      <c r="D2721" s="7">
        <v>0</v>
      </c>
      <c r="E2721" s="7">
        <v>0</v>
      </c>
      <c r="F2721" s="8">
        <v>0</v>
      </c>
      <c r="G2721" s="7" t="str">
        <f t="shared" si="253"/>
        <v>NAO+</v>
      </c>
      <c r="H2721" s="6">
        <v>1.3877847017370101E-2</v>
      </c>
      <c r="I2721" s="7">
        <v>0.97421257570608599</v>
      </c>
      <c r="J2721" s="7">
        <v>1.1903543064084299E-2</v>
      </c>
      <c r="K2721" s="28">
        <v>6.0342124669527197E-6</v>
      </c>
      <c r="L2721" s="7" t="str">
        <f t="shared" si="258"/>
        <v>SB</v>
      </c>
      <c r="M2721" s="6">
        <v>7.1765014540655196E-3</v>
      </c>
      <c r="N2721" s="7">
        <v>0.98600739656557701</v>
      </c>
      <c r="O2721" s="7">
        <v>6.8095584092964304E-3</v>
      </c>
      <c r="P2721" s="28">
        <v>6.5435710500987498E-6</v>
      </c>
      <c r="Q2721" s="7" t="str">
        <f t="shared" si="254"/>
        <v>SB</v>
      </c>
      <c r="R2721" s="6">
        <v>1</v>
      </c>
      <c r="S2721" s="7">
        <v>0</v>
      </c>
      <c r="T2721" s="7">
        <v>0</v>
      </c>
      <c r="U2721" s="8">
        <v>0</v>
      </c>
      <c r="V2721" s="7" t="str">
        <f t="shared" si="255"/>
        <v>NAO+</v>
      </c>
      <c r="W2721" s="6">
        <v>0.67800000000000005</v>
      </c>
      <c r="X2721" s="7">
        <v>0.27200000000000002</v>
      </c>
      <c r="Y2721" s="7">
        <v>1.4E-2</v>
      </c>
      <c r="Z2721" s="8">
        <v>3.5999999999999997E-2</v>
      </c>
      <c r="AA2721" s="7" t="str">
        <f t="shared" si="256"/>
        <v>NAO+</v>
      </c>
      <c r="AB2721" s="6">
        <v>0.82199999999999995</v>
      </c>
      <c r="AC2721" s="7">
        <v>0.157</v>
      </c>
      <c r="AD2721" s="7">
        <v>6.0000000000000001E-3</v>
      </c>
      <c r="AE2721" s="8">
        <v>1.4999999999999999E-2</v>
      </c>
      <c r="AF2721" s="7" t="str">
        <f t="shared" si="257"/>
        <v>NAO+</v>
      </c>
    </row>
    <row r="2722" spans="1:32" x14ac:dyDescent="0.3">
      <c r="A2722" s="4">
        <v>39824</v>
      </c>
      <c r="B2722" s="5">
        <v>2008</v>
      </c>
      <c r="C2722" s="6">
        <v>1</v>
      </c>
      <c r="D2722" s="7">
        <v>0</v>
      </c>
      <c r="E2722" s="7">
        <v>0</v>
      </c>
      <c r="F2722" s="8">
        <v>0</v>
      </c>
      <c r="G2722" s="7" t="str">
        <f t="shared" si="253"/>
        <v>NAO+</v>
      </c>
      <c r="H2722" s="6">
        <v>0.35927597606845801</v>
      </c>
      <c r="I2722" s="7">
        <v>0.63984425220455599</v>
      </c>
      <c r="J2722" s="7">
        <v>8.7669084122845404E-4</v>
      </c>
      <c r="K2722" s="28">
        <v>3.08088574853719E-6</v>
      </c>
      <c r="L2722" s="7" t="str">
        <f t="shared" si="258"/>
        <v>SB</v>
      </c>
      <c r="M2722" s="6">
        <v>0.18648969911045499</v>
      </c>
      <c r="N2722" s="7">
        <v>0.81295429732661195</v>
      </c>
      <c r="O2722" s="7">
        <v>5.5216311499274302E-4</v>
      </c>
      <c r="P2722" s="28">
        <v>3.8404479284925199E-6</v>
      </c>
      <c r="Q2722" s="7" t="str">
        <f t="shared" si="254"/>
        <v>SB</v>
      </c>
      <c r="R2722" s="6">
        <v>1</v>
      </c>
      <c r="S2722" s="7">
        <v>0</v>
      </c>
      <c r="T2722" s="7">
        <v>0</v>
      </c>
      <c r="U2722" s="8">
        <v>0</v>
      </c>
      <c r="V2722" s="7" t="str">
        <f t="shared" si="255"/>
        <v>NAO+</v>
      </c>
      <c r="W2722" s="6">
        <v>0.71199999999999997</v>
      </c>
      <c r="X2722" s="7">
        <v>0.24099999999999999</v>
      </c>
      <c r="Y2722" s="7">
        <v>1.2E-2</v>
      </c>
      <c r="Z2722" s="8">
        <v>3.5000000000000003E-2</v>
      </c>
      <c r="AA2722" s="7" t="str">
        <f t="shared" si="256"/>
        <v>NAO+</v>
      </c>
      <c r="AB2722" s="6">
        <v>0.85699999999999998</v>
      </c>
      <c r="AC2722" s="7">
        <v>0.123</v>
      </c>
      <c r="AD2722" s="7">
        <v>4.0000000000000001E-3</v>
      </c>
      <c r="AE2722" s="8">
        <v>1.6E-2</v>
      </c>
      <c r="AF2722" s="7" t="str">
        <f t="shared" si="257"/>
        <v>NAO+</v>
      </c>
    </row>
    <row r="2723" spans="1:32" x14ac:dyDescent="0.3">
      <c r="A2723" s="4">
        <v>39825</v>
      </c>
      <c r="B2723" s="5">
        <v>2008</v>
      </c>
      <c r="C2723" s="6">
        <v>1</v>
      </c>
      <c r="D2723" s="7">
        <v>0</v>
      </c>
      <c r="E2723" s="7">
        <v>0</v>
      </c>
      <c r="F2723" s="8">
        <v>0</v>
      </c>
      <c r="G2723" s="7" t="str">
        <f t="shared" si="253"/>
        <v>NAO+</v>
      </c>
      <c r="H2723" s="6">
        <v>0.99532452284426198</v>
      </c>
      <c r="I2723" s="7">
        <v>4.4343001235888401E-3</v>
      </c>
      <c r="J2723" s="7">
        <v>2.26034778996052E-4</v>
      </c>
      <c r="K2723" s="28">
        <v>1.5142253147201399E-5</v>
      </c>
      <c r="L2723" s="7" t="str">
        <f t="shared" si="258"/>
        <v>NAO+</v>
      </c>
      <c r="M2723" s="6">
        <v>0.98705467919591505</v>
      </c>
      <c r="N2723" s="7">
        <v>1.26140497074477E-2</v>
      </c>
      <c r="O2723" s="7">
        <v>3.0592737530441802E-4</v>
      </c>
      <c r="P2723" s="28">
        <v>2.5343721341321101E-5</v>
      </c>
      <c r="Q2723" s="7" t="str">
        <f t="shared" si="254"/>
        <v>NAO+</v>
      </c>
      <c r="R2723" s="6">
        <v>1</v>
      </c>
      <c r="S2723" s="7">
        <v>0</v>
      </c>
      <c r="T2723" s="7">
        <v>0</v>
      </c>
      <c r="U2723" s="8">
        <v>0</v>
      </c>
      <c r="V2723" s="7" t="str">
        <f t="shared" si="255"/>
        <v>NAO+</v>
      </c>
      <c r="W2723" s="6">
        <v>0.88600000000000001</v>
      </c>
      <c r="X2723" s="7">
        <v>8.7999999999999995E-2</v>
      </c>
      <c r="Y2723" s="7">
        <v>4.0000000000000001E-3</v>
      </c>
      <c r="Z2723" s="8">
        <v>2.1999999999999999E-2</v>
      </c>
      <c r="AA2723" s="7" t="str">
        <f t="shared" si="256"/>
        <v>NAO+</v>
      </c>
      <c r="AB2723" s="6">
        <v>0.94699999999999995</v>
      </c>
      <c r="AC2723" s="7">
        <v>4.2999999999999997E-2</v>
      </c>
      <c r="AD2723" s="7">
        <v>2E-3</v>
      </c>
      <c r="AE2723" s="8">
        <v>7.0000000000000001E-3</v>
      </c>
      <c r="AF2723" s="7" t="str">
        <f t="shared" si="257"/>
        <v>NAO+</v>
      </c>
    </row>
    <row r="2724" spans="1:32" x14ac:dyDescent="0.3">
      <c r="A2724" s="4">
        <v>39826</v>
      </c>
      <c r="B2724" s="5">
        <v>2008</v>
      </c>
      <c r="C2724" s="6">
        <v>1</v>
      </c>
      <c r="D2724" s="7">
        <v>0</v>
      </c>
      <c r="E2724" s="7">
        <v>0</v>
      </c>
      <c r="F2724" s="8">
        <v>0</v>
      </c>
      <c r="G2724" s="7" t="str">
        <f t="shared" si="253"/>
        <v>NAO+</v>
      </c>
      <c r="H2724" s="6">
        <v>0.99397683071857401</v>
      </c>
      <c r="I2724" s="7">
        <v>9.9517602528355906E-4</v>
      </c>
      <c r="J2724" s="7">
        <v>1.67896666626012E-3</v>
      </c>
      <c r="K2724" s="8">
        <v>3.3490265898811098E-3</v>
      </c>
      <c r="L2724" s="7" t="str">
        <f t="shared" si="258"/>
        <v>NAO+</v>
      </c>
      <c r="M2724" s="6">
        <v>0.98978832433702302</v>
      </c>
      <c r="N2724" s="7">
        <v>2.6916871000549599E-3</v>
      </c>
      <c r="O2724" s="7">
        <v>2.0435039372527801E-3</v>
      </c>
      <c r="P2724" s="8">
        <v>5.4764846256825702E-3</v>
      </c>
      <c r="Q2724" s="7" t="str">
        <f t="shared" si="254"/>
        <v>NAO+</v>
      </c>
      <c r="R2724" s="6">
        <v>1</v>
      </c>
      <c r="S2724" s="7">
        <v>0</v>
      </c>
      <c r="T2724" s="7">
        <v>0</v>
      </c>
      <c r="U2724" s="8">
        <v>0</v>
      </c>
      <c r="V2724" s="7" t="str">
        <f t="shared" si="255"/>
        <v>NAO+</v>
      </c>
      <c r="W2724" s="6">
        <v>0.94699999999999995</v>
      </c>
      <c r="X2724" s="7">
        <v>3.9E-2</v>
      </c>
      <c r="Y2724" s="7">
        <v>1E-3</v>
      </c>
      <c r="Z2724" s="8">
        <v>1.2E-2</v>
      </c>
      <c r="AA2724" s="7" t="str">
        <f t="shared" si="256"/>
        <v>NAO+</v>
      </c>
      <c r="AB2724" s="6">
        <v>0.97299999999999998</v>
      </c>
      <c r="AC2724" s="7">
        <v>2.1000000000000001E-2</v>
      </c>
      <c r="AD2724" s="7">
        <v>2E-3</v>
      </c>
      <c r="AE2724" s="8">
        <v>3.0000000000000001E-3</v>
      </c>
      <c r="AF2724" s="7" t="str">
        <f t="shared" si="257"/>
        <v>NAO+</v>
      </c>
    </row>
    <row r="2725" spans="1:32" x14ac:dyDescent="0.3">
      <c r="A2725" s="4">
        <v>39827</v>
      </c>
      <c r="B2725" s="5">
        <v>2008</v>
      </c>
      <c r="C2725" s="6">
        <v>1</v>
      </c>
      <c r="D2725" s="7">
        <v>0</v>
      </c>
      <c r="E2725" s="7">
        <v>0</v>
      </c>
      <c r="F2725" s="8">
        <v>0</v>
      </c>
      <c r="G2725" s="7" t="str">
        <f t="shared" si="253"/>
        <v>NAO+</v>
      </c>
      <c r="H2725" s="6">
        <v>0.99159970160237099</v>
      </c>
      <c r="I2725" s="7">
        <v>5.9449949477624901E-4</v>
      </c>
      <c r="J2725" s="7">
        <v>3.09754651460522E-4</v>
      </c>
      <c r="K2725" s="8">
        <v>7.4960442513842896E-3</v>
      </c>
      <c r="L2725" s="7" t="str">
        <f t="shared" si="258"/>
        <v>NAO+</v>
      </c>
      <c r="M2725" s="6">
        <v>0.98780536319922696</v>
      </c>
      <c r="N2725" s="7">
        <v>1.09916951838303E-3</v>
      </c>
      <c r="O2725" s="7">
        <v>5.98811899502228E-4</v>
      </c>
      <c r="P2725" s="8">
        <v>1.0496655382896999E-2</v>
      </c>
      <c r="Q2725" s="7" t="str">
        <f t="shared" si="254"/>
        <v>NAO+</v>
      </c>
      <c r="R2725" s="6">
        <v>1</v>
      </c>
      <c r="S2725" s="7">
        <v>0</v>
      </c>
      <c r="T2725" s="7">
        <v>0</v>
      </c>
      <c r="U2725" s="8">
        <v>0</v>
      </c>
      <c r="V2725" s="7" t="str">
        <f t="shared" si="255"/>
        <v>NAO+</v>
      </c>
      <c r="W2725" s="6">
        <v>0.96199999999999997</v>
      </c>
      <c r="X2725" s="7">
        <v>0.03</v>
      </c>
      <c r="Y2725" s="7">
        <v>1E-3</v>
      </c>
      <c r="Z2725" s="8">
        <v>7.0000000000000001E-3</v>
      </c>
      <c r="AA2725" s="7" t="str">
        <f t="shared" si="256"/>
        <v>NAO+</v>
      </c>
      <c r="AB2725" s="6">
        <v>0.97599999999999998</v>
      </c>
      <c r="AC2725" s="7">
        <v>1.7999999999999999E-2</v>
      </c>
      <c r="AD2725" s="7">
        <v>4.0000000000000001E-3</v>
      </c>
      <c r="AE2725" s="8">
        <v>2E-3</v>
      </c>
      <c r="AF2725" s="7" t="str">
        <f t="shared" si="257"/>
        <v>NAO+</v>
      </c>
    </row>
    <row r="2726" spans="1:32" x14ac:dyDescent="0.3">
      <c r="A2726" s="4">
        <v>39828</v>
      </c>
      <c r="B2726" s="5">
        <v>2008</v>
      </c>
      <c r="C2726" s="6">
        <v>1</v>
      </c>
      <c r="D2726" s="7">
        <v>0</v>
      </c>
      <c r="E2726" s="7">
        <v>0</v>
      </c>
      <c r="F2726" s="8">
        <v>0</v>
      </c>
      <c r="G2726" s="7" t="str">
        <f t="shared" si="253"/>
        <v>NAO+</v>
      </c>
      <c r="H2726" s="6">
        <v>0.979802733772413</v>
      </c>
      <c r="I2726" s="7">
        <v>3.95136741389269E-3</v>
      </c>
      <c r="J2726" s="7">
        <v>1.88012038916621E-4</v>
      </c>
      <c r="K2726" s="8">
        <v>1.6057886774787901E-2</v>
      </c>
      <c r="L2726" s="7" t="str">
        <f t="shared" si="258"/>
        <v>NAO+</v>
      </c>
      <c r="M2726" s="6">
        <v>0.97489232500598</v>
      </c>
      <c r="N2726" s="7">
        <v>5.6434573635047603E-3</v>
      </c>
      <c r="O2726" s="7">
        <v>2.70346620270237E-4</v>
      </c>
      <c r="P2726" s="8">
        <v>1.91938710102511E-2</v>
      </c>
      <c r="Q2726" s="7" t="str">
        <f t="shared" si="254"/>
        <v>NAO+</v>
      </c>
      <c r="R2726" s="6">
        <v>1</v>
      </c>
      <c r="S2726" s="7">
        <v>0</v>
      </c>
      <c r="T2726" s="7">
        <v>0</v>
      </c>
      <c r="U2726" s="8">
        <v>0</v>
      </c>
      <c r="V2726" s="7" t="str">
        <f t="shared" si="255"/>
        <v>NAO+</v>
      </c>
      <c r="W2726" s="6">
        <v>0.90900000000000003</v>
      </c>
      <c r="X2726" s="7">
        <v>6.6000000000000003E-2</v>
      </c>
      <c r="Y2726" s="7">
        <v>2E-3</v>
      </c>
      <c r="Z2726" s="8">
        <v>2.3E-2</v>
      </c>
      <c r="AA2726" s="7" t="str">
        <f t="shared" si="256"/>
        <v>NAO+</v>
      </c>
      <c r="AB2726" s="6">
        <v>0.95599999999999996</v>
      </c>
      <c r="AC2726" s="7">
        <v>3.5999999999999997E-2</v>
      </c>
      <c r="AD2726" s="7">
        <v>3.0000000000000001E-3</v>
      </c>
      <c r="AE2726" s="8">
        <v>6.0000000000000001E-3</v>
      </c>
      <c r="AF2726" s="7" t="str">
        <f t="shared" si="257"/>
        <v>NAO+</v>
      </c>
    </row>
    <row r="2727" spans="1:32" x14ac:dyDescent="0.3">
      <c r="A2727" s="4">
        <v>39829</v>
      </c>
      <c r="B2727" s="5">
        <v>2008</v>
      </c>
      <c r="C2727" s="6">
        <v>1</v>
      </c>
      <c r="D2727" s="7">
        <v>0</v>
      </c>
      <c r="E2727" s="7">
        <v>0</v>
      </c>
      <c r="F2727" s="8">
        <v>0</v>
      </c>
      <c r="G2727" s="7" t="str">
        <f t="shared" si="253"/>
        <v>NAO+</v>
      </c>
      <c r="H2727" s="6">
        <v>0.98615437617906498</v>
      </c>
      <c r="I2727" s="7">
        <v>1.23228793908958E-2</v>
      </c>
      <c r="J2727" s="7">
        <v>3.3694173155282201E-4</v>
      </c>
      <c r="K2727" s="8">
        <v>1.18580269849972E-3</v>
      </c>
      <c r="L2727" s="7" t="str">
        <f t="shared" si="258"/>
        <v>NAO+</v>
      </c>
      <c r="M2727" s="6">
        <v>0.97984043841952195</v>
      </c>
      <c r="N2727" s="7">
        <v>1.8357189714594099E-2</v>
      </c>
      <c r="O2727" s="7">
        <v>4.3237158596020399E-4</v>
      </c>
      <c r="P2727" s="8">
        <v>1.3700002799226999E-3</v>
      </c>
      <c r="Q2727" s="7" t="str">
        <f t="shared" si="254"/>
        <v>NAO+</v>
      </c>
      <c r="R2727" s="6">
        <v>1</v>
      </c>
      <c r="S2727" s="7">
        <v>0</v>
      </c>
      <c r="T2727" s="7">
        <v>0</v>
      </c>
      <c r="U2727" s="8">
        <v>0</v>
      </c>
      <c r="V2727" s="7" t="str">
        <f t="shared" si="255"/>
        <v>NAO+</v>
      </c>
      <c r="W2727" s="6">
        <v>0.70899999999999996</v>
      </c>
      <c r="X2727" s="7">
        <v>0.186</v>
      </c>
      <c r="Y2727" s="7">
        <v>5.0000000000000001E-3</v>
      </c>
      <c r="Z2727" s="8">
        <v>0.1</v>
      </c>
      <c r="AA2727" s="7" t="str">
        <f t="shared" si="256"/>
        <v>NAO+</v>
      </c>
      <c r="AB2727" s="6">
        <v>0.875</v>
      </c>
      <c r="AC2727" s="7">
        <v>0.10100000000000001</v>
      </c>
      <c r="AD2727" s="7">
        <v>3.0000000000000001E-3</v>
      </c>
      <c r="AE2727" s="8">
        <v>2.1000000000000001E-2</v>
      </c>
      <c r="AF2727" s="7" t="str">
        <f t="shared" si="257"/>
        <v>NAO+</v>
      </c>
    </row>
    <row r="2728" spans="1:32" x14ac:dyDescent="0.3">
      <c r="A2728" s="4">
        <v>39830</v>
      </c>
      <c r="B2728" s="5">
        <v>2008</v>
      </c>
      <c r="C2728" s="6">
        <v>1</v>
      </c>
      <c r="D2728" s="7">
        <v>0</v>
      </c>
      <c r="E2728" s="7">
        <v>0</v>
      </c>
      <c r="F2728" s="8">
        <v>0</v>
      </c>
      <c r="G2728" s="7" t="str">
        <f t="shared" si="253"/>
        <v>NAO+</v>
      </c>
      <c r="H2728" s="6">
        <v>0.99661976022614196</v>
      </c>
      <c r="I2728" s="7">
        <v>8.0653375713386798E-4</v>
      </c>
      <c r="J2728" s="7">
        <v>1.62779669963878E-3</v>
      </c>
      <c r="K2728" s="8">
        <v>9.4590931708351601E-4</v>
      </c>
      <c r="L2728" s="7" t="str">
        <f t="shared" si="258"/>
        <v>NAO+</v>
      </c>
      <c r="M2728" s="6">
        <v>0.99563588149845805</v>
      </c>
      <c r="N2728" s="7">
        <v>1.3803879634060501E-3</v>
      </c>
      <c r="O2728" s="7">
        <v>1.8984398470089101E-3</v>
      </c>
      <c r="P2728" s="8">
        <v>1.08529069113147E-3</v>
      </c>
      <c r="Q2728" s="7" t="str">
        <f t="shared" si="254"/>
        <v>NAO+</v>
      </c>
      <c r="R2728" s="6">
        <v>1</v>
      </c>
      <c r="S2728" s="7">
        <v>0</v>
      </c>
      <c r="T2728" s="7">
        <v>0</v>
      </c>
      <c r="U2728" s="8">
        <v>0</v>
      </c>
      <c r="V2728" s="7" t="str">
        <f t="shared" si="255"/>
        <v>NAO+</v>
      </c>
      <c r="W2728" s="6">
        <v>0.83299999999999996</v>
      </c>
      <c r="X2728" s="7">
        <v>0.111</v>
      </c>
      <c r="Y2728" s="7">
        <v>3.0000000000000001E-3</v>
      </c>
      <c r="Z2728" s="8">
        <v>5.2999999999999999E-2</v>
      </c>
      <c r="AA2728" s="7" t="str">
        <f t="shared" si="256"/>
        <v>NAO+</v>
      </c>
      <c r="AB2728" s="6">
        <v>0.91800000000000004</v>
      </c>
      <c r="AC2728" s="7">
        <v>6.5000000000000002E-2</v>
      </c>
      <c r="AD2728" s="7">
        <v>4.0000000000000001E-3</v>
      </c>
      <c r="AE2728" s="8">
        <v>1.4E-2</v>
      </c>
      <c r="AF2728" s="7" t="str">
        <f t="shared" si="257"/>
        <v>NAO+</v>
      </c>
    </row>
    <row r="2729" spans="1:32" x14ac:dyDescent="0.3">
      <c r="A2729" s="4">
        <v>39831</v>
      </c>
      <c r="B2729" s="5">
        <v>2008</v>
      </c>
      <c r="C2729" s="6">
        <v>1</v>
      </c>
      <c r="D2729" s="7">
        <v>0</v>
      </c>
      <c r="E2729" s="7">
        <v>0</v>
      </c>
      <c r="F2729" s="8">
        <v>0</v>
      </c>
      <c r="G2729" s="7" t="str">
        <f t="shared" si="253"/>
        <v>NAO+</v>
      </c>
      <c r="H2729" s="6">
        <v>0.98830363819154798</v>
      </c>
      <c r="I2729" s="80">
        <v>3.0396192191741898E-6</v>
      </c>
      <c r="J2729" s="7">
        <v>8.9625668757113107E-3</v>
      </c>
      <c r="K2729" s="8">
        <v>2.7307553135099598E-3</v>
      </c>
      <c r="L2729" s="7" t="str">
        <f t="shared" si="258"/>
        <v>NAO+</v>
      </c>
      <c r="M2729" s="6">
        <v>0.98343679979018706</v>
      </c>
      <c r="N2729" s="80">
        <v>3.8546589303078003E-6</v>
      </c>
      <c r="O2729" s="7">
        <v>1.2346463243426101E-2</v>
      </c>
      <c r="P2729" s="8">
        <v>4.2128823074624698E-3</v>
      </c>
      <c r="Q2729" s="7" t="str">
        <f t="shared" si="254"/>
        <v>NAO+</v>
      </c>
      <c r="R2729" s="6">
        <v>1</v>
      </c>
      <c r="S2729" s="7">
        <v>0</v>
      </c>
      <c r="T2729" s="7">
        <v>0</v>
      </c>
      <c r="U2729" s="8">
        <v>0</v>
      </c>
      <c r="V2729" s="7" t="str">
        <f t="shared" si="255"/>
        <v>NAO+</v>
      </c>
      <c r="W2729" s="6">
        <v>0.92100000000000004</v>
      </c>
      <c r="X2729" s="7">
        <v>5.8000000000000003E-2</v>
      </c>
      <c r="Y2729" s="7">
        <v>1E-3</v>
      </c>
      <c r="Z2729" s="8">
        <v>0.02</v>
      </c>
      <c r="AA2729" s="7" t="str">
        <f t="shared" si="256"/>
        <v>NAO+</v>
      </c>
      <c r="AB2729" s="6">
        <v>0.94399999999999995</v>
      </c>
      <c r="AC2729" s="7">
        <v>3.9E-2</v>
      </c>
      <c r="AD2729" s="7">
        <v>4.0000000000000001E-3</v>
      </c>
      <c r="AE2729" s="8">
        <v>1.4E-2</v>
      </c>
      <c r="AF2729" s="7" t="str">
        <f t="shared" si="257"/>
        <v>NAO+</v>
      </c>
    </row>
    <row r="2730" spans="1:32" x14ac:dyDescent="0.3">
      <c r="A2730" s="4">
        <v>39832</v>
      </c>
      <c r="B2730" s="5">
        <v>2008</v>
      </c>
      <c r="C2730" s="6">
        <v>1</v>
      </c>
      <c r="D2730" s="7">
        <v>0</v>
      </c>
      <c r="E2730" s="7">
        <v>0</v>
      </c>
      <c r="F2730" s="8">
        <v>0</v>
      </c>
      <c r="G2730" s="7" t="str">
        <f t="shared" si="253"/>
        <v>NAO+</v>
      </c>
      <c r="H2730" s="6">
        <v>0.99378744610998604</v>
      </c>
      <c r="I2730" s="80">
        <v>5.6108870064740599E-9</v>
      </c>
      <c r="J2730" s="7">
        <v>1.8133774312246501E-3</v>
      </c>
      <c r="K2730" s="8">
        <v>4.39917084791429E-3</v>
      </c>
      <c r="L2730" s="7" t="str">
        <f t="shared" si="258"/>
        <v>NAO+</v>
      </c>
      <c r="M2730" s="6">
        <v>0.99028011080324196</v>
      </c>
      <c r="N2730" s="80">
        <v>3.3473779459982299E-9</v>
      </c>
      <c r="O2730" s="7">
        <v>3.3540799965349598E-3</v>
      </c>
      <c r="P2730" s="8">
        <v>6.3658058528561897E-3</v>
      </c>
      <c r="Q2730" s="7" t="str">
        <f t="shared" si="254"/>
        <v>NAO+</v>
      </c>
      <c r="R2730" s="6">
        <v>1</v>
      </c>
      <c r="S2730" s="7">
        <v>0</v>
      </c>
      <c r="T2730" s="7">
        <v>0</v>
      </c>
      <c r="U2730" s="8">
        <v>0</v>
      </c>
      <c r="V2730" s="7" t="str">
        <f t="shared" si="255"/>
        <v>NAO+</v>
      </c>
      <c r="W2730" s="6">
        <v>0.80900000000000005</v>
      </c>
      <c r="X2730" s="7">
        <v>0.157</v>
      </c>
      <c r="Y2730" s="7">
        <v>4.0000000000000001E-3</v>
      </c>
      <c r="Z2730" s="8">
        <v>2.9000000000000001E-2</v>
      </c>
      <c r="AA2730" s="7" t="str">
        <f t="shared" si="256"/>
        <v>NAO+</v>
      </c>
      <c r="AB2730" s="6">
        <v>0.88700000000000001</v>
      </c>
      <c r="AC2730" s="7">
        <v>8.4000000000000005E-2</v>
      </c>
      <c r="AD2730" s="7">
        <v>0.01</v>
      </c>
      <c r="AE2730" s="8">
        <v>1.9E-2</v>
      </c>
      <c r="AF2730" s="7" t="str">
        <f t="shared" si="257"/>
        <v>NAO+</v>
      </c>
    </row>
    <row r="2731" spans="1:32" x14ac:dyDescent="0.3">
      <c r="A2731" s="4">
        <v>39833</v>
      </c>
      <c r="B2731" s="5">
        <v>2008</v>
      </c>
      <c r="C2731" s="6">
        <v>1</v>
      </c>
      <c r="D2731" s="7">
        <v>0</v>
      </c>
      <c r="E2731" s="7">
        <v>0</v>
      </c>
      <c r="F2731" s="8">
        <v>0</v>
      </c>
      <c r="G2731" s="7" t="str">
        <f t="shared" si="253"/>
        <v>NAO+</v>
      </c>
      <c r="H2731" s="6">
        <v>0.90858083813172597</v>
      </c>
      <c r="I2731" s="80">
        <v>9.5565674992977296E-7</v>
      </c>
      <c r="J2731" s="7">
        <v>1.03626075957338E-2</v>
      </c>
      <c r="K2731" s="8">
        <v>8.1055598615788496E-2</v>
      </c>
      <c r="L2731" s="7" t="str">
        <f t="shared" si="258"/>
        <v>NAO+</v>
      </c>
      <c r="M2731" s="6">
        <v>0.87225739478530695</v>
      </c>
      <c r="N2731" s="80">
        <v>1.0806300747749899E-6</v>
      </c>
      <c r="O2731" s="7">
        <v>1.62592863088417E-2</v>
      </c>
      <c r="P2731" s="8">
        <v>0.11148223827576401</v>
      </c>
      <c r="Q2731" s="7" t="str">
        <f t="shared" si="254"/>
        <v>NAO+</v>
      </c>
      <c r="R2731" s="6">
        <v>1</v>
      </c>
      <c r="S2731" s="7">
        <v>0</v>
      </c>
      <c r="T2731" s="7">
        <v>0</v>
      </c>
      <c r="U2731" s="8">
        <v>0</v>
      </c>
      <c r="V2731" s="7" t="str">
        <f t="shared" si="255"/>
        <v>NAO+</v>
      </c>
      <c r="W2731" s="6">
        <v>0.96899999999999997</v>
      </c>
      <c r="X2731" s="7">
        <v>2.5000000000000001E-2</v>
      </c>
      <c r="Y2731" s="7">
        <v>1E-3</v>
      </c>
      <c r="Z2731" s="8">
        <v>5.0000000000000001E-3</v>
      </c>
      <c r="AA2731" s="7" t="str">
        <f t="shared" si="256"/>
        <v>NAO+</v>
      </c>
      <c r="AB2731" s="6">
        <v>0.98099999999999998</v>
      </c>
      <c r="AC2731" s="7">
        <v>1.2999999999999999E-2</v>
      </c>
      <c r="AD2731" s="7">
        <v>4.0000000000000001E-3</v>
      </c>
      <c r="AE2731" s="8">
        <v>2E-3</v>
      </c>
      <c r="AF2731" s="7" t="str">
        <f t="shared" si="257"/>
        <v>NAO+</v>
      </c>
    </row>
    <row r="2732" spans="1:32" x14ac:dyDescent="0.3">
      <c r="A2732" s="4">
        <v>39834</v>
      </c>
      <c r="B2732" s="5">
        <v>2008</v>
      </c>
      <c r="C2732" s="6">
        <v>1</v>
      </c>
      <c r="D2732" s="7">
        <v>0</v>
      </c>
      <c r="E2732" s="7">
        <v>0</v>
      </c>
      <c r="F2732" s="8">
        <v>0</v>
      </c>
      <c r="G2732" s="7" t="str">
        <f t="shared" si="253"/>
        <v>NAO+</v>
      </c>
      <c r="H2732" s="6">
        <v>0.96912609417511997</v>
      </c>
      <c r="I2732" s="7">
        <v>5.77504168321998E-4</v>
      </c>
      <c r="J2732" s="7">
        <v>1.1582270278447701E-3</v>
      </c>
      <c r="K2732" s="8">
        <v>2.9138174628718601E-2</v>
      </c>
      <c r="L2732" s="7" t="str">
        <f t="shared" si="258"/>
        <v>NAO+</v>
      </c>
      <c r="M2732" s="6">
        <v>0.96155901228505103</v>
      </c>
      <c r="N2732" s="7">
        <v>1.4475206535209801E-3</v>
      </c>
      <c r="O2732" s="7">
        <v>1.5263520825492499E-3</v>
      </c>
      <c r="P2732" s="8">
        <v>3.5467114978870902E-2</v>
      </c>
      <c r="Q2732" s="7" t="str">
        <f t="shared" si="254"/>
        <v>NAO+</v>
      </c>
      <c r="R2732" s="6">
        <v>1</v>
      </c>
      <c r="S2732" s="7">
        <v>0</v>
      </c>
      <c r="T2732" s="7">
        <v>0</v>
      </c>
      <c r="U2732" s="8">
        <v>0</v>
      </c>
      <c r="V2732" s="7" t="str">
        <f t="shared" si="255"/>
        <v>NAO+</v>
      </c>
      <c r="W2732" s="6">
        <v>0.97199999999999998</v>
      </c>
      <c r="X2732" s="7">
        <v>2.1999999999999999E-2</v>
      </c>
      <c r="Y2732" s="7">
        <v>1E-3</v>
      </c>
      <c r="Z2732" s="8">
        <v>6.0000000000000001E-3</v>
      </c>
      <c r="AA2732" s="7" t="str">
        <f t="shared" si="256"/>
        <v>NAO+</v>
      </c>
      <c r="AB2732" s="6">
        <v>0.98199999999999998</v>
      </c>
      <c r="AC2732" s="7">
        <v>1.2E-2</v>
      </c>
      <c r="AD2732" s="7">
        <v>4.0000000000000001E-3</v>
      </c>
      <c r="AE2732" s="8">
        <v>2E-3</v>
      </c>
      <c r="AF2732" s="7" t="str">
        <f t="shared" si="257"/>
        <v>NAO+</v>
      </c>
    </row>
    <row r="2733" spans="1:32" x14ac:dyDescent="0.3">
      <c r="A2733" s="4">
        <v>39835</v>
      </c>
      <c r="B2733" s="5">
        <v>2008</v>
      </c>
      <c r="C2733" s="6">
        <v>1</v>
      </c>
      <c r="D2733" s="7">
        <v>0</v>
      </c>
      <c r="E2733" s="7">
        <v>0</v>
      </c>
      <c r="F2733" s="8">
        <v>0</v>
      </c>
      <c r="G2733" s="7" t="str">
        <f t="shared" si="253"/>
        <v>NAO+</v>
      </c>
      <c r="H2733" s="6">
        <v>0.99756752931008896</v>
      </c>
      <c r="I2733" s="80">
        <v>1.18050386112163E-6</v>
      </c>
      <c r="J2733" s="7">
        <v>1.54758160387113E-4</v>
      </c>
      <c r="K2733" s="8">
        <v>2.2765320256627301E-3</v>
      </c>
      <c r="L2733" s="7" t="str">
        <f t="shared" si="258"/>
        <v>NAO+</v>
      </c>
      <c r="M2733" s="6">
        <v>0.997478238603829</v>
      </c>
      <c r="N2733" s="80">
        <v>4.0496395565650303E-6</v>
      </c>
      <c r="O2733" s="7">
        <v>1.5654212969101299E-4</v>
      </c>
      <c r="P2733" s="8">
        <v>2.3611696269163398E-3</v>
      </c>
      <c r="Q2733" s="7" t="str">
        <f t="shared" si="254"/>
        <v>NAO+</v>
      </c>
      <c r="R2733" s="6">
        <v>1</v>
      </c>
      <c r="S2733" s="7">
        <v>0</v>
      </c>
      <c r="T2733" s="7">
        <v>0</v>
      </c>
      <c r="U2733" s="8">
        <v>0</v>
      </c>
      <c r="V2733" s="7" t="str">
        <f t="shared" si="255"/>
        <v>NAO+</v>
      </c>
      <c r="W2733" s="6">
        <v>0.96799999999999997</v>
      </c>
      <c r="X2733" s="7">
        <v>2.5999999999999999E-2</v>
      </c>
      <c r="Y2733" s="7">
        <v>1E-3</v>
      </c>
      <c r="Z2733" s="8">
        <v>5.0000000000000001E-3</v>
      </c>
      <c r="AA2733" s="7" t="str">
        <f t="shared" si="256"/>
        <v>NAO+</v>
      </c>
      <c r="AB2733" s="6">
        <v>0.97599999999999998</v>
      </c>
      <c r="AC2733" s="7">
        <v>1.4999999999999999E-2</v>
      </c>
      <c r="AD2733" s="7">
        <v>7.0000000000000001E-3</v>
      </c>
      <c r="AE2733" s="8">
        <v>2E-3</v>
      </c>
      <c r="AF2733" s="7" t="str">
        <f t="shared" si="257"/>
        <v>NAO+</v>
      </c>
    </row>
    <row r="2734" spans="1:32" x14ac:dyDescent="0.3">
      <c r="A2734" s="4">
        <v>39836</v>
      </c>
      <c r="B2734" s="5">
        <v>2008</v>
      </c>
      <c r="C2734" s="6">
        <v>1</v>
      </c>
      <c r="D2734" s="7">
        <v>0</v>
      </c>
      <c r="E2734" s="7">
        <v>0</v>
      </c>
      <c r="F2734" s="8">
        <v>0</v>
      </c>
      <c r="G2734" s="7" t="str">
        <f t="shared" si="253"/>
        <v>NAO+</v>
      </c>
      <c r="H2734" s="6">
        <v>0.99990555706593798</v>
      </c>
      <c r="I2734" s="80">
        <v>1.3447980922669401E-9</v>
      </c>
      <c r="J2734" s="80">
        <v>4.4158892347939301E-5</v>
      </c>
      <c r="K2734" s="28">
        <v>5.0282696929471697E-5</v>
      </c>
      <c r="L2734" s="7" t="str">
        <f t="shared" si="258"/>
        <v>NAO+</v>
      </c>
      <c r="M2734" s="6">
        <v>0.999872773506993</v>
      </c>
      <c r="N2734" s="80">
        <v>3.4069451794828299E-9</v>
      </c>
      <c r="O2734" s="80">
        <v>5.2348006113340399E-5</v>
      </c>
      <c r="P2734" s="28">
        <v>7.4875079936941293E-5</v>
      </c>
      <c r="Q2734" s="7" t="str">
        <f t="shared" si="254"/>
        <v>NAO+</v>
      </c>
      <c r="R2734" s="6">
        <v>1</v>
      </c>
      <c r="S2734" s="7">
        <v>0</v>
      </c>
      <c r="T2734" s="7">
        <v>0</v>
      </c>
      <c r="U2734" s="8">
        <v>0</v>
      </c>
      <c r="V2734" s="7" t="str">
        <f t="shared" si="255"/>
        <v>NAO+</v>
      </c>
      <c r="W2734" s="6">
        <v>0.96599999999999997</v>
      </c>
      <c r="X2734" s="7">
        <v>2.3E-2</v>
      </c>
      <c r="Y2734" s="7">
        <v>0</v>
      </c>
      <c r="Z2734" s="8">
        <v>1.0999999999999999E-2</v>
      </c>
      <c r="AA2734" s="7" t="str">
        <f t="shared" si="256"/>
        <v>NAO+</v>
      </c>
      <c r="AB2734" s="6">
        <v>0.97899999999999998</v>
      </c>
      <c r="AC2734" s="7">
        <v>1.0999999999999999E-2</v>
      </c>
      <c r="AD2734" s="7">
        <v>3.0000000000000001E-3</v>
      </c>
      <c r="AE2734" s="8">
        <v>7.0000000000000001E-3</v>
      </c>
      <c r="AF2734" s="7" t="str">
        <f t="shared" si="257"/>
        <v>NAO+</v>
      </c>
    </row>
    <row r="2735" spans="1:32" x14ac:dyDescent="0.3">
      <c r="A2735" s="4">
        <v>39837</v>
      </c>
      <c r="B2735" s="5">
        <v>2008</v>
      </c>
      <c r="C2735" s="6">
        <v>1</v>
      </c>
      <c r="D2735" s="7">
        <v>0</v>
      </c>
      <c r="E2735" s="7">
        <v>0</v>
      </c>
      <c r="F2735" s="8">
        <v>0</v>
      </c>
      <c r="G2735" s="7" t="str">
        <f t="shared" si="253"/>
        <v>NAO+</v>
      </c>
      <c r="H2735" s="6">
        <v>0.99996085160425496</v>
      </c>
      <c r="I2735" s="80">
        <v>8.8893098135319905E-8</v>
      </c>
      <c r="J2735" s="80">
        <v>7.3695035477521803E-6</v>
      </c>
      <c r="K2735" s="28">
        <v>3.16899991130979E-5</v>
      </c>
      <c r="L2735" s="7" t="str">
        <f t="shared" si="258"/>
        <v>NAO+</v>
      </c>
      <c r="M2735" s="6">
        <v>0.99995528155082003</v>
      </c>
      <c r="N2735" s="80">
        <v>1.63254520499829E-7</v>
      </c>
      <c r="O2735" s="80">
        <v>9.8641848139839992E-6</v>
      </c>
      <c r="P2735" s="28">
        <v>3.4691009836883902E-5</v>
      </c>
      <c r="Q2735" s="7" t="str">
        <f t="shared" si="254"/>
        <v>NAO+</v>
      </c>
      <c r="R2735" s="6">
        <v>1</v>
      </c>
      <c r="S2735" s="7">
        <v>0</v>
      </c>
      <c r="T2735" s="7">
        <v>0</v>
      </c>
      <c r="U2735" s="8">
        <v>0</v>
      </c>
      <c r="V2735" s="7" t="str">
        <f t="shared" si="255"/>
        <v>NAO+</v>
      </c>
      <c r="W2735" s="6">
        <v>0.94899999999999995</v>
      </c>
      <c r="X2735" s="7">
        <v>2.7E-2</v>
      </c>
      <c r="Y2735" s="7">
        <v>0</v>
      </c>
      <c r="Z2735" s="8">
        <v>2.3E-2</v>
      </c>
      <c r="AA2735" s="7" t="str">
        <f t="shared" si="256"/>
        <v>NAO+</v>
      </c>
      <c r="AB2735" s="6">
        <v>0.97899999999999998</v>
      </c>
      <c r="AC2735" s="7">
        <v>8.9999999999999993E-3</v>
      </c>
      <c r="AD2735" s="7">
        <v>1E-3</v>
      </c>
      <c r="AE2735" s="8">
        <v>1.0999999999999999E-2</v>
      </c>
      <c r="AF2735" s="7" t="str">
        <f t="shared" si="257"/>
        <v>NAO+</v>
      </c>
    </row>
    <row r="2736" spans="1:32" x14ac:dyDescent="0.3">
      <c r="A2736" s="4">
        <v>39838</v>
      </c>
      <c r="B2736" s="5">
        <v>2008</v>
      </c>
      <c r="C2736" s="6">
        <v>1</v>
      </c>
      <c r="D2736" s="7">
        <v>0</v>
      </c>
      <c r="E2736" s="7">
        <v>0</v>
      </c>
      <c r="F2736" s="8">
        <v>0</v>
      </c>
      <c r="G2736" s="7" t="str">
        <f t="shared" si="253"/>
        <v>NAO+</v>
      </c>
      <c r="H2736" s="6">
        <v>0.99831796664108396</v>
      </c>
      <c r="I2736" s="80">
        <v>5.7609821365424399E-6</v>
      </c>
      <c r="J2736" s="7">
        <v>3.65387479312814E-4</v>
      </c>
      <c r="K2736" s="8">
        <v>1.3108848974618299E-3</v>
      </c>
      <c r="L2736" s="7" t="str">
        <f t="shared" si="258"/>
        <v>NAO+</v>
      </c>
      <c r="M2736" s="6">
        <v>0.99828416384826901</v>
      </c>
      <c r="N2736" s="80">
        <v>1.0715656285099001E-5</v>
      </c>
      <c r="O2736" s="7">
        <v>3.6403025290102602E-4</v>
      </c>
      <c r="P2736" s="8">
        <v>1.3410902425542699E-3</v>
      </c>
      <c r="Q2736" s="7" t="str">
        <f t="shared" si="254"/>
        <v>NAO+</v>
      </c>
      <c r="R2736" s="6">
        <v>1</v>
      </c>
      <c r="S2736" s="7">
        <v>0</v>
      </c>
      <c r="T2736" s="7">
        <v>0</v>
      </c>
      <c r="U2736" s="8">
        <v>0</v>
      </c>
      <c r="V2736" s="7" t="str">
        <f t="shared" si="255"/>
        <v>NAO+</v>
      </c>
      <c r="W2736" s="6">
        <v>0.89400000000000002</v>
      </c>
      <c r="X2736" s="7">
        <v>5.6000000000000001E-2</v>
      </c>
      <c r="Y2736" s="7">
        <v>1E-3</v>
      </c>
      <c r="Z2736" s="8">
        <v>0.05</v>
      </c>
      <c r="AA2736" s="7" t="str">
        <f t="shared" si="256"/>
        <v>NAO+</v>
      </c>
      <c r="AB2736" s="6">
        <v>0.96699999999999997</v>
      </c>
      <c r="AC2736" s="7">
        <v>1.7000000000000001E-2</v>
      </c>
      <c r="AD2736" s="7">
        <v>1E-3</v>
      </c>
      <c r="AE2736" s="8">
        <v>1.4E-2</v>
      </c>
      <c r="AF2736" s="7" t="str">
        <f t="shared" si="257"/>
        <v>NAO+</v>
      </c>
    </row>
    <row r="2737" spans="1:32" x14ac:dyDescent="0.3">
      <c r="A2737" s="4">
        <v>39839</v>
      </c>
      <c r="B2737" s="5">
        <v>2008</v>
      </c>
      <c r="C2737" s="6">
        <v>1</v>
      </c>
      <c r="D2737" s="7">
        <v>0</v>
      </c>
      <c r="E2737" s="7">
        <v>0</v>
      </c>
      <c r="F2737" s="8">
        <v>0</v>
      </c>
      <c r="G2737" s="7" t="str">
        <f t="shared" si="253"/>
        <v>NAO+</v>
      </c>
      <c r="H2737" s="6">
        <v>0.96071577125399699</v>
      </c>
      <c r="I2737" s="7">
        <v>3.3229830305226297E-2</v>
      </c>
      <c r="J2737" s="7">
        <v>3.1624977453791401E-3</v>
      </c>
      <c r="K2737" s="8">
        <v>2.8919006954083002E-3</v>
      </c>
      <c r="L2737" s="7" t="str">
        <f t="shared" si="258"/>
        <v>NAO+</v>
      </c>
      <c r="M2737" s="6">
        <v>0.93520135408318805</v>
      </c>
      <c r="N2737" s="7">
        <v>5.8680984988241501E-2</v>
      </c>
      <c r="O2737" s="7">
        <v>2.6279621120451802E-3</v>
      </c>
      <c r="P2737" s="8">
        <v>3.4896988165351501E-3</v>
      </c>
      <c r="Q2737" s="7" t="str">
        <f t="shared" si="254"/>
        <v>NAO+</v>
      </c>
      <c r="R2737" s="6">
        <v>1</v>
      </c>
      <c r="S2737" s="7">
        <v>0</v>
      </c>
      <c r="T2737" s="7">
        <v>0</v>
      </c>
      <c r="U2737" s="8">
        <v>0</v>
      </c>
      <c r="V2737" s="7" t="str">
        <f t="shared" si="255"/>
        <v>NAO+</v>
      </c>
      <c r="W2737" s="6">
        <v>0.59599999999999997</v>
      </c>
      <c r="X2737" s="7">
        <v>0.27500000000000002</v>
      </c>
      <c r="Y2737" s="7">
        <v>3.0000000000000001E-3</v>
      </c>
      <c r="Z2737" s="8">
        <v>0.126</v>
      </c>
      <c r="AA2737" s="7" t="str">
        <f t="shared" si="256"/>
        <v>NAO+</v>
      </c>
      <c r="AB2737" s="6">
        <v>0.85299999999999998</v>
      </c>
      <c r="AC2737" s="7">
        <v>0.11899999999999999</v>
      </c>
      <c r="AD2737" s="7">
        <v>2E-3</v>
      </c>
      <c r="AE2737" s="8">
        <v>2.5999999999999999E-2</v>
      </c>
      <c r="AF2737" s="7" t="str">
        <f t="shared" si="257"/>
        <v>NAO+</v>
      </c>
    </row>
    <row r="2738" spans="1:32" x14ac:dyDescent="0.3">
      <c r="A2738" s="4">
        <v>39840</v>
      </c>
      <c r="B2738" s="5">
        <v>2008</v>
      </c>
      <c r="C2738" s="6">
        <v>1</v>
      </c>
      <c r="D2738" s="7">
        <v>0</v>
      </c>
      <c r="E2738" s="7">
        <v>0</v>
      </c>
      <c r="F2738" s="8">
        <v>0</v>
      </c>
      <c r="G2738" s="7" t="str">
        <f t="shared" si="253"/>
        <v>NAO+</v>
      </c>
      <c r="H2738" s="6">
        <v>0.94478466959741503</v>
      </c>
      <c r="I2738" s="7">
        <v>5.11636808922038E-2</v>
      </c>
      <c r="J2738" s="7">
        <v>3.4205846882229499E-3</v>
      </c>
      <c r="K2738" s="8">
        <v>6.3106482216194202E-4</v>
      </c>
      <c r="L2738" s="7" t="str">
        <f t="shared" si="258"/>
        <v>NAO+</v>
      </c>
      <c r="M2738" s="6">
        <v>0.90151851823412599</v>
      </c>
      <c r="N2738" s="7">
        <v>9.48319513328717E-2</v>
      </c>
      <c r="O2738" s="7">
        <v>2.94518206540403E-3</v>
      </c>
      <c r="P2738" s="8">
        <v>7.0434836761122405E-4</v>
      </c>
      <c r="Q2738" s="7" t="str">
        <f t="shared" si="254"/>
        <v>NAO+</v>
      </c>
      <c r="R2738" s="6">
        <v>1</v>
      </c>
      <c r="S2738" s="7">
        <v>0</v>
      </c>
      <c r="T2738" s="7">
        <v>0</v>
      </c>
      <c r="U2738" s="8">
        <v>0</v>
      </c>
      <c r="V2738" s="7" t="str">
        <f t="shared" si="255"/>
        <v>NAO+</v>
      </c>
      <c r="W2738" s="6">
        <v>0.30099999999999999</v>
      </c>
      <c r="X2738" s="7">
        <v>0.51</v>
      </c>
      <c r="Y2738" s="7">
        <v>5.0000000000000001E-3</v>
      </c>
      <c r="Z2738" s="8">
        <v>0.184</v>
      </c>
      <c r="AA2738" s="7" t="str">
        <f t="shared" si="256"/>
        <v>SB</v>
      </c>
      <c r="AB2738" s="6">
        <v>0.65600000000000003</v>
      </c>
      <c r="AC2738" s="7">
        <v>0.29399999999999998</v>
      </c>
      <c r="AD2738" s="7">
        <v>1E-3</v>
      </c>
      <c r="AE2738" s="8">
        <v>4.9000000000000002E-2</v>
      </c>
      <c r="AF2738" s="7" t="str">
        <f t="shared" si="257"/>
        <v>NAO+</v>
      </c>
    </row>
    <row r="2739" spans="1:32" x14ac:dyDescent="0.3">
      <c r="A2739" s="4">
        <v>39841</v>
      </c>
      <c r="B2739" s="5">
        <v>2008</v>
      </c>
      <c r="C2739" s="6">
        <v>0</v>
      </c>
      <c r="D2739" s="7">
        <v>1</v>
      </c>
      <c r="E2739" s="7">
        <v>0</v>
      </c>
      <c r="F2739" s="8">
        <v>0</v>
      </c>
      <c r="G2739" s="7" t="str">
        <f t="shared" si="253"/>
        <v>SB</v>
      </c>
      <c r="H2739" s="6">
        <v>0.90515908594765104</v>
      </c>
      <c r="I2739" s="7">
        <v>9.1711188004810804E-2</v>
      </c>
      <c r="J2739" s="7">
        <v>2.66416756969749E-3</v>
      </c>
      <c r="K2739" s="8">
        <v>4.6555847784908097E-4</v>
      </c>
      <c r="L2739" s="7" t="str">
        <f t="shared" si="258"/>
        <v>NAO+</v>
      </c>
      <c r="M2739" s="6">
        <v>0.84876730457768801</v>
      </c>
      <c r="N2739" s="7">
        <v>0.14773955731046701</v>
      </c>
      <c r="O2739" s="7">
        <v>3.0101787077929402E-3</v>
      </c>
      <c r="P2739" s="8">
        <v>4.8295940403935398E-4</v>
      </c>
      <c r="Q2739" s="7" t="str">
        <f t="shared" si="254"/>
        <v>NAO+</v>
      </c>
      <c r="R2739" s="6">
        <v>1</v>
      </c>
      <c r="S2739" s="7">
        <v>0</v>
      </c>
      <c r="T2739" s="7">
        <v>0</v>
      </c>
      <c r="U2739" s="8">
        <v>0</v>
      </c>
      <c r="V2739" s="7" t="str">
        <f t="shared" si="255"/>
        <v>NAO+</v>
      </c>
      <c r="W2739" s="6">
        <v>0.33700000000000002</v>
      </c>
      <c r="X2739" s="7">
        <v>0.48799999999999999</v>
      </c>
      <c r="Y2739" s="7">
        <v>5.0000000000000001E-3</v>
      </c>
      <c r="Z2739" s="8">
        <v>0.17</v>
      </c>
      <c r="AA2739" s="7" t="str">
        <f t="shared" si="256"/>
        <v>SB</v>
      </c>
      <c r="AB2739" s="6">
        <v>0.70199999999999996</v>
      </c>
      <c r="AC2739" s="7">
        <v>0.246</v>
      </c>
      <c r="AD2739" s="7">
        <v>1E-3</v>
      </c>
      <c r="AE2739" s="8">
        <v>5.0999999999999997E-2</v>
      </c>
      <c r="AF2739" s="7" t="str">
        <f t="shared" si="257"/>
        <v>NAO+</v>
      </c>
    </row>
    <row r="2740" spans="1:32" x14ac:dyDescent="0.3">
      <c r="A2740" s="4">
        <v>39842</v>
      </c>
      <c r="B2740" s="5">
        <v>2008</v>
      </c>
      <c r="C2740" s="6">
        <v>0</v>
      </c>
      <c r="D2740" s="7">
        <v>1</v>
      </c>
      <c r="E2740" s="7">
        <v>0</v>
      </c>
      <c r="F2740" s="8">
        <v>0</v>
      </c>
      <c r="G2740" s="7" t="str">
        <f t="shared" si="253"/>
        <v>SB</v>
      </c>
      <c r="H2740" s="6">
        <v>0.89369487800929404</v>
      </c>
      <c r="I2740" s="7">
        <v>0.10514219637064499</v>
      </c>
      <c r="J2740" s="7">
        <v>5.4154350834974903E-4</v>
      </c>
      <c r="K2740" s="8">
        <v>6.2138211170847501E-4</v>
      </c>
      <c r="L2740" s="7" t="str">
        <f t="shared" si="258"/>
        <v>NAO+</v>
      </c>
      <c r="M2740" s="6">
        <v>0.857698908702347</v>
      </c>
      <c r="N2740" s="7">
        <v>0.14003445832554201</v>
      </c>
      <c r="O2740" s="7">
        <v>1.6341430218608901E-3</v>
      </c>
      <c r="P2740" s="8">
        <v>6.3248995025580403E-4</v>
      </c>
      <c r="Q2740" s="7" t="str">
        <f t="shared" si="254"/>
        <v>NAO+</v>
      </c>
      <c r="R2740" s="6">
        <v>0</v>
      </c>
      <c r="S2740" s="7">
        <v>1</v>
      </c>
      <c r="T2740" s="7">
        <v>0</v>
      </c>
      <c r="U2740" s="8">
        <v>0</v>
      </c>
      <c r="V2740" s="7" t="str">
        <f t="shared" si="255"/>
        <v>SB</v>
      </c>
      <c r="W2740" s="6">
        <v>6.3E-2</v>
      </c>
      <c r="X2740" s="7">
        <v>0.746</v>
      </c>
      <c r="Y2740" s="7">
        <v>7.0000000000000001E-3</v>
      </c>
      <c r="Z2740" s="8">
        <v>0.184</v>
      </c>
      <c r="AA2740" s="7" t="str">
        <f t="shared" si="256"/>
        <v>SB</v>
      </c>
      <c r="AB2740" s="6">
        <v>0.29299999999999998</v>
      </c>
      <c r="AC2740" s="7">
        <v>0.60599999999999998</v>
      </c>
      <c r="AD2740" s="7">
        <v>1E-3</v>
      </c>
      <c r="AE2740" s="8">
        <v>0.1</v>
      </c>
      <c r="AF2740" s="7" t="str">
        <f t="shared" si="257"/>
        <v>SB</v>
      </c>
    </row>
    <row r="2741" spans="1:32" x14ac:dyDescent="0.3">
      <c r="A2741" s="4">
        <v>39843</v>
      </c>
      <c r="B2741" s="5">
        <v>2008</v>
      </c>
      <c r="C2741" s="6">
        <v>0</v>
      </c>
      <c r="D2741" s="7">
        <v>1</v>
      </c>
      <c r="E2741" s="7">
        <v>0</v>
      </c>
      <c r="F2741" s="8">
        <v>0</v>
      </c>
      <c r="G2741" s="7" t="str">
        <f t="shared" si="253"/>
        <v>SB</v>
      </c>
      <c r="H2741" s="6">
        <v>0.92521684800698301</v>
      </c>
      <c r="I2741" s="7">
        <v>6.9634592041214805E-2</v>
      </c>
      <c r="J2741" s="7">
        <v>3.3312436665973301E-3</v>
      </c>
      <c r="K2741" s="8">
        <v>1.81731628521391E-3</v>
      </c>
      <c r="L2741" s="7" t="str">
        <f t="shared" si="258"/>
        <v>NAO+</v>
      </c>
      <c r="M2741" s="6">
        <v>0.90598228556004601</v>
      </c>
      <c r="N2741" s="7">
        <v>8.2658933054975306E-2</v>
      </c>
      <c r="O2741" s="7">
        <v>9.2863449759463396E-3</v>
      </c>
      <c r="P2741" s="8">
        <v>2.0724364090427502E-3</v>
      </c>
      <c r="Q2741" s="7" t="str">
        <f t="shared" si="254"/>
        <v>NAO+</v>
      </c>
      <c r="R2741" s="6">
        <v>0</v>
      </c>
      <c r="S2741" s="7">
        <v>1</v>
      </c>
      <c r="T2741" s="7">
        <v>0</v>
      </c>
      <c r="U2741" s="8">
        <v>0</v>
      </c>
      <c r="V2741" s="7" t="str">
        <f t="shared" si="255"/>
        <v>SB</v>
      </c>
      <c r="W2741" s="6">
        <v>3.0000000000000001E-3</v>
      </c>
      <c r="X2741" s="7">
        <v>0.84699999999999998</v>
      </c>
      <c r="Y2741" s="7">
        <v>5.0000000000000001E-3</v>
      </c>
      <c r="Z2741" s="8">
        <v>0.14499999999999999</v>
      </c>
      <c r="AA2741" s="7" t="str">
        <f t="shared" si="256"/>
        <v>SB</v>
      </c>
      <c r="AB2741" s="6">
        <v>2.8000000000000001E-2</v>
      </c>
      <c r="AC2741" s="7">
        <v>0.85899999999999999</v>
      </c>
      <c r="AD2741" s="7">
        <v>0</v>
      </c>
      <c r="AE2741" s="8">
        <v>0.113</v>
      </c>
      <c r="AF2741" s="7" t="str">
        <f t="shared" si="257"/>
        <v>SB</v>
      </c>
    </row>
    <row r="2742" spans="1:32" x14ac:dyDescent="0.3">
      <c r="A2742" s="4">
        <v>39844</v>
      </c>
      <c r="B2742" s="5">
        <v>2008</v>
      </c>
      <c r="C2742" s="6">
        <v>0</v>
      </c>
      <c r="D2742" s="7">
        <v>1</v>
      </c>
      <c r="E2742" s="7">
        <v>0</v>
      </c>
      <c r="F2742" s="8">
        <v>0</v>
      </c>
      <c r="G2742" s="7" t="str">
        <f t="shared" si="253"/>
        <v>SB</v>
      </c>
      <c r="H2742" s="6">
        <v>0.82966922544877098</v>
      </c>
      <c r="I2742" s="7">
        <v>8.3466299656712498E-2</v>
      </c>
      <c r="J2742" s="7">
        <v>8.4714750869340896E-2</v>
      </c>
      <c r="K2742" s="8">
        <v>2.1497240251812798E-3</v>
      </c>
      <c r="L2742" s="7" t="str">
        <f t="shared" si="258"/>
        <v>NAO+</v>
      </c>
      <c r="M2742" s="6">
        <v>0.74377958927148502</v>
      </c>
      <c r="N2742" s="7">
        <v>7.1046219764732396E-2</v>
      </c>
      <c r="O2742" s="7">
        <v>0.18248078637717499</v>
      </c>
      <c r="P2742" s="8">
        <v>2.69340458660029E-3</v>
      </c>
      <c r="Q2742" s="7" t="str">
        <f t="shared" si="254"/>
        <v>NAO+</v>
      </c>
      <c r="R2742" s="6">
        <v>0</v>
      </c>
      <c r="S2742" s="7">
        <v>1</v>
      </c>
      <c r="T2742" s="7">
        <v>0</v>
      </c>
      <c r="U2742" s="8">
        <v>0</v>
      </c>
      <c r="V2742" s="7" t="str">
        <f t="shared" si="255"/>
        <v>SB</v>
      </c>
      <c r="W2742" s="6">
        <v>0</v>
      </c>
      <c r="X2742" s="7">
        <v>0.83099999999999996</v>
      </c>
      <c r="Y2742" s="7">
        <v>3.0000000000000001E-3</v>
      </c>
      <c r="Z2742" s="8">
        <v>0.16600000000000001</v>
      </c>
      <c r="AA2742" s="7" t="str">
        <f t="shared" si="256"/>
        <v>SB</v>
      </c>
      <c r="AB2742" s="6">
        <v>3.0000000000000001E-3</v>
      </c>
      <c r="AC2742" s="7">
        <v>0.879</v>
      </c>
      <c r="AD2742" s="7">
        <v>0</v>
      </c>
      <c r="AE2742" s="8">
        <v>0.11799999999999999</v>
      </c>
      <c r="AF2742" s="7" t="str">
        <f t="shared" si="257"/>
        <v>SB</v>
      </c>
    </row>
    <row r="2743" spans="1:32" x14ac:dyDescent="0.3">
      <c r="A2743" s="4">
        <v>39845</v>
      </c>
      <c r="B2743" s="5">
        <v>2008</v>
      </c>
      <c r="C2743" s="6">
        <v>0</v>
      </c>
      <c r="D2743" s="7">
        <v>0</v>
      </c>
      <c r="E2743" s="7">
        <v>0</v>
      </c>
      <c r="F2743" s="8">
        <v>1</v>
      </c>
      <c r="G2743" s="7" t="str">
        <f t="shared" si="253"/>
        <v>NAO-</v>
      </c>
      <c r="H2743" s="6">
        <v>5.4875333659220203E-3</v>
      </c>
      <c r="I2743" s="7">
        <v>0.49592701903398001</v>
      </c>
      <c r="J2743" s="7">
        <v>0.47460356982090801</v>
      </c>
      <c r="K2743" s="8">
        <v>2.39818777791963E-2</v>
      </c>
      <c r="L2743" s="7" t="str">
        <f t="shared" si="258"/>
        <v>SB</v>
      </c>
      <c r="M2743" s="6">
        <v>3.3431648258665601E-3</v>
      </c>
      <c r="N2743" s="7">
        <v>0.53095254617216803</v>
      </c>
      <c r="O2743" s="7">
        <v>0.44428096490536501</v>
      </c>
      <c r="P2743" s="8">
        <v>2.1423324096587801E-2</v>
      </c>
      <c r="Q2743" s="7" t="str">
        <f t="shared" si="254"/>
        <v>SB</v>
      </c>
      <c r="R2743" s="6">
        <v>0</v>
      </c>
      <c r="S2743" s="7">
        <v>1</v>
      </c>
      <c r="T2743" s="7">
        <v>0</v>
      </c>
      <c r="U2743" s="8">
        <v>0</v>
      </c>
      <c r="V2743" s="7" t="str">
        <f t="shared" si="255"/>
        <v>SB</v>
      </c>
      <c r="W2743" s="6">
        <v>0</v>
      </c>
      <c r="X2743" s="7">
        <v>0.58199999999999996</v>
      </c>
      <c r="Y2743" s="7">
        <v>1.0999999999999999E-2</v>
      </c>
      <c r="Z2743" s="8">
        <v>0.40699999999999997</v>
      </c>
      <c r="AA2743" s="7" t="str">
        <f t="shared" si="256"/>
        <v>SB</v>
      </c>
      <c r="AB2743" s="6">
        <v>1E-3</v>
      </c>
      <c r="AC2743" s="7">
        <v>0.68400000000000005</v>
      </c>
      <c r="AD2743" s="7">
        <v>0</v>
      </c>
      <c r="AE2743" s="8">
        <v>0.315</v>
      </c>
      <c r="AF2743" s="7" t="str">
        <f t="shared" si="257"/>
        <v>SB</v>
      </c>
    </row>
    <row r="2744" spans="1:32" x14ac:dyDescent="0.3">
      <c r="A2744" s="4">
        <v>39846</v>
      </c>
      <c r="B2744" s="5">
        <v>2008</v>
      </c>
      <c r="C2744" s="6">
        <v>0</v>
      </c>
      <c r="D2744" s="7">
        <v>0</v>
      </c>
      <c r="E2744" s="7">
        <v>0</v>
      </c>
      <c r="F2744" s="8">
        <v>1</v>
      </c>
      <c r="G2744" s="7" t="str">
        <f t="shared" si="253"/>
        <v>NAO-</v>
      </c>
      <c r="H2744" s="6">
        <v>7.2858418301738004E-2</v>
      </c>
      <c r="I2744" s="7">
        <v>2.8267039790678499E-2</v>
      </c>
      <c r="J2744" s="7">
        <v>0.13959664507990699</v>
      </c>
      <c r="K2744" s="8">
        <v>0.75927789682768199</v>
      </c>
      <c r="L2744" s="7" t="str">
        <f t="shared" si="258"/>
        <v>NAO-</v>
      </c>
      <c r="M2744" s="6">
        <v>5.3629923755926102E-2</v>
      </c>
      <c r="N2744" s="7">
        <v>2.78764835372027E-2</v>
      </c>
      <c r="O2744" s="7">
        <v>0.11870241765011701</v>
      </c>
      <c r="P2744" s="8">
        <v>0.79979117505674402</v>
      </c>
      <c r="Q2744" s="7" t="str">
        <f t="shared" si="254"/>
        <v>NAO-</v>
      </c>
      <c r="R2744" s="6">
        <v>0</v>
      </c>
      <c r="S2744" s="7">
        <v>1</v>
      </c>
      <c r="T2744" s="7">
        <v>0</v>
      </c>
      <c r="U2744" s="8">
        <v>0</v>
      </c>
      <c r="V2744" s="7" t="str">
        <f t="shared" si="255"/>
        <v>SB</v>
      </c>
      <c r="W2744" s="6">
        <v>2E-3</v>
      </c>
      <c r="X2744" s="7">
        <v>6.4000000000000001E-2</v>
      </c>
      <c r="Y2744" s="7">
        <v>1.6E-2</v>
      </c>
      <c r="Z2744" s="8">
        <v>0.91700000000000004</v>
      </c>
      <c r="AA2744" s="7" t="str">
        <f t="shared" si="256"/>
        <v>NAO-</v>
      </c>
      <c r="AB2744" s="6">
        <v>0.03</v>
      </c>
      <c r="AC2744" s="7">
        <v>5.8999999999999997E-2</v>
      </c>
      <c r="AD2744" s="7">
        <v>2E-3</v>
      </c>
      <c r="AE2744" s="8">
        <v>0.90900000000000003</v>
      </c>
      <c r="AF2744" s="7" t="str">
        <f t="shared" si="257"/>
        <v>NAO-</v>
      </c>
    </row>
    <row r="2745" spans="1:32" x14ac:dyDescent="0.3">
      <c r="A2745" s="4">
        <v>39847</v>
      </c>
      <c r="B2745" s="5">
        <v>2008</v>
      </c>
      <c r="C2745" s="6">
        <v>0</v>
      </c>
      <c r="D2745" s="7">
        <v>0</v>
      </c>
      <c r="E2745" s="7">
        <v>0</v>
      </c>
      <c r="F2745" s="8">
        <v>1</v>
      </c>
      <c r="G2745" s="7" t="str">
        <f t="shared" si="253"/>
        <v>NAO-</v>
      </c>
      <c r="H2745" s="6">
        <v>7.6471521719544105E-2</v>
      </c>
      <c r="I2745" s="80">
        <v>5.7027645899930601E-5</v>
      </c>
      <c r="J2745" s="7">
        <v>1.0493949735213099E-3</v>
      </c>
      <c r="K2745" s="8">
        <v>0.92242205566102198</v>
      </c>
      <c r="L2745" s="7" t="str">
        <f t="shared" si="258"/>
        <v>NAO-</v>
      </c>
      <c r="M2745" s="6">
        <v>6.4083970361867304E-2</v>
      </c>
      <c r="N2745" s="80">
        <v>4.5192297772176203E-5</v>
      </c>
      <c r="O2745" s="7">
        <v>1.5752001642962601E-3</v>
      </c>
      <c r="P2745" s="8">
        <v>0.93429563717606601</v>
      </c>
      <c r="Q2745" s="7" t="str">
        <f t="shared" si="254"/>
        <v>NAO-</v>
      </c>
      <c r="R2745" s="6">
        <v>0</v>
      </c>
      <c r="S2745" s="7">
        <v>0</v>
      </c>
      <c r="T2745" s="7">
        <v>0</v>
      </c>
      <c r="U2745" s="8">
        <v>1</v>
      </c>
      <c r="V2745" s="7" t="str">
        <f t="shared" si="255"/>
        <v>NAO-</v>
      </c>
      <c r="W2745" s="6">
        <v>1E-3</v>
      </c>
      <c r="X2745" s="7">
        <v>0</v>
      </c>
      <c r="Y2745" s="7">
        <v>1.0999999999999999E-2</v>
      </c>
      <c r="Z2745" s="8">
        <v>0.98799999999999999</v>
      </c>
      <c r="AA2745" s="7" t="str">
        <f t="shared" si="256"/>
        <v>NAO-</v>
      </c>
      <c r="AB2745" s="6">
        <v>5.0000000000000001E-3</v>
      </c>
      <c r="AC2745" s="7">
        <v>0</v>
      </c>
      <c r="AD2745" s="7">
        <v>4.0000000000000001E-3</v>
      </c>
      <c r="AE2745" s="8">
        <v>0.99099999999999999</v>
      </c>
      <c r="AF2745" s="7" t="str">
        <f t="shared" si="257"/>
        <v>NAO-</v>
      </c>
    </row>
    <row r="2746" spans="1:32" x14ac:dyDescent="0.3">
      <c r="A2746" s="4">
        <v>39848</v>
      </c>
      <c r="B2746" s="5">
        <v>2008</v>
      </c>
      <c r="C2746" s="6">
        <v>0</v>
      </c>
      <c r="D2746" s="7">
        <v>0</v>
      </c>
      <c r="E2746" s="7">
        <v>0</v>
      </c>
      <c r="F2746" s="8">
        <v>1</v>
      </c>
      <c r="G2746" s="7" t="str">
        <f t="shared" si="253"/>
        <v>NAO-</v>
      </c>
      <c r="H2746" s="6">
        <v>1.09058498603701E-3</v>
      </c>
      <c r="I2746" s="80">
        <v>4.4207230291921802E-6</v>
      </c>
      <c r="J2746" s="7">
        <v>8.29402654527533E-4</v>
      </c>
      <c r="K2746" s="8">
        <v>0.99807559163640303</v>
      </c>
      <c r="L2746" s="7" t="str">
        <f t="shared" si="258"/>
        <v>NAO-</v>
      </c>
      <c r="M2746" s="6">
        <v>8.5010936450460699E-4</v>
      </c>
      <c r="N2746" s="80">
        <v>2.2551943797012298E-6</v>
      </c>
      <c r="O2746" s="7">
        <v>1.5019862814175801E-3</v>
      </c>
      <c r="P2746" s="8">
        <v>0.997645649159694</v>
      </c>
      <c r="Q2746" s="7" t="str">
        <f t="shared" si="254"/>
        <v>NAO-</v>
      </c>
      <c r="R2746" s="6">
        <v>0</v>
      </c>
      <c r="S2746" s="7">
        <v>0</v>
      </c>
      <c r="T2746" s="7">
        <v>0</v>
      </c>
      <c r="U2746" s="8">
        <v>1</v>
      </c>
      <c r="V2746" s="7" t="str">
        <f t="shared" si="255"/>
        <v>NAO-</v>
      </c>
      <c r="W2746" s="6">
        <v>0</v>
      </c>
      <c r="X2746" s="7">
        <v>0</v>
      </c>
      <c r="Y2746" s="7">
        <v>0.27100000000000002</v>
      </c>
      <c r="Z2746" s="8">
        <v>0.72899999999999998</v>
      </c>
      <c r="AA2746" s="7" t="str">
        <f t="shared" si="256"/>
        <v>NAO-</v>
      </c>
      <c r="AB2746" s="6">
        <v>0</v>
      </c>
      <c r="AC2746" s="7">
        <v>0</v>
      </c>
      <c r="AD2746" s="7">
        <v>0.10100000000000001</v>
      </c>
      <c r="AE2746" s="8">
        <v>0.89900000000000002</v>
      </c>
      <c r="AF2746" s="7" t="str">
        <f t="shared" si="257"/>
        <v>NAO-</v>
      </c>
    </row>
    <row r="2747" spans="1:32" x14ac:dyDescent="0.3">
      <c r="A2747" s="4">
        <v>39849</v>
      </c>
      <c r="B2747" s="5">
        <v>2008</v>
      </c>
      <c r="C2747" s="6">
        <v>0</v>
      </c>
      <c r="D2747" s="7">
        <v>0</v>
      </c>
      <c r="E2747" s="7">
        <v>0</v>
      </c>
      <c r="F2747" s="8">
        <v>1</v>
      </c>
      <c r="G2747" s="7" t="str">
        <f t="shared" si="253"/>
        <v>NAO-</v>
      </c>
      <c r="H2747" s="6">
        <v>1.4640093092127101E-4</v>
      </c>
      <c r="I2747" s="7">
        <v>3.75871121000737E-4</v>
      </c>
      <c r="J2747" s="7">
        <v>1.2365803221248301E-2</v>
      </c>
      <c r="K2747" s="8">
        <v>0.98711192472682896</v>
      </c>
      <c r="L2747" s="7" t="str">
        <f t="shared" si="258"/>
        <v>NAO-</v>
      </c>
      <c r="M2747" s="6">
        <v>1.00001850978516E-4</v>
      </c>
      <c r="N2747" s="7">
        <v>2.7397685800521499E-4</v>
      </c>
      <c r="O2747" s="7">
        <v>1.6166390843340199E-2</v>
      </c>
      <c r="P2747" s="8">
        <v>0.98345963044767204</v>
      </c>
      <c r="Q2747" s="7" t="str">
        <f t="shared" si="254"/>
        <v>NAO-</v>
      </c>
      <c r="R2747" s="6">
        <v>0</v>
      </c>
      <c r="S2747" s="7">
        <v>0</v>
      </c>
      <c r="T2747" s="7">
        <v>1</v>
      </c>
      <c r="U2747" s="8">
        <v>0</v>
      </c>
      <c r="V2747" s="7" t="str">
        <f t="shared" si="255"/>
        <v>AR</v>
      </c>
      <c r="W2747" s="6">
        <v>0.68200000000000005</v>
      </c>
      <c r="X2747" s="7">
        <v>1.4E-2</v>
      </c>
      <c r="Y2747" s="7">
        <v>0.252</v>
      </c>
      <c r="Z2747" s="8">
        <v>5.1999999999999998E-2</v>
      </c>
      <c r="AA2747" s="7" t="str">
        <f t="shared" si="256"/>
        <v>NAO+</v>
      </c>
      <c r="AB2747" s="6">
        <v>0.127</v>
      </c>
      <c r="AC2747" s="7">
        <v>0.02</v>
      </c>
      <c r="AD2747" s="7">
        <v>0.76</v>
      </c>
      <c r="AE2747" s="8">
        <v>9.1999999999999998E-2</v>
      </c>
      <c r="AF2747" s="7" t="str">
        <f t="shared" si="257"/>
        <v>AR</v>
      </c>
    </row>
    <row r="2748" spans="1:32" x14ac:dyDescent="0.3">
      <c r="A2748" s="4">
        <v>39850</v>
      </c>
      <c r="B2748" s="5">
        <v>2008</v>
      </c>
      <c r="C2748" s="6">
        <v>0</v>
      </c>
      <c r="D2748" s="7">
        <v>0</v>
      </c>
      <c r="E2748" s="7">
        <v>0</v>
      </c>
      <c r="F2748" s="8">
        <v>1</v>
      </c>
      <c r="G2748" s="7" t="str">
        <f t="shared" si="253"/>
        <v>NAO-</v>
      </c>
      <c r="H2748" s="6">
        <v>8.7689524008812401E-4</v>
      </c>
      <c r="I2748" s="7">
        <v>7.7021441389073502E-4</v>
      </c>
      <c r="J2748" s="7">
        <v>4.0568860586490597E-2</v>
      </c>
      <c r="K2748" s="8">
        <v>0.95778402975953203</v>
      </c>
      <c r="L2748" s="7" t="str">
        <f t="shared" si="258"/>
        <v>NAO-</v>
      </c>
      <c r="M2748" s="6">
        <v>6.4254229621983595E-4</v>
      </c>
      <c r="N2748" s="7">
        <v>7.0905399841491104E-4</v>
      </c>
      <c r="O2748" s="7">
        <v>2.9363808017775699E-2</v>
      </c>
      <c r="P2748" s="8">
        <v>0.96928459568759096</v>
      </c>
      <c r="Q2748" s="7" t="str">
        <f t="shared" si="254"/>
        <v>NAO-</v>
      </c>
      <c r="R2748" s="6">
        <v>1</v>
      </c>
      <c r="S2748" s="7">
        <v>0</v>
      </c>
      <c r="T2748" s="7">
        <v>0</v>
      </c>
      <c r="U2748" s="8">
        <v>0</v>
      </c>
      <c r="V2748" s="7" t="str">
        <f t="shared" si="255"/>
        <v>NAO+</v>
      </c>
      <c r="W2748" s="6">
        <v>0.94</v>
      </c>
      <c r="X2748" s="7">
        <v>3.5999999999999997E-2</v>
      </c>
      <c r="Y2748" s="7">
        <v>1.4E-2</v>
      </c>
      <c r="Z2748" s="8">
        <v>1.0999999999999999E-2</v>
      </c>
      <c r="AA2748" s="7" t="str">
        <f t="shared" si="256"/>
        <v>NAO+</v>
      </c>
      <c r="AB2748" s="6">
        <v>0.86399999999999999</v>
      </c>
      <c r="AC2748" s="7">
        <v>6.3E-2</v>
      </c>
      <c r="AD2748" s="7">
        <v>0.06</v>
      </c>
      <c r="AE2748" s="8">
        <v>1.2999999999999999E-2</v>
      </c>
      <c r="AF2748" s="7" t="str">
        <f t="shared" si="257"/>
        <v>NAO+</v>
      </c>
    </row>
    <row r="2749" spans="1:32" x14ac:dyDescent="0.3">
      <c r="A2749" s="4">
        <v>39851</v>
      </c>
      <c r="B2749" s="5">
        <v>2008</v>
      </c>
      <c r="C2749" s="6">
        <v>1</v>
      </c>
      <c r="D2749" s="7">
        <v>0</v>
      </c>
      <c r="E2749" s="7">
        <v>0</v>
      </c>
      <c r="F2749" s="8">
        <v>0</v>
      </c>
      <c r="G2749" s="7" t="str">
        <f t="shared" si="253"/>
        <v>NAO+</v>
      </c>
      <c r="H2749" s="6">
        <v>0.13238936405992699</v>
      </c>
      <c r="I2749" s="7">
        <v>2.8924000973584101E-2</v>
      </c>
      <c r="J2749" s="7">
        <v>7.9936704529311994E-2</v>
      </c>
      <c r="K2749" s="8">
        <v>0.75874993043716898</v>
      </c>
      <c r="L2749" s="7" t="str">
        <f t="shared" si="258"/>
        <v>NAO-</v>
      </c>
      <c r="M2749" s="6">
        <v>9.5839614138772705E-2</v>
      </c>
      <c r="N2749" s="7">
        <v>4.4792150991876598E-2</v>
      </c>
      <c r="O2749" s="7">
        <v>5.24588723414047E-2</v>
      </c>
      <c r="P2749" s="8">
        <v>0.80690936252794898</v>
      </c>
      <c r="Q2749" s="7" t="str">
        <f t="shared" si="254"/>
        <v>NAO-</v>
      </c>
      <c r="R2749" s="6">
        <v>1</v>
      </c>
      <c r="S2749" s="7">
        <v>0</v>
      </c>
      <c r="T2749" s="7">
        <v>0</v>
      </c>
      <c r="U2749" s="8">
        <v>0</v>
      </c>
      <c r="V2749" s="7" t="str">
        <f t="shared" si="255"/>
        <v>NAO+</v>
      </c>
      <c r="W2749" s="6">
        <v>0.94099999999999995</v>
      </c>
      <c r="X2749" s="7">
        <v>3.4000000000000002E-2</v>
      </c>
      <c r="Y2749" s="7">
        <v>2E-3</v>
      </c>
      <c r="Z2749" s="8">
        <v>2.4E-2</v>
      </c>
      <c r="AA2749" s="7" t="str">
        <f t="shared" si="256"/>
        <v>NAO+</v>
      </c>
      <c r="AB2749" s="6">
        <v>0.97799999999999998</v>
      </c>
      <c r="AC2749" s="7">
        <v>1.4E-2</v>
      </c>
      <c r="AD2749" s="7">
        <v>2E-3</v>
      </c>
      <c r="AE2749" s="8">
        <v>7.0000000000000001E-3</v>
      </c>
      <c r="AF2749" s="7" t="str">
        <f t="shared" si="257"/>
        <v>NAO+</v>
      </c>
    </row>
    <row r="2750" spans="1:32" x14ac:dyDescent="0.3">
      <c r="A2750" s="4">
        <v>39852</v>
      </c>
      <c r="B2750" s="5">
        <v>2008</v>
      </c>
      <c r="C2750" s="6">
        <v>1</v>
      </c>
      <c r="D2750" s="7">
        <v>0</v>
      </c>
      <c r="E2750" s="7">
        <v>0</v>
      </c>
      <c r="F2750" s="8">
        <v>0</v>
      </c>
      <c r="G2750" s="7" t="str">
        <f t="shared" si="253"/>
        <v>NAO+</v>
      </c>
      <c r="H2750" s="6">
        <v>0.99292522959302398</v>
      </c>
      <c r="I2750" s="80">
        <v>8.8434539447998397E-5</v>
      </c>
      <c r="J2750" s="7">
        <v>4.7856576578490196E-3</v>
      </c>
      <c r="K2750" s="8">
        <v>2.20067820966961E-3</v>
      </c>
      <c r="L2750" s="7" t="str">
        <f t="shared" si="258"/>
        <v>NAO+</v>
      </c>
      <c r="M2750" s="6">
        <v>0.99281422995926905</v>
      </c>
      <c r="N2750" s="7">
        <v>1.3339218654429501E-4</v>
      </c>
      <c r="O2750" s="7">
        <v>4.4087487447008796E-3</v>
      </c>
      <c r="P2750" s="8">
        <v>2.6436291094716498E-3</v>
      </c>
      <c r="Q2750" s="7" t="str">
        <f t="shared" si="254"/>
        <v>NAO+</v>
      </c>
      <c r="R2750" s="6">
        <v>1</v>
      </c>
      <c r="S2750" s="7">
        <v>0</v>
      </c>
      <c r="T2750" s="7">
        <v>0</v>
      </c>
      <c r="U2750" s="8">
        <v>0</v>
      </c>
      <c r="V2750" s="7" t="str">
        <f t="shared" si="255"/>
        <v>NAO+</v>
      </c>
      <c r="W2750" s="6">
        <v>0.94499999999999995</v>
      </c>
      <c r="X2750" s="7">
        <v>2.9000000000000001E-2</v>
      </c>
      <c r="Y2750" s="7">
        <v>1E-3</v>
      </c>
      <c r="Z2750" s="8">
        <v>2.5000000000000001E-2</v>
      </c>
      <c r="AA2750" s="7" t="str">
        <f t="shared" si="256"/>
        <v>NAO+</v>
      </c>
      <c r="AB2750" s="6">
        <v>0.98099999999999998</v>
      </c>
      <c r="AC2750" s="7">
        <v>1.0999999999999999E-2</v>
      </c>
      <c r="AD2750" s="7">
        <v>1E-3</v>
      </c>
      <c r="AE2750" s="8">
        <v>7.0000000000000001E-3</v>
      </c>
      <c r="AF2750" s="7" t="str">
        <f t="shared" si="257"/>
        <v>NAO+</v>
      </c>
    </row>
    <row r="2751" spans="1:32" x14ac:dyDescent="0.3">
      <c r="A2751" s="4">
        <v>39853</v>
      </c>
      <c r="B2751" s="5">
        <v>2008</v>
      </c>
      <c r="C2751" s="6">
        <v>0</v>
      </c>
      <c r="D2751" s="7">
        <v>0</v>
      </c>
      <c r="E2751" s="7">
        <v>0</v>
      </c>
      <c r="F2751" s="8">
        <v>1</v>
      </c>
      <c r="G2751" s="7" t="str">
        <f t="shared" si="253"/>
        <v>NAO-</v>
      </c>
      <c r="H2751" s="6">
        <v>0.66597371239454495</v>
      </c>
      <c r="I2751" s="80">
        <v>1.1318752332616601E-6</v>
      </c>
      <c r="J2751" s="7">
        <v>0.333252707113255</v>
      </c>
      <c r="K2751" s="8">
        <v>7.7244861696026002E-4</v>
      </c>
      <c r="L2751" s="7" t="str">
        <f t="shared" si="258"/>
        <v>NAO+</v>
      </c>
      <c r="M2751" s="6">
        <v>0.61473995707169204</v>
      </c>
      <c r="N2751" s="80">
        <v>4.2550594845168299E-7</v>
      </c>
      <c r="O2751" s="7">
        <v>0.38380689560505898</v>
      </c>
      <c r="P2751" s="8">
        <v>1.4527218172970999E-3</v>
      </c>
      <c r="Q2751" s="7" t="str">
        <f t="shared" si="254"/>
        <v>NAO+</v>
      </c>
      <c r="R2751" s="6">
        <v>1</v>
      </c>
      <c r="S2751" s="7">
        <v>0</v>
      </c>
      <c r="T2751" s="7">
        <v>0</v>
      </c>
      <c r="U2751" s="8">
        <v>0</v>
      </c>
      <c r="V2751" s="7" t="str">
        <f t="shared" si="255"/>
        <v>NAO+</v>
      </c>
      <c r="W2751" s="6">
        <v>0.68</v>
      </c>
      <c r="X2751" s="7">
        <v>1.4999999999999999E-2</v>
      </c>
      <c r="Y2751" s="7">
        <v>4.0000000000000001E-3</v>
      </c>
      <c r="Z2751" s="8">
        <v>0.30099999999999999</v>
      </c>
      <c r="AA2751" s="7" t="str">
        <f t="shared" si="256"/>
        <v>NAO+</v>
      </c>
      <c r="AB2751" s="6">
        <v>0.90200000000000002</v>
      </c>
      <c r="AC2751" s="7">
        <v>3.0000000000000001E-3</v>
      </c>
      <c r="AD2751" s="7">
        <v>1E-3</v>
      </c>
      <c r="AE2751" s="8">
        <v>9.2999999999999999E-2</v>
      </c>
      <c r="AF2751" s="7" t="str">
        <f t="shared" si="257"/>
        <v>NAO+</v>
      </c>
    </row>
    <row r="2752" spans="1:32" x14ac:dyDescent="0.3">
      <c r="A2752" s="4">
        <v>39854</v>
      </c>
      <c r="B2752" s="5">
        <v>2008</v>
      </c>
      <c r="C2752" s="6">
        <v>0</v>
      </c>
      <c r="D2752" s="7">
        <v>0</v>
      </c>
      <c r="E2752" s="7">
        <v>0</v>
      </c>
      <c r="F2752" s="8">
        <v>1</v>
      </c>
      <c r="G2752" s="7" t="str">
        <f t="shared" si="253"/>
        <v>NAO-</v>
      </c>
      <c r="H2752" s="6">
        <v>0.20447932220394299</v>
      </c>
      <c r="I2752" s="80">
        <v>2.9861819450438398E-6</v>
      </c>
      <c r="J2752" s="7">
        <v>0.30216260287567098</v>
      </c>
      <c r="K2752" s="8">
        <v>0.49335508873845302</v>
      </c>
      <c r="L2752" s="7" t="str">
        <f t="shared" si="258"/>
        <v>NAO-</v>
      </c>
      <c r="M2752" s="6">
        <v>0.17617049597305801</v>
      </c>
      <c r="N2752" s="80">
        <v>1.4814847381465101E-6</v>
      </c>
      <c r="O2752" s="7">
        <v>0.23317279667999299</v>
      </c>
      <c r="P2752" s="8">
        <v>0.59065522586220298</v>
      </c>
      <c r="Q2752" s="7" t="str">
        <f t="shared" si="254"/>
        <v>NAO-</v>
      </c>
      <c r="R2752" s="6">
        <v>0</v>
      </c>
      <c r="S2752" s="7">
        <v>0</v>
      </c>
      <c r="T2752" s="7">
        <v>0</v>
      </c>
      <c r="U2752" s="8">
        <v>1</v>
      </c>
      <c r="V2752" s="7" t="str">
        <f t="shared" si="255"/>
        <v>NAO-</v>
      </c>
      <c r="W2752" s="6">
        <v>2E-3</v>
      </c>
      <c r="X2752" s="7">
        <v>0</v>
      </c>
      <c r="Y2752" s="7">
        <v>8.9999999999999993E-3</v>
      </c>
      <c r="Z2752" s="8">
        <v>0.98899999999999999</v>
      </c>
      <c r="AA2752" s="7" t="str">
        <f t="shared" si="256"/>
        <v>NAO-</v>
      </c>
      <c r="AB2752" s="6">
        <v>1.6E-2</v>
      </c>
      <c r="AC2752" s="7">
        <v>0</v>
      </c>
      <c r="AD2752" s="7">
        <v>1E-3</v>
      </c>
      <c r="AE2752" s="8">
        <v>0.98299999999999998</v>
      </c>
      <c r="AF2752" s="7" t="str">
        <f t="shared" si="257"/>
        <v>NAO-</v>
      </c>
    </row>
    <row r="2753" spans="1:32" x14ac:dyDescent="0.3">
      <c r="A2753" s="4">
        <v>39855</v>
      </c>
      <c r="B2753" s="5">
        <v>2008</v>
      </c>
      <c r="C2753" s="6">
        <v>0</v>
      </c>
      <c r="D2753" s="7">
        <v>0</v>
      </c>
      <c r="E2753" s="7">
        <v>0</v>
      </c>
      <c r="F2753" s="8">
        <v>1</v>
      </c>
      <c r="G2753" s="7" t="str">
        <f t="shared" si="253"/>
        <v>NAO-</v>
      </c>
      <c r="H2753" s="6">
        <v>7.2988295977222803E-3</v>
      </c>
      <c r="I2753" s="7">
        <v>1.83920931336229E-3</v>
      </c>
      <c r="J2753" s="7">
        <v>0.13091102881359101</v>
      </c>
      <c r="K2753" s="8">
        <v>0.85995093227532104</v>
      </c>
      <c r="L2753" s="7" t="str">
        <f t="shared" si="258"/>
        <v>NAO-</v>
      </c>
      <c r="M2753" s="6">
        <v>6.32582637735695E-3</v>
      </c>
      <c r="N2753" s="7">
        <v>1.61044099653012E-3</v>
      </c>
      <c r="O2753" s="7">
        <v>9.4524801896215302E-2</v>
      </c>
      <c r="P2753" s="8">
        <v>0.89753893072989799</v>
      </c>
      <c r="Q2753" s="7" t="str">
        <f t="shared" si="254"/>
        <v>NAO-</v>
      </c>
      <c r="R2753" s="6">
        <v>0</v>
      </c>
      <c r="S2753" s="7">
        <v>0</v>
      </c>
      <c r="T2753" s="7">
        <v>0</v>
      </c>
      <c r="U2753" s="8">
        <v>1</v>
      </c>
      <c r="V2753" s="7" t="str">
        <f t="shared" si="255"/>
        <v>NAO-</v>
      </c>
      <c r="W2753" s="6">
        <v>0</v>
      </c>
      <c r="X2753" s="7">
        <v>0</v>
      </c>
      <c r="Y2753" s="7">
        <v>2.5999999999999999E-2</v>
      </c>
      <c r="Z2753" s="8">
        <v>0.97399999999999998</v>
      </c>
      <c r="AA2753" s="7" t="str">
        <f t="shared" si="256"/>
        <v>NAO-</v>
      </c>
      <c r="AB2753" s="6">
        <v>1E-3</v>
      </c>
      <c r="AC2753" s="7">
        <v>0</v>
      </c>
      <c r="AD2753" s="7">
        <v>4.0000000000000001E-3</v>
      </c>
      <c r="AE2753" s="8">
        <v>0.996</v>
      </c>
      <c r="AF2753" s="7" t="str">
        <f t="shared" si="257"/>
        <v>NAO-</v>
      </c>
    </row>
    <row r="2754" spans="1:32" x14ac:dyDescent="0.3">
      <c r="A2754" s="4">
        <v>39856</v>
      </c>
      <c r="B2754" s="5">
        <v>2008</v>
      </c>
      <c r="C2754" s="6">
        <v>0</v>
      </c>
      <c r="D2754" s="7">
        <v>0</v>
      </c>
      <c r="E2754" s="7">
        <v>0</v>
      </c>
      <c r="F2754" s="8">
        <v>1</v>
      </c>
      <c r="G2754" s="7" t="str">
        <f t="shared" si="253"/>
        <v>NAO-</v>
      </c>
      <c r="H2754" s="6">
        <v>1.74641669232049E-3</v>
      </c>
      <c r="I2754" s="7">
        <v>2.6121356513863998E-2</v>
      </c>
      <c r="J2754" s="7">
        <v>4.35111469520943E-2</v>
      </c>
      <c r="K2754" s="8">
        <v>0.92862107984172804</v>
      </c>
      <c r="L2754" s="7" t="str">
        <f t="shared" si="258"/>
        <v>NAO-</v>
      </c>
      <c r="M2754" s="6">
        <v>1.65759173515677E-3</v>
      </c>
      <c r="N2754" s="7">
        <v>2.1080529861929601E-2</v>
      </c>
      <c r="O2754" s="7">
        <v>3.6324232907103002E-2</v>
      </c>
      <c r="P2754" s="8">
        <v>0.94093764549581804</v>
      </c>
      <c r="Q2754" s="7" t="str">
        <f t="shared" si="254"/>
        <v>NAO-</v>
      </c>
      <c r="R2754" s="6">
        <v>0</v>
      </c>
      <c r="S2754" s="7">
        <v>0</v>
      </c>
      <c r="T2754" s="7">
        <v>0</v>
      </c>
      <c r="U2754" s="8">
        <v>1</v>
      </c>
      <c r="V2754" s="7" t="str">
        <f t="shared" si="255"/>
        <v>NAO-</v>
      </c>
      <c r="W2754" s="6">
        <v>0</v>
      </c>
      <c r="X2754" s="7">
        <v>0</v>
      </c>
      <c r="Y2754" s="7">
        <v>2.1000000000000001E-2</v>
      </c>
      <c r="Z2754" s="8">
        <v>0.97899999999999998</v>
      </c>
      <c r="AA2754" s="7" t="str">
        <f t="shared" si="256"/>
        <v>NAO-</v>
      </c>
      <c r="AB2754" s="6">
        <v>0</v>
      </c>
      <c r="AC2754" s="7">
        <v>0</v>
      </c>
      <c r="AD2754" s="7">
        <v>5.0000000000000001E-3</v>
      </c>
      <c r="AE2754" s="8">
        <v>0.995</v>
      </c>
      <c r="AF2754" s="7" t="str">
        <f t="shared" si="257"/>
        <v>NAO-</v>
      </c>
    </row>
    <row r="2755" spans="1:32" x14ac:dyDescent="0.3">
      <c r="A2755" s="4">
        <v>39857</v>
      </c>
      <c r="B2755" s="5">
        <v>2008</v>
      </c>
      <c r="C2755" s="6">
        <v>0</v>
      </c>
      <c r="D2755" s="7">
        <v>0</v>
      </c>
      <c r="E2755" s="7">
        <v>0</v>
      </c>
      <c r="F2755" s="8">
        <v>1</v>
      </c>
      <c r="G2755" s="7" t="str">
        <f t="shared" si="253"/>
        <v>NAO-</v>
      </c>
      <c r="H2755" s="6">
        <v>2.5912127079926101E-3</v>
      </c>
      <c r="I2755" s="7">
        <v>4.6009693284751803E-2</v>
      </c>
      <c r="J2755" s="7">
        <v>0.45713200283969602</v>
      </c>
      <c r="K2755" s="8">
        <v>0.49426709116755302</v>
      </c>
      <c r="L2755" s="7" t="str">
        <f t="shared" si="258"/>
        <v>NAO-</v>
      </c>
      <c r="M2755" s="6">
        <v>2.45976870865119E-3</v>
      </c>
      <c r="N2755" s="7">
        <v>4.5346114312223303E-2</v>
      </c>
      <c r="O2755" s="7">
        <v>0.43530848849806802</v>
      </c>
      <c r="P2755" s="8">
        <v>0.51688562848105002</v>
      </c>
      <c r="Q2755" s="7" t="str">
        <f t="shared" si="254"/>
        <v>NAO-</v>
      </c>
      <c r="R2755" s="6">
        <v>0</v>
      </c>
      <c r="S2755" s="7">
        <v>0</v>
      </c>
      <c r="T2755" s="7">
        <v>0</v>
      </c>
      <c r="U2755" s="8">
        <v>1</v>
      </c>
      <c r="V2755" s="7" t="str">
        <f t="shared" si="255"/>
        <v>NAO-</v>
      </c>
      <c r="W2755" s="6">
        <v>0</v>
      </c>
      <c r="X2755" s="7">
        <v>0</v>
      </c>
      <c r="Y2755" s="7">
        <v>2.1999999999999999E-2</v>
      </c>
      <c r="Z2755" s="8">
        <v>0.97799999999999998</v>
      </c>
      <c r="AA2755" s="7" t="str">
        <f t="shared" si="256"/>
        <v>NAO-</v>
      </c>
      <c r="AB2755" s="6">
        <v>0</v>
      </c>
      <c r="AC2755" s="7">
        <v>0</v>
      </c>
      <c r="AD2755" s="7">
        <v>4.0000000000000001E-3</v>
      </c>
      <c r="AE2755" s="8">
        <v>0.996</v>
      </c>
      <c r="AF2755" s="7" t="str">
        <f t="shared" si="257"/>
        <v>NAO-</v>
      </c>
    </row>
    <row r="2756" spans="1:32" x14ac:dyDescent="0.3">
      <c r="A2756" s="4">
        <v>39858</v>
      </c>
      <c r="B2756" s="5">
        <v>2008</v>
      </c>
      <c r="C2756" s="6">
        <v>0</v>
      </c>
      <c r="D2756" s="7">
        <v>0</v>
      </c>
      <c r="E2756" s="7">
        <v>0</v>
      </c>
      <c r="F2756" s="8">
        <v>1</v>
      </c>
      <c r="G2756" s="7" t="str">
        <f t="shared" si="253"/>
        <v>NAO-</v>
      </c>
      <c r="H2756" s="6">
        <v>1.38101644978404E-3</v>
      </c>
      <c r="I2756" s="7">
        <v>3.93298861454895E-3</v>
      </c>
      <c r="J2756" s="7">
        <v>0.85479588894590997</v>
      </c>
      <c r="K2756" s="8">
        <v>0.13989010598974599</v>
      </c>
      <c r="L2756" s="7" t="str">
        <f t="shared" si="258"/>
        <v>AR</v>
      </c>
      <c r="M2756" s="6">
        <v>1.3957128107811401E-3</v>
      </c>
      <c r="N2756" s="7">
        <v>4.4022931414009498E-3</v>
      </c>
      <c r="O2756" s="7">
        <v>0.82623833737539198</v>
      </c>
      <c r="P2756" s="8">
        <v>0.167963656672423</v>
      </c>
      <c r="Q2756" s="7" t="str">
        <f t="shared" si="254"/>
        <v>AR</v>
      </c>
      <c r="R2756" s="6">
        <v>0</v>
      </c>
      <c r="S2756" s="7">
        <v>0</v>
      </c>
      <c r="T2756" s="7">
        <v>0</v>
      </c>
      <c r="U2756" s="8">
        <v>1</v>
      </c>
      <c r="V2756" s="7" t="str">
        <f t="shared" si="255"/>
        <v>NAO-</v>
      </c>
      <c r="W2756" s="6">
        <v>0</v>
      </c>
      <c r="X2756" s="7">
        <v>2E-3</v>
      </c>
      <c r="Y2756" s="7">
        <v>0.1</v>
      </c>
      <c r="Z2756" s="8">
        <v>0.89800000000000002</v>
      </c>
      <c r="AA2756" s="7" t="str">
        <f t="shared" si="256"/>
        <v>NAO-</v>
      </c>
      <c r="AB2756" s="6">
        <v>0</v>
      </c>
      <c r="AC2756" s="7">
        <v>2E-3</v>
      </c>
      <c r="AD2756" s="7">
        <v>3.1E-2</v>
      </c>
      <c r="AE2756" s="8">
        <v>0.96699999999999997</v>
      </c>
      <c r="AF2756" s="7" t="str">
        <f t="shared" si="257"/>
        <v>NAO-</v>
      </c>
    </row>
    <row r="2757" spans="1:32" x14ac:dyDescent="0.3">
      <c r="A2757" s="4">
        <v>39859</v>
      </c>
      <c r="B2757" s="5">
        <v>2008</v>
      </c>
      <c r="C2757" s="6">
        <v>0</v>
      </c>
      <c r="D2757" s="7">
        <v>0</v>
      </c>
      <c r="E2757" s="7">
        <v>0</v>
      </c>
      <c r="F2757" s="8">
        <v>1</v>
      </c>
      <c r="G2757" s="7" t="str">
        <f t="shared" ref="G2757:G2820" si="259">INDEX($C$3:$F$3, MATCH(1,$C2757:$F2757,0))</f>
        <v>NAO-</v>
      </c>
      <c r="H2757" s="6">
        <v>6.6284047921314499E-3</v>
      </c>
      <c r="I2757" s="7">
        <v>1.0446924302535399E-2</v>
      </c>
      <c r="J2757" s="7">
        <v>0.96056534495512702</v>
      </c>
      <c r="K2757" s="8">
        <v>2.2359325950208099E-2</v>
      </c>
      <c r="L2757" s="7" t="str">
        <f t="shared" si="258"/>
        <v>AR</v>
      </c>
      <c r="M2757" s="6">
        <v>6.58108832411918E-3</v>
      </c>
      <c r="N2757" s="7">
        <v>1.03253997470341E-2</v>
      </c>
      <c r="O2757" s="7">
        <v>0.94706010397990903</v>
      </c>
      <c r="P2757" s="8">
        <v>3.6033407948926899E-2</v>
      </c>
      <c r="Q2757" s="7" t="str">
        <f t="shared" ref="Q2757:Q2820" si="260">INDEX($M$3:$P$3, MATCH(MAX($M2757:$P2757),$M2757:$P2757,0))</f>
        <v>AR</v>
      </c>
      <c r="R2757" s="6">
        <v>0</v>
      </c>
      <c r="S2757" s="7">
        <v>1</v>
      </c>
      <c r="T2757" s="7">
        <v>0</v>
      </c>
      <c r="U2757" s="8">
        <v>0</v>
      </c>
      <c r="V2757" s="7" t="str">
        <f t="shared" ref="V2757:V2820" si="261">INDEX($R$3:$U$3, MATCH(MAX($R2757:$U2757),$R2757:$U2757,0))</f>
        <v>SB</v>
      </c>
      <c r="W2757" s="6">
        <v>3.0000000000000001E-3</v>
      </c>
      <c r="X2757" s="7">
        <v>0.28000000000000003</v>
      </c>
      <c r="Y2757" s="7">
        <v>0.46600000000000003</v>
      </c>
      <c r="Z2757" s="8">
        <v>0.251</v>
      </c>
      <c r="AA2757" s="7" t="str">
        <f t="shared" ref="AA2757:AA2820" si="262">INDEX($W$3:$Z$3, MATCH(MAX($W2757:$Z2757),$W2757:$Z2757,0))</f>
        <v>AR</v>
      </c>
      <c r="AB2757" s="6">
        <v>1E-3</v>
      </c>
      <c r="AC2757" s="7">
        <v>0.29299999999999998</v>
      </c>
      <c r="AD2757" s="7">
        <v>0.26</v>
      </c>
      <c r="AE2757" s="8">
        <v>0.44600000000000001</v>
      </c>
      <c r="AF2757" s="7" t="str">
        <f t="shared" ref="AF2757:AF2820" si="263">INDEX($AB$3:$AE$3, MATCH(MAX($AB2757:$AE2757),$AB2757:$AE2757,0))</f>
        <v>NAO-</v>
      </c>
    </row>
    <row r="2758" spans="1:32" x14ac:dyDescent="0.3">
      <c r="A2758" s="4">
        <v>39860</v>
      </c>
      <c r="B2758" s="5">
        <v>2008</v>
      </c>
      <c r="C2758" s="6">
        <v>0</v>
      </c>
      <c r="D2758" s="7">
        <v>1</v>
      </c>
      <c r="E2758" s="7">
        <v>0</v>
      </c>
      <c r="F2758" s="8">
        <v>0</v>
      </c>
      <c r="G2758" s="7" t="str">
        <f t="shared" si="259"/>
        <v>SB</v>
      </c>
      <c r="H2758" s="6">
        <v>2.48956270244453E-2</v>
      </c>
      <c r="I2758" s="7">
        <v>2.16720972874043E-2</v>
      </c>
      <c r="J2758" s="7">
        <v>0.94995875281082898</v>
      </c>
      <c r="K2758" s="8">
        <v>3.4735228773180899E-3</v>
      </c>
      <c r="L2758" s="7" t="str">
        <f t="shared" ref="L2758:L2821" si="264">INDEX($H$3:$K$3, MATCH(MAX($H2758:$K2758),$H2758:$K2758,0))</f>
        <v>AR</v>
      </c>
      <c r="M2758" s="6">
        <v>2.2718312895218001E-2</v>
      </c>
      <c r="N2758" s="7">
        <v>1.74025286772795E-2</v>
      </c>
      <c r="O2758" s="7">
        <v>0.95265257096021705</v>
      </c>
      <c r="P2758" s="8">
        <v>7.2265874672897802E-3</v>
      </c>
      <c r="Q2758" s="7" t="str">
        <f t="shared" si="260"/>
        <v>AR</v>
      </c>
      <c r="R2758" s="6">
        <v>0</v>
      </c>
      <c r="S2758" s="7">
        <v>1</v>
      </c>
      <c r="T2758" s="7">
        <v>0</v>
      </c>
      <c r="U2758" s="8">
        <v>0</v>
      </c>
      <c r="V2758" s="7" t="str">
        <f t="shared" si="261"/>
        <v>SB</v>
      </c>
      <c r="W2758" s="6">
        <v>0</v>
      </c>
      <c r="X2758" s="7">
        <v>0.77</v>
      </c>
      <c r="Y2758" s="7">
        <v>0.17799999999999999</v>
      </c>
      <c r="Z2758" s="8">
        <v>5.1999999999999998E-2</v>
      </c>
      <c r="AA2758" s="7" t="str">
        <f t="shared" si="262"/>
        <v>SB</v>
      </c>
      <c r="AB2758" s="6">
        <v>0</v>
      </c>
      <c r="AC2758" s="7">
        <v>0.81100000000000005</v>
      </c>
      <c r="AD2758" s="7">
        <v>7.0000000000000007E-2</v>
      </c>
      <c r="AE2758" s="8">
        <v>0.11899999999999999</v>
      </c>
      <c r="AF2758" s="7" t="str">
        <f t="shared" si="263"/>
        <v>SB</v>
      </c>
    </row>
    <row r="2759" spans="1:32" x14ac:dyDescent="0.3">
      <c r="A2759" s="4">
        <v>39861</v>
      </c>
      <c r="B2759" s="5">
        <v>2008</v>
      </c>
      <c r="C2759" s="6">
        <v>0</v>
      </c>
      <c r="D2759" s="7">
        <v>1</v>
      </c>
      <c r="E2759" s="7">
        <v>0</v>
      </c>
      <c r="F2759" s="8">
        <v>0</v>
      </c>
      <c r="G2759" s="7" t="str">
        <f t="shared" si="259"/>
        <v>SB</v>
      </c>
      <c r="H2759" s="6">
        <v>7.4555561334501497E-3</v>
      </c>
      <c r="I2759" s="7">
        <v>2.3381830927805898E-3</v>
      </c>
      <c r="J2759" s="7">
        <v>0.99015798028163404</v>
      </c>
      <c r="K2759" s="28">
        <v>4.8280492144032001E-5</v>
      </c>
      <c r="L2759" s="7" t="str">
        <f t="shared" si="264"/>
        <v>AR</v>
      </c>
      <c r="M2759" s="6">
        <v>6.3641097036965201E-3</v>
      </c>
      <c r="N2759" s="7">
        <v>1.5748328815602499E-3</v>
      </c>
      <c r="O2759" s="7">
        <v>0.99193928977687795</v>
      </c>
      <c r="P2759" s="8">
        <v>1.2176763785449E-4</v>
      </c>
      <c r="Q2759" s="7" t="str">
        <f t="shared" si="260"/>
        <v>AR</v>
      </c>
      <c r="R2759" s="6">
        <v>0</v>
      </c>
      <c r="S2759" s="7">
        <v>1</v>
      </c>
      <c r="T2759" s="7">
        <v>0</v>
      </c>
      <c r="U2759" s="8">
        <v>0</v>
      </c>
      <c r="V2759" s="7" t="str">
        <f t="shared" si="261"/>
        <v>SB</v>
      </c>
      <c r="W2759" s="6">
        <v>0</v>
      </c>
      <c r="X2759" s="7">
        <v>0.92100000000000004</v>
      </c>
      <c r="Y2759" s="7">
        <v>6.3E-2</v>
      </c>
      <c r="Z2759" s="8">
        <v>1.6E-2</v>
      </c>
      <c r="AA2759" s="7" t="str">
        <f t="shared" si="262"/>
        <v>SB</v>
      </c>
      <c r="AB2759" s="6">
        <v>0</v>
      </c>
      <c r="AC2759" s="7">
        <v>0.93799999999999994</v>
      </c>
      <c r="AD2759" s="7">
        <v>8.0000000000000002E-3</v>
      </c>
      <c r="AE2759" s="8">
        <v>5.3999999999999999E-2</v>
      </c>
      <c r="AF2759" s="7" t="str">
        <f t="shared" si="263"/>
        <v>SB</v>
      </c>
    </row>
    <row r="2760" spans="1:32" x14ac:dyDescent="0.3">
      <c r="A2760" s="4">
        <v>39862</v>
      </c>
      <c r="B2760" s="5">
        <v>2008</v>
      </c>
      <c r="C2760" s="6">
        <v>0</v>
      </c>
      <c r="D2760" s="7">
        <v>1</v>
      </c>
      <c r="E2760" s="7">
        <v>0</v>
      </c>
      <c r="F2760" s="8">
        <v>0</v>
      </c>
      <c r="G2760" s="7" t="str">
        <f t="shared" si="259"/>
        <v>SB</v>
      </c>
      <c r="H2760" s="6">
        <v>1.3316788682212501E-3</v>
      </c>
      <c r="I2760" s="7">
        <v>7.0196272796792605E-4</v>
      </c>
      <c r="J2760" s="7">
        <v>0.99796141825293005</v>
      </c>
      <c r="K2760" s="28">
        <v>4.94015087411799E-6</v>
      </c>
      <c r="L2760" s="7" t="str">
        <f t="shared" si="264"/>
        <v>AR</v>
      </c>
      <c r="M2760" s="6">
        <v>1.16167318564775E-3</v>
      </c>
      <c r="N2760" s="7">
        <v>6.5012026560506595E-4</v>
      </c>
      <c r="O2760" s="7">
        <v>0.99817180617173895</v>
      </c>
      <c r="P2760" s="28">
        <v>1.6400377017745002E-5</v>
      </c>
      <c r="Q2760" s="7" t="str">
        <f t="shared" si="260"/>
        <v>AR</v>
      </c>
      <c r="R2760" s="6">
        <v>0</v>
      </c>
      <c r="S2760" s="7">
        <v>1</v>
      </c>
      <c r="T2760" s="7">
        <v>0</v>
      </c>
      <c r="U2760" s="8">
        <v>0</v>
      </c>
      <c r="V2760" s="7" t="str">
        <f t="shared" si="261"/>
        <v>SB</v>
      </c>
      <c r="W2760" s="6">
        <v>0</v>
      </c>
      <c r="X2760" s="7">
        <v>0.81</v>
      </c>
      <c r="Y2760" s="7">
        <v>0.17599999999999999</v>
      </c>
      <c r="Z2760" s="8">
        <v>1.4E-2</v>
      </c>
      <c r="AA2760" s="7" t="str">
        <f t="shared" si="262"/>
        <v>SB</v>
      </c>
      <c r="AB2760" s="6">
        <v>0</v>
      </c>
      <c r="AC2760" s="7">
        <v>0.91100000000000003</v>
      </c>
      <c r="AD2760" s="7">
        <v>4.3999999999999997E-2</v>
      </c>
      <c r="AE2760" s="8">
        <v>4.5999999999999999E-2</v>
      </c>
      <c r="AF2760" s="7" t="str">
        <f t="shared" si="263"/>
        <v>SB</v>
      </c>
    </row>
    <row r="2761" spans="1:32" x14ac:dyDescent="0.3">
      <c r="A2761" s="4">
        <v>39863</v>
      </c>
      <c r="B2761" s="5">
        <v>2008</v>
      </c>
      <c r="C2761" s="6">
        <v>0</v>
      </c>
      <c r="D2761" s="7">
        <v>0</v>
      </c>
      <c r="E2761" s="7">
        <v>1</v>
      </c>
      <c r="F2761" s="8">
        <v>0</v>
      </c>
      <c r="G2761" s="7" t="str">
        <f t="shared" si="259"/>
        <v>AR</v>
      </c>
      <c r="H2761" s="6">
        <v>3.8032920392152298E-3</v>
      </c>
      <c r="I2761" s="7">
        <v>6.1198753566510996E-3</v>
      </c>
      <c r="J2761" s="7">
        <v>0.98992945000834198</v>
      </c>
      <c r="K2761" s="8">
        <v>1.4738259579781499E-4</v>
      </c>
      <c r="L2761" s="7" t="str">
        <f t="shared" si="264"/>
        <v>AR</v>
      </c>
      <c r="M2761" s="6">
        <v>4.1348479309164599E-3</v>
      </c>
      <c r="N2761" s="7">
        <v>5.9325743289243803E-3</v>
      </c>
      <c r="O2761" s="7">
        <v>0.98910997876151996</v>
      </c>
      <c r="P2761" s="8">
        <v>8.22598978645269E-4</v>
      </c>
      <c r="Q2761" s="7" t="str">
        <f t="shared" si="260"/>
        <v>AR</v>
      </c>
      <c r="R2761" s="6">
        <v>0</v>
      </c>
      <c r="S2761" s="7">
        <v>0</v>
      </c>
      <c r="T2761" s="7">
        <v>1</v>
      </c>
      <c r="U2761" s="8">
        <v>0</v>
      </c>
      <c r="V2761" s="7" t="str">
        <f t="shared" si="261"/>
        <v>AR</v>
      </c>
      <c r="W2761" s="6">
        <v>0</v>
      </c>
      <c r="X2761" s="7">
        <v>0.314</v>
      </c>
      <c r="Y2761" s="7">
        <v>0.68</v>
      </c>
      <c r="Z2761" s="8">
        <v>6.0000000000000001E-3</v>
      </c>
      <c r="AA2761" s="7" t="str">
        <f t="shared" si="262"/>
        <v>AR</v>
      </c>
      <c r="AB2761" s="6">
        <v>0</v>
      </c>
      <c r="AC2761" s="7">
        <v>0.69099999999999995</v>
      </c>
      <c r="AD2761" s="7">
        <v>0.249</v>
      </c>
      <c r="AE2761" s="8">
        <v>6.0999999999999999E-2</v>
      </c>
      <c r="AF2761" s="7" t="str">
        <f t="shared" si="263"/>
        <v>SB</v>
      </c>
    </row>
    <row r="2762" spans="1:32" x14ac:dyDescent="0.3">
      <c r="A2762" s="4">
        <v>39864</v>
      </c>
      <c r="B2762" s="5">
        <v>2008</v>
      </c>
      <c r="C2762" s="6">
        <v>0</v>
      </c>
      <c r="D2762" s="7">
        <v>0</v>
      </c>
      <c r="E2762" s="7">
        <v>1</v>
      </c>
      <c r="F2762" s="8">
        <v>0</v>
      </c>
      <c r="G2762" s="7" t="str">
        <f t="shared" si="259"/>
        <v>AR</v>
      </c>
      <c r="H2762" s="6">
        <v>8.0880204667334206E-3</v>
      </c>
      <c r="I2762" s="7">
        <v>2.67293704443245E-2</v>
      </c>
      <c r="J2762" s="7">
        <v>0.96257539189657404</v>
      </c>
      <c r="K2762" s="8">
        <v>2.6072171923590499E-3</v>
      </c>
      <c r="L2762" s="7" t="str">
        <f t="shared" si="264"/>
        <v>AR</v>
      </c>
      <c r="M2762" s="6">
        <v>7.8678954335979403E-3</v>
      </c>
      <c r="N2762" s="7">
        <v>1.16264704453436E-2</v>
      </c>
      <c r="O2762" s="7">
        <v>0.97232459653330705</v>
      </c>
      <c r="P2762" s="8">
        <v>8.1810375877449295E-3</v>
      </c>
      <c r="Q2762" s="7" t="str">
        <f t="shared" si="260"/>
        <v>AR</v>
      </c>
      <c r="R2762" s="6">
        <v>0</v>
      </c>
      <c r="S2762" s="7">
        <v>0</v>
      </c>
      <c r="T2762" s="7">
        <v>1</v>
      </c>
      <c r="U2762" s="8">
        <v>0</v>
      </c>
      <c r="V2762" s="7" t="str">
        <f t="shared" si="261"/>
        <v>AR</v>
      </c>
      <c r="W2762" s="6">
        <v>0</v>
      </c>
      <c r="X2762" s="7">
        <v>3.6999999999999998E-2</v>
      </c>
      <c r="Y2762" s="7">
        <v>0.96299999999999997</v>
      </c>
      <c r="Z2762" s="8">
        <v>0</v>
      </c>
      <c r="AA2762" s="7" t="str">
        <f t="shared" si="262"/>
        <v>AR</v>
      </c>
      <c r="AB2762" s="6">
        <v>0</v>
      </c>
      <c r="AC2762" s="7">
        <v>0.19600000000000001</v>
      </c>
      <c r="AD2762" s="7">
        <v>0.75700000000000001</v>
      </c>
      <c r="AE2762" s="8">
        <v>4.7E-2</v>
      </c>
      <c r="AF2762" s="7" t="str">
        <f t="shared" si="263"/>
        <v>AR</v>
      </c>
    </row>
    <row r="2763" spans="1:32" x14ac:dyDescent="0.3">
      <c r="A2763" s="4">
        <v>39865</v>
      </c>
      <c r="B2763" s="5">
        <v>2008</v>
      </c>
      <c r="C2763" s="6">
        <v>0</v>
      </c>
      <c r="D2763" s="7">
        <v>0</v>
      </c>
      <c r="E2763" s="7">
        <v>1</v>
      </c>
      <c r="F2763" s="8">
        <v>0</v>
      </c>
      <c r="G2763" s="7" t="str">
        <f t="shared" si="259"/>
        <v>AR</v>
      </c>
      <c r="H2763" s="6">
        <v>7.3031256173061998E-3</v>
      </c>
      <c r="I2763" s="7">
        <v>0.168229508000417</v>
      </c>
      <c r="J2763" s="7">
        <v>0.82239965577347396</v>
      </c>
      <c r="K2763" s="8">
        <v>2.0677106087968098E-3</v>
      </c>
      <c r="L2763" s="7" t="str">
        <f t="shared" si="264"/>
        <v>AR</v>
      </c>
      <c r="M2763" s="6">
        <v>6.2503516617067201E-3</v>
      </c>
      <c r="N2763" s="7">
        <v>0.12549306994752199</v>
      </c>
      <c r="O2763" s="7">
        <v>0.86392904218936595</v>
      </c>
      <c r="P2763" s="8">
        <v>4.3275362014140398E-3</v>
      </c>
      <c r="Q2763" s="7" t="str">
        <f t="shared" si="260"/>
        <v>AR</v>
      </c>
      <c r="R2763" s="6">
        <v>0</v>
      </c>
      <c r="S2763" s="7">
        <v>0</v>
      </c>
      <c r="T2763" s="7">
        <v>1</v>
      </c>
      <c r="U2763" s="8">
        <v>0</v>
      </c>
      <c r="V2763" s="7" t="str">
        <f t="shared" si="261"/>
        <v>AR</v>
      </c>
      <c r="W2763" s="6">
        <v>0</v>
      </c>
      <c r="X2763" s="7">
        <v>1.6E-2</v>
      </c>
      <c r="Y2763" s="7">
        <v>0.98399999999999999</v>
      </c>
      <c r="Z2763" s="8">
        <v>0</v>
      </c>
      <c r="AA2763" s="7" t="str">
        <f t="shared" si="262"/>
        <v>AR</v>
      </c>
      <c r="AB2763" s="6">
        <v>0</v>
      </c>
      <c r="AC2763" s="7">
        <v>5.2999999999999999E-2</v>
      </c>
      <c r="AD2763" s="7">
        <v>0.94399999999999995</v>
      </c>
      <c r="AE2763" s="8">
        <v>3.0000000000000001E-3</v>
      </c>
      <c r="AF2763" s="7" t="str">
        <f t="shared" si="263"/>
        <v>AR</v>
      </c>
    </row>
    <row r="2764" spans="1:32" x14ac:dyDescent="0.3">
      <c r="A2764" s="4">
        <v>39866</v>
      </c>
      <c r="B2764" s="5">
        <v>2008</v>
      </c>
      <c r="C2764" s="6">
        <v>0</v>
      </c>
      <c r="D2764" s="7">
        <v>0</v>
      </c>
      <c r="E2764" s="7">
        <v>1</v>
      </c>
      <c r="F2764" s="8">
        <v>0</v>
      </c>
      <c r="G2764" s="7" t="str">
        <f t="shared" si="259"/>
        <v>AR</v>
      </c>
      <c r="H2764" s="6">
        <v>8.7357088427253097E-3</v>
      </c>
      <c r="I2764" s="7">
        <v>1.3772793656376601E-2</v>
      </c>
      <c r="J2764" s="7">
        <v>0.95322801211585295</v>
      </c>
      <c r="K2764" s="8">
        <v>2.4263485385035598E-2</v>
      </c>
      <c r="L2764" s="7" t="str">
        <f t="shared" si="264"/>
        <v>AR</v>
      </c>
      <c r="M2764" s="6">
        <v>8.6702574824712199E-3</v>
      </c>
      <c r="N2764" s="7">
        <v>7.1176227268992696E-3</v>
      </c>
      <c r="O2764" s="7">
        <v>0.933132093011524</v>
      </c>
      <c r="P2764" s="8">
        <v>5.1080026779103602E-2</v>
      </c>
      <c r="Q2764" s="7" t="str">
        <f t="shared" si="260"/>
        <v>AR</v>
      </c>
      <c r="R2764" s="6">
        <v>0</v>
      </c>
      <c r="S2764" s="7">
        <v>0</v>
      </c>
      <c r="T2764" s="7">
        <v>1</v>
      </c>
      <c r="U2764" s="8">
        <v>0</v>
      </c>
      <c r="V2764" s="7" t="str">
        <f t="shared" si="261"/>
        <v>AR</v>
      </c>
      <c r="W2764" s="6">
        <v>0</v>
      </c>
      <c r="X2764" s="7">
        <v>2.1999999999999999E-2</v>
      </c>
      <c r="Y2764" s="7">
        <v>0.97699999999999998</v>
      </c>
      <c r="Z2764" s="8">
        <v>1E-3</v>
      </c>
      <c r="AA2764" s="7" t="str">
        <f t="shared" si="262"/>
        <v>AR</v>
      </c>
      <c r="AB2764" s="6">
        <v>0</v>
      </c>
      <c r="AC2764" s="7">
        <v>0.05</v>
      </c>
      <c r="AD2764" s="7">
        <v>0.93100000000000005</v>
      </c>
      <c r="AE2764" s="8">
        <v>1.9E-2</v>
      </c>
      <c r="AF2764" s="7" t="str">
        <f t="shared" si="263"/>
        <v>AR</v>
      </c>
    </row>
    <row r="2765" spans="1:32" x14ac:dyDescent="0.3">
      <c r="A2765" s="4">
        <v>39867</v>
      </c>
      <c r="B2765" s="5">
        <v>2008</v>
      </c>
      <c r="C2765" s="6">
        <v>0</v>
      </c>
      <c r="D2765" s="7">
        <v>0</v>
      </c>
      <c r="E2765" s="7">
        <v>1</v>
      </c>
      <c r="F2765" s="8">
        <v>0</v>
      </c>
      <c r="G2765" s="7" t="str">
        <f t="shared" si="259"/>
        <v>AR</v>
      </c>
      <c r="H2765" s="6">
        <v>4.5759061860883299E-3</v>
      </c>
      <c r="I2765" s="7">
        <v>8.3229513853146198E-2</v>
      </c>
      <c r="J2765" s="7">
        <v>0.90152213390781</v>
      </c>
      <c r="K2765" s="8">
        <v>1.06724460529468E-2</v>
      </c>
      <c r="L2765" s="7" t="str">
        <f t="shared" si="264"/>
        <v>AR</v>
      </c>
      <c r="M2765" s="6">
        <v>3.7889640175835602E-3</v>
      </c>
      <c r="N2765" s="7">
        <v>3.5463057461534303E-2</v>
      </c>
      <c r="O2765" s="7">
        <v>0.94621877671797205</v>
      </c>
      <c r="P2765" s="8">
        <v>1.4529201802900999E-2</v>
      </c>
      <c r="Q2765" s="7" t="str">
        <f t="shared" si="260"/>
        <v>AR</v>
      </c>
      <c r="R2765" s="6">
        <v>0</v>
      </c>
      <c r="S2765" s="7">
        <v>0</v>
      </c>
      <c r="T2765" s="7">
        <v>1</v>
      </c>
      <c r="U2765" s="8">
        <v>0</v>
      </c>
      <c r="V2765" s="7" t="str">
        <f t="shared" si="261"/>
        <v>AR</v>
      </c>
      <c r="W2765" s="6">
        <v>0</v>
      </c>
      <c r="X2765" s="7">
        <v>1.4999999999999999E-2</v>
      </c>
      <c r="Y2765" s="7">
        <v>0.97899999999999998</v>
      </c>
      <c r="Z2765" s="8">
        <v>6.0000000000000001E-3</v>
      </c>
      <c r="AA2765" s="7" t="str">
        <f t="shared" si="262"/>
        <v>AR</v>
      </c>
      <c r="AB2765" s="6">
        <v>0</v>
      </c>
      <c r="AC2765" s="7">
        <v>4.2000000000000003E-2</v>
      </c>
      <c r="AD2765" s="7">
        <v>0.75</v>
      </c>
      <c r="AE2765" s="8">
        <v>0.20799999999999999</v>
      </c>
      <c r="AF2765" s="7" t="str">
        <f t="shared" si="263"/>
        <v>AR</v>
      </c>
    </row>
    <row r="2766" spans="1:32" x14ac:dyDescent="0.3">
      <c r="A2766" s="4">
        <v>39868</v>
      </c>
      <c r="B2766" s="5">
        <v>2008</v>
      </c>
      <c r="C2766" s="6">
        <v>0</v>
      </c>
      <c r="D2766" s="7">
        <v>0</v>
      </c>
      <c r="E2766" s="7">
        <v>1</v>
      </c>
      <c r="F2766" s="8">
        <v>0</v>
      </c>
      <c r="G2766" s="7" t="str">
        <f t="shared" si="259"/>
        <v>AR</v>
      </c>
      <c r="H2766" s="6">
        <v>1.11248948448025E-4</v>
      </c>
      <c r="I2766" s="7">
        <v>1.03831428421485E-2</v>
      </c>
      <c r="J2766" s="7">
        <v>0.98949082803390798</v>
      </c>
      <c r="K2766" s="28">
        <v>1.47801754912428E-5</v>
      </c>
      <c r="L2766" s="7" t="str">
        <f t="shared" si="264"/>
        <v>AR</v>
      </c>
      <c r="M2766" s="79">
        <v>7.1532496276536595E-5</v>
      </c>
      <c r="N2766" s="7">
        <v>5.7470600267565597E-3</v>
      </c>
      <c r="O2766" s="7">
        <v>0.99415901563228004</v>
      </c>
      <c r="P2766" s="28">
        <v>2.2391844688126E-5</v>
      </c>
      <c r="Q2766" s="7" t="str">
        <f t="shared" si="260"/>
        <v>AR</v>
      </c>
      <c r="R2766" s="6">
        <v>0</v>
      </c>
      <c r="S2766" s="7">
        <v>0</v>
      </c>
      <c r="T2766" s="7">
        <v>1</v>
      </c>
      <c r="U2766" s="8">
        <v>0</v>
      </c>
      <c r="V2766" s="7" t="str">
        <f t="shared" si="261"/>
        <v>AR</v>
      </c>
      <c r="W2766" s="6">
        <v>1E-3</v>
      </c>
      <c r="X2766" s="7">
        <v>2.4E-2</v>
      </c>
      <c r="Y2766" s="7">
        <v>0.95299999999999996</v>
      </c>
      <c r="Z2766" s="8">
        <v>2.1000000000000001E-2</v>
      </c>
      <c r="AA2766" s="7" t="str">
        <f t="shared" si="262"/>
        <v>AR</v>
      </c>
      <c r="AB2766" s="6">
        <v>0</v>
      </c>
      <c r="AC2766" s="7">
        <v>3.5000000000000003E-2</v>
      </c>
      <c r="AD2766" s="7">
        <v>0.79100000000000004</v>
      </c>
      <c r="AE2766" s="8">
        <v>0.17399999999999999</v>
      </c>
      <c r="AF2766" s="7" t="str">
        <f t="shared" si="263"/>
        <v>AR</v>
      </c>
    </row>
    <row r="2767" spans="1:32" x14ac:dyDescent="0.3">
      <c r="A2767" s="4">
        <v>39869</v>
      </c>
      <c r="B2767" s="5">
        <v>2008</v>
      </c>
      <c r="C2767" s="6">
        <v>0</v>
      </c>
      <c r="D2767" s="7">
        <v>0</v>
      </c>
      <c r="E2767" s="7">
        <v>1</v>
      </c>
      <c r="F2767" s="8">
        <v>0</v>
      </c>
      <c r="G2767" s="7" t="str">
        <f t="shared" si="259"/>
        <v>AR</v>
      </c>
      <c r="H2767" s="6">
        <v>1.0488045122282301E-3</v>
      </c>
      <c r="I2767" s="7">
        <v>3.9028169712371802E-2</v>
      </c>
      <c r="J2767" s="7">
        <v>0.95992009892209396</v>
      </c>
      <c r="K2767" s="28">
        <v>2.92685329995348E-6</v>
      </c>
      <c r="L2767" s="7" t="str">
        <f t="shared" si="264"/>
        <v>AR</v>
      </c>
      <c r="M2767" s="6">
        <v>7.8513112771585395E-4</v>
      </c>
      <c r="N2767" s="7">
        <v>3.7340706526964099E-2</v>
      </c>
      <c r="O2767" s="7">
        <v>0.96186797290467696</v>
      </c>
      <c r="P2767" s="28">
        <v>6.1894406287912998E-6</v>
      </c>
      <c r="Q2767" s="7" t="str">
        <f t="shared" si="260"/>
        <v>AR</v>
      </c>
      <c r="R2767" s="6">
        <v>0</v>
      </c>
      <c r="S2767" s="7">
        <v>0</v>
      </c>
      <c r="T2767" s="7">
        <v>1</v>
      </c>
      <c r="U2767" s="8">
        <v>0</v>
      </c>
      <c r="V2767" s="7" t="str">
        <f t="shared" si="261"/>
        <v>AR</v>
      </c>
      <c r="W2767" s="6">
        <v>2.1000000000000001E-2</v>
      </c>
      <c r="X2767" s="7">
        <v>3.3000000000000002E-2</v>
      </c>
      <c r="Y2767" s="7">
        <v>0.93</v>
      </c>
      <c r="Z2767" s="8">
        <v>1.6E-2</v>
      </c>
      <c r="AA2767" s="7" t="str">
        <f t="shared" si="262"/>
        <v>AR</v>
      </c>
      <c r="AB2767" s="6">
        <v>1E-3</v>
      </c>
      <c r="AC2767" s="7">
        <v>4.2000000000000003E-2</v>
      </c>
      <c r="AD2767" s="7">
        <v>0.876</v>
      </c>
      <c r="AE2767" s="8">
        <v>8.1000000000000003E-2</v>
      </c>
      <c r="AF2767" s="7" t="str">
        <f t="shared" si="263"/>
        <v>AR</v>
      </c>
    </row>
    <row r="2768" spans="1:32" x14ac:dyDescent="0.3">
      <c r="A2768" s="4">
        <v>39870</v>
      </c>
      <c r="B2768" s="5">
        <v>2008</v>
      </c>
      <c r="C2768" s="6">
        <v>0</v>
      </c>
      <c r="D2768" s="7">
        <v>0</v>
      </c>
      <c r="E2768" s="7">
        <v>1</v>
      </c>
      <c r="F2768" s="8">
        <v>0</v>
      </c>
      <c r="G2768" s="7" t="str">
        <f t="shared" si="259"/>
        <v>AR</v>
      </c>
      <c r="H2768" s="6">
        <v>4.6567711883413403E-2</v>
      </c>
      <c r="I2768" s="7">
        <v>0.31111285371285502</v>
      </c>
      <c r="J2768" s="7">
        <v>0.64231068098371502</v>
      </c>
      <c r="K2768" s="28">
        <v>8.7534200128448494E-6</v>
      </c>
      <c r="L2768" s="7" t="str">
        <f t="shared" si="264"/>
        <v>AR</v>
      </c>
      <c r="M2768" s="6">
        <v>3.8701283182903098E-2</v>
      </c>
      <c r="N2768" s="7">
        <v>0.24333984328543201</v>
      </c>
      <c r="O2768" s="7">
        <v>0.71793546846380996</v>
      </c>
      <c r="P2768" s="28">
        <v>2.3405067839430298E-5</v>
      </c>
      <c r="Q2768" s="7" t="str">
        <f t="shared" si="260"/>
        <v>AR</v>
      </c>
      <c r="R2768" s="6">
        <v>0</v>
      </c>
      <c r="S2768" s="7">
        <v>0</v>
      </c>
      <c r="T2768" s="7">
        <v>1</v>
      </c>
      <c r="U2768" s="8">
        <v>0</v>
      </c>
      <c r="V2768" s="7" t="str">
        <f t="shared" si="261"/>
        <v>AR</v>
      </c>
      <c r="W2768" s="6">
        <v>0.17599999999999999</v>
      </c>
      <c r="X2768" s="7">
        <v>8.2000000000000003E-2</v>
      </c>
      <c r="Y2768" s="7">
        <v>0.73199999999999998</v>
      </c>
      <c r="Z2768" s="8">
        <v>0.01</v>
      </c>
      <c r="AA2768" s="7" t="str">
        <f t="shared" si="262"/>
        <v>AR</v>
      </c>
      <c r="AB2768" s="6">
        <v>1.4E-2</v>
      </c>
      <c r="AC2768" s="7">
        <v>0.14599999999999999</v>
      </c>
      <c r="AD2768" s="7">
        <v>0.71099999999999997</v>
      </c>
      <c r="AE2768" s="8">
        <v>0.128</v>
      </c>
      <c r="AF2768" s="7" t="str">
        <f t="shared" si="263"/>
        <v>AR</v>
      </c>
    </row>
    <row r="2769" spans="1:32" x14ac:dyDescent="0.3">
      <c r="A2769" s="4">
        <v>39871</v>
      </c>
      <c r="B2769" s="5">
        <v>2008</v>
      </c>
      <c r="C2769" s="6">
        <v>0</v>
      </c>
      <c r="D2769" s="7">
        <v>0</v>
      </c>
      <c r="E2769" s="7">
        <v>1</v>
      </c>
      <c r="F2769" s="8">
        <v>0</v>
      </c>
      <c r="G2769" s="7" t="str">
        <f t="shared" si="259"/>
        <v>AR</v>
      </c>
      <c r="H2769" s="6">
        <v>7.1748684012913594E-2</v>
      </c>
      <c r="I2769" s="7">
        <v>0.85575133455938801</v>
      </c>
      <c r="J2769" s="7">
        <v>7.2491632262757996E-2</v>
      </c>
      <c r="K2769" s="28">
        <v>8.3491649268536894E-6</v>
      </c>
      <c r="L2769" s="7" t="str">
        <f t="shared" si="264"/>
        <v>SB</v>
      </c>
      <c r="M2769" s="6">
        <v>8.6397492232221096E-2</v>
      </c>
      <c r="N2769" s="7">
        <v>0.68280619017964495</v>
      </c>
      <c r="O2769" s="7">
        <v>0.230760203945193</v>
      </c>
      <c r="P2769" s="28">
        <v>3.6113642946891099E-5</v>
      </c>
      <c r="Q2769" s="7" t="str">
        <f t="shared" si="260"/>
        <v>SB</v>
      </c>
      <c r="R2769" s="6">
        <v>1</v>
      </c>
      <c r="S2769" s="7">
        <v>0</v>
      </c>
      <c r="T2769" s="7">
        <v>0</v>
      </c>
      <c r="U2769" s="8">
        <v>0</v>
      </c>
      <c r="V2769" s="7" t="str">
        <f t="shared" si="261"/>
        <v>NAO+</v>
      </c>
      <c r="W2769" s="6">
        <v>0.307</v>
      </c>
      <c r="X2769" s="7">
        <v>0.123</v>
      </c>
      <c r="Y2769" s="7">
        <v>0.53500000000000003</v>
      </c>
      <c r="Z2769" s="8">
        <v>3.5999999999999997E-2</v>
      </c>
      <c r="AA2769" s="7" t="str">
        <f t="shared" si="262"/>
        <v>AR</v>
      </c>
      <c r="AB2769" s="6">
        <v>0.14099999999999999</v>
      </c>
      <c r="AC2769" s="7">
        <v>0.16700000000000001</v>
      </c>
      <c r="AD2769" s="7">
        <v>0.41499999999999998</v>
      </c>
      <c r="AE2769" s="8">
        <v>0.27800000000000002</v>
      </c>
      <c r="AF2769" s="7" t="str">
        <f t="shared" si="263"/>
        <v>AR</v>
      </c>
    </row>
    <row r="2770" spans="1:32" x14ac:dyDescent="0.3">
      <c r="A2770" s="4">
        <v>39872</v>
      </c>
      <c r="B2770" s="5">
        <v>2008</v>
      </c>
      <c r="C2770" s="6">
        <v>0</v>
      </c>
      <c r="D2770" s="7">
        <v>0</v>
      </c>
      <c r="E2770" s="7">
        <v>1</v>
      </c>
      <c r="F2770" s="8">
        <v>0</v>
      </c>
      <c r="G2770" s="7" t="str">
        <f t="shared" si="259"/>
        <v>AR</v>
      </c>
      <c r="H2770" s="6">
        <v>1.56233023174888E-2</v>
      </c>
      <c r="I2770" s="7">
        <v>0.96012566190569404</v>
      </c>
      <c r="J2770" s="7">
        <v>2.4174665938741801E-2</v>
      </c>
      <c r="K2770" s="28">
        <v>7.6369838077223803E-5</v>
      </c>
      <c r="L2770" s="7" t="str">
        <f t="shared" si="264"/>
        <v>SB</v>
      </c>
      <c r="M2770" s="6">
        <v>1.98797932124526E-2</v>
      </c>
      <c r="N2770" s="7">
        <v>0.86779548555760599</v>
      </c>
      <c r="O2770" s="7">
        <v>0.11209679638850201</v>
      </c>
      <c r="P2770" s="8">
        <v>2.2792484143533599E-4</v>
      </c>
      <c r="Q2770" s="7" t="str">
        <f t="shared" si="260"/>
        <v>SB</v>
      </c>
      <c r="R2770" s="6">
        <v>1</v>
      </c>
      <c r="S2770" s="7">
        <v>0</v>
      </c>
      <c r="T2770" s="7">
        <v>0</v>
      </c>
      <c r="U2770" s="8">
        <v>0</v>
      </c>
      <c r="V2770" s="7" t="str">
        <f t="shared" si="261"/>
        <v>NAO+</v>
      </c>
      <c r="W2770" s="6">
        <v>0.48499999999999999</v>
      </c>
      <c r="X2770" s="7">
        <v>3.5999999999999997E-2</v>
      </c>
      <c r="Y2770" s="7">
        <v>0.47499999999999998</v>
      </c>
      <c r="Z2770" s="8">
        <v>4.0000000000000001E-3</v>
      </c>
      <c r="AA2770" s="7" t="str">
        <f t="shared" si="262"/>
        <v>NAO+</v>
      </c>
      <c r="AB2770" s="6">
        <v>0.09</v>
      </c>
      <c r="AC2770" s="7">
        <v>9.2999999999999999E-2</v>
      </c>
      <c r="AD2770" s="7">
        <v>0.753</v>
      </c>
      <c r="AE2770" s="8">
        <v>6.5000000000000002E-2</v>
      </c>
      <c r="AF2770" s="7" t="str">
        <f t="shared" si="263"/>
        <v>AR</v>
      </c>
    </row>
    <row r="2771" spans="1:32" x14ac:dyDescent="0.3">
      <c r="A2771" s="4">
        <v>40148</v>
      </c>
      <c r="B2771" s="5">
        <v>2009</v>
      </c>
      <c r="C2771" s="6">
        <v>0</v>
      </c>
      <c r="D2771" s="7">
        <v>0</v>
      </c>
      <c r="E2771" s="7">
        <v>1</v>
      </c>
      <c r="F2771" s="8">
        <v>0</v>
      </c>
      <c r="G2771" s="7" t="str">
        <f t="shared" si="259"/>
        <v>AR</v>
      </c>
      <c r="H2771" s="6">
        <v>0.92509755607581901</v>
      </c>
      <c r="I2771" s="7">
        <v>1.4066290614705499E-4</v>
      </c>
      <c r="J2771" s="7">
        <v>6.4097593023718605E-2</v>
      </c>
      <c r="K2771" s="8">
        <v>1.0664187994314799E-2</v>
      </c>
      <c r="L2771" s="7" t="str">
        <f t="shared" si="264"/>
        <v>NAO+</v>
      </c>
      <c r="M2771" s="6">
        <v>0.91388792236619298</v>
      </c>
      <c r="N2771" s="7">
        <v>1.8179932292603E-4</v>
      </c>
      <c r="O2771" s="7">
        <v>7.3331859874502595E-2</v>
      </c>
      <c r="P2771" s="8">
        <v>1.25984184363842E-2</v>
      </c>
      <c r="Q2771" s="7" t="str">
        <f t="shared" si="260"/>
        <v>NAO+</v>
      </c>
      <c r="R2771" s="6">
        <v>0</v>
      </c>
      <c r="S2771" s="7">
        <v>0</v>
      </c>
      <c r="T2771" s="7">
        <v>0</v>
      </c>
      <c r="U2771" s="8">
        <v>1</v>
      </c>
      <c r="V2771" s="7" t="str">
        <f t="shared" si="261"/>
        <v>NAO-</v>
      </c>
      <c r="W2771" s="6">
        <v>0</v>
      </c>
      <c r="X2771" s="7">
        <v>0</v>
      </c>
      <c r="Y2771" s="7">
        <v>0.32100000000000001</v>
      </c>
      <c r="Z2771" s="8">
        <v>0.67900000000000005</v>
      </c>
      <c r="AA2771" s="7" t="str">
        <f t="shared" si="262"/>
        <v>NAO-</v>
      </c>
      <c r="AB2771" s="6">
        <v>0</v>
      </c>
      <c r="AC2771" s="7">
        <v>0</v>
      </c>
      <c r="AD2771" s="7">
        <v>8.8999999999999996E-2</v>
      </c>
      <c r="AE2771" s="8">
        <v>0.91100000000000003</v>
      </c>
      <c r="AF2771" s="7" t="str">
        <f t="shared" si="263"/>
        <v>NAO-</v>
      </c>
    </row>
    <row r="2772" spans="1:32" x14ac:dyDescent="0.3">
      <c r="A2772" s="4">
        <v>40149</v>
      </c>
      <c r="B2772" s="5">
        <v>2009</v>
      </c>
      <c r="C2772" s="6">
        <v>0</v>
      </c>
      <c r="D2772" s="7">
        <v>0</v>
      </c>
      <c r="E2772" s="7">
        <v>0</v>
      </c>
      <c r="F2772" s="8">
        <v>1</v>
      </c>
      <c r="G2772" s="7" t="str">
        <f t="shared" si="259"/>
        <v>NAO-</v>
      </c>
      <c r="H2772" s="6">
        <v>0.63737969747174295</v>
      </c>
      <c r="I2772" s="80">
        <v>2.4931106572124198E-5</v>
      </c>
      <c r="J2772" s="7">
        <v>0.16691433780047499</v>
      </c>
      <c r="K2772" s="8">
        <v>0.19568103362119799</v>
      </c>
      <c r="L2772" s="7" t="str">
        <f t="shared" si="264"/>
        <v>NAO+</v>
      </c>
      <c r="M2772" s="6">
        <v>0.60703468560567198</v>
      </c>
      <c r="N2772" s="80">
        <v>3.3225574093208899E-5</v>
      </c>
      <c r="O2772" s="7">
        <v>0.195946515924076</v>
      </c>
      <c r="P2772" s="8">
        <v>0.19698557289615401</v>
      </c>
      <c r="Q2772" s="7" t="str">
        <f t="shared" si="260"/>
        <v>NAO+</v>
      </c>
      <c r="R2772" s="6">
        <v>0</v>
      </c>
      <c r="S2772" s="7">
        <v>0</v>
      </c>
      <c r="T2772" s="7">
        <v>0</v>
      </c>
      <c r="U2772" s="8">
        <v>1</v>
      </c>
      <c r="V2772" s="7" t="str">
        <f t="shared" si="261"/>
        <v>NAO-</v>
      </c>
      <c r="W2772" s="6">
        <v>0</v>
      </c>
      <c r="X2772" s="7">
        <v>0</v>
      </c>
      <c r="Y2772" s="7">
        <v>0.1</v>
      </c>
      <c r="Z2772" s="8">
        <v>0.9</v>
      </c>
      <c r="AA2772" s="7" t="str">
        <f t="shared" si="262"/>
        <v>NAO-</v>
      </c>
      <c r="AB2772" s="6">
        <v>0</v>
      </c>
      <c r="AC2772" s="7">
        <v>0</v>
      </c>
      <c r="AD2772" s="7">
        <v>1.4E-2</v>
      </c>
      <c r="AE2772" s="8">
        <v>0.98599999999999999</v>
      </c>
      <c r="AF2772" s="7" t="str">
        <f t="shared" si="263"/>
        <v>NAO-</v>
      </c>
    </row>
    <row r="2773" spans="1:32" x14ac:dyDescent="0.3">
      <c r="A2773" s="4">
        <v>40150</v>
      </c>
      <c r="B2773" s="5">
        <v>2009</v>
      </c>
      <c r="C2773" s="6">
        <v>0</v>
      </c>
      <c r="D2773" s="7">
        <v>0</v>
      </c>
      <c r="E2773" s="7">
        <v>0</v>
      </c>
      <c r="F2773" s="8">
        <v>1</v>
      </c>
      <c r="G2773" s="7" t="str">
        <f t="shared" si="259"/>
        <v>NAO-</v>
      </c>
      <c r="H2773" s="6">
        <v>0.246790719230227</v>
      </c>
      <c r="I2773" s="80">
        <v>4.3095146117234902E-5</v>
      </c>
      <c r="J2773" s="7">
        <v>0.183198697092469</v>
      </c>
      <c r="K2773" s="8">
        <v>0.56996748853117796</v>
      </c>
      <c r="L2773" s="7" t="str">
        <f t="shared" si="264"/>
        <v>NAO-</v>
      </c>
      <c r="M2773" s="6">
        <v>0.202890497406086</v>
      </c>
      <c r="N2773" s="80">
        <v>3.4151348905718403E-5</v>
      </c>
      <c r="O2773" s="7">
        <v>0.182623115088137</v>
      </c>
      <c r="P2773" s="8">
        <v>0.61445223615686695</v>
      </c>
      <c r="Q2773" s="7" t="str">
        <f t="shared" si="260"/>
        <v>NAO-</v>
      </c>
      <c r="R2773" s="6">
        <v>0</v>
      </c>
      <c r="S2773" s="7">
        <v>0</v>
      </c>
      <c r="T2773" s="7">
        <v>0</v>
      </c>
      <c r="U2773" s="8">
        <v>1</v>
      </c>
      <c r="V2773" s="7" t="str">
        <f t="shared" si="261"/>
        <v>NAO-</v>
      </c>
      <c r="W2773" s="6">
        <v>0</v>
      </c>
      <c r="X2773" s="7">
        <v>0</v>
      </c>
      <c r="Y2773" s="7">
        <v>3.2000000000000001E-2</v>
      </c>
      <c r="Z2773" s="8">
        <v>0.96799999999999997</v>
      </c>
      <c r="AA2773" s="7" t="str">
        <f t="shared" si="262"/>
        <v>NAO-</v>
      </c>
      <c r="AB2773" s="6">
        <v>0</v>
      </c>
      <c r="AC2773" s="7">
        <v>0</v>
      </c>
      <c r="AD2773" s="7">
        <v>0</v>
      </c>
      <c r="AE2773" s="8">
        <v>1</v>
      </c>
      <c r="AF2773" s="7" t="str">
        <f t="shared" si="263"/>
        <v>NAO-</v>
      </c>
    </row>
    <row r="2774" spans="1:32" x14ac:dyDescent="0.3">
      <c r="A2774" s="4">
        <v>40151</v>
      </c>
      <c r="B2774" s="5">
        <v>2009</v>
      </c>
      <c r="C2774" s="6">
        <v>0</v>
      </c>
      <c r="D2774" s="7">
        <v>0</v>
      </c>
      <c r="E2774" s="7">
        <v>0</v>
      </c>
      <c r="F2774" s="8">
        <v>1</v>
      </c>
      <c r="G2774" s="7" t="str">
        <f t="shared" si="259"/>
        <v>NAO-</v>
      </c>
      <c r="H2774" s="6">
        <v>0.90744837340126805</v>
      </c>
      <c r="I2774" s="7">
        <v>2.7788305991642602E-4</v>
      </c>
      <c r="J2774" s="7">
        <v>4.3190066558505699E-2</v>
      </c>
      <c r="K2774" s="8">
        <v>4.9083676980301798E-2</v>
      </c>
      <c r="L2774" s="7" t="str">
        <f t="shared" si="264"/>
        <v>NAO+</v>
      </c>
      <c r="M2774" s="6">
        <v>0.88447789674253896</v>
      </c>
      <c r="N2774" s="7">
        <v>2.18891724018278E-4</v>
      </c>
      <c r="O2774" s="7">
        <v>5.5069773911922998E-2</v>
      </c>
      <c r="P2774" s="8">
        <v>6.0233437621508901E-2</v>
      </c>
      <c r="Q2774" s="7" t="str">
        <f t="shared" si="260"/>
        <v>NAO+</v>
      </c>
      <c r="R2774" s="6">
        <v>0</v>
      </c>
      <c r="S2774" s="7">
        <v>0</v>
      </c>
      <c r="T2774" s="7">
        <v>0</v>
      </c>
      <c r="U2774" s="8">
        <v>1</v>
      </c>
      <c r="V2774" s="7" t="str">
        <f t="shared" si="261"/>
        <v>NAO-</v>
      </c>
      <c r="W2774" s="6">
        <v>0</v>
      </c>
      <c r="X2774" s="7">
        <v>0</v>
      </c>
      <c r="Y2774" s="7">
        <v>0.1</v>
      </c>
      <c r="Z2774" s="8">
        <v>0.9</v>
      </c>
      <c r="AA2774" s="7" t="str">
        <f t="shared" si="262"/>
        <v>NAO-</v>
      </c>
      <c r="AB2774" s="6">
        <v>0</v>
      </c>
      <c r="AC2774" s="7">
        <v>0</v>
      </c>
      <c r="AD2774" s="7">
        <v>0</v>
      </c>
      <c r="AE2774" s="8">
        <v>1</v>
      </c>
      <c r="AF2774" s="7" t="str">
        <f t="shared" si="263"/>
        <v>NAO-</v>
      </c>
    </row>
    <row r="2775" spans="1:32" x14ac:dyDescent="0.3">
      <c r="A2775" s="4">
        <v>40152</v>
      </c>
      <c r="B2775" s="5">
        <v>2009</v>
      </c>
      <c r="C2775" s="6">
        <v>1</v>
      </c>
      <c r="D2775" s="7">
        <v>0</v>
      </c>
      <c r="E2775" s="7">
        <v>0</v>
      </c>
      <c r="F2775" s="8">
        <v>0</v>
      </c>
      <c r="G2775" s="7" t="str">
        <f t="shared" si="259"/>
        <v>NAO+</v>
      </c>
      <c r="H2775" s="6">
        <v>0.98280144400729497</v>
      </c>
      <c r="I2775" s="80">
        <v>2.5748036252107502E-5</v>
      </c>
      <c r="J2775" s="7">
        <v>8.6442624237504494E-3</v>
      </c>
      <c r="K2775" s="8">
        <v>8.5285455327158595E-3</v>
      </c>
      <c r="L2775" s="7" t="str">
        <f t="shared" si="264"/>
        <v>NAO+</v>
      </c>
      <c r="M2775" s="6">
        <v>0.97358426564803502</v>
      </c>
      <c r="N2775" s="80">
        <v>2.3553583071216099E-5</v>
      </c>
      <c r="O2775" s="7">
        <v>1.6646416651469601E-2</v>
      </c>
      <c r="P2775" s="8">
        <v>9.7457641174283401E-3</v>
      </c>
      <c r="Q2775" s="7" t="str">
        <f t="shared" si="260"/>
        <v>NAO+</v>
      </c>
      <c r="R2775" s="6">
        <v>1</v>
      </c>
      <c r="S2775" s="7">
        <v>0</v>
      </c>
      <c r="T2775" s="7">
        <v>0</v>
      </c>
      <c r="U2775" s="8">
        <v>0</v>
      </c>
      <c r="V2775" s="7" t="str">
        <f t="shared" si="261"/>
        <v>NAO+</v>
      </c>
      <c r="W2775" s="6">
        <v>0.01</v>
      </c>
      <c r="X2775" s="7">
        <v>6.0000000000000001E-3</v>
      </c>
      <c r="Y2775" s="7">
        <v>0.06</v>
      </c>
      <c r="Z2775" s="8">
        <v>0.92400000000000004</v>
      </c>
      <c r="AA2775" s="7" t="str">
        <f t="shared" si="262"/>
        <v>NAO-</v>
      </c>
      <c r="AB2775" s="6">
        <v>4.7E-2</v>
      </c>
      <c r="AC2775" s="7">
        <v>2E-3</v>
      </c>
      <c r="AD2775" s="7">
        <v>1E-3</v>
      </c>
      <c r="AE2775" s="8">
        <v>0.95099999999999996</v>
      </c>
      <c r="AF2775" s="7" t="str">
        <f t="shared" si="263"/>
        <v>NAO-</v>
      </c>
    </row>
    <row r="2776" spans="1:32" x14ac:dyDescent="0.3">
      <c r="A2776" s="4">
        <v>40153</v>
      </c>
      <c r="B2776" s="5">
        <v>2009</v>
      </c>
      <c r="C2776" s="6">
        <v>1</v>
      </c>
      <c r="D2776" s="7">
        <v>0</v>
      </c>
      <c r="E2776" s="7">
        <v>0</v>
      </c>
      <c r="F2776" s="8">
        <v>0</v>
      </c>
      <c r="G2776" s="7" t="str">
        <f t="shared" si="259"/>
        <v>NAO+</v>
      </c>
      <c r="H2776" s="6">
        <v>0.99083328819845595</v>
      </c>
      <c r="I2776" s="80">
        <v>3.7595765568330099E-6</v>
      </c>
      <c r="J2776" s="7">
        <v>5.6689867390209703E-3</v>
      </c>
      <c r="K2776" s="8">
        <v>3.49396548597217E-3</v>
      </c>
      <c r="L2776" s="7" t="str">
        <f t="shared" si="264"/>
        <v>NAO+</v>
      </c>
      <c r="M2776" s="6">
        <v>0.98527683094403895</v>
      </c>
      <c r="N2776" s="80">
        <v>4.7488827953429398E-6</v>
      </c>
      <c r="O2776" s="7">
        <v>1.0651511699061599E-2</v>
      </c>
      <c r="P2776" s="8">
        <v>4.06690847410695E-3</v>
      </c>
      <c r="Q2776" s="7" t="str">
        <f t="shared" si="260"/>
        <v>NAO+</v>
      </c>
      <c r="R2776" s="6">
        <v>1</v>
      </c>
      <c r="S2776" s="7">
        <v>0</v>
      </c>
      <c r="T2776" s="7">
        <v>0</v>
      </c>
      <c r="U2776" s="8">
        <v>0</v>
      </c>
      <c r="V2776" s="7" t="str">
        <f t="shared" si="261"/>
        <v>NAO+</v>
      </c>
      <c r="W2776" s="6">
        <v>0.35199999999999998</v>
      </c>
      <c r="X2776" s="7">
        <v>0.29599999999999999</v>
      </c>
      <c r="Y2776" s="7">
        <v>0.01</v>
      </c>
      <c r="Z2776" s="8">
        <v>0.34200000000000003</v>
      </c>
      <c r="AA2776" s="7" t="str">
        <f t="shared" si="262"/>
        <v>NAO+</v>
      </c>
      <c r="AB2776" s="6">
        <v>0.751</v>
      </c>
      <c r="AC2776" s="7">
        <v>9.7000000000000003E-2</v>
      </c>
      <c r="AD2776" s="7">
        <v>0</v>
      </c>
      <c r="AE2776" s="8">
        <v>0.151</v>
      </c>
      <c r="AF2776" s="7" t="str">
        <f t="shared" si="263"/>
        <v>NAO+</v>
      </c>
    </row>
    <row r="2777" spans="1:32" x14ac:dyDescent="0.3">
      <c r="A2777" s="4">
        <v>40154</v>
      </c>
      <c r="B2777" s="5">
        <v>2009</v>
      </c>
      <c r="C2777" s="6">
        <v>1</v>
      </c>
      <c r="D2777" s="7">
        <v>0</v>
      </c>
      <c r="E2777" s="7">
        <v>0</v>
      </c>
      <c r="F2777" s="8">
        <v>0</v>
      </c>
      <c r="G2777" s="7" t="str">
        <f t="shared" si="259"/>
        <v>NAO+</v>
      </c>
      <c r="H2777" s="6">
        <v>0.99150363700205502</v>
      </c>
      <c r="I2777" s="80">
        <v>1.3204034634142299E-5</v>
      </c>
      <c r="J2777" s="7">
        <v>6.6570789132368103E-3</v>
      </c>
      <c r="K2777" s="8">
        <v>1.82608005007656E-3</v>
      </c>
      <c r="L2777" s="7" t="str">
        <f t="shared" si="264"/>
        <v>NAO+</v>
      </c>
      <c r="M2777" s="6">
        <v>0.98904529821377696</v>
      </c>
      <c r="N2777" s="80">
        <v>1.48048784245643E-5</v>
      </c>
      <c r="O2777" s="7">
        <v>8.5868721522534899E-3</v>
      </c>
      <c r="P2777" s="8">
        <v>2.3530247555456399E-3</v>
      </c>
      <c r="Q2777" s="7" t="str">
        <f t="shared" si="260"/>
        <v>NAO+</v>
      </c>
      <c r="R2777" s="6">
        <v>1</v>
      </c>
      <c r="S2777" s="7">
        <v>0</v>
      </c>
      <c r="T2777" s="7">
        <v>0</v>
      </c>
      <c r="U2777" s="8">
        <v>0</v>
      </c>
      <c r="V2777" s="7" t="str">
        <f t="shared" si="261"/>
        <v>NAO+</v>
      </c>
      <c r="W2777" s="6">
        <v>0.115</v>
      </c>
      <c r="X2777" s="7">
        <v>0.68899999999999995</v>
      </c>
      <c r="Y2777" s="7">
        <v>5.0000000000000001E-3</v>
      </c>
      <c r="Z2777" s="8">
        <v>0.191</v>
      </c>
      <c r="AA2777" s="7" t="str">
        <f t="shared" si="262"/>
        <v>SB</v>
      </c>
      <c r="AB2777" s="6">
        <v>0.41399999999999998</v>
      </c>
      <c r="AC2777" s="7">
        <v>0.46500000000000002</v>
      </c>
      <c r="AD2777" s="7">
        <v>0</v>
      </c>
      <c r="AE2777" s="8">
        <v>0.121</v>
      </c>
      <c r="AF2777" s="7" t="str">
        <f t="shared" si="263"/>
        <v>SB</v>
      </c>
    </row>
    <row r="2778" spans="1:32" x14ac:dyDescent="0.3">
      <c r="A2778" s="4">
        <v>40155</v>
      </c>
      <c r="B2778" s="5">
        <v>2009</v>
      </c>
      <c r="C2778" s="6">
        <v>0</v>
      </c>
      <c r="D2778" s="7">
        <v>1</v>
      </c>
      <c r="E2778" s="7">
        <v>0</v>
      </c>
      <c r="F2778" s="8">
        <v>0</v>
      </c>
      <c r="G2778" s="7" t="str">
        <f t="shared" si="259"/>
        <v>SB</v>
      </c>
      <c r="H2778" s="6">
        <v>0.993695762357378</v>
      </c>
      <c r="I2778" s="7">
        <v>5.8853713793458496E-4</v>
      </c>
      <c r="J2778" s="7">
        <v>3.9295504835403297E-3</v>
      </c>
      <c r="K2778" s="8">
        <v>1.7861500211437101E-3</v>
      </c>
      <c r="L2778" s="7" t="str">
        <f t="shared" si="264"/>
        <v>NAO+</v>
      </c>
      <c r="M2778" s="6">
        <v>0.99221683110859105</v>
      </c>
      <c r="N2778" s="7">
        <v>5.2606980561412803E-4</v>
      </c>
      <c r="O2778" s="7">
        <v>5.2155636688532197E-3</v>
      </c>
      <c r="P2778" s="8">
        <v>2.0415354169491498E-3</v>
      </c>
      <c r="Q2778" s="7" t="str">
        <f t="shared" si="260"/>
        <v>NAO+</v>
      </c>
      <c r="R2778" s="6">
        <v>0</v>
      </c>
      <c r="S2778" s="7">
        <v>1</v>
      </c>
      <c r="T2778" s="7">
        <v>0</v>
      </c>
      <c r="U2778" s="8">
        <v>0</v>
      </c>
      <c r="V2778" s="7" t="str">
        <f t="shared" si="261"/>
        <v>SB</v>
      </c>
      <c r="W2778" s="6">
        <v>7.0000000000000001E-3</v>
      </c>
      <c r="X2778" s="7">
        <v>0.83099999999999996</v>
      </c>
      <c r="Y2778" s="7">
        <v>3.0000000000000001E-3</v>
      </c>
      <c r="Z2778" s="8">
        <v>0.158</v>
      </c>
      <c r="AA2778" s="7" t="str">
        <f t="shared" si="262"/>
        <v>SB</v>
      </c>
      <c r="AB2778" s="6">
        <v>6.3E-2</v>
      </c>
      <c r="AC2778" s="7">
        <v>0.8</v>
      </c>
      <c r="AD2778" s="7">
        <v>0</v>
      </c>
      <c r="AE2778" s="8">
        <v>0.13700000000000001</v>
      </c>
      <c r="AF2778" s="7" t="str">
        <f t="shared" si="263"/>
        <v>SB</v>
      </c>
    </row>
    <row r="2779" spans="1:32" x14ac:dyDescent="0.3">
      <c r="A2779" s="4">
        <v>40156</v>
      </c>
      <c r="B2779" s="5">
        <v>2009</v>
      </c>
      <c r="C2779" s="6">
        <v>0</v>
      </c>
      <c r="D2779" s="7">
        <v>1</v>
      </c>
      <c r="E2779" s="7">
        <v>0</v>
      </c>
      <c r="F2779" s="8">
        <v>0</v>
      </c>
      <c r="G2779" s="7" t="str">
        <f t="shared" si="259"/>
        <v>SB</v>
      </c>
      <c r="H2779" s="6">
        <v>0.94763773721636402</v>
      </c>
      <c r="I2779" s="7">
        <v>1.83889392550797E-2</v>
      </c>
      <c r="J2779" s="7">
        <v>1.9097563824626899E-2</v>
      </c>
      <c r="K2779" s="8">
        <v>1.48757597039362E-2</v>
      </c>
      <c r="L2779" s="7" t="str">
        <f t="shared" si="264"/>
        <v>NAO+</v>
      </c>
      <c r="M2779" s="6">
        <v>0.93772426981704804</v>
      </c>
      <c r="N2779" s="7">
        <v>1.9298454194363698E-2</v>
      </c>
      <c r="O2779" s="7">
        <v>2.2748010865090498E-2</v>
      </c>
      <c r="P2779" s="8">
        <v>2.0229265123499499E-2</v>
      </c>
      <c r="Q2779" s="7" t="str">
        <f t="shared" si="260"/>
        <v>NAO+</v>
      </c>
      <c r="R2779" s="6">
        <v>0</v>
      </c>
      <c r="S2779" s="7">
        <v>1</v>
      </c>
      <c r="T2779" s="7">
        <v>0</v>
      </c>
      <c r="U2779" s="8">
        <v>0</v>
      </c>
      <c r="V2779" s="7" t="str">
        <f t="shared" si="261"/>
        <v>SB</v>
      </c>
      <c r="W2779" s="6">
        <v>1E-3</v>
      </c>
      <c r="X2779" s="7">
        <v>0.91900000000000004</v>
      </c>
      <c r="Y2779" s="7">
        <v>0.03</v>
      </c>
      <c r="Z2779" s="8">
        <v>0.05</v>
      </c>
      <c r="AA2779" s="7" t="str">
        <f t="shared" si="262"/>
        <v>SB</v>
      </c>
      <c r="AB2779" s="6">
        <v>7.0000000000000001E-3</v>
      </c>
      <c r="AC2779" s="7">
        <v>0.751</v>
      </c>
      <c r="AD2779" s="7">
        <v>0</v>
      </c>
      <c r="AE2779" s="8">
        <v>0.24199999999999999</v>
      </c>
      <c r="AF2779" s="7" t="str">
        <f t="shared" si="263"/>
        <v>SB</v>
      </c>
    </row>
    <row r="2780" spans="1:32" x14ac:dyDescent="0.3">
      <c r="A2780" s="4">
        <v>40157</v>
      </c>
      <c r="B2780" s="5">
        <v>2009</v>
      </c>
      <c r="C2780" s="6">
        <v>0</v>
      </c>
      <c r="D2780" s="7">
        <v>1</v>
      </c>
      <c r="E2780" s="7">
        <v>0</v>
      </c>
      <c r="F2780" s="8">
        <v>0</v>
      </c>
      <c r="G2780" s="7" t="str">
        <f t="shared" si="259"/>
        <v>SB</v>
      </c>
      <c r="H2780" s="6">
        <v>0.18022157398025701</v>
      </c>
      <c r="I2780" s="7">
        <v>0.22682179143710901</v>
      </c>
      <c r="J2780" s="7">
        <v>8.1105723706058605E-2</v>
      </c>
      <c r="K2780" s="8">
        <v>0.51185091087657097</v>
      </c>
      <c r="L2780" s="7" t="str">
        <f t="shared" si="264"/>
        <v>NAO-</v>
      </c>
      <c r="M2780" s="6">
        <v>0.115475366818792</v>
      </c>
      <c r="N2780" s="7">
        <v>0.13515370365002</v>
      </c>
      <c r="O2780" s="7">
        <v>6.2577694633094705E-2</v>
      </c>
      <c r="P2780" s="8">
        <v>0.68679323489807798</v>
      </c>
      <c r="Q2780" s="7" t="str">
        <f t="shared" si="260"/>
        <v>NAO-</v>
      </c>
      <c r="R2780" s="6">
        <v>0</v>
      </c>
      <c r="S2780" s="7">
        <v>1</v>
      </c>
      <c r="T2780" s="7">
        <v>0</v>
      </c>
      <c r="U2780" s="8">
        <v>0</v>
      </c>
      <c r="V2780" s="7" t="str">
        <f t="shared" si="261"/>
        <v>SB</v>
      </c>
      <c r="W2780" s="6">
        <v>0</v>
      </c>
      <c r="X2780" s="7">
        <v>0.70499999999999996</v>
      </c>
      <c r="Y2780" s="7">
        <v>3.5000000000000003E-2</v>
      </c>
      <c r="Z2780" s="8">
        <v>0.26</v>
      </c>
      <c r="AA2780" s="7" t="str">
        <f t="shared" si="262"/>
        <v>SB</v>
      </c>
      <c r="AB2780" s="6">
        <v>0</v>
      </c>
      <c r="AC2780" s="7">
        <v>0.39600000000000002</v>
      </c>
      <c r="AD2780" s="7">
        <v>0</v>
      </c>
      <c r="AE2780" s="8">
        <v>0.60399999999999998</v>
      </c>
      <c r="AF2780" s="7" t="str">
        <f t="shared" si="263"/>
        <v>NAO-</v>
      </c>
    </row>
    <row r="2781" spans="1:32" x14ac:dyDescent="0.3">
      <c r="A2781" s="4">
        <v>40158</v>
      </c>
      <c r="B2781" s="5">
        <v>2009</v>
      </c>
      <c r="C2781" s="6">
        <v>0</v>
      </c>
      <c r="D2781" s="7">
        <v>1</v>
      </c>
      <c r="E2781" s="7">
        <v>0</v>
      </c>
      <c r="F2781" s="8">
        <v>0</v>
      </c>
      <c r="G2781" s="7" t="str">
        <f t="shared" si="259"/>
        <v>SB</v>
      </c>
      <c r="H2781" s="6">
        <v>1.1433608565482201E-2</v>
      </c>
      <c r="I2781" s="7">
        <v>0.114264306014688</v>
      </c>
      <c r="J2781" s="7">
        <v>2.5389791187952599E-3</v>
      </c>
      <c r="K2781" s="8">
        <v>0.87176310630104503</v>
      </c>
      <c r="L2781" s="7" t="str">
        <f t="shared" si="264"/>
        <v>NAO-</v>
      </c>
      <c r="M2781" s="6">
        <v>9.0362296963013601E-3</v>
      </c>
      <c r="N2781" s="7">
        <v>0.11089759967174299</v>
      </c>
      <c r="O2781" s="7">
        <v>3.2044155293973601E-3</v>
      </c>
      <c r="P2781" s="8">
        <v>0.87686175510255004</v>
      </c>
      <c r="Q2781" s="7" t="str">
        <f t="shared" si="260"/>
        <v>NAO-</v>
      </c>
      <c r="R2781" s="6">
        <v>0</v>
      </c>
      <c r="S2781" s="7">
        <v>1</v>
      </c>
      <c r="T2781" s="7">
        <v>0</v>
      </c>
      <c r="U2781" s="8">
        <v>0</v>
      </c>
      <c r="V2781" s="7" t="str">
        <f t="shared" si="261"/>
        <v>SB</v>
      </c>
      <c r="W2781" s="6">
        <v>0</v>
      </c>
      <c r="X2781" s="7">
        <v>0.443</v>
      </c>
      <c r="Y2781" s="7">
        <v>0.01</v>
      </c>
      <c r="Z2781" s="8">
        <v>0.54700000000000004</v>
      </c>
      <c r="AA2781" s="7" t="str">
        <f t="shared" si="262"/>
        <v>NAO-</v>
      </c>
      <c r="AB2781" s="6">
        <v>0</v>
      </c>
      <c r="AC2781" s="7">
        <v>0.17499999999999999</v>
      </c>
      <c r="AD2781" s="7">
        <v>0</v>
      </c>
      <c r="AE2781" s="8">
        <v>0.82499999999999996</v>
      </c>
      <c r="AF2781" s="7" t="str">
        <f t="shared" si="263"/>
        <v>NAO-</v>
      </c>
    </row>
    <row r="2782" spans="1:32" x14ac:dyDescent="0.3">
      <c r="A2782" s="4">
        <v>40159</v>
      </c>
      <c r="B2782" s="5">
        <v>2009</v>
      </c>
      <c r="C2782" s="6">
        <v>0</v>
      </c>
      <c r="D2782" s="7">
        <v>1</v>
      </c>
      <c r="E2782" s="7">
        <v>0</v>
      </c>
      <c r="F2782" s="8">
        <v>0</v>
      </c>
      <c r="G2782" s="7" t="str">
        <f t="shared" si="259"/>
        <v>SB</v>
      </c>
      <c r="H2782" s="6">
        <v>1.22126980238529E-2</v>
      </c>
      <c r="I2782" s="7">
        <v>0.33919413930251402</v>
      </c>
      <c r="J2782" s="7">
        <v>2.76991329432219E-3</v>
      </c>
      <c r="K2782" s="8">
        <v>0.64582324937931601</v>
      </c>
      <c r="L2782" s="7" t="str">
        <f t="shared" si="264"/>
        <v>NAO-</v>
      </c>
      <c r="M2782" s="6">
        <v>8.2525992121166795E-3</v>
      </c>
      <c r="N2782" s="7">
        <v>0.40854166991358698</v>
      </c>
      <c r="O2782" s="7">
        <v>2.43007091242313E-3</v>
      </c>
      <c r="P2782" s="8">
        <v>0.58077565996186198</v>
      </c>
      <c r="Q2782" s="7" t="str">
        <f t="shared" si="260"/>
        <v>NAO-</v>
      </c>
      <c r="R2782" s="6">
        <v>0</v>
      </c>
      <c r="S2782" s="7">
        <v>1</v>
      </c>
      <c r="T2782" s="7">
        <v>0</v>
      </c>
      <c r="U2782" s="8">
        <v>0</v>
      </c>
      <c r="V2782" s="7" t="str">
        <f t="shared" si="261"/>
        <v>SB</v>
      </c>
      <c r="W2782" s="6">
        <v>0</v>
      </c>
      <c r="X2782" s="7">
        <v>0.56299999999999994</v>
      </c>
      <c r="Y2782" s="7">
        <v>1.7999999999999999E-2</v>
      </c>
      <c r="Z2782" s="8">
        <v>0.41899999999999998</v>
      </c>
      <c r="AA2782" s="7" t="str">
        <f t="shared" si="262"/>
        <v>SB</v>
      </c>
      <c r="AB2782" s="6">
        <v>0</v>
      </c>
      <c r="AC2782" s="7">
        <v>0.19500000000000001</v>
      </c>
      <c r="AD2782" s="7">
        <v>0</v>
      </c>
      <c r="AE2782" s="8">
        <v>0.80500000000000005</v>
      </c>
      <c r="AF2782" s="7" t="str">
        <f t="shared" si="263"/>
        <v>NAO-</v>
      </c>
    </row>
    <row r="2783" spans="1:32" x14ac:dyDescent="0.3">
      <c r="A2783" s="4">
        <v>40160</v>
      </c>
      <c r="B2783" s="5">
        <v>2009</v>
      </c>
      <c r="C2783" s="6">
        <v>0</v>
      </c>
      <c r="D2783" s="7">
        <v>0</v>
      </c>
      <c r="E2783" s="7">
        <v>0</v>
      </c>
      <c r="F2783" s="8">
        <v>1</v>
      </c>
      <c r="G2783" s="7" t="str">
        <f t="shared" si="259"/>
        <v>NAO-</v>
      </c>
      <c r="H2783" s="6">
        <v>6.5885911033355601E-4</v>
      </c>
      <c r="I2783" s="7">
        <v>9.5618114471230697E-2</v>
      </c>
      <c r="J2783" s="7">
        <v>9.95111916746815E-3</v>
      </c>
      <c r="K2783" s="8">
        <v>0.893771907250965</v>
      </c>
      <c r="L2783" s="7" t="str">
        <f t="shared" si="264"/>
        <v>NAO-</v>
      </c>
      <c r="M2783" s="6">
        <v>3.4855409517082602E-4</v>
      </c>
      <c r="N2783" s="7">
        <v>9.9990654027666104E-2</v>
      </c>
      <c r="O2783" s="7">
        <v>5.7383865574751397E-3</v>
      </c>
      <c r="P2783" s="8">
        <v>0.89392240531970002</v>
      </c>
      <c r="Q2783" s="7" t="str">
        <f t="shared" si="260"/>
        <v>NAO-</v>
      </c>
      <c r="R2783" s="6">
        <v>0</v>
      </c>
      <c r="S2783" s="7">
        <v>1</v>
      </c>
      <c r="T2783" s="7">
        <v>0</v>
      </c>
      <c r="U2783" s="8">
        <v>0</v>
      </c>
      <c r="V2783" s="7" t="str">
        <f t="shared" si="261"/>
        <v>SB</v>
      </c>
      <c r="W2783" s="6">
        <v>0</v>
      </c>
      <c r="X2783" s="7">
        <v>4.4999999999999998E-2</v>
      </c>
      <c r="Y2783" s="7">
        <v>2.1000000000000001E-2</v>
      </c>
      <c r="Z2783" s="8">
        <v>0.93300000000000005</v>
      </c>
      <c r="AA2783" s="7" t="str">
        <f t="shared" si="262"/>
        <v>NAO-</v>
      </c>
      <c r="AB2783" s="6">
        <v>0</v>
      </c>
      <c r="AC2783" s="7">
        <v>1.0999999999999999E-2</v>
      </c>
      <c r="AD2783" s="7">
        <v>0</v>
      </c>
      <c r="AE2783" s="8">
        <v>0.98899999999999999</v>
      </c>
      <c r="AF2783" s="7" t="str">
        <f t="shared" si="263"/>
        <v>NAO-</v>
      </c>
    </row>
    <row r="2784" spans="1:32" x14ac:dyDescent="0.3">
      <c r="A2784" s="4">
        <v>40161</v>
      </c>
      <c r="B2784" s="5">
        <v>2009</v>
      </c>
      <c r="C2784" s="6">
        <v>0</v>
      </c>
      <c r="D2784" s="7">
        <v>0</v>
      </c>
      <c r="E2784" s="7">
        <v>0</v>
      </c>
      <c r="F2784" s="8">
        <v>1</v>
      </c>
      <c r="G2784" s="7" t="str">
        <f t="shared" si="259"/>
        <v>NAO-</v>
      </c>
      <c r="H2784" s="79">
        <v>2.0918916226118099E-5</v>
      </c>
      <c r="I2784" s="7">
        <v>0.48995125078162099</v>
      </c>
      <c r="J2784" s="7">
        <v>8.8443219722106805E-3</v>
      </c>
      <c r="K2784" s="8">
        <v>0.50118350832995395</v>
      </c>
      <c r="L2784" s="7" t="str">
        <f t="shared" si="264"/>
        <v>NAO-</v>
      </c>
      <c r="M2784" s="79">
        <v>9.73812910708199E-6</v>
      </c>
      <c r="N2784" s="7">
        <v>0.34617947761790202</v>
      </c>
      <c r="O2784" s="7">
        <v>6.2877340354357599E-3</v>
      </c>
      <c r="P2784" s="8">
        <v>0.64752305021754097</v>
      </c>
      <c r="Q2784" s="7" t="str">
        <f t="shared" si="260"/>
        <v>NAO-</v>
      </c>
      <c r="R2784" s="6">
        <v>0</v>
      </c>
      <c r="S2784" s="7">
        <v>1</v>
      </c>
      <c r="T2784" s="7">
        <v>0</v>
      </c>
      <c r="U2784" s="8">
        <v>0</v>
      </c>
      <c r="V2784" s="7" t="str">
        <f t="shared" si="261"/>
        <v>SB</v>
      </c>
      <c r="W2784" s="6">
        <v>0</v>
      </c>
      <c r="X2784" s="7">
        <v>1E-3</v>
      </c>
      <c r="Y2784" s="7">
        <v>6.0000000000000001E-3</v>
      </c>
      <c r="Z2784" s="8">
        <v>0.99299999999999999</v>
      </c>
      <c r="AA2784" s="7" t="str">
        <f t="shared" si="262"/>
        <v>NAO-</v>
      </c>
      <c r="AB2784" s="6">
        <v>0</v>
      </c>
      <c r="AC2784" s="7">
        <v>1E-3</v>
      </c>
      <c r="AD2784" s="7">
        <v>0</v>
      </c>
      <c r="AE2784" s="8">
        <v>0.999</v>
      </c>
      <c r="AF2784" s="7" t="str">
        <f t="shared" si="263"/>
        <v>NAO-</v>
      </c>
    </row>
    <row r="2785" spans="1:32" x14ac:dyDescent="0.3">
      <c r="A2785" s="4">
        <v>40162</v>
      </c>
      <c r="B2785" s="5">
        <v>2009</v>
      </c>
      <c r="C2785" s="6">
        <v>0</v>
      </c>
      <c r="D2785" s="7">
        <v>0</v>
      </c>
      <c r="E2785" s="7">
        <v>0</v>
      </c>
      <c r="F2785" s="8">
        <v>1</v>
      </c>
      <c r="G2785" s="7" t="str">
        <f t="shared" si="259"/>
        <v>NAO-</v>
      </c>
      <c r="H2785" s="79">
        <v>2.8706280730316301E-6</v>
      </c>
      <c r="I2785" s="7">
        <v>0.97848388311385304</v>
      </c>
      <c r="J2785" s="7">
        <v>3.1704291473769802E-3</v>
      </c>
      <c r="K2785" s="8">
        <v>1.83428171106923E-2</v>
      </c>
      <c r="L2785" s="7" t="str">
        <f t="shared" si="264"/>
        <v>SB</v>
      </c>
      <c r="M2785" s="79">
        <v>2.5771326092198299E-6</v>
      </c>
      <c r="N2785" s="7">
        <v>0.946734035321529</v>
      </c>
      <c r="O2785" s="7">
        <v>6.0032592034299399E-3</v>
      </c>
      <c r="P2785" s="8">
        <v>4.7260128342427501E-2</v>
      </c>
      <c r="Q2785" s="7" t="str">
        <f t="shared" si="260"/>
        <v>SB</v>
      </c>
      <c r="R2785" s="6">
        <v>0</v>
      </c>
      <c r="S2785" s="7">
        <v>1</v>
      </c>
      <c r="T2785" s="7">
        <v>0</v>
      </c>
      <c r="U2785" s="8">
        <v>0</v>
      </c>
      <c r="V2785" s="7" t="str">
        <f t="shared" si="261"/>
        <v>SB</v>
      </c>
      <c r="W2785" s="6">
        <v>0</v>
      </c>
      <c r="X2785" s="7">
        <v>0</v>
      </c>
      <c r="Y2785" s="7">
        <v>0.28799999999999998</v>
      </c>
      <c r="Z2785" s="8">
        <v>0.71199999999999997</v>
      </c>
      <c r="AA2785" s="7" t="str">
        <f t="shared" si="262"/>
        <v>NAO-</v>
      </c>
      <c r="AB2785" s="6">
        <v>0</v>
      </c>
      <c r="AC2785" s="7">
        <v>0</v>
      </c>
      <c r="AD2785" s="7">
        <v>1.2999999999999999E-2</v>
      </c>
      <c r="AE2785" s="8">
        <v>0.98699999999999999</v>
      </c>
      <c r="AF2785" s="7" t="str">
        <f t="shared" si="263"/>
        <v>NAO-</v>
      </c>
    </row>
    <row r="2786" spans="1:32" x14ac:dyDescent="0.3">
      <c r="A2786" s="4">
        <v>40163</v>
      </c>
      <c r="B2786" s="5">
        <v>2009</v>
      </c>
      <c r="C2786" s="6">
        <v>0</v>
      </c>
      <c r="D2786" s="7">
        <v>0</v>
      </c>
      <c r="E2786" s="7">
        <v>0</v>
      </c>
      <c r="F2786" s="8">
        <v>1</v>
      </c>
      <c r="G2786" s="7" t="str">
        <f t="shared" si="259"/>
        <v>NAO-</v>
      </c>
      <c r="H2786" s="79">
        <v>8.9054511132780908E-6</v>
      </c>
      <c r="I2786" s="7">
        <v>0.70398026705411099</v>
      </c>
      <c r="J2786" s="7">
        <v>0.20839864955095599</v>
      </c>
      <c r="K2786" s="8">
        <v>8.7612177943812097E-2</v>
      </c>
      <c r="L2786" s="7" t="str">
        <f t="shared" si="264"/>
        <v>SB</v>
      </c>
      <c r="M2786" s="79">
        <v>1.0312389573811401E-5</v>
      </c>
      <c r="N2786" s="7">
        <v>0.32863690493722397</v>
      </c>
      <c r="O2786" s="7">
        <v>0.45533163925790099</v>
      </c>
      <c r="P2786" s="8">
        <v>0.21602114341530099</v>
      </c>
      <c r="Q2786" s="7" t="str">
        <f t="shared" si="260"/>
        <v>AR</v>
      </c>
      <c r="R2786" s="6">
        <v>0</v>
      </c>
      <c r="S2786" s="7">
        <v>0</v>
      </c>
      <c r="T2786" s="7">
        <v>0</v>
      </c>
      <c r="U2786" s="8">
        <v>1</v>
      </c>
      <c r="V2786" s="7" t="str">
        <f t="shared" si="261"/>
        <v>NAO-</v>
      </c>
      <c r="W2786" s="6">
        <v>0</v>
      </c>
      <c r="X2786" s="7">
        <v>0</v>
      </c>
      <c r="Y2786" s="7">
        <v>0.75700000000000001</v>
      </c>
      <c r="Z2786" s="8">
        <v>0.24299999999999999</v>
      </c>
      <c r="AA2786" s="7" t="str">
        <f t="shared" si="262"/>
        <v>AR</v>
      </c>
      <c r="AB2786" s="6">
        <v>0</v>
      </c>
      <c r="AC2786" s="7">
        <v>0</v>
      </c>
      <c r="AD2786" s="7">
        <v>9.0999999999999998E-2</v>
      </c>
      <c r="AE2786" s="8">
        <v>0.90900000000000003</v>
      </c>
      <c r="AF2786" s="7" t="str">
        <f t="shared" si="263"/>
        <v>NAO-</v>
      </c>
    </row>
    <row r="2787" spans="1:32" x14ac:dyDescent="0.3">
      <c r="A2787" s="4">
        <v>40164</v>
      </c>
      <c r="B2787" s="5">
        <v>2009</v>
      </c>
      <c r="C2787" s="6">
        <v>0</v>
      </c>
      <c r="D2787" s="7">
        <v>0</v>
      </c>
      <c r="E2787" s="7">
        <v>0</v>
      </c>
      <c r="F2787" s="8">
        <v>1</v>
      </c>
      <c r="G2787" s="7" t="str">
        <f t="shared" si="259"/>
        <v>NAO-</v>
      </c>
      <c r="H2787" s="79">
        <v>3.6278729913527998E-7</v>
      </c>
      <c r="I2787" s="80">
        <v>4.2084076298555797E-5</v>
      </c>
      <c r="J2787" s="7">
        <v>0.87952059705061503</v>
      </c>
      <c r="K2787" s="8">
        <v>0.120436956085799</v>
      </c>
      <c r="L2787" s="7" t="str">
        <f t="shared" si="264"/>
        <v>AR</v>
      </c>
      <c r="M2787" s="79">
        <v>3.9530166022201002E-7</v>
      </c>
      <c r="N2787" s="80">
        <v>1.2813362769046699E-5</v>
      </c>
      <c r="O2787" s="7">
        <v>0.84046775822092601</v>
      </c>
      <c r="P2787" s="8">
        <v>0.15951903311464499</v>
      </c>
      <c r="Q2787" s="7" t="str">
        <f t="shared" si="260"/>
        <v>AR</v>
      </c>
      <c r="R2787" s="6">
        <v>0</v>
      </c>
      <c r="S2787" s="7">
        <v>0</v>
      </c>
      <c r="T2787" s="7">
        <v>0</v>
      </c>
      <c r="U2787" s="8">
        <v>1</v>
      </c>
      <c r="V2787" s="7" t="str">
        <f t="shared" si="261"/>
        <v>NAO-</v>
      </c>
      <c r="W2787" s="6">
        <v>0</v>
      </c>
      <c r="X2787" s="7">
        <v>0</v>
      </c>
      <c r="Y2787" s="7">
        <v>0.309</v>
      </c>
      <c r="Z2787" s="8">
        <v>0.69099999999999995</v>
      </c>
      <c r="AA2787" s="7" t="str">
        <f t="shared" si="262"/>
        <v>NAO-</v>
      </c>
      <c r="AB2787" s="6">
        <v>0</v>
      </c>
      <c r="AC2787" s="7">
        <v>0</v>
      </c>
      <c r="AD2787" s="7">
        <v>1E-3</v>
      </c>
      <c r="AE2787" s="8">
        <v>0.999</v>
      </c>
      <c r="AF2787" s="7" t="str">
        <f t="shared" si="263"/>
        <v>NAO-</v>
      </c>
    </row>
    <row r="2788" spans="1:32" x14ac:dyDescent="0.3">
      <c r="A2788" s="4">
        <v>40165</v>
      </c>
      <c r="B2788" s="5">
        <v>2009</v>
      </c>
      <c r="C2788" s="6">
        <v>0</v>
      </c>
      <c r="D2788" s="7">
        <v>0</v>
      </c>
      <c r="E2788" s="7">
        <v>0</v>
      </c>
      <c r="F2788" s="8">
        <v>1</v>
      </c>
      <c r="G2788" s="7" t="str">
        <f t="shared" si="259"/>
        <v>NAO-</v>
      </c>
      <c r="H2788" s="79">
        <v>2.0534003082453501E-9</v>
      </c>
      <c r="I2788" s="80">
        <v>4.03001080238335E-8</v>
      </c>
      <c r="J2788" s="7">
        <v>5.6619228666891397E-2</v>
      </c>
      <c r="K2788" s="8">
        <v>0.94338072897961001</v>
      </c>
      <c r="L2788" s="7" t="str">
        <f t="shared" si="264"/>
        <v>NAO-</v>
      </c>
      <c r="M2788" s="79">
        <v>2.06964925236504E-9</v>
      </c>
      <c r="N2788" s="80">
        <v>1.6539337633175999E-8</v>
      </c>
      <c r="O2788" s="7">
        <v>3.3668672185583899E-2</v>
      </c>
      <c r="P2788" s="8">
        <v>0.96633130920542198</v>
      </c>
      <c r="Q2788" s="7" t="str">
        <f t="shared" si="260"/>
        <v>NAO-</v>
      </c>
      <c r="R2788" s="6">
        <v>0</v>
      </c>
      <c r="S2788" s="7">
        <v>0</v>
      </c>
      <c r="T2788" s="7">
        <v>0</v>
      </c>
      <c r="U2788" s="8">
        <v>1</v>
      </c>
      <c r="V2788" s="7" t="str">
        <f t="shared" si="261"/>
        <v>NAO-</v>
      </c>
      <c r="W2788" s="6">
        <v>0</v>
      </c>
      <c r="X2788" s="7">
        <v>0</v>
      </c>
      <c r="Y2788" s="7">
        <v>2.1999999999999999E-2</v>
      </c>
      <c r="Z2788" s="8">
        <v>0.97799999999999998</v>
      </c>
      <c r="AA2788" s="7" t="str">
        <f t="shared" si="262"/>
        <v>NAO-</v>
      </c>
      <c r="AB2788" s="6">
        <v>0</v>
      </c>
      <c r="AC2788" s="7">
        <v>0</v>
      </c>
      <c r="AD2788" s="7">
        <v>0</v>
      </c>
      <c r="AE2788" s="8">
        <v>1</v>
      </c>
      <c r="AF2788" s="7" t="str">
        <f t="shared" si="263"/>
        <v>NAO-</v>
      </c>
    </row>
    <row r="2789" spans="1:32" x14ac:dyDescent="0.3">
      <c r="A2789" s="4">
        <v>40166</v>
      </c>
      <c r="B2789" s="5">
        <v>2009</v>
      </c>
      <c r="C2789" s="6">
        <v>0</v>
      </c>
      <c r="D2789" s="7">
        <v>0</v>
      </c>
      <c r="E2789" s="7">
        <v>0</v>
      </c>
      <c r="F2789" s="8">
        <v>1</v>
      </c>
      <c r="G2789" s="7" t="str">
        <f t="shared" si="259"/>
        <v>NAO-</v>
      </c>
      <c r="H2789" s="79">
        <v>7.2906318902941207E-12</v>
      </c>
      <c r="I2789" s="80">
        <v>5.1207807398806699E-11</v>
      </c>
      <c r="J2789" s="7">
        <v>4.35283140589897E-4</v>
      </c>
      <c r="K2789" s="8">
        <v>0.99956471680089898</v>
      </c>
      <c r="L2789" s="7" t="str">
        <f t="shared" si="264"/>
        <v>NAO-</v>
      </c>
      <c r="M2789" s="79">
        <v>6.8645993863737004E-12</v>
      </c>
      <c r="N2789" s="80">
        <v>1.7296203171837799E-11</v>
      </c>
      <c r="O2789" s="7">
        <v>2.23575708816494E-4</v>
      </c>
      <c r="P2789" s="8">
        <v>0.99977642426702595</v>
      </c>
      <c r="Q2789" s="7" t="str">
        <f t="shared" si="260"/>
        <v>NAO-</v>
      </c>
      <c r="R2789" s="6">
        <v>0</v>
      </c>
      <c r="S2789" s="7">
        <v>0</v>
      </c>
      <c r="T2789" s="7">
        <v>0</v>
      </c>
      <c r="U2789" s="8">
        <v>1</v>
      </c>
      <c r="V2789" s="7" t="str">
        <f t="shared" si="261"/>
        <v>NAO-</v>
      </c>
      <c r="W2789" s="6">
        <v>0</v>
      </c>
      <c r="X2789" s="7">
        <v>0</v>
      </c>
      <c r="Y2789" s="7">
        <v>1E-3</v>
      </c>
      <c r="Z2789" s="8">
        <v>0.999</v>
      </c>
      <c r="AA2789" s="7" t="str">
        <f t="shared" si="262"/>
        <v>NAO-</v>
      </c>
      <c r="AB2789" s="6">
        <v>0</v>
      </c>
      <c r="AC2789" s="7">
        <v>0</v>
      </c>
      <c r="AD2789" s="7">
        <v>0</v>
      </c>
      <c r="AE2789" s="8">
        <v>1</v>
      </c>
      <c r="AF2789" s="7" t="str">
        <f t="shared" si="263"/>
        <v>NAO-</v>
      </c>
    </row>
    <row r="2790" spans="1:32" x14ac:dyDescent="0.3">
      <c r="A2790" s="4">
        <v>40167</v>
      </c>
      <c r="B2790" s="5">
        <v>2009</v>
      </c>
      <c r="C2790" s="6">
        <v>0</v>
      </c>
      <c r="D2790" s="7">
        <v>0</v>
      </c>
      <c r="E2790" s="7">
        <v>0</v>
      </c>
      <c r="F2790" s="8">
        <v>1</v>
      </c>
      <c r="G2790" s="7" t="str">
        <f t="shared" si="259"/>
        <v>NAO-</v>
      </c>
      <c r="H2790" s="79">
        <v>5.1833908513078399E-11</v>
      </c>
      <c r="I2790" s="80">
        <v>6.0050609092164003E-12</v>
      </c>
      <c r="J2790" s="7">
        <v>1.0693101164907E-4</v>
      </c>
      <c r="K2790" s="8">
        <v>0.99989306893050001</v>
      </c>
      <c r="L2790" s="7" t="str">
        <f t="shared" si="264"/>
        <v>NAO-</v>
      </c>
      <c r="M2790" s="79">
        <v>5.4677787899042401E-11</v>
      </c>
      <c r="N2790" s="80">
        <v>9.9533709943551105E-13</v>
      </c>
      <c r="O2790" s="80">
        <v>5.3473992510346297E-5</v>
      </c>
      <c r="P2790" s="8">
        <v>0.999946525951804</v>
      </c>
      <c r="Q2790" s="7" t="str">
        <f t="shared" si="260"/>
        <v>NAO-</v>
      </c>
      <c r="R2790" s="6">
        <v>0</v>
      </c>
      <c r="S2790" s="7">
        <v>0</v>
      </c>
      <c r="T2790" s="7">
        <v>0</v>
      </c>
      <c r="U2790" s="8">
        <v>1</v>
      </c>
      <c r="V2790" s="7" t="str">
        <f t="shared" si="261"/>
        <v>NAO-</v>
      </c>
      <c r="W2790" s="6">
        <v>0</v>
      </c>
      <c r="X2790" s="7">
        <v>0</v>
      </c>
      <c r="Y2790" s="7">
        <v>0</v>
      </c>
      <c r="Z2790" s="8">
        <v>1</v>
      </c>
      <c r="AA2790" s="7" t="str">
        <f t="shared" si="262"/>
        <v>NAO-</v>
      </c>
      <c r="AB2790" s="6">
        <v>0</v>
      </c>
      <c r="AC2790" s="7">
        <v>0</v>
      </c>
      <c r="AD2790" s="7">
        <v>0</v>
      </c>
      <c r="AE2790" s="8">
        <v>1</v>
      </c>
      <c r="AF2790" s="7" t="str">
        <f t="shared" si="263"/>
        <v>NAO-</v>
      </c>
    </row>
    <row r="2791" spans="1:32" x14ac:dyDescent="0.3">
      <c r="A2791" s="4">
        <v>40168</v>
      </c>
      <c r="B2791" s="5">
        <v>2009</v>
      </c>
      <c r="C2791" s="6">
        <v>0</v>
      </c>
      <c r="D2791" s="7">
        <v>0</v>
      </c>
      <c r="E2791" s="7">
        <v>0</v>
      </c>
      <c r="F2791" s="8">
        <v>1</v>
      </c>
      <c r="G2791" s="7" t="str">
        <f t="shared" si="259"/>
        <v>NAO-</v>
      </c>
      <c r="H2791" s="79">
        <v>3.5156898913789898E-12</v>
      </c>
      <c r="I2791" s="80">
        <v>1.23255977640285E-14</v>
      </c>
      <c r="J2791" s="80">
        <v>2.37550977781785E-5</v>
      </c>
      <c r="K2791" s="8">
        <v>0.99997624489868997</v>
      </c>
      <c r="L2791" s="7" t="str">
        <f t="shared" si="264"/>
        <v>NAO-</v>
      </c>
      <c r="M2791" s="79">
        <v>3.6354645225723199E-12</v>
      </c>
      <c r="N2791" s="80">
        <v>1.0815705888251801E-15</v>
      </c>
      <c r="O2791" s="80">
        <v>1.49648349154534E-5</v>
      </c>
      <c r="P2791" s="8">
        <v>0.999985035161436</v>
      </c>
      <c r="Q2791" s="7" t="str">
        <f t="shared" si="260"/>
        <v>NAO-</v>
      </c>
      <c r="R2791" s="6">
        <v>0</v>
      </c>
      <c r="S2791" s="7">
        <v>0</v>
      </c>
      <c r="T2791" s="7">
        <v>0</v>
      </c>
      <c r="U2791" s="8">
        <v>1</v>
      </c>
      <c r="V2791" s="7" t="str">
        <f t="shared" si="261"/>
        <v>NAO-</v>
      </c>
      <c r="W2791" s="6">
        <v>0</v>
      </c>
      <c r="X2791" s="7">
        <v>0</v>
      </c>
      <c r="Y2791" s="7">
        <v>0</v>
      </c>
      <c r="Z2791" s="8">
        <v>1</v>
      </c>
      <c r="AA2791" s="7" t="str">
        <f t="shared" si="262"/>
        <v>NAO-</v>
      </c>
      <c r="AB2791" s="6">
        <v>0</v>
      </c>
      <c r="AC2791" s="7">
        <v>0</v>
      </c>
      <c r="AD2791" s="7">
        <v>0</v>
      </c>
      <c r="AE2791" s="8">
        <v>1</v>
      </c>
      <c r="AF2791" s="7" t="str">
        <f t="shared" si="263"/>
        <v>NAO-</v>
      </c>
    </row>
    <row r="2792" spans="1:32" x14ac:dyDescent="0.3">
      <c r="A2792" s="4">
        <v>40169</v>
      </c>
      <c r="B2792" s="5">
        <v>2009</v>
      </c>
      <c r="C2792" s="6">
        <v>0</v>
      </c>
      <c r="D2792" s="7">
        <v>0</v>
      </c>
      <c r="E2792" s="7">
        <v>0</v>
      </c>
      <c r="F2792" s="8">
        <v>1</v>
      </c>
      <c r="G2792" s="7" t="str">
        <f t="shared" si="259"/>
        <v>NAO-</v>
      </c>
      <c r="H2792" s="79">
        <v>2.3952962477625099E-12</v>
      </c>
      <c r="I2792" s="80">
        <v>1.0394671546429101E-16</v>
      </c>
      <c r="J2792" s="80">
        <v>1.7076652707632999E-5</v>
      </c>
      <c r="K2792" s="8">
        <v>0.99998292334490602</v>
      </c>
      <c r="L2792" s="7" t="str">
        <f t="shared" si="264"/>
        <v>NAO-</v>
      </c>
      <c r="M2792" s="79">
        <v>2.6177106044306E-12</v>
      </c>
      <c r="N2792" s="80">
        <v>7.5110302147443399E-18</v>
      </c>
      <c r="O2792" s="80">
        <v>1.0059892977736501E-5</v>
      </c>
      <c r="P2792" s="8">
        <v>0.999989940104409</v>
      </c>
      <c r="Q2792" s="7" t="str">
        <f t="shared" si="260"/>
        <v>NAO-</v>
      </c>
      <c r="R2792" s="6">
        <v>0</v>
      </c>
      <c r="S2792" s="7">
        <v>0</v>
      </c>
      <c r="T2792" s="7">
        <v>0</v>
      </c>
      <c r="U2792" s="8">
        <v>1</v>
      </c>
      <c r="V2792" s="7" t="str">
        <f t="shared" si="261"/>
        <v>NAO-</v>
      </c>
      <c r="W2792" s="6">
        <v>0</v>
      </c>
      <c r="X2792" s="7">
        <v>0</v>
      </c>
      <c r="Y2792" s="7">
        <v>3.0000000000000001E-3</v>
      </c>
      <c r="Z2792" s="8">
        <v>0.997</v>
      </c>
      <c r="AA2792" s="7" t="str">
        <f t="shared" si="262"/>
        <v>NAO-</v>
      </c>
      <c r="AB2792" s="6">
        <v>0</v>
      </c>
      <c r="AC2792" s="7">
        <v>0</v>
      </c>
      <c r="AD2792" s="7">
        <v>0</v>
      </c>
      <c r="AE2792" s="8">
        <v>1</v>
      </c>
      <c r="AF2792" s="7" t="str">
        <f t="shared" si="263"/>
        <v>NAO-</v>
      </c>
    </row>
    <row r="2793" spans="1:32" x14ac:dyDescent="0.3">
      <c r="A2793" s="4">
        <v>40170</v>
      </c>
      <c r="B2793" s="5">
        <v>2009</v>
      </c>
      <c r="C2793" s="6">
        <v>0</v>
      </c>
      <c r="D2793" s="7">
        <v>0</v>
      </c>
      <c r="E2793" s="7">
        <v>0</v>
      </c>
      <c r="F2793" s="8">
        <v>1</v>
      </c>
      <c r="G2793" s="7" t="str">
        <f t="shared" si="259"/>
        <v>NAO-</v>
      </c>
      <c r="H2793" s="79">
        <v>1.49095464920423E-10</v>
      </c>
      <c r="I2793" s="80">
        <v>5.4314687464437901E-14</v>
      </c>
      <c r="J2793" s="80">
        <v>6.8457819345993598E-5</v>
      </c>
      <c r="K2793" s="8">
        <v>0.99993154203151602</v>
      </c>
      <c r="L2793" s="7" t="str">
        <f t="shared" si="264"/>
        <v>NAO-</v>
      </c>
      <c r="M2793" s="79">
        <v>1.55063744306464E-10</v>
      </c>
      <c r="N2793" s="80">
        <v>4.2657022326717499E-15</v>
      </c>
      <c r="O2793" s="80">
        <v>6.4349228327620106E-5</v>
      </c>
      <c r="P2793" s="8">
        <v>0.99993565061659495</v>
      </c>
      <c r="Q2793" s="7" t="str">
        <f t="shared" si="260"/>
        <v>NAO-</v>
      </c>
      <c r="R2793" s="6">
        <v>0</v>
      </c>
      <c r="S2793" s="7">
        <v>0</v>
      </c>
      <c r="T2793" s="7">
        <v>0</v>
      </c>
      <c r="U2793" s="8">
        <v>1</v>
      </c>
      <c r="V2793" s="7" t="str">
        <f t="shared" si="261"/>
        <v>NAO-</v>
      </c>
      <c r="W2793" s="6">
        <v>0</v>
      </c>
      <c r="X2793" s="7">
        <v>0</v>
      </c>
      <c r="Y2793" s="7">
        <v>9.6000000000000002E-2</v>
      </c>
      <c r="Z2793" s="8">
        <v>0.90400000000000003</v>
      </c>
      <c r="AA2793" s="7" t="str">
        <f t="shared" si="262"/>
        <v>NAO-</v>
      </c>
      <c r="AB2793" s="6">
        <v>0</v>
      </c>
      <c r="AC2793" s="7">
        <v>0</v>
      </c>
      <c r="AD2793" s="7">
        <v>0</v>
      </c>
      <c r="AE2793" s="8">
        <v>1</v>
      </c>
      <c r="AF2793" s="7" t="str">
        <f t="shared" si="263"/>
        <v>NAO-</v>
      </c>
    </row>
    <row r="2794" spans="1:32" x14ac:dyDescent="0.3">
      <c r="A2794" s="4">
        <v>40171</v>
      </c>
      <c r="B2794" s="5">
        <v>2009</v>
      </c>
      <c r="C2794" s="6">
        <v>0</v>
      </c>
      <c r="D2794" s="7">
        <v>0</v>
      </c>
      <c r="E2794" s="7">
        <v>0</v>
      </c>
      <c r="F2794" s="8">
        <v>1</v>
      </c>
      <c r="G2794" s="7" t="str">
        <f t="shared" si="259"/>
        <v>NAO-</v>
      </c>
      <c r="H2794" s="79">
        <v>4.2919710552711102E-7</v>
      </c>
      <c r="I2794" s="80">
        <v>5.0938873553331597E-11</v>
      </c>
      <c r="J2794" s="7">
        <v>1.3651962989948199E-3</v>
      </c>
      <c r="K2794" s="8">
        <v>0.998634374452947</v>
      </c>
      <c r="L2794" s="7" t="str">
        <f t="shared" si="264"/>
        <v>NAO-</v>
      </c>
      <c r="M2794" s="79">
        <v>3.0720072414020198E-7</v>
      </c>
      <c r="N2794" s="80">
        <v>5.3730278947652899E-12</v>
      </c>
      <c r="O2794" s="7">
        <v>1.70883088781333E-3</v>
      </c>
      <c r="P2794" s="8">
        <v>0.99829086190610095</v>
      </c>
      <c r="Q2794" s="7" t="str">
        <f t="shared" si="260"/>
        <v>NAO-</v>
      </c>
      <c r="R2794" s="6">
        <v>0</v>
      </c>
      <c r="S2794" s="7">
        <v>0</v>
      </c>
      <c r="T2794" s="7">
        <v>0</v>
      </c>
      <c r="U2794" s="8">
        <v>1</v>
      </c>
      <c r="V2794" s="7" t="str">
        <f t="shared" si="261"/>
        <v>NAO-</v>
      </c>
      <c r="W2794" s="6">
        <v>0</v>
      </c>
      <c r="X2794" s="7">
        <v>0</v>
      </c>
      <c r="Y2794" s="7">
        <v>8.5000000000000006E-2</v>
      </c>
      <c r="Z2794" s="8">
        <v>0.91500000000000004</v>
      </c>
      <c r="AA2794" s="7" t="str">
        <f t="shared" si="262"/>
        <v>NAO-</v>
      </c>
      <c r="AB2794" s="6">
        <v>0</v>
      </c>
      <c r="AC2794" s="7">
        <v>0</v>
      </c>
      <c r="AD2794" s="7">
        <v>0</v>
      </c>
      <c r="AE2794" s="8">
        <v>1</v>
      </c>
      <c r="AF2794" s="7" t="str">
        <f t="shared" si="263"/>
        <v>NAO-</v>
      </c>
    </row>
    <row r="2795" spans="1:32" x14ac:dyDescent="0.3">
      <c r="A2795" s="4">
        <v>40172</v>
      </c>
      <c r="B2795" s="5">
        <v>2009</v>
      </c>
      <c r="C2795" s="6">
        <v>0</v>
      </c>
      <c r="D2795" s="7">
        <v>0</v>
      </c>
      <c r="E2795" s="7">
        <v>0</v>
      </c>
      <c r="F2795" s="8">
        <v>1</v>
      </c>
      <c r="G2795" s="7" t="str">
        <f t="shared" si="259"/>
        <v>NAO-</v>
      </c>
      <c r="H2795" s="79">
        <v>8.4498166007898999E-5</v>
      </c>
      <c r="I2795" s="80">
        <v>1.7342801045562301E-9</v>
      </c>
      <c r="J2795" s="7">
        <v>1.3040088524923299E-2</v>
      </c>
      <c r="K2795" s="8">
        <v>0.98687541157478298</v>
      </c>
      <c r="L2795" s="7" t="str">
        <f t="shared" si="264"/>
        <v>NAO-</v>
      </c>
      <c r="M2795" s="79">
        <v>7.0440939063888699E-5</v>
      </c>
      <c r="N2795" s="80">
        <v>3.0165118478129701E-10</v>
      </c>
      <c r="O2795" s="7">
        <v>1.44793929465007E-2</v>
      </c>
      <c r="P2795" s="8">
        <v>0.985450165812777</v>
      </c>
      <c r="Q2795" s="7" t="str">
        <f t="shared" si="260"/>
        <v>NAO-</v>
      </c>
      <c r="R2795" s="6">
        <v>0</v>
      </c>
      <c r="S2795" s="7">
        <v>0</v>
      </c>
      <c r="T2795" s="7">
        <v>0</v>
      </c>
      <c r="U2795" s="8">
        <v>1</v>
      </c>
      <c r="V2795" s="7" t="str">
        <f t="shared" si="261"/>
        <v>NAO-</v>
      </c>
      <c r="W2795" s="6">
        <v>0</v>
      </c>
      <c r="X2795" s="7">
        <v>0</v>
      </c>
      <c r="Y2795" s="7">
        <v>0.17499999999999999</v>
      </c>
      <c r="Z2795" s="8">
        <v>0.82499999999999996</v>
      </c>
      <c r="AA2795" s="7" t="str">
        <f t="shared" si="262"/>
        <v>NAO-</v>
      </c>
      <c r="AB2795" s="6">
        <v>0</v>
      </c>
      <c r="AC2795" s="7">
        <v>0</v>
      </c>
      <c r="AD2795" s="7">
        <v>0</v>
      </c>
      <c r="AE2795" s="8">
        <v>1</v>
      </c>
      <c r="AF2795" s="7" t="str">
        <f t="shared" si="263"/>
        <v>NAO-</v>
      </c>
    </row>
    <row r="2796" spans="1:32" x14ac:dyDescent="0.3">
      <c r="A2796" s="4">
        <v>40173</v>
      </c>
      <c r="B2796" s="5">
        <v>2009</v>
      </c>
      <c r="C2796" s="6">
        <v>0</v>
      </c>
      <c r="D2796" s="7">
        <v>0</v>
      </c>
      <c r="E2796" s="7">
        <v>0</v>
      </c>
      <c r="F2796" s="8">
        <v>1</v>
      </c>
      <c r="G2796" s="7" t="str">
        <f t="shared" si="259"/>
        <v>NAO-</v>
      </c>
      <c r="H2796" s="79">
        <v>6.9007616683303501E-5</v>
      </c>
      <c r="I2796" s="80">
        <v>5.7229730962915796E-9</v>
      </c>
      <c r="J2796" s="7">
        <v>1.69962648454739E-2</v>
      </c>
      <c r="K2796" s="8">
        <v>0.98293472181485597</v>
      </c>
      <c r="L2796" s="7" t="str">
        <f t="shared" si="264"/>
        <v>NAO-</v>
      </c>
      <c r="M2796" s="79">
        <v>7.1782957125231296E-5</v>
      </c>
      <c r="N2796" s="80">
        <v>1.00967565479419E-9</v>
      </c>
      <c r="O2796" s="7">
        <v>1.3084938431801E-2</v>
      </c>
      <c r="P2796" s="8">
        <v>0.98684327760138402</v>
      </c>
      <c r="Q2796" s="7" t="str">
        <f t="shared" si="260"/>
        <v>NAO-</v>
      </c>
      <c r="R2796" s="6">
        <v>0</v>
      </c>
      <c r="S2796" s="7">
        <v>0</v>
      </c>
      <c r="T2796" s="7">
        <v>0</v>
      </c>
      <c r="U2796" s="8">
        <v>1</v>
      </c>
      <c r="V2796" s="7" t="str">
        <f t="shared" si="261"/>
        <v>NAO-</v>
      </c>
      <c r="W2796" s="6">
        <v>0</v>
      </c>
      <c r="X2796" s="7">
        <v>0</v>
      </c>
      <c r="Y2796" s="7">
        <v>8.4000000000000005E-2</v>
      </c>
      <c r="Z2796" s="8">
        <v>0.91600000000000004</v>
      </c>
      <c r="AA2796" s="7" t="str">
        <f t="shared" si="262"/>
        <v>NAO-</v>
      </c>
      <c r="AB2796" s="6">
        <v>0</v>
      </c>
      <c r="AC2796" s="7">
        <v>0</v>
      </c>
      <c r="AD2796" s="7">
        <v>0</v>
      </c>
      <c r="AE2796" s="8">
        <v>1</v>
      </c>
      <c r="AF2796" s="7" t="str">
        <f t="shared" si="263"/>
        <v>NAO-</v>
      </c>
    </row>
    <row r="2797" spans="1:32" x14ac:dyDescent="0.3">
      <c r="A2797" s="4">
        <v>40174</v>
      </c>
      <c r="B2797" s="5">
        <v>2009</v>
      </c>
      <c r="C2797" s="6">
        <v>0</v>
      </c>
      <c r="D2797" s="7">
        <v>0</v>
      </c>
      <c r="E2797" s="7">
        <v>0</v>
      </c>
      <c r="F2797" s="8">
        <v>1</v>
      </c>
      <c r="G2797" s="7" t="str">
        <f t="shared" si="259"/>
        <v>NAO-</v>
      </c>
      <c r="H2797" s="6">
        <v>4.8745541121041E-3</v>
      </c>
      <c r="I2797" s="80">
        <v>1.9823355805966999E-7</v>
      </c>
      <c r="J2797" s="7">
        <v>1.37628726738642E-3</v>
      </c>
      <c r="K2797" s="8">
        <v>0.99374896038695204</v>
      </c>
      <c r="L2797" s="7" t="str">
        <f t="shared" si="264"/>
        <v>NAO-</v>
      </c>
      <c r="M2797" s="6">
        <v>4.9824780203504403E-3</v>
      </c>
      <c r="N2797" s="80">
        <v>3.4165354897949397E-8</v>
      </c>
      <c r="O2797" s="7">
        <v>1.02480358288609E-3</v>
      </c>
      <c r="P2797" s="8">
        <v>0.99399268423140796</v>
      </c>
      <c r="Q2797" s="7" t="str">
        <f t="shared" si="260"/>
        <v>NAO-</v>
      </c>
      <c r="R2797" s="6">
        <v>0</v>
      </c>
      <c r="S2797" s="7">
        <v>0</v>
      </c>
      <c r="T2797" s="7">
        <v>0</v>
      </c>
      <c r="U2797" s="8">
        <v>1</v>
      </c>
      <c r="V2797" s="7" t="str">
        <f t="shared" si="261"/>
        <v>NAO-</v>
      </c>
      <c r="W2797" s="6">
        <v>0</v>
      </c>
      <c r="X2797" s="7">
        <v>0</v>
      </c>
      <c r="Y2797" s="7">
        <v>6.2E-2</v>
      </c>
      <c r="Z2797" s="8">
        <v>0.93799999999999994</v>
      </c>
      <c r="AA2797" s="7" t="str">
        <f t="shared" si="262"/>
        <v>NAO-</v>
      </c>
      <c r="AB2797" s="6">
        <v>0</v>
      </c>
      <c r="AC2797" s="7">
        <v>0</v>
      </c>
      <c r="AD2797" s="7">
        <v>1E-3</v>
      </c>
      <c r="AE2797" s="8">
        <v>0.999</v>
      </c>
      <c r="AF2797" s="7" t="str">
        <f t="shared" si="263"/>
        <v>NAO-</v>
      </c>
    </row>
    <row r="2798" spans="1:32" x14ac:dyDescent="0.3">
      <c r="A2798" s="4">
        <v>40175</v>
      </c>
      <c r="B2798" s="5">
        <v>2009</v>
      </c>
      <c r="C2798" s="6">
        <v>0</v>
      </c>
      <c r="D2798" s="7">
        <v>0</v>
      </c>
      <c r="E2798" s="7">
        <v>0</v>
      </c>
      <c r="F2798" s="8">
        <v>1</v>
      </c>
      <c r="G2798" s="7" t="str">
        <f t="shared" si="259"/>
        <v>NAO-</v>
      </c>
      <c r="H2798" s="6">
        <v>7.3297509396189299E-3</v>
      </c>
      <c r="I2798" s="80">
        <v>1.56885654331845E-6</v>
      </c>
      <c r="J2798" s="7">
        <v>1.3174301667280401E-4</v>
      </c>
      <c r="K2798" s="8">
        <v>0.99253693718715796</v>
      </c>
      <c r="L2798" s="7" t="str">
        <f t="shared" si="264"/>
        <v>NAO-</v>
      </c>
      <c r="M2798" s="6">
        <v>7.0460729354612202E-3</v>
      </c>
      <c r="N2798" s="80">
        <v>2.6427329879052401E-7</v>
      </c>
      <c r="O2798" s="7">
        <v>1.62118674039748E-4</v>
      </c>
      <c r="P2798" s="8">
        <v>0.99279154411719694</v>
      </c>
      <c r="Q2798" s="7" t="str">
        <f t="shared" si="260"/>
        <v>NAO-</v>
      </c>
      <c r="R2798" s="6">
        <v>0</v>
      </c>
      <c r="S2798" s="7">
        <v>0</v>
      </c>
      <c r="T2798" s="7">
        <v>0</v>
      </c>
      <c r="U2798" s="8">
        <v>1</v>
      </c>
      <c r="V2798" s="7" t="str">
        <f t="shared" si="261"/>
        <v>NAO-</v>
      </c>
      <c r="W2798" s="6">
        <v>2.1999999999999999E-2</v>
      </c>
      <c r="X2798" s="7">
        <v>1E-3</v>
      </c>
      <c r="Y2798" s="7">
        <v>4.7E-2</v>
      </c>
      <c r="Z2798" s="8">
        <v>0.93100000000000005</v>
      </c>
      <c r="AA2798" s="7" t="str">
        <f t="shared" si="262"/>
        <v>NAO-</v>
      </c>
      <c r="AB2798" s="6">
        <v>8.5000000000000006E-2</v>
      </c>
      <c r="AC2798" s="7">
        <v>0</v>
      </c>
      <c r="AD2798" s="7">
        <v>3.4000000000000002E-2</v>
      </c>
      <c r="AE2798" s="8">
        <v>0.88</v>
      </c>
      <c r="AF2798" s="7" t="str">
        <f t="shared" si="263"/>
        <v>NAO-</v>
      </c>
    </row>
    <row r="2799" spans="1:32" x14ac:dyDescent="0.3">
      <c r="A2799" s="4">
        <v>40176</v>
      </c>
      <c r="B2799" s="5">
        <v>2009</v>
      </c>
      <c r="C2799" s="6">
        <v>0</v>
      </c>
      <c r="D2799" s="7">
        <v>0</v>
      </c>
      <c r="E2799" s="7">
        <v>0</v>
      </c>
      <c r="F2799" s="8">
        <v>1</v>
      </c>
      <c r="G2799" s="7" t="str">
        <f t="shared" si="259"/>
        <v>NAO-</v>
      </c>
      <c r="H2799" s="6">
        <v>4.0020948373400202E-4</v>
      </c>
      <c r="I2799" s="80">
        <v>1.13579044977936E-7</v>
      </c>
      <c r="J2799" s="7">
        <v>2.5067031619576199E-3</v>
      </c>
      <c r="K2799" s="8">
        <v>0.99709297377525696</v>
      </c>
      <c r="L2799" s="7" t="str">
        <f t="shared" si="264"/>
        <v>NAO-</v>
      </c>
      <c r="M2799" s="6">
        <v>3.9581540498579798E-4</v>
      </c>
      <c r="N2799" s="80">
        <v>1.2530499749672299E-8</v>
      </c>
      <c r="O2799" s="7">
        <v>5.9263620411871701E-3</v>
      </c>
      <c r="P2799" s="8">
        <v>0.99367781002331801</v>
      </c>
      <c r="Q2799" s="7" t="str">
        <f t="shared" si="260"/>
        <v>NAO-</v>
      </c>
      <c r="R2799" s="6">
        <v>0</v>
      </c>
      <c r="S2799" s="7">
        <v>0</v>
      </c>
      <c r="T2799" s="7">
        <v>0</v>
      </c>
      <c r="U2799" s="8">
        <v>1</v>
      </c>
      <c r="V2799" s="7" t="str">
        <f t="shared" si="261"/>
        <v>NAO-</v>
      </c>
      <c r="W2799" s="6">
        <v>8.0000000000000002E-3</v>
      </c>
      <c r="X2799" s="7">
        <v>0</v>
      </c>
      <c r="Y2799" s="7">
        <v>4.9000000000000002E-2</v>
      </c>
      <c r="Z2799" s="8">
        <v>0.94199999999999995</v>
      </c>
      <c r="AA2799" s="7" t="str">
        <f t="shared" si="262"/>
        <v>NAO-</v>
      </c>
      <c r="AB2799" s="6">
        <v>0.02</v>
      </c>
      <c r="AC2799" s="7">
        <v>0</v>
      </c>
      <c r="AD2799" s="7">
        <v>0.04</v>
      </c>
      <c r="AE2799" s="8">
        <v>0.93899999999999995</v>
      </c>
      <c r="AF2799" s="7" t="str">
        <f t="shared" si="263"/>
        <v>NAO-</v>
      </c>
    </row>
    <row r="2800" spans="1:32" x14ac:dyDescent="0.3">
      <c r="A2800" s="4">
        <v>40177</v>
      </c>
      <c r="B2800" s="5">
        <v>2009</v>
      </c>
      <c r="C2800" s="6">
        <v>0</v>
      </c>
      <c r="D2800" s="7">
        <v>0</v>
      </c>
      <c r="E2800" s="7">
        <v>0</v>
      </c>
      <c r="F2800" s="8">
        <v>1</v>
      </c>
      <c r="G2800" s="7" t="str">
        <f t="shared" si="259"/>
        <v>NAO-</v>
      </c>
      <c r="H2800" s="79">
        <v>1.8893654760045699E-5</v>
      </c>
      <c r="I2800" s="80">
        <v>2.0155537415067499E-9</v>
      </c>
      <c r="J2800" s="7">
        <v>0.103689082022977</v>
      </c>
      <c r="K2800" s="8">
        <v>0.89629202230670901</v>
      </c>
      <c r="L2800" s="7" t="str">
        <f t="shared" si="264"/>
        <v>NAO-</v>
      </c>
      <c r="M2800" s="79">
        <v>1.5599280549566499E-5</v>
      </c>
      <c r="N2800" s="80">
        <v>1.4106017694585699E-10</v>
      </c>
      <c r="O2800" s="7">
        <v>0.135812495898821</v>
      </c>
      <c r="P2800" s="8">
        <v>0.86417190467955496</v>
      </c>
      <c r="Q2800" s="7" t="str">
        <f t="shared" si="260"/>
        <v>NAO-</v>
      </c>
      <c r="R2800" s="6">
        <v>0</v>
      </c>
      <c r="S2800" s="7">
        <v>0</v>
      </c>
      <c r="T2800" s="7">
        <v>0</v>
      </c>
      <c r="U2800" s="8">
        <v>1</v>
      </c>
      <c r="V2800" s="7" t="str">
        <f t="shared" si="261"/>
        <v>NAO-</v>
      </c>
      <c r="W2800" s="6">
        <v>0</v>
      </c>
      <c r="X2800" s="7">
        <v>0</v>
      </c>
      <c r="Y2800" s="7">
        <v>2.7E-2</v>
      </c>
      <c r="Z2800" s="8">
        <v>0.97299999999999998</v>
      </c>
      <c r="AA2800" s="7" t="str">
        <f t="shared" si="262"/>
        <v>NAO-</v>
      </c>
      <c r="AB2800" s="6">
        <v>0</v>
      </c>
      <c r="AC2800" s="7">
        <v>0</v>
      </c>
      <c r="AD2800" s="7">
        <v>8.9999999999999993E-3</v>
      </c>
      <c r="AE2800" s="8">
        <v>0.99099999999999999</v>
      </c>
      <c r="AF2800" s="7" t="str">
        <f t="shared" si="263"/>
        <v>NAO-</v>
      </c>
    </row>
    <row r="2801" spans="1:32" x14ac:dyDescent="0.3">
      <c r="A2801" s="4">
        <v>40178</v>
      </c>
      <c r="B2801" s="5">
        <v>2009</v>
      </c>
      <c r="C2801" s="6">
        <v>0</v>
      </c>
      <c r="D2801" s="7">
        <v>0</v>
      </c>
      <c r="E2801" s="7">
        <v>0</v>
      </c>
      <c r="F2801" s="8">
        <v>1</v>
      </c>
      <c r="G2801" s="7" t="str">
        <f t="shared" si="259"/>
        <v>NAO-</v>
      </c>
      <c r="H2801" s="79">
        <v>1.4439229704297601E-5</v>
      </c>
      <c r="I2801" s="80">
        <v>1.4371844324840499E-7</v>
      </c>
      <c r="J2801" s="7">
        <v>0.96423211114040897</v>
      </c>
      <c r="K2801" s="8">
        <v>3.5753305911456403E-2</v>
      </c>
      <c r="L2801" s="7" t="str">
        <f t="shared" si="264"/>
        <v>AR</v>
      </c>
      <c r="M2801" s="79">
        <v>1.24761630097657E-5</v>
      </c>
      <c r="N2801" s="80">
        <v>2.2528355005701901E-8</v>
      </c>
      <c r="O2801" s="7">
        <v>0.94579582826742603</v>
      </c>
      <c r="P2801" s="8">
        <v>5.4191673041205701E-2</v>
      </c>
      <c r="Q2801" s="7" t="str">
        <f t="shared" si="260"/>
        <v>AR</v>
      </c>
      <c r="R2801" s="6">
        <v>0</v>
      </c>
      <c r="S2801" s="7">
        <v>0</v>
      </c>
      <c r="T2801" s="7">
        <v>0</v>
      </c>
      <c r="U2801" s="8">
        <v>1</v>
      </c>
      <c r="V2801" s="7" t="str">
        <f t="shared" si="261"/>
        <v>NAO-</v>
      </c>
      <c r="W2801" s="6">
        <v>0</v>
      </c>
      <c r="X2801" s="7">
        <v>0</v>
      </c>
      <c r="Y2801" s="7">
        <v>2.5000000000000001E-2</v>
      </c>
      <c r="Z2801" s="8">
        <v>0.97499999999999998</v>
      </c>
      <c r="AA2801" s="7" t="str">
        <f t="shared" si="262"/>
        <v>NAO-</v>
      </c>
      <c r="AB2801" s="6">
        <v>0</v>
      </c>
      <c r="AC2801" s="7">
        <v>0</v>
      </c>
      <c r="AD2801" s="7">
        <v>1E-3</v>
      </c>
      <c r="AE2801" s="8">
        <v>0.999</v>
      </c>
      <c r="AF2801" s="7" t="str">
        <f t="shared" si="263"/>
        <v>NAO-</v>
      </c>
    </row>
    <row r="2802" spans="1:32" x14ac:dyDescent="0.3">
      <c r="A2802" s="4">
        <v>40179</v>
      </c>
      <c r="B2802" s="5">
        <v>2009</v>
      </c>
      <c r="C2802" s="6">
        <v>0</v>
      </c>
      <c r="D2802" s="7">
        <v>0</v>
      </c>
      <c r="E2802" s="7">
        <v>0</v>
      </c>
      <c r="F2802" s="8">
        <v>1</v>
      </c>
      <c r="G2802" s="7" t="str">
        <f t="shared" si="259"/>
        <v>NAO-</v>
      </c>
      <c r="H2802" s="6">
        <v>1.2919729875709299E-4</v>
      </c>
      <c r="I2802" s="80">
        <v>2.1984302903186601E-7</v>
      </c>
      <c r="J2802" s="7">
        <v>0.98827892817740604</v>
      </c>
      <c r="K2802" s="8">
        <v>1.1591654680806401E-2</v>
      </c>
      <c r="L2802" s="7" t="str">
        <f t="shared" si="264"/>
        <v>AR</v>
      </c>
      <c r="M2802" s="6">
        <v>2.3063083192306701E-4</v>
      </c>
      <c r="N2802" s="80">
        <v>6.7345397568691405E-8</v>
      </c>
      <c r="O2802" s="7">
        <v>0.95249701078445204</v>
      </c>
      <c r="P2802" s="8">
        <v>4.7272291038240502E-2</v>
      </c>
      <c r="Q2802" s="7" t="str">
        <f t="shared" si="260"/>
        <v>AR</v>
      </c>
      <c r="R2802" s="6">
        <v>0</v>
      </c>
      <c r="S2802" s="7">
        <v>0</v>
      </c>
      <c r="T2802" s="7">
        <v>0</v>
      </c>
      <c r="U2802" s="8">
        <v>1</v>
      </c>
      <c r="V2802" s="7" t="str">
        <f t="shared" si="261"/>
        <v>NAO-</v>
      </c>
      <c r="W2802" s="6">
        <v>0</v>
      </c>
      <c r="X2802" s="7">
        <v>0</v>
      </c>
      <c r="Y2802" s="7">
        <v>7.0000000000000001E-3</v>
      </c>
      <c r="Z2802" s="8">
        <v>0.99299999999999999</v>
      </c>
      <c r="AA2802" s="7" t="str">
        <f t="shared" si="262"/>
        <v>NAO-</v>
      </c>
      <c r="AB2802" s="6">
        <v>0</v>
      </c>
      <c r="AC2802" s="7">
        <v>0</v>
      </c>
      <c r="AD2802" s="7">
        <v>0</v>
      </c>
      <c r="AE2802" s="8">
        <v>1</v>
      </c>
      <c r="AF2802" s="7" t="str">
        <f t="shared" si="263"/>
        <v>NAO-</v>
      </c>
    </row>
    <row r="2803" spans="1:32" x14ac:dyDescent="0.3">
      <c r="A2803" s="4">
        <v>40180</v>
      </c>
      <c r="B2803" s="5">
        <v>2009</v>
      </c>
      <c r="C2803" s="6">
        <v>0</v>
      </c>
      <c r="D2803" s="7">
        <v>0</v>
      </c>
      <c r="E2803" s="7">
        <v>0</v>
      </c>
      <c r="F2803" s="8">
        <v>1</v>
      </c>
      <c r="G2803" s="7" t="str">
        <f t="shared" si="259"/>
        <v>NAO-</v>
      </c>
      <c r="H2803" s="6">
        <v>1.68736775695162E-3</v>
      </c>
      <c r="I2803" s="80">
        <v>1.8927132058813601E-6</v>
      </c>
      <c r="J2803" s="7">
        <v>8.5217500961047004E-3</v>
      </c>
      <c r="K2803" s="8">
        <v>0.98978898943372995</v>
      </c>
      <c r="L2803" s="7" t="str">
        <f t="shared" si="264"/>
        <v>NAO-</v>
      </c>
      <c r="M2803" s="6">
        <v>1.1012733175892E-3</v>
      </c>
      <c r="N2803" s="80">
        <v>9.8409082097505494E-8</v>
      </c>
      <c r="O2803" s="7">
        <v>2.7658669147446898E-3</v>
      </c>
      <c r="P2803" s="8">
        <v>0.99613276135859696</v>
      </c>
      <c r="Q2803" s="7" t="str">
        <f t="shared" si="260"/>
        <v>NAO-</v>
      </c>
      <c r="R2803" s="6">
        <v>0</v>
      </c>
      <c r="S2803" s="7">
        <v>0</v>
      </c>
      <c r="T2803" s="7">
        <v>0</v>
      </c>
      <c r="U2803" s="8">
        <v>1</v>
      </c>
      <c r="V2803" s="7" t="str">
        <f t="shared" si="261"/>
        <v>NAO-</v>
      </c>
      <c r="W2803" s="6">
        <v>0</v>
      </c>
      <c r="X2803" s="7">
        <v>0</v>
      </c>
      <c r="Y2803" s="7">
        <v>2E-3</v>
      </c>
      <c r="Z2803" s="8">
        <v>0.998</v>
      </c>
      <c r="AA2803" s="7" t="str">
        <f t="shared" si="262"/>
        <v>NAO-</v>
      </c>
      <c r="AB2803" s="6">
        <v>0</v>
      </c>
      <c r="AC2803" s="7">
        <v>0</v>
      </c>
      <c r="AD2803" s="7">
        <v>0</v>
      </c>
      <c r="AE2803" s="8">
        <v>1</v>
      </c>
      <c r="AF2803" s="7" t="str">
        <f t="shared" si="263"/>
        <v>NAO-</v>
      </c>
    </row>
    <row r="2804" spans="1:32" x14ac:dyDescent="0.3">
      <c r="A2804" s="4">
        <v>40181</v>
      </c>
      <c r="B2804" s="5">
        <v>2009</v>
      </c>
      <c r="C2804" s="6">
        <v>0</v>
      </c>
      <c r="D2804" s="7">
        <v>0</v>
      </c>
      <c r="E2804" s="7">
        <v>0</v>
      </c>
      <c r="F2804" s="8">
        <v>1</v>
      </c>
      <c r="G2804" s="7" t="str">
        <f t="shared" si="259"/>
        <v>NAO-</v>
      </c>
      <c r="H2804" s="79">
        <v>1.9818308286783301E-6</v>
      </c>
      <c r="I2804" s="80">
        <v>3.2103544301523997E-8</v>
      </c>
      <c r="J2804" s="7">
        <v>2.2980612803325598E-3</v>
      </c>
      <c r="K2804" s="8">
        <v>0.99769992478529901</v>
      </c>
      <c r="L2804" s="7" t="str">
        <f t="shared" si="264"/>
        <v>NAO-</v>
      </c>
      <c r="M2804" s="79">
        <v>1.59103920864583E-6</v>
      </c>
      <c r="N2804" s="80">
        <v>2.4665441798204001E-9</v>
      </c>
      <c r="O2804" s="7">
        <v>1.4185925021303299E-3</v>
      </c>
      <c r="P2804" s="8">
        <v>0.99857981399210405</v>
      </c>
      <c r="Q2804" s="7" t="str">
        <f t="shared" si="260"/>
        <v>NAO-</v>
      </c>
      <c r="R2804" s="6">
        <v>0</v>
      </c>
      <c r="S2804" s="7">
        <v>0</v>
      </c>
      <c r="T2804" s="7">
        <v>0</v>
      </c>
      <c r="U2804" s="8">
        <v>1</v>
      </c>
      <c r="V2804" s="7" t="str">
        <f t="shared" si="261"/>
        <v>NAO-</v>
      </c>
      <c r="W2804" s="6">
        <v>0</v>
      </c>
      <c r="X2804" s="7">
        <v>0</v>
      </c>
      <c r="Y2804" s="7">
        <v>1E-3</v>
      </c>
      <c r="Z2804" s="8">
        <v>0.999</v>
      </c>
      <c r="AA2804" s="7" t="str">
        <f t="shared" si="262"/>
        <v>NAO-</v>
      </c>
      <c r="AB2804" s="6">
        <v>0</v>
      </c>
      <c r="AC2804" s="7">
        <v>0</v>
      </c>
      <c r="AD2804" s="7">
        <v>0</v>
      </c>
      <c r="AE2804" s="8">
        <v>1</v>
      </c>
      <c r="AF2804" s="7" t="str">
        <f t="shared" si="263"/>
        <v>NAO-</v>
      </c>
    </row>
    <row r="2805" spans="1:32" x14ac:dyDescent="0.3">
      <c r="A2805" s="4">
        <v>40182</v>
      </c>
      <c r="B2805" s="5">
        <v>2009</v>
      </c>
      <c r="C2805" s="6">
        <v>0</v>
      </c>
      <c r="D2805" s="7">
        <v>0</v>
      </c>
      <c r="E2805" s="7">
        <v>0</v>
      </c>
      <c r="F2805" s="8">
        <v>1</v>
      </c>
      <c r="G2805" s="7" t="str">
        <f t="shared" si="259"/>
        <v>NAO-</v>
      </c>
      <c r="H2805" s="79">
        <v>3.1098730622905098E-6</v>
      </c>
      <c r="I2805" s="80">
        <v>3.6686434569910198E-8</v>
      </c>
      <c r="J2805" s="7">
        <v>3.87917989068212E-3</v>
      </c>
      <c r="K2805" s="8">
        <v>0.99611767354982705</v>
      </c>
      <c r="L2805" s="7" t="str">
        <f t="shared" si="264"/>
        <v>NAO-</v>
      </c>
      <c r="M2805" s="79">
        <v>2.4578324044748499E-6</v>
      </c>
      <c r="N2805" s="80">
        <v>6.9666191946160897E-9</v>
      </c>
      <c r="O2805" s="7">
        <v>3.4117134314394001E-3</v>
      </c>
      <c r="P2805" s="8">
        <v>0.99658582176953703</v>
      </c>
      <c r="Q2805" s="7" t="str">
        <f t="shared" si="260"/>
        <v>NAO-</v>
      </c>
      <c r="R2805" s="6">
        <v>0</v>
      </c>
      <c r="S2805" s="7">
        <v>0</v>
      </c>
      <c r="T2805" s="7">
        <v>0</v>
      </c>
      <c r="U2805" s="8">
        <v>1</v>
      </c>
      <c r="V2805" s="7" t="str">
        <f t="shared" si="261"/>
        <v>NAO-</v>
      </c>
      <c r="W2805" s="6">
        <v>0</v>
      </c>
      <c r="X2805" s="7">
        <v>0</v>
      </c>
      <c r="Y2805" s="7">
        <v>1E-3</v>
      </c>
      <c r="Z2805" s="8">
        <v>0.999</v>
      </c>
      <c r="AA2805" s="7" t="str">
        <f t="shared" si="262"/>
        <v>NAO-</v>
      </c>
      <c r="AB2805" s="6">
        <v>0</v>
      </c>
      <c r="AC2805" s="7">
        <v>0</v>
      </c>
      <c r="AD2805" s="7">
        <v>0</v>
      </c>
      <c r="AE2805" s="8">
        <v>1</v>
      </c>
      <c r="AF2805" s="7" t="str">
        <f t="shared" si="263"/>
        <v>NAO-</v>
      </c>
    </row>
    <row r="2806" spans="1:32" x14ac:dyDescent="0.3">
      <c r="A2806" s="4">
        <v>40183</v>
      </c>
      <c r="B2806" s="5">
        <v>2009</v>
      </c>
      <c r="C2806" s="6">
        <v>0</v>
      </c>
      <c r="D2806" s="7">
        <v>0</v>
      </c>
      <c r="E2806" s="7">
        <v>0</v>
      </c>
      <c r="F2806" s="8">
        <v>1</v>
      </c>
      <c r="G2806" s="7" t="str">
        <f t="shared" si="259"/>
        <v>NAO-</v>
      </c>
      <c r="H2806" s="6">
        <v>1.5703565513072099E-3</v>
      </c>
      <c r="I2806" s="80">
        <v>1.9987245188142799E-7</v>
      </c>
      <c r="J2806" s="7">
        <v>1.35365393764775E-2</v>
      </c>
      <c r="K2806" s="8">
        <v>0.98489290419975495</v>
      </c>
      <c r="L2806" s="7" t="str">
        <f t="shared" si="264"/>
        <v>NAO-</v>
      </c>
      <c r="M2806" s="6">
        <v>1.1467465223574599E-3</v>
      </c>
      <c r="N2806" s="80">
        <v>3.9437943002723003E-8</v>
      </c>
      <c r="O2806" s="7">
        <v>1.27588429732666E-2</v>
      </c>
      <c r="P2806" s="8">
        <v>0.98609437106644005</v>
      </c>
      <c r="Q2806" s="7" t="str">
        <f t="shared" si="260"/>
        <v>NAO-</v>
      </c>
      <c r="R2806" s="6">
        <v>0</v>
      </c>
      <c r="S2806" s="7">
        <v>0</v>
      </c>
      <c r="T2806" s="7">
        <v>0</v>
      </c>
      <c r="U2806" s="8">
        <v>1</v>
      </c>
      <c r="V2806" s="7" t="str">
        <f t="shared" si="261"/>
        <v>NAO-</v>
      </c>
      <c r="W2806" s="6">
        <v>0</v>
      </c>
      <c r="X2806" s="7">
        <v>0</v>
      </c>
      <c r="Y2806" s="7">
        <v>3.0000000000000001E-3</v>
      </c>
      <c r="Z2806" s="8">
        <v>0.997</v>
      </c>
      <c r="AA2806" s="7" t="str">
        <f t="shared" si="262"/>
        <v>NAO-</v>
      </c>
      <c r="AB2806" s="6">
        <v>0</v>
      </c>
      <c r="AC2806" s="7">
        <v>0</v>
      </c>
      <c r="AD2806" s="7">
        <v>0</v>
      </c>
      <c r="AE2806" s="8">
        <v>1</v>
      </c>
      <c r="AF2806" s="7" t="str">
        <f t="shared" si="263"/>
        <v>NAO-</v>
      </c>
    </row>
    <row r="2807" spans="1:32" x14ac:dyDescent="0.3">
      <c r="A2807" s="4">
        <v>40184</v>
      </c>
      <c r="B2807" s="5">
        <v>2009</v>
      </c>
      <c r="C2807" s="6">
        <v>0</v>
      </c>
      <c r="D2807" s="7">
        <v>0</v>
      </c>
      <c r="E2807" s="7">
        <v>0</v>
      </c>
      <c r="F2807" s="8">
        <v>1</v>
      </c>
      <c r="G2807" s="7" t="str">
        <f t="shared" si="259"/>
        <v>NAO-</v>
      </c>
      <c r="H2807" s="6">
        <v>3.0194577279646698E-4</v>
      </c>
      <c r="I2807" s="80">
        <v>2.1588899030820601E-7</v>
      </c>
      <c r="J2807" s="7">
        <v>1.3974982963449199E-2</v>
      </c>
      <c r="K2807" s="8">
        <v>0.98572285537476501</v>
      </c>
      <c r="L2807" s="7" t="str">
        <f t="shared" si="264"/>
        <v>NAO-</v>
      </c>
      <c r="M2807" s="6">
        <v>2.4234415238740499E-4</v>
      </c>
      <c r="N2807" s="80">
        <v>6.5937888822839696E-8</v>
      </c>
      <c r="O2807" s="7">
        <v>1.2379095453425399E-2</v>
      </c>
      <c r="P2807" s="8">
        <v>0.98737849445630499</v>
      </c>
      <c r="Q2807" s="7" t="str">
        <f t="shared" si="260"/>
        <v>NAO-</v>
      </c>
      <c r="R2807" s="6">
        <v>0</v>
      </c>
      <c r="S2807" s="7">
        <v>0</v>
      </c>
      <c r="T2807" s="7">
        <v>0</v>
      </c>
      <c r="U2807" s="8">
        <v>1</v>
      </c>
      <c r="V2807" s="7" t="str">
        <f t="shared" si="261"/>
        <v>NAO-</v>
      </c>
      <c r="W2807" s="6">
        <v>0</v>
      </c>
      <c r="X2807" s="7">
        <v>0</v>
      </c>
      <c r="Y2807" s="7">
        <v>2.1000000000000001E-2</v>
      </c>
      <c r="Z2807" s="8">
        <v>0.97899999999999998</v>
      </c>
      <c r="AA2807" s="7" t="str">
        <f t="shared" si="262"/>
        <v>NAO-</v>
      </c>
      <c r="AB2807" s="6">
        <v>0</v>
      </c>
      <c r="AC2807" s="7">
        <v>0</v>
      </c>
      <c r="AD2807" s="7">
        <v>1E-3</v>
      </c>
      <c r="AE2807" s="8">
        <v>0.999</v>
      </c>
      <c r="AF2807" s="7" t="str">
        <f t="shared" si="263"/>
        <v>NAO-</v>
      </c>
    </row>
    <row r="2808" spans="1:32" x14ac:dyDescent="0.3">
      <c r="A2808" s="4">
        <v>40185</v>
      </c>
      <c r="B2808" s="5">
        <v>2009</v>
      </c>
      <c r="C2808" s="6">
        <v>0</v>
      </c>
      <c r="D2808" s="7">
        <v>0</v>
      </c>
      <c r="E2808" s="7">
        <v>0</v>
      </c>
      <c r="F2808" s="8">
        <v>1</v>
      </c>
      <c r="G2808" s="7" t="str">
        <f t="shared" si="259"/>
        <v>NAO-</v>
      </c>
      <c r="H2808" s="79">
        <v>8.6800630782279297E-5</v>
      </c>
      <c r="I2808" s="80">
        <v>7.0524052272702406E-5</v>
      </c>
      <c r="J2808" s="7">
        <v>0.17637033046082601</v>
      </c>
      <c r="K2808" s="8">
        <v>0.82347234485610699</v>
      </c>
      <c r="L2808" s="7" t="str">
        <f t="shared" si="264"/>
        <v>NAO-</v>
      </c>
      <c r="M2808" s="79">
        <v>6.6033834758087601E-5</v>
      </c>
      <c r="N2808" s="80">
        <v>4.7203363871856401E-5</v>
      </c>
      <c r="O2808" s="7">
        <v>0.13773827753697601</v>
      </c>
      <c r="P2808" s="8">
        <v>0.86214848526440002</v>
      </c>
      <c r="Q2808" s="7" t="str">
        <f t="shared" si="260"/>
        <v>NAO-</v>
      </c>
      <c r="R2808" s="6">
        <v>0</v>
      </c>
      <c r="S2808" s="7">
        <v>0</v>
      </c>
      <c r="T2808" s="7">
        <v>0</v>
      </c>
      <c r="U2808" s="8">
        <v>1</v>
      </c>
      <c r="V2808" s="7" t="str">
        <f t="shared" si="261"/>
        <v>NAO-</v>
      </c>
      <c r="W2808" s="6">
        <v>0</v>
      </c>
      <c r="X2808" s="7">
        <v>0</v>
      </c>
      <c r="Y2808" s="7">
        <v>0.20200000000000001</v>
      </c>
      <c r="Z2808" s="8">
        <v>0.79800000000000004</v>
      </c>
      <c r="AA2808" s="7" t="str">
        <f t="shared" si="262"/>
        <v>NAO-</v>
      </c>
      <c r="AB2808" s="6">
        <v>0</v>
      </c>
      <c r="AC2808" s="7">
        <v>0</v>
      </c>
      <c r="AD2808" s="7">
        <v>6.5000000000000002E-2</v>
      </c>
      <c r="AE2808" s="8">
        <v>0.93500000000000005</v>
      </c>
      <c r="AF2808" s="7" t="str">
        <f t="shared" si="263"/>
        <v>NAO-</v>
      </c>
    </row>
    <row r="2809" spans="1:32" x14ac:dyDescent="0.3">
      <c r="A2809" s="4">
        <v>40186</v>
      </c>
      <c r="B2809" s="5">
        <v>2009</v>
      </c>
      <c r="C2809" s="6">
        <v>0</v>
      </c>
      <c r="D2809" s="7">
        <v>0</v>
      </c>
      <c r="E2809" s="7">
        <v>0</v>
      </c>
      <c r="F2809" s="8">
        <v>1</v>
      </c>
      <c r="G2809" s="7" t="str">
        <f t="shared" si="259"/>
        <v>NAO-</v>
      </c>
      <c r="H2809" s="6">
        <v>8.7143683764455697E-4</v>
      </c>
      <c r="I2809" s="7">
        <v>1.06328743541107E-2</v>
      </c>
      <c r="J2809" s="7">
        <v>0.91210941567516202</v>
      </c>
      <c r="K2809" s="8">
        <v>7.6386273133080204E-2</v>
      </c>
      <c r="L2809" s="7" t="str">
        <f t="shared" si="264"/>
        <v>AR</v>
      </c>
      <c r="M2809" s="6">
        <v>6.8122339638159596E-4</v>
      </c>
      <c r="N2809" s="7">
        <v>1.19708904727302E-2</v>
      </c>
      <c r="O2809" s="7">
        <v>0.82500256430187302</v>
      </c>
      <c r="P2809" s="8">
        <v>0.162345321829027</v>
      </c>
      <c r="Q2809" s="7" t="str">
        <f t="shared" si="260"/>
        <v>AR</v>
      </c>
      <c r="R2809" s="6">
        <v>1</v>
      </c>
      <c r="S2809" s="7">
        <v>0</v>
      </c>
      <c r="T2809" s="7">
        <v>0</v>
      </c>
      <c r="U2809" s="8">
        <v>0</v>
      </c>
      <c r="V2809" s="7" t="str">
        <f t="shared" si="261"/>
        <v>NAO+</v>
      </c>
      <c r="W2809" s="6">
        <v>3.1E-2</v>
      </c>
      <c r="X2809" s="7">
        <v>6.5000000000000002E-2</v>
      </c>
      <c r="Y2809" s="7">
        <v>0.14299999999999999</v>
      </c>
      <c r="Z2809" s="8">
        <v>0.76200000000000001</v>
      </c>
      <c r="AA2809" s="7" t="str">
        <f t="shared" si="262"/>
        <v>NAO-</v>
      </c>
      <c r="AB2809" s="6">
        <v>0.04</v>
      </c>
      <c r="AC2809" s="7">
        <v>8.2000000000000003E-2</v>
      </c>
      <c r="AD2809" s="7">
        <v>0.10299999999999999</v>
      </c>
      <c r="AE2809" s="8">
        <v>0.77500000000000002</v>
      </c>
      <c r="AF2809" s="7" t="str">
        <f t="shared" si="263"/>
        <v>NAO-</v>
      </c>
    </row>
    <row r="2810" spans="1:32" x14ac:dyDescent="0.3">
      <c r="A2810" s="4">
        <v>40187</v>
      </c>
      <c r="B2810" s="5">
        <v>2009</v>
      </c>
      <c r="C2810" s="6">
        <v>0</v>
      </c>
      <c r="D2810" s="7">
        <v>0</v>
      </c>
      <c r="E2810" s="7">
        <v>0</v>
      </c>
      <c r="F2810" s="8">
        <v>1</v>
      </c>
      <c r="G2810" s="7" t="str">
        <f t="shared" si="259"/>
        <v>NAO-</v>
      </c>
      <c r="H2810" s="6">
        <v>7.5943242388064004E-3</v>
      </c>
      <c r="I2810" s="7">
        <v>8.2790001821009193E-3</v>
      </c>
      <c r="J2810" s="7">
        <v>0.97313572048458097</v>
      </c>
      <c r="K2810" s="8">
        <v>1.09909550945057E-2</v>
      </c>
      <c r="L2810" s="7" t="str">
        <f t="shared" si="264"/>
        <v>AR</v>
      </c>
      <c r="M2810" s="6">
        <v>6.3599858461477702E-3</v>
      </c>
      <c r="N2810" s="7">
        <v>8.6502925815375407E-3</v>
      </c>
      <c r="O2810" s="7">
        <v>0.95427986363287898</v>
      </c>
      <c r="P2810" s="8">
        <v>3.0709857939444501E-2</v>
      </c>
      <c r="Q2810" s="7" t="str">
        <f t="shared" si="260"/>
        <v>AR</v>
      </c>
      <c r="R2810" s="6">
        <v>0</v>
      </c>
      <c r="S2810" s="7">
        <v>1</v>
      </c>
      <c r="T2810" s="7">
        <v>0</v>
      </c>
      <c r="U2810" s="8">
        <v>0</v>
      </c>
      <c r="V2810" s="7" t="str">
        <f t="shared" si="261"/>
        <v>SB</v>
      </c>
      <c r="W2810" s="6">
        <v>0</v>
      </c>
      <c r="X2810" s="7">
        <v>0.441</v>
      </c>
      <c r="Y2810" s="7">
        <v>7.2999999999999995E-2</v>
      </c>
      <c r="Z2810" s="8">
        <v>0.48599999999999999</v>
      </c>
      <c r="AA2810" s="7" t="str">
        <f t="shared" si="262"/>
        <v>NAO-</v>
      </c>
      <c r="AB2810" s="6">
        <v>0</v>
      </c>
      <c r="AC2810" s="7">
        <v>0.39500000000000002</v>
      </c>
      <c r="AD2810" s="7">
        <v>3.0000000000000001E-3</v>
      </c>
      <c r="AE2810" s="8">
        <v>0.60199999999999998</v>
      </c>
      <c r="AF2810" s="7" t="str">
        <f t="shared" si="263"/>
        <v>NAO-</v>
      </c>
    </row>
    <row r="2811" spans="1:32" x14ac:dyDescent="0.3">
      <c r="A2811" s="4">
        <v>40188</v>
      </c>
      <c r="B2811" s="5">
        <v>2009</v>
      </c>
      <c r="C2811" s="6">
        <v>0</v>
      </c>
      <c r="D2811" s="7">
        <v>0</v>
      </c>
      <c r="E2811" s="7">
        <v>0</v>
      </c>
      <c r="F2811" s="8">
        <v>1</v>
      </c>
      <c r="G2811" s="7" t="str">
        <f t="shared" si="259"/>
        <v>NAO-</v>
      </c>
      <c r="H2811" s="6">
        <v>0.273867810617412</v>
      </c>
      <c r="I2811" s="7">
        <v>3.0962653757012799E-2</v>
      </c>
      <c r="J2811" s="7">
        <v>0.522995066365321</v>
      </c>
      <c r="K2811" s="8">
        <v>0.172174469260263</v>
      </c>
      <c r="L2811" s="7" t="str">
        <f t="shared" si="264"/>
        <v>AR</v>
      </c>
      <c r="M2811" s="6">
        <v>0.192139361143637</v>
      </c>
      <c r="N2811" s="7">
        <v>2.57446040112853E-2</v>
      </c>
      <c r="O2811" s="7">
        <v>0.51962463403972903</v>
      </c>
      <c r="P2811" s="8">
        <v>0.26249140080535299</v>
      </c>
      <c r="Q2811" s="7" t="str">
        <f t="shared" si="260"/>
        <v>AR</v>
      </c>
      <c r="R2811" s="6">
        <v>0</v>
      </c>
      <c r="S2811" s="7">
        <v>1</v>
      </c>
      <c r="T2811" s="7">
        <v>0</v>
      </c>
      <c r="U2811" s="8">
        <v>0</v>
      </c>
      <c r="V2811" s="7" t="str">
        <f t="shared" si="261"/>
        <v>SB</v>
      </c>
      <c r="W2811" s="6">
        <v>0</v>
      </c>
      <c r="X2811" s="7">
        <v>0.34</v>
      </c>
      <c r="Y2811" s="7">
        <v>1.9E-2</v>
      </c>
      <c r="Z2811" s="8">
        <v>0.64100000000000001</v>
      </c>
      <c r="AA2811" s="7" t="str">
        <f t="shared" si="262"/>
        <v>NAO-</v>
      </c>
      <c r="AB2811" s="6">
        <v>0</v>
      </c>
      <c r="AC2811" s="7">
        <v>0.22800000000000001</v>
      </c>
      <c r="AD2811" s="7">
        <v>0</v>
      </c>
      <c r="AE2811" s="8">
        <v>0.77200000000000002</v>
      </c>
      <c r="AF2811" s="7" t="str">
        <f t="shared" si="263"/>
        <v>NAO-</v>
      </c>
    </row>
    <row r="2812" spans="1:32" x14ac:dyDescent="0.3">
      <c r="A2812" s="4">
        <v>40189</v>
      </c>
      <c r="B2812" s="5">
        <v>2009</v>
      </c>
      <c r="C2812" s="6">
        <v>0</v>
      </c>
      <c r="D2812" s="7">
        <v>0</v>
      </c>
      <c r="E2812" s="7">
        <v>0</v>
      </c>
      <c r="F2812" s="8">
        <v>1</v>
      </c>
      <c r="G2812" s="7" t="str">
        <f t="shared" si="259"/>
        <v>NAO-</v>
      </c>
      <c r="H2812" s="6">
        <v>0.89173451395996095</v>
      </c>
      <c r="I2812" s="7">
        <v>3.62817075786746E-4</v>
      </c>
      <c r="J2812" s="7">
        <v>2.3730755995759901E-3</v>
      </c>
      <c r="K2812" s="8">
        <v>0.10552959336466999</v>
      </c>
      <c r="L2812" s="7" t="str">
        <f t="shared" si="264"/>
        <v>NAO+</v>
      </c>
      <c r="M2812" s="6">
        <v>0.83442344456614004</v>
      </c>
      <c r="N2812" s="7">
        <v>3.1158664535769299E-4</v>
      </c>
      <c r="O2812" s="7">
        <v>3.5817671992395602E-3</v>
      </c>
      <c r="P2812" s="8">
        <v>0.161683201589256</v>
      </c>
      <c r="Q2812" s="7" t="str">
        <f t="shared" si="260"/>
        <v>NAO+</v>
      </c>
      <c r="R2812" s="6">
        <v>0</v>
      </c>
      <c r="S2812" s="7">
        <v>1</v>
      </c>
      <c r="T2812" s="7">
        <v>0</v>
      </c>
      <c r="U2812" s="8">
        <v>0</v>
      </c>
      <c r="V2812" s="7" t="str">
        <f t="shared" si="261"/>
        <v>SB</v>
      </c>
      <c r="W2812" s="6">
        <v>0</v>
      </c>
      <c r="X2812" s="7">
        <v>0.06</v>
      </c>
      <c r="Y2812" s="7">
        <v>1.7999999999999999E-2</v>
      </c>
      <c r="Z2812" s="8">
        <v>0.92200000000000004</v>
      </c>
      <c r="AA2812" s="7" t="str">
        <f t="shared" si="262"/>
        <v>NAO-</v>
      </c>
      <c r="AB2812" s="6">
        <v>0</v>
      </c>
      <c r="AC2812" s="7">
        <v>2.4E-2</v>
      </c>
      <c r="AD2812" s="7">
        <v>0</v>
      </c>
      <c r="AE2812" s="8">
        <v>0.97599999999999998</v>
      </c>
      <c r="AF2812" s="7" t="str">
        <f t="shared" si="263"/>
        <v>NAO-</v>
      </c>
    </row>
    <row r="2813" spans="1:32" x14ac:dyDescent="0.3">
      <c r="A2813" s="4">
        <v>40190</v>
      </c>
      <c r="B2813" s="5">
        <v>2009</v>
      </c>
      <c r="C2813" s="6">
        <v>0</v>
      </c>
      <c r="D2813" s="7">
        <v>0</v>
      </c>
      <c r="E2813" s="7">
        <v>0</v>
      </c>
      <c r="F2813" s="8">
        <v>1</v>
      </c>
      <c r="G2813" s="7" t="str">
        <f t="shared" si="259"/>
        <v>NAO-</v>
      </c>
      <c r="H2813" s="6">
        <v>0.98996019796011703</v>
      </c>
      <c r="I2813" s="80">
        <v>1.3271110069837901E-6</v>
      </c>
      <c r="J2813" s="7">
        <v>3.5781854763593701E-4</v>
      </c>
      <c r="K2813" s="8">
        <v>9.6806563812533997E-3</v>
      </c>
      <c r="L2813" s="7" t="str">
        <f t="shared" si="264"/>
        <v>NAO+</v>
      </c>
      <c r="M2813" s="6">
        <v>0.98312512376994998</v>
      </c>
      <c r="N2813" s="80">
        <v>6.4322874825450601E-7</v>
      </c>
      <c r="O2813" s="7">
        <v>7.18948934490622E-4</v>
      </c>
      <c r="P2813" s="8">
        <v>1.61552840668025E-2</v>
      </c>
      <c r="Q2813" s="7" t="str">
        <f t="shared" si="260"/>
        <v>NAO+</v>
      </c>
      <c r="R2813" s="6">
        <v>0</v>
      </c>
      <c r="S2813" s="7">
        <v>1</v>
      </c>
      <c r="T2813" s="7">
        <v>0</v>
      </c>
      <c r="U2813" s="8">
        <v>0</v>
      </c>
      <c r="V2813" s="7" t="str">
        <f t="shared" si="261"/>
        <v>SB</v>
      </c>
      <c r="W2813" s="6">
        <v>2E-3</v>
      </c>
      <c r="X2813" s="7">
        <v>0.20799999999999999</v>
      </c>
      <c r="Y2813" s="7">
        <v>1.9E-2</v>
      </c>
      <c r="Z2813" s="8">
        <v>0.77200000000000002</v>
      </c>
      <c r="AA2813" s="7" t="str">
        <f t="shared" si="262"/>
        <v>NAO-</v>
      </c>
      <c r="AB2813" s="6">
        <v>1.4E-2</v>
      </c>
      <c r="AC2813" s="7">
        <v>5.8000000000000003E-2</v>
      </c>
      <c r="AD2813" s="7">
        <v>0</v>
      </c>
      <c r="AE2813" s="8">
        <v>0.92800000000000005</v>
      </c>
      <c r="AF2813" s="7" t="str">
        <f t="shared" si="263"/>
        <v>NAO-</v>
      </c>
    </row>
    <row r="2814" spans="1:32" x14ac:dyDescent="0.3">
      <c r="A2814" s="4">
        <v>40191</v>
      </c>
      <c r="B2814" s="5">
        <v>2009</v>
      </c>
      <c r="C2814" s="6">
        <v>0</v>
      </c>
      <c r="D2814" s="7">
        <v>0</v>
      </c>
      <c r="E2814" s="7">
        <v>0</v>
      </c>
      <c r="F2814" s="8">
        <v>1</v>
      </c>
      <c r="G2814" s="7" t="str">
        <f t="shared" si="259"/>
        <v>NAO-</v>
      </c>
      <c r="H2814" s="6">
        <v>0.98292918661593798</v>
      </c>
      <c r="I2814" s="80">
        <v>1.6825702979707499E-7</v>
      </c>
      <c r="J2814" s="7">
        <v>4.2919359695480601E-3</v>
      </c>
      <c r="K2814" s="8">
        <v>1.2778709157474999E-2</v>
      </c>
      <c r="L2814" s="7" t="str">
        <f t="shared" si="264"/>
        <v>NAO+</v>
      </c>
      <c r="M2814" s="6">
        <v>0.97617803412190596</v>
      </c>
      <c r="N2814" s="80">
        <v>5.4651798387380103E-8</v>
      </c>
      <c r="O2814" s="7">
        <v>6.9379640307474398E-3</v>
      </c>
      <c r="P2814" s="8">
        <v>1.68839471955489E-2</v>
      </c>
      <c r="Q2814" s="7" t="str">
        <f t="shared" si="260"/>
        <v>NAO+</v>
      </c>
      <c r="R2814" s="6">
        <v>0</v>
      </c>
      <c r="S2814" s="7">
        <v>1</v>
      </c>
      <c r="T2814" s="7">
        <v>0</v>
      </c>
      <c r="U2814" s="8">
        <v>0</v>
      </c>
      <c r="V2814" s="7" t="str">
        <f t="shared" si="261"/>
        <v>SB</v>
      </c>
      <c r="W2814" s="6">
        <v>0.11</v>
      </c>
      <c r="X2814" s="7">
        <v>0.38</v>
      </c>
      <c r="Y2814" s="7">
        <v>2.1999999999999999E-2</v>
      </c>
      <c r="Z2814" s="8">
        <v>0.48899999999999999</v>
      </c>
      <c r="AA2814" s="7" t="str">
        <f t="shared" si="262"/>
        <v>NAO-</v>
      </c>
      <c r="AB2814" s="6">
        <v>0.373</v>
      </c>
      <c r="AC2814" s="7">
        <v>0.125</v>
      </c>
      <c r="AD2814" s="7">
        <v>0</v>
      </c>
      <c r="AE2814" s="8">
        <v>0.501</v>
      </c>
      <c r="AF2814" s="7" t="str">
        <f t="shared" si="263"/>
        <v>NAO-</v>
      </c>
    </row>
    <row r="2815" spans="1:32" x14ac:dyDescent="0.3">
      <c r="A2815" s="4">
        <v>40192</v>
      </c>
      <c r="B2815" s="5">
        <v>2009</v>
      </c>
      <c r="C2815" s="6">
        <v>0</v>
      </c>
      <c r="D2815" s="7">
        <v>0</v>
      </c>
      <c r="E2815" s="7">
        <v>0</v>
      </c>
      <c r="F2815" s="8">
        <v>1</v>
      </c>
      <c r="G2815" s="7" t="str">
        <f t="shared" si="259"/>
        <v>NAO-</v>
      </c>
      <c r="H2815" s="6">
        <v>0.82102789345557003</v>
      </c>
      <c r="I2815" s="80">
        <v>1.47707882019737E-5</v>
      </c>
      <c r="J2815" s="7">
        <v>0.15234431431857001</v>
      </c>
      <c r="K2815" s="8">
        <v>2.6613021437653699E-2</v>
      </c>
      <c r="L2815" s="7" t="str">
        <f t="shared" si="264"/>
        <v>NAO+</v>
      </c>
      <c r="M2815" s="6">
        <v>0.80267069551260795</v>
      </c>
      <c r="N2815" s="80">
        <v>5.3445612368846599E-6</v>
      </c>
      <c r="O2815" s="7">
        <v>0.172705088731746</v>
      </c>
      <c r="P2815" s="8">
        <v>2.4618871194413701E-2</v>
      </c>
      <c r="Q2815" s="7" t="str">
        <f t="shared" si="260"/>
        <v>NAO+</v>
      </c>
      <c r="R2815" s="6">
        <v>1</v>
      </c>
      <c r="S2815" s="7">
        <v>0</v>
      </c>
      <c r="T2815" s="7">
        <v>0</v>
      </c>
      <c r="U2815" s="8">
        <v>0</v>
      </c>
      <c r="V2815" s="7" t="str">
        <f t="shared" si="261"/>
        <v>NAO+</v>
      </c>
      <c r="W2815" s="6">
        <v>0.16600000000000001</v>
      </c>
      <c r="X2815" s="7">
        <v>0.56299999999999994</v>
      </c>
      <c r="Y2815" s="7">
        <v>2.7E-2</v>
      </c>
      <c r="Z2815" s="8">
        <v>0.24299999999999999</v>
      </c>
      <c r="AA2815" s="7" t="str">
        <f t="shared" si="262"/>
        <v>SB</v>
      </c>
      <c r="AB2815" s="6">
        <v>0.49299999999999999</v>
      </c>
      <c r="AC2815" s="7">
        <v>0.221</v>
      </c>
      <c r="AD2815" s="7">
        <v>0</v>
      </c>
      <c r="AE2815" s="8">
        <v>0.28599999999999998</v>
      </c>
      <c r="AF2815" s="7" t="str">
        <f t="shared" si="263"/>
        <v>NAO+</v>
      </c>
    </row>
    <row r="2816" spans="1:32" x14ac:dyDescent="0.3">
      <c r="A2816" s="4">
        <v>40193</v>
      </c>
      <c r="B2816" s="5">
        <v>2009</v>
      </c>
      <c r="C2816" s="6">
        <v>0</v>
      </c>
      <c r="D2816" s="7">
        <v>1</v>
      </c>
      <c r="E2816" s="7">
        <v>0</v>
      </c>
      <c r="F2816" s="8">
        <v>0</v>
      </c>
      <c r="G2816" s="7" t="str">
        <f t="shared" si="259"/>
        <v>SB</v>
      </c>
      <c r="H2816" s="6">
        <v>0.98166762903538896</v>
      </c>
      <c r="I2816" s="7">
        <v>3.4183342829380401E-3</v>
      </c>
      <c r="J2816" s="7">
        <v>1.3539712468128099E-2</v>
      </c>
      <c r="K2816" s="8">
        <v>1.3743242135491199E-3</v>
      </c>
      <c r="L2816" s="7" t="str">
        <f t="shared" si="264"/>
        <v>NAO+</v>
      </c>
      <c r="M2816" s="6">
        <v>0.97646623163745605</v>
      </c>
      <c r="N2816" s="7">
        <v>2.12722815232377E-3</v>
      </c>
      <c r="O2816" s="7">
        <v>2.00511350279821E-2</v>
      </c>
      <c r="P2816" s="8">
        <v>1.3554051822397099E-3</v>
      </c>
      <c r="Q2816" s="7" t="str">
        <f t="shared" si="260"/>
        <v>NAO+</v>
      </c>
      <c r="R2816" s="6">
        <v>1</v>
      </c>
      <c r="S2816" s="7">
        <v>0</v>
      </c>
      <c r="T2816" s="7">
        <v>0</v>
      </c>
      <c r="U2816" s="8">
        <v>0</v>
      </c>
      <c r="V2816" s="7" t="str">
        <f t="shared" si="261"/>
        <v>NAO+</v>
      </c>
      <c r="W2816" s="6">
        <v>4.9000000000000002E-2</v>
      </c>
      <c r="X2816" s="7">
        <v>0.80900000000000005</v>
      </c>
      <c r="Y2816" s="7">
        <v>7.0000000000000001E-3</v>
      </c>
      <c r="Z2816" s="8">
        <v>0.13500000000000001</v>
      </c>
      <c r="AA2816" s="7" t="str">
        <f t="shared" si="262"/>
        <v>SB</v>
      </c>
      <c r="AB2816" s="6">
        <v>0.253</v>
      </c>
      <c r="AC2816" s="7">
        <v>0.60899999999999999</v>
      </c>
      <c r="AD2816" s="7">
        <v>0</v>
      </c>
      <c r="AE2816" s="8">
        <v>0.13800000000000001</v>
      </c>
      <c r="AF2816" s="7" t="str">
        <f t="shared" si="263"/>
        <v>SB</v>
      </c>
    </row>
    <row r="2817" spans="1:32" x14ac:dyDescent="0.3">
      <c r="A2817" s="4">
        <v>40194</v>
      </c>
      <c r="B2817" s="5">
        <v>2009</v>
      </c>
      <c r="C2817" s="6">
        <v>0</v>
      </c>
      <c r="D2817" s="7">
        <v>1</v>
      </c>
      <c r="E2817" s="7">
        <v>0</v>
      </c>
      <c r="F2817" s="8">
        <v>0</v>
      </c>
      <c r="G2817" s="7" t="str">
        <f t="shared" si="259"/>
        <v>SB</v>
      </c>
      <c r="H2817" s="6">
        <v>0.99530424877993995</v>
      </c>
      <c r="I2817" s="7">
        <v>1.21353720421714E-4</v>
      </c>
      <c r="J2817" s="7">
        <v>4.5588487549931399E-3</v>
      </c>
      <c r="K2817" s="28">
        <v>1.5548744650143299E-5</v>
      </c>
      <c r="L2817" s="7" t="str">
        <f t="shared" si="264"/>
        <v>NAO+</v>
      </c>
      <c r="M2817" s="6">
        <v>0.99113985931437598</v>
      </c>
      <c r="N2817" s="7">
        <v>1.2346241922768199E-4</v>
      </c>
      <c r="O2817" s="7">
        <v>8.7202865591109301E-3</v>
      </c>
      <c r="P2817" s="28">
        <v>1.63917072730398E-5</v>
      </c>
      <c r="Q2817" s="7" t="str">
        <f t="shared" si="260"/>
        <v>NAO+</v>
      </c>
      <c r="R2817" s="6">
        <v>1</v>
      </c>
      <c r="S2817" s="7">
        <v>0</v>
      </c>
      <c r="T2817" s="7">
        <v>0</v>
      </c>
      <c r="U2817" s="8">
        <v>0</v>
      </c>
      <c r="V2817" s="7" t="str">
        <f t="shared" si="261"/>
        <v>NAO+</v>
      </c>
      <c r="W2817" s="6">
        <v>0.11700000000000001</v>
      </c>
      <c r="X2817" s="7">
        <v>0.76900000000000002</v>
      </c>
      <c r="Y2817" s="7">
        <v>8.9999999999999993E-3</v>
      </c>
      <c r="Z2817" s="8">
        <v>0.105</v>
      </c>
      <c r="AA2817" s="7" t="str">
        <f t="shared" si="262"/>
        <v>SB</v>
      </c>
      <c r="AB2817" s="6">
        <v>0.36899999999999999</v>
      </c>
      <c r="AC2817" s="7">
        <v>0.498</v>
      </c>
      <c r="AD2817" s="7">
        <v>0</v>
      </c>
      <c r="AE2817" s="8">
        <v>0.13300000000000001</v>
      </c>
      <c r="AF2817" s="7" t="str">
        <f t="shared" si="263"/>
        <v>SB</v>
      </c>
    </row>
    <row r="2818" spans="1:32" x14ac:dyDescent="0.3">
      <c r="A2818" s="4">
        <v>40195</v>
      </c>
      <c r="B2818" s="5">
        <v>2009</v>
      </c>
      <c r="C2818" s="6">
        <v>0</v>
      </c>
      <c r="D2818" s="7">
        <v>1</v>
      </c>
      <c r="E2818" s="7">
        <v>0</v>
      </c>
      <c r="F2818" s="8">
        <v>0</v>
      </c>
      <c r="G2818" s="7" t="str">
        <f t="shared" si="259"/>
        <v>SB</v>
      </c>
      <c r="H2818" s="6">
        <v>0.97248016986622798</v>
      </c>
      <c r="I2818" s="80">
        <v>2.82223006121752E-5</v>
      </c>
      <c r="J2818" s="7">
        <v>2.70003975444085E-2</v>
      </c>
      <c r="K2818" s="8">
        <v>4.9121028876376296E-4</v>
      </c>
      <c r="L2818" s="7" t="str">
        <f t="shared" si="264"/>
        <v>NAO+</v>
      </c>
      <c r="M2818" s="6">
        <v>0.96298981897071301</v>
      </c>
      <c r="N2818" s="80">
        <v>2.3249523071979201E-5</v>
      </c>
      <c r="O2818" s="7">
        <v>3.6353756520660599E-2</v>
      </c>
      <c r="P2818" s="8">
        <v>6.3317498556032597E-4</v>
      </c>
      <c r="Q2818" s="7" t="str">
        <f t="shared" si="260"/>
        <v>NAO+</v>
      </c>
      <c r="R2818" s="6">
        <v>1</v>
      </c>
      <c r="S2818" s="7">
        <v>0</v>
      </c>
      <c r="T2818" s="7">
        <v>0</v>
      </c>
      <c r="U2818" s="8">
        <v>0</v>
      </c>
      <c r="V2818" s="7" t="str">
        <f t="shared" si="261"/>
        <v>NAO+</v>
      </c>
      <c r="W2818" s="6">
        <v>0.54700000000000004</v>
      </c>
      <c r="X2818" s="7">
        <v>0.27100000000000002</v>
      </c>
      <c r="Y2818" s="7">
        <v>1.0999999999999999E-2</v>
      </c>
      <c r="Z2818" s="8">
        <v>0.17100000000000001</v>
      </c>
      <c r="AA2818" s="7" t="str">
        <f t="shared" si="262"/>
        <v>NAO+</v>
      </c>
      <c r="AB2818" s="6">
        <v>0.76900000000000002</v>
      </c>
      <c r="AC2818" s="7">
        <v>9.4E-2</v>
      </c>
      <c r="AD2818" s="7">
        <v>0</v>
      </c>
      <c r="AE2818" s="8">
        <v>0.13700000000000001</v>
      </c>
      <c r="AF2818" s="7" t="str">
        <f t="shared" si="263"/>
        <v>NAO+</v>
      </c>
    </row>
    <row r="2819" spans="1:32" x14ac:dyDescent="0.3">
      <c r="A2819" s="4">
        <v>40196</v>
      </c>
      <c r="B2819" s="5">
        <v>2009</v>
      </c>
      <c r="C2819" s="6">
        <v>0</v>
      </c>
      <c r="D2819" s="7">
        <v>1</v>
      </c>
      <c r="E2819" s="7">
        <v>0</v>
      </c>
      <c r="F2819" s="8">
        <v>0</v>
      </c>
      <c r="G2819" s="7" t="str">
        <f t="shared" si="259"/>
        <v>SB</v>
      </c>
      <c r="H2819" s="6">
        <v>0.91075355436211702</v>
      </c>
      <c r="I2819" s="7">
        <v>1.3372220031252801E-3</v>
      </c>
      <c r="J2819" s="7">
        <v>1.4612357589588801E-2</v>
      </c>
      <c r="K2819" s="8">
        <v>7.3296866045158102E-2</v>
      </c>
      <c r="L2819" s="7" t="str">
        <f t="shared" si="264"/>
        <v>NAO+</v>
      </c>
      <c r="M2819" s="6">
        <v>0.90538216008368</v>
      </c>
      <c r="N2819" s="7">
        <v>8.8460884301455199E-4</v>
      </c>
      <c r="O2819" s="7">
        <v>1.6282252552521002E-2</v>
      </c>
      <c r="P2819" s="8">
        <v>7.7450978520793898E-2</v>
      </c>
      <c r="Q2819" s="7" t="str">
        <f t="shared" si="260"/>
        <v>NAO+</v>
      </c>
      <c r="R2819" s="6">
        <v>1</v>
      </c>
      <c r="S2819" s="7">
        <v>0</v>
      </c>
      <c r="T2819" s="7">
        <v>0</v>
      </c>
      <c r="U2819" s="8">
        <v>0</v>
      </c>
      <c r="V2819" s="7" t="str">
        <f t="shared" si="261"/>
        <v>NAO+</v>
      </c>
      <c r="W2819" s="6">
        <v>0.58299999999999996</v>
      </c>
      <c r="X2819" s="7">
        <v>0.14199999999999999</v>
      </c>
      <c r="Y2819" s="7">
        <v>0.03</v>
      </c>
      <c r="Z2819" s="8">
        <v>0.245</v>
      </c>
      <c r="AA2819" s="7" t="str">
        <f t="shared" si="262"/>
        <v>NAO+</v>
      </c>
      <c r="AB2819" s="6">
        <v>0.83199999999999996</v>
      </c>
      <c r="AC2819" s="7">
        <v>3.9E-2</v>
      </c>
      <c r="AD2819" s="7">
        <v>2E-3</v>
      </c>
      <c r="AE2819" s="8">
        <v>0.126</v>
      </c>
      <c r="AF2819" s="7" t="str">
        <f t="shared" si="263"/>
        <v>NAO+</v>
      </c>
    </row>
    <row r="2820" spans="1:32" x14ac:dyDescent="0.3">
      <c r="A2820" s="4">
        <v>40197</v>
      </c>
      <c r="B2820" s="5">
        <v>2009</v>
      </c>
      <c r="C2820" s="6">
        <v>0</v>
      </c>
      <c r="D2820" s="7">
        <v>1</v>
      </c>
      <c r="E2820" s="7">
        <v>0</v>
      </c>
      <c r="F2820" s="8">
        <v>0</v>
      </c>
      <c r="G2820" s="7" t="str">
        <f t="shared" si="259"/>
        <v>SB</v>
      </c>
      <c r="H2820" s="6">
        <v>0.94056985063931398</v>
      </c>
      <c r="I2820" s="7">
        <v>2.0911286351293999E-3</v>
      </c>
      <c r="J2820" s="7">
        <v>5.0468483307024303E-3</v>
      </c>
      <c r="K2820" s="8">
        <v>5.2292172394861898E-2</v>
      </c>
      <c r="L2820" s="7" t="str">
        <f t="shared" si="264"/>
        <v>NAO+</v>
      </c>
      <c r="M2820" s="6">
        <v>0.94016225500383899</v>
      </c>
      <c r="N2820" s="7">
        <v>1.1007391650150399E-3</v>
      </c>
      <c r="O2820" s="7">
        <v>8.9570289521827499E-3</v>
      </c>
      <c r="P2820" s="8">
        <v>4.9779976878970698E-2</v>
      </c>
      <c r="Q2820" s="7" t="str">
        <f t="shared" si="260"/>
        <v>NAO+</v>
      </c>
      <c r="R2820" s="6">
        <v>1</v>
      </c>
      <c r="S2820" s="7">
        <v>0</v>
      </c>
      <c r="T2820" s="7">
        <v>0</v>
      </c>
      <c r="U2820" s="8">
        <v>0</v>
      </c>
      <c r="V2820" s="7" t="str">
        <f t="shared" si="261"/>
        <v>NAO+</v>
      </c>
      <c r="W2820" s="6">
        <v>9.5000000000000001E-2</v>
      </c>
      <c r="X2820" s="7">
        <v>0.127</v>
      </c>
      <c r="Y2820" s="7">
        <v>0.11700000000000001</v>
      </c>
      <c r="Z2820" s="8">
        <v>0.66100000000000003</v>
      </c>
      <c r="AA2820" s="7" t="str">
        <f t="shared" si="262"/>
        <v>NAO-</v>
      </c>
      <c r="AB2820" s="6">
        <v>0.3</v>
      </c>
      <c r="AC2820" s="7">
        <v>4.1000000000000002E-2</v>
      </c>
      <c r="AD2820" s="7">
        <v>2E-3</v>
      </c>
      <c r="AE2820" s="8">
        <v>0.65700000000000003</v>
      </c>
      <c r="AF2820" s="7" t="str">
        <f t="shared" si="263"/>
        <v>NAO-</v>
      </c>
    </row>
    <row r="2821" spans="1:32" x14ac:dyDescent="0.3">
      <c r="A2821" s="4">
        <v>40198</v>
      </c>
      <c r="B2821" s="5">
        <v>2009</v>
      </c>
      <c r="C2821" s="6">
        <v>0</v>
      </c>
      <c r="D2821" s="7">
        <v>1</v>
      </c>
      <c r="E2821" s="7">
        <v>0</v>
      </c>
      <c r="F2821" s="8">
        <v>0</v>
      </c>
      <c r="G2821" s="7" t="str">
        <f t="shared" ref="G2821:G2884" si="265">INDEX($C$3:$F$3, MATCH(1,$C2821:$F2821,0))</f>
        <v>SB</v>
      </c>
      <c r="H2821" s="6">
        <v>0.98342789493883498</v>
      </c>
      <c r="I2821" s="7">
        <v>1.43973429999531E-4</v>
      </c>
      <c r="J2821" s="7">
        <v>1.4980223912037601E-2</v>
      </c>
      <c r="K2821" s="8">
        <v>1.44790771911781E-3</v>
      </c>
      <c r="L2821" s="7" t="str">
        <f t="shared" si="264"/>
        <v>NAO+</v>
      </c>
      <c r="M2821" s="6">
        <v>0.97824294383792598</v>
      </c>
      <c r="N2821" s="80">
        <v>7.1700027964220696E-5</v>
      </c>
      <c r="O2821" s="7">
        <v>1.9965685681443999E-2</v>
      </c>
      <c r="P2821" s="8">
        <v>1.71967045266356E-3</v>
      </c>
      <c r="Q2821" s="7" t="str">
        <f t="shared" ref="Q2821:Q2884" si="266">INDEX($M$3:$P$3, MATCH(MAX($M2821:$P2821),$M2821:$P2821,0))</f>
        <v>NAO+</v>
      </c>
      <c r="R2821" s="6">
        <v>0</v>
      </c>
      <c r="S2821" s="7">
        <v>1</v>
      </c>
      <c r="T2821" s="7">
        <v>0</v>
      </c>
      <c r="U2821" s="8">
        <v>0</v>
      </c>
      <c r="V2821" s="7" t="str">
        <f t="shared" ref="V2821:V2884" si="267">INDEX($R$3:$U$3, MATCH(MAX($R2821:$U2821),$R2821:$U2821,0))</f>
        <v>SB</v>
      </c>
      <c r="W2821" s="6">
        <v>3.0000000000000001E-3</v>
      </c>
      <c r="X2821" s="7">
        <v>0.56599999999999995</v>
      </c>
      <c r="Y2821" s="7">
        <v>2.1999999999999999E-2</v>
      </c>
      <c r="Z2821" s="8">
        <v>0.40899999999999997</v>
      </c>
      <c r="AA2821" s="7" t="str">
        <f t="shared" ref="AA2821:AA2884" si="268">INDEX($W$3:$Z$3, MATCH(MAX($W2821:$Z2821),$W2821:$Z2821,0))</f>
        <v>SB</v>
      </c>
      <c r="AB2821" s="6">
        <v>0.04</v>
      </c>
      <c r="AC2821" s="7">
        <v>0.308</v>
      </c>
      <c r="AD2821" s="7">
        <v>0</v>
      </c>
      <c r="AE2821" s="8">
        <v>0.65200000000000002</v>
      </c>
      <c r="AF2821" s="7" t="str">
        <f t="shared" ref="AF2821:AF2884" si="269">INDEX($AB$3:$AE$3, MATCH(MAX($AB2821:$AE2821),$AB2821:$AE2821,0))</f>
        <v>NAO-</v>
      </c>
    </row>
    <row r="2822" spans="1:32" x14ac:dyDescent="0.3">
      <c r="A2822" s="4">
        <v>40199</v>
      </c>
      <c r="B2822" s="5">
        <v>2009</v>
      </c>
      <c r="C2822" s="6">
        <v>0</v>
      </c>
      <c r="D2822" s="7">
        <v>1</v>
      </c>
      <c r="E2822" s="7">
        <v>0</v>
      </c>
      <c r="F2822" s="8">
        <v>0</v>
      </c>
      <c r="G2822" s="7" t="str">
        <f t="shared" si="265"/>
        <v>SB</v>
      </c>
      <c r="H2822" s="6">
        <v>0.95016061045349998</v>
      </c>
      <c r="I2822" s="7">
        <v>4.5531164343677702E-4</v>
      </c>
      <c r="J2822" s="7">
        <v>4.8848548965591598E-2</v>
      </c>
      <c r="K2822" s="8">
        <v>5.3552893747501804E-4</v>
      </c>
      <c r="L2822" s="7" t="str">
        <f t="shared" ref="L2822:L2885" si="270">INDEX($H$3:$K$3, MATCH(MAX($H2822:$K2822),$H2822:$K2822,0))</f>
        <v>NAO+</v>
      </c>
      <c r="M2822" s="6">
        <v>0.914304191556646</v>
      </c>
      <c r="N2822" s="7">
        <v>3.4634736957534298E-4</v>
      </c>
      <c r="O2822" s="7">
        <v>8.4704391804620693E-2</v>
      </c>
      <c r="P2822" s="8">
        <v>6.4506926914596101E-4</v>
      </c>
      <c r="Q2822" s="7" t="str">
        <f t="shared" si="266"/>
        <v>NAO+</v>
      </c>
      <c r="R2822" s="6">
        <v>0</v>
      </c>
      <c r="S2822" s="7">
        <v>1</v>
      </c>
      <c r="T2822" s="7">
        <v>0</v>
      </c>
      <c r="U2822" s="8">
        <v>0</v>
      </c>
      <c r="V2822" s="7" t="str">
        <f t="shared" si="267"/>
        <v>SB</v>
      </c>
      <c r="W2822" s="6">
        <v>2E-3</v>
      </c>
      <c r="X2822" s="7">
        <v>0.76900000000000002</v>
      </c>
      <c r="Y2822" s="7">
        <v>2.3E-2</v>
      </c>
      <c r="Z2822" s="8">
        <v>0.20599999999999999</v>
      </c>
      <c r="AA2822" s="7" t="str">
        <f t="shared" si="268"/>
        <v>SB</v>
      </c>
      <c r="AB2822" s="6">
        <v>2.3E-2</v>
      </c>
      <c r="AC2822" s="7">
        <v>0.41499999999999998</v>
      </c>
      <c r="AD2822" s="7">
        <v>0</v>
      </c>
      <c r="AE2822" s="8">
        <v>0.56200000000000006</v>
      </c>
      <c r="AF2822" s="7" t="str">
        <f t="shared" si="269"/>
        <v>NAO-</v>
      </c>
    </row>
    <row r="2823" spans="1:32" x14ac:dyDescent="0.3">
      <c r="A2823" s="4">
        <v>40200</v>
      </c>
      <c r="B2823" s="5">
        <v>2009</v>
      </c>
      <c r="C2823" s="6">
        <v>0</v>
      </c>
      <c r="D2823" s="7">
        <v>1</v>
      </c>
      <c r="E2823" s="7">
        <v>0</v>
      </c>
      <c r="F2823" s="8">
        <v>0</v>
      </c>
      <c r="G2823" s="7" t="str">
        <f t="shared" si="265"/>
        <v>SB</v>
      </c>
      <c r="H2823" s="6">
        <v>0.81374849122744497</v>
      </c>
      <c r="I2823" s="7">
        <v>1.23706234796665E-2</v>
      </c>
      <c r="J2823" s="7">
        <v>0.171407473514434</v>
      </c>
      <c r="K2823" s="8">
        <v>2.4734117784512202E-3</v>
      </c>
      <c r="L2823" s="7" t="str">
        <f t="shared" si="270"/>
        <v>NAO+</v>
      </c>
      <c r="M2823" s="6">
        <v>0.71076763675194199</v>
      </c>
      <c r="N2823" s="7">
        <v>1.6708699253920399E-2</v>
      </c>
      <c r="O2823" s="7">
        <v>0.26940009814404398</v>
      </c>
      <c r="P2823" s="8">
        <v>3.1235658500966398E-3</v>
      </c>
      <c r="Q2823" s="7" t="str">
        <f t="shared" si="266"/>
        <v>NAO+</v>
      </c>
      <c r="R2823" s="6">
        <v>0</v>
      </c>
      <c r="S2823" s="7">
        <v>1</v>
      </c>
      <c r="T2823" s="7">
        <v>0</v>
      </c>
      <c r="U2823" s="8">
        <v>0</v>
      </c>
      <c r="V2823" s="7" t="str">
        <f t="shared" si="267"/>
        <v>SB</v>
      </c>
      <c r="W2823" s="6">
        <v>5.0000000000000001E-3</v>
      </c>
      <c r="X2823" s="7">
        <v>0.47899999999999998</v>
      </c>
      <c r="Y2823" s="7">
        <v>0.38100000000000001</v>
      </c>
      <c r="Z2823" s="8">
        <v>0.13500000000000001</v>
      </c>
      <c r="AA2823" s="7" t="str">
        <f t="shared" si="268"/>
        <v>SB</v>
      </c>
      <c r="AB2823" s="6">
        <v>1.7000000000000001E-2</v>
      </c>
      <c r="AC2823" s="7">
        <v>0.16400000000000001</v>
      </c>
      <c r="AD2823" s="7">
        <v>1E-3</v>
      </c>
      <c r="AE2823" s="8">
        <v>0.81799999999999995</v>
      </c>
      <c r="AF2823" s="7" t="str">
        <f t="shared" si="269"/>
        <v>NAO-</v>
      </c>
    </row>
    <row r="2824" spans="1:32" x14ac:dyDescent="0.3">
      <c r="A2824" s="4">
        <v>40201</v>
      </c>
      <c r="B2824" s="5">
        <v>2009</v>
      </c>
      <c r="C2824" s="6">
        <v>0</v>
      </c>
      <c r="D2824" s="7">
        <v>1</v>
      </c>
      <c r="E2824" s="7">
        <v>0</v>
      </c>
      <c r="F2824" s="8">
        <v>0</v>
      </c>
      <c r="G2824" s="7" t="str">
        <f t="shared" si="265"/>
        <v>SB</v>
      </c>
      <c r="H2824" s="6">
        <v>0.418901793051694</v>
      </c>
      <c r="I2824" s="7">
        <v>9.4328643053804395E-2</v>
      </c>
      <c r="J2824" s="7">
        <v>0.47361869784708199</v>
      </c>
      <c r="K2824" s="8">
        <v>1.31508660474235E-2</v>
      </c>
      <c r="L2824" s="7" t="str">
        <f t="shared" si="270"/>
        <v>AR</v>
      </c>
      <c r="M2824" s="6">
        <v>0.30410962722278001</v>
      </c>
      <c r="N2824" s="7">
        <v>0.111299881121244</v>
      </c>
      <c r="O2824" s="7">
        <v>0.57082217666854096</v>
      </c>
      <c r="P2824" s="8">
        <v>1.3768314987443599E-2</v>
      </c>
      <c r="Q2824" s="7" t="str">
        <f t="shared" si="266"/>
        <v>AR</v>
      </c>
      <c r="R2824" s="6">
        <v>0</v>
      </c>
      <c r="S2824" s="7">
        <v>1</v>
      </c>
      <c r="T2824" s="7">
        <v>0</v>
      </c>
      <c r="U2824" s="8">
        <v>0</v>
      </c>
      <c r="V2824" s="7" t="str">
        <f t="shared" si="267"/>
        <v>SB</v>
      </c>
      <c r="W2824" s="6">
        <v>0</v>
      </c>
      <c r="X2824" s="7">
        <v>0.747</v>
      </c>
      <c r="Y2824" s="7">
        <v>0.17199999999999999</v>
      </c>
      <c r="Z2824" s="8">
        <v>8.1000000000000003E-2</v>
      </c>
      <c r="AA2824" s="7" t="str">
        <f t="shared" si="268"/>
        <v>SB</v>
      </c>
      <c r="AB2824" s="6">
        <v>0</v>
      </c>
      <c r="AC2824" s="7">
        <v>0.41599999999999998</v>
      </c>
      <c r="AD2824" s="7">
        <v>0</v>
      </c>
      <c r="AE2824" s="8">
        <v>0.58299999999999996</v>
      </c>
      <c r="AF2824" s="7" t="str">
        <f t="shared" si="269"/>
        <v>NAO-</v>
      </c>
    </row>
    <row r="2825" spans="1:32" x14ac:dyDescent="0.3">
      <c r="A2825" s="4">
        <v>40202</v>
      </c>
      <c r="B2825" s="5">
        <v>2009</v>
      </c>
      <c r="C2825" s="6">
        <v>0</v>
      </c>
      <c r="D2825" s="7">
        <v>1</v>
      </c>
      <c r="E2825" s="7">
        <v>0</v>
      </c>
      <c r="F2825" s="8">
        <v>0</v>
      </c>
      <c r="G2825" s="7" t="str">
        <f t="shared" si="265"/>
        <v>SB</v>
      </c>
      <c r="H2825" s="6">
        <v>0.34073321732336398</v>
      </c>
      <c r="I2825" s="7">
        <v>1.6942485885925899E-2</v>
      </c>
      <c r="J2825" s="7">
        <v>0.62826585074416297</v>
      </c>
      <c r="K2825" s="8">
        <v>1.40584460465403E-2</v>
      </c>
      <c r="L2825" s="7" t="str">
        <f t="shared" si="270"/>
        <v>AR</v>
      </c>
      <c r="M2825" s="6">
        <v>0.27149066849794001</v>
      </c>
      <c r="N2825" s="7">
        <v>2.6178530658731401E-2</v>
      </c>
      <c r="O2825" s="7">
        <v>0.68449985085292697</v>
      </c>
      <c r="P2825" s="8">
        <v>1.7830949990390099E-2</v>
      </c>
      <c r="Q2825" s="7" t="str">
        <f t="shared" si="266"/>
        <v>AR</v>
      </c>
      <c r="R2825" s="6">
        <v>0</v>
      </c>
      <c r="S2825" s="7">
        <v>1</v>
      </c>
      <c r="T2825" s="7">
        <v>0</v>
      </c>
      <c r="U2825" s="8">
        <v>0</v>
      </c>
      <c r="V2825" s="7" t="str">
        <f t="shared" si="267"/>
        <v>SB</v>
      </c>
      <c r="W2825" s="6">
        <v>0</v>
      </c>
      <c r="X2825" s="7">
        <v>0.84799999999999998</v>
      </c>
      <c r="Y2825" s="7">
        <v>7.0000000000000007E-2</v>
      </c>
      <c r="Z2825" s="8">
        <v>8.2000000000000003E-2</v>
      </c>
      <c r="AA2825" s="7" t="str">
        <f t="shared" si="268"/>
        <v>SB</v>
      </c>
      <c r="AB2825" s="6">
        <v>0</v>
      </c>
      <c r="AC2825" s="7">
        <v>0.63300000000000001</v>
      </c>
      <c r="AD2825" s="7">
        <v>1E-3</v>
      </c>
      <c r="AE2825" s="8">
        <v>0.36699999999999999</v>
      </c>
      <c r="AF2825" s="7" t="str">
        <f t="shared" si="269"/>
        <v>SB</v>
      </c>
    </row>
    <row r="2826" spans="1:32" x14ac:dyDescent="0.3">
      <c r="A2826" s="4">
        <v>40203</v>
      </c>
      <c r="B2826" s="5">
        <v>2009</v>
      </c>
      <c r="C2826" s="6">
        <v>0</v>
      </c>
      <c r="D2826" s="7">
        <v>1</v>
      </c>
      <c r="E2826" s="7">
        <v>0</v>
      </c>
      <c r="F2826" s="8">
        <v>0</v>
      </c>
      <c r="G2826" s="7" t="str">
        <f t="shared" si="265"/>
        <v>SB</v>
      </c>
      <c r="H2826" s="6">
        <v>2.30631873434327E-4</v>
      </c>
      <c r="I2826" s="7">
        <v>2.9606678517938301E-3</v>
      </c>
      <c r="J2826" s="7">
        <v>0.99680453962847904</v>
      </c>
      <c r="K2826" s="28">
        <v>4.1606463069061098E-6</v>
      </c>
      <c r="L2826" s="7" t="str">
        <f t="shared" si="270"/>
        <v>AR</v>
      </c>
      <c r="M2826" s="6">
        <v>2.1659290632734601E-4</v>
      </c>
      <c r="N2826" s="7">
        <v>4.4902643305642599E-3</v>
      </c>
      <c r="O2826" s="7">
        <v>0.99523978799166202</v>
      </c>
      <c r="P2826" s="28">
        <v>5.3354771459741803E-5</v>
      </c>
      <c r="Q2826" s="7" t="str">
        <f t="shared" si="266"/>
        <v>AR</v>
      </c>
      <c r="R2826" s="6">
        <v>0</v>
      </c>
      <c r="S2826" s="7">
        <v>1</v>
      </c>
      <c r="T2826" s="7">
        <v>0</v>
      </c>
      <c r="U2826" s="8">
        <v>0</v>
      </c>
      <c r="V2826" s="7" t="str">
        <f t="shared" si="267"/>
        <v>SB</v>
      </c>
      <c r="W2826" s="6">
        <v>0</v>
      </c>
      <c r="X2826" s="7">
        <v>0.95099999999999996</v>
      </c>
      <c r="Y2826" s="7">
        <v>4.9000000000000002E-2</v>
      </c>
      <c r="Z2826" s="8">
        <v>1E-3</v>
      </c>
      <c r="AA2826" s="7" t="str">
        <f t="shared" si="268"/>
        <v>SB</v>
      </c>
      <c r="AB2826" s="6">
        <v>0</v>
      </c>
      <c r="AC2826" s="7">
        <v>0.94399999999999995</v>
      </c>
      <c r="AD2826" s="7">
        <v>1E-3</v>
      </c>
      <c r="AE2826" s="8">
        <v>5.5E-2</v>
      </c>
      <c r="AF2826" s="7" t="str">
        <f t="shared" si="269"/>
        <v>SB</v>
      </c>
    </row>
    <row r="2827" spans="1:32" x14ac:dyDescent="0.3">
      <c r="A2827" s="4">
        <v>40204</v>
      </c>
      <c r="B2827" s="5">
        <v>2009</v>
      </c>
      <c r="C2827" s="6">
        <v>0</v>
      </c>
      <c r="D2827" s="7">
        <v>0</v>
      </c>
      <c r="E2827" s="7">
        <v>1</v>
      </c>
      <c r="F2827" s="8">
        <v>0</v>
      </c>
      <c r="G2827" s="7" t="str">
        <f t="shared" si="265"/>
        <v>AR</v>
      </c>
      <c r="H2827" s="79">
        <v>2.4694957561093199E-6</v>
      </c>
      <c r="I2827" s="7">
        <v>5.4073920898822601E-3</v>
      </c>
      <c r="J2827" s="7">
        <v>0.99459012218845899</v>
      </c>
      <c r="K2827" s="28">
        <v>1.6225894794088801E-8</v>
      </c>
      <c r="L2827" s="7" t="str">
        <f t="shared" si="270"/>
        <v>AR</v>
      </c>
      <c r="M2827" s="79">
        <v>2.17403029501434E-6</v>
      </c>
      <c r="N2827" s="7">
        <v>5.5100310372556902E-3</v>
      </c>
      <c r="O2827" s="7">
        <v>0.99448666933320995</v>
      </c>
      <c r="P2827" s="28">
        <v>1.12559923494974E-6</v>
      </c>
      <c r="Q2827" s="7" t="str">
        <f t="shared" si="266"/>
        <v>AR</v>
      </c>
      <c r="R2827" s="6">
        <v>0</v>
      </c>
      <c r="S2827" s="7">
        <v>0</v>
      </c>
      <c r="T2827" s="7">
        <v>1</v>
      </c>
      <c r="U2827" s="8">
        <v>0</v>
      </c>
      <c r="V2827" s="7" t="str">
        <f t="shared" si="267"/>
        <v>AR</v>
      </c>
      <c r="W2827" s="6">
        <v>0</v>
      </c>
      <c r="X2827" s="7">
        <v>2E-3</v>
      </c>
      <c r="Y2827" s="7">
        <v>0.998</v>
      </c>
      <c r="Z2827" s="8">
        <v>0</v>
      </c>
      <c r="AA2827" s="7" t="str">
        <f t="shared" si="268"/>
        <v>AR</v>
      </c>
      <c r="AB2827" s="6">
        <v>0</v>
      </c>
      <c r="AC2827" s="7">
        <v>1.4E-2</v>
      </c>
      <c r="AD2827" s="7">
        <v>0.97199999999999998</v>
      </c>
      <c r="AE2827" s="8">
        <v>1.4E-2</v>
      </c>
      <c r="AF2827" s="7" t="str">
        <f t="shared" si="269"/>
        <v>AR</v>
      </c>
    </row>
    <row r="2828" spans="1:32" x14ac:dyDescent="0.3">
      <c r="A2828" s="4">
        <v>40205</v>
      </c>
      <c r="B2828" s="5">
        <v>2009</v>
      </c>
      <c r="C2828" s="6">
        <v>0</v>
      </c>
      <c r="D2828" s="7">
        <v>0</v>
      </c>
      <c r="E2828" s="7">
        <v>1</v>
      </c>
      <c r="F2828" s="8">
        <v>0</v>
      </c>
      <c r="G2828" s="7" t="str">
        <f t="shared" si="265"/>
        <v>AR</v>
      </c>
      <c r="H2828" s="79">
        <v>7.6526009046982797E-7</v>
      </c>
      <c r="I2828" s="7">
        <v>1.0581420296291799E-2</v>
      </c>
      <c r="J2828" s="7">
        <v>0.98939182706742201</v>
      </c>
      <c r="K2828" s="28">
        <v>2.5987376191729799E-5</v>
      </c>
      <c r="L2828" s="7" t="str">
        <f t="shared" si="270"/>
        <v>AR</v>
      </c>
      <c r="M2828" s="79">
        <v>6.6360962848456296E-7</v>
      </c>
      <c r="N2828" s="7">
        <v>9.7808217568893796E-3</v>
      </c>
      <c r="O2828" s="7">
        <v>0.98985248096421596</v>
      </c>
      <c r="P2828" s="8">
        <v>3.6603366926832699E-4</v>
      </c>
      <c r="Q2828" s="7" t="str">
        <f t="shared" si="266"/>
        <v>AR</v>
      </c>
      <c r="R2828" s="6">
        <v>0</v>
      </c>
      <c r="S2828" s="7">
        <v>0</v>
      </c>
      <c r="T2828" s="7">
        <v>1</v>
      </c>
      <c r="U2828" s="8">
        <v>0</v>
      </c>
      <c r="V2828" s="7" t="str">
        <f t="shared" si="267"/>
        <v>AR</v>
      </c>
      <c r="W2828" s="6">
        <v>0</v>
      </c>
      <c r="X2828" s="7">
        <v>0</v>
      </c>
      <c r="Y2828" s="7">
        <v>1</v>
      </c>
      <c r="Z2828" s="8">
        <v>0</v>
      </c>
      <c r="AA2828" s="7" t="str">
        <f t="shared" si="268"/>
        <v>AR</v>
      </c>
      <c r="AB2828" s="6">
        <v>0</v>
      </c>
      <c r="AC2828" s="7">
        <v>0</v>
      </c>
      <c r="AD2828" s="7">
        <v>1</v>
      </c>
      <c r="AE2828" s="8">
        <v>0</v>
      </c>
      <c r="AF2828" s="7" t="str">
        <f t="shared" si="269"/>
        <v>AR</v>
      </c>
    </row>
    <row r="2829" spans="1:32" x14ac:dyDescent="0.3">
      <c r="A2829" s="4">
        <v>40206</v>
      </c>
      <c r="B2829" s="5">
        <v>2009</v>
      </c>
      <c r="C2829" s="6">
        <v>0</v>
      </c>
      <c r="D2829" s="7">
        <v>0</v>
      </c>
      <c r="E2829" s="7">
        <v>1</v>
      </c>
      <c r="F2829" s="8">
        <v>0</v>
      </c>
      <c r="G2829" s="7" t="str">
        <f t="shared" si="265"/>
        <v>AR</v>
      </c>
      <c r="H2829" s="79">
        <v>7.1070360711294894E-8</v>
      </c>
      <c r="I2829" s="7">
        <v>8.8989857592106797E-4</v>
      </c>
      <c r="J2829" s="7">
        <v>0.99904678636116295</v>
      </c>
      <c r="K2829" s="28">
        <v>6.3243992548132704E-5</v>
      </c>
      <c r="L2829" s="7" t="str">
        <f t="shared" si="270"/>
        <v>AR</v>
      </c>
      <c r="M2829" s="79">
        <v>7.6146162592436103E-8</v>
      </c>
      <c r="N2829" s="7">
        <v>6.7425456633046896E-4</v>
      </c>
      <c r="O2829" s="7">
        <v>0.99866777331629397</v>
      </c>
      <c r="P2829" s="8">
        <v>6.5789597120840301E-4</v>
      </c>
      <c r="Q2829" s="7" t="str">
        <f t="shared" si="266"/>
        <v>AR</v>
      </c>
      <c r="R2829" s="6">
        <v>0</v>
      </c>
      <c r="S2829" s="7">
        <v>0</v>
      </c>
      <c r="T2829" s="7">
        <v>1</v>
      </c>
      <c r="U2829" s="8">
        <v>0</v>
      </c>
      <c r="V2829" s="7" t="str">
        <f t="shared" si="267"/>
        <v>AR</v>
      </c>
      <c r="W2829" s="6">
        <v>0</v>
      </c>
      <c r="X2829" s="7">
        <v>0</v>
      </c>
      <c r="Y2829" s="7">
        <v>1</v>
      </c>
      <c r="Z2829" s="8">
        <v>0</v>
      </c>
      <c r="AA2829" s="7" t="str">
        <f t="shared" si="268"/>
        <v>AR</v>
      </c>
      <c r="AB2829" s="6">
        <v>0</v>
      </c>
      <c r="AC2829" s="7">
        <v>0</v>
      </c>
      <c r="AD2829" s="7">
        <v>0.998</v>
      </c>
      <c r="AE2829" s="8">
        <v>2E-3</v>
      </c>
      <c r="AF2829" s="7" t="str">
        <f t="shared" si="269"/>
        <v>AR</v>
      </c>
    </row>
    <row r="2830" spans="1:32" x14ac:dyDescent="0.3">
      <c r="A2830" s="4">
        <v>40207</v>
      </c>
      <c r="B2830" s="5">
        <v>2009</v>
      </c>
      <c r="C2830" s="6">
        <v>0</v>
      </c>
      <c r="D2830" s="7">
        <v>0</v>
      </c>
      <c r="E2830" s="7">
        <v>1</v>
      </c>
      <c r="F2830" s="8">
        <v>0</v>
      </c>
      <c r="G2830" s="7" t="str">
        <f t="shared" si="265"/>
        <v>AR</v>
      </c>
      <c r="H2830" s="79">
        <v>5.1933055304319999E-8</v>
      </c>
      <c r="I2830" s="80">
        <v>7.3920239292460004E-7</v>
      </c>
      <c r="J2830" s="7">
        <v>0.99764735675866101</v>
      </c>
      <c r="K2830" s="8">
        <v>2.3518521058836098E-3</v>
      </c>
      <c r="L2830" s="7" t="str">
        <f t="shared" si="270"/>
        <v>AR</v>
      </c>
      <c r="M2830" s="79">
        <v>7.3466201657114203E-8</v>
      </c>
      <c r="N2830" s="80">
        <v>2.9444868344466099E-7</v>
      </c>
      <c r="O2830" s="7">
        <v>0.991768802349134</v>
      </c>
      <c r="P2830" s="8">
        <v>8.2308297359793507E-3</v>
      </c>
      <c r="Q2830" s="7" t="str">
        <f t="shared" si="266"/>
        <v>AR</v>
      </c>
      <c r="R2830" s="6">
        <v>0</v>
      </c>
      <c r="S2830" s="7">
        <v>0</v>
      </c>
      <c r="T2830" s="7">
        <v>0</v>
      </c>
      <c r="U2830" s="8">
        <v>1</v>
      </c>
      <c r="V2830" s="7" t="str">
        <f t="shared" si="267"/>
        <v>NAO-</v>
      </c>
      <c r="W2830" s="6">
        <v>0</v>
      </c>
      <c r="X2830" s="7">
        <v>0</v>
      </c>
      <c r="Y2830" s="7">
        <v>1</v>
      </c>
      <c r="Z2830" s="8">
        <v>0</v>
      </c>
      <c r="AA2830" s="7" t="str">
        <f t="shared" si="268"/>
        <v>AR</v>
      </c>
      <c r="AB2830" s="6">
        <v>0</v>
      </c>
      <c r="AC2830" s="7">
        <v>0</v>
      </c>
      <c r="AD2830" s="7">
        <v>0.83399999999999996</v>
      </c>
      <c r="AE2830" s="8">
        <v>0.16600000000000001</v>
      </c>
      <c r="AF2830" s="7" t="str">
        <f t="shared" si="269"/>
        <v>AR</v>
      </c>
    </row>
    <row r="2831" spans="1:32" x14ac:dyDescent="0.3">
      <c r="A2831" s="4">
        <v>40208</v>
      </c>
      <c r="B2831" s="5">
        <v>2009</v>
      </c>
      <c r="C2831" s="6">
        <v>0</v>
      </c>
      <c r="D2831" s="7">
        <v>0</v>
      </c>
      <c r="E2831" s="7">
        <v>0</v>
      </c>
      <c r="F2831" s="8">
        <v>1</v>
      </c>
      <c r="G2831" s="7" t="str">
        <f t="shared" si="265"/>
        <v>NAO-</v>
      </c>
      <c r="H2831" s="79">
        <v>1.4015093933501601E-5</v>
      </c>
      <c r="I2831" s="80">
        <v>4.1228590855441302E-6</v>
      </c>
      <c r="J2831" s="7">
        <v>0.87760328511405294</v>
      </c>
      <c r="K2831" s="8">
        <v>0.122378576932935</v>
      </c>
      <c r="L2831" s="7" t="str">
        <f t="shared" si="270"/>
        <v>AR</v>
      </c>
      <c r="M2831" s="79">
        <v>1.7453088742899101E-5</v>
      </c>
      <c r="N2831" s="80">
        <v>2.19497727423613E-6</v>
      </c>
      <c r="O2831" s="7">
        <v>0.82199892330591695</v>
      </c>
      <c r="P2831" s="8">
        <v>0.17798142862805799</v>
      </c>
      <c r="Q2831" s="7" t="str">
        <f t="shared" si="266"/>
        <v>AR</v>
      </c>
      <c r="R2831" s="6">
        <v>0</v>
      </c>
      <c r="S2831" s="7">
        <v>0</v>
      </c>
      <c r="T2831" s="7">
        <v>0</v>
      </c>
      <c r="U2831" s="8">
        <v>1</v>
      </c>
      <c r="V2831" s="7" t="str">
        <f t="shared" si="267"/>
        <v>NAO-</v>
      </c>
      <c r="W2831" s="6">
        <v>0</v>
      </c>
      <c r="X2831" s="7">
        <v>0</v>
      </c>
      <c r="Y2831" s="7">
        <v>0.88900000000000001</v>
      </c>
      <c r="Z2831" s="8">
        <v>0.111</v>
      </c>
      <c r="AA2831" s="7" t="str">
        <f t="shared" si="268"/>
        <v>AR</v>
      </c>
      <c r="AB2831" s="6">
        <v>0</v>
      </c>
      <c r="AC2831" s="7">
        <v>0</v>
      </c>
      <c r="AD2831" s="7">
        <v>0.67600000000000005</v>
      </c>
      <c r="AE2831" s="8">
        <v>0.32400000000000001</v>
      </c>
      <c r="AF2831" s="7" t="str">
        <f t="shared" si="269"/>
        <v>AR</v>
      </c>
    </row>
    <row r="2832" spans="1:32" x14ac:dyDescent="0.3">
      <c r="A2832" s="4">
        <v>40209</v>
      </c>
      <c r="B2832" s="5">
        <v>2009</v>
      </c>
      <c r="C2832" s="6">
        <v>0</v>
      </c>
      <c r="D2832" s="7">
        <v>0</v>
      </c>
      <c r="E2832" s="7">
        <v>0</v>
      </c>
      <c r="F2832" s="8">
        <v>1</v>
      </c>
      <c r="G2832" s="7" t="str">
        <f t="shared" si="265"/>
        <v>NAO-</v>
      </c>
      <c r="H2832" s="6">
        <v>5.2604614504489101E-3</v>
      </c>
      <c r="I2832" s="7">
        <v>2.9925155196665501E-3</v>
      </c>
      <c r="J2832" s="7">
        <v>0.18970954982973201</v>
      </c>
      <c r="K2832" s="8">
        <v>0.80203747320015994</v>
      </c>
      <c r="L2832" s="7" t="str">
        <f t="shared" si="270"/>
        <v>NAO-</v>
      </c>
      <c r="M2832" s="6">
        <v>4.8586966572313596E-3</v>
      </c>
      <c r="N2832" s="7">
        <v>2.3962551916521801E-3</v>
      </c>
      <c r="O2832" s="7">
        <v>0.15395829713682899</v>
      </c>
      <c r="P2832" s="8">
        <v>0.83878675101428501</v>
      </c>
      <c r="Q2832" s="7" t="str">
        <f t="shared" si="266"/>
        <v>NAO-</v>
      </c>
      <c r="R2832" s="6">
        <v>0</v>
      </c>
      <c r="S2832" s="7">
        <v>0</v>
      </c>
      <c r="T2832" s="7">
        <v>0</v>
      </c>
      <c r="U2832" s="8">
        <v>1</v>
      </c>
      <c r="V2832" s="7" t="str">
        <f t="shared" si="267"/>
        <v>NAO-</v>
      </c>
      <c r="W2832" s="6">
        <v>7.0999999999999994E-2</v>
      </c>
      <c r="X2832" s="7">
        <v>5.3999999999999999E-2</v>
      </c>
      <c r="Y2832" s="7">
        <v>0.221</v>
      </c>
      <c r="Z2832" s="8">
        <v>0.65400000000000003</v>
      </c>
      <c r="AA2832" s="7" t="str">
        <f t="shared" si="268"/>
        <v>NAO-</v>
      </c>
      <c r="AB2832" s="6">
        <v>4.4999999999999998E-2</v>
      </c>
      <c r="AC2832" s="7">
        <v>6.6000000000000003E-2</v>
      </c>
      <c r="AD2832" s="7">
        <v>0.20300000000000001</v>
      </c>
      <c r="AE2832" s="8">
        <v>0.68600000000000005</v>
      </c>
      <c r="AF2832" s="7" t="str">
        <f t="shared" si="269"/>
        <v>NAO-</v>
      </c>
    </row>
    <row r="2833" spans="1:32" x14ac:dyDescent="0.3">
      <c r="A2833" s="4">
        <v>40210</v>
      </c>
      <c r="B2833" s="5">
        <v>2009</v>
      </c>
      <c r="C2833" s="6">
        <v>0</v>
      </c>
      <c r="D2833" s="7">
        <v>0</v>
      </c>
      <c r="E2833" s="7">
        <v>0</v>
      </c>
      <c r="F2833" s="8">
        <v>1</v>
      </c>
      <c r="G2833" s="7" t="str">
        <f t="shared" si="265"/>
        <v>NAO-</v>
      </c>
      <c r="H2833" s="6">
        <v>3.9322655883386501E-2</v>
      </c>
      <c r="I2833" s="7">
        <v>5.0448228893169699E-3</v>
      </c>
      <c r="J2833" s="7">
        <v>2.9526529374650199E-2</v>
      </c>
      <c r="K2833" s="8">
        <v>0.92610599185265596</v>
      </c>
      <c r="L2833" s="7" t="str">
        <f t="shared" si="270"/>
        <v>NAO-</v>
      </c>
      <c r="M2833" s="6">
        <v>3.4619357782706403E-2</v>
      </c>
      <c r="N2833" s="7">
        <v>5.0825501220686702E-3</v>
      </c>
      <c r="O2833" s="7">
        <v>1.9988955110965202E-2</v>
      </c>
      <c r="P2833" s="8">
        <v>0.94030913698424601</v>
      </c>
      <c r="Q2833" s="7" t="str">
        <f t="shared" si="266"/>
        <v>NAO-</v>
      </c>
      <c r="R2833" s="6">
        <v>1</v>
      </c>
      <c r="S2833" s="7">
        <v>0</v>
      </c>
      <c r="T2833" s="7">
        <v>0</v>
      </c>
      <c r="U2833" s="8">
        <v>0</v>
      </c>
      <c r="V2833" s="7" t="str">
        <f t="shared" si="267"/>
        <v>NAO+</v>
      </c>
      <c r="W2833" s="6">
        <v>0.34300000000000003</v>
      </c>
      <c r="X2833" s="7">
        <v>2.3E-2</v>
      </c>
      <c r="Y2833" s="7">
        <v>1.2E-2</v>
      </c>
      <c r="Z2833" s="8">
        <v>0.622</v>
      </c>
      <c r="AA2833" s="7" t="str">
        <f t="shared" si="268"/>
        <v>NAO-</v>
      </c>
      <c r="AB2833" s="6">
        <v>0.65900000000000003</v>
      </c>
      <c r="AC2833" s="7">
        <v>6.0000000000000001E-3</v>
      </c>
      <c r="AD2833" s="7">
        <v>1.2999999999999999E-2</v>
      </c>
      <c r="AE2833" s="8">
        <v>0.32200000000000001</v>
      </c>
      <c r="AF2833" s="7" t="str">
        <f t="shared" si="269"/>
        <v>NAO+</v>
      </c>
    </row>
    <row r="2834" spans="1:32" x14ac:dyDescent="0.3">
      <c r="A2834" s="4">
        <v>40211</v>
      </c>
      <c r="B2834" s="5">
        <v>2009</v>
      </c>
      <c r="C2834" s="6">
        <v>0</v>
      </c>
      <c r="D2834" s="7">
        <v>0</v>
      </c>
      <c r="E2834" s="7">
        <v>0</v>
      </c>
      <c r="F2834" s="8">
        <v>1</v>
      </c>
      <c r="G2834" s="7" t="str">
        <f t="shared" si="265"/>
        <v>NAO-</v>
      </c>
      <c r="H2834" s="6">
        <v>8.7318032009961702E-2</v>
      </c>
      <c r="I2834" s="7">
        <v>2.8837019517334E-2</v>
      </c>
      <c r="J2834" s="7">
        <v>3.3277488105869601E-3</v>
      </c>
      <c r="K2834" s="8">
        <v>0.88051719966213005</v>
      </c>
      <c r="L2834" s="7" t="str">
        <f t="shared" si="270"/>
        <v>NAO-</v>
      </c>
      <c r="M2834" s="6">
        <v>6.6514936379837103E-2</v>
      </c>
      <c r="N2834" s="7">
        <v>2.8052846054203301E-2</v>
      </c>
      <c r="O2834" s="7">
        <v>2.52790258522596E-3</v>
      </c>
      <c r="P2834" s="8">
        <v>0.90290431498073398</v>
      </c>
      <c r="Q2834" s="7" t="str">
        <f t="shared" si="266"/>
        <v>NAO-</v>
      </c>
      <c r="R2834" s="6">
        <v>1</v>
      </c>
      <c r="S2834" s="7">
        <v>0</v>
      </c>
      <c r="T2834" s="7">
        <v>0</v>
      </c>
      <c r="U2834" s="8">
        <v>0</v>
      </c>
      <c r="V2834" s="7" t="str">
        <f t="shared" si="267"/>
        <v>NAO+</v>
      </c>
      <c r="W2834" s="6">
        <v>0.13400000000000001</v>
      </c>
      <c r="X2834" s="7">
        <v>2.5000000000000001E-2</v>
      </c>
      <c r="Y2834" s="7">
        <v>5.0000000000000001E-3</v>
      </c>
      <c r="Z2834" s="8">
        <v>0.83499999999999996</v>
      </c>
      <c r="AA2834" s="7" t="str">
        <f t="shared" si="268"/>
        <v>NAO-</v>
      </c>
      <c r="AB2834" s="6">
        <v>0.46200000000000002</v>
      </c>
      <c r="AC2834" s="7">
        <v>8.0000000000000002E-3</v>
      </c>
      <c r="AD2834" s="7">
        <v>4.0000000000000001E-3</v>
      </c>
      <c r="AE2834" s="8">
        <v>0.52600000000000002</v>
      </c>
      <c r="AF2834" s="7" t="str">
        <f t="shared" si="269"/>
        <v>NAO-</v>
      </c>
    </row>
    <row r="2835" spans="1:32" x14ac:dyDescent="0.3">
      <c r="A2835" s="4">
        <v>40212</v>
      </c>
      <c r="B2835" s="5">
        <v>2009</v>
      </c>
      <c r="C2835" s="6">
        <v>0</v>
      </c>
      <c r="D2835" s="7">
        <v>0</v>
      </c>
      <c r="E2835" s="7">
        <v>0</v>
      </c>
      <c r="F2835" s="8">
        <v>1</v>
      </c>
      <c r="G2835" s="7" t="str">
        <f t="shared" si="265"/>
        <v>NAO-</v>
      </c>
      <c r="H2835" s="6">
        <v>4.6251062808973002E-2</v>
      </c>
      <c r="I2835" s="7">
        <v>5.8558608070832297E-4</v>
      </c>
      <c r="J2835" s="80">
        <v>9.9984350461028603E-5</v>
      </c>
      <c r="K2835" s="8">
        <v>0.95306336675984904</v>
      </c>
      <c r="L2835" s="7" t="str">
        <f t="shared" si="270"/>
        <v>NAO-</v>
      </c>
      <c r="M2835" s="6">
        <v>3.6622702632406003E-2</v>
      </c>
      <c r="N2835" s="7">
        <v>5.3324876153854604E-4</v>
      </c>
      <c r="O2835" s="7">
        <v>1.10442701010754E-4</v>
      </c>
      <c r="P2835" s="8">
        <v>0.96273360590503698</v>
      </c>
      <c r="Q2835" s="7" t="str">
        <f t="shared" si="266"/>
        <v>NAO-</v>
      </c>
      <c r="R2835" s="6">
        <v>0</v>
      </c>
      <c r="S2835" s="7">
        <v>0</v>
      </c>
      <c r="T2835" s="7">
        <v>0</v>
      </c>
      <c r="U2835" s="8">
        <v>1</v>
      </c>
      <c r="V2835" s="7" t="str">
        <f t="shared" si="267"/>
        <v>NAO-</v>
      </c>
      <c r="W2835" s="6">
        <v>2.7E-2</v>
      </c>
      <c r="X2835" s="7">
        <v>2E-3</v>
      </c>
      <c r="Y2835" s="7">
        <v>2E-3</v>
      </c>
      <c r="Z2835" s="8">
        <v>0.96899999999999997</v>
      </c>
      <c r="AA2835" s="7" t="str">
        <f t="shared" si="268"/>
        <v>NAO-</v>
      </c>
      <c r="AB2835" s="6">
        <v>8.5000000000000006E-2</v>
      </c>
      <c r="AC2835" s="7">
        <v>0</v>
      </c>
      <c r="AD2835" s="7">
        <v>0</v>
      </c>
      <c r="AE2835" s="8">
        <v>0.91400000000000003</v>
      </c>
      <c r="AF2835" s="7" t="str">
        <f t="shared" si="269"/>
        <v>NAO-</v>
      </c>
    </row>
    <row r="2836" spans="1:32" x14ac:dyDescent="0.3">
      <c r="A2836" s="4">
        <v>40213</v>
      </c>
      <c r="B2836" s="5">
        <v>2009</v>
      </c>
      <c r="C2836" s="6">
        <v>0</v>
      </c>
      <c r="D2836" s="7">
        <v>0</v>
      </c>
      <c r="E2836" s="7">
        <v>0</v>
      </c>
      <c r="F2836" s="8">
        <v>1</v>
      </c>
      <c r="G2836" s="7" t="str">
        <f t="shared" si="265"/>
        <v>NAO-</v>
      </c>
      <c r="H2836" s="6">
        <v>1.62053430471989E-3</v>
      </c>
      <c r="I2836" s="80">
        <v>8.2652464489574198E-9</v>
      </c>
      <c r="J2836" s="7">
        <v>1.33500426039095E-4</v>
      </c>
      <c r="K2836" s="8">
        <v>0.99824595700399399</v>
      </c>
      <c r="L2836" s="7" t="str">
        <f t="shared" si="270"/>
        <v>NAO-</v>
      </c>
      <c r="M2836" s="6">
        <v>1.3750980054677E-3</v>
      </c>
      <c r="N2836" s="80">
        <v>5.0519759467283304E-9</v>
      </c>
      <c r="O2836" s="7">
        <v>1.4066051653393899E-4</v>
      </c>
      <c r="P2836" s="8">
        <v>0.99848423642601603</v>
      </c>
      <c r="Q2836" s="7" t="str">
        <f t="shared" si="266"/>
        <v>NAO-</v>
      </c>
      <c r="R2836" s="6">
        <v>0</v>
      </c>
      <c r="S2836" s="7">
        <v>0</v>
      </c>
      <c r="T2836" s="7">
        <v>0</v>
      </c>
      <c r="U2836" s="8">
        <v>1</v>
      </c>
      <c r="V2836" s="7" t="str">
        <f t="shared" si="267"/>
        <v>NAO-</v>
      </c>
      <c r="W2836" s="6">
        <v>0</v>
      </c>
      <c r="X2836" s="7">
        <v>0</v>
      </c>
      <c r="Y2836" s="7">
        <v>1E-3</v>
      </c>
      <c r="Z2836" s="8">
        <v>0.999</v>
      </c>
      <c r="AA2836" s="7" t="str">
        <f t="shared" si="268"/>
        <v>NAO-</v>
      </c>
      <c r="AB2836" s="6">
        <v>1E-3</v>
      </c>
      <c r="AC2836" s="7">
        <v>0</v>
      </c>
      <c r="AD2836" s="7">
        <v>0</v>
      </c>
      <c r="AE2836" s="8">
        <v>0.999</v>
      </c>
      <c r="AF2836" s="7" t="str">
        <f t="shared" si="269"/>
        <v>NAO-</v>
      </c>
    </row>
    <row r="2837" spans="1:32" x14ac:dyDescent="0.3">
      <c r="A2837" s="4">
        <v>40214</v>
      </c>
      <c r="B2837" s="5">
        <v>2009</v>
      </c>
      <c r="C2837" s="6">
        <v>0</v>
      </c>
      <c r="D2837" s="7">
        <v>0</v>
      </c>
      <c r="E2837" s="7">
        <v>0</v>
      </c>
      <c r="F2837" s="8">
        <v>1</v>
      </c>
      <c r="G2837" s="7" t="str">
        <f t="shared" si="265"/>
        <v>NAO-</v>
      </c>
      <c r="H2837" s="79">
        <v>3.6463552344233698E-5</v>
      </c>
      <c r="I2837" s="80">
        <v>3.1922900997086202E-10</v>
      </c>
      <c r="J2837" s="7">
        <v>1.40814230642993E-4</v>
      </c>
      <c r="K2837" s="8">
        <v>0.99982272189777799</v>
      </c>
      <c r="L2837" s="7" t="str">
        <f t="shared" si="270"/>
        <v>NAO-</v>
      </c>
      <c r="M2837" s="79">
        <v>3.6732851347650797E-5</v>
      </c>
      <c r="N2837" s="80">
        <v>2.6958960493989498E-10</v>
      </c>
      <c r="O2837" s="7">
        <v>1.35628374090828E-4</v>
      </c>
      <c r="P2837" s="8">
        <v>0.99982763850497502</v>
      </c>
      <c r="Q2837" s="7" t="str">
        <f t="shared" si="266"/>
        <v>NAO-</v>
      </c>
      <c r="R2837" s="6">
        <v>0</v>
      </c>
      <c r="S2837" s="7">
        <v>0</v>
      </c>
      <c r="T2837" s="7">
        <v>0</v>
      </c>
      <c r="U2837" s="8">
        <v>1</v>
      </c>
      <c r="V2837" s="7" t="str">
        <f t="shared" si="267"/>
        <v>NAO-</v>
      </c>
      <c r="W2837" s="6">
        <v>0</v>
      </c>
      <c r="X2837" s="7">
        <v>0</v>
      </c>
      <c r="Y2837" s="7">
        <v>1E-3</v>
      </c>
      <c r="Z2837" s="8">
        <v>0.999</v>
      </c>
      <c r="AA2837" s="7" t="str">
        <f t="shared" si="268"/>
        <v>NAO-</v>
      </c>
      <c r="AB2837" s="6">
        <v>0</v>
      </c>
      <c r="AC2837" s="7">
        <v>0</v>
      </c>
      <c r="AD2837" s="7">
        <v>0</v>
      </c>
      <c r="AE2837" s="8">
        <v>1</v>
      </c>
      <c r="AF2837" s="7" t="str">
        <f t="shared" si="269"/>
        <v>NAO-</v>
      </c>
    </row>
    <row r="2838" spans="1:32" x14ac:dyDescent="0.3">
      <c r="A2838" s="4">
        <v>40215</v>
      </c>
      <c r="B2838" s="5">
        <v>2009</v>
      </c>
      <c r="C2838" s="6">
        <v>0</v>
      </c>
      <c r="D2838" s="7">
        <v>0</v>
      </c>
      <c r="E2838" s="7">
        <v>0</v>
      </c>
      <c r="F2838" s="8">
        <v>1</v>
      </c>
      <c r="G2838" s="7" t="str">
        <f t="shared" si="265"/>
        <v>NAO-</v>
      </c>
      <c r="H2838" s="6">
        <v>3.78801405364281E-4</v>
      </c>
      <c r="I2838" s="80">
        <v>2.3520223571302E-5</v>
      </c>
      <c r="J2838" s="7">
        <v>2.6299936286975202E-4</v>
      </c>
      <c r="K2838" s="8">
        <v>0.99933467900818396</v>
      </c>
      <c r="L2838" s="7" t="str">
        <f t="shared" si="270"/>
        <v>NAO-</v>
      </c>
      <c r="M2838" s="6">
        <v>3.0225045296659598E-4</v>
      </c>
      <c r="N2838" s="80">
        <v>1.6236419709504098E-5</v>
      </c>
      <c r="O2838" s="7">
        <v>1.5817312048284999E-4</v>
      </c>
      <c r="P2838" s="8">
        <v>0.99952334000683996</v>
      </c>
      <c r="Q2838" s="7" t="str">
        <f t="shared" si="266"/>
        <v>NAO-</v>
      </c>
      <c r="R2838" s="6">
        <v>0</v>
      </c>
      <c r="S2838" s="7">
        <v>0</v>
      </c>
      <c r="T2838" s="7">
        <v>0</v>
      </c>
      <c r="U2838" s="8">
        <v>1</v>
      </c>
      <c r="V2838" s="7" t="str">
        <f t="shared" si="267"/>
        <v>NAO-</v>
      </c>
      <c r="W2838" s="6">
        <v>0</v>
      </c>
      <c r="X2838" s="7">
        <v>0</v>
      </c>
      <c r="Y2838" s="7">
        <v>1E-3</v>
      </c>
      <c r="Z2838" s="8">
        <v>0.999</v>
      </c>
      <c r="AA2838" s="7" t="str">
        <f t="shared" si="268"/>
        <v>NAO-</v>
      </c>
      <c r="AB2838" s="6">
        <v>0</v>
      </c>
      <c r="AC2838" s="7">
        <v>0</v>
      </c>
      <c r="AD2838" s="7">
        <v>0</v>
      </c>
      <c r="AE2838" s="8">
        <v>1</v>
      </c>
      <c r="AF2838" s="7" t="str">
        <f t="shared" si="269"/>
        <v>NAO-</v>
      </c>
    </row>
    <row r="2839" spans="1:32" x14ac:dyDescent="0.3">
      <c r="A2839" s="4">
        <v>40216</v>
      </c>
      <c r="B2839" s="5">
        <v>2009</v>
      </c>
      <c r="C2839" s="6">
        <v>0</v>
      </c>
      <c r="D2839" s="7">
        <v>0</v>
      </c>
      <c r="E2839" s="7">
        <v>0</v>
      </c>
      <c r="F2839" s="8">
        <v>1</v>
      </c>
      <c r="G2839" s="7" t="str">
        <f t="shared" si="265"/>
        <v>NAO-</v>
      </c>
      <c r="H2839" s="6">
        <v>2.80049718093239E-3</v>
      </c>
      <c r="I2839" s="80">
        <v>9.5755428123991805E-5</v>
      </c>
      <c r="J2839" s="7">
        <v>5.5590977659483699E-4</v>
      </c>
      <c r="K2839" s="8">
        <v>0.99654783761435295</v>
      </c>
      <c r="L2839" s="7" t="str">
        <f t="shared" si="270"/>
        <v>NAO-</v>
      </c>
      <c r="M2839" s="6">
        <v>2.2102529291576599E-3</v>
      </c>
      <c r="N2839" s="80">
        <v>3.2992446550392399E-5</v>
      </c>
      <c r="O2839" s="7">
        <v>5.0780307125913296E-4</v>
      </c>
      <c r="P2839" s="8">
        <v>0.99724895155302495</v>
      </c>
      <c r="Q2839" s="7" t="str">
        <f t="shared" si="266"/>
        <v>NAO-</v>
      </c>
      <c r="R2839" s="6">
        <v>0</v>
      </c>
      <c r="S2839" s="7">
        <v>0</v>
      </c>
      <c r="T2839" s="7">
        <v>0</v>
      </c>
      <c r="U2839" s="8">
        <v>1</v>
      </c>
      <c r="V2839" s="7" t="str">
        <f t="shared" si="267"/>
        <v>NAO-</v>
      </c>
      <c r="W2839" s="6">
        <v>0</v>
      </c>
      <c r="X2839" s="7">
        <v>0</v>
      </c>
      <c r="Y2839" s="7">
        <v>2E-3</v>
      </c>
      <c r="Z2839" s="8">
        <v>0.998</v>
      </c>
      <c r="AA2839" s="7" t="str">
        <f t="shared" si="268"/>
        <v>NAO-</v>
      </c>
      <c r="AB2839" s="6">
        <v>0</v>
      </c>
      <c r="AC2839" s="7">
        <v>0</v>
      </c>
      <c r="AD2839" s="7">
        <v>0</v>
      </c>
      <c r="AE2839" s="8">
        <v>1</v>
      </c>
      <c r="AF2839" s="7" t="str">
        <f t="shared" si="269"/>
        <v>NAO-</v>
      </c>
    </row>
    <row r="2840" spans="1:32" x14ac:dyDescent="0.3">
      <c r="A2840" s="4">
        <v>40217</v>
      </c>
      <c r="B2840" s="5">
        <v>2009</v>
      </c>
      <c r="C2840" s="6">
        <v>0</v>
      </c>
      <c r="D2840" s="7">
        <v>0</v>
      </c>
      <c r="E2840" s="7">
        <v>0</v>
      </c>
      <c r="F2840" s="8">
        <v>1</v>
      </c>
      <c r="G2840" s="7" t="str">
        <f t="shared" si="265"/>
        <v>NAO-</v>
      </c>
      <c r="H2840" s="6">
        <v>4.4489171796138798E-4</v>
      </c>
      <c r="I2840" s="80">
        <v>2.2782945881000301E-6</v>
      </c>
      <c r="J2840" s="7">
        <v>7.8505781078519498E-4</v>
      </c>
      <c r="K2840" s="8">
        <v>0.99876777217665302</v>
      </c>
      <c r="L2840" s="7" t="str">
        <f t="shared" si="270"/>
        <v>NAO-</v>
      </c>
      <c r="M2840" s="6">
        <v>4.0386361986520302E-4</v>
      </c>
      <c r="N2840" s="80">
        <v>1.20427177889075E-6</v>
      </c>
      <c r="O2840" s="7">
        <v>7.8300426748962205E-4</v>
      </c>
      <c r="P2840" s="8">
        <v>0.99881192784087203</v>
      </c>
      <c r="Q2840" s="7" t="str">
        <f t="shared" si="266"/>
        <v>NAO-</v>
      </c>
      <c r="R2840" s="6">
        <v>0</v>
      </c>
      <c r="S2840" s="7">
        <v>0</v>
      </c>
      <c r="T2840" s="7">
        <v>0</v>
      </c>
      <c r="U2840" s="8">
        <v>1</v>
      </c>
      <c r="V2840" s="7" t="str">
        <f t="shared" si="267"/>
        <v>NAO-</v>
      </c>
      <c r="W2840" s="6">
        <v>0</v>
      </c>
      <c r="X2840" s="7">
        <v>0</v>
      </c>
      <c r="Y2840" s="7">
        <v>1E-3</v>
      </c>
      <c r="Z2840" s="8">
        <v>0.999</v>
      </c>
      <c r="AA2840" s="7" t="str">
        <f t="shared" si="268"/>
        <v>NAO-</v>
      </c>
      <c r="AB2840" s="6">
        <v>0</v>
      </c>
      <c r="AC2840" s="7">
        <v>0</v>
      </c>
      <c r="AD2840" s="7">
        <v>0</v>
      </c>
      <c r="AE2840" s="8">
        <v>1</v>
      </c>
      <c r="AF2840" s="7" t="str">
        <f t="shared" si="269"/>
        <v>NAO-</v>
      </c>
    </row>
    <row r="2841" spans="1:32" x14ac:dyDescent="0.3">
      <c r="A2841" s="4">
        <v>40218</v>
      </c>
      <c r="B2841" s="5">
        <v>2009</v>
      </c>
      <c r="C2841" s="6">
        <v>0</v>
      </c>
      <c r="D2841" s="7">
        <v>0</v>
      </c>
      <c r="E2841" s="7">
        <v>0</v>
      </c>
      <c r="F2841" s="8">
        <v>1</v>
      </c>
      <c r="G2841" s="7" t="str">
        <f t="shared" si="265"/>
        <v>NAO-</v>
      </c>
      <c r="H2841" s="6">
        <v>1.7337907259950199E-4</v>
      </c>
      <c r="I2841" s="80">
        <v>6.4883244969757397E-6</v>
      </c>
      <c r="J2841" s="7">
        <v>8.9820347848663495E-4</v>
      </c>
      <c r="K2841" s="8">
        <v>0.99892192912441102</v>
      </c>
      <c r="L2841" s="7" t="str">
        <f t="shared" si="270"/>
        <v>NAO-</v>
      </c>
      <c r="M2841" s="6">
        <v>1.6990874501691001E-4</v>
      </c>
      <c r="N2841" s="80">
        <v>6.7575672002918604E-6</v>
      </c>
      <c r="O2841" s="7">
        <v>8.7899154729075999E-4</v>
      </c>
      <c r="P2841" s="8">
        <v>0.998944342140483</v>
      </c>
      <c r="Q2841" s="7" t="str">
        <f t="shared" si="266"/>
        <v>NAO-</v>
      </c>
      <c r="R2841" s="6">
        <v>0</v>
      </c>
      <c r="S2841" s="7">
        <v>0</v>
      </c>
      <c r="T2841" s="7">
        <v>0</v>
      </c>
      <c r="U2841" s="8">
        <v>1</v>
      </c>
      <c r="V2841" s="7" t="str">
        <f t="shared" si="267"/>
        <v>NAO-</v>
      </c>
      <c r="W2841" s="6">
        <v>0</v>
      </c>
      <c r="X2841" s="7">
        <v>0</v>
      </c>
      <c r="Y2841" s="7">
        <v>5.0000000000000001E-3</v>
      </c>
      <c r="Z2841" s="8">
        <v>0.995</v>
      </c>
      <c r="AA2841" s="7" t="str">
        <f t="shared" si="268"/>
        <v>NAO-</v>
      </c>
      <c r="AB2841" s="6">
        <v>0</v>
      </c>
      <c r="AC2841" s="7">
        <v>0</v>
      </c>
      <c r="AD2841" s="7">
        <v>0</v>
      </c>
      <c r="AE2841" s="8">
        <v>1</v>
      </c>
      <c r="AF2841" s="7" t="str">
        <f t="shared" si="269"/>
        <v>NAO-</v>
      </c>
    </row>
    <row r="2842" spans="1:32" x14ac:dyDescent="0.3">
      <c r="A2842" s="4">
        <v>40219</v>
      </c>
      <c r="B2842" s="5">
        <v>2009</v>
      </c>
      <c r="C2842" s="6">
        <v>0</v>
      </c>
      <c r="D2842" s="7">
        <v>0</v>
      </c>
      <c r="E2842" s="7">
        <v>0</v>
      </c>
      <c r="F2842" s="8">
        <v>1</v>
      </c>
      <c r="G2842" s="7" t="str">
        <f t="shared" si="265"/>
        <v>NAO-</v>
      </c>
      <c r="H2842" s="79">
        <v>7.3982308169744495E-5</v>
      </c>
      <c r="I2842" s="80">
        <v>2.4873462341229601E-6</v>
      </c>
      <c r="J2842" s="7">
        <v>6.7761099378077397E-4</v>
      </c>
      <c r="K2842" s="8">
        <v>0.99924591935182705</v>
      </c>
      <c r="L2842" s="7" t="str">
        <f t="shared" si="270"/>
        <v>NAO-</v>
      </c>
      <c r="M2842" s="79">
        <v>6.3756967034749794E-5</v>
      </c>
      <c r="N2842" s="80">
        <v>1.1082291088491299E-6</v>
      </c>
      <c r="O2842" s="7">
        <v>4.9728506438793398E-4</v>
      </c>
      <c r="P2842" s="8">
        <v>0.99943784973946004</v>
      </c>
      <c r="Q2842" s="7" t="str">
        <f t="shared" si="266"/>
        <v>NAO-</v>
      </c>
      <c r="R2842" s="6">
        <v>0</v>
      </c>
      <c r="S2842" s="7">
        <v>0</v>
      </c>
      <c r="T2842" s="7">
        <v>0</v>
      </c>
      <c r="U2842" s="8">
        <v>1</v>
      </c>
      <c r="V2842" s="7" t="str">
        <f t="shared" si="267"/>
        <v>NAO-</v>
      </c>
      <c r="W2842" s="6">
        <v>0</v>
      </c>
      <c r="X2842" s="7">
        <v>0</v>
      </c>
      <c r="Y2842" s="7">
        <v>0.02</v>
      </c>
      <c r="Z2842" s="8">
        <v>0.98</v>
      </c>
      <c r="AA2842" s="7" t="str">
        <f t="shared" si="268"/>
        <v>NAO-</v>
      </c>
      <c r="AB2842" s="6">
        <v>0</v>
      </c>
      <c r="AC2842" s="7">
        <v>0</v>
      </c>
      <c r="AD2842" s="7">
        <v>0</v>
      </c>
      <c r="AE2842" s="8">
        <v>1</v>
      </c>
      <c r="AF2842" s="7" t="str">
        <f t="shared" si="269"/>
        <v>NAO-</v>
      </c>
    </row>
    <row r="2843" spans="1:32" x14ac:dyDescent="0.3">
      <c r="A2843" s="4">
        <v>40220</v>
      </c>
      <c r="B2843" s="5">
        <v>2009</v>
      </c>
      <c r="C2843" s="6">
        <v>0</v>
      </c>
      <c r="D2843" s="7">
        <v>0</v>
      </c>
      <c r="E2843" s="7">
        <v>0</v>
      </c>
      <c r="F2843" s="8">
        <v>1</v>
      </c>
      <c r="G2843" s="7" t="str">
        <f t="shared" si="265"/>
        <v>NAO-</v>
      </c>
      <c r="H2843" s="79">
        <v>3.6180114739962902E-5</v>
      </c>
      <c r="I2843" s="80">
        <v>2.28753015207547E-6</v>
      </c>
      <c r="J2843" s="7">
        <v>4.7036357954004402E-3</v>
      </c>
      <c r="K2843" s="8">
        <v>0.99525789655970198</v>
      </c>
      <c r="L2843" s="7" t="str">
        <f t="shared" si="270"/>
        <v>NAO-</v>
      </c>
      <c r="M2843" s="79">
        <v>2.9174442709651699E-5</v>
      </c>
      <c r="N2843" s="80">
        <v>1.1358548156662999E-6</v>
      </c>
      <c r="O2843" s="7">
        <v>3.2847262820278299E-3</v>
      </c>
      <c r="P2843" s="8">
        <v>0.996684963420437</v>
      </c>
      <c r="Q2843" s="7" t="str">
        <f t="shared" si="266"/>
        <v>NAO-</v>
      </c>
      <c r="R2843" s="6">
        <v>0</v>
      </c>
      <c r="S2843" s="7">
        <v>0</v>
      </c>
      <c r="T2843" s="7">
        <v>0</v>
      </c>
      <c r="U2843" s="8">
        <v>1</v>
      </c>
      <c r="V2843" s="7" t="str">
        <f t="shared" si="267"/>
        <v>NAO-</v>
      </c>
      <c r="W2843" s="6">
        <v>0</v>
      </c>
      <c r="X2843" s="7">
        <v>0</v>
      </c>
      <c r="Y2843" s="7">
        <v>3.6999999999999998E-2</v>
      </c>
      <c r="Z2843" s="8">
        <v>0.96299999999999997</v>
      </c>
      <c r="AA2843" s="7" t="str">
        <f t="shared" si="268"/>
        <v>NAO-</v>
      </c>
      <c r="AB2843" s="6">
        <v>0</v>
      </c>
      <c r="AC2843" s="7">
        <v>0</v>
      </c>
      <c r="AD2843" s="7">
        <v>0</v>
      </c>
      <c r="AE2843" s="8">
        <v>1</v>
      </c>
      <c r="AF2843" s="7" t="str">
        <f t="shared" si="269"/>
        <v>NAO-</v>
      </c>
    </row>
    <row r="2844" spans="1:32" x14ac:dyDescent="0.3">
      <c r="A2844" s="4">
        <v>40221</v>
      </c>
      <c r="B2844" s="5">
        <v>2009</v>
      </c>
      <c r="C2844" s="6">
        <v>0</v>
      </c>
      <c r="D2844" s="7">
        <v>0</v>
      </c>
      <c r="E2844" s="7">
        <v>0</v>
      </c>
      <c r="F2844" s="8">
        <v>1</v>
      </c>
      <c r="G2844" s="7" t="str">
        <f t="shared" si="265"/>
        <v>NAO-</v>
      </c>
      <c r="H2844" s="79">
        <v>5.2143997395574802E-6</v>
      </c>
      <c r="I2844" s="80">
        <v>8.1752808040461893E-6</v>
      </c>
      <c r="J2844" s="7">
        <v>0.10391366189111</v>
      </c>
      <c r="K2844" s="8">
        <v>0.89607294842835805</v>
      </c>
      <c r="L2844" s="7" t="str">
        <f t="shared" si="270"/>
        <v>NAO-</v>
      </c>
      <c r="M2844" s="79">
        <v>3.5818477192102998E-6</v>
      </c>
      <c r="N2844" s="80">
        <v>5.0968167174094401E-6</v>
      </c>
      <c r="O2844" s="7">
        <v>5.30487100577655E-2</v>
      </c>
      <c r="P2844" s="8">
        <v>0.946942611277796</v>
      </c>
      <c r="Q2844" s="7" t="str">
        <f t="shared" si="266"/>
        <v>NAO-</v>
      </c>
      <c r="R2844" s="6">
        <v>0</v>
      </c>
      <c r="S2844" s="7">
        <v>0</v>
      </c>
      <c r="T2844" s="7">
        <v>0</v>
      </c>
      <c r="U2844" s="8">
        <v>1</v>
      </c>
      <c r="V2844" s="7" t="str">
        <f t="shared" si="267"/>
        <v>NAO-</v>
      </c>
      <c r="W2844" s="6">
        <v>0</v>
      </c>
      <c r="X2844" s="7">
        <v>0</v>
      </c>
      <c r="Y2844" s="7">
        <v>0.254</v>
      </c>
      <c r="Z2844" s="8">
        <v>0.746</v>
      </c>
      <c r="AA2844" s="7" t="str">
        <f t="shared" si="268"/>
        <v>NAO-</v>
      </c>
      <c r="AB2844" s="6">
        <v>0</v>
      </c>
      <c r="AC2844" s="7">
        <v>0</v>
      </c>
      <c r="AD2844" s="7">
        <v>2E-3</v>
      </c>
      <c r="AE2844" s="8">
        <v>0.998</v>
      </c>
      <c r="AF2844" s="7" t="str">
        <f t="shared" si="269"/>
        <v>NAO-</v>
      </c>
    </row>
    <row r="2845" spans="1:32" x14ac:dyDescent="0.3">
      <c r="A2845" s="4">
        <v>40222</v>
      </c>
      <c r="B2845" s="5">
        <v>2009</v>
      </c>
      <c r="C2845" s="6">
        <v>0</v>
      </c>
      <c r="D2845" s="7">
        <v>0</v>
      </c>
      <c r="E2845" s="7">
        <v>0</v>
      </c>
      <c r="F2845" s="8">
        <v>1</v>
      </c>
      <c r="G2845" s="7" t="str">
        <f t="shared" si="265"/>
        <v>NAO-</v>
      </c>
      <c r="H2845" s="79">
        <v>5.3229774725475098E-8</v>
      </c>
      <c r="I2845" s="80">
        <v>6.28973499845515E-7</v>
      </c>
      <c r="J2845" s="7">
        <v>7.4665461771563401E-3</v>
      </c>
      <c r="K2845" s="8">
        <v>0.99253277161957998</v>
      </c>
      <c r="L2845" s="7" t="str">
        <f t="shared" si="270"/>
        <v>NAO-</v>
      </c>
      <c r="M2845" s="79">
        <v>3.59585414573071E-8</v>
      </c>
      <c r="N2845" s="80">
        <v>1.7539383095934899E-7</v>
      </c>
      <c r="O2845" s="7">
        <v>2.8348331342946602E-3</v>
      </c>
      <c r="P2845" s="8">
        <v>0.99716495551332995</v>
      </c>
      <c r="Q2845" s="7" t="str">
        <f t="shared" si="266"/>
        <v>NAO-</v>
      </c>
      <c r="R2845" s="6">
        <v>0</v>
      </c>
      <c r="S2845" s="7">
        <v>0</v>
      </c>
      <c r="T2845" s="7">
        <v>0</v>
      </c>
      <c r="U2845" s="8">
        <v>1</v>
      </c>
      <c r="V2845" s="7" t="str">
        <f t="shared" si="267"/>
        <v>NAO-</v>
      </c>
      <c r="W2845" s="6">
        <v>0</v>
      </c>
      <c r="X2845" s="7">
        <v>0</v>
      </c>
      <c r="Y2845" s="7">
        <v>0.11799999999999999</v>
      </c>
      <c r="Z2845" s="8">
        <v>0.88200000000000001</v>
      </c>
      <c r="AA2845" s="7" t="str">
        <f t="shared" si="268"/>
        <v>NAO-</v>
      </c>
      <c r="AB2845" s="6">
        <v>0</v>
      </c>
      <c r="AC2845" s="7">
        <v>0</v>
      </c>
      <c r="AD2845" s="7">
        <v>0</v>
      </c>
      <c r="AE2845" s="8">
        <v>1</v>
      </c>
      <c r="AF2845" s="7" t="str">
        <f t="shared" si="269"/>
        <v>NAO-</v>
      </c>
    </row>
    <row r="2846" spans="1:32" x14ac:dyDescent="0.3">
      <c r="A2846" s="4">
        <v>40223</v>
      </c>
      <c r="B2846" s="5">
        <v>2009</v>
      </c>
      <c r="C2846" s="6">
        <v>0</v>
      </c>
      <c r="D2846" s="7">
        <v>0</v>
      </c>
      <c r="E2846" s="7">
        <v>0</v>
      </c>
      <c r="F2846" s="8">
        <v>1</v>
      </c>
      <c r="G2846" s="7" t="str">
        <f t="shared" si="265"/>
        <v>NAO-</v>
      </c>
      <c r="H2846" s="79">
        <v>8.7980385212495202E-10</v>
      </c>
      <c r="I2846" s="80">
        <v>1.8247455406193899E-8</v>
      </c>
      <c r="J2846" s="7">
        <v>1.1384051160834201E-3</v>
      </c>
      <c r="K2846" s="8">
        <v>0.99886157575665802</v>
      </c>
      <c r="L2846" s="7" t="str">
        <f t="shared" si="270"/>
        <v>NAO-</v>
      </c>
      <c r="M2846" s="79">
        <v>6.9860607949348396E-10</v>
      </c>
      <c r="N2846" s="80">
        <v>5.6306910463930004E-9</v>
      </c>
      <c r="O2846" s="7">
        <v>6.6986466240196796E-4</v>
      </c>
      <c r="P2846" s="8">
        <v>0.99933012900830098</v>
      </c>
      <c r="Q2846" s="7" t="str">
        <f t="shared" si="266"/>
        <v>NAO-</v>
      </c>
      <c r="R2846" s="6">
        <v>0</v>
      </c>
      <c r="S2846" s="7">
        <v>0</v>
      </c>
      <c r="T2846" s="7">
        <v>0</v>
      </c>
      <c r="U2846" s="8">
        <v>1</v>
      </c>
      <c r="V2846" s="7" t="str">
        <f t="shared" si="267"/>
        <v>NAO-</v>
      </c>
      <c r="W2846" s="6">
        <v>0</v>
      </c>
      <c r="X2846" s="7">
        <v>0</v>
      </c>
      <c r="Y2846" s="7">
        <v>1.9E-2</v>
      </c>
      <c r="Z2846" s="8">
        <v>0.98099999999999998</v>
      </c>
      <c r="AA2846" s="7" t="str">
        <f t="shared" si="268"/>
        <v>NAO-</v>
      </c>
      <c r="AB2846" s="6">
        <v>0</v>
      </c>
      <c r="AC2846" s="7">
        <v>0</v>
      </c>
      <c r="AD2846" s="7">
        <v>0</v>
      </c>
      <c r="AE2846" s="8">
        <v>1</v>
      </c>
      <c r="AF2846" s="7" t="str">
        <f t="shared" si="269"/>
        <v>NAO-</v>
      </c>
    </row>
    <row r="2847" spans="1:32" x14ac:dyDescent="0.3">
      <c r="A2847" s="4">
        <v>40224</v>
      </c>
      <c r="B2847" s="5">
        <v>2009</v>
      </c>
      <c r="C2847" s="6">
        <v>0</v>
      </c>
      <c r="D2847" s="7">
        <v>0</v>
      </c>
      <c r="E2847" s="7">
        <v>0</v>
      </c>
      <c r="F2847" s="8">
        <v>1</v>
      </c>
      <c r="G2847" s="7" t="str">
        <f t="shared" si="265"/>
        <v>NAO-</v>
      </c>
      <c r="H2847" s="79">
        <v>4.3876681152296899E-11</v>
      </c>
      <c r="I2847" s="80">
        <v>5.1098171847189801E-9</v>
      </c>
      <c r="J2847" s="7">
        <v>1.4740927688903301E-4</v>
      </c>
      <c r="K2847" s="8">
        <v>0.99985258556940304</v>
      </c>
      <c r="L2847" s="7" t="str">
        <f t="shared" si="270"/>
        <v>NAO-</v>
      </c>
      <c r="M2847" s="79">
        <v>3.9610414388744999E-11</v>
      </c>
      <c r="N2847" s="80">
        <v>1.9329603122181198E-9</v>
      </c>
      <c r="O2847" s="7">
        <v>1.2092750781864999E-4</v>
      </c>
      <c r="P2847" s="8">
        <v>0.99987907051961999</v>
      </c>
      <c r="Q2847" s="7" t="str">
        <f t="shared" si="266"/>
        <v>NAO-</v>
      </c>
      <c r="R2847" s="6">
        <v>0</v>
      </c>
      <c r="S2847" s="7">
        <v>0</v>
      </c>
      <c r="T2847" s="7">
        <v>0</v>
      </c>
      <c r="U2847" s="8">
        <v>1</v>
      </c>
      <c r="V2847" s="7" t="str">
        <f t="shared" si="267"/>
        <v>NAO-</v>
      </c>
      <c r="W2847" s="6">
        <v>0</v>
      </c>
      <c r="X2847" s="7">
        <v>0</v>
      </c>
      <c r="Y2847" s="7">
        <v>4.0000000000000001E-3</v>
      </c>
      <c r="Z2847" s="8">
        <v>0.996</v>
      </c>
      <c r="AA2847" s="7" t="str">
        <f t="shared" si="268"/>
        <v>NAO-</v>
      </c>
      <c r="AB2847" s="6">
        <v>0</v>
      </c>
      <c r="AC2847" s="7">
        <v>0</v>
      </c>
      <c r="AD2847" s="7">
        <v>0</v>
      </c>
      <c r="AE2847" s="8">
        <v>1</v>
      </c>
      <c r="AF2847" s="7" t="str">
        <f t="shared" si="269"/>
        <v>NAO-</v>
      </c>
    </row>
    <row r="2848" spans="1:32" x14ac:dyDescent="0.3">
      <c r="A2848" s="4">
        <v>40225</v>
      </c>
      <c r="B2848" s="5">
        <v>2009</v>
      </c>
      <c r="C2848" s="6">
        <v>0</v>
      </c>
      <c r="D2848" s="7">
        <v>0</v>
      </c>
      <c r="E2848" s="7">
        <v>0</v>
      </c>
      <c r="F2848" s="8">
        <v>1</v>
      </c>
      <c r="G2848" s="7" t="str">
        <f t="shared" si="265"/>
        <v>NAO-</v>
      </c>
      <c r="H2848" s="79">
        <v>1.13132497984745E-10</v>
      </c>
      <c r="I2848" s="80">
        <v>2.2288035470804701E-9</v>
      </c>
      <c r="J2848" s="80">
        <v>1.5018497872341399E-5</v>
      </c>
      <c r="K2848" s="8">
        <v>0.99998497916019702</v>
      </c>
      <c r="L2848" s="7" t="str">
        <f t="shared" si="270"/>
        <v>NAO-</v>
      </c>
      <c r="M2848" s="79">
        <v>1.0978611994399599E-10</v>
      </c>
      <c r="N2848" s="80">
        <v>5.8226004691663405E-10</v>
      </c>
      <c r="O2848" s="80">
        <v>1.43105104873369E-5</v>
      </c>
      <c r="P2848" s="8">
        <v>0.99998568879746796</v>
      </c>
      <c r="Q2848" s="7" t="str">
        <f t="shared" si="266"/>
        <v>NAO-</v>
      </c>
      <c r="R2848" s="6">
        <v>0</v>
      </c>
      <c r="S2848" s="7">
        <v>0</v>
      </c>
      <c r="T2848" s="7">
        <v>0</v>
      </c>
      <c r="U2848" s="8">
        <v>1</v>
      </c>
      <c r="V2848" s="7" t="str">
        <f t="shared" si="267"/>
        <v>NAO-</v>
      </c>
      <c r="W2848" s="6">
        <v>0</v>
      </c>
      <c r="X2848" s="7">
        <v>0</v>
      </c>
      <c r="Y2848" s="7">
        <v>7.0000000000000001E-3</v>
      </c>
      <c r="Z2848" s="8">
        <v>0.99299999999999999</v>
      </c>
      <c r="AA2848" s="7" t="str">
        <f t="shared" si="268"/>
        <v>NAO-</v>
      </c>
      <c r="AB2848" s="6">
        <v>0</v>
      </c>
      <c r="AC2848" s="7">
        <v>0</v>
      </c>
      <c r="AD2848" s="7">
        <v>0</v>
      </c>
      <c r="AE2848" s="8">
        <v>1</v>
      </c>
      <c r="AF2848" s="7" t="str">
        <f t="shared" si="269"/>
        <v>NAO-</v>
      </c>
    </row>
    <row r="2849" spans="1:32" x14ac:dyDescent="0.3">
      <c r="A2849" s="4">
        <v>40226</v>
      </c>
      <c r="B2849" s="5">
        <v>2009</v>
      </c>
      <c r="C2849" s="6">
        <v>0</v>
      </c>
      <c r="D2849" s="7">
        <v>0</v>
      </c>
      <c r="E2849" s="7">
        <v>0</v>
      </c>
      <c r="F2849" s="8">
        <v>1</v>
      </c>
      <c r="G2849" s="7" t="str">
        <f t="shared" si="265"/>
        <v>NAO-</v>
      </c>
      <c r="H2849" s="79">
        <v>1.01885896460682E-10</v>
      </c>
      <c r="I2849" s="80">
        <v>4.68375531572745E-10</v>
      </c>
      <c r="J2849" s="80">
        <v>1.79015368799762E-5</v>
      </c>
      <c r="K2849" s="8">
        <v>0.99998209789285697</v>
      </c>
      <c r="L2849" s="7" t="str">
        <f t="shared" si="270"/>
        <v>NAO-</v>
      </c>
      <c r="M2849" s="79">
        <v>9.1980045186610701E-11</v>
      </c>
      <c r="N2849" s="80">
        <v>1.0696426670079499E-10</v>
      </c>
      <c r="O2849" s="80">
        <v>2.0143562328661802E-5</v>
      </c>
      <c r="P2849" s="8">
        <v>0.99997985623873797</v>
      </c>
      <c r="Q2849" s="7" t="str">
        <f t="shared" si="266"/>
        <v>NAO-</v>
      </c>
      <c r="R2849" s="6">
        <v>0</v>
      </c>
      <c r="S2849" s="7">
        <v>0</v>
      </c>
      <c r="T2849" s="7">
        <v>0</v>
      </c>
      <c r="U2849" s="8">
        <v>1</v>
      </c>
      <c r="V2849" s="7" t="str">
        <f t="shared" si="267"/>
        <v>NAO-</v>
      </c>
      <c r="W2849" s="6">
        <v>0</v>
      </c>
      <c r="X2849" s="7">
        <v>0</v>
      </c>
      <c r="Y2849" s="7">
        <v>1.0999999999999999E-2</v>
      </c>
      <c r="Z2849" s="8">
        <v>0.98899999999999999</v>
      </c>
      <c r="AA2849" s="7" t="str">
        <f t="shared" si="268"/>
        <v>NAO-</v>
      </c>
      <c r="AB2849" s="6">
        <v>0</v>
      </c>
      <c r="AC2849" s="7">
        <v>0</v>
      </c>
      <c r="AD2849" s="7">
        <v>0</v>
      </c>
      <c r="AE2849" s="8">
        <v>1</v>
      </c>
      <c r="AF2849" s="7" t="str">
        <f t="shared" si="269"/>
        <v>NAO-</v>
      </c>
    </row>
    <row r="2850" spans="1:32" x14ac:dyDescent="0.3">
      <c r="A2850" s="4">
        <v>40227</v>
      </c>
      <c r="B2850" s="5">
        <v>2009</v>
      </c>
      <c r="C2850" s="6">
        <v>0</v>
      </c>
      <c r="D2850" s="7">
        <v>0</v>
      </c>
      <c r="E2850" s="7">
        <v>0</v>
      </c>
      <c r="F2850" s="8">
        <v>1</v>
      </c>
      <c r="G2850" s="7" t="str">
        <f t="shared" si="265"/>
        <v>NAO-</v>
      </c>
      <c r="H2850" s="79">
        <v>6.6367269389922801E-11</v>
      </c>
      <c r="I2850" s="80">
        <v>1.7970917791908801E-10</v>
      </c>
      <c r="J2850" s="80">
        <v>5.4874080598621097E-5</v>
      </c>
      <c r="K2850" s="8">
        <v>0.99994512567333105</v>
      </c>
      <c r="L2850" s="7" t="str">
        <f t="shared" si="270"/>
        <v>NAO-</v>
      </c>
      <c r="M2850" s="79">
        <v>6.2876965232052899E-11</v>
      </c>
      <c r="N2850" s="80">
        <v>4.6909841275489002E-11</v>
      </c>
      <c r="O2850" s="80">
        <v>5.7904451052275398E-5</v>
      </c>
      <c r="P2850" s="8">
        <v>0.99994209543916002</v>
      </c>
      <c r="Q2850" s="7" t="str">
        <f t="shared" si="266"/>
        <v>NAO-</v>
      </c>
      <c r="R2850" s="6">
        <v>0</v>
      </c>
      <c r="S2850" s="7">
        <v>0</v>
      </c>
      <c r="T2850" s="7">
        <v>0</v>
      </c>
      <c r="U2850" s="8">
        <v>1</v>
      </c>
      <c r="V2850" s="7" t="str">
        <f t="shared" si="267"/>
        <v>NAO-</v>
      </c>
      <c r="W2850" s="6">
        <v>0</v>
      </c>
      <c r="X2850" s="7">
        <v>0</v>
      </c>
      <c r="Y2850" s="7">
        <v>1.6E-2</v>
      </c>
      <c r="Z2850" s="8">
        <v>0.98399999999999999</v>
      </c>
      <c r="AA2850" s="7" t="str">
        <f t="shared" si="268"/>
        <v>NAO-</v>
      </c>
      <c r="AB2850" s="6">
        <v>0</v>
      </c>
      <c r="AC2850" s="7">
        <v>0</v>
      </c>
      <c r="AD2850" s="7">
        <v>0</v>
      </c>
      <c r="AE2850" s="8">
        <v>1</v>
      </c>
      <c r="AF2850" s="7" t="str">
        <f t="shared" si="269"/>
        <v>NAO-</v>
      </c>
    </row>
    <row r="2851" spans="1:32" x14ac:dyDescent="0.3">
      <c r="A2851" s="4">
        <v>40228</v>
      </c>
      <c r="B2851" s="5">
        <v>2009</v>
      </c>
      <c r="C2851" s="6">
        <v>0</v>
      </c>
      <c r="D2851" s="7">
        <v>0</v>
      </c>
      <c r="E2851" s="7">
        <v>0</v>
      </c>
      <c r="F2851" s="8">
        <v>1</v>
      </c>
      <c r="G2851" s="7" t="str">
        <f t="shared" si="265"/>
        <v>NAO-</v>
      </c>
      <c r="H2851" s="79">
        <v>1.78845822868906E-9</v>
      </c>
      <c r="I2851" s="80">
        <v>4.1445370750692099E-11</v>
      </c>
      <c r="J2851" s="7">
        <v>1.6949866765205601E-4</v>
      </c>
      <c r="K2851" s="8">
        <v>0.99983049950245095</v>
      </c>
      <c r="L2851" s="7" t="str">
        <f t="shared" si="270"/>
        <v>NAO-</v>
      </c>
      <c r="M2851" s="79">
        <v>1.9252234856112102E-9</v>
      </c>
      <c r="N2851" s="80">
        <v>1.11551138775758E-11</v>
      </c>
      <c r="O2851" s="7">
        <v>1.5642843603645601E-4</v>
      </c>
      <c r="P2851" s="8">
        <v>0.99984356962758003</v>
      </c>
      <c r="Q2851" s="7" t="str">
        <f t="shared" si="266"/>
        <v>NAO-</v>
      </c>
      <c r="R2851" s="6">
        <v>0</v>
      </c>
      <c r="S2851" s="7">
        <v>0</v>
      </c>
      <c r="T2851" s="7">
        <v>0</v>
      </c>
      <c r="U2851" s="8">
        <v>1</v>
      </c>
      <c r="V2851" s="7" t="str">
        <f t="shared" si="267"/>
        <v>NAO-</v>
      </c>
      <c r="W2851" s="6">
        <v>0</v>
      </c>
      <c r="X2851" s="7">
        <v>0</v>
      </c>
      <c r="Y2851" s="7">
        <v>7.0000000000000001E-3</v>
      </c>
      <c r="Z2851" s="8">
        <v>0.99299999999999999</v>
      </c>
      <c r="AA2851" s="7" t="str">
        <f t="shared" si="268"/>
        <v>NAO-</v>
      </c>
      <c r="AB2851" s="6">
        <v>0</v>
      </c>
      <c r="AC2851" s="7">
        <v>0</v>
      </c>
      <c r="AD2851" s="7">
        <v>0</v>
      </c>
      <c r="AE2851" s="8">
        <v>1</v>
      </c>
      <c r="AF2851" s="7" t="str">
        <f t="shared" si="269"/>
        <v>NAO-</v>
      </c>
    </row>
    <row r="2852" spans="1:32" x14ac:dyDescent="0.3">
      <c r="A2852" s="4">
        <v>40229</v>
      </c>
      <c r="B2852" s="5">
        <v>2009</v>
      </c>
      <c r="C2852" s="6">
        <v>0</v>
      </c>
      <c r="D2852" s="7">
        <v>0</v>
      </c>
      <c r="E2852" s="7">
        <v>0</v>
      </c>
      <c r="F2852" s="8">
        <v>1</v>
      </c>
      <c r="G2852" s="7" t="str">
        <f t="shared" si="265"/>
        <v>NAO-</v>
      </c>
      <c r="H2852" s="79">
        <v>4.3136687343453299E-9</v>
      </c>
      <c r="I2852" s="80">
        <v>2.51042949495347E-12</v>
      </c>
      <c r="J2852" s="80">
        <v>4.4498673775315902E-5</v>
      </c>
      <c r="K2852" s="8">
        <v>0.99995549701005304</v>
      </c>
      <c r="L2852" s="7" t="str">
        <f t="shared" si="270"/>
        <v>NAO-</v>
      </c>
      <c r="M2852" s="79">
        <v>5.7985894442642396E-9</v>
      </c>
      <c r="N2852" s="80">
        <v>3.2697562999777698E-13</v>
      </c>
      <c r="O2852" s="80">
        <v>4.05441214309309E-5</v>
      </c>
      <c r="P2852" s="8">
        <v>0.99995945007965803</v>
      </c>
      <c r="Q2852" s="7" t="str">
        <f t="shared" si="266"/>
        <v>NAO-</v>
      </c>
      <c r="R2852" s="6">
        <v>0</v>
      </c>
      <c r="S2852" s="7">
        <v>0</v>
      </c>
      <c r="T2852" s="7">
        <v>0</v>
      </c>
      <c r="U2852" s="8">
        <v>1</v>
      </c>
      <c r="V2852" s="7" t="str">
        <f t="shared" si="267"/>
        <v>NAO-</v>
      </c>
      <c r="W2852" s="6">
        <v>0</v>
      </c>
      <c r="X2852" s="7">
        <v>0</v>
      </c>
      <c r="Y2852" s="7">
        <v>8.9999999999999993E-3</v>
      </c>
      <c r="Z2852" s="8">
        <v>0.99099999999999999</v>
      </c>
      <c r="AA2852" s="7" t="str">
        <f t="shared" si="268"/>
        <v>NAO-</v>
      </c>
      <c r="AB2852" s="6">
        <v>0</v>
      </c>
      <c r="AC2852" s="7">
        <v>0</v>
      </c>
      <c r="AD2852" s="7">
        <v>0</v>
      </c>
      <c r="AE2852" s="8">
        <v>1</v>
      </c>
      <c r="AF2852" s="7" t="str">
        <f t="shared" si="269"/>
        <v>NAO-</v>
      </c>
    </row>
    <row r="2853" spans="1:32" x14ac:dyDescent="0.3">
      <c r="A2853" s="4">
        <v>40230</v>
      </c>
      <c r="B2853" s="5">
        <v>2009</v>
      </c>
      <c r="C2853" s="6">
        <v>0</v>
      </c>
      <c r="D2853" s="7">
        <v>0</v>
      </c>
      <c r="E2853" s="7">
        <v>0</v>
      </c>
      <c r="F2853" s="8">
        <v>1</v>
      </c>
      <c r="G2853" s="7" t="str">
        <f t="shared" si="265"/>
        <v>NAO-</v>
      </c>
      <c r="H2853" s="79">
        <v>1.2190508994942199E-9</v>
      </c>
      <c r="I2853" s="80">
        <v>1.04585206921519E-12</v>
      </c>
      <c r="J2853" s="80">
        <v>1.3318274064538699E-5</v>
      </c>
      <c r="K2853" s="8">
        <v>0.99998668050582795</v>
      </c>
      <c r="L2853" s="7" t="str">
        <f t="shared" si="270"/>
        <v>NAO-</v>
      </c>
      <c r="M2853" s="79">
        <v>1.66242056127663E-9</v>
      </c>
      <c r="N2853" s="80">
        <v>3.0407915234639699E-14</v>
      </c>
      <c r="O2853" s="80">
        <v>1.5678024416638099E-5</v>
      </c>
      <c r="P2853" s="8">
        <v>0.999984320313135</v>
      </c>
      <c r="Q2853" s="7" t="str">
        <f t="shared" si="266"/>
        <v>NAO-</v>
      </c>
      <c r="R2853" s="6">
        <v>0</v>
      </c>
      <c r="S2853" s="7">
        <v>0</v>
      </c>
      <c r="T2853" s="7">
        <v>0</v>
      </c>
      <c r="U2853" s="8">
        <v>1</v>
      </c>
      <c r="V2853" s="7" t="str">
        <f t="shared" si="267"/>
        <v>NAO-</v>
      </c>
      <c r="W2853" s="6">
        <v>0</v>
      </c>
      <c r="X2853" s="7">
        <v>0</v>
      </c>
      <c r="Y2853" s="7">
        <v>1.9E-2</v>
      </c>
      <c r="Z2853" s="8">
        <v>0.98099999999999998</v>
      </c>
      <c r="AA2853" s="7" t="str">
        <f t="shared" si="268"/>
        <v>NAO-</v>
      </c>
      <c r="AB2853" s="6">
        <v>0</v>
      </c>
      <c r="AC2853" s="7">
        <v>0</v>
      </c>
      <c r="AD2853" s="7">
        <v>0</v>
      </c>
      <c r="AE2853" s="8">
        <v>1</v>
      </c>
      <c r="AF2853" s="7" t="str">
        <f t="shared" si="269"/>
        <v>NAO-</v>
      </c>
    </row>
    <row r="2854" spans="1:32" x14ac:dyDescent="0.3">
      <c r="A2854" s="4">
        <v>40231</v>
      </c>
      <c r="B2854" s="5">
        <v>2009</v>
      </c>
      <c r="C2854" s="6">
        <v>0</v>
      </c>
      <c r="D2854" s="7">
        <v>0</v>
      </c>
      <c r="E2854" s="7">
        <v>0</v>
      </c>
      <c r="F2854" s="8">
        <v>1</v>
      </c>
      <c r="G2854" s="7" t="str">
        <f t="shared" si="265"/>
        <v>NAO-</v>
      </c>
      <c r="H2854" s="79">
        <v>8.3398689270672504E-10</v>
      </c>
      <c r="I2854" s="80">
        <v>1.39331772396301E-12</v>
      </c>
      <c r="J2854" s="80">
        <v>3.6271751640863701E-6</v>
      </c>
      <c r="K2854" s="8">
        <v>0.999996371989469</v>
      </c>
      <c r="L2854" s="7" t="str">
        <f t="shared" si="270"/>
        <v>NAO-</v>
      </c>
      <c r="M2854" s="79">
        <v>1.12472166940521E-9</v>
      </c>
      <c r="N2854" s="80">
        <v>5.7819885616677095E-14</v>
      </c>
      <c r="O2854" s="80">
        <v>3.9778121265793803E-6</v>
      </c>
      <c r="P2854" s="8">
        <v>0.99999602106309704</v>
      </c>
      <c r="Q2854" s="7" t="str">
        <f t="shared" si="266"/>
        <v>NAO-</v>
      </c>
      <c r="R2854" s="6">
        <v>0</v>
      </c>
      <c r="S2854" s="7">
        <v>0</v>
      </c>
      <c r="T2854" s="7">
        <v>0</v>
      </c>
      <c r="U2854" s="8">
        <v>1</v>
      </c>
      <c r="V2854" s="7" t="str">
        <f t="shared" si="267"/>
        <v>NAO-</v>
      </c>
      <c r="W2854" s="6">
        <v>0</v>
      </c>
      <c r="X2854" s="7">
        <v>0</v>
      </c>
      <c r="Y2854" s="7">
        <v>0.02</v>
      </c>
      <c r="Z2854" s="8">
        <v>0.98</v>
      </c>
      <c r="AA2854" s="7" t="str">
        <f t="shared" si="268"/>
        <v>NAO-</v>
      </c>
      <c r="AB2854" s="6">
        <v>0</v>
      </c>
      <c r="AC2854" s="7">
        <v>0</v>
      </c>
      <c r="AD2854" s="7">
        <v>0</v>
      </c>
      <c r="AE2854" s="8">
        <v>1</v>
      </c>
      <c r="AF2854" s="7" t="str">
        <f t="shared" si="269"/>
        <v>NAO-</v>
      </c>
    </row>
    <row r="2855" spans="1:32" x14ac:dyDescent="0.3">
      <c r="A2855" s="4">
        <v>40232</v>
      </c>
      <c r="B2855" s="5">
        <v>2009</v>
      </c>
      <c r="C2855" s="6">
        <v>0</v>
      </c>
      <c r="D2855" s="7">
        <v>0</v>
      </c>
      <c r="E2855" s="7">
        <v>0</v>
      </c>
      <c r="F2855" s="8">
        <v>1</v>
      </c>
      <c r="G2855" s="7" t="str">
        <f t="shared" si="265"/>
        <v>NAO-</v>
      </c>
      <c r="H2855" s="79">
        <v>5.3593450004421102E-8</v>
      </c>
      <c r="I2855" s="80">
        <v>1.57055905850344E-10</v>
      </c>
      <c r="J2855" s="80">
        <v>9.13171983701592E-6</v>
      </c>
      <c r="K2855" s="8">
        <v>0.999990814529647</v>
      </c>
      <c r="L2855" s="7" t="str">
        <f t="shared" si="270"/>
        <v>NAO-</v>
      </c>
      <c r="M2855" s="79">
        <v>6.7266707360268403E-8</v>
      </c>
      <c r="N2855" s="80">
        <v>1.5018567396798501E-11</v>
      </c>
      <c r="O2855" s="80">
        <v>8.6041610682897E-6</v>
      </c>
      <c r="P2855" s="8">
        <v>0.99999132855719497</v>
      </c>
      <c r="Q2855" s="7" t="str">
        <f t="shared" si="266"/>
        <v>NAO-</v>
      </c>
      <c r="R2855" s="6">
        <v>0</v>
      </c>
      <c r="S2855" s="7">
        <v>0</v>
      </c>
      <c r="T2855" s="7">
        <v>0</v>
      </c>
      <c r="U2855" s="8">
        <v>1</v>
      </c>
      <c r="V2855" s="7" t="str">
        <f t="shared" si="267"/>
        <v>NAO-</v>
      </c>
      <c r="W2855" s="6">
        <v>0</v>
      </c>
      <c r="X2855" s="7">
        <v>0</v>
      </c>
      <c r="Y2855" s="7">
        <v>0.01</v>
      </c>
      <c r="Z2855" s="8">
        <v>0.99</v>
      </c>
      <c r="AA2855" s="7" t="str">
        <f t="shared" si="268"/>
        <v>NAO-</v>
      </c>
      <c r="AB2855" s="6">
        <v>0</v>
      </c>
      <c r="AC2855" s="7">
        <v>0</v>
      </c>
      <c r="AD2855" s="7">
        <v>0</v>
      </c>
      <c r="AE2855" s="8">
        <v>1</v>
      </c>
      <c r="AF2855" s="7" t="str">
        <f t="shared" si="269"/>
        <v>NAO-</v>
      </c>
    </row>
    <row r="2856" spans="1:32" x14ac:dyDescent="0.3">
      <c r="A2856" s="4">
        <v>40233</v>
      </c>
      <c r="B2856" s="5">
        <v>2009</v>
      </c>
      <c r="C2856" s="6">
        <v>0</v>
      </c>
      <c r="D2856" s="7">
        <v>0</v>
      </c>
      <c r="E2856" s="7">
        <v>0</v>
      </c>
      <c r="F2856" s="8">
        <v>1</v>
      </c>
      <c r="G2856" s="7" t="str">
        <f t="shared" si="265"/>
        <v>NAO-</v>
      </c>
      <c r="H2856" s="79">
        <v>4.3203748749566898E-5</v>
      </c>
      <c r="I2856" s="80">
        <v>1.8029123854200701E-8</v>
      </c>
      <c r="J2856" s="80">
        <v>3.7229628106045201E-5</v>
      </c>
      <c r="K2856" s="8">
        <v>0.99991954859402898</v>
      </c>
      <c r="L2856" s="7" t="str">
        <f t="shared" si="270"/>
        <v>NAO-</v>
      </c>
      <c r="M2856" s="79">
        <v>5.0482940093667899E-5</v>
      </c>
      <c r="N2856" s="80">
        <v>2.2142625520513502E-9</v>
      </c>
      <c r="O2856" s="80">
        <v>3.7928963221630197E-5</v>
      </c>
      <c r="P2856" s="8">
        <v>0.99991158588242102</v>
      </c>
      <c r="Q2856" s="7" t="str">
        <f t="shared" si="266"/>
        <v>NAO-</v>
      </c>
      <c r="R2856" s="6">
        <v>0</v>
      </c>
      <c r="S2856" s="7">
        <v>0</v>
      </c>
      <c r="T2856" s="7">
        <v>0</v>
      </c>
      <c r="U2856" s="8">
        <v>1</v>
      </c>
      <c r="V2856" s="7" t="str">
        <f t="shared" si="267"/>
        <v>NAO-</v>
      </c>
      <c r="W2856" s="6">
        <v>0</v>
      </c>
      <c r="X2856" s="7">
        <v>0</v>
      </c>
      <c r="Y2856" s="7">
        <v>1.7999999999999999E-2</v>
      </c>
      <c r="Z2856" s="8">
        <v>0.98199999999999998</v>
      </c>
      <c r="AA2856" s="7" t="str">
        <f t="shared" si="268"/>
        <v>NAO-</v>
      </c>
      <c r="AB2856" s="6">
        <v>0</v>
      </c>
      <c r="AC2856" s="7">
        <v>0</v>
      </c>
      <c r="AD2856" s="7">
        <v>0</v>
      </c>
      <c r="AE2856" s="8">
        <v>1</v>
      </c>
      <c r="AF2856" s="7" t="str">
        <f t="shared" si="269"/>
        <v>NAO-</v>
      </c>
    </row>
    <row r="2857" spans="1:32" x14ac:dyDescent="0.3">
      <c r="A2857" s="4">
        <v>40234</v>
      </c>
      <c r="B2857" s="5">
        <v>2009</v>
      </c>
      <c r="C2857" s="6">
        <v>0</v>
      </c>
      <c r="D2857" s="7">
        <v>0</v>
      </c>
      <c r="E2857" s="7">
        <v>0</v>
      </c>
      <c r="F2857" s="8">
        <v>1</v>
      </c>
      <c r="G2857" s="7" t="str">
        <f t="shared" si="265"/>
        <v>NAO-</v>
      </c>
      <c r="H2857" s="6">
        <v>2.42460460788153E-4</v>
      </c>
      <c r="I2857" s="80">
        <v>6.5115512169147598E-9</v>
      </c>
      <c r="J2857" s="80">
        <v>1.41526105787145E-5</v>
      </c>
      <c r="K2857" s="8">
        <v>0.999743380417078</v>
      </c>
      <c r="L2857" s="7" t="str">
        <f t="shared" si="270"/>
        <v>NAO-</v>
      </c>
      <c r="M2857" s="6">
        <v>2.43329091951558E-4</v>
      </c>
      <c r="N2857" s="80">
        <v>3.7791156127606502E-10</v>
      </c>
      <c r="O2857" s="80">
        <v>2.2851221128053401E-5</v>
      </c>
      <c r="P2857" s="8">
        <v>0.99973381930901695</v>
      </c>
      <c r="Q2857" s="7" t="str">
        <f t="shared" si="266"/>
        <v>NAO-</v>
      </c>
      <c r="R2857" s="6">
        <v>0</v>
      </c>
      <c r="S2857" s="7">
        <v>0</v>
      </c>
      <c r="T2857" s="7">
        <v>0</v>
      </c>
      <c r="U2857" s="8">
        <v>1</v>
      </c>
      <c r="V2857" s="7" t="str">
        <f t="shared" si="267"/>
        <v>NAO-</v>
      </c>
      <c r="W2857" s="6">
        <v>0</v>
      </c>
      <c r="X2857" s="7">
        <v>0</v>
      </c>
      <c r="Y2857" s="7">
        <v>0.19</v>
      </c>
      <c r="Z2857" s="8">
        <v>0.81</v>
      </c>
      <c r="AA2857" s="7" t="str">
        <f t="shared" si="268"/>
        <v>NAO-</v>
      </c>
      <c r="AB2857" s="6">
        <v>0</v>
      </c>
      <c r="AC2857" s="7">
        <v>0</v>
      </c>
      <c r="AD2857" s="7">
        <v>0</v>
      </c>
      <c r="AE2857" s="8">
        <v>1</v>
      </c>
      <c r="AF2857" s="7" t="str">
        <f t="shared" si="269"/>
        <v>NAO-</v>
      </c>
    </row>
    <row r="2858" spans="1:32" x14ac:dyDescent="0.3">
      <c r="A2858" s="4">
        <v>40235</v>
      </c>
      <c r="B2858" s="5">
        <v>2009</v>
      </c>
      <c r="C2858" s="6">
        <v>0</v>
      </c>
      <c r="D2858" s="7">
        <v>0</v>
      </c>
      <c r="E2858" s="7">
        <v>0</v>
      </c>
      <c r="F2858" s="8">
        <v>1</v>
      </c>
      <c r="G2858" s="7" t="str">
        <f t="shared" si="265"/>
        <v>NAO-</v>
      </c>
      <c r="H2858" s="79">
        <v>4.8295064603750197E-5</v>
      </c>
      <c r="I2858" s="80">
        <v>1.15780492079243E-10</v>
      </c>
      <c r="J2858" s="80">
        <v>2.5573063864053E-5</v>
      </c>
      <c r="K2858" s="8">
        <v>0.99992613175575096</v>
      </c>
      <c r="L2858" s="7" t="str">
        <f t="shared" si="270"/>
        <v>NAO-</v>
      </c>
      <c r="M2858" s="79">
        <v>4.8047715971900002E-5</v>
      </c>
      <c r="N2858" s="80">
        <v>2.3037181093514601E-12</v>
      </c>
      <c r="O2858" s="80">
        <v>3.5747669882324499E-5</v>
      </c>
      <c r="P2858" s="8">
        <v>0.99991620461183195</v>
      </c>
      <c r="Q2858" s="7" t="str">
        <f t="shared" si="266"/>
        <v>NAO-</v>
      </c>
      <c r="R2858" s="6">
        <v>0</v>
      </c>
      <c r="S2858" s="7">
        <v>0</v>
      </c>
      <c r="T2858" s="7">
        <v>0</v>
      </c>
      <c r="U2858" s="8">
        <v>1</v>
      </c>
      <c r="V2858" s="7" t="str">
        <f t="shared" si="267"/>
        <v>NAO-</v>
      </c>
      <c r="W2858" s="6">
        <v>0</v>
      </c>
      <c r="X2858" s="7">
        <v>0</v>
      </c>
      <c r="Y2858" s="7">
        <v>0.26100000000000001</v>
      </c>
      <c r="Z2858" s="8">
        <v>0.73899999999999999</v>
      </c>
      <c r="AA2858" s="7" t="str">
        <f t="shared" si="268"/>
        <v>NAO-</v>
      </c>
      <c r="AB2858" s="6">
        <v>0</v>
      </c>
      <c r="AC2858" s="7">
        <v>0</v>
      </c>
      <c r="AD2858" s="7">
        <v>0</v>
      </c>
      <c r="AE2858" s="8">
        <v>1</v>
      </c>
      <c r="AF2858" s="7" t="str">
        <f t="shared" si="269"/>
        <v>NAO-</v>
      </c>
    </row>
    <row r="2859" spans="1:32" x14ac:dyDescent="0.3">
      <c r="A2859" s="4">
        <v>40236</v>
      </c>
      <c r="B2859" s="5">
        <v>2009</v>
      </c>
      <c r="C2859" s="6">
        <v>0</v>
      </c>
      <c r="D2859" s="7">
        <v>0</v>
      </c>
      <c r="E2859" s="7">
        <v>0</v>
      </c>
      <c r="F2859" s="8">
        <v>1</v>
      </c>
      <c r="G2859" s="7" t="str">
        <f t="shared" si="265"/>
        <v>NAO-</v>
      </c>
      <c r="H2859" s="79">
        <v>7.2095071270369198E-5</v>
      </c>
      <c r="I2859" s="80">
        <v>6.9372176449235002E-9</v>
      </c>
      <c r="J2859" s="80">
        <v>2.4058602040609002E-5</v>
      </c>
      <c r="K2859" s="8">
        <v>0.99990383938947403</v>
      </c>
      <c r="L2859" s="7" t="str">
        <f t="shared" si="270"/>
        <v>NAO-</v>
      </c>
      <c r="M2859" s="79">
        <v>6.5159541805407794E-5</v>
      </c>
      <c r="N2859" s="80">
        <v>2.0936066513538799E-10</v>
      </c>
      <c r="O2859" s="80">
        <v>6.0767218437848202E-5</v>
      </c>
      <c r="P2859" s="8">
        <v>0.999874073030392</v>
      </c>
      <c r="Q2859" s="7" t="str">
        <f t="shared" si="266"/>
        <v>NAO-</v>
      </c>
      <c r="R2859" s="6">
        <v>0</v>
      </c>
      <c r="S2859" s="7">
        <v>0</v>
      </c>
      <c r="T2859" s="7">
        <v>0</v>
      </c>
      <c r="U2859" s="8">
        <v>1</v>
      </c>
      <c r="V2859" s="7" t="str">
        <f t="shared" si="267"/>
        <v>NAO-</v>
      </c>
      <c r="W2859" s="6">
        <v>0</v>
      </c>
      <c r="X2859" s="7">
        <v>0</v>
      </c>
      <c r="Y2859" s="7">
        <v>0.215</v>
      </c>
      <c r="Z2859" s="8">
        <v>0.78500000000000003</v>
      </c>
      <c r="AA2859" s="7" t="str">
        <f t="shared" si="268"/>
        <v>NAO-</v>
      </c>
      <c r="AB2859" s="6">
        <v>0</v>
      </c>
      <c r="AC2859" s="7">
        <v>0</v>
      </c>
      <c r="AD2859" s="7">
        <v>1E-3</v>
      </c>
      <c r="AE2859" s="8">
        <v>0.999</v>
      </c>
      <c r="AF2859" s="7" t="str">
        <f t="shared" si="269"/>
        <v>NAO-</v>
      </c>
    </row>
    <row r="2860" spans="1:32" x14ac:dyDescent="0.3">
      <c r="A2860" s="4">
        <v>40237</v>
      </c>
      <c r="B2860" s="5">
        <v>2009</v>
      </c>
      <c r="C2860" s="6">
        <v>0</v>
      </c>
      <c r="D2860" s="7">
        <v>0</v>
      </c>
      <c r="E2860" s="7">
        <v>0</v>
      </c>
      <c r="F2860" s="8">
        <v>1</v>
      </c>
      <c r="G2860" s="7" t="str">
        <f t="shared" si="265"/>
        <v>NAO-</v>
      </c>
      <c r="H2860" s="6">
        <v>3.9503177283905101E-4</v>
      </c>
      <c r="I2860" s="80">
        <v>5.9920131452421905E-8</v>
      </c>
      <c r="J2860" s="80">
        <v>6.7650654868469696E-6</v>
      </c>
      <c r="K2860" s="8">
        <v>0.99959814324155005</v>
      </c>
      <c r="L2860" s="7" t="str">
        <f t="shared" si="270"/>
        <v>NAO-</v>
      </c>
      <c r="M2860" s="6">
        <v>3.47163119539645E-4</v>
      </c>
      <c r="N2860" s="80">
        <v>3.7325774802214899E-9</v>
      </c>
      <c r="O2860" s="80">
        <v>2.13961256603827E-5</v>
      </c>
      <c r="P2860" s="8">
        <v>0.99963143702221502</v>
      </c>
      <c r="Q2860" s="7" t="str">
        <f t="shared" si="266"/>
        <v>NAO-</v>
      </c>
      <c r="R2860" s="6">
        <v>1</v>
      </c>
      <c r="S2860" s="7">
        <v>0</v>
      </c>
      <c r="T2860" s="7">
        <v>0</v>
      </c>
      <c r="U2860" s="8">
        <v>0</v>
      </c>
      <c r="V2860" s="7" t="str">
        <f t="shared" si="267"/>
        <v>NAO+</v>
      </c>
      <c r="W2860" s="6">
        <v>3.0000000000000001E-3</v>
      </c>
      <c r="X2860" s="7">
        <v>1E-3</v>
      </c>
      <c r="Y2860" s="7">
        <v>0.21199999999999999</v>
      </c>
      <c r="Z2860" s="8">
        <v>0.78400000000000003</v>
      </c>
      <c r="AA2860" s="7" t="str">
        <f t="shared" si="268"/>
        <v>NAO-</v>
      </c>
      <c r="AB2860" s="6">
        <v>8.9999999999999993E-3</v>
      </c>
      <c r="AC2860" s="7">
        <v>0</v>
      </c>
      <c r="AD2860" s="7">
        <v>1.7999999999999999E-2</v>
      </c>
      <c r="AE2860" s="8">
        <v>0.97299999999999998</v>
      </c>
      <c r="AF2860" s="7" t="str">
        <f t="shared" si="269"/>
        <v>NAO-</v>
      </c>
    </row>
    <row r="2861" spans="1:32" x14ac:dyDescent="0.3">
      <c r="A2861" s="4">
        <v>40513</v>
      </c>
      <c r="B2861" s="5">
        <v>2010</v>
      </c>
      <c r="C2861" s="6">
        <v>0</v>
      </c>
      <c r="D2861" s="7">
        <v>0</v>
      </c>
      <c r="E2861" s="7">
        <v>0</v>
      </c>
      <c r="F2861" s="8">
        <v>1</v>
      </c>
      <c r="G2861" s="7" t="str">
        <f t="shared" si="265"/>
        <v>NAO-</v>
      </c>
      <c r="H2861" s="79">
        <v>5.7023439575738305E-10</v>
      </c>
      <c r="I2861" s="80">
        <v>3.44500207139061E-7</v>
      </c>
      <c r="J2861" s="7">
        <v>0.99974480961943102</v>
      </c>
      <c r="K2861" s="8">
        <v>2.5484531012473299E-4</v>
      </c>
      <c r="L2861" s="7" t="str">
        <f t="shared" si="270"/>
        <v>AR</v>
      </c>
      <c r="M2861" s="79">
        <v>9.2915258379532402E-10</v>
      </c>
      <c r="N2861" s="80">
        <v>2.2491743650531799E-7</v>
      </c>
      <c r="O2861" s="7">
        <v>0.99853570676018499</v>
      </c>
      <c r="P2861" s="8">
        <v>1.4640673932246901E-3</v>
      </c>
      <c r="Q2861" s="7" t="str">
        <f t="shared" si="266"/>
        <v>AR</v>
      </c>
      <c r="R2861" s="6">
        <v>0</v>
      </c>
      <c r="S2861" s="7">
        <v>0</v>
      </c>
      <c r="T2861" s="7">
        <v>0</v>
      </c>
      <c r="U2861" s="8">
        <v>1</v>
      </c>
      <c r="V2861" s="7" t="str">
        <f t="shared" si="267"/>
        <v>NAO-</v>
      </c>
      <c r="W2861" s="6">
        <v>0</v>
      </c>
      <c r="X2861" s="7">
        <v>0</v>
      </c>
      <c r="Y2861" s="7">
        <v>0.996</v>
      </c>
      <c r="Z2861" s="8">
        <v>4.0000000000000001E-3</v>
      </c>
      <c r="AA2861" s="7" t="str">
        <f t="shared" si="268"/>
        <v>AR</v>
      </c>
      <c r="AB2861" s="6">
        <v>0</v>
      </c>
      <c r="AC2861" s="7">
        <v>0</v>
      </c>
      <c r="AD2861" s="7">
        <v>0</v>
      </c>
      <c r="AE2861" s="8">
        <v>1</v>
      </c>
      <c r="AF2861" s="7" t="str">
        <f t="shared" si="269"/>
        <v>NAO-</v>
      </c>
    </row>
    <row r="2862" spans="1:32" x14ac:dyDescent="0.3">
      <c r="A2862" s="4">
        <v>40514</v>
      </c>
      <c r="B2862" s="5">
        <v>2010</v>
      </c>
      <c r="C2862" s="6">
        <v>0</v>
      </c>
      <c r="D2862" s="7">
        <v>0</v>
      </c>
      <c r="E2862" s="7">
        <v>0</v>
      </c>
      <c r="F2862" s="8">
        <v>1</v>
      </c>
      <c r="G2862" s="7" t="str">
        <f t="shared" si="265"/>
        <v>NAO-</v>
      </c>
      <c r="H2862" s="79">
        <v>1.1387060211963899E-9</v>
      </c>
      <c r="I2862" s="80">
        <v>9.47207555706164E-8</v>
      </c>
      <c r="J2862" s="7">
        <v>0.99979720316099097</v>
      </c>
      <c r="K2862" s="8">
        <v>2.0270097954765601E-4</v>
      </c>
      <c r="L2862" s="7" t="str">
        <f t="shared" si="270"/>
        <v>AR</v>
      </c>
      <c r="M2862" s="79">
        <v>2.2200491196541998E-9</v>
      </c>
      <c r="N2862" s="80">
        <v>5.0857409331271401E-8</v>
      </c>
      <c r="O2862" s="7">
        <v>0.99805430788236704</v>
      </c>
      <c r="P2862" s="8">
        <v>1.94563904016215E-3</v>
      </c>
      <c r="Q2862" s="7" t="str">
        <f t="shared" si="266"/>
        <v>AR</v>
      </c>
      <c r="R2862" s="6">
        <v>0</v>
      </c>
      <c r="S2862" s="7">
        <v>0</v>
      </c>
      <c r="T2862" s="7">
        <v>0</v>
      </c>
      <c r="U2862" s="8">
        <v>1</v>
      </c>
      <c r="V2862" s="7" t="str">
        <f t="shared" si="267"/>
        <v>NAO-</v>
      </c>
      <c r="W2862" s="6">
        <v>0</v>
      </c>
      <c r="X2862" s="7">
        <v>0</v>
      </c>
      <c r="Y2862" s="7">
        <v>1</v>
      </c>
      <c r="Z2862" s="8">
        <v>0</v>
      </c>
      <c r="AA2862" s="7" t="str">
        <f t="shared" si="268"/>
        <v>AR</v>
      </c>
      <c r="AB2862" s="6">
        <v>0</v>
      </c>
      <c r="AC2862" s="7">
        <v>0</v>
      </c>
      <c r="AD2862" s="7">
        <v>1E-3</v>
      </c>
      <c r="AE2862" s="8">
        <v>0.999</v>
      </c>
      <c r="AF2862" s="7" t="str">
        <f t="shared" si="269"/>
        <v>NAO-</v>
      </c>
    </row>
    <row r="2863" spans="1:32" x14ac:dyDescent="0.3">
      <c r="A2863" s="4">
        <v>40515</v>
      </c>
      <c r="B2863" s="5">
        <v>2010</v>
      </c>
      <c r="C2863" s="6">
        <v>0</v>
      </c>
      <c r="D2863" s="7">
        <v>0</v>
      </c>
      <c r="E2863" s="7">
        <v>0</v>
      </c>
      <c r="F2863" s="8">
        <v>1</v>
      </c>
      <c r="G2863" s="7" t="str">
        <f t="shared" si="265"/>
        <v>NAO-</v>
      </c>
      <c r="H2863" s="79">
        <v>7.0480259772058195E-7</v>
      </c>
      <c r="I2863" s="80">
        <v>2.32573867237545E-8</v>
      </c>
      <c r="J2863" s="7">
        <v>0.94883091520890495</v>
      </c>
      <c r="K2863" s="8">
        <v>5.1168356731117297E-2</v>
      </c>
      <c r="L2863" s="7" t="str">
        <f t="shared" si="270"/>
        <v>AR</v>
      </c>
      <c r="M2863" s="79">
        <v>1.0983825316573799E-6</v>
      </c>
      <c r="N2863" s="80">
        <v>4.6769301245256698E-9</v>
      </c>
      <c r="O2863" s="7">
        <v>0.80126174951652596</v>
      </c>
      <c r="P2863" s="8">
        <v>0.19873714742401799</v>
      </c>
      <c r="Q2863" s="7" t="str">
        <f t="shared" si="266"/>
        <v>AR</v>
      </c>
      <c r="R2863" s="6">
        <v>0</v>
      </c>
      <c r="S2863" s="7">
        <v>0</v>
      </c>
      <c r="T2863" s="7">
        <v>0</v>
      </c>
      <c r="U2863" s="8">
        <v>1</v>
      </c>
      <c r="V2863" s="7" t="str">
        <f t="shared" si="267"/>
        <v>NAO-</v>
      </c>
      <c r="W2863" s="6">
        <v>0</v>
      </c>
      <c r="X2863" s="7">
        <v>0</v>
      </c>
      <c r="Y2863" s="7">
        <v>0.98199999999999998</v>
      </c>
      <c r="Z2863" s="8">
        <v>1.7999999999999999E-2</v>
      </c>
      <c r="AA2863" s="7" t="str">
        <f t="shared" si="268"/>
        <v>AR</v>
      </c>
      <c r="AB2863" s="6">
        <v>0</v>
      </c>
      <c r="AC2863" s="7">
        <v>0</v>
      </c>
      <c r="AD2863" s="7">
        <v>0</v>
      </c>
      <c r="AE2863" s="8">
        <v>1</v>
      </c>
      <c r="AF2863" s="7" t="str">
        <f t="shared" si="269"/>
        <v>NAO-</v>
      </c>
    </row>
    <row r="2864" spans="1:32" x14ac:dyDescent="0.3">
      <c r="A2864" s="4">
        <v>40516</v>
      </c>
      <c r="B2864" s="5">
        <v>2010</v>
      </c>
      <c r="C2864" s="6">
        <v>0</v>
      </c>
      <c r="D2864" s="7">
        <v>0</v>
      </c>
      <c r="E2864" s="7">
        <v>0</v>
      </c>
      <c r="F2864" s="8">
        <v>1</v>
      </c>
      <c r="G2864" s="7" t="str">
        <f t="shared" si="265"/>
        <v>NAO-</v>
      </c>
      <c r="H2864" s="79">
        <v>1.9140095294646099E-5</v>
      </c>
      <c r="I2864" s="80">
        <v>1.00831031747857E-7</v>
      </c>
      <c r="J2864" s="7">
        <v>0.188505082367149</v>
      </c>
      <c r="K2864" s="8">
        <v>0.81147567670652399</v>
      </c>
      <c r="L2864" s="7" t="str">
        <f t="shared" si="270"/>
        <v>NAO-</v>
      </c>
      <c r="M2864" s="79">
        <v>1.5251066157153E-5</v>
      </c>
      <c r="N2864" s="80">
        <v>3.1630363343523099E-9</v>
      </c>
      <c r="O2864" s="7">
        <v>0.10766983620609299</v>
      </c>
      <c r="P2864" s="8">
        <v>0.89231490956470105</v>
      </c>
      <c r="Q2864" s="7" t="str">
        <f t="shared" si="266"/>
        <v>NAO-</v>
      </c>
      <c r="R2864" s="6">
        <v>0</v>
      </c>
      <c r="S2864" s="7">
        <v>0</v>
      </c>
      <c r="T2864" s="7">
        <v>0</v>
      </c>
      <c r="U2864" s="8">
        <v>1</v>
      </c>
      <c r="V2864" s="7" t="str">
        <f t="shared" si="267"/>
        <v>NAO-</v>
      </c>
      <c r="W2864" s="6">
        <v>0</v>
      </c>
      <c r="X2864" s="7">
        <v>0</v>
      </c>
      <c r="Y2864" s="7">
        <v>0.98799999999999999</v>
      </c>
      <c r="Z2864" s="8">
        <v>1.2E-2</v>
      </c>
      <c r="AA2864" s="7" t="str">
        <f t="shared" si="268"/>
        <v>AR</v>
      </c>
      <c r="AB2864" s="6">
        <v>0</v>
      </c>
      <c r="AC2864" s="7">
        <v>0</v>
      </c>
      <c r="AD2864" s="7">
        <v>1E-3</v>
      </c>
      <c r="AE2864" s="8">
        <v>0.999</v>
      </c>
      <c r="AF2864" s="7" t="str">
        <f t="shared" si="269"/>
        <v>NAO-</v>
      </c>
    </row>
    <row r="2865" spans="1:32" x14ac:dyDescent="0.3">
      <c r="A2865" s="4">
        <v>40517</v>
      </c>
      <c r="B2865" s="5">
        <v>2010</v>
      </c>
      <c r="C2865" s="6">
        <v>0</v>
      </c>
      <c r="D2865" s="7">
        <v>0</v>
      </c>
      <c r="E2865" s="7">
        <v>0</v>
      </c>
      <c r="F2865" s="8">
        <v>1</v>
      </c>
      <c r="G2865" s="7" t="str">
        <f t="shared" si="265"/>
        <v>NAO-</v>
      </c>
      <c r="H2865" s="79">
        <v>7.9180737527446001E-7</v>
      </c>
      <c r="I2865" s="80">
        <v>5.12663288755181E-9</v>
      </c>
      <c r="J2865" s="7">
        <v>2.1824060541620699E-2</v>
      </c>
      <c r="K2865" s="8">
        <v>0.97817514252436699</v>
      </c>
      <c r="L2865" s="7" t="str">
        <f t="shared" si="270"/>
        <v>NAO-</v>
      </c>
      <c r="M2865" s="79">
        <v>5.8623850929380199E-7</v>
      </c>
      <c r="N2865" s="80">
        <v>8.7410473564165502E-11</v>
      </c>
      <c r="O2865" s="7">
        <v>1.05663766065211E-2</v>
      </c>
      <c r="P2865" s="8">
        <v>0.98943303706755903</v>
      </c>
      <c r="Q2865" s="7" t="str">
        <f t="shared" si="266"/>
        <v>NAO-</v>
      </c>
      <c r="R2865" s="6">
        <v>0</v>
      </c>
      <c r="S2865" s="7">
        <v>0</v>
      </c>
      <c r="T2865" s="7">
        <v>0</v>
      </c>
      <c r="U2865" s="8">
        <v>1</v>
      </c>
      <c r="V2865" s="7" t="str">
        <f t="shared" si="267"/>
        <v>NAO-</v>
      </c>
      <c r="W2865" s="6">
        <v>0</v>
      </c>
      <c r="X2865" s="7">
        <v>0</v>
      </c>
      <c r="Y2865" s="7">
        <v>0.998</v>
      </c>
      <c r="Z2865" s="8">
        <v>2E-3</v>
      </c>
      <c r="AA2865" s="7" t="str">
        <f t="shared" si="268"/>
        <v>AR</v>
      </c>
      <c r="AB2865" s="6">
        <v>0</v>
      </c>
      <c r="AC2865" s="7">
        <v>0</v>
      </c>
      <c r="AD2865" s="7">
        <v>0.01</v>
      </c>
      <c r="AE2865" s="8">
        <v>0.99</v>
      </c>
      <c r="AF2865" s="7" t="str">
        <f t="shared" si="269"/>
        <v>NAO-</v>
      </c>
    </row>
    <row r="2866" spans="1:32" x14ac:dyDescent="0.3">
      <c r="A2866" s="4">
        <v>40518</v>
      </c>
      <c r="B2866" s="5">
        <v>2010</v>
      </c>
      <c r="C2866" s="6">
        <v>0</v>
      </c>
      <c r="D2866" s="7">
        <v>0</v>
      </c>
      <c r="E2866" s="7">
        <v>0</v>
      </c>
      <c r="F2866" s="8">
        <v>1</v>
      </c>
      <c r="G2866" s="7" t="str">
        <f t="shared" si="265"/>
        <v>NAO-</v>
      </c>
      <c r="H2866" s="79">
        <v>8.0116507000486703E-7</v>
      </c>
      <c r="I2866" s="80">
        <v>1.1118856189694001E-9</v>
      </c>
      <c r="J2866" s="7">
        <v>9.2389988917499395E-3</v>
      </c>
      <c r="K2866" s="8">
        <v>0.99076019883130795</v>
      </c>
      <c r="L2866" s="7" t="str">
        <f t="shared" si="270"/>
        <v>NAO-</v>
      </c>
      <c r="M2866" s="79">
        <v>6.0802115336465003E-7</v>
      </c>
      <c r="N2866" s="80">
        <v>2.5119669206618601E-11</v>
      </c>
      <c r="O2866" s="7">
        <v>4.9706484197923001E-3</v>
      </c>
      <c r="P2866" s="8">
        <v>0.995028743533931</v>
      </c>
      <c r="Q2866" s="7" t="str">
        <f t="shared" si="266"/>
        <v>NAO-</v>
      </c>
      <c r="R2866" s="6">
        <v>0</v>
      </c>
      <c r="S2866" s="7">
        <v>0</v>
      </c>
      <c r="T2866" s="7">
        <v>0</v>
      </c>
      <c r="U2866" s="8">
        <v>1</v>
      </c>
      <c r="V2866" s="7" t="str">
        <f t="shared" si="267"/>
        <v>NAO-</v>
      </c>
      <c r="W2866" s="6">
        <v>0</v>
      </c>
      <c r="X2866" s="7">
        <v>0</v>
      </c>
      <c r="Y2866" s="7">
        <v>0.997</v>
      </c>
      <c r="Z2866" s="8">
        <v>3.0000000000000001E-3</v>
      </c>
      <c r="AA2866" s="7" t="str">
        <f t="shared" si="268"/>
        <v>AR</v>
      </c>
      <c r="AB2866" s="6">
        <v>0</v>
      </c>
      <c r="AC2866" s="7">
        <v>0</v>
      </c>
      <c r="AD2866" s="7">
        <v>1.7999999999999999E-2</v>
      </c>
      <c r="AE2866" s="8">
        <v>0.98199999999999998</v>
      </c>
      <c r="AF2866" s="7" t="str">
        <f t="shared" si="269"/>
        <v>NAO-</v>
      </c>
    </row>
    <row r="2867" spans="1:32" x14ac:dyDescent="0.3">
      <c r="A2867" s="4">
        <v>40519</v>
      </c>
      <c r="B2867" s="5">
        <v>2010</v>
      </c>
      <c r="C2867" s="6">
        <v>0</v>
      </c>
      <c r="D2867" s="7">
        <v>0</v>
      </c>
      <c r="E2867" s="7">
        <v>0</v>
      </c>
      <c r="F2867" s="8">
        <v>1</v>
      </c>
      <c r="G2867" s="7" t="str">
        <f t="shared" si="265"/>
        <v>NAO-</v>
      </c>
      <c r="H2867" s="79">
        <v>1.27716123019926E-5</v>
      </c>
      <c r="I2867" s="80">
        <v>4.6563188553519197E-7</v>
      </c>
      <c r="J2867" s="7">
        <v>4.9403376881351997E-2</v>
      </c>
      <c r="K2867" s="8">
        <v>0.95058338587445901</v>
      </c>
      <c r="L2867" s="7" t="str">
        <f t="shared" si="270"/>
        <v>NAO-</v>
      </c>
      <c r="M2867" s="79">
        <v>9.3168322308009905E-6</v>
      </c>
      <c r="N2867" s="80">
        <v>4.8402600823276497E-8</v>
      </c>
      <c r="O2867" s="7">
        <v>4.2173125504408902E-2</v>
      </c>
      <c r="P2867" s="8">
        <v>0.95781750926074904</v>
      </c>
      <c r="Q2867" s="7" t="str">
        <f t="shared" si="266"/>
        <v>NAO-</v>
      </c>
      <c r="R2867" s="6">
        <v>0</v>
      </c>
      <c r="S2867" s="7">
        <v>0</v>
      </c>
      <c r="T2867" s="7">
        <v>0</v>
      </c>
      <c r="U2867" s="8">
        <v>1</v>
      </c>
      <c r="V2867" s="7" t="str">
        <f t="shared" si="267"/>
        <v>NAO-</v>
      </c>
      <c r="W2867" s="6">
        <v>0</v>
      </c>
      <c r="X2867" s="7">
        <v>0</v>
      </c>
      <c r="Y2867" s="7">
        <v>0.998</v>
      </c>
      <c r="Z2867" s="8">
        <v>2E-3</v>
      </c>
      <c r="AA2867" s="7" t="str">
        <f t="shared" si="268"/>
        <v>AR</v>
      </c>
      <c r="AB2867" s="6">
        <v>0</v>
      </c>
      <c r="AC2867" s="7">
        <v>0</v>
      </c>
      <c r="AD2867" s="7">
        <v>0.44900000000000001</v>
      </c>
      <c r="AE2867" s="8">
        <v>0.55100000000000005</v>
      </c>
      <c r="AF2867" s="7" t="str">
        <f t="shared" si="269"/>
        <v>NAO-</v>
      </c>
    </row>
    <row r="2868" spans="1:32" x14ac:dyDescent="0.3">
      <c r="A2868" s="4">
        <v>40520</v>
      </c>
      <c r="B2868" s="5">
        <v>2010</v>
      </c>
      <c r="C2868" s="6">
        <v>0</v>
      </c>
      <c r="D2868" s="7">
        <v>0</v>
      </c>
      <c r="E2868" s="7">
        <v>1</v>
      </c>
      <c r="F2868" s="8">
        <v>0</v>
      </c>
      <c r="G2868" s="7" t="str">
        <f t="shared" si="265"/>
        <v>AR</v>
      </c>
      <c r="H2868" s="6">
        <v>6.5027403700309097E-4</v>
      </c>
      <c r="I2868" s="7">
        <v>1.5332486160007E-3</v>
      </c>
      <c r="J2868" s="7">
        <v>0.84769738989544496</v>
      </c>
      <c r="K2868" s="8">
        <v>0.150119087451555</v>
      </c>
      <c r="L2868" s="7" t="str">
        <f t="shared" si="270"/>
        <v>AR</v>
      </c>
      <c r="M2868" s="6">
        <v>4.1483760539715801E-4</v>
      </c>
      <c r="N2868" s="7">
        <v>5.2942588312471304E-4</v>
      </c>
      <c r="O2868" s="7">
        <v>0.81417861886579901</v>
      </c>
      <c r="P2868" s="8">
        <v>0.18487711764567599</v>
      </c>
      <c r="Q2868" s="7" t="str">
        <f t="shared" si="266"/>
        <v>AR</v>
      </c>
      <c r="R2868" s="6">
        <v>0</v>
      </c>
      <c r="S2868" s="7">
        <v>0</v>
      </c>
      <c r="T2868" s="7">
        <v>1</v>
      </c>
      <c r="U2868" s="8">
        <v>0</v>
      </c>
      <c r="V2868" s="7" t="str">
        <f t="shared" si="267"/>
        <v>AR</v>
      </c>
      <c r="W2868" s="6">
        <v>0</v>
      </c>
      <c r="X2868" s="7">
        <v>0</v>
      </c>
      <c r="Y2868" s="7">
        <v>1</v>
      </c>
      <c r="Z2868" s="8">
        <v>0</v>
      </c>
      <c r="AA2868" s="7" t="str">
        <f t="shared" si="268"/>
        <v>AR</v>
      </c>
      <c r="AB2868" s="6">
        <v>0</v>
      </c>
      <c r="AC2868" s="7">
        <v>0</v>
      </c>
      <c r="AD2868" s="7">
        <v>0.99</v>
      </c>
      <c r="AE2868" s="8">
        <v>0.01</v>
      </c>
      <c r="AF2868" s="7" t="str">
        <f t="shared" si="269"/>
        <v>AR</v>
      </c>
    </row>
    <row r="2869" spans="1:32" x14ac:dyDescent="0.3">
      <c r="A2869" s="4">
        <v>40521</v>
      </c>
      <c r="B2869" s="5">
        <v>2010</v>
      </c>
      <c r="C2869" s="6">
        <v>0</v>
      </c>
      <c r="D2869" s="7">
        <v>0</v>
      </c>
      <c r="E2869" s="7">
        <v>1</v>
      </c>
      <c r="F2869" s="8">
        <v>0</v>
      </c>
      <c r="G2869" s="7" t="str">
        <f t="shared" si="265"/>
        <v>AR</v>
      </c>
      <c r="H2869" s="6">
        <v>7.4584451483805105E-4</v>
      </c>
      <c r="I2869" s="7">
        <v>0.189748082966329</v>
      </c>
      <c r="J2869" s="7">
        <v>0.78414574219523503</v>
      </c>
      <c r="K2869" s="8">
        <v>2.5360330323595099E-2</v>
      </c>
      <c r="L2869" s="7" t="str">
        <f t="shared" si="270"/>
        <v>AR</v>
      </c>
      <c r="M2869" s="6">
        <v>4.7140754731430799E-4</v>
      </c>
      <c r="N2869" s="7">
        <v>7.36794348965749E-2</v>
      </c>
      <c r="O2869" s="7">
        <v>0.87275153763989899</v>
      </c>
      <c r="P2869" s="8">
        <v>5.3097619916214998E-2</v>
      </c>
      <c r="Q2869" s="7" t="str">
        <f t="shared" si="266"/>
        <v>AR</v>
      </c>
      <c r="R2869" s="6">
        <v>0</v>
      </c>
      <c r="S2869" s="7">
        <v>0</v>
      </c>
      <c r="T2869" s="7">
        <v>1</v>
      </c>
      <c r="U2869" s="8">
        <v>0</v>
      </c>
      <c r="V2869" s="7" t="str">
        <f t="shared" si="267"/>
        <v>AR</v>
      </c>
      <c r="W2869" s="6">
        <v>0</v>
      </c>
      <c r="X2869" s="7">
        <v>0</v>
      </c>
      <c r="Y2869" s="7">
        <v>1</v>
      </c>
      <c r="Z2869" s="8">
        <v>0</v>
      </c>
      <c r="AA2869" s="7" t="str">
        <f t="shared" si="268"/>
        <v>AR</v>
      </c>
      <c r="AB2869" s="6">
        <v>0</v>
      </c>
      <c r="AC2869" s="7">
        <v>1E-3</v>
      </c>
      <c r="AD2869" s="7">
        <v>0.998</v>
      </c>
      <c r="AE2869" s="8">
        <v>1E-3</v>
      </c>
      <c r="AF2869" s="7" t="str">
        <f t="shared" si="269"/>
        <v>AR</v>
      </c>
    </row>
    <row r="2870" spans="1:32" x14ac:dyDescent="0.3">
      <c r="A2870" s="4">
        <v>40522</v>
      </c>
      <c r="B2870" s="5">
        <v>2010</v>
      </c>
      <c r="C2870" s="6">
        <v>0</v>
      </c>
      <c r="D2870" s="7">
        <v>0</v>
      </c>
      <c r="E2870" s="7">
        <v>1</v>
      </c>
      <c r="F2870" s="8">
        <v>0</v>
      </c>
      <c r="G2870" s="7" t="str">
        <f t="shared" si="265"/>
        <v>AR</v>
      </c>
      <c r="H2870" s="6">
        <v>1.2138391297176E-4</v>
      </c>
      <c r="I2870" s="7">
        <v>0.90341159871744103</v>
      </c>
      <c r="J2870" s="7">
        <v>9.4105427517123599E-2</v>
      </c>
      <c r="K2870" s="8">
        <v>2.36158985247644E-3</v>
      </c>
      <c r="L2870" s="7" t="str">
        <f t="shared" si="270"/>
        <v>SB</v>
      </c>
      <c r="M2870" s="6">
        <v>1.5810173535609401E-4</v>
      </c>
      <c r="N2870" s="7">
        <v>0.71825255826901702</v>
      </c>
      <c r="O2870" s="7">
        <v>0.26994425461735599</v>
      </c>
      <c r="P2870" s="8">
        <v>1.16450853782672E-2</v>
      </c>
      <c r="Q2870" s="7" t="str">
        <f t="shared" si="266"/>
        <v>SB</v>
      </c>
      <c r="R2870" s="6">
        <v>0</v>
      </c>
      <c r="S2870" s="7">
        <v>0</v>
      </c>
      <c r="T2870" s="7">
        <v>1</v>
      </c>
      <c r="U2870" s="8">
        <v>0</v>
      </c>
      <c r="V2870" s="7" t="str">
        <f t="shared" si="267"/>
        <v>AR</v>
      </c>
      <c r="W2870" s="6">
        <v>0</v>
      </c>
      <c r="X2870" s="7">
        <v>6.0000000000000001E-3</v>
      </c>
      <c r="Y2870" s="7">
        <v>0.99399999999999999</v>
      </c>
      <c r="Z2870" s="8">
        <v>0</v>
      </c>
      <c r="AA2870" s="7" t="str">
        <f t="shared" si="268"/>
        <v>AR</v>
      </c>
      <c r="AB2870" s="6">
        <v>0</v>
      </c>
      <c r="AC2870" s="7">
        <v>1.7000000000000001E-2</v>
      </c>
      <c r="AD2870" s="7">
        <v>0.98099999999999998</v>
      </c>
      <c r="AE2870" s="8">
        <v>3.0000000000000001E-3</v>
      </c>
      <c r="AF2870" s="7" t="str">
        <f t="shared" si="269"/>
        <v>AR</v>
      </c>
    </row>
    <row r="2871" spans="1:32" x14ac:dyDescent="0.3">
      <c r="A2871" s="4">
        <v>40523</v>
      </c>
      <c r="B2871" s="5">
        <v>2010</v>
      </c>
      <c r="C2871" s="6">
        <v>0</v>
      </c>
      <c r="D2871" s="7">
        <v>0</v>
      </c>
      <c r="E2871" s="7">
        <v>1</v>
      </c>
      <c r="F2871" s="8">
        <v>0</v>
      </c>
      <c r="G2871" s="7" t="str">
        <f t="shared" si="265"/>
        <v>AR</v>
      </c>
      <c r="H2871" s="6">
        <v>6.5261264203513101E-4</v>
      </c>
      <c r="I2871" s="7">
        <v>0.95800277891096797</v>
      </c>
      <c r="J2871" s="7">
        <v>3.8811195036949998E-2</v>
      </c>
      <c r="K2871" s="8">
        <v>2.5334134100333302E-3</v>
      </c>
      <c r="L2871" s="7" t="str">
        <f t="shared" si="270"/>
        <v>SB</v>
      </c>
      <c r="M2871" s="6">
        <v>1.22939988345144E-3</v>
      </c>
      <c r="N2871" s="7">
        <v>0.81262086116883203</v>
      </c>
      <c r="O2871" s="7">
        <v>0.17380126488344899</v>
      </c>
      <c r="P2871" s="8">
        <v>1.2348474064280799E-2</v>
      </c>
      <c r="Q2871" s="7" t="str">
        <f t="shared" si="266"/>
        <v>SB</v>
      </c>
      <c r="R2871" s="6">
        <v>0</v>
      </c>
      <c r="S2871" s="7">
        <v>0</v>
      </c>
      <c r="T2871" s="7">
        <v>1</v>
      </c>
      <c r="U2871" s="8">
        <v>0</v>
      </c>
      <c r="V2871" s="7" t="str">
        <f t="shared" si="267"/>
        <v>AR</v>
      </c>
      <c r="W2871" s="6">
        <v>0</v>
      </c>
      <c r="X2871" s="7">
        <v>8.0000000000000002E-3</v>
      </c>
      <c r="Y2871" s="7">
        <v>0.96099999999999997</v>
      </c>
      <c r="Z2871" s="8">
        <v>0.03</v>
      </c>
      <c r="AA2871" s="7" t="str">
        <f t="shared" si="268"/>
        <v>AR</v>
      </c>
      <c r="AB2871" s="6">
        <v>0</v>
      </c>
      <c r="AC2871" s="7">
        <v>1.2999999999999999E-2</v>
      </c>
      <c r="AD2871" s="7">
        <v>0.81799999999999995</v>
      </c>
      <c r="AE2871" s="8">
        <v>0.17</v>
      </c>
      <c r="AF2871" s="7" t="str">
        <f t="shared" si="269"/>
        <v>AR</v>
      </c>
    </row>
    <row r="2872" spans="1:32" x14ac:dyDescent="0.3">
      <c r="A2872" s="4">
        <v>40524</v>
      </c>
      <c r="B2872" s="5">
        <v>2010</v>
      </c>
      <c r="C2872" s="6">
        <v>0</v>
      </c>
      <c r="D2872" s="7">
        <v>0</v>
      </c>
      <c r="E2872" s="7">
        <v>0</v>
      </c>
      <c r="F2872" s="8">
        <v>1</v>
      </c>
      <c r="G2872" s="7" t="str">
        <f t="shared" si="265"/>
        <v>NAO-</v>
      </c>
      <c r="H2872" s="6">
        <v>2.9136929329680399E-3</v>
      </c>
      <c r="I2872" s="7">
        <v>0.90653357412776303</v>
      </c>
      <c r="J2872" s="7">
        <v>2.2078312475280002E-3</v>
      </c>
      <c r="K2872" s="8">
        <v>8.8344901691740099E-2</v>
      </c>
      <c r="L2872" s="7" t="str">
        <f t="shared" si="270"/>
        <v>SB</v>
      </c>
      <c r="M2872" s="6">
        <v>4.8880173457459897E-3</v>
      </c>
      <c r="N2872" s="7">
        <v>0.69529337984498896</v>
      </c>
      <c r="O2872" s="7">
        <v>8.6088289320057406E-3</v>
      </c>
      <c r="P2872" s="8">
        <v>0.291209773877255</v>
      </c>
      <c r="Q2872" s="7" t="str">
        <f t="shared" si="266"/>
        <v>SB</v>
      </c>
      <c r="R2872" s="6">
        <v>0</v>
      </c>
      <c r="S2872" s="7">
        <v>1</v>
      </c>
      <c r="T2872" s="7">
        <v>0</v>
      </c>
      <c r="U2872" s="8">
        <v>0</v>
      </c>
      <c r="V2872" s="7" t="str">
        <f t="shared" si="267"/>
        <v>SB</v>
      </c>
      <c r="W2872" s="6">
        <v>0</v>
      </c>
      <c r="X2872" s="7">
        <v>6.0000000000000001E-3</v>
      </c>
      <c r="Y2872" s="7">
        <v>0.48699999999999999</v>
      </c>
      <c r="Z2872" s="8">
        <v>0.50700000000000001</v>
      </c>
      <c r="AA2872" s="7" t="str">
        <f t="shared" si="268"/>
        <v>NAO-</v>
      </c>
      <c r="AB2872" s="6">
        <v>0</v>
      </c>
      <c r="AC2872" s="7">
        <v>6.0000000000000001E-3</v>
      </c>
      <c r="AD2872" s="7">
        <v>0.157</v>
      </c>
      <c r="AE2872" s="8">
        <v>0.83699999999999997</v>
      </c>
      <c r="AF2872" s="7" t="str">
        <f t="shared" si="269"/>
        <v>NAO-</v>
      </c>
    </row>
    <row r="2873" spans="1:32" x14ac:dyDescent="0.3">
      <c r="A2873" s="4">
        <v>40525</v>
      </c>
      <c r="B2873" s="5">
        <v>2010</v>
      </c>
      <c r="C2873" s="6">
        <v>0</v>
      </c>
      <c r="D2873" s="7">
        <v>0</v>
      </c>
      <c r="E2873" s="7">
        <v>0</v>
      </c>
      <c r="F2873" s="8">
        <v>1</v>
      </c>
      <c r="G2873" s="7" t="str">
        <f t="shared" si="265"/>
        <v>NAO-</v>
      </c>
      <c r="H2873" s="6">
        <v>2.1630816245778801E-2</v>
      </c>
      <c r="I2873" s="7">
        <v>9.3109207899006396E-2</v>
      </c>
      <c r="J2873" s="7">
        <v>1.0387555764454401E-2</v>
      </c>
      <c r="K2873" s="8">
        <v>0.87487242009076505</v>
      </c>
      <c r="L2873" s="7" t="str">
        <f t="shared" si="270"/>
        <v>NAO-</v>
      </c>
      <c r="M2873" s="6">
        <v>4.3012204677527199E-3</v>
      </c>
      <c r="N2873" s="7">
        <v>1.9379492936855401E-3</v>
      </c>
      <c r="O2873" s="7">
        <v>3.03926862520334E-3</v>
      </c>
      <c r="P2873" s="8">
        <v>0.99072156161336</v>
      </c>
      <c r="Q2873" s="7" t="str">
        <f t="shared" si="266"/>
        <v>NAO-</v>
      </c>
      <c r="R2873" s="6">
        <v>0</v>
      </c>
      <c r="S2873" s="7">
        <v>1</v>
      </c>
      <c r="T2873" s="7">
        <v>0</v>
      </c>
      <c r="U2873" s="8">
        <v>0</v>
      </c>
      <c r="V2873" s="7" t="str">
        <f t="shared" si="267"/>
        <v>SB</v>
      </c>
      <c r="W2873" s="6">
        <v>0</v>
      </c>
      <c r="X2873" s="7">
        <v>1E-3</v>
      </c>
      <c r="Y2873" s="7">
        <v>0.91300000000000003</v>
      </c>
      <c r="Z2873" s="8">
        <v>8.5999999999999993E-2</v>
      </c>
      <c r="AA2873" s="7" t="str">
        <f t="shared" si="268"/>
        <v>AR</v>
      </c>
      <c r="AB2873" s="6">
        <v>0</v>
      </c>
      <c r="AC2873" s="7">
        <v>1E-3</v>
      </c>
      <c r="AD2873" s="7">
        <v>0.129</v>
      </c>
      <c r="AE2873" s="8">
        <v>0.871</v>
      </c>
      <c r="AF2873" s="7" t="str">
        <f t="shared" si="269"/>
        <v>NAO-</v>
      </c>
    </row>
    <row r="2874" spans="1:32" x14ac:dyDescent="0.3">
      <c r="A2874" s="4">
        <v>40526</v>
      </c>
      <c r="B2874" s="5">
        <v>2010</v>
      </c>
      <c r="C2874" s="6">
        <v>0</v>
      </c>
      <c r="D2874" s="7">
        <v>0</v>
      </c>
      <c r="E2874" s="7">
        <v>0</v>
      </c>
      <c r="F2874" s="8">
        <v>1</v>
      </c>
      <c r="G2874" s="7" t="str">
        <f t="shared" si="265"/>
        <v>NAO-</v>
      </c>
      <c r="H2874" s="6">
        <v>3.8338818367905699E-3</v>
      </c>
      <c r="I2874" s="7">
        <v>6.3739145910205602E-4</v>
      </c>
      <c r="J2874" s="7">
        <v>0.82995615121038901</v>
      </c>
      <c r="K2874" s="8">
        <v>0.16557257549371701</v>
      </c>
      <c r="L2874" s="7" t="str">
        <f t="shared" si="270"/>
        <v>AR</v>
      </c>
      <c r="M2874" s="6">
        <v>1.24798001542187E-3</v>
      </c>
      <c r="N2874" s="80">
        <v>8.6230669304137703E-6</v>
      </c>
      <c r="O2874" s="7">
        <v>7.7810036087095302E-2</v>
      </c>
      <c r="P2874" s="8">
        <v>0.920933360830549</v>
      </c>
      <c r="Q2874" s="7" t="str">
        <f t="shared" si="266"/>
        <v>NAO-</v>
      </c>
      <c r="R2874" s="6">
        <v>0</v>
      </c>
      <c r="S2874" s="7">
        <v>0</v>
      </c>
      <c r="T2874" s="7">
        <v>0</v>
      </c>
      <c r="U2874" s="8">
        <v>1</v>
      </c>
      <c r="V2874" s="7" t="str">
        <f t="shared" si="267"/>
        <v>NAO-</v>
      </c>
      <c r="W2874" s="6">
        <v>0</v>
      </c>
      <c r="X2874" s="7">
        <v>0</v>
      </c>
      <c r="Y2874" s="7">
        <v>1</v>
      </c>
      <c r="Z2874" s="8">
        <v>0</v>
      </c>
      <c r="AA2874" s="7" t="str">
        <f t="shared" si="268"/>
        <v>AR</v>
      </c>
      <c r="AB2874" s="6">
        <v>0</v>
      </c>
      <c r="AC2874" s="7">
        <v>0</v>
      </c>
      <c r="AD2874" s="7">
        <v>0.51800000000000002</v>
      </c>
      <c r="AE2874" s="8">
        <v>0.48199999999999998</v>
      </c>
      <c r="AF2874" s="7" t="str">
        <f t="shared" si="269"/>
        <v>AR</v>
      </c>
    </row>
    <row r="2875" spans="1:32" x14ac:dyDescent="0.3">
      <c r="A2875" s="4">
        <v>40527</v>
      </c>
      <c r="B2875" s="5">
        <v>2010</v>
      </c>
      <c r="C2875" s="6">
        <v>0</v>
      </c>
      <c r="D2875" s="7">
        <v>0</v>
      </c>
      <c r="E2875" s="7">
        <v>0</v>
      </c>
      <c r="F2875" s="8">
        <v>1</v>
      </c>
      <c r="G2875" s="7" t="str">
        <f t="shared" si="265"/>
        <v>NAO-</v>
      </c>
      <c r="H2875" s="79">
        <v>4.7660328078828E-8</v>
      </c>
      <c r="I2875" s="80">
        <v>7.7215161476659806E-8</v>
      </c>
      <c r="J2875" s="7">
        <v>0.65013974731105395</v>
      </c>
      <c r="K2875" s="8">
        <v>0.34986012781345299</v>
      </c>
      <c r="L2875" s="7" t="str">
        <f t="shared" si="270"/>
        <v>AR</v>
      </c>
      <c r="M2875" s="79">
        <v>1.7088102252951401E-8</v>
      </c>
      <c r="N2875" s="80">
        <v>2.9248608418650001E-9</v>
      </c>
      <c r="O2875" s="7">
        <v>8.6560205952241606E-2</v>
      </c>
      <c r="P2875" s="8">
        <v>0.91343977403478305</v>
      </c>
      <c r="Q2875" s="7" t="str">
        <f t="shared" si="266"/>
        <v>NAO-</v>
      </c>
      <c r="R2875" s="6">
        <v>0</v>
      </c>
      <c r="S2875" s="7">
        <v>0</v>
      </c>
      <c r="T2875" s="7">
        <v>0</v>
      </c>
      <c r="U2875" s="8">
        <v>1</v>
      </c>
      <c r="V2875" s="7" t="str">
        <f t="shared" si="267"/>
        <v>NAO-</v>
      </c>
      <c r="W2875" s="6">
        <v>0</v>
      </c>
      <c r="X2875" s="7">
        <v>0</v>
      </c>
      <c r="Y2875" s="7">
        <v>1</v>
      </c>
      <c r="Z2875" s="8">
        <v>0</v>
      </c>
      <c r="AA2875" s="7" t="str">
        <f t="shared" si="268"/>
        <v>AR</v>
      </c>
      <c r="AB2875" s="6">
        <v>0</v>
      </c>
      <c r="AC2875" s="7">
        <v>0</v>
      </c>
      <c r="AD2875" s="7">
        <v>7.0000000000000001E-3</v>
      </c>
      <c r="AE2875" s="8">
        <v>0.99299999999999999</v>
      </c>
      <c r="AF2875" s="7" t="str">
        <f t="shared" si="269"/>
        <v>NAO-</v>
      </c>
    </row>
    <row r="2876" spans="1:32" x14ac:dyDescent="0.3">
      <c r="A2876" s="4">
        <v>40528</v>
      </c>
      <c r="B2876" s="5">
        <v>2010</v>
      </c>
      <c r="C2876" s="6">
        <v>0</v>
      </c>
      <c r="D2876" s="7">
        <v>0</v>
      </c>
      <c r="E2876" s="7">
        <v>0</v>
      </c>
      <c r="F2876" s="8">
        <v>1</v>
      </c>
      <c r="G2876" s="7" t="str">
        <f t="shared" si="265"/>
        <v>NAO-</v>
      </c>
      <c r="H2876" s="79">
        <v>1.0078167526388E-14</v>
      </c>
      <c r="I2876" s="80">
        <v>9.6934164566492595E-14</v>
      </c>
      <c r="J2876" s="7">
        <v>1.49208783886814E-2</v>
      </c>
      <c r="K2876" s="8">
        <v>0.98507912161120104</v>
      </c>
      <c r="L2876" s="7" t="str">
        <f t="shared" si="270"/>
        <v>NAO-</v>
      </c>
      <c r="M2876" s="79">
        <v>3.2842587644352999E-15</v>
      </c>
      <c r="N2876" s="80">
        <v>8.4234319157739595E-15</v>
      </c>
      <c r="O2876" s="7">
        <v>5.5865956679974496E-3</v>
      </c>
      <c r="P2876" s="8">
        <v>0.99441340433200398</v>
      </c>
      <c r="Q2876" s="7" t="str">
        <f t="shared" si="266"/>
        <v>NAO-</v>
      </c>
      <c r="R2876" s="6">
        <v>0</v>
      </c>
      <c r="S2876" s="7">
        <v>0</v>
      </c>
      <c r="T2876" s="7">
        <v>0</v>
      </c>
      <c r="U2876" s="8">
        <v>1</v>
      </c>
      <c r="V2876" s="7" t="str">
        <f t="shared" si="267"/>
        <v>NAO-</v>
      </c>
      <c r="W2876" s="6">
        <v>0</v>
      </c>
      <c r="X2876" s="7">
        <v>0</v>
      </c>
      <c r="Y2876" s="7">
        <v>0.997</v>
      </c>
      <c r="Z2876" s="8">
        <v>3.0000000000000001E-3</v>
      </c>
      <c r="AA2876" s="7" t="str">
        <f t="shared" si="268"/>
        <v>AR</v>
      </c>
      <c r="AB2876" s="6">
        <v>0</v>
      </c>
      <c r="AC2876" s="7">
        <v>0</v>
      </c>
      <c r="AD2876" s="7">
        <v>0</v>
      </c>
      <c r="AE2876" s="8">
        <v>1</v>
      </c>
      <c r="AF2876" s="7" t="str">
        <f t="shared" si="269"/>
        <v>NAO-</v>
      </c>
    </row>
    <row r="2877" spans="1:32" x14ac:dyDescent="0.3">
      <c r="A2877" s="4">
        <v>40529</v>
      </c>
      <c r="B2877" s="5">
        <v>2010</v>
      </c>
      <c r="C2877" s="6">
        <v>0</v>
      </c>
      <c r="D2877" s="7">
        <v>0</v>
      </c>
      <c r="E2877" s="7">
        <v>0</v>
      </c>
      <c r="F2877" s="8">
        <v>1</v>
      </c>
      <c r="G2877" s="7" t="str">
        <f t="shared" si="265"/>
        <v>NAO-</v>
      </c>
      <c r="H2877" s="79">
        <v>5.5461343503512599E-17</v>
      </c>
      <c r="I2877" s="80">
        <v>1.6557201086872901E-16</v>
      </c>
      <c r="J2877" s="80">
        <v>3.88658919566685E-5</v>
      </c>
      <c r="K2877" s="8">
        <v>0.999961134108039</v>
      </c>
      <c r="L2877" s="7" t="str">
        <f t="shared" si="270"/>
        <v>NAO-</v>
      </c>
      <c r="M2877" s="79">
        <v>3.14158227396219E-17</v>
      </c>
      <c r="N2877" s="80">
        <v>3.0129901496085697E-17</v>
      </c>
      <c r="O2877" s="80">
        <v>2.3451503436857699E-5</v>
      </c>
      <c r="P2877" s="8">
        <v>0.99997654849657203</v>
      </c>
      <c r="Q2877" s="7" t="str">
        <f t="shared" si="266"/>
        <v>NAO-</v>
      </c>
      <c r="R2877" s="6">
        <v>0</v>
      </c>
      <c r="S2877" s="7">
        <v>0</v>
      </c>
      <c r="T2877" s="7">
        <v>0</v>
      </c>
      <c r="U2877" s="8">
        <v>1</v>
      </c>
      <c r="V2877" s="7" t="str">
        <f t="shared" si="267"/>
        <v>NAO-</v>
      </c>
      <c r="W2877" s="6">
        <v>0</v>
      </c>
      <c r="X2877" s="7">
        <v>0</v>
      </c>
      <c r="Y2877" s="7">
        <v>0.313</v>
      </c>
      <c r="Z2877" s="8">
        <v>0.68700000000000006</v>
      </c>
      <c r="AA2877" s="7" t="str">
        <f t="shared" si="268"/>
        <v>NAO-</v>
      </c>
      <c r="AB2877" s="6">
        <v>0</v>
      </c>
      <c r="AC2877" s="7">
        <v>0</v>
      </c>
      <c r="AD2877" s="7">
        <v>0</v>
      </c>
      <c r="AE2877" s="8">
        <v>1</v>
      </c>
      <c r="AF2877" s="7" t="str">
        <f t="shared" si="269"/>
        <v>NAO-</v>
      </c>
    </row>
    <row r="2878" spans="1:32" x14ac:dyDescent="0.3">
      <c r="A2878" s="4">
        <v>40530</v>
      </c>
      <c r="B2878" s="5">
        <v>2010</v>
      </c>
      <c r="C2878" s="6">
        <v>0</v>
      </c>
      <c r="D2878" s="7">
        <v>0</v>
      </c>
      <c r="E2878" s="7">
        <v>0</v>
      </c>
      <c r="F2878" s="8">
        <v>1</v>
      </c>
      <c r="G2878" s="7" t="str">
        <f t="shared" si="265"/>
        <v>NAO-</v>
      </c>
      <c r="H2878" s="79">
        <v>3.0233996448508503E-14</v>
      </c>
      <c r="I2878" s="80">
        <v>3.0099237762321199E-14</v>
      </c>
      <c r="J2878" s="80">
        <v>7.7924260278737803E-6</v>
      </c>
      <c r="K2878" s="8">
        <v>0.99999220757391705</v>
      </c>
      <c r="L2878" s="7" t="str">
        <f t="shared" si="270"/>
        <v>NAO-</v>
      </c>
      <c r="M2878" s="79">
        <v>2.41919656827546E-14</v>
      </c>
      <c r="N2878" s="80">
        <v>1.26535899275163E-14</v>
      </c>
      <c r="O2878" s="80">
        <v>4.8397967032021099E-6</v>
      </c>
      <c r="P2878" s="8">
        <v>0.99999516020327095</v>
      </c>
      <c r="Q2878" s="7" t="str">
        <f t="shared" si="266"/>
        <v>NAO-</v>
      </c>
      <c r="R2878" s="6">
        <v>0</v>
      </c>
      <c r="S2878" s="7">
        <v>0</v>
      </c>
      <c r="T2878" s="7">
        <v>0</v>
      </c>
      <c r="U2878" s="8">
        <v>1</v>
      </c>
      <c r="V2878" s="7" t="str">
        <f t="shared" si="267"/>
        <v>NAO-</v>
      </c>
      <c r="W2878" s="6">
        <v>0</v>
      </c>
      <c r="X2878" s="7">
        <v>0</v>
      </c>
      <c r="Y2878" s="7">
        <v>0</v>
      </c>
      <c r="Z2878" s="8">
        <v>1</v>
      </c>
      <c r="AA2878" s="7" t="str">
        <f t="shared" si="268"/>
        <v>NAO-</v>
      </c>
      <c r="AB2878" s="6">
        <v>0</v>
      </c>
      <c r="AC2878" s="7">
        <v>0</v>
      </c>
      <c r="AD2878" s="7">
        <v>0</v>
      </c>
      <c r="AE2878" s="8">
        <v>1</v>
      </c>
      <c r="AF2878" s="7" t="str">
        <f t="shared" si="269"/>
        <v>NAO-</v>
      </c>
    </row>
    <row r="2879" spans="1:32" x14ac:dyDescent="0.3">
      <c r="A2879" s="4">
        <v>40531</v>
      </c>
      <c r="B2879" s="5">
        <v>2010</v>
      </c>
      <c r="C2879" s="6">
        <v>0</v>
      </c>
      <c r="D2879" s="7">
        <v>0</v>
      </c>
      <c r="E2879" s="7">
        <v>0</v>
      </c>
      <c r="F2879" s="8">
        <v>1</v>
      </c>
      <c r="G2879" s="7" t="str">
        <f t="shared" si="265"/>
        <v>NAO-</v>
      </c>
      <c r="H2879" s="79">
        <v>6.8895437399980898E-12</v>
      </c>
      <c r="I2879" s="80">
        <v>5.0854208738514798E-14</v>
      </c>
      <c r="J2879" s="80">
        <v>1.50455894449912E-6</v>
      </c>
      <c r="K2879" s="8">
        <v>0.99999849543410801</v>
      </c>
      <c r="L2879" s="7" t="str">
        <f t="shared" si="270"/>
        <v>NAO-</v>
      </c>
      <c r="M2879" s="79">
        <v>6.2730273598013803E-12</v>
      </c>
      <c r="N2879" s="80">
        <v>1.88292940804569E-14</v>
      </c>
      <c r="O2879" s="80">
        <v>9.4996439964798702E-7</v>
      </c>
      <c r="P2879" s="8">
        <v>0.999999050029313</v>
      </c>
      <c r="Q2879" s="7" t="str">
        <f t="shared" si="266"/>
        <v>NAO-</v>
      </c>
      <c r="R2879" s="6">
        <v>0</v>
      </c>
      <c r="S2879" s="7">
        <v>0</v>
      </c>
      <c r="T2879" s="7">
        <v>0</v>
      </c>
      <c r="U2879" s="8">
        <v>1</v>
      </c>
      <c r="V2879" s="7" t="str">
        <f t="shared" si="267"/>
        <v>NAO-</v>
      </c>
      <c r="W2879" s="6">
        <v>0</v>
      </c>
      <c r="X2879" s="7">
        <v>0</v>
      </c>
      <c r="Y2879" s="7">
        <v>0</v>
      </c>
      <c r="Z2879" s="8">
        <v>1</v>
      </c>
      <c r="AA2879" s="7" t="str">
        <f t="shared" si="268"/>
        <v>NAO-</v>
      </c>
      <c r="AB2879" s="6">
        <v>0</v>
      </c>
      <c r="AC2879" s="7">
        <v>0</v>
      </c>
      <c r="AD2879" s="7">
        <v>0</v>
      </c>
      <c r="AE2879" s="8">
        <v>1</v>
      </c>
      <c r="AF2879" s="7" t="str">
        <f t="shared" si="269"/>
        <v>NAO-</v>
      </c>
    </row>
    <row r="2880" spans="1:32" x14ac:dyDescent="0.3">
      <c r="A2880" s="4">
        <v>40532</v>
      </c>
      <c r="B2880" s="5">
        <v>2010</v>
      </c>
      <c r="C2880" s="6">
        <v>0</v>
      </c>
      <c r="D2880" s="7">
        <v>0</v>
      </c>
      <c r="E2880" s="7">
        <v>0</v>
      </c>
      <c r="F2880" s="8">
        <v>1</v>
      </c>
      <c r="G2880" s="7" t="str">
        <f t="shared" si="265"/>
        <v>NAO-</v>
      </c>
      <c r="H2880" s="79">
        <v>8.8841592029306998E-11</v>
      </c>
      <c r="I2880" s="80">
        <v>8.7655543238974295E-14</v>
      </c>
      <c r="J2880" s="80">
        <v>5.6763725585318598E-6</v>
      </c>
      <c r="K2880" s="8">
        <v>0.99999432353851203</v>
      </c>
      <c r="L2880" s="7" t="str">
        <f t="shared" si="270"/>
        <v>NAO-</v>
      </c>
      <c r="M2880" s="79">
        <v>7.2364391166078704E-11</v>
      </c>
      <c r="N2880" s="80">
        <v>2.2168335942937798E-14</v>
      </c>
      <c r="O2880" s="80">
        <v>4.1601373710701804E-6</v>
      </c>
      <c r="P2880" s="8">
        <v>0.99999583979022899</v>
      </c>
      <c r="Q2880" s="7" t="str">
        <f t="shared" si="266"/>
        <v>NAO-</v>
      </c>
      <c r="R2880" s="6">
        <v>0</v>
      </c>
      <c r="S2880" s="7">
        <v>0</v>
      </c>
      <c r="T2880" s="7">
        <v>0</v>
      </c>
      <c r="U2880" s="8">
        <v>1</v>
      </c>
      <c r="V2880" s="7" t="str">
        <f t="shared" si="267"/>
        <v>NAO-</v>
      </c>
      <c r="W2880" s="6">
        <v>0</v>
      </c>
      <c r="X2880" s="7">
        <v>0</v>
      </c>
      <c r="Y2880" s="7">
        <v>0</v>
      </c>
      <c r="Z2880" s="8">
        <v>1</v>
      </c>
      <c r="AA2880" s="7" t="str">
        <f t="shared" si="268"/>
        <v>NAO-</v>
      </c>
      <c r="AB2880" s="6">
        <v>0</v>
      </c>
      <c r="AC2880" s="7">
        <v>0</v>
      </c>
      <c r="AD2880" s="7">
        <v>0</v>
      </c>
      <c r="AE2880" s="8">
        <v>1</v>
      </c>
      <c r="AF2880" s="7" t="str">
        <f t="shared" si="269"/>
        <v>NAO-</v>
      </c>
    </row>
    <row r="2881" spans="1:32" x14ac:dyDescent="0.3">
      <c r="A2881" s="4">
        <v>40533</v>
      </c>
      <c r="B2881" s="5">
        <v>2010</v>
      </c>
      <c r="C2881" s="6">
        <v>0</v>
      </c>
      <c r="D2881" s="7">
        <v>0</v>
      </c>
      <c r="E2881" s="7">
        <v>0</v>
      </c>
      <c r="F2881" s="8">
        <v>1</v>
      </c>
      <c r="G2881" s="7" t="str">
        <f t="shared" si="265"/>
        <v>NAO-</v>
      </c>
      <c r="H2881" s="79">
        <v>3.9996430642735999E-12</v>
      </c>
      <c r="I2881" s="80">
        <v>4.0091421942266502E-13</v>
      </c>
      <c r="J2881" s="7">
        <v>2.4834304107888898E-4</v>
      </c>
      <c r="K2881" s="8">
        <v>0.99975165695451096</v>
      </c>
      <c r="L2881" s="7" t="str">
        <f t="shared" si="270"/>
        <v>NAO-</v>
      </c>
      <c r="M2881" s="79">
        <v>2.6242695139035298E-12</v>
      </c>
      <c r="N2881" s="80">
        <v>1.15562363347096E-13</v>
      </c>
      <c r="O2881" s="7">
        <v>1.85092409553497E-4</v>
      </c>
      <c r="P2881" s="8">
        <v>0.99981490758769398</v>
      </c>
      <c r="Q2881" s="7" t="str">
        <f t="shared" si="266"/>
        <v>NAO-</v>
      </c>
      <c r="R2881" s="6">
        <v>0</v>
      </c>
      <c r="S2881" s="7">
        <v>0</v>
      </c>
      <c r="T2881" s="7">
        <v>0</v>
      </c>
      <c r="U2881" s="8">
        <v>1</v>
      </c>
      <c r="V2881" s="7" t="str">
        <f t="shared" si="267"/>
        <v>NAO-</v>
      </c>
      <c r="W2881" s="6">
        <v>0</v>
      </c>
      <c r="X2881" s="7">
        <v>0</v>
      </c>
      <c r="Y2881" s="7">
        <v>2E-3</v>
      </c>
      <c r="Z2881" s="8">
        <v>0.998</v>
      </c>
      <c r="AA2881" s="7" t="str">
        <f t="shared" si="268"/>
        <v>NAO-</v>
      </c>
      <c r="AB2881" s="6">
        <v>0</v>
      </c>
      <c r="AC2881" s="7">
        <v>0</v>
      </c>
      <c r="AD2881" s="7">
        <v>0</v>
      </c>
      <c r="AE2881" s="8">
        <v>1</v>
      </c>
      <c r="AF2881" s="7" t="str">
        <f t="shared" si="269"/>
        <v>NAO-</v>
      </c>
    </row>
    <row r="2882" spans="1:32" x14ac:dyDescent="0.3">
      <c r="A2882" s="4">
        <v>40534</v>
      </c>
      <c r="B2882" s="5">
        <v>2010</v>
      </c>
      <c r="C2882" s="6">
        <v>0</v>
      </c>
      <c r="D2882" s="7">
        <v>0</v>
      </c>
      <c r="E2882" s="7">
        <v>0</v>
      </c>
      <c r="F2882" s="8">
        <v>1</v>
      </c>
      <c r="G2882" s="7" t="str">
        <f t="shared" si="265"/>
        <v>NAO-</v>
      </c>
      <c r="H2882" s="79">
        <v>8.3569128040213401E-11</v>
      </c>
      <c r="I2882" s="80">
        <v>1.6669158041918299E-11</v>
      </c>
      <c r="J2882" s="7">
        <v>2.09827883322963E-4</v>
      </c>
      <c r="K2882" s="8">
        <v>0.99979017201642595</v>
      </c>
      <c r="L2882" s="7" t="str">
        <f t="shared" si="270"/>
        <v>NAO-</v>
      </c>
      <c r="M2882" s="79">
        <v>6.38060133154235E-11</v>
      </c>
      <c r="N2882" s="80">
        <v>1.18704044051683E-11</v>
      </c>
      <c r="O2882" s="7">
        <v>2.0522912172798701E-4</v>
      </c>
      <c r="P2882" s="8">
        <v>0.99979477080259704</v>
      </c>
      <c r="Q2882" s="7" t="str">
        <f t="shared" si="266"/>
        <v>NAO-</v>
      </c>
      <c r="R2882" s="6">
        <v>0</v>
      </c>
      <c r="S2882" s="7">
        <v>0</v>
      </c>
      <c r="T2882" s="7">
        <v>0</v>
      </c>
      <c r="U2882" s="8">
        <v>1</v>
      </c>
      <c r="V2882" s="7" t="str">
        <f t="shared" si="267"/>
        <v>NAO-</v>
      </c>
      <c r="W2882" s="6">
        <v>0</v>
      </c>
      <c r="X2882" s="7">
        <v>0</v>
      </c>
      <c r="Y2882" s="7">
        <v>2E-3</v>
      </c>
      <c r="Z2882" s="8">
        <v>0.998</v>
      </c>
      <c r="AA2882" s="7" t="str">
        <f t="shared" si="268"/>
        <v>NAO-</v>
      </c>
      <c r="AB2882" s="6">
        <v>0</v>
      </c>
      <c r="AC2882" s="7">
        <v>0</v>
      </c>
      <c r="AD2882" s="7">
        <v>0</v>
      </c>
      <c r="AE2882" s="8">
        <v>1</v>
      </c>
      <c r="AF2882" s="7" t="str">
        <f t="shared" si="269"/>
        <v>NAO-</v>
      </c>
    </row>
    <row r="2883" spans="1:32" x14ac:dyDescent="0.3">
      <c r="A2883" s="4">
        <v>40535</v>
      </c>
      <c r="B2883" s="5">
        <v>2010</v>
      </c>
      <c r="C2883" s="6">
        <v>0</v>
      </c>
      <c r="D2883" s="7">
        <v>0</v>
      </c>
      <c r="E2883" s="7">
        <v>0</v>
      </c>
      <c r="F2883" s="8">
        <v>1</v>
      </c>
      <c r="G2883" s="7" t="str">
        <f t="shared" si="265"/>
        <v>NAO-</v>
      </c>
      <c r="H2883" s="79">
        <v>1.31218552782492E-7</v>
      </c>
      <c r="I2883" s="80">
        <v>9.5809617821247797E-10</v>
      </c>
      <c r="J2883" s="7">
        <v>8.3382878748797002E-4</v>
      </c>
      <c r="K2883" s="8">
        <v>0.99916603903585099</v>
      </c>
      <c r="L2883" s="7" t="str">
        <f t="shared" si="270"/>
        <v>NAO-</v>
      </c>
      <c r="M2883" s="79">
        <v>1.03465441205587E-7</v>
      </c>
      <c r="N2883" s="80">
        <v>7.0314068953973405E-10</v>
      </c>
      <c r="O2883" s="7">
        <v>9.2414629928094403E-4</v>
      </c>
      <c r="P2883" s="8">
        <v>0.99907574953213196</v>
      </c>
      <c r="Q2883" s="7" t="str">
        <f t="shared" si="266"/>
        <v>NAO-</v>
      </c>
      <c r="R2883" s="6">
        <v>0</v>
      </c>
      <c r="S2883" s="7">
        <v>0</v>
      </c>
      <c r="T2883" s="7">
        <v>0</v>
      </c>
      <c r="U2883" s="8">
        <v>1</v>
      </c>
      <c r="V2883" s="7" t="str">
        <f t="shared" si="267"/>
        <v>NAO-</v>
      </c>
      <c r="W2883" s="6">
        <v>0</v>
      </c>
      <c r="X2883" s="7">
        <v>0</v>
      </c>
      <c r="Y2883" s="7">
        <v>4.0000000000000001E-3</v>
      </c>
      <c r="Z2883" s="8">
        <v>0.996</v>
      </c>
      <c r="AA2883" s="7" t="str">
        <f t="shared" si="268"/>
        <v>NAO-</v>
      </c>
      <c r="AB2883" s="6">
        <v>0</v>
      </c>
      <c r="AC2883" s="7">
        <v>0</v>
      </c>
      <c r="AD2883" s="7">
        <v>0</v>
      </c>
      <c r="AE2883" s="8">
        <v>1</v>
      </c>
      <c r="AF2883" s="7" t="str">
        <f t="shared" si="269"/>
        <v>NAO-</v>
      </c>
    </row>
    <row r="2884" spans="1:32" x14ac:dyDescent="0.3">
      <c r="A2884" s="4">
        <v>40536</v>
      </c>
      <c r="B2884" s="5">
        <v>2010</v>
      </c>
      <c r="C2884" s="6">
        <v>0</v>
      </c>
      <c r="D2884" s="7">
        <v>0</v>
      </c>
      <c r="E2884" s="7">
        <v>0</v>
      </c>
      <c r="F2884" s="8">
        <v>1</v>
      </c>
      <c r="G2884" s="7" t="str">
        <f t="shared" si="265"/>
        <v>NAO-</v>
      </c>
      <c r="H2884" s="79">
        <v>1.8652831527319999E-5</v>
      </c>
      <c r="I2884" s="80">
        <v>2.54628503905644E-8</v>
      </c>
      <c r="J2884" s="7">
        <v>3.6767331754103201E-3</v>
      </c>
      <c r="K2884" s="8">
        <v>0.99630458853021997</v>
      </c>
      <c r="L2884" s="7" t="str">
        <f t="shared" si="270"/>
        <v>NAO-</v>
      </c>
      <c r="M2884" s="79">
        <v>1.7441999295834399E-5</v>
      </c>
      <c r="N2884" s="80">
        <v>2.2659655422697001E-8</v>
      </c>
      <c r="O2884" s="7">
        <v>4.21125966270261E-3</v>
      </c>
      <c r="P2884" s="8">
        <v>0.995771275678344</v>
      </c>
      <c r="Q2884" s="7" t="str">
        <f t="shared" si="266"/>
        <v>NAO-</v>
      </c>
      <c r="R2884" s="6">
        <v>0</v>
      </c>
      <c r="S2884" s="7">
        <v>0</v>
      </c>
      <c r="T2884" s="7">
        <v>0</v>
      </c>
      <c r="U2884" s="8">
        <v>1</v>
      </c>
      <c r="V2884" s="7" t="str">
        <f t="shared" si="267"/>
        <v>NAO-</v>
      </c>
      <c r="W2884" s="6">
        <v>0</v>
      </c>
      <c r="X2884" s="7">
        <v>0</v>
      </c>
      <c r="Y2884" s="7">
        <v>3.0000000000000001E-3</v>
      </c>
      <c r="Z2884" s="8">
        <v>0.997</v>
      </c>
      <c r="AA2884" s="7" t="str">
        <f t="shared" si="268"/>
        <v>NAO-</v>
      </c>
      <c r="AB2884" s="6">
        <v>0</v>
      </c>
      <c r="AC2884" s="7">
        <v>0</v>
      </c>
      <c r="AD2884" s="7">
        <v>0</v>
      </c>
      <c r="AE2884" s="8">
        <v>1</v>
      </c>
      <c r="AF2884" s="7" t="str">
        <f t="shared" si="269"/>
        <v>NAO-</v>
      </c>
    </row>
    <row r="2885" spans="1:32" x14ac:dyDescent="0.3">
      <c r="A2885" s="4">
        <v>40537</v>
      </c>
      <c r="B2885" s="5">
        <v>2010</v>
      </c>
      <c r="C2885" s="6">
        <v>0</v>
      </c>
      <c r="D2885" s="7">
        <v>0</v>
      </c>
      <c r="E2885" s="7">
        <v>0</v>
      </c>
      <c r="F2885" s="8">
        <v>1</v>
      </c>
      <c r="G2885" s="7" t="str">
        <f t="shared" ref="G2885:G2948" si="271">INDEX($C$3:$F$3, MATCH(1,$C2885:$F2885,0))</f>
        <v>NAO-</v>
      </c>
      <c r="H2885" s="6">
        <v>7.7364998501715102E-4</v>
      </c>
      <c r="I2885" s="80">
        <v>6.0582226018193104E-6</v>
      </c>
      <c r="J2885" s="7">
        <v>1.0192268393346301E-2</v>
      </c>
      <c r="K2885" s="8">
        <v>0.98902802339904405</v>
      </c>
      <c r="L2885" s="7" t="str">
        <f t="shared" si="270"/>
        <v>NAO-</v>
      </c>
      <c r="M2885" s="6">
        <v>6.9188418172071002E-4</v>
      </c>
      <c r="N2885" s="80">
        <v>7.0167339414114499E-6</v>
      </c>
      <c r="O2885" s="7">
        <v>8.6064914577596002E-3</v>
      </c>
      <c r="P2885" s="8">
        <v>0.99069460762657202</v>
      </c>
      <c r="Q2885" s="7" t="str">
        <f t="shared" ref="Q2885:Q2948" si="272">INDEX($M$3:$P$3, MATCH(MAX($M2885:$P2885),$M2885:$P2885,0))</f>
        <v>NAO-</v>
      </c>
      <c r="R2885" s="6">
        <v>0</v>
      </c>
      <c r="S2885" s="7">
        <v>0</v>
      </c>
      <c r="T2885" s="7">
        <v>0</v>
      </c>
      <c r="U2885" s="8">
        <v>1</v>
      </c>
      <c r="V2885" s="7" t="str">
        <f t="shared" ref="V2885:V2948" si="273">INDEX($R$3:$U$3, MATCH(MAX($R2885:$U2885),$R2885:$U2885,0))</f>
        <v>NAO-</v>
      </c>
      <c r="W2885" s="6">
        <v>0</v>
      </c>
      <c r="X2885" s="7">
        <v>0</v>
      </c>
      <c r="Y2885" s="7">
        <v>3.0000000000000001E-3</v>
      </c>
      <c r="Z2885" s="8">
        <v>0.997</v>
      </c>
      <c r="AA2885" s="7" t="str">
        <f t="shared" ref="AA2885:AA2948" si="274">INDEX($W$3:$Z$3, MATCH(MAX($W2885:$Z2885),$W2885:$Z2885,0))</f>
        <v>NAO-</v>
      </c>
      <c r="AB2885" s="6">
        <v>0</v>
      </c>
      <c r="AC2885" s="7">
        <v>0</v>
      </c>
      <c r="AD2885" s="7">
        <v>0</v>
      </c>
      <c r="AE2885" s="8">
        <v>1</v>
      </c>
      <c r="AF2885" s="7" t="str">
        <f t="shared" ref="AF2885:AF2948" si="275">INDEX($AB$3:$AE$3, MATCH(MAX($AB2885:$AE2885),$AB2885:$AE2885,0))</f>
        <v>NAO-</v>
      </c>
    </row>
    <row r="2886" spans="1:32" x14ac:dyDescent="0.3">
      <c r="A2886" s="4">
        <v>40538</v>
      </c>
      <c r="B2886" s="5">
        <v>2010</v>
      </c>
      <c r="C2886" s="6">
        <v>0</v>
      </c>
      <c r="D2886" s="7">
        <v>0</v>
      </c>
      <c r="E2886" s="7">
        <v>0</v>
      </c>
      <c r="F2886" s="8">
        <v>1</v>
      </c>
      <c r="G2886" s="7" t="str">
        <f t="shared" si="271"/>
        <v>NAO-</v>
      </c>
      <c r="H2886" s="6">
        <v>1.8505466128830202E-2</v>
      </c>
      <c r="I2886" s="7">
        <v>1.42164477420298E-4</v>
      </c>
      <c r="J2886" s="7">
        <v>1.8038574377143499E-2</v>
      </c>
      <c r="K2886" s="8">
        <v>0.96331379501661796</v>
      </c>
      <c r="L2886" s="7" t="str">
        <f t="shared" ref="L2886:L2949" si="276">INDEX($H$3:$K$3, MATCH(MAX($H2886:$K2886),$H2886:$K2886,0))</f>
        <v>NAO-</v>
      </c>
      <c r="M2886" s="6">
        <v>1.4472051282022599E-2</v>
      </c>
      <c r="N2886" s="80">
        <v>5.6859332476571501E-5</v>
      </c>
      <c r="O2886" s="7">
        <v>1.2283672432067801E-2</v>
      </c>
      <c r="P2886" s="8">
        <v>0.97318741695342403</v>
      </c>
      <c r="Q2886" s="7" t="str">
        <f t="shared" si="272"/>
        <v>NAO-</v>
      </c>
      <c r="R2886" s="6">
        <v>0</v>
      </c>
      <c r="S2886" s="7">
        <v>0</v>
      </c>
      <c r="T2886" s="7">
        <v>0</v>
      </c>
      <c r="U2886" s="8">
        <v>1</v>
      </c>
      <c r="V2886" s="7" t="str">
        <f t="shared" si="273"/>
        <v>NAO-</v>
      </c>
      <c r="W2886" s="6">
        <v>0</v>
      </c>
      <c r="X2886" s="7">
        <v>0</v>
      </c>
      <c r="Y2886" s="7">
        <v>1.2E-2</v>
      </c>
      <c r="Z2886" s="8">
        <v>0.98799999999999999</v>
      </c>
      <c r="AA2886" s="7" t="str">
        <f t="shared" si="274"/>
        <v>NAO-</v>
      </c>
      <c r="AB2886" s="6">
        <v>0</v>
      </c>
      <c r="AC2886" s="7">
        <v>0</v>
      </c>
      <c r="AD2886" s="7">
        <v>0</v>
      </c>
      <c r="AE2886" s="8">
        <v>0.999</v>
      </c>
      <c r="AF2886" s="7" t="str">
        <f t="shared" si="275"/>
        <v>NAO-</v>
      </c>
    </row>
    <row r="2887" spans="1:32" x14ac:dyDescent="0.3">
      <c r="A2887" s="4">
        <v>40539</v>
      </c>
      <c r="B2887" s="5">
        <v>2010</v>
      </c>
      <c r="C2887" s="6">
        <v>0</v>
      </c>
      <c r="D2887" s="7">
        <v>0</v>
      </c>
      <c r="E2887" s="7">
        <v>0</v>
      </c>
      <c r="F2887" s="8">
        <v>1</v>
      </c>
      <c r="G2887" s="7" t="str">
        <f t="shared" si="271"/>
        <v>NAO-</v>
      </c>
      <c r="H2887" s="6">
        <v>0.51343901488397004</v>
      </c>
      <c r="I2887" s="7">
        <v>2.93983831298555E-4</v>
      </c>
      <c r="J2887" s="7">
        <v>9.1674563006830606E-2</v>
      </c>
      <c r="K2887" s="8">
        <v>0.39459243827790202</v>
      </c>
      <c r="L2887" s="7" t="str">
        <f t="shared" si="276"/>
        <v>NAO+</v>
      </c>
      <c r="M2887" s="6">
        <v>0.428315061591371</v>
      </c>
      <c r="N2887" s="80">
        <v>5.9586845771088603E-5</v>
      </c>
      <c r="O2887" s="7">
        <v>0.11392765682096501</v>
      </c>
      <c r="P2887" s="8">
        <v>0.45769769474189798</v>
      </c>
      <c r="Q2887" s="7" t="str">
        <f t="shared" si="272"/>
        <v>NAO-</v>
      </c>
      <c r="R2887" s="6">
        <v>1</v>
      </c>
      <c r="S2887" s="7">
        <v>0</v>
      </c>
      <c r="T2887" s="7">
        <v>0</v>
      </c>
      <c r="U2887" s="8">
        <v>0</v>
      </c>
      <c r="V2887" s="7" t="str">
        <f t="shared" si="273"/>
        <v>NAO+</v>
      </c>
      <c r="W2887" s="6">
        <v>8.9999999999999993E-3</v>
      </c>
      <c r="X2887" s="7">
        <v>1.0999999999999999E-2</v>
      </c>
      <c r="Y2887" s="7">
        <v>6.3E-2</v>
      </c>
      <c r="Z2887" s="8">
        <v>0.91700000000000004</v>
      </c>
      <c r="AA2887" s="7" t="str">
        <f t="shared" si="274"/>
        <v>NAO-</v>
      </c>
      <c r="AB2887" s="6">
        <v>5.0999999999999997E-2</v>
      </c>
      <c r="AC2887" s="7">
        <v>5.0000000000000001E-3</v>
      </c>
      <c r="AD2887" s="7">
        <v>4.0000000000000001E-3</v>
      </c>
      <c r="AE2887" s="8">
        <v>0.94</v>
      </c>
      <c r="AF2887" s="7" t="str">
        <f t="shared" si="275"/>
        <v>NAO-</v>
      </c>
    </row>
    <row r="2888" spans="1:32" x14ac:dyDescent="0.3">
      <c r="A2888" s="4">
        <v>40540</v>
      </c>
      <c r="B2888" s="5">
        <v>2010</v>
      </c>
      <c r="C2888" s="6">
        <v>0</v>
      </c>
      <c r="D2888" s="7">
        <v>0</v>
      </c>
      <c r="E2888" s="7">
        <v>0</v>
      </c>
      <c r="F2888" s="8">
        <v>1</v>
      </c>
      <c r="G2888" s="7" t="str">
        <f t="shared" si="271"/>
        <v>NAO-</v>
      </c>
      <c r="H2888" s="6">
        <v>1.9766699978868399E-3</v>
      </c>
      <c r="I2888" s="7">
        <v>5.9057883917667099E-4</v>
      </c>
      <c r="J2888" s="7">
        <v>0.92166341029727405</v>
      </c>
      <c r="K2888" s="8">
        <v>7.5769340865664406E-2</v>
      </c>
      <c r="L2888" s="7" t="str">
        <f t="shared" si="276"/>
        <v>AR</v>
      </c>
      <c r="M2888" s="6">
        <v>1.2799580599205101E-3</v>
      </c>
      <c r="N2888" s="7">
        <v>1.2834722711516501E-4</v>
      </c>
      <c r="O2888" s="7">
        <v>0.94813928008707604</v>
      </c>
      <c r="P2888" s="8">
        <v>5.0452414625888099E-2</v>
      </c>
      <c r="Q2888" s="7" t="str">
        <f t="shared" si="272"/>
        <v>AR</v>
      </c>
      <c r="R2888" s="6">
        <v>0</v>
      </c>
      <c r="S2888" s="7">
        <v>1</v>
      </c>
      <c r="T2888" s="7">
        <v>0</v>
      </c>
      <c r="U2888" s="8">
        <v>0</v>
      </c>
      <c r="V2888" s="7" t="str">
        <f t="shared" si="273"/>
        <v>SB</v>
      </c>
      <c r="W2888" s="6">
        <v>0</v>
      </c>
      <c r="X2888" s="7">
        <v>0.248</v>
      </c>
      <c r="Y2888" s="7">
        <v>0.21</v>
      </c>
      <c r="Z2888" s="8">
        <v>0.54100000000000004</v>
      </c>
      <c r="AA2888" s="7" t="str">
        <f t="shared" si="274"/>
        <v>NAO-</v>
      </c>
      <c r="AB2888" s="6">
        <v>1E-3</v>
      </c>
      <c r="AC2888" s="7">
        <v>0.17199999999999999</v>
      </c>
      <c r="AD2888" s="7">
        <v>1.4E-2</v>
      </c>
      <c r="AE2888" s="8">
        <v>0.81299999999999994</v>
      </c>
      <c r="AF2888" s="7" t="str">
        <f t="shared" si="275"/>
        <v>NAO-</v>
      </c>
    </row>
    <row r="2889" spans="1:32" x14ac:dyDescent="0.3">
      <c r="A2889" s="4">
        <v>40541</v>
      </c>
      <c r="B2889" s="5">
        <v>2010</v>
      </c>
      <c r="C2889" s="6">
        <v>0</v>
      </c>
      <c r="D2889" s="7">
        <v>0</v>
      </c>
      <c r="E2889" s="7">
        <v>0</v>
      </c>
      <c r="F2889" s="8">
        <v>1</v>
      </c>
      <c r="G2889" s="7" t="str">
        <f t="shared" si="271"/>
        <v>NAO-</v>
      </c>
      <c r="H2889" s="6">
        <v>5.3921822848453397E-4</v>
      </c>
      <c r="I2889" s="7">
        <v>4.29390440519355E-2</v>
      </c>
      <c r="J2889" s="7">
        <v>0.65423249920905802</v>
      </c>
      <c r="K2889" s="8">
        <v>0.30228923851052297</v>
      </c>
      <c r="L2889" s="7" t="str">
        <f t="shared" si="276"/>
        <v>AR</v>
      </c>
      <c r="M2889" s="6">
        <v>4.1776605838185802E-4</v>
      </c>
      <c r="N2889" s="7">
        <v>2.2349912089057601E-2</v>
      </c>
      <c r="O2889" s="7">
        <v>0.69899532337881998</v>
      </c>
      <c r="P2889" s="8">
        <v>0.27823699847373601</v>
      </c>
      <c r="Q2889" s="7" t="str">
        <f t="shared" si="272"/>
        <v>AR</v>
      </c>
      <c r="R2889" s="6">
        <v>0</v>
      </c>
      <c r="S2889" s="7">
        <v>1</v>
      </c>
      <c r="T2889" s="7">
        <v>0</v>
      </c>
      <c r="U2889" s="8">
        <v>0</v>
      </c>
      <c r="V2889" s="7" t="str">
        <f t="shared" si="273"/>
        <v>SB</v>
      </c>
      <c r="W2889" s="6">
        <v>0</v>
      </c>
      <c r="X2889" s="7">
        <v>1.7999999999999999E-2</v>
      </c>
      <c r="Y2889" s="7">
        <v>0.78200000000000003</v>
      </c>
      <c r="Z2889" s="8">
        <v>0.20100000000000001</v>
      </c>
      <c r="AA2889" s="7" t="str">
        <f t="shared" si="274"/>
        <v>AR</v>
      </c>
      <c r="AB2889" s="6">
        <v>0</v>
      </c>
      <c r="AC2889" s="7">
        <v>1.7000000000000001E-2</v>
      </c>
      <c r="AD2889" s="7">
        <v>0.20200000000000001</v>
      </c>
      <c r="AE2889" s="8">
        <v>0.78100000000000003</v>
      </c>
      <c r="AF2889" s="7" t="str">
        <f t="shared" si="275"/>
        <v>NAO-</v>
      </c>
    </row>
    <row r="2890" spans="1:32" x14ac:dyDescent="0.3">
      <c r="A2890" s="4">
        <v>40542</v>
      </c>
      <c r="B2890" s="5">
        <v>2010</v>
      </c>
      <c r="C2890" s="6">
        <v>0</v>
      </c>
      <c r="D2890" s="7">
        <v>0</v>
      </c>
      <c r="E2890" s="7">
        <v>0</v>
      </c>
      <c r="F2890" s="8">
        <v>1</v>
      </c>
      <c r="G2890" s="7" t="str">
        <f t="shared" si="271"/>
        <v>NAO-</v>
      </c>
      <c r="H2890" s="6">
        <v>2.4480993814777802E-4</v>
      </c>
      <c r="I2890" s="7">
        <v>4.7002942243676099E-2</v>
      </c>
      <c r="J2890" s="7">
        <v>0.26462862499512202</v>
      </c>
      <c r="K2890" s="8">
        <v>0.68812362282305095</v>
      </c>
      <c r="L2890" s="7" t="str">
        <f t="shared" si="276"/>
        <v>NAO-</v>
      </c>
      <c r="M2890" s="6">
        <v>2.0312392567721699E-4</v>
      </c>
      <c r="N2890" s="7">
        <v>3.5478368368556598E-2</v>
      </c>
      <c r="O2890" s="7">
        <v>0.25154145200418099</v>
      </c>
      <c r="P2890" s="8">
        <v>0.71277705570157301</v>
      </c>
      <c r="Q2890" s="7" t="str">
        <f t="shared" si="272"/>
        <v>NAO-</v>
      </c>
      <c r="R2890" s="6">
        <v>0</v>
      </c>
      <c r="S2890" s="7">
        <v>0</v>
      </c>
      <c r="T2890" s="7">
        <v>0</v>
      </c>
      <c r="U2890" s="8">
        <v>1</v>
      </c>
      <c r="V2890" s="7" t="str">
        <f t="shared" si="273"/>
        <v>NAO-</v>
      </c>
      <c r="W2890" s="6">
        <v>0</v>
      </c>
      <c r="X2890" s="7">
        <v>0</v>
      </c>
      <c r="Y2890" s="7">
        <v>0.79900000000000004</v>
      </c>
      <c r="Z2890" s="8">
        <v>0.20100000000000001</v>
      </c>
      <c r="AA2890" s="7" t="str">
        <f t="shared" si="274"/>
        <v>AR</v>
      </c>
      <c r="AB2890" s="6">
        <v>0</v>
      </c>
      <c r="AC2890" s="7">
        <v>0</v>
      </c>
      <c r="AD2890" s="7">
        <v>3.2000000000000001E-2</v>
      </c>
      <c r="AE2890" s="8">
        <v>0.96799999999999997</v>
      </c>
      <c r="AF2890" s="7" t="str">
        <f t="shared" si="275"/>
        <v>NAO-</v>
      </c>
    </row>
    <row r="2891" spans="1:32" x14ac:dyDescent="0.3">
      <c r="A2891" s="4">
        <v>40543</v>
      </c>
      <c r="B2891" s="5">
        <v>2010</v>
      </c>
      <c r="C2891" s="6">
        <v>0</v>
      </c>
      <c r="D2891" s="7">
        <v>0</v>
      </c>
      <c r="E2891" s="7">
        <v>0</v>
      </c>
      <c r="F2891" s="8">
        <v>1</v>
      </c>
      <c r="G2891" s="7" t="str">
        <f t="shared" si="271"/>
        <v>NAO-</v>
      </c>
      <c r="H2891" s="6">
        <v>5.1545803334994596E-4</v>
      </c>
      <c r="I2891" s="7">
        <v>9.7800485120632302E-2</v>
      </c>
      <c r="J2891" s="7">
        <v>0.52384617119317101</v>
      </c>
      <c r="K2891" s="8">
        <v>0.37783788565284698</v>
      </c>
      <c r="L2891" s="7" t="str">
        <f t="shared" si="276"/>
        <v>AR</v>
      </c>
      <c r="M2891" s="6">
        <v>3.8031811091028702E-4</v>
      </c>
      <c r="N2891" s="7">
        <v>5.9046584762826398E-2</v>
      </c>
      <c r="O2891" s="7">
        <v>0.40660430209741799</v>
      </c>
      <c r="P2891" s="8">
        <v>0.53396879502883798</v>
      </c>
      <c r="Q2891" s="7" t="str">
        <f t="shared" si="272"/>
        <v>NAO-</v>
      </c>
      <c r="R2891" s="6">
        <v>0</v>
      </c>
      <c r="S2891" s="7">
        <v>0</v>
      </c>
      <c r="T2891" s="7">
        <v>0</v>
      </c>
      <c r="U2891" s="8">
        <v>1</v>
      </c>
      <c r="V2891" s="7" t="str">
        <f t="shared" si="273"/>
        <v>NAO-</v>
      </c>
      <c r="W2891" s="6">
        <v>0</v>
      </c>
      <c r="X2891" s="7">
        <v>0</v>
      </c>
      <c r="Y2891" s="7">
        <v>0.48299999999999998</v>
      </c>
      <c r="Z2891" s="8">
        <v>0.51700000000000002</v>
      </c>
      <c r="AA2891" s="7" t="str">
        <f t="shared" si="274"/>
        <v>NAO-</v>
      </c>
      <c r="AB2891" s="6">
        <v>0</v>
      </c>
      <c r="AC2891" s="7">
        <v>0</v>
      </c>
      <c r="AD2891" s="7">
        <v>3.0000000000000001E-3</v>
      </c>
      <c r="AE2891" s="8">
        <v>0.997</v>
      </c>
      <c r="AF2891" s="7" t="str">
        <f t="shared" si="275"/>
        <v>NAO-</v>
      </c>
    </row>
    <row r="2892" spans="1:32" x14ac:dyDescent="0.3">
      <c r="A2892" s="4">
        <v>40544</v>
      </c>
      <c r="B2892" s="5">
        <v>2010</v>
      </c>
      <c r="C2892" s="6">
        <v>0</v>
      </c>
      <c r="D2892" s="7">
        <v>0</v>
      </c>
      <c r="E2892" s="7">
        <v>0</v>
      </c>
      <c r="F2892" s="8">
        <v>1</v>
      </c>
      <c r="G2892" s="7" t="str">
        <f t="shared" si="271"/>
        <v>NAO-</v>
      </c>
      <c r="H2892" s="6">
        <v>2.8625041657119599E-4</v>
      </c>
      <c r="I2892" s="7">
        <v>3.5378853110169098E-2</v>
      </c>
      <c r="J2892" s="7">
        <v>0.76590421787018104</v>
      </c>
      <c r="K2892" s="8">
        <v>0.19843067860308</v>
      </c>
      <c r="L2892" s="7" t="str">
        <f t="shared" si="276"/>
        <v>AR</v>
      </c>
      <c r="M2892" s="6">
        <v>2.3589409184811001E-4</v>
      </c>
      <c r="N2892" s="7">
        <v>1.8428282503207299E-2</v>
      </c>
      <c r="O2892" s="7">
        <v>0.58963365036486304</v>
      </c>
      <c r="P2892" s="8">
        <v>0.39170217304008598</v>
      </c>
      <c r="Q2892" s="7" t="str">
        <f t="shared" si="272"/>
        <v>AR</v>
      </c>
      <c r="R2892" s="6">
        <v>0</v>
      </c>
      <c r="S2892" s="7">
        <v>0</v>
      </c>
      <c r="T2892" s="7">
        <v>0</v>
      </c>
      <c r="U2892" s="8">
        <v>1</v>
      </c>
      <c r="V2892" s="7" t="str">
        <f t="shared" si="273"/>
        <v>NAO-</v>
      </c>
      <c r="W2892" s="6">
        <v>0</v>
      </c>
      <c r="X2892" s="7">
        <v>0</v>
      </c>
      <c r="Y2892" s="7">
        <v>0.91400000000000003</v>
      </c>
      <c r="Z2892" s="8">
        <v>8.5999999999999993E-2</v>
      </c>
      <c r="AA2892" s="7" t="str">
        <f t="shared" si="274"/>
        <v>AR</v>
      </c>
      <c r="AB2892" s="6">
        <v>0</v>
      </c>
      <c r="AC2892" s="7">
        <v>0</v>
      </c>
      <c r="AD2892" s="7">
        <v>1.4999999999999999E-2</v>
      </c>
      <c r="AE2892" s="8">
        <v>0.98499999999999999</v>
      </c>
      <c r="AF2892" s="7" t="str">
        <f t="shared" si="275"/>
        <v>NAO-</v>
      </c>
    </row>
    <row r="2893" spans="1:32" x14ac:dyDescent="0.3">
      <c r="A2893" s="4">
        <v>40545</v>
      </c>
      <c r="B2893" s="5">
        <v>2010</v>
      </c>
      <c r="C2893" s="6">
        <v>0</v>
      </c>
      <c r="D2893" s="7">
        <v>0</v>
      </c>
      <c r="E2893" s="7">
        <v>0</v>
      </c>
      <c r="F2893" s="8">
        <v>1</v>
      </c>
      <c r="G2893" s="7" t="str">
        <f t="shared" si="271"/>
        <v>NAO-</v>
      </c>
      <c r="H2893" s="79">
        <v>1.3666494988812201E-5</v>
      </c>
      <c r="I2893" s="7">
        <v>2.7761649574827201E-3</v>
      </c>
      <c r="J2893" s="7">
        <v>0.89153112767367504</v>
      </c>
      <c r="K2893" s="8">
        <v>0.105679040873843</v>
      </c>
      <c r="L2893" s="7" t="str">
        <f t="shared" si="276"/>
        <v>AR</v>
      </c>
      <c r="M2893" s="79">
        <v>1.6397314726999202E-5</v>
      </c>
      <c r="N2893" s="7">
        <v>1.8672527394009101E-3</v>
      </c>
      <c r="O2893" s="7">
        <v>0.55732712472439105</v>
      </c>
      <c r="P2893" s="8">
        <v>0.44078922522147201</v>
      </c>
      <c r="Q2893" s="7" t="str">
        <f t="shared" si="272"/>
        <v>AR</v>
      </c>
      <c r="R2893" s="6">
        <v>0</v>
      </c>
      <c r="S2893" s="7">
        <v>0</v>
      </c>
      <c r="T2893" s="7">
        <v>0</v>
      </c>
      <c r="U2893" s="8">
        <v>1</v>
      </c>
      <c r="V2893" s="7" t="str">
        <f t="shared" si="273"/>
        <v>NAO-</v>
      </c>
      <c r="W2893" s="6">
        <v>0</v>
      </c>
      <c r="X2893" s="7">
        <v>0</v>
      </c>
      <c r="Y2893" s="7">
        <v>0.94399999999999995</v>
      </c>
      <c r="Z2893" s="8">
        <v>5.6000000000000001E-2</v>
      </c>
      <c r="AA2893" s="7" t="str">
        <f t="shared" si="274"/>
        <v>AR</v>
      </c>
      <c r="AB2893" s="6">
        <v>0</v>
      </c>
      <c r="AC2893" s="7">
        <v>0</v>
      </c>
      <c r="AD2893" s="7">
        <v>6.0000000000000001E-3</v>
      </c>
      <c r="AE2893" s="8">
        <v>0.99399999999999999</v>
      </c>
      <c r="AF2893" s="7" t="str">
        <f t="shared" si="275"/>
        <v>NAO-</v>
      </c>
    </row>
    <row r="2894" spans="1:32" x14ac:dyDescent="0.3">
      <c r="A2894" s="4">
        <v>40546</v>
      </c>
      <c r="B2894" s="5">
        <v>2010</v>
      </c>
      <c r="C2894" s="6">
        <v>0</v>
      </c>
      <c r="D2894" s="7">
        <v>0</v>
      </c>
      <c r="E2894" s="7">
        <v>0</v>
      </c>
      <c r="F2894" s="8">
        <v>1</v>
      </c>
      <c r="G2894" s="7" t="str">
        <f t="shared" si="271"/>
        <v>NAO-</v>
      </c>
      <c r="H2894" s="79">
        <v>5.7744794704898203E-6</v>
      </c>
      <c r="I2894" s="7">
        <v>5.1336009246033402E-4</v>
      </c>
      <c r="J2894" s="7">
        <v>0.65934213294759703</v>
      </c>
      <c r="K2894" s="8">
        <v>0.34013873248048498</v>
      </c>
      <c r="L2894" s="7" t="str">
        <f t="shared" si="276"/>
        <v>AR</v>
      </c>
      <c r="M2894" s="79">
        <v>5.3848969516014903E-6</v>
      </c>
      <c r="N2894" s="7">
        <v>1.89929875389118E-4</v>
      </c>
      <c r="O2894" s="7">
        <v>0.290836625773011</v>
      </c>
      <c r="P2894" s="8">
        <v>0.70896805945465802</v>
      </c>
      <c r="Q2894" s="7" t="str">
        <f t="shared" si="272"/>
        <v>NAO-</v>
      </c>
      <c r="R2894" s="6">
        <v>0</v>
      </c>
      <c r="S2894" s="7">
        <v>0</v>
      </c>
      <c r="T2894" s="7">
        <v>0</v>
      </c>
      <c r="U2894" s="8">
        <v>1</v>
      </c>
      <c r="V2894" s="7" t="str">
        <f t="shared" si="273"/>
        <v>NAO-</v>
      </c>
      <c r="W2894" s="6">
        <v>0</v>
      </c>
      <c r="X2894" s="7">
        <v>0</v>
      </c>
      <c r="Y2894" s="7">
        <v>0.08</v>
      </c>
      <c r="Z2894" s="8">
        <v>0.92</v>
      </c>
      <c r="AA2894" s="7" t="str">
        <f t="shared" si="274"/>
        <v>NAO-</v>
      </c>
      <c r="AB2894" s="6">
        <v>0</v>
      </c>
      <c r="AC2894" s="7">
        <v>0</v>
      </c>
      <c r="AD2894" s="7">
        <v>0</v>
      </c>
      <c r="AE2894" s="8">
        <v>1</v>
      </c>
      <c r="AF2894" s="7" t="str">
        <f t="shared" si="275"/>
        <v>NAO-</v>
      </c>
    </row>
    <row r="2895" spans="1:32" x14ac:dyDescent="0.3">
      <c r="A2895" s="4">
        <v>40547</v>
      </c>
      <c r="B2895" s="5">
        <v>2010</v>
      </c>
      <c r="C2895" s="6">
        <v>0</v>
      </c>
      <c r="D2895" s="7">
        <v>0</v>
      </c>
      <c r="E2895" s="7">
        <v>0</v>
      </c>
      <c r="F2895" s="8">
        <v>1</v>
      </c>
      <c r="G2895" s="7" t="str">
        <f t="shared" si="271"/>
        <v>NAO-</v>
      </c>
      <c r="H2895" s="79">
        <v>2.0476626885733402E-6</v>
      </c>
      <c r="I2895" s="80">
        <v>1.18065708218508E-6</v>
      </c>
      <c r="J2895" s="7">
        <v>3.4040431883094101E-2</v>
      </c>
      <c r="K2895" s="8">
        <v>0.96595633979712803</v>
      </c>
      <c r="L2895" s="7" t="str">
        <f t="shared" si="276"/>
        <v>NAO-</v>
      </c>
      <c r="M2895" s="79">
        <v>1.7679379961740901E-6</v>
      </c>
      <c r="N2895" s="80">
        <v>3.83011343556608E-7</v>
      </c>
      <c r="O2895" s="7">
        <v>1.53429215273747E-2</v>
      </c>
      <c r="P2895" s="8">
        <v>0.98465492752328299</v>
      </c>
      <c r="Q2895" s="7" t="str">
        <f t="shared" si="272"/>
        <v>NAO-</v>
      </c>
      <c r="R2895" s="6">
        <v>0</v>
      </c>
      <c r="S2895" s="7">
        <v>0</v>
      </c>
      <c r="T2895" s="7">
        <v>0</v>
      </c>
      <c r="U2895" s="8">
        <v>1</v>
      </c>
      <c r="V2895" s="7" t="str">
        <f t="shared" si="273"/>
        <v>NAO-</v>
      </c>
      <c r="W2895" s="6">
        <v>0</v>
      </c>
      <c r="X2895" s="7">
        <v>0</v>
      </c>
      <c r="Y2895" s="7">
        <v>3.0000000000000001E-3</v>
      </c>
      <c r="Z2895" s="8">
        <v>0.997</v>
      </c>
      <c r="AA2895" s="7" t="str">
        <f t="shared" si="274"/>
        <v>NAO-</v>
      </c>
      <c r="AB2895" s="6">
        <v>0</v>
      </c>
      <c r="AC2895" s="7">
        <v>0</v>
      </c>
      <c r="AD2895" s="7">
        <v>0</v>
      </c>
      <c r="AE2895" s="8">
        <v>1</v>
      </c>
      <c r="AF2895" s="7" t="str">
        <f t="shared" si="275"/>
        <v>NAO-</v>
      </c>
    </row>
    <row r="2896" spans="1:32" x14ac:dyDescent="0.3">
      <c r="A2896" s="4">
        <v>40548</v>
      </c>
      <c r="B2896" s="5">
        <v>2010</v>
      </c>
      <c r="C2896" s="6">
        <v>0</v>
      </c>
      <c r="D2896" s="7">
        <v>0</v>
      </c>
      <c r="E2896" s="7">
        <v>0</v>
      </c>
      <c r="F2896" s="8">
        <v>1</v>
      </c>
      <c r="G2896" s="7" t="str">
        <f t="shared" si="271"/>
        <v>NAO-</v>
      </c>
      <c r="H2896" s="79">
        <v>2.2278356404400701E-7</v>
      </c>
      <c r="I2896" s="80">
        <v>8.40004771556734E-10</v>
      </c>
      <c r="J2896" s="7">
        <v>4.3353452489153699E-4</v>
      </c>
      <c r="K2896" s="8">
        <v>0.99956624185154397</v>
      </c>
      <c r="L2896" s="7" t="str">
        <f t="shared" si="276"/>
        <v>NAO-</v>
      </c>
      <c r="M2896" s="79">
        <v>2.34745693918214E-7</v>
      </c>
      <c r="N2896" s="80">
        <v>3.3253737221446801E-10</v>
      </c>
      <c r="O2896" s="7">
        <v>2.4849143719858299E-4</v>
      </c>
      <c r="P2896" s="8">
        <v>0.99975127348457604</v>
      </c>
      <c r="Q2896" s="7" t="str">
        <f t="shared" si="272"/>
        <v>NAO-</v>
      </c>
      <c r="R2896" s="6">
        <v>0</v>
      </c>
      <c r="S2896" s="7">
        <v>0</v>
      </c>
      <c r="T2896" s="7">
        <v>0</v>
      </c>
      <c r="U2896" s="8">
        <v>1</v>
      </c>
      <c r="V2896" s="7" t="str">
        <f t="shared" si="273"/>
        <v>NAO-</v>
      </c>
      <c r="W2896" s="6">
        <v>0</v>
      </c>
      <c r="X2896" s="7">
        <v>0</v>
      </c>
      <c r="Y2896" s="7">
        <v>8.0000000000000002E-3</v>
      </c>
      <c r="Z2896" s="8">
        <v>0.99199999999999999</v>
      </c>
      <c r="AA2896" s="7" t="str">
        <f t="shared" si="274"/>
        <v>NAO-</v>
      </c>
      <c r="AB2896" s="6">
        <v>0</v>
      </c>
      <c r="AC2896" s="7">
        <v>0</v>
      </c>
      <c r="AD2896" s="7">
        <v>0</v>
      </c>
      <c r="AE2896" s="8">
        <v>1</v>
      </c>
      <c r="AF2896" s="7" t="str">
        <f t="shared" si="275"/>
        <v>NAO-</v>
      </c>
    </row>
    <row r="2897" spans="1:32" x14ac:dyDescent="0.3">
      <c r="A2897" s="4">
        <v>40549</v>
      </c>
      <c r="B2897" s="5">
        <v>2010</v>
      </c>
      <c r="C2897" s="6">
        <v>0</v>
      </c>
      <c r="D2897" s="7">
        <v>0</v>
      </c>
      <c r="E2897" s="7">
        <v>0</v>
      </c>
      <c r="F2897" s="8">
        <v>1</v>
      </c>
      <c r="G2897" s="7" t="str">
        <f t="shared" si="271"/>
        <v>NAO-</v>
      </c>
      <c r="H2897" s="79">
        <v>2.3331444127163502E-11</v>
      </c>
      <c r="I2897" s="80">
        <v>1.2555904665222101E-13</v>
      </c>
      <c r="J2897" s="80">
        <v>2.5637720697459702E-6</v>
      </c>
      <c r="K2897" s="8">
        <v>0.999997436204484</v>
      </c>
      <c r="L2897" s="7" t="str">
        <f t="shared" si="276"/>
        <v>NAO-</v>
      </c>
      <c r="M2897" s="79">
        <v>2.3578305045775101E-11</v>
      </c>
      <c r="N2897" s="80">
        <v>5.37593111851497E-14</v>
      </c>
      <c r="O2897" s="80">
        <v>1.8842223290521299E-6</v>
      </c>
      <c r="P2897" s="8">
        <v>0.99999811575405195</v>
      </c>
      <c r="Q2897" s="7" t="str">
        <f t="shared" si="272"/>
        <v>NAO-</v>
      </c>
      <c r="R2897" s="6">
        <v>0</v>
      </c>
      <c r="S2897" s="7">
        <v>0</v>
      </c>
      <c r="T2897" s="7">
        <v>0</v>
      </c>
      <c r="U2897" s="8">
        <v>1</v>
      </c>
      <c r="V2897" s="7" t="str">
        <f t="shared" si="273"/>
        <v>NAO-</v>
      </c>
      <c r="W2897" s="6">
        <v>0</v>
      </c>
      <c r="X2897" s="7">
        <v>0</v>
      </c>
      <c r="Y2897" s="7">
        <v>2E-3</v>
      </c>
      <c r="Z2897" s="8">
        <v>0.998</v>
      </c>
      <c r="AA2897" s="7" t="str">
        <f t="shared" si="274"/>
        <v>NAO-</v>
      </c>
      <c r="AB2897" s="6">
        <v>0</v>
      </c>
      <c r="AC2897" s="7">
        <v>0</v>
      </c>
      <c r="AD2897" s="7">
        <v>0</v>
      </c>
      <c r="AE2897" s="8">
        <v>1</v>
      </c>
      <c r="AF2897" s="7" t="str">
        <f t="shared" si="275"/>
        <v>NAO-</v>
      </c>
    </row>
    <row r="2898" spans="1:32" x14ac:dyDescent="0.3">
      <c r="A2898" s="4">
        <v>40550</v>
      </c>
      <c r="B2898" s="5">
        <v>2010</v>
      </c>
      <c r="C2898" s="6">
        <v>0</v>
      </c>
      <c r="D2898" s="7">
        <v>0</v>
      </c>
      <c r="E2898" s="7">
        <v>0</v>
      </c>
      <c r="F2898" s="8">
        <v>1</v>
      </c>
      <c r="G2898" s="7" t="str">
        <f t="shared" si="271"/>
        <v>NAO-</v>
      </c>
      <c r="H2898" s="79">
        <v>3.4669108660955998E-10</v>
      </c>
      <c r="I2898" s="80">
        <v>3.1237923431702E-13</v>
      </c>
      <c r="J2898" s="80">
        <v>3.3594941945380901E-6</v>
      </c>
      <c r="K2898" s="8">
        <v>0.99999664015881495</v>
      </c>
      <c r="L2898" s="7" t="str">
        <f t="shared" si="276"/>
        <v>NAO-</v>
      </c>
      <c r="M2898" s="79">
        <v>2.8513263921022E-10</v>
      </c>
      <c r="N2898" s="80">
        <v>1.4694686245116499E-13</v>
      </c>
      <c r="O2898" s="80">
        <v>3.0857577658058999E-6</v>
      </c>
      <c r="P2898" s="8">
        <v>0.999996913956964</v>
      </c>
      <c r="Q2898" s="7" t="str">
        <f t="shared" si="272"/>
        <v>NAO-</v>
      </c>
      <c r="R2898" s="6">
        <v>0</v>
      </c>
      <c r="S2898" s="7">
        <v>0</v>
      </c>
      <c r="T2898" s="7">
        <v>0</v>
      </c>
      <c r="U2898" s="8">
        <v>1</v>
      </c>
      <c r="V2898" s="7" t="str">
        <f t="shared" si="273"/>
        <v>NAO-</v>
      </c>
      <c r="W2898" s="6">
        <v>0</v>
      </c>
      <c r="X2898" s="7">
        <v>0</v>
      </c>
      <c r="Y2898" s="7">
        <v>1E-3</v>
      </c>
      <c r="Z2898" s="8">
        <v>0.999</v>
      </c>
      <c r="AA2898" s="7" t="str">
        <f t="shared" si="274"/>
        <v>NAO-</v>
      </c>
      <c r="AB2898" s="6">
        <v>0</v>
      </c>
      <c r="AC2898" s="7">
        <v>0</v>
      </c>
      <c r="AD2898" s="7">
        <v>0</v>
      </c>
      <c r="AE2898" s="8">
        <v>1</v>
      </c>
      <c r="AF2898" s="7" t="str">
        <f t="shared" si="275"/>
        <v>NAO-</v>
      </c>
    </row>
    <row r="2899" spans="1:32" x14ac:dyDescent="0.3">
      <c r="A2899" s="4">
        <v>40551</v>
      </c>
      <c r="B2899" s="5">
        <v>2010</v>
      </c>
      <c r="C2899" s="6">
        <v>0</v>
      </c>
      <c r="D2899" s="7">
        <v>0</v>
      </c>
      <c r="E2899" s="7">
        <v>0</v>
      </c>
      <c r="F2899" s="8">
        <v>1</v>
      </c>
      <c r="G2899" s="7" t="str">
        <f t="shared" si="271"/>
        <v>NAO-</v>
      </c>
      <c r="H2899" s="79">
        <v>7.9435803625454896E-7</v>
      </c>
      <c r="I2899" s="80">
        <v>1.0266876977570401E-11</v>
      </c>
      <c r="J2899" s="7">
        <v>1.4506470195517899E-4</v>
      </c>
      <c r="K2899" s="8">
        <v>0.999854140929751</v>
      </c>
      <c r="L2899" s="7" t="str">
        <f t="shared" si="276"/>
        <v>NAO-</v>
      </c>
      <c r="M2899" s="79">
        <v>5.9974070186195703E-7</v>
      </c>
      <c r="N2899" s="80">
        <v>4.5842047716706297E-12</v>
      </c>
      <c r="O2899" s="7">
        <v>1.38479973021447E-4</v>
      </c>
      <c r="P2899" s="8">
        <v>0.99986092028169504</v>
      </c>
      <c r="Q2899" s="7" t="str">
        <f t="shared" si="272"/>
        <v>NAO-</v>
      </c>
      <c r="R2899" s="6">
        <v>0</v>
      </c>
      <c r="S2899" s="7">
        <v>0</v>
      </c>
      <c r="T2899" s="7">
        <v>0</v>
      </c>
      <c r="U2899" s="8">
        <v>1</v>
      </c>
      <c r="V2899" s="7" t="str">
        <f t="shared" si="273"/>
        <v>NAO-</v>
      </c>
      <c r="W2899" s="6">
        <v>0</v>
      </c>
      <c r="X2899" s="7">
        <v>0</v>
      </c>
      <c r="Y2899" s="7">
        <v>4.0000000000000001E-3</v>
      </c>
      <c r="Z2899" s="8">
        <v>0.996</v>
      </c>
      <c r="AA2899" s="7" t="str">
        <f t="shared" si="274"/>
        <v>NAO-</v>
      </c>
      <c r="AB2899" s="6">
        <v>0</v>
      </c>
      <c r="AC2899" s="7">
        <v>0</v>
      </c>
      <c r="AD2899" s="7">
        <v>0</v>
      </c>
      <c r="AE2899" s="8">
        <v>1</v>
      </c>
      <c r="AF2899" s="7" t="str">
        <f t="shared" si="275"/>
        <v>NAO-</v>
      </c>
    </row>
    <row r="2900" spans="1:32" x14ac:dyDescent="0.3">
      <c r="A2900" s="4">
        <v>40552</v>
      </c>
      <c r="B2900" s="5">
        <v>2010</v>
      </c>
      <c r="C2900" s="6">
        <v>0</v>
      </c>
      <c r="D2900" s="7">
        <v>0</v>
      </c>
      <c r="E2900" s="7">
        <v>0</v>
      </c>
      <c r="F2900" s="8">
        <v>1</v>
      </c>
      <c r="G2900" s="7" t="str">
        <f t="shared" si="271"/>
        <v>NAO-</v>
      </c>
      <c r="H2900" s="79">
        <v>1.7095116324496302E-5</v>
      </c>
      <c r="I2900" s="80">
        <v>3.5263363813271502E-10</v>
      </c>
      <c r="J2900" s="7">
        <v>6.1867711356440396E-4</v>
      </c>
      <c r="K2900" s="8">
        <v>0.999364227417464</v>
      </c>
      <c r="L2900" s="7" t="str">
        <f t="shared" si="276"/>
        <v>NAO-</v>
      </c>
      <c r="M2900" s="79">
        <v>1.4152970594381701E-5</v>
      </c>
      <c r="N2900" s="80">
        <v>3.1507732524690301E-10</v>
      </c>
      <c r="O2900" s="7">
        <v>7.7142713590978395E-4</v>
      </c>
      <c r="P2900" s="8">
        <v>0.99921441957841095</v>
      </c>
      <c r="Q2900" s="7" t="str">
        <f t="shared" si="272"/>
        <v>NAO-</v>
      </c>
      <c r="R2900" s="6">
        <v>0</v>
      </c>
      <c r="S2900" s="7">
        <v>0</v>
      </c>
      <c r="T2900" s="7">
        <v>0</v>
      </c>
      <c r="U2900" s="8">
        <v>1</v>
      </c>
      <c r="V2900" s="7" t="str">
        <f t="shared" si="273"/>
        <v>NAO-</v>
      </c>
      <c r="W2900" s="6">
        <v>0</v>
      </c>
      <c r="X2900" s="7">
        <v>0</v>
      </c>
      <c r="Y2900" s="7">
        <v>6.0000000000000001E-3</v>
      </c>
      <c r="Z2900" s="8">
        <v>0.99399999999999999</v>
      </c>
      <c r="AA2900" s="7" t="str">
        <f t="shared" si="274"/>
        <v>NAO-</v>
      </c>
      <c r="AB2900" s="6">
        <v>0</v>
      </c>
      <c r="AC2900" s="7">
        <v>0</v>
      </c>
      <c r="AD2900" s="7">
        <v>0</v>
      </c>
      <c r="AE2900" s="8">
        <v>1</v>
      </c>
      <c r="AF2900" s="7" t="str">
        <f t="shared" si="275"/>
        <v>NAO-</v>
      </c>
    </row>
    <row r="2901" spans="1:32" x14ac:dyDescent="0.3">
      <c r="A2901" s="4">
        <v>40553</v>
      </c>
      <c r="B2901" s="5">
        <v>2010</v>
      </c>
      <c r="C2901" s="6">
        <v>0</v>
      </c>
      <c r="D2901" s="7">
        <v>0</v>
      </c>
      <c r="E2901" s="7">
        <v>0</v>
      </c>
      <c r="F2901" s="8">
        <v>1</v>
      </c>
      <c r="G2901" s="7" t="str">
        <f t="shared" si="271"/>
        <v>NAO-</v>
      </c>
      <c r="H2901" s="6">
        <v>5.1145816795460596E-4</v>
      </c>
      <c r="I2901" s="80">
        <v>6.52315572127534E-8</v>
      </c>
      <c r="J2901" s="7">
        <v>7.5780784294576895E-4</v>
      </c>
      <c r="K2901" s="8">
        <v>0.99873066875754501</v>
      </c>
      <c r="L2901" s="7" t="str">
        <f t="shared" si="276"/>
        <v>NAO-</v>
      </c>
      <c r="M2901" s="6">
        <v>4.6787456128433402E-4</v>
      </c>
      <c r="N2901" s="80">
        <v>8.9585921458948097E-8</v>
      </c>
      <c r="O2901" s="7">
        <v>1.09321658041538E-3</v>
      </c>
      <c r="P2901" s="8">
        <v>0.99843881927236899</v>
      </c>
      <c r="Q2901" s="7" t="str">
        <f t="shared" si="272"/>
        <v>NAO-</v>
      </c>
      <c r="R2901" s="6">
        <v>0</v>
      </c>
      <c r="S2901" s="7">
        <v>0</v>
      </c>
      <c r="T2901" s="7">
        <v>0</v>
      </c>
      <c r="U2901" s="8">
        <v>1</v>
      </c>
      <c r="V2901" s="7" t="str">
        <f t="shared" si="273"/>
        <v>NAO-</v>
      </c>
      <c r="W2901" s="6">
        <v>0</v>
      </c>
      <c r="X2901" s="7">
        <v>0</v>
      </c>
      <c r="Y2901" s="7">
        <v>4.0000000000000001E-3</v>
      </c>
      <c r="Z2901" s="8">
        <v>0.996</v>
      </c>
      <c r="AA2901" s="7" t="str">
        <f t="shared" si="274"/>
        <v>NAO-</v>
      </c>
      <c r="AB2901" s="6">
        <v>0</v>
      </c>
      <c r="AC2901" s="7">
        <v>0</v>
      </c>
      <c r="AD2901" s="7">
        <v>0</v>
      </c>
      <c r="AE2901" s="8">
        <v>1</v>
      </c>
      <c r="AF2901" s="7" t="str">
        <f t="shared" si="275"/>
        <v>NAO-</v>
      </c>
    </row>
    <row r="2902" spans="1:32" x14ac:dyDescent="0.3">
      <c r="A2902" s="4">
        <v>40554</v>
      </c>
      <c r="B2902" s="5">
        <v>2010</v>
      </c>
      <c r="C2902" s="6">
        <v>0</v>
      </c>
      <c r="D2902" s="7">
        <v>0</v>
      </c>
      <c r="E2902" s="7">
        <v>0</v>
      </c>
      <c r="F2902" s="8">
        <v>1</v>
      </c>
      <c r="G2902" s="7" t="str">
        <f t="shared" si="271"/>
        <v>NAO-</v>
      </c>
      <c r="H2902" s="6">
        <v>1.5778768893150001E-3</v>
      </c>
      <c r="I2902" s="80">
        <v>4.7122239470874004E-6</v>
      </c>
      <c r="J2902" s="7">
        <v>5.3399285308374401E-4</v>
      </c>
      <c r="K2902" s="8">
        <v>0.99788341803365599</v>
      </c>
      <c r="L2902" s="7" t="str">
        <f t="shared" si="276"/>
        <v>NAO-</v>
      </c>
      <c r="M2902" s="6">
        <v>1.5535481774010299E-3</v>
      </c>
      <c r="N2902" s="80">
        <v>7.1189461312540204E-6</v>
      </c>
      <c r="O2902" s="7">
        <v>7.2967856129587403E-4</v>
      </c>
      <c r="P2902" s="8">
        <v>0.99770965431516501</v>
      </c>
      <c r="Q2902" s="7" t="str">
        <f t="shared" si="272"/>
        <v>NAO-</v>
      </c>
      <c r="R2902" s="6">
        <v>0</v>
      </c>
      <c r="S2902" s="7">
        <v>0</v>
      </c>
      <c r="T2902" s="7">
        <v>0</v>
      </c>
      <c r="U2902" s="8">
        <v>1</v>
      </c>
      <c r="V2902" s="7" t="str">
        <f t="shared" si="273"/>
        <v>NAO-</v>
      </c>
      <c r="W2902" s="6">
        <v>0</v>
      </c>
      <c r="X2902" s="7">
        <v>0</v>
      </c>
      <c r="Y2902" s="7">
        <v>3.0000000000000001E-3</v>
      </c>
      <c r="Z2902" s="8">
        <v>0.997</v>
      </c>
      <c r="AA2902" s="7" t="str">
        <f t="shared" si="274"/>
        <v>NAO-</v>
      </c>
      <c r="AB2902" s="6">
        <v>0</v>
      </c>
      <c r="AC2902" s="7">
        <v>0</v>
      </c>
      <c r="AD2902" s="7">
        <v>0</v>
      </c>
      <c r="AE2902" s="8">
        <v>1</v>
      </c>
      <c r="AF2902" s="7" t="str">
        <f t="shared" si="275"/>
        <v>NAO-</v>
      </c>
    </row>
    <row r="2903" spans="1:32" x14ac:dyDescent="0.3">
      <c r="A2903" s="4">
        <v>40555</v>
      </c>
      <c r="B2903" s="5">
        <v>2010</v>
      </c>
      <c r="C2903" s="6">
        <v>0</v>
      </c>
      <c r="D2903" s="7">
        <v>0</v>
      </c>
      <c r="E2903" s="7">
        <v>0</v>
      </c>
      <c r="F2903" s="8">
        <v>1</v>
      </c>
      <c r="G2903" s="7" t="str">
        <f t="shared" si="271"/>
        <v>NAO-</v>
      </c>
      <c r="H2903" s="6">
        <v>3.0715338897365301E-3</v>
      </c>
      <c r="I2903" s="80">
        <v>2.8123992709230599E-5</v>
      </c>
      <c r="J2903" s="7">
        <v>2.1183616929715799E-3</v>
      </c>
      <c r="K2903" s="8">
        <v>0.99478198042459198</v>
      </c>
      <c r="L2903" s="7" t="str">
        <f t="shared" si="276"/>
        <v>NAO-</v>
      </c>
      <c r="M2903" s="6">
        <v>3.1399291206664899E-3</v>
      </c>
      <c r="N2903" s="80">
        <v>1.8232621396312299E-5</v>
      </c>
      <c r="O2903" s="7">
        <v>2.25074532013374E-3</v>
      </c>
      <c r="P2903" s="8">
        <v>0.99459109293780601</v>
      </c>
      <c r="Q2903" s="7" t="str">
        <f t="shared" si="272"/>
        <v>NAO-</v>
      </c>
      <c r="R2903" s="6">
        <v>0</v>
      </c>
      <c r="S2903" s="7">
        <v>0</v>
      </c>
      <c r="T2903" s="7">
        <v>0</v>
      </c>
      <c r="U2903" s="8">
        <v>1</v>
      </c>
      <c r="V2903" s="7" t="str">
        <f t="shared" si="273"/>
        <v>NAO-</v>
      </c>
      <c r="W2903" s="6">
        <v>0</v>
      </c>
      <c r="X2903" s="7">
        <v>0</v>
      </c>
      <c r="Y2903" s="7">
        <v>0.01</v>
      </c>
      <c r="Z2903" s="8">
        <v>0.99</v>
      </c>
      <c r="AA2903" s="7" t="str">
        <f t="shared" si="274"/>
        <v>NAO-</v>
      </c>
      <c r="AB2903" s="6">
        <v>0</v>
      </c>
      <c r="AC2903" s="7">
        <v>0</v>
      </c>
      <c r="AD2903" s="7">
        <v>0</v>
      </c>
      <c r="AE2903" s="8">
        <v>1</v>
      </c>
      <c r="AF2903" s="7" t="str">
        <f t="shared" si="275"/>
        <v>NAO-</v>
      </c>
    </row>
    <row r="2904" spans="1:32" x14ac:dyDescent="0.3">
      <c r="A2904" s="4">
        <v>40556</v>
      </c>
      <c r="B2904" s="5">
        <v>2010</v>
      </c>
      <c r="C2904" s="6">
        <v>0</v>
      </c>
      <c r="D2904" s="7">
        <v>0</v>
      </c>
      <c r="E2904" s="7">
        <v>0</v>
      </c>
      <c r="F2904" s="8">
        <v>1</v>
      </c>
      <c r="G2904" s="7" t="str">
        <f t="shared" si="271"/>
        <v>NAO-</v>
      </c>
      <c r="H2904" s="6">
        <v>9.04247109114691E-2</v>
      </c>
      <c r="I2904" s="7">
        <v>7.5389110790620396E-4</v>
      </c>
      <c r="J2904" s="7">
        <v>0.248301762852041</v>
      </c>
      <c r="K2904" s="8">
        <v>0.66051963512857803</v>
      </c>
      <c r="L2904" s="7" t="str">
        <f t="shared" si="276"/>
        <v>NAO-</v>
      </c>
      <c r="M2904" s="6">
        <v>8.1419988773279703E-2</v>
      </c>
      <c r="N2904" s="7">
        <v>3.8746693750545201E-4</v>
      </c>
      <c r="O2904" s="7">
        <v>0.29923587158205001</v>
      </c>
      <c r="P2904" s="8">
        <v>0.61895667270715404</v>
      </c>
      <c r="Q2904" s="7" t="str">
        <f t="shared" si="272"/>
        <v>NAO-</v>
      </c>
      <c r="R2904" s="6">
        <v>0</v>
      </c>
      <c r="S2904" s="7">
        <v>0</v>
      </c>
      <c r="T2904" s="7">
        <v>0</v>
      </c>
      <c r="U2904" s="8">
        <v>1</v>
      </c>
      <c r="V2904" s="7" t="str">
        <f t="shared" si="273"/>
        <v>NAO-</v>
      </c>
      <c r="W2904" s="6">
        <v>1E-3</v>
      </c>
      <c r="X2904" s="7">
        <v>0</v>
      </c>
      <c r="Y2904" s="7">
        <v>4.5999999999999999E-2</v>
      </c>
      <c r="Z2904" s="8">
        <v>0.95399999999999996</v>
      </c>
      <c r="AA2904" s="7" t="str">
        <f t="shared" si="274"/>
        <v>NAO-</v>
      </c>
      <c r="AB2904" s="6">
        <v>3.0000000000000001E-3</v>
      </c>
      <c r="AC2904" s="7">
        <v>0</v>
      </c>
      <c r="AD2904" s="7">
        <v>3.0000000000000001E-3</v>
      </c>
      <c r="AE2904" s="8">
        <v>0.99299999999999999</v>
      </c>
      <c r="AF2904" s="7" t="str">
        <f t="shared" si="275"/>
        <v>NAO-</v>
      </c>
    </row>
    <row r="2905" spans="1:32" x14ac:dyDescent="0.3">
      <c r="A2905" s="4">
        <v>40557</v>
      </c>
      <c r="B2905" s="5">
        <v>2010</v>
      </c>
      <c r="C2905" s="6">
        <v>1</v>
      </c>
      <c r="D2905" s="7">
        <v>0</v>
      </c>
      <c r="E2905" s="7">
        <v>0</v>
      </c>
      <c r="F2905" s="8">
        <v>0</v>
      </c>
      <c r="G2905" s="7" t="str">
        <f t="shared" si="271"/>
        <v>NAO+</v>
      </c>
      <c r="H2905" s="6">
        <v>0.83080744026142594</v>
      </c>
      <c r="I2905" s="7">
        <v>2.3987550710379002E-3</v>
      </c>
      <c r="J2905" s="7">
        <v>4.0795913127706897E-2</v>
      </c>
      <c r="K2905" s="8">
        <v>0.12599789153982499</v>
      </c>
      <c r="L2905" s="7" t="str">
        <f t="shared" si="276"/>
        <v>NAO+</v>
      </c>
      <c r="M2905" s="6">
        <v>0.83370508978923397</v>
      </c>
      <c r="N2905" s="7">
        <v>1.8383815056699001E-3</v>
      </c>
      <c r="O2905" s="7">
        <v>4.5315637838089402E-2</v>
      </c>
      <c r="P2905" s="8">
        <v>0.119140890866998</v>
      </c>
      <c r="Q2905" s="7" t="str">
        <f t="shared" si="272"/>
        <v>NAO+</v>
      </c>
      <c r="R2905" s="6">
        <v>1</v>
      </c>
      <c r="S2905" s="7">
        <v>0</v>
      </c>
      <c r="T2905" s="7">
        <v>0</v>
      </c>
      <c r="U2905" s="8">
        <v>0</v>
      </c>
      <c r="V2905" s="7" t="str">
        <f t="shared" si="273"/>
        <v>NAO+</v>
      </c>
      <c r="W2905" s="6">
        <v>0.53800000000000003</v>
      </c>
      <c r="X2905" s="7">
        <v>5.1999999999999998E-2</v>
      </c>
      <c r="Y2905" s="7">
        <v>4.3999999999999997E-2</v>
      </c>
      <c r="Z2905" s="8">
        <v>0.36499999999999999</v>
      </c>
      <c r="AA2905" s="7" t="str">
        <f t="shared" si="274"/>
        <v>NAO+</v>
      </c>
      <c r="AB2905" s="6">
        <v>0.78500000000000003</v>
      </c>
      <c r="AC2905" s="7">
        <v>1.7000000000000001E-2</v>
      </c>
      <c r="AD2905" s="7">
        <v>8.9999999999999993E-3</v>
      </c>
      <c r="AE2905" s="8">
        <v>0.189</v>
      </c>
      <c r="AF2905" s="7" t="str">
        <f t="shared" si="275"/>
        <v>NAO+</v>
      </c>
    </row>
    <row r="2906" spans="1:32" x14ac:dyDescent="0.3">
      <c r="A2906" s="4">
        <v>40558</v>
      </c>
      <c r="B2906" s="5">
        <v>2010</v>
      </c>
      <c r="C2906" s="6">
        <v>1</v>
      </c>
      <c r="D2906" s="7">
        <v>0</v>
      </c>
      <c r="E2906" s="7">
        <v>0</v>
      </c>
      <c r="F2906" s="8">
        <v>0</v>
      </c>
      <c r="G2906" s="7" t="str">
        <f t="shared" si="271"/>
        <v>NAO+</v>
      </c>
      <c r="H2906" s="6">
        <v>0.98607623009735401</v>
      </c>
      <c r="I2906" s="7">
        <v>3.61147443887076E-3</v>
      </c>
      <c r="J2906" s="7">
        <v>2.3945258901856498E-3</v>
      </c>
      <c r="K2906" s="8">
        <v>7.91776957360011E-3</v>
      </c>
      <c r="L2906" s="7" t="str">
        <f t="shared" si="276"/>
        <v>NAO+</v>
      </c>
      <c r="M2906" s="6">
        <v>0.98675417367627705</v>
      </c>
      <c r="N2906" s="7">
        <v>2.27576978344528E-3</v>
      </c>
      <c r="O2906" s="7">
        <v>2.9686614623606901E-3</v>
      </c>
      <c r="P2906" s="8">
        <v>8.0013950779230202E-3</v>
      </c>
      <c r="Q2906" s="7" t="str">
        <f t="shared" si="272"/>
        <v>NAO+</v>
      </c>
      <c r="R2906" s="6">
        <v>1</v>
      </c>
      <c r="S2906" s="7">
        <v>0</v>
      </c>
      <c r="T2906" s="7">
        <v>0</v>
      </c>
      <c r="U2906" s="8">
        <v>0</v>
      </c>
      <c r="V2906" s="7" t="str">
        <f t="shared" si="273"/>
        <v>NAO+</v>
      </c>
      <c r="W2906" s="6">
        <v>0.83099999999999996</v>
      </c>
      <c r="X2906" s="7">
        <v>0.123</v>
      </c>
      <c r="Y2906" s="7">
        <v>7.0000000000000001E-3</v>
      </c>
      <c r="Z2906" s="8">
        <v>3.9E-2</v>
      </c>
      <c r="AA2906" s="7" t="str">
        <f t="shared" si="274"/>
        <v>NAO+</v>
      </c>
      <c r="AB2906" s="6">
        <v>0.92800000000000005</v>
      </c>
      <c r="AC2906" s="7">
        <v>5.2999999999999999E-2</v>
      </c>
      <c r="AD2906" s="7">
        <v>3.0000000000000001E-3</v>
      </c>
      <c r="AE2906" s="8">
        <v>1.6E-2</v>
      </c>
      <c r="AF2906" s="7" t="str">
        <f t="shared" si="275"/>
        <v>NAO+</v>
      </c>
    </row>
    <row r="2907" spans="1:32" x14ac:dyDescent="0.3">
      <c r="A2907" s="4">
        <v>40559</v>
      </c>
      <c r="B2907" s="5">
        <v>2010</v>
      </c>
      <c r="C2907" s="6">
        <v>1</v>
      </c>
      <c r="D2907" s="7">
        <v>0</v>
      </c>
      <c r="E2907" s="7">
        <v>0</v>
      </c>
      <c r="F2907" s="8">
        <v>0</v>
      </c>
      <c r="G2907" s="7" t="str">
        <f t="shared" si="271"/>
        <v>NAO+</v>
      </c>
      <c r="H2907" s="6">
        <v>0.99733153096571303</v>
      </c>
      <c r="I2907" s="7">
        <v>9.1977079886558196E-4</v>
      </c>
      <c r="J2907" s="7">
        <v>3.94795212377818E-4</v>
      </c>
      <c r="K2907" s="8">
        <v>1.35390302304621E-3</v>
      </c>
      <c r="L2907" s="7" t="str">
        <f t="shared" si="276"/>
        <v>NAO+</v>
      </c>
      <c r="M2907" s="6">
        <v>0.99693600354621204</v>
      </c>
      <c r="N2907" s="7">
        <v>8.3019218676721898E-4</v>
      </c>
      <c r="O2907" s="7">
        <v>6.7586684215572798E-4</v>
      </c>
      <c r="P2907" s="8">
        <v>1.5579374248783299E-3</v>
      </c>
      <c r="Q2907" s="7" t="str">
        <f t="shared" si="272"/>
        <v>NAO+</v>
      </c>
      <c r="R2907" s="6">
        <v>1</v>
      </c>
      <c r="S2907" s="7">
        <v>0</v>
      </c>
      <c r="T2907" s="7">
        <v>0</v>
      </c>
      <c r="U2907" s="8">
        <v>0</v>
      </c>
      <c r="V2907" s="7" t="str">
        <f t="shared" si="273"/>
        <v>NAO+</v>
      </c>
      <c r="W2907" s="6">
        <v>0.55000000000000004</v>
      </c>
      <c r="X2907" s="7">
        <v>0.38100000000000001</v>
      </c>
      <c r="Y2907" s="7">
        <v>1.7000000000000001E-2</v>
      </c>
      <c r="Z2907" s="8">
        <v>5.0999999999999997E-2</v>
      </c>
      <c r="AA2907" s="7" t="str">
        <f t="shared" si="274"/>
        <v>NAO+</v>
      </c>
      <c r="AB2907" s="6">
        <v>0.78600000000000003</v>
      </c>
      <c r="AC2907" s="7">
        <v>0.17299999999999999</v>
      </c>
      <c r="AD2907" s="7">
        <v>1E-3</v>
      </c>
      <c r="AE2907" s="8">
        <v>4.1000000000000002E-2</v>
      </c>
      <c r="AF2907" s="7" t="str">
        <f t="shared" si="275"/>
        <v>NAO+</v>
      </c>
    </row>
    <row r="2908" spans="1:32" x14ac:dyDescent="0.3">
      <c r="A2908" s="4">
        <v>40560</v>
      </c>
      <c r="B2908" s="5">
        <v>2010</v>
      </c>
      <c r="C2908" s="6">
        <v>1</v>
      </c>
      <c r="D2908" s="7">
        <v>0</v>
      </c>
      <c r="E2908" s="7">
        <v>0</v>
      </c>
      <c r="F2908" s="8">
        <v>0</v>
      </c>
      <c r="G2908" s="7" t="str">
        <f t="shared" si="271"/>
        <v>NAO+</v>
      </c>
      <c r="H2908" s="6">
        <v>0.99548616319886596</v>
      </c>
      <c r="I2908" s="7">
        <v>1.1261327521282401E-3</v>
      </c>
      <c r="J2908" s="7">
        <v>2.5205621643026202E-3</v>
      </c>
      <c r="K2908" s="8">
        <v>8.6714188471407596E-4</v>
      </c>
      <c r="L2908" s="7" t="str">
        <f t="shared" si="276"/>
        <v>NAO+</v>
      </c>
      <c r="M2908" s="6">
        <v>0.99391767413445697</v>
      </c>
      <c r="N2908" s="7">
        <v>1.30137312117652E-3</v>
      </c>
      <c r="O2908" s="7">
        <v>3.6714784774640498E-3</v>
      </c>
      <c r="P2908" s="8">
        <v>1.1094742668994999E-3</v>
      </c>
      <c r="Q2908" s="7" t="str">
        <f t="shared" si="272"/>
        <v>NAO+</v>
      </c>
      <c r="R2908" s="6">
        <v>1</v>
      </c>
      <c r="S2908" s="7">
        <v>0</v>
      </c>
      <c r="T2908" s="7">
        <v>0</v>
      </c>
      <c r="U2908" s="8">
        <v>0</v>
      </c>
      <c r="V2908" s="7" t="str">
        <f t="shared" si="273"/>
        <v>NAO+</v>
      </c>
      <c r="W2908" s="6">
        <v>0.72899999999999998</v>
      </c>
      <c r="X2908" s="7">
        <v>0.217</v>
      </c>
      <c r="Y2908" s="7">
        <v>0.01</v>
      </c>
      <c r="Z2908" s="8">
        <v>4.4999999999999998E-2</v>
      </c>
      <c r="AA2908" s="7" t="str">
        <f t="shared" si="274"/>
        <v>NAO+</v>
      </c>
      <c r="AB2908" s="6">
        <v>0.88200000000000001</v>
      </c>
      <c r="AC2908" s="7">
        <v>9.4E-2</v>
      </c>
      <c r="AD2908" s="7">
        <v>2E-3</v>
      </c>
      <c r="AE2908" s="8">
        <v>2.1999999999999999E-2</v>
      </c>
      <c r="AF2908" s="7" t="str">
        <f t="shared" si="275"/>
        <v>NAO+</v>
      </c>
    </row>
    <row r="2909" spans="1:32" x14ac:dyDescent="0.3">
      <c r="A2909" s="4">
        <v>40561</v>
      </c>
      <c r="B2909" s="5">
        <v>2010</v>
      </c>
      <c r="C2909" s="6">
        <v>0</v>
      </c>
      <c r="D2909" s="7">
        <v>1</v>
      </c>
      <c r="E2909" s="7">
        <v>0</v>
      </c>
      <c r="F2909" s="8">
        <v>0</v>
      </c>
      <c r="G2909" s="7" t="str">
        <f t="shared" si="271"/>
        <v>SB</v>
      </c>
      <c r="H2909" s="6">
        <v>0.85036467178202702</v>
      </c>
      <c r="I2909" s="7">
        <v>0.121749133906299</v>
      </c>
      <c r="J2909" s="7">
        <v>2.1907167590054701E-2</v>
      </c>
      <c r="K2909" s="8">
        <v>5.97902672161607E-3</v>
      </c>
      <c r="L2909" s="7" t="str">
        <f t="shared" si="276"/>
        <v>NAO+</v>
      </c>
      <c r="M2909" s="6">
        <v>0.82230691265390499</v>
      </c>
      <c r="N2909" s="7">
        <v>0.13658670446611801</v>
      </c>
      <c r="O2909" s="7">
        <v>3.0738852186008699E-2</v>
      </c>
      <c r="P2909" s="8">
        <v>1.0367530693955299E-2</v>
      </c>
      <c r="Q2909" s="7" t="str">
        <f t="shared" si="272"/>
        <v>NAO+</v>
      </c>
      <c r="R2909" s="6">
        <v>1</v>
      </c>
      <c r="S2909" s="7">
        <v>0</v>
      </c>
      <c r="T2909" s="7">
        <v>0</v>
      </c>
      <c r="U2909" s="8">
        <v>0</v>
      </c>
      <c r="V2909" s="7" t="str">
        <f t="shared" si="273"/>
        <v>NAO+</v>
      </c>
      <c r="W2909" s="6">
        <v>0.64500000000000002</v>
      </c>
      <c r="X2909" s="7">
        <v>0.26800000000000002</v>
      </c>
      <c r="Y2909" s="7">
        <v>0.02</v>
      </c>
      <c r="Z2909" s="8">
        <v>6.6000000000000003E-2</v>
      </c>
      <c r="AA2909" s="7" t="str">
        <f t="shared" si="274"/>
        <v>NAO+</v>
      </c>
      <c r="AB2909" s="6">
        <v>0.82699999999999996</v>
      </c>
      <c r="AC2909" s="7">
        <v>0.13200000000000001</v>
      </c>
      <c r="AD2909" s="7">
        <v>8.9999999999999993E-3</v>
      </c>
      <c r="AE2909" s="8">
        <v>3.2000000000000001E-2</v>
      </c>
      <c r="AF2909" s="7" t="str">
        <f t="shared" si="275"/>
        <v>NAO+</v>
      </c>
    </row>
    <row r="2910" spans="1:32" x14ac:dyDescent="0.3">
      <c r="A2910" s="4">
        <v>40562</v>
      </c>
      <c r="B2910" s="5">
        <v>2010</v>
      </c>
      <c r="C2910" s="6">
        <v>0</v>
      </c>
      <c r="D2910" s="7">
        <v>1</v>
      </c>
      <c r="E2910" s="7">
        <v>0</v>
      </c>
      <c r="F2910" s="8">
        <v>0</v>
      </c>
      <c r="G2910" s="7" t="str">
        <f t="shared" si="271"/>
        <v>SB</v>
      </c>
      <c r="H2910" s="6">
        <v>0.16599389423407199</v>
      </c>
      <c r="I2910" s="7">
        <v>0.75059564096243203</v>
      </c>
      <c r="J2910" s="7">
        <v>7.86644186188655E-2</v>
      </c>
      <c r="K2910" s="8">
        <v>4.7460461846374697E-3</v>
      </c>
      <c r="L2910" s="7" t="str">
        <f t="shared" si="276"/>
        <v>SB</v>
      </c>
      <c r="M2910" s="6">
        <v>0.17856516706423201</v>
      </c>
      <c r="N2910" s="7">
        <v>0.63496117397989504</v>
      </c>
      <c r="O2910" s="7">
        <v>0.17426546492509401</v>
      </c>
      <c r="P2910" s="8">
        <v>1.2208194030775501E-2</v>
      </c>
      <c r="Q2910" s="7" t="str">
        <f t="shared" si="272"/>
        <v>SB</v>
      </c>
      <c r="R2910" s="6">
        <v>0</v>
      </c>
      <c r="S2910" s="7">
        <v>1</v>
      </c>
      <c r="T2910" s="7">
        <v>0</v>
      </c>
      <c r="U2910" s="8">
        <v>0</v>
      </c>
      <c r="V2910" s="7" t="str">
        <f t="shared" si="273"/>
        <v>SB</v>
      </c>
      <c r="W2910" s="6">
        <v>2.5000000000000001E-2</v>
      </c>
      <c r="X2910" s="7">
        <v>0.81</v>
      </c>
      <c r="Y2910" s="7">
        <v>0.11799999999999999</v>
      </c>
      <c r="Z2910" s="8">
        <v>4.5999999999999999E-2</v>
      </c>
      <c r="AA2910" s="7" t="str">
        <f t="shared" si="274"/>
        <v>SB</v>
      </c>
      <c r="AB2910" s="6">
        <v>1.7999999999999999E-2</v>
      </c>
      <c r="AC2910" s="7">
        <v>0.83599999999999997</v>
      </c>
      <c r="AD2910" s="7">
        <v>7.6999999999999999E-2</v>
      </c>
      <c r="AE2910" s="8">
        <v>6.9000000000000006E-2</v>
      </c>
      <c r="AF2910" s="7" t="str">
        <f t="shared" si="275"/>
        <v>SB</v>
      </c>
    </row>
    <row r="2911" spans="1:32" x14ac:dyDescent="0.3">
      <c r="A2911" s="4">
        <v>40563</v>
      </c>
      <c r="B2911" s="5">
        <v>2010</v>
      </c>
      <c r="C2911" s="6">
        <v>0</v>
      </c>
      <c r="D2911" s="7">
        <v>1</v>
      </c>
      <c r="E2911" s="7">
        <v>0</v>
      </c>
      <c r="F2911" s="8">
        <v>0</v>
      </c>
      <c r="G2911" s="7" t="str">
        <f t="shared" si="271"/>
        <v>SB</v>
      </c>
      <c r="H2911" s="6">
        <v>1.61723551854243E-4</v>
      </c>
      <c r="I2911" s="7">
        <v>0.89907652664145299</v>
      </c>
      <c r="J2911" s="7">
        <v>0.100723305111692</v>
      </c>
      <c r="K2911" s="28">
        <v>3.8444695007953498E-5</v>
      </c>
      <c r="L2911" s="7" t="str">
        <f t="shared" si="276"/>
        <v>SB</v>
      </c>
      <c r="M2911" s="6">
        <v>1.3619483793159801E-4</v>
      </c>
      <c r="N2911" s="7">
        <v>0.85336063412511698</v>
      </c>
      <c r="O2911" s="7">
        <v>0.14638673180040501</v>
      </c>
      <c r="P2911" s="8">
        <v>1.1643923654394401E-4</v>
      </c>
      <c r="Q2911" s="7" t="str">
        <f t="shared" si="272"/>
        <v>SB</v>
      </c>
      <c r="R2911" s="6">
        <v>0</v>
      </c>
      <c r="S2911" s="7">
        <v>1</v>
      </c>
      <c r="T2911" s="7">
        <v>0</v>
      </c>
      <c r="U2911" s="8">
        <v>0</v>
      </c>
      <c r="V2911" s="7" t="str">
        <f t="shared" si="273"/>
        <v>SB</v>
      </c>
      <c r="W2911" s="6">
        <v>0</v>
      </c>
      <c r="X2911" s="7">
        <v>0.66800000000000004</v>
      </c>
      <c r="Y2911" s="7">
        <v>0.32300000000000001</v>
      </c>
      <c r="Z2911" s="8">
        <v>8.9999999999999993E-3</v>
      </c>
      <c r="AA2911" s="7" t="str">
        <f t="shared" si="274"/>
        <v>SB</v>
      </c>
      <c r="AB2911" s="6">
        <v>0</v>
      </c>
      <c r="AC2911" s="7">
        <v>0.752</v>
      </c>
      <c r="AD2911" s="7">
        <v>0.21199999999999999</v>
      </c>
      <c r="AE2911" s="8">
        <v>3.5999999999999997E-2</v>
      </c>
      <c r="AF2911" s="7" t="str">
        <f t="shared" si="275"/>
        <v>SB</v>
      </c>
    </row>
    <row r="2912" spans="1:32" x14ac:dyDescent="0.3">
      <c r="A2912" s="4">
        <v>40564</v>
      </c>
      <c r="B2912" s="5">
        <v>2010</v>
      </c>
      <c r="C2912" s="6">
        <v>0</v>
      </c>
      <c r="D2912" s="7">
        <v>1</v>
      </c>
      <c r="E2912" s="7">
        <v>0</v>
      </c>
      <c r="F2912" s="8">
        <v>0</v>
      </c>
      <c r="G2912" s="7" t="str">
        <f t="shared" si="271"/>
        <v>SB</v>
      </c>
      <c r="H2912" s="6">
        <v>1.28160888371622E-3</v>
      </c>
      <c r="I2912" s="7">
        <v>0.51564062457978299</v>
      </c>
      <c r="J2912" s="7">
        <v>0.48135716410201101</v>
      </c>
      <c r="K2912" s="8">
        <v>1.72060243448856E-3</v>
      </c>
      <c r="L2912" s="7" t="str">
        <f t="shared" si="276"/>
        <v>SB</v>
      </c>
      <c r="M2912" s="6">
        <v>1.1652176229566299E-3</v>
      </c>
      <c r="N2912" s="7">
        <v>0.39873287449384498</v>
      </c>
      <c r="O2912" s="7">
        <v>0.59161739392575596</v>
      </c>
      <c r="P2912" s="8">
        <v>8.4845139574528106E-3</v>
      </c>
      <c r="Q2912" s="7" t="str">
        <f t="shared" si="272"/>
        <v>AR</v>
      </c>
      <c r="R2912" s="6">
        <v>0</v>
      </c>
      <c r="S2912" s="7">
        <v>1</v>
      </c>
      <c r="T2912" s="7">
        <v>0</v>
      </c>
      <c r="U2912" s="8">
        <v>0</v>
      </c>
      <c r="V2912" s="7" t="str">
        <f t="shared" si="273"/>
        <v>SB</v>
      </c>
      <c r="W2912" s="6">
        <v>0</v>
      </c>
      <c r="X2912" s="7">
        <v>0.31</v>
      </c>
      <c r="Y2912" s="7">
        <v>0.68100000000000005</v>
      </c>
      <c r="Z2912" s="8">
        <v>8.9999999999999993E-3</v>
      </c>
      <c r="AA2912" s="7" t="str">
        <f t="shared" si="274"/>
        <v>AR</v>
      </c>
      <c r="AB2912" s="6">
        <v>0</v>
      </c>
      <c r="AC2912" s="7">
        <v>0.435</v>
      </c>
      <c r="AD2912" s="7">
        <v>0.505</v>
      </c>
      <c r="AE2912" s="8">
        <v>0.06</v>
      </c>
      <c r="AF2912" s="7" t="str">
        <f t="shared" si="275"/>
        <v>AR</v>
      </c>
    </row>
    <row r="2913" spans="1:32" x14ac:dyDescent="0.3">
      <c r="A2913" s="4">
        <v>40565</v>
      </c>
      <c r="B2913" s="5">
        <v>2010</v>
      </c>
      <c r="C2913" s="6">
        <v>0</v>
      </c>
      <c r="D2913" s="7">
        <v>0</v>
      </c>
      <c r="E2913" s="7">
        <v>1</v>
      </c>
      <c r="F2913" s="8">
        <v>0</v>
      </c>
      <c r="G2913" s="7" t="str">
        <f t="shared" si="271"/>
        <v>AR</v>
      </c>
      <c r="H2913" s="6">
        <v>2.2149953892048901E-3</v>
      </c>
      <c r="I2913" s="7">
        <v>0.47847552060862197</v>
      </c>
      <c r="J2913" s="7">
        <v>0.51239377381887596</v>
      </c>
      <c r="K2913" s="8">
        <v>6.9157101833091997E-3</v>
      </c>
      <c r="L2913" s="7" t="str">
        <f t="shared" si="276"/>
        <v>AR</v>
      </c>
      <c r="M2913" s="6">
        <v>1.6334352365263401E-3</v>
      </c>
      <c r="N2913" s="7">
        <v>0.30003810201533698</v>
      </c>
      <c r="O2913" s="7">
        <v>0.66783827831585596</v>
      </c>
      <c r="P2913" s="8">
        <v>3.0490184432267899E-2</v>
      </c>
      <c r="Q2913" s="7" t="str">
        <f t="shared" si="272"/>
        <v>AR</v>
      </c>
      <c r="R2913" s="6">
        <v>0</v>
      </c>
      <c r="S2913" s="7">
        <v>1</v>
      </c>
      <c r="T2913" s="7">
        <v>0</v>
      </c>
      <c r="U2913" s="8">
        <v>0</v>
      </c>
      <c r="V2913" s="7" t="str">
        <f t="shared" si="273"/>
        <v>SB</v>
      </c>
      <c r="W2913" s="6">
        <v>0</v>
      </c>
      <c r="X2913" s="7">
        <v>8.0000000000000002E-3</v>
      </c>
      <c r="Y2913" s="7">
        <v>0.99</v>
      </c>
      <c r="Z2913" s="8">
        <v>2E-3</v>
      </c>
      <c r="AA2913" s="7" t="str">
        <f t="shared" si="274"/>
        <v>AR</v>
      </c>
      <c r="AB2913" s="6">
        <v>0</v>
      </c>
      <c r="AC2913" s="7">
        <v>2.1999999999999999E-2</v>
      </c>
      <c r="AD2913" s="7">
        <v>0.91400000000000003</v>
      </c>
      <c r="AE2913" s="8">
        <v>6.5000000000000002E-2</v>
      </c>
      <c r="AF2913" s="7" t="str">
        <f t="shared" si="275"/>
        <v>AR</v>
      </c>
    </row>
    <row r="2914" spans="1:32" x14ac:dyDescent="0.3">
      <c r="A2914" s="4">
        <v>40566</v>
      </c>
      <c r="B2914" s="5">
        <v>2010</v>
      </c>
      <c r="C2914" s="6">
        <v>0</v>
      </c>
      <c r="D2914" s="7">
        <v>0</v>
      </c>
      <c r="E2914" s="7">
        <v>1</v>
      </c>
      <c r="F2914" s="8">
        <v>0</v>
      </c>
      <c r="G2914" s="7" t="str">
        <f t="shared" si="271"/>
        <v>AR</v>
      </c>
      <c r="H2914" s="6">
        <v>1.4704695846877501E-4</v>
      </c>
      <c r="I2914" s="7">
        <v>0.68768908623448799</v>
      </c>
      <c r="J2914" s="7">
        <v>0.30415165029570701</v>
      </c>
      <c r="K2914" s="8">
        <v>8.0122165113222198E-3</v>
      </c>
      <c r="L2914" s="7" t="str">
        <f t="shared" si="276"/>
        <v>SB</v>
      </c>
      <c r="M2914" s="6">
        <v>1.03429200445679E-4</v>
      </c>
      <c r="N2914" s="7">
        <v>0.51609141572220196</v>
      </c>
      <c r="O2914" s="7">
        <v>0.45708142387920903</v>
      </c>
      <c r="P2914" s="8">
        <v>2.67237311981511E-2</v>
      </c>
      <c r="Q2914" s="7" t="str">
        <f t="shared" si="272"/>
        <v>SB</v>
      </c>
      <c r="R2914" s="6">
        <v>0</v>
      </c>
      <c r="S2914" s="7">
        <v>0</v>
      </c>
      <c r="T2914" s="7">
        <v>1</v>
      </c>
      <c r="U2914" s="8">
        <v>0</v>
      </c>
      <c r="V2914" s="7" t="str">
        <f t="shared" si="273"/>
        <v>AR</v>
      </c>
      <c r="W2914" s="6">
        <v>0</v>
      </c>
      <c r="X2914" s="7">
        <v>4.0000000000000001E-3</v>
      </c>
      <c r="Y2914" s="7">
        <v>0.996</v>
      </c>
      <c r="Z2914" s="8">
        <v>0</v>
      </c>
      <c r="AA2914" s="7" t="str">
        <f t="shared" si="274"/>
        <v>AR</v>
      </c>
      <c r="AB2914" s="6">
        <v>0</v>
      </c>
      <c r="AC2914" s="7">
        <v>8.9999999999999993E-3</v>
      </c>
      <c r="AD2914" s="7">
        <v>0.98099999999999998</v>
      </c>
      <c r="AE2914" s="8">
        <v>0.01</v>
      </c>
      <c r="AF2914" s="7" t="str">
        <f t="shared" si="275"/>
        <v>AR</v>
      </c>
    </row>
    <row r="2915" spans="1:32" x14ac:dyDescent="0.3">
      <c r="A2915" s="4">
        <v>40567</v>
      </c>
      <c r="B2915" s="5">
        <v>2010</v>
      </c>
      <c r="C2915" s="6">
        <v>0</v>
      </c>
      <c r="D2915" s="7">
        <v>0</v>
      </c>
      <c r="E2915" s="7">
        <v>1</v>
      </c>
      <c r="F2915" s="8">
        <v>0</v>
      </c>
      <c r="G2915" s="7" t="str">
        <f t="shared" si="271"/>
        <v>AR</v>
      </c>
      <c r="H2915" s="79">
        <v>1.82223439693536E-6</v>
      </c>
      <c r="I2915" s="7">
        <v>0.77900698450749395</v>
      </c>
      <c r="J2915" s="7">
        <v>0.217947566669284</v>
      </c>
      <c r="K2915" s="8">
        <v>3.04362658883146E-3</v>
      </c>
      <c r="L2915" s="7" t="str">
        <f t="shared" si="276"/>
        <v>SB</v>
      </c>
      <c r="M2915" s="79">
        <v>1.39049696204522E-6</v>
      </c>
      <c r="N2915" s="7">
        <v>0.67850754015227599</v>
      </c>
      <c r="O2915" s="7">
        <v>0.31457897123032802</v>
      </c>
      <c r="P2915" s="8">
        <v>6.91209812042861E-3</v>
      </c>
      <c r="Q2915" s="7" t="str">
        <f t="shared" si="272"/>
        <v>SB</v>
      </c>
      <c r="R2915" s="6">
        <v>0</v>
      </c>
      <c r="S2915" s="7">
        <v>0</v>
      </c>
      <c r="T2915" s="7">
        <v>1</v>
      </c>
      <c r="U2915" s="8">
        <v>0</v>
      </c>
      <c r="V2915" s="7" t="str">
        <f t="shared" si="273"/>
        <v>AR</v>
      </c>
      <c r="W2915" s="6">
        <v>0</v>
      </c>
      <c r="X2915" s="7">
        <v>0</v>
      </c>
      <c r="Y2915" s="7">
        <v>1</v>
      </c>
      <c r="Z2915" s="8">
        <v>0</v>
      </c>
      <c r="AA2915" s="7" t="str">
        <f t="shared" si="274"/>
        <v>AR</v>
      </c>
      <c r="AB2915" s="6">
        <v>0</v>
      </c>
      <c r="AC2915" s="7">
        <v>1E-3</v>
      </c>
      <c r="AD2915" s="7">
        <v>0.998</v>
      </c>
      <c r="AE2915" s="8">
        <v>1E-3</v>
      </c>
      <c r="AF2915" s="7" t="str">
        <f t="shared" si="275"/>
        <v>AR</v>
      </c>
    </row>
    <row r="2916" spans="1:32" x14ac:dyDescent="0.3">
      <c r="A2916" s="4">
        <v>40568</v>
      </c>
      <c r="B2916" s="5">
        <v>2010</v>
      </c>
      <c r="C2916" s="6">
        <v>0</v>
      </c>
      <c r="D2916" s="7">
        <v>0</v>
      </c>
      <c r="E2916" s="7">
        <v>1</v>
      </c>
      <c r="F2916" s="8">
        <v>0</v>
      </c>
      <c r="G2916" s="7" t="str">
        <f t="shared" si="271"/>
        <v>AR</v>
      </c>
      <c r="H2916" s="79">
        <v>4.1624922453146999E-6</v>
      </c>
      <c r="I2916" s="7">
        <v>0.94289781781148596</v>
      </c>
      <c r="J2916" s="7">
        <v>5.4567726758186601E-2</v>
      </c>
      <c r="K2916" s="8">
        <v>2.5302929380923902E-3</v>
      </c>
      <c r="L2916" s="7" t="str">
        <f t="shared" si="276"/>
        <v>SB</v>
      </c>
      <c r="M2916" s="79">
        <v>3.66302176248954E-6</v>
      </c>
      <c r="N2916" s="7">
        <v>0.89868930973286199</v>
      </c>
      <c r="O2916" s="7">
        <v>9.6337372883091493E-2</v>
      </c>
      <c r="P2916" s="8">
        <v>4.96965436227153E-3</v>
      </c>
      <c r="Q2916" s="7" t="str">
        <f t="shared" si="272"/>
        <v>SB</v>
      </c>
      <c r="R2916" s="6">
        <v>0</v>
      </c>
      <c r="S2916" s="7">
        <v>0</v>
      </c>
      <c r="T2916" s="7">
        <v>1</v>
      </c>
      <c r="U2916" s="8">
        <v>0</v>
      </c>
      <c r="V2916" s="7" t="str">
        <f t="shared" si="273"/>
        <v>AR</v>
      </c>
      <c r="W2916" s="6">
        <v>0</v>
      </c>
      <c r="X2916" s="7">
        <v>8.9999999999999993E-3</v>
      </c>
      <c r="Y2916" s="7">
        <v>0.98299999999999998</v>
      </c>
      <c r="Z2916" s="8">
        <v>8.0000000000000002E-3</v>
      </c>
      <c r="AA2916" s="7" t="str">
        <f t="shared" si="274"/>
        <v>AR</v>
      </c>
      <c r="AB2916" s="6">
        <v>0</v>
      </c>
      <c r="AC2916" s="7">
        <v>1.4E-2</v>
      </c>
      <c r="AD2916" s="7">
        <v>0.96299999999999997</v>
      </c>
      <c r="AE2916" s="8">
        <v>2.3E-2</v>
      </c>
      <c r="AF2916" s="7" t="str">
        <f t="shared" si="275"/>
        <v>AR</v>
      </c>
    </row>
    <row r="2917" spans="1:32" x14ac:dyDescent="0.3">
      <c r="A2917" s="4">
        <v>40569</v>
      </c>
      <c r="B2917" s="5">
        <v>2010</v>
      </c>
      <c r="C2917" s="6">
        <v>0</v>
      </c>
      <c r="D2917" s="7">
        <v>0</v>
      </c>
      <c r="E2917" s="7">
        <v>1</v>
      </c>
      <c r="F2917" s="8">
        <v>0</v>
      </c>
      <c r="G2917" s="7" t="str">
        <f t="shared" si="271"/>
        <v>AR</v>
      </c>
      <c r="H2917" s="79">
        <v>7.9339035484085597E-6</v>
      </c>
      <c r="I2917" s="7">
        <v>0.97840400287745699</v>
      </c>
      <c r="J2917" s="7">
        <v>1.76827434904775E-2</v>
      </c>
      <c r="K2917" s="8">
        <v>3.9053197285124899E-3</v>
      </c>
      <c r="L2917" s="7" t="str">
        <f t="shared" si="276"/>
        <v>SB</v>
      </c>
      <c r="M2917" s="79">
        <v>6.1772591966484104E-6</v>
      </c>
      <c r="N2917" s="7">
        <v>0.95304754250080403</v>
      </c>
      <c r="O2917" s="7">
        <v>3.83028366783233E-2</v>
      </c>
      <c r="P2917" s="8">
        <v>8.6434435616699404E-3</v>
      </c>
      <c r="Q2917" s="7" t="str">
        <f t="shared" si="272"/>
        <v>SB</v>
      </c>
      <c r="R2917" s="6">
        <v>0</v>
      </c>
      <c r="S2917" s="7">
        <v>1</v>
      </c>
      <c r="T2917" s="7">
        <v>0</v>
      </c>
      <c r="U2917" s="8">
        <v>0</v>
      </c>
      <c r="V2917" s="7" t="str">
        <f t="shared" si="273"/>
        <v>SB</v>
      </c>
      <c r="W2917" s="6">
        <v>0</v>
      </c>
      <c r="X2917" s="7">
        <v>0.32900000000000001</v>
      </c>
      <c r="Y2917" s="7">
        <v>0.61199999999999999</v>
      </c>
      <c r="Z2917" s="8">
        <v>5.8999999999999997E-2</v>
      </c>
      <c r="AA2917" s="7" t="str">
        <f t="shared" si="274"/>
        <v>AR</v>
      </c>
      <c r="AB2917" s="6">
        <v>0</v>
      </c>
      <c r="AC2917" s="7">
        <v>0.36099999999999999</v>
      </c>
      <c r="AD2917" s="7">
        <v>0.55000000000000004</v>
      </c>
      <c r="AE2917" s="8">
        <v>8.8999999999999996E-2</v>
      </c>
      <c r="AF2917" s="7" t="str">
        <f t="shared" si="275"/>
        <v>AR</v>
      </c>
    </row>
    <row r="2918" spans="1:32" x14ac:dyDescent="0.3">
      <c r="A2918" s="4">
        <v>40570</v>
      </c>
      <c r="B2918" s="5">
        <v>2010</v>
      </c>
      <c r="C2918" s="6">
        <v>0</v>
      </c>
      <c r="D2918" s="7">
        <v>1</v>
      </c>
      <c r="E2918" s="7">
        <v>0</v>
      </c>
      <c r="F2918" s="8">
        <v>0</v>
      </c>
      <c r="G2918" s="7" t="str">
        <f t="shared" si="271"/>
        <v>SB</v>
      </c>
      <c r="H2918" s="79">
        <v>1.16487765414317E-5</v>
      </c>
      <c r="I2918" s="7">
        <v>0.97567866825688598</v>
      </c>
      <c r="J2918" s="7">
        <v>2.35599797645978E-2</v>
      </c>
      <c r="K2918" s="8">
        <v>7.4970320196445102E-4</v>
      </c>
      <c r="L2918" s="7" t="str">
        <f t="shared" si="276"/>
        <v>SB</v>
      </c>
      <c r="M2918" s="79">
        <v>8.8742530289799707E-6</v>
      </c>
      <c r="N2918" s="7">
        <v>0.94003724983223003</v>
      </c>
      <c r="O2918" s="7">
        <v>5.7703685198177299E-2</v>
      </c>
      <c r="P2918" s="8">
        <v>2.2501907165763599E-3</v>
      </c>
      <c r="Q2918" s="7" t="str">
        <f t="shared" si="272"/>
        <v>SB</v>
      </c>
      <c r="R2918" s="6">
        <v>0</v>
      </c>
      <c r="S2918" s="7">
        <v>1</v>
      </c>
      <c r="T2918" s="7">
        <v>0</v>
      </c>
      <c r="U2918" s="8">
        <v>0</v>
      </c>
      <c r="V2918" s="7" t="str">
        <f t="shared" si="273"/>
        <v>SB</v>
      </c>
      <c r="W2918" s="6">
        <v>2E-3</v>
      </c>
      <c r="X2918" s="7">
        <v>0.67700000000000005</v>
      </c>
      <c r="Y2918" s="7">
        <v>0.30299999999999999</v>
      </c>
      <c r="Z2918" s="8">
        <v>1.7999999999999999E-2</v>
      </c>
      <c r="AA2918" s="7" t="str">
        <f t="shared" si="274"/>
        <v>SB</v>
      </c>
      <c r="AB2918" s="6">
        <v>0</v>
      </c>
      <c r="AC2918" s="7">
        <v>0.745</v>
      </c>
      <c r="AD2918" s="7">
        <v>0.216</v>
      </c>
      <c r="AE2918" s="8">
        <v>3.9E-2</v>
      </c>
      <c r="AF2918" s="7" t="str">
        <f t="shared" si="275"/>
        <v>SB</v>
      </c>
    </row>
    <row r="2919" spans="1:32" x14ac:dyDescent="0.3">
      <c r="A2919" s="4">
        <v>40571</v>
      </c>
      <c r="B2919" s="5">
        <v>2010</v>
      </c>
      <c r="C2919" s="6">
        <v>0</v>
      </c>
      <c r="D2919" s="7">
        <v>0</v>
      </c>
      <c r="E2919" s="7">
        <v>1</v>
      </c>
      <c r="F2919" s="8">
        <v>0</v>
      </c>
      <c r="G2919" s="7" t="str">
        <f t="shared" si="271"/>
        <v>AR</v>
      </c>
      <c r="H2919" s="79">
        <v>8.8808028706964805E-5</v>
      </c>
      <c r="I2919" s="7">
        <v>0.95866620796799895</v>
      </c>
      <c r="J2919" s="7">
        <v>4.0970558970084302E-2</v>
      </c>
      <c r="K2919" s="8">
        <v>2.7442503320411802E-4</v>
      </c>
      <c r="L2919" s="7" t="str">
        <f t="shared" si="276"/>
        <v>SB</v>
      </c>
      <c r="M2919" s="79">
        <v>7.6264644824403698E-5</v>
      </c>
      <c r="N2919" s="7">
        <v>0.91907975926262298</v>
      </c>
      <c r="O2919" s="7">
        <v>8.0098986184713603E-2</v>
      </c>
      <c r="P2919" s="8">
        <v>7.4498990783996796E-4</v>
      </c>
      <c r="Q2919" s="7" t="str">
        <f t="shared" si="272"/>
        <v>SB</v>
      </c>
      <c r="R2919" s="6">
        <v>0</v>
      </c>
      <c r="S2919" s="7">
        <v>0</v>
      </c>
      <c r="T2919" s="7">
        <v>1</v>
      </c>
      <c r="U2919" s="8">
        <v>0</v>
      </c>
      <c r="V2919" s="7" t="str">
        <f t="shared" si="273"/>
        <v>AR</v>
      </c>
      <c r="W2919" s="6">
        <v>5.7000000000000002E-2</v>
      </c>
      <c r="X2919" s="7">
        <v>0.38200000000000001</v>
      </c>
      <c r="Y2919" s="7">
        <v>0.55400000000000005</v>
      </c>
      <c r="Z2919" s="8">
        <v>6.0000000000000001E-3</v>
      </c>
      <c r="AA2919" s="7" t="str">
        <f t="shared" si="274"/>
        <v>AR</v>
      </c>
      <c r="AB2919" s="6">
        <v>1E-3</v>
      </c>
      <c r="AC2919" s="7">
        <v>0.38700000000000001</v>
      </c>
      <c r="AD2919" s="7">
        <v>0.59699999999999998</v>
      </c>
      <c r="AE2919" s="8">
        <v>1.4E-2</v>
      </c>
      <c r="AF2919" s="7" t="str">
        <f t="shared" si="275"/>
        <v>AR</v>
      </c>
    </row>
    <row r="2920" spans="1:32" x14ac:dyDescent="0.3">
      <c r="A2920" s="4">
        <v>40572</v>
      </c>
      <c r="B2920" s="5">
        <v>2010</v>
      </c>
      <c r="C2920" s="6">
        <v>0</v>
      </c>
      <c r="D2920" s="7">
        <v>0</v>
      </c>
      <c r="E2920" s="7">
        <v>1</v>
      </c>
      <c r="F2920" s="8">
        <v>0</v>
      </c>
      <c r="G2920" s="7" t="str">
        <f t="shared" si="271"/>
        <v>AR</v>
      </c>
      <c r="H2920" s="6">
        <v>3.5133979764232198E-4</v>
      </c>
      <c r="I2920" s="7">
        <v>0.94726343907710797</v>
      </c>
      <c r="J2920" s="7">
        <v>5.1282605912665598E-2</v>
      </c>
      <c r="K2920" s="8">
        <v>1.10261521257615E-3</v>
      </c>
      <c r="L2920" s="7" t="str">
        <f t="shared" si="276"/>
        <v>SB</v>
      </c>
      <c r="M2920" s="6">
        <v>2.75835309927558E-4</v>
      </c>
      <c r="N2920" s="7">
        <v>0.90659187083507498</v>
      </c>
      <c r="O2920" s="7">
        <v>9.0907526964911597E-2</v>
      </c>
      <c r="P2920" s="8">
        <v>2.2247668900892501E-3</v>
      </c>
      <c r="Q2920" s="7" t="str">
        <f t="shared" si="272"/>
        <v>SB</v>
      </c>
      <c r="R2920" s="6">
        <v>0</v>
      </c>
      <c r="S2920" s="7">
        <v>0</v>
      </c>
      <c r="T2920" s="7">
        <v>1</v>
      </c>
      <c r="U2920" s="8">
        <v>0</v>
      </c>
      <c r="V2920" s="7" t="str">
        <f t="shared" si="273"/>
        <v>AR</v>
      </c>
      <c r="W2920" s="6">
        <v>0.47899999999999998</v>
      </c>
      <c r="X2920" s="7">
        <v>0.20599999999999999</v>
      </c>
      <c r="Y2920" s="7">
        <v>0.312</v>
      </c>
      <c r="Z2920" s="8">
        <v>4.0000000000000001E-3</v>
      </c>
      <c r="AA2920" s="7" t="str">
        <f t="shared" si="274"/>
        <v>NAO+</v>
      </c>
      <c r="AB2920" s="6">
        <v>2.7E-2</v>
      </c>
      <c r="AC2920" s="7">
        <v>0.25800000000000001</v>
      </c>
      <c r="AD2920" s="7">
        <v>0.70799999999999996</v>
      </c>
      <c r="AE2920" s="8">
        <v>6.0000000000000001E-3</v>
      </c>
      <c r="AF2920" s="7" t="str">
        <f t="shared" si="275"/>
        <v>AR</v>
      </c>
    </row>
    <row r="2921" spans="1:32" x14ac:dyDescent="0.3">
      <c r="A2921" s="4">
        <v>40573</v>
      </c>
      <c r="B2921" s="5">
        <v>2010</v>
      </c>
      <c r="C2921" s="6">
        <v>0</v>
      </c>
      <c r="D2921" s="7">
        <v>1</v>
      </c>
      <c r="E2921" s="7">
        <v>0</v>
      </c>
      <c r="F2921" s="8">
        <v>0</v>
      </c>
      <c r="G2921" s="7" t="str">
        <f t="shared" si="271"/>
        <v>SB</v>
      </c>
      <c r="H2921" s="6">
        <v>7.5649547029159401E-4</v>
      </c>
      <c r="I2921" s="7">
        <v>0.98586360366029901</v>
      </c>
      <c r="J2921" s="7">
        <v>1.33689745050335E-2</v>
      </c>
      <c r="K2921" s="28">
        <v>1.0926364363597801E-5</v>
      </c>
      <c r="L2921" s="7" t="str">
        <f t="shared" si="276"/>
        <v>SB</v>
      </c>
      <c r="M2921" s="6">
        <v>4.6084725422033197E-4</v>
      </c>
      <c r="N2921" s="7">
        <v>0.98448610686480698</v>
      </c>
      <c r="O2921" s="7">
        <v>1.50334260847592E-2</v>
      </c>
      <c r="P2921" s="28">
        <v>1.9619796213535299E-5</v>
      </c>
      <c r="Q2921" s="7" t="str">
        <f t="shared" si="272"/>
        <v>SB</v>
      </c>
      <c r="R2921" s="6">
        <v>1</v>
      </c>
      <c r="S2921" s="7">
        <v>0</v>
      </c>
      <c r="T2921" s="7">
        <v>0</v>
      </c>
      <c r="U2921" s="8">
        <v>0</v>
      </c>
      <c r="V2921" s="7" t="str">
        <f t="shared" si="273"/>
        <v>NAO+</v>
      </c>
      <c r="W2921" s="6">
        <v>0.75900000000000001</v>
      </c>
      <c r="X2921" s="7">
        <v>0.17399999999999999</v>
      </c>
      <c r="Y2921" s="7">
        <v>5.3999999999999999E-2</v>
      </c>
      <c r="Z2921" s="8">
        <v>1.2E-2</v>
      </c>
      <c r="AA2921" s="7" t="str">
        <f t="shared" si="274"/>
        <v>NAO+</v>
      </c>
      <c r="AB2921" s="6">
        <v>0.54200000000000004</v>
      </c>
      <c r="AC2921" s="7">
        <v>0.23</v>
      </c>
      <c r="AD2921" s="7">
        <v>0.217</v>
      </c>
      <c r="AE2921" s="8">
        <v>1.0999999999999999E-2</v>
      </c>
      <c r="AF2921" s="7" t="str">
        <f t="shared" si="275"/>
        <v>NAO+</v>
      </c>
    </row>
    <row r="2922" spans="1:32" x14ac:dyDescent="0.3">
      <c r="A2922" s="4">
        <v>40574</v>
      </c>
      <c r="B2922" s="5">
        <v>2010</v>
      </c>
      <c r="C2922" s="6">
        <v>0</v>
      </c>
      <c r="D2922" s="7">
        <v>1</v>
      </c>
      <c r="E2922" s="7">
        <v>0</v>
      </c>
      <c r="F2922" s="8">
        <v>0</v>
      </c>
      <c r="G2922" s="7" t="str">
        <f t="shared" si="271"/>
        <v>SB</v>
      </c>
      <c r="H2922" s="6">
        <v>8.4166499198536901E-2</v>
      </c>
      <c r="I2922" s="7">
        <v>0.90861206613946</v>
      </c>
      <c r="J2922" s="7">
        <v>7.2158063808151901E-3</v>
      </c>
      <c r="K2922" s="28">
        <v>5.6282811747707497E-6</v>
      </c>
      <c r="L2922" s="7" t="str">
        <f t="shared" si="276"/>
        <v>SB</v>
      </c>
      <c r="M2922" s="6">
        <v>4.97201857279242E-2</v>
      </c>
      <c r="N2922" s="7">
        <v>0.94445636449736103</v>
      </c>
      <c r="O2922" s="7">
        <v>5.8153353836590304E-3</v>
      </c>
      <c r="P2922" s="28">
        <v>8.11439106010269E-6</v>
      </c>
      <c r="Q2922" s="7" t="str">
        <f t="shared" si="272"/>
        <v>SB</v>
      </c>
      <c r="R2922" s="6">
        <v>1</v>
      </c>
      <c r="S2922" s="7">
        <v>0</v>
      </c>
      <c r="T2922" s="7">
        <v>0</v>
      </c>
      <c r="U2922" s="8">
        <v>0</v>
      </c>
      <c r="V2922" s="7" t="str">
        <f t="shared" si="273"/>
        <v>NAO+</v>
      </c>
      <c r="W2922" s="6">
        <v>0.80800000000000005</v>
      </c>
      <c r="X2922" s="7">
        <v>0.155</v>
      </c>
      <c r="Y2922" s="7">
        <v>1.9E-2</v>
      </c>
      <c r="Z2922" s="8">
        <v>1.7999999999999999E-2</v>
      </c>
      <c r="AA2922" s="7" t="str">
        <f t="shared" si="274"/>
        <v>NAO+</v>
      </c>
      <c r="AB2922" s="6">
        <v>0.82199999999999995</v>
      </c>
      <c r="AC2922" s="7">
        <v>0.129</v>
      </c>
      <c r="AD2922" s="7">
        <v>0.04</v>
      </c>
      <c r="AE2922" s="8">
        <v>8.9999999999999993E-3</v>
      </c>
      <c r="AF2922" s="7" t="str">
        <f t="shared" si="275"/>
        <v>NAO+</v>
      </c>
    </row>
    <row r="2923" spans="1:32" x14ac:dyDescent="0.3">
      <c r="A2923" s="4">
        <v>40575</v>
      </c>
      <c r="B2923" s="5">
        <v>2010</v>
      </c>
      <c r="C2923" s="6">
        <v>1</v>
      </c>
      <c r="D2923" s="7">
        <v>0</v>
      </c>
      <c r="E2923" s="7">
        <v>0</v>
      </c>
      <c r="F2923" s="8">
        <v>0</v>
      </c>
      <c r="G2923" s="7" t="str">
        <f t="shared" si="271"/>
        <v>NAO+</v>
      </c>
      <c r="H2923" s="6">
        <v>0.53601220789690596</v>
      </c>
      <c r="I2923" s="7">
        <v>0.45833272168177502</v>
      </c>
      <c r="J2923" s="7">
        <v>5.6516371725832699E-3</v>
      </c>
      <c r="K2923" s="28">
        <v>3.4332487371135902E-6</v>
      </c>
      <c r="L2923" s="7" t="str">
        <f t="shared" si="276"/>
        <v>NAO+</v>
      </c>
      <c r="M2923" s="6">
        <v>0.390099734753937</v>
      </c>
      <c r="N2923" s="7">
        <v>0.60577499285575398</v>
      </c>
      <c r="O2923" s="7">
        <v>4.11974459043081E-3</v>
      </c>
      <c r="P2923" s="28">
        <v>5.5277998912664202E-6</v>
      </c>
      <c r="Q2923" s="7" t="str">
        <f t="shared" si="272"/>
        <v>SB</v>
      </c>
      <c r="R2923" s="6">
        <v>1</v>
      </c>
      <c r="S2923" s="7">
        <v>0</v>
      </c>
      <c r="T2923" s="7">
        <v>0</v>
      </c>
      <c r="U2923" s="8">
        <v>0</v>
      </c>
      <c r="V2923" s="7" t="str">
        <f t="shared" si="273"/>
        <v>NAO+</v>
      </c>
      <c r="W2923" s="6">
        <v>0.92</v>
      </c>
      <c r="X2923" s="7">
        <v>6.6000000000000003E-2</v>
      </c>
      <c r="Y2923" s="7">
        <v>7.0000000000000001E-3</v>
      </c>
      <c r="Z2923" s="8">
        <v>6.0000000000000001E-3</v>
      </c>
      <c r="AA2923" s="7" t="str">
        <f t="shared" si="274"/>
        <v>NAO+</v>
      </c>
      <c r="AB2923" s="6">
        <v>0.92</v>
      </c>
      <c r="AC2923" s="7">
        <v>6.3E-2</v>
      </c>
      <c r="AD2923" s="7">
        <v>1.2999999999999999E-2</v>
      </c>
      <c r="AE2923" s="8">
        <v>4.0000000000000001E-3</v>
      </c>
      <c r="AF2923" s="7" t="str">
        <f t="shared" si="275"/>
        <v>NAO+</v>
      </c>
    </row>
    <row r="2924" spans="1:32" x14ac:dyDescent="0.3">
      <c r="A2924" s="4">
        <v>40576</v>
      </c>
      <c r="B2924" s="5">
        <v>2010</v>
      </c>
      <c r="C2924" s="6">
        <v>1</v>
      </c>
      <c r="D2924" s="7">
        <v>0</v>
      </c>
      <c r="E2924" s="7">
        <v>0</v>
      </c>
      <c r="F2924" s="8">
        <v>0</v>
      </c>
      <c r="G2924" s="7" t="str">
        <f t="shared" si="271"/>
        <v>NAO+</v>
      </c>
      <c r="H2924" s="6">
        <v>0.83369320406113601</v>
      </c>
      <c r="I2924" s="7">
        <v>0.157858682784773</v>
      </c>
      <c r="J2924" s="7">
        <v>8.4470562790782897E-3</v>
      </c>
      <c r="K2924" s="28">
        <v>1.0568750080453101E-6</v>
      </c>
      <c r="L2924" s="7" t="str">
        <f t="shared" si="276"/>
        <v>NAO+</v>
      </c>
      <c r="M2924" s="6">
        <v>0.75171926335531303</v>
      </c>
      <c r="N2924" s="7">
        <v>0.23983165053775199</v>
      </c>
      <c r="O2924" s="7">
        <v>8.4471911998894693E-3</v>
      </c>
      <c r="P2924" s="28">
        <v>1.89490704254876E-6</v>
      </c>
      <c r="Q2924" s="7" t="str">
        <f t="shared" si="272"/>
        <v>NAO+</v>
      </c>
      <c r="R2924" s="6">
        <v>1</v>
      </c>
      <c r="S2924" s="7">
        <v>0</v>
      </c>
      <c r="T2924" s="7">
        <v>0</v>
      </c>
      <c r="U2924" s="8">
        <v>0</v>
      </c>
      <c r="V2924" s="7" t="str">
        <f t="shared" si="273"/>
        <v>NAO+</v>
      </c>
      <c r="W2924" s="6">
        <v>0.85099999999999998</v>
      </c>
      <c r="X2924" s="7">
        <v>0.11700000000000001</v>
      </c>
      <c r="Y2924" s="7">
        <v>0.01</v>
      </c>
      <c r="Z2924" s="8">
        <v>2.3E-2</v>
      </c>
      <c r="AA2924" s="7" t="str">
        <f t="shared" si="274"/>
        <v>NAO+</v>
      </c>
      <c r="AB2924" s="6">
        <v>0.92</v>
      </c>
      <c r="AC2924" s="7">
        <v>5.8999999999999997E-2</v>
      </c>
      <c r="AD2924" s="7">
        <v>1.4E-2</v>
      </c>
      <c r="AE2924" s="8">
        <v>7.0000000000000001E-3</v>
      </c>
      <c r="AF2924" s="7" t="str">
        <f t="shared" si="275"/>
        <v>NAO+</v>
      </c>
    </row>
    <row r="2925" spans="1:32" x14ac:dyDescent="0.3">
      <c r="A2925" s="4">
        <v>40577</v>
      </c>
      <c r="B2925" s="5">
        <v>2010</v>
      </c>
      <c r="C2925" s="6">
        <v>1</v>
      </c>
      <c r="D2925" s="7">
        <v>0</v>
      </c>
      <c r="E2925" s="7">
        <v>0</v>
      </c>
      <c r="F2925" s="8">
        <v>0</v>
      </c>
      <c r="G2925" s="7" t="str">
        <f t="shared" si="271"/>
        <v>NAO+</v>
      </c>
      <c r="H2925" s="6">
        <v>0.94924660584810505</v>
      </c>
      <c r="I2925" s="7">
        <v>3.2311292336666797E-2</v>
      </c>
      <c r="J2925" s="7">
        <v>1.8441795944729899E-2</v>
      </c>
      <c r="K2925" s="28">
        <v>3.0587050926069098E-7</v>
      </c>
      <c r="L2925" s="7" t="str">
        <f t="shared" si="276"/>
        <v>NAO+</v>
      </c>
      <c r="M2925" s="6">
        <v>0.91911799744991296</v>
      </c>
      <c r="N2925" s="7">
        <v>6.3252622663715605E-2</v>
      </c>
      <c r="O2925" s="7">
        <v>1.76288511354941E-2</v>
      </c>
      <c r="P2925" s="28">
        <v>5.2875087327584296E-7</v>
      </c>
      <c r="Q2925" s="7" t="str">
        <f t="shared" si="272"/>
        <v>NAO+</v>
      </c>
      <c r="R2925" s="6">
        <v>1</v>
      </c>
      <c r="S2925" s="7">
        <v>0</v>
      </c>
      <c r="T2925" s="7">
        <v>0</v>
      </c>
      <c r="U2925" s="8">
        <v>0</v>
      </c>
      <c r="V2925" s="7" t="str">
        <f t="shared" si="273"/>
        <v>NAO+</v>
      </c>
      <c r="W2925" s="6">
        <v>0.96199999999999997</v>
      </c>
      <c r="X2925" s="7">
        <v>0.03</v>
      </c>
      <c r="Y2925" s="7">
        <v>3.0000000000000001E-3</v>
      </c>
      <c r="Z2925" s="8">
        <v>5.0000000000000001E-3</v>
      </c>
      <c r="AA2925" s="7" t="str">
        <f t="shared" si="274"/>
        <v>NAO+</v>
      </c>
      <c r="AB2925" s="6">
        <v>0.96399999999999997</v>
      </c>
      <c r="AC2925" s="7">
        <v>2.1000000000000001E-2</v>
      </c>
      <c r="AD2925" s="7">
        <v>1.4E-2</v>
      </c>
      <c r="AE2925" s="8">
        <v>1E-3</v>
      </c>
      <c r="AF2925" s="7" t="str">
        <f t="shared" si="275"/>
        <v>NAO+</v>
      </c>
    </row>
    <row r="2926" spans="1:32" x14ac:dyDescent="0.3">
      <c r="A2926" s="4">
        <v>40578</v>
      </c>
      <c r="B2926" s="5">
        <v>2010</v>
      </c>
      <c r="C2926" s="6">
        <v>1</v>
      </c>
      <c r="D2926" s="7">
        <v>0</v>
      </c>
      <c r="E2926" s="7">
        <v>0</v>
      </c>
      <c r="F2926" s="8">
        <v>0</v>
      </c>
      <c r="G2926" s="7" t="str">
        <f t="shared" si="271"/>
        <v>NAO+</v>
      </c>
      <c r="H2926" s="6">
        <v>0.94939538471226603</v>
      </c>
      <c r="I2926" s="7">
        <v>4.4239588701047501E-2</v>
      </c>
      <c r="J2926" s="7">
        <v>6.3642892736235296E-3</v>
      </c>
      <c r="K2926" s="28">
        <v>7.3731304989292003E-7</v>
      </c>
      <c r="L2926" s="7" t="str">
        <f t="shared" si="276"/>
        <v>NAO+</v>
      </c>
      <c r="M2926" s="6">
        <v>0.92608763482230705</v>
      </c>
      <c r="N2926" s="7">
        <v>6.8013699795852298E-2</v>
      </c>
      <c r="O2926" s="7">
        <v>5.8972133326590298E-3</v>
      </c>
      <c r="P2926" s="28">
        <v>1.4520491908863501E-6</v>
      </c>
      <c r="Q2926" s="7" t="str">
        <f t="shared" si="272"/>
        <v>NAO+</v>
      </c>
      <c r="R2926" s="6">
        <v>1</v>
      </c>
      <c r="S2926" s="7">
        <v>0</v>
      </c>
      <c r="T2926" s="7">
        <v>0</v>
      </c>
      <c r="U2926" s="8">
        <v>0</v>
      </c>
      <c r="V2926" s="7" t="str">
        <f t="shared" si="273"/>
        <v>NAO+</v>
      </c>
      <c r="W2926" s="6">
        <v>0.879</v>
      </c>
      <c r="X2926" s="7">
        <v>9.7000000000000003E-2</v>
      </c>
      <c r="Y2926" s="7">
        <v>8.0000000000000002E-3</v>
      </c>
      <c r="Z2926" s="8">
        <v>1.6E-2</v>
      </c>
      <c r="AA2926" s="7" t="str">
        <f t="shared" si="274"/>
        <v>NAO+</v>
      </c>
      <c r="AB2926" s="6">
        <v>0.92600000000000005</v>
      </c>
      <c r="AC2926" s="7">
        <v>5.7000000000000002E-2</v>
      </c>
      <c r="AD2926" s="7">
        <v>1.0999999999999999E-2</v>
      </c>
      <c r="AE2926" s="8">
        <v>5.0000000000000001E-3</v>
      </c>
      <c r="AF2926" s="7" t="str">
        <f t="shared" si="275"/>
        <v>NAO+</v>
      </c>
    </row>
    <row r="2927" spans="1:32" x14ac:dyDescent="0.3">
      <c r="A2927" s="4">
        <v>40579</v>
      </c>
      <c r="B2927" s="5">
        <v>2010</v>
      </c>
      <c r="C2927" s="6">
        <v>1</v>
      </c>
      <c r="D2927" s="7">
        <v>0</v>
      </c>
      <c r="E2927" s="7">
        <v>0</v>
      </c>
      <c r="F2927" s="8">
        <v>0</v>
      </c>
      <c r="G2927" s="7" t="str">
        <f t="shared" si="271"/>
        <v>NAO+</v>
      </c>
      <c r="H2927" s="6">
        <v>0.97028356753872602</v>
      </c>
      <c r="I2927" s="7">
        <v>2.8796497559409599E-2</v>
      </c>
      <c r="J2927" s="7">
        <v>9.1419692329395695E-4</v>
      </c>
      <c r="K2927" s="28">
        <v>5.7379785563317401E-6</v>
      </c>
      <c r="L2927" s="7" t="str">
        <f t="shared" si="276"/>
        <v>NAO+</v>
      </c>
      <c r="M2927" s="6">
        <v>0.96236550430938395</v>
      </c>
      <c r="N2927" s="7">
        <v>3.6548492572755401E-2</v>
      </c>
      <c r="O2927" s="7">
        <v>1.0731461417335399E-3</v>
      </c>
      <c r="P2927" s="28">
        <v>1.2856976135923601E-5</v>
      </c>
      <c r="Q2927" s="7" t="str">
        <f t="shared" si="272"/>
        <v>NAO+</v>
      </c>
      <c r="R2927" s="6">
        <v>1</v>
      </c>
      <c r="S2927" s="7">
        <v>0</v>
      </c>
      <c r="T2927" s="7">
        <v>0</v>
      </c>
      <c r="U2927" s="8">
        <v>0</v>
      </c>
      <c r="V2927" s="7" t="str">
        <f t="shared" si="273"/>
        <v>NAO+</v>
      </c>
      <c r="W2927" s="6">
        <v>0.78700000000000003</v>
      </c>
      <c r="X2927" s="7">
        <v>0.18</v>
      </c>
      <c r="Y2927" s="7">
        <v>1.2E-2</v>
      </c>
      <c r="Z2927" s="8">
        <v>2.1000000000000001E-2</v>
      </c>
      <c r="AA2927" s="7" t="str">
        <f t="shared" si="274"/>
        <v>NAO+</v>
      </c>
      <c r="AB2927" s="6">
        <v>0.88500000000000001</v>
      </c>
      <c r="AC2927" s="7">
        <v>9.9000000000000005E-2</v>
      </c>
      <c r="AD2927" s="7">
        <v>4.0000000000000001E-3</v>
      </c>
      <c r="AE2927" s="8">
        <v>1.2E-2</v>
      </c>
      <c r="AF2927" s="7" t="str">
        <f t="shared" si="275"/>
        <v>NAO+</v>
      </c>
    </row>
    <row r="2928" spans="1:32" x14ac:dyDescent="0.3">
      <c r="A2928" s="4">
        <v>40580</v>
      </c>
      <c r="B2928" s="5">
        <v>2010</v>
      </c>
      <c r="C2928" s="6">
        <v>1</v>
      </c>
      <c r="D2928" s="7">
        <v>0</v>
      </c>
      <c r="E2928" s="7">
        <v>0</v>
      </c>
      <c r="F2928" s="8">
        <v>0</v>
      </c>
      <c r="G2928" s="7" t="str">
        <f t="shared" si="271"/>
        <v>NAO+</v>
      </c>
      <c r="H2928" s="6">
        <v>0.98421558093362704</v>
      </c>
      <c r="I2928" s="7">
        <v>1.55890366026036E-2</v>
      </c>
      <c r="J2928" s="7">
        <v>1.6907655398893799E-4</v>
      </c>
      <c r="K2928" s="28">
        <v>2.6305909771329001E-5</v>
      </c>
      <c r="L2928" s="7" t="str">
        <f t="shared" si="276"/>
        <v>NAO+</v>
      </c>
      <c r="M2928" s="6">
        <v>0.97797198743916502</v>
      </c>
      <c r="N2928" s="7">
        <v>2.16753695618618E-2</v>
      </c>
      <c r="O2928" s="7">
        <v>3.0407527911240003E-4</v>
      </c>
      <c r="P2928" s="28">
        <v>4.85677198559418E-5</v>
      </c>
      <c r="Q2928" s="7" t="str">
        <f t="shared" si="272"/>
        <v>NAO+</v>
      </c>
      <c r="R2928" s="6">
        <v>1</v>
      </c>
      <c r="S2928" s="7">
        <v>0</v>
      </c>
      <c r="T2928" s="7">
        <v>0</v>
      </c>
      <c r="U2928" s="8">
        <v>0</v>
      </c>
      <c r="V2928" s="7" t="str">
        <f t="shared" si="273"/>
        <v>NAO+</v>
      </c>
      <c r="W2928" s="6">
        <v>0.78200000000000003</v>
      </c>
      <c r="X2928" s="7">
        <v>0.18099999999999999</v>
      </c>
      <c r="Y2928" s="7">
        <v>0.01</v>
      </c>
      <c r="Z2928" s="8">
        <v>2.7E-2</v>
      </c>
      <c r="AA2928" s="7" t="str">
        <f t="shared" si="274"/>
        <v>NAO+</v>
      </c>
      <c r="AB2928" s="6">
        <v>0.89300000000000002</v>
      </c>
      <c r="AC2928" s="7">
        <v>9.0999999999999998E-2</v>
      </c>
      <c r="AD2928" s="7">
        <v>3.0000000000000001E-3</v>
      </c>
      <c r="AE2928" s="8">
        <v>1.2999999999999999E-2</v>
      </c>
      <c r="AF2928" s="7" t="str">
        <f t="shared" si="275"/>
        <v>NAO+</v>
      </c>
    </row>
    <row r="2929" spans="1:32" x14ac:dyDescent="0.3">
      <c r="A2929" s="4">
        <v>40581</v>
      </c>
      <c r="B2929" s="5">
        <v>2010</v>
      </c>
      <c r="C2929" s="6">
        <v>1</v>
      </c>
      <c r="D2929" s="7">
        <v>0</v>
      </c>
      <c r="E2929" s="7">
        <v>0</v>
      </c>
      <c r="F2929" s="8">
        <v>0</v>
      </c>
      <c r="G2929" s="7" t="str">
        <f t="shared" si="271"/>
        <v>NAO+</v>
      </c>
      <c r="H2929" s="6">
        <v>0.99532878034053196</v>
      </c>
      <c r="I2929" s="7">
        <v>4.4451501060006797E-3</v>
      </c>
      <c r="J2929" s="80">
        <v>3.3055282643533003E-5</v>
      </c>
      <c r="K2929" s="8">
        <v>1.9301427083331401E-4</v>
      </c>
      <c r="L2929" s="7" t="str">
        <f t="shared" si="276"/>
        <v>NAO+</v>
      </c>
      <c r="M2929" s="6">
        <v>0.99133651052187999</v>
      </c>
      <c r="N2929" s="7">
        <v>8.2861760402540407E-3</v>
      </c>
      <c r="O2929" s="80">
        <v>5.5613420516313798E-5</v>
      </c>
      <c r="P2929" s="8">
        <v>3.2170001733876401E-4</v>
      </c>
      <c r="Q2929" s="7" t="str">
        <f t="shared" si="272"/>
        <v>NAO+</v>
      </c>
      <c r="R2929" s="6">
        <v>1</v>
      </c>
      <c r="S2929" s="7">
        <v>0</v>
      </c>
      <c r="T2929" s="7">
        <v>0</v>
      </c>
      <c r="U2929" s="8">
        <v>0</v>
      </c>
      <c r="V2929" s="7" t="str">
        <f t="shared" si="273"/>
        <v>NAO+</v>
      </c>
      <c r="W2929" s="6">
        <v>0.84199999999999997</v>
      </c>
      <c r="X2929" s="7">
        <v>0.124</v>
      </c>
      <c r="Y2929" s="7">
        <v>5.0000000000000001E-3</v>
      </c>
      <c r="Z2929" s="8">
        <v>2.9000000000000001E-2</v>
      </c>
      <c r="AA2929" s="7" t="str">
        <f t="shared" si="274"/>
        <v>NAO+</v>
      </c>
      <c r="AB2929" s="6">
        <v>0.92800000000000005</v>
      </c>
      <c r="AC2929" s="7">
        <v>0.06</v>
      </c>
      <c r="AD2929" s="7">
        <v>2E-3</v>
      </c>
      <c r="AE2929" s="8">
        <v>1.0999999999999999E-2</v>
      </c>
      <c r="AF2929" s="7" t="str">
        <f t="shared" si="275"/>
        <v>NAO+</v>
      </c>
    </row>
    <row r="2930" spans="1:32" x14ac:dyDescent="0.3">
      <c r="A2930" s="4">
        <v>40582</v>
      </c>
      <c r="B2930" s="5">
        <v>2010</v>
      </c>
      <c r="C2930" s="6">
        <v>1</v>
      </c>
      <c r="D2930" s="7">
        <v>0</v>
      </c>
      <c r="E2930" s="7">
        <v>0</v>
      </c>
      <c r="F2930" s="8">
        <v>0</v>
      </c>
      <c r="G2930" s="7" t="str">
        <f t="shared" si="271"/>
        <v>NAO+</v>
      </c>
      <c r="H2930" s="6">
        <v>0.97117478368643795</v>
      </c>
      <c r="I2930" s="7">
        <v>2.0092972441830399E-2</v>
      </c>
      <c r="J2930" s="80">
        <v>1.3209123166769201E-6</v>
      </c>
      <c r="K2930" s="8">
        <v>8.7309229594074392E-3</v>
      </c>
      <c r="L2930" s="7" t="str">
        <f t="shared" si="276"/>
        <v>NAO+</v>
      </c>
      <c r="M2930" s="6">
        <v>0.949794705550843</v>
      </c>
      <c r="N2930" s="7">
        <v>3.5105013074171097E-2</v>
      </c>
      <c r="O2930" s="80">
        <v>4.2798713513242504E-6</v>
      </c>
      <c r="P2930" s="8">
        <v>1.50960015036263E-2</v>
      </c>
      <c r="Q2930" s="7" t="str">
        <f t="shared" si="272"/>
        <v>NAO+</v>
      </c>
      <c r="R2930" s="6">
        <v>1</v>
      </c>
      <c r="S2930" s="7">
        <v>0</v>
      </c>
      <c r="T2930" s="7">
        <v>0</v>
      </c>
      <c r="U2930" s="8">
        <v>0</v>
      </c>
      <c r="V2930" s="7" t="str">
        <f t="shared" si="273"/>
        <v>NAO+</v>
      </c>
      <c r="W2930" s="6">
        <v>0.92500000000000004</v>
      </c>
      <c r="X2930" s="7">
        <v>5.3999999999999999E-2</v>
      </c>
      <c r="Y2930" s="7">
        <v>2E-3</v>
      </c>
      <c r="Z2930" s="8">
        <v>1.9E-2</v>
      </c>
      <c r="AA2930" s="7" t="str">
        <f t="shared" si="274"/>
        <v>NAO+</v>
      </c>
      <c r="AB2930" s="6">
        <v>0.96699999999999997</v>
      </c>
      <c r="AC2930" s="7">
        <v>2.5999999999999999E-2</v>
      </c>
      <c r="AD2930" s="7">
        <v>2E-3</v>
      </c>
      <c r="AE2930" s="8">
        <v>5.0000000000000001E-3</v>
      </c>
      <c r="AF2930" s="7" t="str">
        <f t="shared" si="275"/>
        <v>NAO+</v>
      </c>
    </row>
    <row r="2931" spans="1:32" x14ac:dyDescent="0.3">
      <c r="A2931" s="4">
        <v>40583</v>
      </c>
      <c r="B2931" s="5">
        <v>2010</v>
      </c>
      <c r="C2931" s="6">
        <v>1</v>
      </c>
      <c r="D2931" s="7">
        <v>0</v>
      </c>
      <c r="E2931" s="7">
        <v>0</v>
      </c>
      <c r="F2931" s="8">
        <v>0</v>
      </c>
      <c r="G2931" s="7" t="str">
        <f t="shared" si="271"/>
        <v>NAO+</v>
      </c>
      <c r="H2931" s="6">
        <v>0.97407229187112299</v>
      </c>
      <c r="I2931" s="7">
        <v>2.52247394490226E-2</v>
      </c>
      <c r="J2931" s="80">
        <v>2.4316019450511899E-6</v>
      </c>
      <c r="K2931" s="8">
        <v>7.0053707791920504E-4</v>
      </c>
      <c r="L2931" s="7" t="str">
        <f t="shared" si="276"/>
        <v>NAO+</v>
      </c>
      <c r="M2931" s="6">
        <v>0.95195409179596502</v>
      </c>
      <c r="N2931" s="7">
        <v>4.6777735754472902E-2</v>
      </c>
      <c r="O2931" s="80">
        <v>5.5349918673257102E-6</v>
      </c>
      <c r="P2931" s="8">
        <v>1.2626374576937599E-3</v>
      </c>
      <c r="Q2931" s="7" t="str">
        <f t="shared" si="272"/>
        <v>NAO+</v>
      </c>
      <c r="R2931" s="6">
        <v>1</v>
      </c>
      <c r="S2931" s="7">
        <v>0</v>
      </c>
      <c r="T2931" s="7">
        <v>0</v>
      </c>
      <c r="U2931" s="8">
        <v>0</v>
      </c>
      <c r="V2931" s="7" t="str">
        <f t="shared" si="273"/>
        <v>NAO+</v>
      </c>
      <c r="W2931" s="6">
        <v>0.86</v>
      </c>
      <c r="X2931" s="7">
        <v>9.1999999999999998E-2</v>
      </c>
      <c r="Y2931" s="7">
        <v>3.0000000000000001E-3</v>
      </c>
      <c r="Z2931" s="8">
        <v>4.4999999999999998E-2</v>
      </c>
      <c r="AA2931" s="7" t="str">
        <f t="shared" si="274"/>
        <v>NAO+</v>
      </c>
      <c r="AB2931" s="6">
        <v>0.94599999999999995</v>
      </c>
      <c r="AC2931" s="7">
        <v>3.7999999999999999E-2</v>
      </c>
      <c r="AD2931" s="7">
        <v>3.0000000000000001E-3</v>
      </c>
      <c r="AE2931" s="8">
        <v>1.2999999999999999E-2</v>
      </c>
      <c r="AF2931" s="7" t="str">
        <f t="shared" si="275"/>
        <v>NAO+</v>
      </c>
    </row>
    <row r="2932" spans="1:32" x14ac:dyDescent="0.3">
      <c r="A2932" s="4">
        <v>40584</v>
      </c>
      <c r="B2932" s="5">
        <v>2010</v>
      </c>
      <c r="C2932" s="6">
        <v>1</v>
      </c>
      <c r="D2932" s="7">
        <v>0</v>
      </c>
      <c r="E2932" s="7">
        <v>0</v>
      </c>
      <c r="F2932" s="8">
        <v>0</v>
      </c>
      <c r="G2932" s="7" t="str">
        <f t="shared" si="271"/>
        <v>NAO+</v>
      </c>
      <c r="H2932" s="6">
        <v>0.98873181951774602</v>
      </c>
      <c r="I2932" s="7">
        <v>7.4777191423749398E-3</v>
      </c>
      <c r="J2932" s="80">
        <v>9.2337663710387004E-7</v>
      </c>
      <c r="K2932" s="8">
        <v>3.7895379632433899E-3</v>
      </c>
      <c r="L2932" s="7" t="str">
        <f t="shared" si="276"/>
        <v>NAO+</v>
      </c>
      <c r="M2932" s="6">
        <v>0.97682029687631899</v>
      </c>
      <c r="N2932" s="7">
        <v>1.6222114097971901E-2</v>
      </c>
      <c r="O2932" s="80">
        <v>2.4901556718248599E-6</v>
      </c>
      <c r="P2932" s="8">
        <v>6.9550988700379799E-3</v>
      </c>
      <c r="Q2932" s="7" t="str">
        <f t="shared" si="272"/>
        <v>NAO+</v>
      </c>
      <c r="R2932" s="6">
        <v>1</v>
      </c>
      <c r="S2932" s="7">
        <v>0</v>
      </c>
      <c r="T2932" s="7">
        <v>0</v>
      </c>
      <c r="U2932" s="8">
        <v>0</v>
      </c>
      <c r="V2932" s="7" t="str">
        <f t="shared" si="273"/>
        <v>NAO+</v>
      </c>
      <c r="W2932" s="6">
        <v>0.749</v>
      </c>
      <c r="X2932" s="7">
        <v>0.17599999999999999</v>
      </c>
      <c r="Y2932" s="7">
        <v>3.0000000000000001E-3</v>
      </c>
      <c r="Z2932" s="8">
        <v>7.1999999999999995E-2</v>
      </c>
      <c r="AA2932" s="7" t="str">
        <f t="shared" si="274"/>
        <v>NAO+</v>
      </c>
      <c r="AB2932" s="6">
        <v>0.91</v>
      </c>
      <c r="AC2932" s="7">
        <v>7.2999999999999995E-2</v>
      </c>
      <c r="AD2932" s="7">
        <v>1E-3</v>
      </c>
      <c r="AE2932" s="8">
        <v>1.4999999999999999E-2</v>
      </c>
      <c r="AF2932" s="7" t="str">
        <f t="shared" si="275"/>
        <v>NAO+</v>
      </c>
    </row>
    <row r="2933" spans="1:32" x14ac:dyDescent="0.3">
      <c r="A2933" s="4">
        <v>40585</v>
      </c>
      <c r="B2933" s="5">
        <v>2010</v>
      </c>
      <c r="C2933" s="6">
        <v>1</v>
      </c>
      <c r="D2933" s="7">
        <v>0</v>
      </c>
      <c r="E2933" s="7">
        <v>0</v>
      </c>
      <c r="F2933" s="8">
        <v>0</v>
      </c>
      <c r="G2933" s="7" t="str">
        <f t="shared" si="271"/>
        <v>NAO+</v>
      </c>
      <c r="H2933" s="6">
        <v>0.97060994689286195</v>
      </c>
      <c r="I2933" s="7">
        <v>1.3317796779123999E-2</v>
      </c>
      <c r="J2933" s="80">
        <v>4.08566631525198E-6</v>
      </c>
      <c r="K2933" s="8">
        <v>1.60681706616882E-2</v>
      </c>
      <c r="L2933" s="7" t="str">
        <f t="shared" si="276"/>
        <v>NAO+</v>
      </c>
      <c r="M2933" s="6">
        <v>0.94822119892578505</v>
      </c>
      <c r="N2933" s="7">
        <v>2.4422985596609801E-2</v>
      </c>
      <c r="O2933" s="80">
        <v>8.3815223341122505E-6</v>
      </c>
      <c r="P2933" s="8">
        <v>2.7347433955256101E-2</v>
      </c>
      <c r="Q2933" s="7" t="str">
        <f t="shared" si="272"/>
        <v>NAO+</v>
      </c>
      <c r="R2933" s="6">
        <v>1</v>
      </c>
      <c r="S2933" s="7">
        <v>0</v>
      </c>
      <c r="T2933" s="7">
        <v>0</v>
      </c>
      <c r="U2933" s="8">
        <v>0</v>
      </c>
      <c r="V2933" s="7" t="str">
        <f t="shared" si="273"/>
        <v>NAO+</v>
      </c>
      <c r="W2933" s="6">
        <v>0.42299999999999999</v>
      </c>
      <c r="X2933" s="7">
        <v>0.33400000000000002</v>
      </c>
      <c r="Y2933" s="7">
        <v>5.0000000000000001E-3</v>
      </c>
      <c r="Z2933" s="8">
        <v>0.23799999999999999</v>
      </c>
      <c r="AA2933" s="7" t="str">
        <f t="shared" si="274"/>
        <v>NAO+</v>
      </c>
      <c r="AB2933" s="6">
        <v>0.76600000000000001</v>
      </c>
      <c r="AC2933" s="7">
        <v>0.14499999999999999</v>
      </c>
      <c r="AD2933" s="7">
        <v>3.0000000000000001E-3</v>
      </c>
      <c r="AE2933" s="8">
        <v>8.5999999999999993E-2</v>
      </c>
      <c r="AF2933" s="7" t="str">
        <f t="shared" si="275"/>
        <v>NAO+</v>
      </c>
    </row>
    <row r="2934" spans="1:32" x14ac:dyDescent="0.3">
      <c r="A2934" s="4">
        <v>40586</v>
      </c>
      <c r="B2934" s="5">
        <v>2010</v>
      </c>
      <c r="C2934" s="6">
        <v>1</v>
      </c>
      <c r="D2934" s="7">
        <v>0</v>
      </c>
      <c r="E2934" s="7">
        <v>0</v>
      </c>
      <c r="F2934" s="8">
        <v>0</v>
      </c>
      <c r="G2934" s="7" t="str">
        <f t="shared" si="271"/>
        <v>NAO+</v>
      </c>
      <c r="H2934" s="6">
        <v>0.97948061520389895</v>
      </c>
      <c r="I2934" s="7">
        <v>1.6727457654304698E-2</v>
      </c>
      <c r="J2934" s="80">
        <v>2.2071985519563601E-6</v>
      </c>
      <c r="K2934" s="8">
        <v>3.7897199432428701E-3</v>
      </c>
      <c r="L2934" s="7" t="str">
        <f t="shared" si="276"/>
        <v>NAO+</v>
      </c>
      <c r="M2934" s="6">
        <v>0.96716716327825503</v>
      </c>
      <c r="N2934" s="7">
        <v>2.7312907269181199E-2</v>
      </c>
      <c r="O2934" s="80">
        <v>5.5429114199692699E-6</v>
      </c>
      <c r="P2934" s="8">
        <v>5.51438654114137E-3</v>
      </c>
      <c r="Q2934" s="7" t="str">
        <f t="shared" si="272"/>
        <v>NAO+</v>
      </c>
      <c r="R2934" s="6">
        <v>1</v>
      </c>
      <c r="S2934" s="7">
        <v>0</v>
      </c>
      <c r="T2934" s="7">
        <v>0</v>
      </c>
      <c r="U2934" s="8">
        <v>0</v>
      </c>
      <c r="V2934" s="7" t="str">
        <f t="shared" si="273"/>
        <v>NAO+</v>
      </c>
      <c r="W2934" s="6">
        <v>0.59599999999999997</v>
      </c>
      <c r="X2934" s="7">
        <v>0.23499999999999999</v>
      </c>
      <c r="Y2934" s="7">
        <v>2E-3</v>
      </c>
      <c r="Z2934" s="8">
        <v>0.16700000000000001</v>
      </c>
      <c r="AA2934" s="7" t="str">
        <f t="shared" si="274"/>
        <v>NAO+</v>
      </c>
      <c r="AB2934" s="6">
        <v>0.85199999999999998</v>
      </c>
      <c r="AC2934" s="7">
        <v>9.2999999999999999E-2</v>
      </c>
      <c r="AD2934" s="7">
        <v>2E-3</v>
      </c>
      <c r="AE2934" s="8">
        <v>5.2999999999999999E-2</v>
      </c>
      <c r="AF2934" s="7" t="str">
        <f t="shared" si="275"/>
        <v>NAO+</v>
      </c>
    </row>
    <row r="2935" spans="1:32" x14ac:dyDescent="0.3">
      <c r="A2935" s="4">
        <v>40587</v>
      </c>
      <c r="B2935" s="5">
        <v>2010</v>
      </c>
      <c r="C2935" s="6">
        <v>1</v>
      </c>
      <c r="D2935" s="7">
        <v>0</v>
      </c>
      <c r="E2935" s="7">
        <v>0</v>
      </c>
      <c r="F2935" s="8">
        <v>0</v>
      </c>
      <c r="G2935" s="7" t="str">
        <f t="shared" si="271"/>
        <v>NAO+</v>
      </c>
      <c r="H2935" s="6">
        <v>0.99476112470454603</v>
      </c>
      <c r="I2935" s="7">
        <v>2.1769695114250099E-4</v>
      </c>
      <c r="J2935" s="80">
        <v>2.2865954399866601E-5</v>
      </c>
      <c r="K2935" s="8">
        <v>4.9983123899038301E-3</v>
      </c>
      <c r="L2935" s="7" t="str">
        <f t="shared" si="276"/>
        <v>NAO+</v>
      </c>
      <c r="M2935" s="6">
        <v>0.99424421171456101</v>
      </c>
      <c r="N2935" s="7">
        <v>2.7657730760663598E-4</v>
      </c>
      <c r="O2935" s="80">
        <v>3.85498949252887E-5</v>
      </c>
      <c r="P2935" s="8">
        <v>5.4406610829125001E-3</v>
      </c>
      <c r="Q2935" s="7" t="str">
        <f t="shared" si="272"/>
        <v>NAO+</v>
      </c>
      <c r="R2935" s="6">
        <v>1</v>
      </c>
      <c r="S2935" s="7">
        <v>0</v>
      </c>
      <c r="T2935" s="7">
        <v>0</v>
      </c>
      <c r="U2935" s="8">
        <v>0</v>
      </c>
      <c r="V2935" s="7" t="str">
        <f t="shared" si="273"/>
        <v>NAO+</v>
      </c>
      <c r="W2935" s="6">
        <v>0.72399999999999998</v>
      </c>
      <c r="X2935" s="7">
        <v>0.14499999999999999</v>
      </c>
      <c r="Y2935" s="7">
        <v>2E-3</v>
      </c>
      <c r="Z2935" s="8">
        <v>0.13</v>
      </c>
      <c r="AA2935" s="7" t="str">
        <f t="shared" si="274"/>
        <v>NAO+</v>
      </c>
      <c r="AB2935" s="6">
        <v>0.89300000000000002</v>
      </c>
      <c r="AC2935" s="7">
        <v>4.9000000000000002E-2</v>
      </c>
      <c r="AD2935" s="7">
        <v>2E-3</v>
      </c>
      <c r="AE2935" s="8">
        <v>5.6000000000000001E-2</v>
      </c>
      <c r="AF2935" s="7" t="str">
        <f t="shared" si="275"/>
        <v>NAO+</v>
      </c>
    </row>
    <row r="2936" spans="1:32" x14ac:dyDescent="0.3">
      <c r="A2936" s="4">
        <v>40588</v>
      </c>
      <c r="B2936" s="5">
        <v>2010</v>
      </c>
      <c r="C2936" s="6">
        <v>1</v>
      </c>
      <c r="D2936" s="7">
        <v>0</v>
      </c>
      <c r="E2936" s="7">
        <v>0</v>
      </c>
      <c r="F2936" s="8">
        <v>0</v>
      </c>
      <c r="G2936" s="7" t="str">
        <f t="shared" si="271"/>
        <v>NAO+</v>
      </c>
      <c r="H2936" s="6">
        <v>0.99816604529460895</v>
      </c>
      <c r="I2936" s="80">
        <v>5.6118554960769701E-5</v>
      </c>
      <c r="J2936" s="80">
        <v>1.51737610750514E-5</v>
      </c>
      <c r="K2936" s="8">
        <v>1.7626623893418499E-3</v>
      </c>
      <c r="L2936" s="7" t="str">
        <f t="shared" si="276"/>
        <v>NAO+</v>
      </c>
      <c r="M2936" s="6">
        <v>0.99791625233983705</v>
      </c>
      <c r="N2936" s="80">
        <v>9.4657795058867997E-5</v>
      </c>
      <c r="O2936" s="80">
        <v>2.46328823293095E-5</v>
      </c>
      <c r="P2936" s="8">
        <v>1.9644569827643502E-3</v>
      </c>
      <c r="Q2936" s="7" t="str">
        <f t="shared" si="272"/>
        <v>NAO+</v>
      </c>
      <c r="R2936" s="6">
        <v>1</v>
      </c>
      <c r="S2936" s="7">
        <v>0</v>
      </c>
      <c r="T2936" s="7">
        <v>0</v>
      </c>
      <c r="U2936" s="8">
        <v>0</v>
      </c>
      <c r="V2936" s="7" t="str">
        <f t="shared" si="273"/>
        <v>NAO+</v>
      </c>
      <c r="W2936" s="6">
        <v>0.45300000000000001</v>
      </c>
      <c r="X2936" s="7">
        <v>0.315</v>
      </c>
      <c r="Y2936" s="7">
        <v>2E-3</v>
      </c>
      <c r="Z2936" s="8">
        <v>0.23</v>
      </c>
      <c r="AA2936" s="7" t="str">
        <f t="shared" si="274"/>
        <v>NAO+</v>
      </c>
      <c r="AB2936" s="6">
        <v>0.78400000000000003</v>
      </c>
      <c r="AC2936" s="7">
        <v>0.126</v>
      </c>
      <c r="AD2936" s="7">
        <v>1E-3</v>
      </c>
      <c r="AE2936" s="8">
        <v>8.7999999999999995E-2</v>
      </c>
      <c r="AF2936" s="7" t="str">
        <f t="shared" si="275"/>
        <v>NAO+</v>
      </c>
    </row>
    <row r="2937" spans="1:32" x14ac:dyDescent="0.3">
      <c r="A2937" s="4">
        <v>40589</v>
      </c>
      <c r="B2937" s="5">
        <v>2010</v>
      </c>
      <c r="C2937" s="6">
        <v>0</v>
      </c>
      <c r="D2937" s="7">
        <v>0</v>
      </c>
      <c r="E2937" s="7">
        <v>0</v>
      </c>
      <c r="F2937" s="8">
        <v>1</v>
      </c>
      <c r="G2937" s="7" t="str">
        <f t="shared" si="271"/>
        <v>NAO-</v>
      </c>
      <c r="H2937" s="6">
        <v>0.98521629448980397</v>
      </c>
      <c r="I2937" s="80">
        <v>3.9118498758599199E-6</v>
      </c>
      <c r="J2937" s="7">
        <v>8.3002464776522097E-4</v>
      </c>
      <c r="K2937" s="8">
        <v>1.39497690125616E-2</v>
      </c>
      <c r="L2937" s="7" t="str">
        <f t="shared" si="276"/>
        <v>NAO+</v>
      </c>
      <c r="M2937" s="6">
        <v>0.979332998374426</v>
      </c>
      <c r="N2937" s="80">
        <v>1.8116853175022799E-6</v>
      </c>
      <c r="O2937" s="7">
        <v>2.3620179230637701E-3</v>
      </c>
      <c r="P2937" s="8">
        <v>1.8303172017178199E-2</v>
      </c>
      <c r="Q2937" s="7" t="str">
        <f t="shared" si="272"/>
        <v>NAO+</v>
      </c>
      <c r="R2937" s="6">
        <v>1</v>
      </c>
      <c r="S2937" s="7">
        <v>0</v>
      </c>
      <c r="T2937" s="7">
        <v>0</v>
      </c>
      <c r="U2937" s="8">
        <v>0</v>
      </c>
      <c r="V2937" s="7" t="str">
        <f t="shared" si="273"/>
        <v>NAO+</v>
      </c>
      <c r="W2937" s="6">
        <v>0.51900000000000002</v>
      </c>
      <c r="X2937" s="7">
        <v>0.25800000000000001</v>
      </c>
      <c r="Y2937" s="7">
        <v>2E-3</v>
      </c>
      <c r="Z2937" s="8">
        <v>0.221</v>
      </c>
      <c r="AA2937" s="7" t="str">
        <f t="shared" si="274"/>
        <v>NAO+</v>
      </c>
      <c r="AB2937" s="6">
        <v>0.85099999999999998</v>
      </c>
      <c r="AC2937" s="7">
        <v>8.8999999999999996E-2</v>
      </c>
      <c r="AD2937" s="7">
        <v>1E-3</v>
      </c>
      <c r="AE2937" s="8">
        <v>0.06</v>
      </c>
      <c r="AF2937" s="7" t="str">
        <f t="shared" si="275"/>
        <v>NAO+</v>
      </c>
    </row>
    <row r="2938" spans="1:32" x14ac:dyDescent="0.3">
      <c r="A2938" s="4">
        <v>40590</v>
      </c>
      <c r="B2938" s="5">
        <v>2010</v>
      </c>
      <c r="C2938" s="6">
        <v>0</v>
      </c>
      <c r="D2938" s="7">
        <v>0</v>
      </c>
      <c r="E2938" s="7">
        <v>0</v>
      </c>
      <c r="F2938" s="8">
        <v>1</v>
      </c>
      <c r="G2938" s="7" t="str">
        <f t="shared" si="271"/>
        <v>NAO-</v>
      </c>
      <c r="H2938" s="6">
        <v>9.3061567315576195E-3</v>
      </c>
      <c r="I2938" s="80">
        <v>2.1712451691667699E-5</v>
      </c>
      <c r="J2938" s="7">
        <v>6.6634954109209193E-2</v>
      </c>
      <c r="K2938" s="8">
        <v>0.92403717670754804</v>
      </c>
      <c r="L2938" s="7" t="str">
        <f t="shared" si="276"/>
        <v>NAO-</v>
      </c>
      <c r="M2938" s="6">
        <v>8.6382345577763493E-3</v>
      </c>
      <c r="N2938" s="80">
        <v>8.6481884612380408E-6</v>
      </c>
      <c r="O2938" s="7">
        <v>7.5852748574448903E-2</v>
      </c>
      <c r="P2938" s="8">
        <v>0.91550036867930995</v>
      </c>
      <c r="Q2938" s="7" t="str">
        <f t="shared" si="272"/>
        <v>NAO-</v>
      </c>
      <c r="R2938" s="6">
        <v>1</v>
      </c>
      <c r="S2938" s="7">
        <v>0</v>
      </c>
      <c r="T2938" s="7">
        <v>0</v>
      </c>
      <c r="U2938" s="8">
        <v>0</v>
      </c>
      <c r="V2938" s="7" t="str">
        <f t="shared" si="273"/>
        <v>NAO+</v>
      </c>
      <c r="W2938" s="6">
        <v>0.51</v>
      </c>
      <c r="X2938" s="7">
        <v>0.192</v>
      </c>
      <c r="Y2938" s="7">
        <v>8.0000000000000002E-3</v>
      </c>
      <c r="Z2938" s="8">
        <v>0.28999999999999998</v>
      </c>
      <c r="AA2938" s="7" t="str">
        <f t="shared" si="274"/>
        <v>NAO+</v>
      </c>
      <c r="AB2938" s="6">
        <v>0.85399999999999998</v>
      </c>
      <c r="AC2938" s="7">
        <v>7.0000000000000007E-2</v>
      </c>
      <c r="AD2938" s="7">
        <v>2E-3</v>
      </c>
      <c r="AE2938" s="8">
        <v>7.3999999999999996E-2</v>
      </c>
      <c r="AF2938" s="7" t="str">
        <f t="shared" si="275"/>
        <v>NAO+</v>
      </c>
    </row>
    <row r="2939" spans="1:32" x14ac:dyDescent="0.3">
      <c r="A2939" s="4">
        <v>40591</v>
      </c>
      <c r="B2939" s="5">
        <v>2010</v>
      </c>
      <c r="C2939" s="6">
        <v>0</v>
      </c>
      <c r="D2939" s="7">
        <v>0</v>
      </c>
      <c r="E2939" s="7">
        <v>0</v>
      </c>
      <c r="F2939" s="8">
        <v>1</v>
      </c>
      <c r="G2939" s="7" t="str">
        <f t="shared" si="271"/>
        <v>NAO-</v>
      </c>
      <c r="H2939" s="6">
        <v>2.5456071545216799E-2</v>
      </c>
      <c r="I2939" s="7">
        <v>1.72283752924001E-3</v>
      </c>
      <c r="J2939" s="7">
        <v>1.8769302373916798E-2</v>
      </c>
      <c r="K2939" s="8">
        <v>0.95405178855163197</v>
      </c>
      <c r="L2939" s="7" t="str">
        <f t="shared" si="276"/>
        <v>NAO-</v>
      </c>
      <c r="M2939" s="6">
        <v>2.4168253183139199E-2</v>
      </c>
      <c r="N2939" s="7">
        <v>1.7831429184581901E-3</v>
      </c>
      <c r="O2939" s="7">
        <v>1.9263019340671698E-2</v>
      </c>
      <c r="P2939" s="8">
        <v>0.954785584557716</v>
      </c>
      <c r="Q2939" s="7" t="str">
        <f t="shared" si="272"/>
        <v>NAO-</v>
      </c>
      <c r="R2939" s="6">
        <v>1</v>
      </c>
      <c r="S2939" s="7">
        <v>0</v>
      </c>
      <c r="T2939" s="7">
        <v>0</v>
      </c>
      <c r="U2939" s="8">
        <v>0</v>
      </c>
      <c r="V2939" s="7" t="str">
        <f t="shared" si="273"/>
        <v>NAO+</v>
      </c>
      <c r="W2939" s="6">
        <v>0.26400000000000001</v>
      </c>
      <c r="X2939" s="7">
        <v>0.11799999999999999</v>
      </c>
      <c r="Y2939" s="7">
        <v>2.7E-2</v>
      </c>
      <c r="Z2939" s="8">
        <v>0.59099999999999997</v>
      </c>
      <c r="AA2939" s="7" t="str">
        <f t="shared" si="274"/>
        <v>NAO-</v>
      </c>
      <c r="AB2939" s="6">
        <v>0.67300000000000004</v>
      </c>
      <c r="AC2939" s="7">
        <v>0.05</v>
      </c>
      <c r="AD2939" s="7">
        <v>4.0000000000000001E-3</v>
      </c>
      <c r="AE2939" s="8">
        <v>0.27400000000000002</v>
      </c>
      <c r="AF2939" s="7" t="str">
        <f t="shared" si="275"/>
        <v>NAO+</v>
      </c>
    </row>
    <row r="2940" spans="1:32" x14ac:dyDescent="0.3">
      <c r="A2940" s="4">
        <v>40592</v>
      </c>
      <c r="B2940" s="5">
        <v>2010</v>
      </c>
      <c r="C2940" s="6">
        <v>0</v>
      </c>
      <c r="D2940" s="7">
        <v>0</v>
      </c>
      <c r="E2940" s="7">
        <v>0</v>
      </c>
      <c r="F2940" s="8">
        <v>1</v>
      </c>
      <c r="G2940" s="7" t="str">
        <f t="shared" si="271"/>
        <v>NAO-</v>
      </c>
      <c r="H2940" s="6">
        <v>0.42858984246341703</v>
      </c>
      <c r="I2940" s="7">
        <v>3.5230652624588998E-3</v>
      </c>
      <c r="J2940" s="7">
        <v>2.0533168403890499E-3</v>
      </c>
      <c r="K2940" s="8">
        <v>0.56583377543374402</v>
      </c>
      <c r="L2940" s="7" t="str">
        <f t="shared" si="276"/>
        <v>NAO-</v>
      </c>
      <c r="M2940" s="6">
        <v>0.46634370066939501</v>
      </c>
      <c r="N2940" s="7">
        <v>3.7110038397348698E-3</v>
      </c>
      <c r="O2940" s="7">
        <v>2.8191816518786301E-3</v>
      </c>
      <c r="P2940" s="8">
        <v>0.527126113838988</v>
      </c>
      <c r="Q2940" s="7" t="str">
        <f t="shared" si="272"/>
        <v>NAO-</v>
      </c>
      <c r="R2940" s="6">
        <v>1</v>
      </c>
      <c r="S2940" s="7">
        <v>0</v>
      </c>
      <c r="T2940" s="7">
        <v>0</v>
      </c>
      <c r="U2940" s="8">
        <v>0</v>
      </c>
      <c r="V2940" s="7" t="str">
        <f t="shared" si="273"/>
        <v>NAO+</v>
      </c>
      <c r="W2940" s="6">
        <v>6.6000000000000003E-2</v>
      </c>
      <c r="X2940" s="7">
        <v>2.5000000000000001E-2</v>
      </c>
      <c r="Y2940" s="7">
        <v>3.5000000000000003E-2</v>
      </c>
      <c r="Z2940" s="8">
        <v>0.874</v>
      </c>
      <c r="AA2940" s="7" t="str">
        <f t="shared" si="274"/>
        <v>NAO-</v>
      </c>
      <c r="AB2940" s="6">
        <v>0.30599999999999999</v>
      </c>
      <c r="AC2940" s="7">
        <v>1.4E-2</v>
      </c>
      <c r="AD2940" s="7">
        <v>6.0000000000000001E-3</v>
      </c>
      <c r="AE2940" s="8">
        <v>0.67400000000000004</v>
      </c>
      <c r="AF2940" s="7" t="str">
        <f t="shared" si="275"/>
        <v>NAO-</v>
      </c>
    </row>
    <row r="2941" spans="1:32" x14ac:dyDescent="0.3">
      <c r="A2941" s="4">
        <v>40593</v>
      </c>
      <c r="B2941" s="5">
        <v>2010</v>
      </c>
      <c r="C2941" s="6">
        <v>0</v>
      </c>
      <c r="D2941" s="7">
        <v>0</v>
      </c>
      <c r="E2941" s="7">
        <v>0</v>
      </c>
      <c r="F2941" s="8">
        <v>1</v>
      </c>
      <c r="G2941" s="7" t="str">
        <f t="shared" si="271"/>
        <v>NAO-</v>
      </c>
      <c r="H2941" s="6">
        <v>0.52789828736159305</v>
      </c>
      <c r="I2941" s="7">
        <v>4.6399395603855399E-4</v>
      </c>
      <c r="J2941" s="7">
        <v>3.4816273026991901E-3</v>
      </c>
      <c r="K2941" s="8">
        <v>0.46815609137967901</v>
      </c>
      <c r="L2941" s="7" t="str">
        <f t="shared" si="276"/>
        <v>NAO+</v>
      </c>
      <c r="M2941" s="6">
        <v>0.60257768424529201</v>
      </c>
      <c r="N2941" s="7">
        <v>2.4575500958303701E-4</v>
      </c>
      <c r="O2941" s="7">
        <v>5.6800260055992202E-3</v>
      </c>
      <c r="P2941" s="8">
        <v>0.39149653473951801</v>
      </c>
      <c r="Q2941" s="7" t="str">
        <f t="shared" si="272"/>
        <v>NAO+</v>
      </c>
      <c r="R2941" s="6">
        <v>1</v>
      </c>
      <c r="S2941" s="7">
        <v>0</v>
      </c>
      <c r="T2941" s="7">
        <v>0</v>
      </c>
      <c r="U2941" s="8">
        <v>0</v>
      </c>
      <c r="V2941" s="7" t="str">
        <f t="shared" si="273"/>
        <v>NAO+</v>
      </c>
      <c r="W2941" s="6">
        <v>1.6E-2</v>
      </c>
      <c r="X2941" s="7">
        <v>6.8000000000000005E-2</v>
      </c>
      <c r="Y2941" s="7">
        <v>2.1999999999999999E-2</v>
      </c>
      <c r="Z2941" s="8">
        <v>0.89300000000000002</v>
      </c>
      <c r="AA2941" s="7" t="str">
        <f t="shared" si="274"/>
        <v>NAO-</v>
      </c>
      <c r="AB2941" s="6">
        <v>0.113</v>
      </c>
      <c r="AC2941" s="7">
        <v>6.4000000000000001E-2</v>
      </c>
      <c r="AD2941" s="7">
        <v>2E-3</v>
      </c>
      <c r="AE2941" s="8">
        <v>0.82099999999999995</v>
      </c>
      <c r="AF2941" s="7" t="str">
        <f t="shared" si="275"/>
        <v>NAO-</v>
      </c>
    </row>
    <row r="2942" spans="1:32" x14ac:dyDescent="0.3">
      <c r="A2942" s="4">
        <v>40594</v>
      </c>
      <c r="B2942" s="5">
        <v>2010</v>
      </c>
      <c r="C2942" s="6">
        <v>0</v>
      </c>
      <c r="D2942" s="7">
        <v>0</v>
      </c>
      <c r="E2942" s="7">
        <v>0</v>
      </c>
      <c r="F2942" s="8">
        <v>1</v>
      </c>
      <c r="G2942" s="7" t="str">
        <f t="shared" si="271"/>
        <v>NAO-</v>
      </c>
      <c r="H2942" s="6">
        <v>0.112104280403077</v>
      </c>
      <c r="I2942" s="80">
        <v>1.1831628028973299E-5</v>
      </c>
      <c r="J2942" s="7">
        <v>0.303289924538102</v>
      </c>
      <c r="K2942" s="8">
        <v>0.58459396343079795</v>
      </c>
      <c r="L2942" s="7" t="str">
        <f t="shared" si="276"/>
        <v>NAO-</v>
      </c>
      <c r="M2942" s="6">
        <v>0.138192737034218</v>
      </c>
      <c r="N2942" s="80">
        <v>4.2042122965012199E-6</v>
      </c>
      <c r="O2942" s="7">
        <v>0.32491172355271902</v>
      </c>
      <c r="P2942" s="8">
        <v>0.53689133520076704</v>
      </c>
      <c r="Q2942" s="7" t="str">
        <f t="shared" si="272"/>
        <v>NAO-</v>
      </c>
      <c r="R2942" s="6">
        <v>1</v>
      </c>
      <c r="S2942" s="7">
        <v>0</v>
      </c>
      <c r="T2942" s="7">
        <v>0</v>
      </c>
      <c r="U2942" s="8">
        <v>0</v>
      </c>
      <c r="V2942" s="7" t="str">
        <f t="shared" si="273"/>
        <v>NAO+</v>
      </c>
      <c r="W2942" s="6">
        <v>1.4999999999999999E-2</v>
      </c>
      <c r="X2942" s="7">
        <v>0.20899999999999999</v>
      </c>
      <c r="Y2942" s="7">
        <v>2.1000000000000001E-2</v>
      </c>
      <c r="Z2942" s="8">
        <v>0.755</v>
      </c>
      <c r="AA2942" s="7" t="str">
        <f t="shared" si="274"/>
        <v>NAO-</v>
      </c>
      <c r="AB2942" s="6">
        <v>0.11600000000000001</v>
      </c>
      <c r="AC2942" s="7">
        <v>0.189</v>
      </c>
      <c r="AD2942" s="7">
        <v>1E-3</v>
      </c>
      <c r="AE2942" s="8">
        <v>0.69299999999999995</v>
      </c>
      <c r="AF2942" s="7" t="str">
        <f t="shared" si="275"/>
        <v>NAO-</v>
      </c>
    </row>
    <row r="2943" spans="1:32" x14ac:dyDescent="0.3">
      <c r="A2943" s="4">
        <v>40595</v>
      </c>
      <c r="B2943" s="5">
        <v>2010</v>
      </c>
      <c r="C2943" s="6">
        <v>0</v>
      </c>
      <c r="D2943" s="7">
        <v>0</v>
      </c>
      <c r="E2943" s="7">
        <v>0</v>
      </c>
      <c r="F2943" s="8">
        <v>1</v>
      </c>
      <c r="G2943" s="7" t="str">
        <f t="shared" si="271"/>
        <v>NAO-</v>
      </c>
      <c r="H2943" s="6">
        <v>0.35156659595592299</v>
      </c>
      <c r="I2943" s="80">
        <v>2.8970541790202798E-5</v>
      </c>
      <c r="J2943" s="7">
        <v>0.51226863352832896</v>
      </c>
      <c r="K2943" s="8">
        <v>0.13613579997396699</v>
      </c>
      <c r="L2943" s="7" t="str">
        <f t="shared" si="276"/>
        <v>AR</v>
      </c>
      <c r="M2943" s="6">
        <v>0.390254951217962</v>
      </c>
      <c r="N2943" s="80">
        <v>2.2540578442403301E-5</v>
      </c>
      <c r="O2943" s="7">
        <v>0.44733276320283399</v>
      </c>
      <c r="P2943" s="8">
        <v>0.16238974500075201</v>
      </c>
      <c r="Q2943" s="7" t="str">
        <f t="shared" si="272"/>
        <v>AR</v>
      </c>
      <c r="R2943" s="6">
        <v>1</v>
      </c>
      <c r="S2943" s="7">
        <v>0</v>
      </c>
      <c r="T2943" s="7">
        <v>0</v>
      </c>
      <c r="U2943" s="8">
        <v>0</v>
      </c>
      <c r="V2943" s="7" t="str">
        <f t="shared" si="273"/>
        <v>NAO+</v>
      </c>
      <c r="W2943" s="6">
        <v>0.51600000000000001</v>
      </c>
      <c r="X2943" s="7">
        <v>0.26100000000000001</v>
      </c>
      <c r="Y2943" s="7">
        <v>1.0999999999999999E-2</v>
      </c>
      <c r="Z2943" s="8">
        <v>0.21299999999999999</v>
      </c>
      <c r="AA2943" s="7" t="str">
        <f t="shared" si="274"/>
        <v>NAO+</v>
      </c>
      <c r="AB2943" s="6">
        <v>0.81299999999999994</v>
      </c>
      <c r="AC2943" s="7">
        <v>0.124</v>
      </c>
      <c r="AD2943" s="7">
        <v>3.0000000000000001E-3</v>
      </c>
      <c r="AE2943" s="8">
        <v>5.8999999999999997E-2</v>
      </c>
      <c r="AF2943" s="7" t="str">
        <f t="shared" si="275"/>
        <v>NAO+</v>
      </c>
    </row>
    <row r="2944" spans="1:32" x14ac:dyDescent="0.3">
      <c r="A2944" s="4">
        <v>40596</v>
      </c>
      <c r="B2944" s="5">
        <v>2010</v>
      </c>
      <c r="C2944" s="6">
        <v>0</v>
      </c>
      <c r="D2944" s="7">
        <v>0</v>
      </c>
      <c r="E2944" s="7">
        <v>0</v>
      </c>
      <c r="F2944" s="8">
        <v>1</v>
      </c>
      <c r="G2944" s="7" t="str">
        <f t="shared" si="271"/>
        <v>NAO-</v>
      </c>
      <c r="H2944" s="6">
        <v>0.48349510161350501</v>
      </c>
      <c r="I2944" s="7">
        <v>1.17067325255911E-4</v>
      </c>
      <c r="J2944" s="7">
        <v>0.13404019806556999</v>
      </c>
      <c r="K2944" s="8">
        <v>0.38234763299566898</v>
      </c>
      <c r="L2944" s="7" t="str">
        <f t="shared" si="276"/>
        <v>NAO+</v>
      </c>
      <c r="M2944" s="6">
        <v>0.53158638033948602</v>
      </c>
      <c r="N2944" s="7">
        <v>1.05820934262071E-4</v>
      </c>
      <c r="O2944" s="7">
        <v>0.110270567570827</v>
      </c>
      <c r="P2944" s="8">
        <v>0.35803723115542901</v>
      </c>
      <c r="Q2944" s="7" t="str">
        <f t="shared" si="272"/>
        <v>NAO+</v>
      </c>
      <c r="R2944" s="6">
        <v>1</v>
      </c>
      <c r="S2944" s="7">
        <v>0</v>
      </c>
      <c r="T2944" s="7">
        <v>0</v>
      </c>
      <c r="U2944" s="8">
        <v>0</v>
      </c>
      <c r="V2944" s="7" t="str">
        <f t="shared" si="273"/>
        <v>NAO+</v>
      </c>
      <c r="W2944" s="6">
        <v>0.71</v>
      </c>
      <c r="X2944" s="7">
        <v>0.13900000000000001</v>
      </c>
      <c r="Y2944" s="7">
        <v>1.4E-2</v>
      </c>
      <c r="Z2944" s="8">
        <v>0.13700000000000001</v>
      </c>
      <c r="AA2944" s="7" t="str">
        <f t="shared" si="274"/>
        <v>NAO+</v>
      </c>
      <c r="AB2944" s="6">
        <v>0.88800000000000001</v>
      </c>
      <c r="AC2944" s="7">
        <v>6.0999999999999999E-2</v>
      </c>
      <c r="AD2944" s="7">
        <v>6.0000000000000001E-3</v>
      </c>
      <c r="AE2944" s="8">
        <v>4.4999999999999998E-2</v>
      </c>
      <c r="AF2944" s="7" t="str">
        <f t="shared" si="275"/>
        <v>NAO+</v>
      </c>
    </row>
    <row r="2945" spans="1:32" x14ac:dyDescent="0.3">
      <c r="A2945" s="4">
        <v>40597</v>
      </c>
      <c r="B2945" s="5">
        <v>2010</v>
      </c>
      <c r="C2945" s="6">
        <v>0</v>
      </c>
      <c r="D2945" s="7">
        <v>1</v>
      </c>
      <c r="E2945" s="7">
        <v>0</v>
      </c>
      <c r="F2945" s="8">
        <v>0</v>
      </c>
      <c r="G2945" s="7" t="str">
        <f t="shared" si="271"/>
        <v>SB</v>
      </c>
      <c r="H2945" s="6">
        <v>0.47452052759767999</v>
      </c>
      <c r="I2945" s="7">
        <v>3.6367517035946898E-4</v>
      </c>
      <c r="J2945" s="7">
        <v>0.46373980541132698</v>
      </c>
      <c r="K2945" s="8">
        <v>6.1375991820632199E-2</v>
      </c>
      <c r="L2945" s="7" t="str">
        <f t="shared" si="276"/>
        <v>NAO+</v>
      </c>
      <c r="M2945" s="6">
        <v>0.539992586959821</v>
      </c>
      <c r="N2945" s="7">
        <v>2.9457490206254399E-4</v>
      </c>
      <c r="O2945" s="7">
        <v>0.39911119071435802</v>
      </c>
      <c r="P2945" s="8">
        <v>6.0601647423756698E-2</v>
      </c>
      <c r="Q2945" s="7" t="str">
        <f t="shared" si="272"/>
        <v>NAO+</v>
      </c>
      <c r="R2945" s="6">
        <v>1</v>
      </c>
      <c r="S2945" s="7">
        <v>0</v>
      </c>
      <c r="T2945" s="7">
        <v>0</v>
      </c>
      <c r="U2945" s="8">
        <v>0</v>
      </c>
      <c r="V2945" s="7" t="str">
        <f t="shared" si="273"/>
        <v>NAO+</v>
      </c>
      <c r="W2945" s="6">
        <v>0.66100000000000003</v>
      </c>
      <c r="X2945" s="7">
        <v>0.22600000000000001</v>
      </c>
      <c r="Y2945" s="7">
        <v>0.02</v>
      </c>
      <c r="Z2945" s="8">
        <v>9.2999999999999999E-2</v>
      </c>
      <c r="AA2945" s="7" t="str">
        <f t="shared" si="274"/>
        <v>NAO+</v>
      </c>
      <c r="AB2945" s="6">
        <v>0.85399999999999998</v>
      </c>
      <c r="AC2945" s="7">
        <v>9.7000000000000003E-2</v>
      </c>
      <c r="AD2945" s="7">
        <v>4.0000000000000001E-3</v>
      </c>
      <c r="AE2945" s="8">
        <v>4.3999999999999997E-2</v>
      </c>
      <c r="AF2945" s="7" t="str">
        <f t="shared" si="275"/>
        <v>NAO+</v>
      </c>
    </row>
    <row r="2946" spans="1:32" x14ac:dyDescent="0.3">
      <c r="A2946" s="4">
        <v>40598</v>
      </c>
      <c r="B2946" s="5">
        <v>2010</v>
      </c>
      <c r="C2946" s="6">
        <v>0</v>
      </c>
      <c r="D2946" s="7">
        <v>1</v>
      </c>
      <c r="E2946" s="7">
        <v>0</v>
      </c>
      <c r="F2946" s="8">
        <v>0</v>
      </c>
      <c r="G2946" s="7" t="str">
        <f t="shared" si="271"/>
        <v>SB</v>
      </c>
      <c r="H2946" s="6">
        <v>0.49592742556806502</v>
      </c>
      <c r="I2946" s="7">
        <v>3.8297296992815498E-2</v>
      </c>
      <c r="J2946" s="7">
        <v>0.46564620742306001</v>
      </c>
      <c r="K2946" s="8">
        <v>1.2907001604485499E-4</v>
      </c>
      <c r="L2946" s="7" t="str">
        <f t="shared" si="276"/>
        <v>NAO+</v>
      </c>
      <c r="M2946" s="6">
        <v>0.53032153504745405</v>
      </c>
      <c r="N2946" s="7">
        <v>3.5243930029308798E-2</v>
      </c>
      <c r="O2946" s="7">
        <v>0.434198888339624</v>
      </c>
      <c r="P2946" s="8">
        <v>2.3564658360878801E-4</v>
      </c>
      <c r="Q2946" s="7" t="str">
        <f t="shared" si="272"/>
        <v>NAO+</v>
      </c>
      <c r="R2946" s="6">
        <v>1</v>
      </c>
      <c r="S2946" s="7">
        <v>0</v>
      </c>
      <c r="T2946" s="7">
        <v>0</v>
      </c>
      <c r="U2946" s="8">
        <v>0</v>
      </c>
      <c r="V2946" s="7" t="str">
        <f t="shared" si="273"/>
        <v>NAO+</v>
      </c>
      <c r="W2946" s="6">
        <v>5.8999999999999997E-2</v>
      </c>
      <c r="X2946" s="7">
        <v>0.85599999999999998</v>
      </c>
      <c r="Y2946" s="7">
        <v>4.5999999999999999E-2</v>
      </c>
      <c r="Z2946" s="8">
        <v>0.04</v>
      </c>
      <c r="AA2946" s="7" t="str">
        <f t="shared" si="274"/>
        <v>SB</v>
      </c>
      <c r="AB2946" s="6">
        <v>0.15</v>
      </c>
      <c r="AC2946" s="7">
        <v>0.77500000000000002</v>
      </c>
      <c r="AD2946" s="7">
        <v>1.2E-2</v>
      </c>
      <c r="AE2946" s="8">
        <v>6.3E-2</v>
      </c>
      <c r="AF2946" s="7" t="str">
        <f t="shared" si="275"/>
        <v>SB</v>
      </c>
    </row>
    <row r="2947" spans="1:32" x14ac:dyDescent="0.3">
      <c r="A2947" s="4">
        <v>40599</v>
      </c>
      <c r="B2947" s="5">
        <v>2010</v>
      </c>
      <c r="C2947" s="6">
        <v>0</v>
      </c>
      <c r="D2947" s="7">
        <v>1</v>
      </c>
      <c r="E2947" s="7">
        <v>0</v>
      </c>
      <c r="F2947" s="8">
        <v>0</v>
      </c>
      <c r="G2947" s="7" t="str">
        <f t="shared" si="271"/>
        <v>SB</v>
      </c>
      <c r="H2947" s="6">
        <v>0.25712708854997601</v>
      </c>
      <c r="I2947" s="7">
        <v>0.59706209042939695</v>
      </c>
      <c r="J2947" s="7">
        <v>0.145810734156329</v>
      </c>
      <c r="K2947" s="28">
        <v>8.6864290186188704E-8</v>
      </c>
      <c r="L2947" s="7" t="str">
        <f t="shared" si="276"/>
        <v>SB</v>
      </c>
      <c r="M2947" s="6">
        <v>0.205054709539534</v>
      </c>
      <c r="N2947" s="7">
        <v>0.666680179473921</v>
      </c>
      <c r="O2947" s="7">
        <v>0.12826489103191699</v>
      </c>
      <c r="P2947" s="28">
        <v>2.19954633428641E-7</v>
      </c>
      <c r="Q2947" s="7" t="str">
        <f t="shared" si="272"/>
        <v>SB</v>
      </c>
      <c r="R2947" s="6">
        <v>1</v>
      </c>
      <c r="S2947" s="7">
        <v>0</v>
      </c>
      <c r="T2947" s="7">
        <v>0</v>
      </c>
      <c r="U2947" s="8">
        <v>0</v>
      </c>
      <c r="V2947" s="7" t="str">
        <f t="shared" si="273"/>
        <v>NAO+</v>
      </c>
      <c r="W2947" s="6">
        <v>7.5999999999999998E-2</v>
      </c>
      <c r="X2947" s="7">
        <v>0.82799999999999996</v>
      </c>
      <c r="Y2947" s="7">
        <v>3.7999999999999999E-2</v>
      </c>
      <c r="Z2947" s="8">
        <v>5.8999999999999997E-2</v>
      </c>
      <c r="AA2947" s="7" t="str">
        <f t="shared" si="274"/>
        <v>SB</v>
      </c>
      <c r="AB2947" s="6">
        <v>0.22</v>
      </c>
      <c r="AC2947" s="7">
        <v>0.70299999999999996</v>
      </c>
      <c r="AD2947" s="7">
        <v>6.0000000000000001E-3</v>
      </c>
      <c r="AE2947" s="8">
        <v>7.0999999999999994E-2</v>
      </c>
      <c r="AF2947" s="7" t="str">
        <f t="shared" si="275"/>
        <v>SB</v>
      </c>
    </row>
    <row r="2948" spans="1:32" x14ac:dyDescent="0.3">
      <c r="A2948" s="4">
        <v>40600</v>
      </c>
      <c r="B2948" s="5">
        <v>2010</v>
      </c>
      <c r="C2948" s="6">
        <v>1</v>
      </c>
      <c r="D2948" s="7">
        <v>0</v>
      </c>
      <c r="E2948" s="7">
        <v>0</v>
      </c>
      <c r="F2948" s="8">
        <v>0</v>
      </c>
      <c r="G2948" s="7" t="str">
        <f t="shared" si="271"/>
        <v>NAO+</v>
      </c>
      <c r="H2948" s="6">
        <v>0.64847223072040505</v>
      </c>
      <c r="I2948" s="7">
        <v>8.9862808024488094E-2</v>
      </c>
      <c r="J2948" s="7">
        <v>0.26166447412372001</v>
      </c>
      <c r="K2948" s="28">
        <v>4.8713137819153201E-7</v>
      </c>
      <c r="L2948" s="7" t="str">
        <f t="shared" si="276"/>
        <v>NAO+</v>
      </c>
      <c r="M2948" s="6">
        <v>0.60716116456900104</v>
      </c>
      <c r="N2948" s="7">
        <v>0.12933837171613899</v>
      </c>
      <c r="O2948" s="7">
        <v>0.26349920019420597</v>
      </c>
      <c r="P2948" s="28">
        <v>1.2635206548186499E-6</v>
      </c>
      <c r="Q2948" s="7" t="str">
        <f t="shared" si="272"/>
        <v>NAO+</v>
      </c>
      <c r="R2948" s="6">
        <v>1</v>
      </c>
      <c r="S2948" s="7">
        <v>0</v>
      </c>
      <c r="T2948" s="7">
        <v>0</v>
      </c>
      <c r="U2948" s="8">
        <v>0</v>
      </c>
      <c r="V2948" s="7" t="str">
        <f t="shared" si="273"/>
        <v>NAO+</v>
      </c>
      <c r="W2948" s="6">
        <v>0.89100000000000001</v>
      </c>
      <c r="X2948" s="7">
        <v>0.09</v>
      </c>
      <c r="Y2948" s="7">
        <v>8.9999999999999993E-3</v>
      </c>
      <c r="Z2948" s="8">
        <v>0.01</v>
      </c>
      <c r="AA2948" s="7" t="str">
        <f t="shared" si="274"/>
        <v>NAO+</v>
      </c>
      <c r="AB2948" s="6">
        <v>0.89600000000000002</v>
      </c>
      <c r="AC2948" s="7">
        <v>8.3000000000000004E-2</v>
      </c>
      <c r="AD2948" s="7">
        <v>1.6E-2</v>
      </c>
      <c r="AE2948" s="8">
        <v>5.0000000000000001E-3</v>
      </c>
      <c r="AF2948" s="7" t="str">
        <f t="shared" si="275"/>
        <v>NAO+</v>
      </c>
    </row>
    <row r="2949" spans="1:32" x14ac:dyDescent="0.3">
      <c r="A2949" s="4">
        <v>40601</v>
      </c>
      <c r="B2949" s="5">
        <v>2010</v>
      </c>
      <c r="C2949" s="6">
        <v>0</v>
      </c>
      <c r="D2949" s="7">
        <v>1</v>
      </c>
      <c r="E2949" s="7">
        <v>0</v>
      </c>
      <c r="F2949" s="8">
        <v>0</v>
      </c>
      <c r="G2949" s="7" t="str">
        <f t="shared" ref="G2949:G3012" si="277">INDEX($C$3:$F$3, MATCH(1,$C2949:$F2949,0))</f>
        <v>SB</v>
      </c>
      <c r="H2949" s="6">
        <v>0.13518094000396499</v>
      </c>
      <c r="I2949" s="7">
        <v>1.7759386765911701E-2</v>
      </c>
      <c r="J2949" s="7">
        <v>0.84669342945471404</v>
      </c>
      <c r="K2949" s="8">
        <v>3.6624377541638999E-4</v>
      </c>
      <c r="L2949" s="7" t="str">
        <f t="shared" si="276"/>
        <v>AR</v>
      </c>
      <c r="M2949" s="6">
        <v>0.12760473562153701</v>
      </c>
      <c r="N2949" s="7">
        <v>2.69771184699816E-2</v>
      </c>
      <c r="O2949" s="7">
        <v>0.84475217441677697</v>
      </c>
      <c r="P2949" s="8">
        <v>6.6597149171190796E-4</v>
      </c>
      <c r="Q2949" s="7" t="str">
        <f t="shared" ref="Q2949:Q3012" si="278">INDEX($M$3:$P$3, MATCH(MAX($M2949:$P2949),$M2949:$P2949,0))</f>
        <v>AR</v>
      </c>
      <c r="R2949" s="6">
        <v>1</v>
      </c>
      <c r="S2949" s="7">
        <v>0</v>
      </c>
      <c r="T2949" s="7">
        <v>0</v>
      </c>
      <c r="U2949" s="8">
        <v>0</v>
      </c>
      <c r="V2949" s="7" t="str">
        <f t="shared" ref="V2949:V3012" si="279">INDEX($R$3:$U$3, MATCH(MAX($R2949:$U2949),$R2949:$U2949,0))</f>
        <v>NAO+</v>
      </c>
      <c r="W2949" s="6">
        <v>0.317</v>
      </c>
      <c r="X2949" s="7">
        <v>0.52900000000000003</v>
      </c>
      <c r="Y2949" s="7">
        <v>0.13300000000000001</v>
      </c>
      <c r="Z2949" s="8">
        <v>0.02</v>
      </c>
      <c r="AA2949" s="7" t="str">
        <f t="shared" ref="AA2949:AA3012" si="280">INDEX($W$3:$Z$3, MATCH(MAX($W2949:$Z2949),$W2949:$Z2949,0))</f>
        <v>SB</v>
      </c>
      <c r="AB2949" s="6">
        <v>0.13100000000000001</v>
      </c>
      <c r="AC2949" s="7">
        <v>0.73399999999999999</v>
      </c>
      <c r="AD2949" s="7">
        <v>0.115</v>
      </c>
      <c r="AE2949" s="8">
        <v>0.02</v>
      </c>
      <c r="AF2949" s="7" t="str">
        <f t="shared" ref="AF2949:AF3012" si="281">INDEX($AB$3:$AE$3, MATCH(MAX($AB2949:$AE2949),$AB2949:$AE2949,0))</f>
        <v>SB</v>
      </c>
    </row>
    <row r="2950" spans="1:32" x14ac:dyDescent="0.3">
      <c r="A2950" s="4">
        <v>40602</v>
      </c>
      <c r="B2950" s="5">
        <v>2010</v>
      </c>
      <c r="C2950" s="6">
        <v>0</v>
      </c>
      <c r="D2950" s="7">
        <v>1</v>
      </c>
      <c r="E2950" s="7">
        <v>0</v>
      </c>
      <c r="F2950" s="8">
        <v>0</v>
      </c>
      <c r="G2950" s="7" t="str">
        <f t="shared" si="277"/>
        <v>SB</v>
      </c>
      <c r="H2950" s="6">
        <v>8.1275798865649094E-3</v>
      </c>
      <c r="I2950" s="7">
        <v>0.547406468643438</v>
      </c>
      <c r="J2950" s="7">
        <v>0.44446095368015698</v>
      </c>
      <c r="K2950" s="28">
        <v>4.9977898277991996E-6</v>
      </c>
      <c r="L2950" s="7" t="str">
        <f t="shared" ref="L2950:L3013" si="282">INDEX($H$3:$K$3, MATCH(MAX($H2950:$K2950),$H2950:$K2950,0))</f>
        <v>SB</v>
      </c>
      <c r="M2950" s="6">
        <v>5.0420027258072601E-3</v>
      </c>
      <c r="N2950" s="7">
        <v>0.63285820376183999</v>
      </c>
      <c r="O2950" s="7">
        <v>0.36208523060485298</v>
      </c>
      <c r="P2950" s="28">
        <v>1.4562907507769299E-5</v>
      </c>
      <c r="Q2950" s="7" t="str">
        <f t="shared" si="278"/>
        <v>SB</v>
      </c>
      <c r="R2950" s="6">
        <v>0</v>
      </c>
      <c r="S2950" s="7">
        <v>1</v>
      </c>
      <c r="T2950" s="7">
        <v>0</v>
      </c>
      <c r="U2950" s="8">
        <v>0</v>
      </c>
      <c r="V2950" s="7" t="str">
        <f t="shared" si="279"/>
        <v>SB</v>
      </c>
      <c r="W2950" s="6">
        <v>0</v>
      </c>
      <c r="X2950" s="7">
        <v>0.91700000000000004</v>
      </c>
      <c r="Y2950" s="7">
        <v>7.8E-2</v>
      </c>
      <c r="Z2950" s="8">
        <v>5.0000000000000001E-3</v>
      </c>
      <c r="AA2950" s="7" t="str">
        <f t="shared" si="280"/>
        <v>SB</v>
      </c>
      <c r="AB2950" s="6">
        <v>0</v>
      </c>
      <c r="AC2950" s="7">
        <v>0.96099999999999997</v>
      </c>
      <c r="AD2950" s="7">
        <v>7.0000000000000001E-3</v>
      </c>
      <c r="AE2950" s="8">
        <v>3.1E-2</v>
      </c>
      <c r="AF2950" s="7" t="str">
        <f t="shared" si="281"/>
        <v>SB</v>
      </c>
    </row>
    <row r="2951" spans="1:32" x14ac:dyDescent="0.3">
      <c r="A2951" s="4">
        <v>40878</v>
      </c>
      <c r="B2951" s="5">
        <v>2011</v>
      </c>
      <c r="C2951" s="6">
        <v>1</v>
      </c>
      <c r="D2951" s="7">
        <v>0</v>
      </c>
      <c r="E2951" s="7">
        <v>0</v>
      </c>
      <c r="F2951" s="8">
        <v>0</v>
      </c>
      <c r="G2951" s="7" t="str">
        <f t="shared" si="277"/>
        <v>NAO+</v>
      </c>
      <c r="H2951" s="6">
        <v>0.64194872261623204</v>
      </c>
      <c r="I2951" s="80">
        <v>2.79743450617267E-5</v>
      </c>
      <c r="J2951" s="7">
        <v>0.35802225803945897</v>
      </c>
      <c r="K2951" s="28">
        <v>1.0449992573887601E-6</v>
      </c>
      <c r="L2951" s="7" t="str">
        <f t="shared" si="282"/>
        <v>NAO+</v>
      </c>
      <c r="M2951" s="6">
        <v>0.56513814013609298</v>
      </c>
      <c r="N2951" s="80">
        <v>2.8153006870176201E-5</v>
      </c>
      <c r="O2951" s="7">
        <v>0.43483200182523102</v>
      </c>
      <c r="P2951" s="28">
        <v>1.70503180001032E-6</v>
      </c>
      <c r="Q2951" s="7" t="str">
        <f t="shared" si="278"/>
        <v>NAO+</v>
      </c>
      <c r="R2951" s="6">
        <v>0</v>
      </c>
      <c r="S2951" s="7">
        <v>0</v>
      </c>
      <c r="T2951" s="7">
        <v>1</v>
      </c>
      <c r="U2951" s="8">
        <v>0</v>
      </c>
      <c r="V2951" s="7" t="str">
        <f t="shared" si="279"/>
        <v>AR</v>
      </c>
      <c r="W2951" s="6">
        <v>0.17299999999999999</v>
      </c>
      <c r="X2951" s="7">
        <v>7.0999999999999994E-2</v>
      </c>
      <c r="Y2951" s="7">
        <v>0.75700000000000001</v>
      </c>
      <c r="Z2951" s="8">
        <v>0</v>
      </c>
      <c r="AA2951" s="7" t="str">
        <f t="shared" si="280"/>
        <v>AR</v>
      </c>
      <c r="AB2951" s="6">
        <v>1.2999999999999999E-2</v>
      </c>
      <c r="AC2951" s="7">
        <v>0.16700000000000001</v>
      </c>
      <c r="AD2951" s="7">
        <v>0.81299999999999994</v>
      </c>
      <c r="AE2951" s="8">
        <v>8.0000000000000002E-3</v>
      </c>
      <c r="AF2951" s="7" t="str">
        <f t="shared" si="281"/>
        <v>AR</v>
      </c>
    </row>
    <row r="2952" spans="1:32" x14ac:dyDescent="0.3">
      <c r="A2952" s="4">
        <v>40879</v>
      </c>
      <c r="B2952" s="5">
        <v>2011</v>
      </c>
      <c r="C2952" s="6">
        <v>1</v>
      </c>
      <c r="D2952" s="7">
        <v>0</v>
      </c>
      <c r="E2952" s="7">
        <v>0</v>
      </c>
      <c r="F2952" s="8">
        <v>0</v>
      </c>
      <c r="G2952" s="7" t="str">
        <f t="shared" si="277"/>
        <v>NAO+</v>
      </c>
      <c r="H2952" s="6">
        <v>0.46129599798008603</v>
      </c>
      <c r="I2952" s="7">
        <v>4.9627010665929299E-4</v>
      </c>
      <c r="J2952" s="7">
        <v>0.53820738956731395</v>
      </c>
      <c r="K2952" s="28">
        <v>3.4234593748687001E-7</v>
      </c>
      <c r="L2952" s="7" t="str">
        <f t="shared" si="282"/>
        <v>AR</v>
      </c>
      <c r="M2952" s="6">
        <v>0.48317377891806301</v>
      </c>
      <c r="N2952" s="7">
        <v>8.1673187027481501E-4</v>
      </c>
      <c r="O2952" s="7">
        <v>0.51600852043022005</v>
      </c>
      <c r="P2952" s="28">
        <v>9.6878142684530808E-7</v>
      </c>
      <c r="Q2952" s="7" t="str">
        <f t="shared" si="278"/>
        <v>AR</v>
      </c>
      <c r="R2952" s="6">
        <v>0</v>
      </c>
      <c r="S2952" s="7">
        <v>0</v>
      </c>
      <c r="T2952" s="7">
        <v>1</v>
      </c>
      <c r="U2952" s="8">
        <v>0</v>
      </c>
      <c r="V2952" s="7" t="str">
        <f t="shared" si="279"/>
        <v>AR</v>
      </c>
      <c r="W2952" s="6">
        <v>0.58099999999999996</v>
      </c>
      <c r="X2952" s="7">
        <v>1.4E-2</v>
      </c>
      <c r="Y2952" s="7">
        <v>0.40500000000000003</v>
      </c>
      <c r="Z2952" s="8">
        <v>0</v>
      </c>
      <c r="AA2952" s="7" t="str">
        <f t="shared" si="280"/>
        <v>NAO+</v>
      </c>
      <c r="AB2952" s="6">
        <v>1.6E-2</v>
      </c>
      <c r="AC2952" s="7">
        <v>8.1000000000000003E-2</v>
      </c>
      <c r="AD2952" s="7">
        <v>0.90300000000000002</v>
      </c>
      <c r="AE2952" s="8">
        <v>0</v>
      </c>
      <c r="AF2952" s="7" t="str">
        <f t="shared" si="281"/>
        <v>AR</v>
      </c>
    </row>
    <row r="2953" spans="1:32" x14ac:dyDescent="0.3">
      <c r="A2953" s="4">
        <v>40880</v>
      </c>
      <c r="B2953" s="5">
        <v>2011</v>
      </c>
      <c r="C2953" s="6">
        <v>1</v>
      </c>
      <c r="D2953" s="7">
        <v>0</v>
      </c>
      <c r="E2953" s="7">
        <v>0</v>
      </c>
      <c r="F2953" s="8">
        <v>0</v>
      </c>
      <c r="G2953" s="7" t="str">
        <f t="shared" si="277"/>
        <v>NAO+</v>
      </c>
      <c r="H2953" s="6">
        <v>0.36491145755518001</v>
      </c>
      <c r="I2953" s="7">
        <v>2.0373769643896699E-4</v>
      </c>
      <c r="J2953" s="7">
        <v>0.63488479110075102</v>
      </c>
      <c r="K2953" s="28">
        <v>1.3647634456832099E-8</v>
      </c>
      <c r="L2953" s="7" t="str">
        <f t="shared" si="282"/>
        <v>AR</v>
      </c>
      <c r="M2953" s="6">
        <v>0.372185591263472</v>
      </c>
      <c r="N2953" s="7">
        <v>2.8531842171525702E-4</v>
      </c>
      <c r="O2953" s="7">
        <v>0.62752904566992995</v>
      </c>
      <c r="P2953" s="28">
        <v>4.4644890556950499E-8</v>
      </c>
      <c r="Q2953" s="7" t="str">
        <f t="shared" si="278"/>
        <v>AR</v>
      </c>
      <c r="R2953" s="6">
        <v>0</v>
      </c>
      <c r="S2953" s="7">
        <v>0</v>
      </c>
      <c r="T2953" s="7">
        <v>1</v>
      </c>
      <c r="U2953" s="8">
        <v>0</v>
      </c>
      <c r="V2953" s="7" t="str">
        <f t="shared" si="279"/>
        <v>AR</v>
      </c>
      <c r="W2953" s="6">
        <v>8.6999999999999994E-2</v>
      </c>
      <c r="X2953" s="7">
        <v>8.0000000000000002E-3</v>
      </c>
      <c r="Y2953" s="7">
        <v>0.90600000000000003</v>
      </c>
      <c r="Z2953" s="8">
        <v>0</v>
      </c>
      <c r="AA2953" s="7" t="str">
        <f t="shared" si="280"/>
        <v>AR</v>
      </c>
      <c r="AB2953" s="6">
        <v>2E-3</v>
      </c>
      <c r="AC2953" s="7">
        <v>2.7E-2</v>
      </c>
      <c r="AD2953" s="7">
        <v>0.97</v>
      </c>
      <c r="AE2953" s="8">
        <v>1E-3</v>
      </c>
      <c r="AF2953" s="7" t="str">
        <f t="shared" si="281"/>
        <v>AR</v>
      </c>
    </row>
    <row r="2954" spans="1:32" x14ac:dyDescent="0.3">
      <c r="A2954" s="4">
        <v>40881</v>
      </c>
      <c r="B2954" s="5">
        <v>2011</v>
      </c>
      <c r="C2954" s="6">
        <v>1</v>
      </c>
      <c r="D2954" s="7">
        <v>0</v>
      </c>
      <c r="E2954" s="7">
        <v>0</v>
      </c>
      <c r="F2954" s="8">
        <v>0</v>
      </c>
      <c r="G2954" s="7" t="str">
        <f t="shared" si="277"/>
        <v>NAO+</v>
      </c>
      <c r="H2954" s="6">
        <v>0.21146192328316199</v>
      </c>
      <c r="I2954" s="80">
        <v>3.54640258768283E-5</v>
      </c>
      <c r="J2954" s="7">
        <v>0.78850260718713205</v>
      </c>
      <c r="K2954" s="28">
        <v>5.5038333108011497E-9</v>
      </c>
      <c r="L2954" s="7" t="str">
        <f t="shared" si="282"/>
        <v>AR</v>
      </c>
      <c r="M2954" s="6">
        <v>0.22014832507194401</v>
      </c>
      <c r="N2954" s="80">
        <v>3.0751089304103301E-5</v>
      </c>
      <c r="O2954" s="7">
        <v>0.77982089877850103</v>
      </c>
      <c r="P2954" s="28">
        <v>2.50602532243033E-8</v>
      </c>
      <c r="Q2954" s="7" t="str">
        <f t="shared" si="278"/>
        <v>AR</v>
      </c>
      <c r="R2954" s="6">
        <v>0</v>
      </c>
      <c r="S2954" s="7">
        <v>0</v>
      </c>
      <c r="T2954" s="7">
        <v>1</v>
      </c>
      <c r="U2954" s="8">
        <v>0</v>
      </c>
      <c r="V2954" s="7" t="str">
        <f t="shared" si="279"/>
        <v>AR</v>
      </c>
      <c r="W2954" s="6">
        <v>1.6E-2</v>
      </c>
      <c r="X2954" s="7">
        <v>1.0999999999999999E-2</v>
      </c>
      <c r="Y2954" s="7">
        <v>0.97299999999999998</v>
      </c>
      <c r="Z2954" s="8">
        <v>0</v>
      </c>
      <c r="AA2954" s="7" t="str">
        <f t="shared" si="280"/>
        <v>AR</v>
      </c>
      <c r="AB2954" s="6">
        <v>1E-3</v>
      </c>
      <c r="AC2954" s="7">
        <v>3.3000000000000002E-2</v>
      </c>
      <c r="AD2954" s="7">
        <v>0.95699999999999996</v>
      </c>
      <c r="AE2954" s="8">
        <v>0.01</v>
      </c>
      <c r="AF2954" s="7" t="str">
        <f t="shared" si="281"/>
        <v>AR</v>
      </c>
    </row>
    <row r="2955" spans="1:32" x14ac:dyDescent="0.3">
      <c r="A2955" s="4">
        <v>40882</v>
      </c>
      <c r="B2955" s="5">
        <v>2011</v>
      </c>
      <c r="C2955" s="6">
        <v>1</v>
      </c>
      <c r="D2955" s="7">
        <v>0</v>
      </c>
      <c r="E2955" s="7">
        <v>0</v>
      </c>
      <c r="F2955" s="8">
        <v>0</v>
      </c>
      <c r="G2955" s="7" t="str">
        <f t="shared" si="277"/>
        <v>NAO+</v>
      </c>
      <c r="H2955" s="6">
        <v>0.12373456608061099</v>
      </c>
      <c r="I2955" s="80">
        <v>6.1609978699735998E-6</v>
      </c>
      <c r="J2955" s="7">
        <v>0.87625923258343397</v>
      </c>
      <c r="K2955" s="28">
        <v>4.0338086411772899E-8</v>
      </c>
      <c r="L2955" s="7" t="str">
        <f t="shared" si="282"/>
        <v>AR</v>
      </c>
      <c r="M2955" s="6">
        <v>0.13670792577041199</v>
      </c>
      <c r="N2955" s="80">
        <v>4.5229641858837803E-6</v>
      </c>
      <c r="O2955" s="7">
        <v>0.86328735635783405</v>
      </c>
      <c r="P2955" s="28">
        <v>1.9490757434068499E-7</v>
      </c>
      <c r="Q2955" s="7" t="str">
        <f t="shared" si="278"/>
        <v>AR</v>
      </c>
      <c r="R2955" s="6">
        <v>0</v>
      </c>
      <c r="S2955" s="7">
        <v>0</v>
      </c>
      <c r="T2955" s="7">
        <v>1</v>
      </c>
      <c r="U2955" s="8">
        <v>0</v>
      </c>
      <c r="V2955" s="7" t="str">
        <f t="shared" si="279"/>
        <v>AR</v>
      </c>
      <c r="W2955" s="6">
        <v>0.06</v>
      </c>
      <c r="X2955" s="7">
        <v>1.7000000000000001E-2</v>
      </c>
      <c r="Y2955" s="7">
        <v>0.92200000000000004</v>
      </c>
      <c r="Z2955" s="8">
        <v>0</v>
      </c>
      <c r="AA2955" s="7" t="str">
        <f t="shared" si="280"/>
        <v>AR</v>
      </c>
      <c r="AB2955" s="6">
        <v>3.0000000000000001E-3</v>
      </c>
      <c r="AC2955" s="7">
        <v>4.2999999999999997E-2</v>
      </c>
      <c r="AD2955" s="7">
        <v>0.95</v>
      </c>
      <c r="AE2955" s="8">
        <v>4.0000000000000001E-3</v>
      </c>
      <c r="AF2955" s="7" t="str">
        <f t="shared" si="281"/>
        <v>AR</v>
      </c>
    </row>
    <row r="2956" spans="1:32" x14ac:dyDescent="0.3">
      <c r="A2956" s="4">
        <v>40883</v>
      </c>
      <c r="B2956" s="5">
        <v>2011</v>
      </c>
      <c r="C2956" s="6">
        <v>1</v>
      </c>
      <c r="D2956" s="7">
        <v>0</v>
      </c>
      <c r="E2956" s="7">
        <v>0</v>
      </c>
      <c r="F2956" s="8">
        <v>0</v>
      </c>
      <c r="G2956" s="7" t="str">
        <f t="shared" si="277"/>
        <v>NAO+</v>
      </c>
      <c r="H2956" s="6">
        <v>0.166403574809598</v>
      </c>
      <c r="I2956" s="80">
        <v>7.1900499322085303E-6</v>
      </c>
      <c r="J2956" s="7">
        <v>0.83358901640046001</v>
      </c>
      <c r="K2956" s="28">
        <v>2.1873999613800001E-7</v>
      </c>
      <c r="L2956" s="7" t="str">
        <f t="shared" si="282"/>
        <v>AR</v>
      </c>
      <c r="M2956" s="6">
        <v>0.182628280298651</v>
      </c>
      <c r="N2956" s="80">
        <v>5.4086272720308396E-6</v>
      </c>
      <c r="O2956" s="7">
        <v>0.81736541637081195</v>
      </c>
      <c r="P2956" s="28">
        <v>8.9470327606438298E-7</v>
      </c>
      <c r="Q2956" s="7" t="str">
        <f t="shared" si="278"/>
        <v>AR</v>
      </c>
      <c r="R2956" s="6">
        <v>1</v>
      </c>
      <c r="S2956" s="7">
        <v>0</v>
      </c>
      <c r="T2956" s="7">
        <v>0</v>
      </c>
      <c r="U2956" s="8">
        <v>0</v>
      </c>
      <c r="V2956" s="7" t="str">
        <f t="shared" si="279"/>
        <v>NAO+</v>
      </c>
      <c r="W2956" s="6">
        <v>0.33800000000000002</v>
      </c>
      <c r="X2956" s="7">
        <v>3.7999999999999999E-2</v>
      </c>
      <c r="Y2956" s="7">
        <v>0.625</v>
      </c>
      <c r="Z2956" s="8">
        <v>0</v>
      </c>
      <c r="AA2956" s="7" t="str">
        <f t="shared" si="280"/>
        <v>AR</v>
      </c>
      <c r="AB2956" s="6">
        <v>0.03</v>
      </c>
      <c r="AC2956" s="7">
        <v>7.0000000000000007E-2</v>
      </c>
      <c r="AD2956" s="7">
        <v>0.89600000000000002</v>
      </c>
      <c r="AE2956" s="8">
        <v>3.0000000000000001E-3</v>
      </c>
      <c r="AF2956" s="7" t="str">
        <f t="shared" si="281"/>
        <v>AR</v>
      </c>
    </row>
    <row r="2957" spans="1:32" x14ac:dyDescent="0.3">
      <c r="A2957" s="4">
        <v>40884</v>
      </c>
      <c r="B2957" s="5">
        <v>2011</v>
      </c>
      <c r="C2957" s="6">
        <v>1</v>
      </c>
      <c r="D2957" s="7">
        <v>0</v>
      </c>
      <c r="E2957" s="7">
        <v>0</v>
      </c>
      <c r="F2957" s="8">
        <v>0</v>
      </c>
      <c r="G2957" s="7" t="str">
        <f t="shared" si="277"/>
        <v>NAO+</v>
      </c>
      <c r="H2957" s="6">
        <v>0.40875006944389303</v>
      </c>
      <c r="I2957" s="7">
        <v>3.0354787398368202E-4</v>
      </c>
      <c r="J2957" s="7">
        <v>0.59094100824144402</v>
      </c>
      <c r="K2957" s="28">
        <v>5.3744406672928904E-6</v>
      </c>
      <c r="L2957" s="7" t="str">
        <f t="shared" si="282"/>
        <v>AR</v>
      </c>
      <c r="M2957" s="6">
        <v>0.42407016050095497</v>
      </c>
      <c r="N2957" s="7">
        <v>2.0809169325265999E-4</v>
      </c>
      <c r="O2957" s="7">
        <v>0.57570118620751598</v>
      </c>
      <c r="P2957" s="28">
        <v>2.0561598288046999E-5</v>
      </c>
      <c r="Q2957" s="7" t="str">
        <f t="shared" si="278"/>
        <v>AR</v>
      </c>
      <c r="R2957" s="6">
        <v>1</v>
      </c>
      <c r="S2957" s="7">
        <v>0</v>
      </c>
      <c r="T2957" s="7">
        <v>0</v>
      </c>
      <c r="U2957" s="8">
        <v>0</v>
      </c>
      <c r="V2957" s="7" t="str">
        <f t="shared" si="279"/>
        <v>NAO+</v>
      </c>
      <c r="W2957" s="6">
        <v>0.59799999999999998</v>
      </c>
      <c r="X2957" s="7">
        <v>3.9E-2</v>
      </c>
      <c r="Y2957" s="7">
        <v>0.36299999999999999</v>
      </c>
      <c r="Z2957" s="8">
        <v>0</v>
      </c>
      <c r="AA2957" s="7" t="str">
        <f t="shared" si="280"/>
        <v>NAO+</v>
      </c>
      <c r="AB2957" s="6">
        <v>0.153</v>
      </c>
      <c r="AC2957" s="7">
        <v>8.3000000000000004E-2</v>
      </c>
      <c r="AD2957" s="7">
        <v>0.75800000000000001</v>
      </c>
      <c r="AE2957" s="8">
        <v>6.0000000000000001E-3</v>
      </c>
      <c r="AF2957" s="7" t="str">
        <f t="shared" si="281"/>
        <v>AR</v>
      </c>
    </row>
    <row r="2958" spans="1:32" x14ac:dyDescent="0.3">
      <c r="A2958" s="4">
        <v>40885</v>
      </c>
      <c r="B2958" s="5">
        <v>2011</v>
      </c>
      <c r="C2958" s="6">
        <v>1</v>
      </c>
      <c r="D2958" s="7">
        <v>0</v>
      </c>
      <c r="E2958" s="7">
        <v>0</v>
      </c>
      <c r="F2958" s="8">
        <v>0</v>
      </c>
      <c r="G2958" s="7" t="str">
        <f t="shared" si="277"/>
        <v>NAO+</v>
      </c>
      <c r="H2958" s="6">
        <v>0.60201059079835095</v>
      </c>
      <c r="I2958" s="7">
        <v>5.8940788562216696E-3</v>
      </c>
      <c r="J2958" s="7">
        <v>0.392052129455633</v>
      </c>
      <c r="K2958" s="28">
        <v>4.32008898068673E-5</v>
      </c>
      <c r="L2958" s="7" t="str">
        <f t="shared" si="282"/>
        <v>NAO+</v>
      </c>
      <c r="M2958" s="6">
        <v>0.55102217389850605</v>
      </c>
      <c r="N2958" s="7">
        <v>4.2740817861178504E-3</v>
      </c>
      <c r="O2958" s="7">
        <v>0.44455929699785701</v>
      </c>
      <c r="P2958" s="8">
        <v>1.44447317522353E-4</v>
      </c>
      <c r="Q2958" s="7" t="str">
        <f t="shared" si="278"/>
        <v>NAO+</v>
      </c>
      <c r="R2958" s="6">
        <v>1</v>
      </c>
      <c r="S2958" s="7">
        <v>0</v>
      </c>
      <c r="T2958" s="7">
        <v>0</v>
      </c>
      <c r="U2958" s="8">
        <v>0</v>
      </c>
      <c r="V2958" s="7" t="str">
        <f t="shared" si="279"/>
        <v>NAO+</v>
      </c>
      <c r="W2958" s="6">
        <v>0.55300000000000005</v>
      </c>
      <c r="X2958" s="7">
        <v>1.7999999999999999E-2</v>
      </c>
      <c r="Y2958" s="7">
        <v>0.42899999999999999</v>
      </c>
      <c r="Z2958" s="8">
        <v>0</v>
      </c>
      <c r="AA2958" s="7" t="str">
        <f t="shared" si="280"/>
        <v>NAO+</v>
      </c>
      <c r="AB2958" s="6">
        <v>6.3E-2</v>
      </c>
      <c r="AC2958" s="7">
        <v>4.5999999999999999E-2</v>
      </c>
      <c r="AD2958" s="7">
        <v>0.88500000000000001</v>
      </c>
      <c r="AE2958" s="8">
        <v>5.0000000000000001E-3</v>
      </c>
      <c r="AF2958" s="7" t="str">
        <f t="shared" si="281"/>
        <v>AR</v>
      </c>
    </row>
    <row r="2959" spans="1:32" x14ac:dyDescent="0.3">
      <c r="A2959" s="4">
        <v>40886</v>
      </c>
      <c r="B2959" s="5">
        <v>2011</v>
      </c>
      <c r="C2959" s="6">
        <v>1</v>
      </c>
      <c r="D2959" s="7">
        <v>0</v>
      </c>
      <c r="E2959" s="7">
        <v>0</v>
      </c>
      <c r="F2959" s="8">
        <v>0</v>
      </c>
      <c r="G2959" s="7" t="str">
        <f t="shared" si="277"/>
        <v>NAO+</v>
      </c>
      <c r="H2959" s="6">
        <v>0.92505401628328898</v>
      </c>
      <c r="I2959" s="80">
        <v>3.68795621842395E-5</v>
      </c>
      <c r="J2959" s="7">
        <v>7.46675301718802E-2</v>
      </c>
      <c r="K2959" s="8">
        <v>2.4157398264870099E-4</v>
      </c>
      <c r="L2959" s="7" t="str">
        <f t="shared" si="282"/>
        <v>NAO+</v>
      </c>
      <c r="M2959" s="6">
        <v>0.91989403448198304</v>
      </c>
      <c r="N2959" s="80">
        <v>5.1551327590075097E-5</v>
      </c>
      <c r="O2959" s="7">
        <v>7.94906875564175E-2</v>
      </c>
      <c r="P2959" s="8">
        <v>5.6372663400873501E-4</v>
      </c>
      <c r="Q2959" s="7" t="str">
        <f t="shared" si="278"/>
        <v>NAO+</v>
      </c>
      <c r="R2959" s="6">
        <v>1</v>
      </c>
      <c r="S2959" s="7">
        <v>0</v>
      </c>
      <c r="T2959" s="7">
        <v>0</v>
      </c>
      <c r="U2959" s="8">
        <v>0</v>
      </c>
      <c r="V2959" s="7" t="str">
        <f t="shared" si="279"/>
        <v>NAO+</v>
      </c>
      <c r="W2959" s="6">
        <v>0.96699999999999997</v>
      </c>
      <c r="X2959" s="7">
        <v>1.7000000000000001E-2</v>
      </c>
      <c r="Y2959" s="7">
        <v>1.4999999999999999E-2</v>
      </c>
      <c r="Z2959" s="8">
        <v>0</v>
      </c>
      <c r="AA2959" s="7" t="str">
        <f t="shared" si="280"/>
        <v>NAO+</v>
      </c>
      <c r="AB2959" s="6">
        <v>0.83599999999999997</v>
      </c>
      <c r="AC2959" s="7">
        <v>5.0999999999999997E-2</v>
      </c>
      <c r="AD2959" s="7">
        <v>0.113</v>
      </c>
      <c r="AE2959" s="8">
        <v>1E-3</v>
      </c>
      <c r="AF2959" s="7" t="str">
        <f t="shared" si="281"/>
        <v>NAO+</v>
      </c>
    </row>
    <row r="2960" spans="1:32" x14ac:dyDescent="0.3">
      <c r="A2960" s="4">
        <v>40887</v>
      </c>
      <c r="B2960" s="5">
        <v>2011</v>
      </c>
      <c r="C2960" s="6">
        <v>1</v>
      </c>
      <c r="D2960" s="7">
        <v>0</v>
      </c>
      <c r="E2960" s="7">
        <v>0</v>
      </c>
      <c r="F2960" s="8">
        <v>0</v>
      </c>
      <c r="G2960" s="7" t="str">
        <f t="shared" si="277"/>
        <v>NAO+</v>
      </c>
      <c r="H2960" s="6">
        <v>0.98020614318152899</v>
      </c>
      <c r="I2960" s="7">
        <v>6.6879453578808099E-3</v>
      </c>
      <c r="J2960" s="7">
        <v>1.2421267976062E-2</v>
      </c>
      <c r="K2960" s="8">
        <v>6.8464348452184005E-4</v>
      </c>
      <c r="L2960" s="7" t="str">
        <f t="shared" si="282"/>
        <v>NAO+</v>
      </c>
      <c r="M2960" s="6">
        <v>0.97496087636001805</v>
      </c>
      <c r="N2960" s="7">
        <v>8.2968822401613199E-3</v>
      </c>
      <c r="O2960" s="7">
        <v>1.5496761881450201E-2</v>
      </c>
      <c r="P2960" s="8">
        <v>1.24547951837187E-3</v>
      </c>
      <c r="Q2960" s="7" t="str">
        <f t="shared" si="278"/>
        <v>NAO+</v>
      </c>
      <c r="R2960" s="6">
        <v>1</v>
      </c>
      <c r="S2960" s="7">
        <v>0</v>
      </c>
      <c r="T2960" s="7">
        <v>0</v>
      </c>
      <c r="U2960" s="8">
        <v>0</v>
      </c>
      <c r="V2960" s="7" t="str">
        <f t="shared" si="279"/>
        <v>NAO+</v>
      </c>
      <c r="W2960" s="6">
        <v>0.96</v>
      </c>
      <c r="X2960" s="7">
        <v>0.03</v>
      </c>
      <c r="Y2960" s="7">
        <v>8.9999999999999993E-3</v>
      </c>
      <c r="Z2960" s="8">
        <v>1E-3</v>
      </c>
      <c r="AA2960" s="7" t="str">
        <f t="shared" si="280"/>
        <v>NAO+</v>
      </c>
      <c r="AB2960" s="6">
        <v>0.92</v>
      </c>
      <c r="AC2960" s="7">
        <v>0.03</v>
      </c>
      <c r="AD2960" s="7">
        <v>0.05</v>
      </c>
      <c r="AE2960" s="8">
        <v>1E-3</v>
      </c>
      <c r="AF2960" s="7" t="str">
        <f t="shared" si="281"/>
        <v>NAO+</v>
      </c>
    </row>
    <row r="2961" spans="1:32" x14ac:dyDescent="0.3">
      <c r="A2961" s="4">
        <v>40888</v>
      </c>
      <c r="B2961" s="5">
        <v>2011</v>
      </c>
      <c r="C2961" s="6">
        <v>1</v>
      </c>
      <c r="D2961" s="7">
        <v>0</v>
      </c>
      <c r="E2961" s="7">
        <v>0</v>
      </c>
      <c r="F2961" s="8">
        <v>0</v>
      </c>
      <c r="G2961" s="7" t="str">
        <f t="shared" si="277"/>
        <v>NAO+</v>
      </c>
      <c r="H2961" s="6">
        <v>0.99258163082337103</v>
      </c>
      <c r="I2961" s="7">
        <v>3.4780561024767501E-4</v>
      </c>
      <c r="J2961" s="7">
        <v>6.4580272225256002E-3</v>
      </c>
      <c r="K2961" s="8">
        <v>6.1253634386761299E-4</v>
      </c>
      <c r="L2961" s="7" t="str">
        <f t="shared" si="282"/>
        <v>NAO+</v>
      </c>
      <c r="M2961" s="6">
        <v>0.99193465130210001</v>
      </c>
      <c r="N2961" s="7">
        <v>4.6465591705545497E-4</v>
      </c>
      <c r="O2961" s="7">
        <v>6.8263141223146098E-3</v>
      </c>
      <c r="P2961" s="8">
        <v>7.7437865851980004E-4</v>
      </c>
      <c r="Q2961" s="7" t="str">
        <f t="shared" si="278"/>
        <v>NAO+</v>
      </c>
      <c r="R2961" s="6">
        <v>1</v>
      </c>
      <c r="S2961" s="7">
        <v>0</v>
      </c>
      <c r="T2961" s="7">
        <v>0</v>
      </c>
      <c r="U2961" s="8">
        <v>0</v>
      </c>
      <c r="V2961" s="7" t="str">
        <f t="shared" si="279"/>
        <v>NAO+</v>
      </c>
      <c r="W2961" s="6">
        <v>0.85799999999999998</v>
      </c>
      <c r="X2961" s="7">
        <v>9.5000000000000001E-2</v>
      </c>
      <c r="Y2961" s="7">
        <v>4.1000000000000002E-2</v>
      </c>
      <c r="Z2961" s="8">
        <v>5.0000000000000001E-3</v>
      </c>
      <c r="AA2961" s="7" t="str">
        <f t="shared" si="280"/>
        <v>NAO+</v>
      </c>
      <c r="AB2961" s="6">
        <v>0.81599999999999995</v>
      </c>
      <c r="AC2961" s="7">
        <v>9.6000000000000002E-2</v>
      </c>
      <c r="AD2961" s="7">
        <v>8.4000000000000005E-2</v>
      </c>
      <c r="AE2961" s="8">
        <v>5.0000000000000001E-3</v>
      </c>
      <c r="AF2961" s="7" t="str">
        <f t="shared" si="281"/>
        <v>NAO+</v>
      </c>
    </row>
    <row r="2962" spans="1:32" x14ac:dyDescent="0.3">
      <c r="A2962" s="4">
        <v>40889</v>
      </c>
      <c r="B2962" s="5">
        <v>2011</v>
      </c>
      <c r="C2962" s="6">
        <v>1</v>
      </c>
      <c r="D2962" s="7">
        <v>0</v>
      </c>
      <c r="E2962" s="7">
        <v>0</v>
      </c>
      <c r="F2962" s="8">
        <v>0</v>
      </c>
      <c r="G2962" s="7" t="str">
        <f t="shared" si="277"/>
        <v>NAO+</v>
      </c>
      <c r="H2962" s="6">
        <v>0.99553402664252999</v>
      </c>
      <c r="I2962" s="80">
        <v>4.397396309138E-6</v>
      </c>
      <c r="J2962" s="7">
        <v>4.3599325543986697E-3</v>
      </c>
      <c r="K2962" s="8">
        <v>1.0164340675521601E-4</v>
      </c>
      <c r="L2962" s="7" t="str">
        <f t="shared" si="282"/>
        <v>NAO+</v>
      </c>
      <c r="M2962" s="6">
        <v>0.99448336545191796</v>
      </c>
      <c r="N2962" s="80">
        <v>6.7189959339584499E-6</v>
      </c>
      <c r="O2962" s="7">
        <v>5.3569725498845196E-3</v>
      </c>
      <c r="P2962" s="8">
        <v>1.5294300226449201E-4</v>
      </c>
      <c r="Q2962" s="7" t="str">
        <f t="shared" si="278"/>
        <v>NAO+</v>
      </c>
      <c r="R2962" s="6">
        <v>1</v>
      </c>
      <c r="S2962" s="7">
        <v>0</v>
      </c>
      <c r="T2962" s="7">
        <v>0</v>
      </c>
      <c r="U2962" s="8">
        <v>0</v>
      </c>
      <c r="V2962" s="7" t="str">
        <f t="shared" si="279"/>
        <v>NAO+</v>
      </c>
      <c r="W2962" s="6">
        <v>0.72299999999999998</v>
      </c>
      <c r="X2962" s="7">
        <v>0.20200000000000001</v>
      </c>
      <c r="Y2962" s="7">
        <v>2.1999999999999999E-2</v>
      </c>
      <c r="Z2962" s="8">
        <v>5.2999999999999999E-2</v>
      </c>
      <c r="AA2962" s="7" t="str">
        <f t="shared" si="280"/>
        <v>NAO+</v>
      </c>
      <c r="AB2962" s="6">
        <v>0.84299999999999997</v>
      </c>
      <c r="AC2962" s="7">
        <v>0.107</v>
      </c>
      <c r="AD2962" s="7">
        <v>1.9E-2</v>
      </c>
      <c r="AE2962" s="8">
        <v>0.03</v>
      </c>
      <c r="AF2962" s="7" t="str">
        <f t="shared" si="281"/>
        <v>NAO+</v>
      </c>
    </row>
    <row r="2963" spans="1:32" x14ac:dyDescent="0.3">
      <c r="A2963" s="4">
        <v>40890</v>
      </c>
      <c r="B2963" s="5">
        <v>2011</v>
      </c>
      <c r="C2963" s="6">
        <v>1</v>
      </c>
      <c r="D2963" s="7">
        <v>0</v>
      </c>
      <c r="E2963" s="7">
        <v>0</v>
      </c>
      <c r="F2963" s="8">
        <v>0</v>
      </c>
      <c r="G2963" s="7" t="str">
        <f t="shared" si="277"/>
        <v>NAO+</v>
      </c>
      <c r="H2963" s="6">
        <v>0.99913562414669599</v>
      </c>
      <c r="I2963" s="80">
        <v>7.3167673907389704E-11</v>
      </c>
      <c r="J2963" s="7">
        <v>8.5888587060442795E-4</v>
      </c>
      <c r="K2963" s="28">
        <v>5.4899095184780304E-6</v>
      </c>
      <c r="L2963" s="7" t="str">
        <f t="shared" si="282"/>
        <v>NAO+</v>
      </c>
      <c r="M2963" s="6">
        <v>0.99843813844172002</v>
      </c>
      <c r="N2963" s="80">
        <v>5.8106060362548798E-11</v>
      </c>
      <c r="O2963" s="7">
        <v>1.5512436435568099E-3</v>
      </c>
      <c r="P2963" s="28">
        <v>1.0617856612788E-5</v>
      </c>
      <c r="Q2963" s="7" t="str">
        <f t="shared" si="278"/>
        <v>NAO+</v>
      </c>
      <c r="R2963" s="6">
        <v>1</v>
      </c>
      <c r="S2963" s="7">
        <v>0</v>
      </c>
      <c r="T2963" s="7">
        <v>0</v>
      </c>
      <c r="U2963" s="8">
        <v>0</v>
      </c>
      <c r="V2963" s="7" t="str">
        <f t="shared" si="279"/>
        <v>NAO+</v>
      </c>
      <c r="W2963" s="6">
        <v>0.55700000000000005</v>
      </c>
      <c r="X2963" s="7">
        <v>0.24299999999999999</v>
      </c>
      <c r="Y2963" s="7">
        <v>5.3999999999999999E-2</v>
      </c>
      <c r="Z2963" s="8">
        <v>0.14599999999999999</v>
      </c>
      <c r="AA2963" s="7" t="str">
        <f t="shared" si="280"/>
        <v>NAO+</v>
      </c>
      <c r="AB2963" s="6">
        <v>0.76600000000000001</v>
      </c>
      <c r="AC2963" s="7">
        <v>0.104</v>
      </c>
      <c r="AD2963" s="7">
        <v>1.7999999999999999E-2</v>
      </c>
      <c r="AE2963" s="8">
        <v>0.111</v>
      </c>
      <c r="AF2963" s="7" t="str">
        <f t="shared" si="281"/>
        <v>NAO+</v>
      </c>
    </row>
    <row r="2964" spans="1:32" x14ac:dyDescent="0.3">
      <c r="A2964" s="4">
        <v>40891</v>
      </c>
      <c r="B2964" s="5">
        <v>2011</v>
      </c>
      <c r="C2964" s="6">
        <v>1</v>
      </c>
      <c r="D2964" s="7">
        <v>0</v>
      </c>
      <c r="E2964" s="7">
        <v>0</v>
      </c>
      <c r="F2964" s="8">
        <v>0</v>
      </c>
      <c r="G2964" s="7" t="str">
        <f t="shared" si="277"/>
        <v>NAO+</v>
      </c>
      <c r="H2964" s="6">
        <v>0.92408383143025796</v>
      </c>
      <c r="I2964" s="80">
        <v>4.8779536404708798E-10</v>
      </c>
      <c r="J2964" s="7">
        <v>7.4708450103735002E-2</v>
      </c>
      <c r="K2964" s="8">
        <v>1.2077179782231801E-3</v>
      </c>
      <c r="L2964" s="7" t="str">
        <f t="shared" si="282"/>
        <v>NAO+</v>
      </c>
      <c r="M2964" s="6">
        <v>0.91519724129900704</v>
      </c>
      <c r="N2964" s="80">
        <v>1.08403682906298E-10</v>
      </c>
      <c r="O2964" s="7">
        <v>8.3152305369416396E-2</v>
      </c>
      <c r="P2964" s="8">
        <v>1.6504532231591199E-3</v>
      </c>
      <c r="Q2964" s="7" t="str">
        <f t="shared" si="278"/>
        <v>NAO+</v>
      </c>
      <c r="R2964" s="6">
        <v>1</v>
      </c>
      <c r="S2964" s="7">
        <v>0</v>
      </c>
      <c r="T2964" s="7">
        <v>0</v>
      </c>
      <c r="U2964" s="8">
        <v>0</v>
      </c>
      <c r="V2964" s="7" t="str">
        <f t="shared" si="279"/>
        <v>NAO+</v>
      </c>
      <c r="W2964" s="6">
        <v>0.40600000000000003</v>
      </c>
      <c r="X2964" s="7">
        <v>0.23499999999999999</v>
      </c>
      <c r="Y2964" s="7">
        <v>0.16800000000000001</v>
      </c>
      <c r="Z2964" s="8">
        <v>0.191</v>
      </c>
      <c r="AA2964" s="7" t="str">
        <f t="shared" si="280"/>
        <v>NAO+</v>
      </c>
      <c r="AB2964" s="6">
        <v>0.61</v>
      </c>
      <c r="AC2964" s="7">
        <v>9.2999999999999999E-2</v>
      </c>
      <c r="AD2964" s="7">
        <v>2.1000000000000001E-2</v>
      </c>
      <c r="AE2964" s="8">
        <v>0.27600000000000002</v>
      </c>
      <c r="AF2964" s="7" t="str">
        <f t="shared" si="281"/>
        <v>NAO+</v>
      </c>
    </row>
    <row r="2965" spans="1:32" x14ac:dyDescent="0.3">
      <c r="A2965" s="4">
        <v>40892</v>
      </c>
      <c r="B2965" s="5">
        <v>2011</v>
      </c>
      <c r="C2965" s="6">
        <v>1</v>
      </c>
      <c r="D2965" s="7">
        <v>0</v>
      </c>
      <c r="E2965" s="7">
        <v>0</v>
      </c>
      <c r="F2965" s="8">
        <v>0</v>
      </c>
      <c r="G2965" s="7" t="str">
        <f t="shared" si="277"/>
        <v>NAO+</v>
      </c>
      <c r="H2965" s="6">
        <v>0.51993889757834499</v>
      </c>
      <c r="I2965" s="80">
        <v>1.0857965414058699E-7</v>
      </c>
      <c r="J2965" s="7">
        <v>0.477188894877698</v>
      </c>
      <c r="K2965" s="8">
        <v>2.87209896431033E-3</v>
      </c>
      <c r="L2965" s="7" t="str">
        <f t="shared" si="282"/>
        <v>NAO+</v>
      </c>
      <c r="M2965" s="6">
        <v>0.54280419244272904</v>
      </c>
      <c r="N2965" s="80">
        <v>2.5711572710698499E-8</v>
      </c>
      <c r="O2965" s="7">
        <v>0.45321383161621098</v>
      </c>
      <c r="P2965" s="8">
        <v>3.98195022949056E-3</v>
      </c>
      <c r="Q2965" s="7" t="str">
        <f t="shared" si="278"/>
        <v>NAO+</v>
      </c>
      <c r="R2965" s="6">
        <v>1</v>
      </c>
      <c r="S2965" s="7">
        <v>0</v>
      </c>
      <c r="T2965" s="7">
        <v>0</v>
      </c>
      <c r="U2965" s="8">
        <v>0</v>
      </c>
      <c r="V2965" s="7" t="str">
        <f t="shared" si="279"/>
        <v>NAO+</v>
      </c>
      <c r="W2965" s="6">
        <v>0.6</v>
      </c>
      <c r="X2965" s="7">
        <v>0.19600000000000001</v>
      </c>
      <c r="Y2965" s="7">
        <v>0.13</v>
      </c>
      <c r="Z2965" s="8">
        <v>7.3999999999999996E-2</v>
      </c>
      <c r="AA2965" s="7" t="str">
        <f t="shared" si="280"/>
        <v>NAO+</v>
      </c>
      <c r="AB2965" s="6">
        <v>0.72499999999999998</v>
      </c>
      <c r="AC2965" s="7">
        <v>0.107</v>
      </c>
      <c r="AD2965" s="7">
        <v>7.9000000000000001E-2</v>
      </c>
      <c r="AE2965" s="8">
        <v>8.8999999999999996E-2</v>
      </c>
      <c r="AF2965" s="7" t="str">
        <f t="shared" si="281"/>
        <v>NAO+</v>
      </c>
    </row>
    <row r="2966" spans="1:32" x14ac:dyDescent="0.3">
      <c r="A2966" s="4">
        <v>40893</v>
      </c>
      <c r="B2966" s="5">
        <v>2011</v>
      </c>
      <c r="C2966" s="6">
        <v>1</v>
      </c>
      <c r="D2966" s="7">
        <v>0</v>
      </c>
      <c r="E2966" s="7">
        <v>0</v>
      </c>
      <c r="F2966" s="8">
        <v>0</v>
      </c>
      <c r="G2966" s="7" t="str">
        <f t="shared" si="277"/>
        <v>NAO+</v>
      </c>
      <c r="H2966" s="6">
        <v>0.15205167297192401</v>
      </c>
      <c r="I2966" s="80">
        <v>2.39055269708439E-9</v>
      </c>
      <c r="J2966" s="7">
        <v>0.84790222338306398</v>
      </c>
      <c r="K2966" s="28">
        <v>4.6101254445471398E-5</v>
      </c>
      <c r="L2966" s="7" t="str">
        <f t="shared" si="282"/>
        <v>AR</v>
      </c>
      <c r="M2966" s="6">
        <v>0.16530200573510601</v>
      </c>
      <c r="N2966" s="80">
        <v>7.3380787893185996E-10</v>
      </c>
      <c r="O2966" s="7">
        <v>0.83458461070828205</v>
      </c>
      <c r="P2966" s="8">
        <v>1.1338282279696001E-4</v>
      </c>
      <c r="Q2966" s="7" t="str">
        <f t="shared" si="278"/>
        <v>AR</v>
      </c>
      <c r="R2966" s="6">
        <v>1</v>
      </c>
      <c r="S2966" s="7">
        <v>0</v>
      </c>
      <c r="T2966" s="7">
        <v>0</v>
      </c>
      <c r="U2966" s="8">
        <v>0</v>
      </c>
      <c r="V2966" s="7" t="str">
        <f t="shared" si="279"/>
        <v>NAO+</v>
      </c>
      <c r="W2966" s="6">
        <v>0.96299999999999997</v>
      </c>
      <c r="X2966" s="7">
        <v>1.7000000000000001E-2</v>
      </c>
      <c r="Y2966" s="7">
        <v>0.02</v>
      </c>
      <c r="Z2966" s="8">
        <v>0</v>
      </c>
      <c r="AA2966" s="7" t="str">
        <f t="shared" si="280"/>
        <v>NAO+</v>
      </c>
      <c r="AB2966" s="6">
        <v>0.75600000000000001</v>
      </c>
      <c r="AC2966" s="7">
        <v>4.4999999999999998E-2</v>
      </c>
      <c r="AD2966" s="7">
        <v>0.19800000000000001</v>
      </c>
      <c r="AE2966" s="8">
        <v>1E-3</v>
      </c>
      <c r="AF2966" s="7" t="str">
        <f t="shared" si="281"/>
        <v>NAO+</v>
      </c>
    </row>
    <row r="2967" spans="1:32" x14ac:dyDescent="0.3">
      <c r="A2967" s="4">
        <v>40894</v>
      </c>
      <c r="B2967" s="5">
        <v>2011</v>
      </c>
      <c r="C2967" s="6">
        <v>0</v>
      </c>
      <c r="D2967" s="7">
        <v>0</v>
      </c>
      <c r="E2967" s="7">
        <v>1</v>
      </c>
      <c r="F2967" s="8">
        <v>0</v>
      </c>
      <c r="G2967" s="7" t="str">
        <f t="shared" si="277"/>
        <v>AR</v>
      </c>
      <c r="H2967" s="6">
        <v>7.2249179346102005E-2</v>
      </c>
      <c r="I2967" s="80">
        <v>1.8572938034729699E-7</v>
      </c>
      <c r="J2967" s="7">
        <v>0.92773079013995996</v>
      </c>
      <c r="K2967" s="28">
        <v>1.98447845535634E-5</v>
      </c>
      <c r="L2967" s="7" t="str">
        <f t="shared" si="282"/>
        <v>AR</v>
      </c>
      <c r="M2967" s="6">
        <v>8.0459145133475601E-2</v>
      </c>
      <c r="N2967" s="80">
        <v>1.7078615106543999E-7</v>
      </c>
      <c r="O2967" s="7">
        <v>0.91948773139812201</v>
      </c>
      <c r="P2967" s="28">
        <v>5.2952682241720899E-5</v>
      </c>
      <c r="Q2967" s="7" t="str">
        <f t="shared" si="278"/>
        <v>AR</v>
      </c>
      <c r="R2967" s="6">
        <v>1</v>
      </c>
      <c r="S2967" s="7">
        <v>0</v>
      </c>
      <c r="T2967" s="7">
        <v>0</v>
      </c>
      <c r="U2967" s="8">
        <v>0</v>
      </c>
      <c r="V2967" s="7" t="str">
        <f t="shared" si="279"/>
        <v>NAO+</v>
      </c>
      <c r="W2967" s="6">
        <v>0.98899999999999999</v>
      </c>
      <c r="X2967" s="7">
        <v>2E-3</v>
      </c>
      <c r="Y2967" s="7">
        <v>8.0000000000000002E-3</v>
      </c>
      <c r="Z2967" s="8">
        <v>0</v>
      </c>
      <c r="AA2967" s="7" t="str">
        <f t="shared" si="280"/>
        <v>NAO+</v>
      </c>
      <c r="AB2967" s="6">
        <v>0.65600000000000003</v>
      </c>
      <c r="AC2967" s="7">
        <v>2.5000000000000001E-2</v>
      </c>
      <c r="AD2967" s="7">
        <v>0.31900000000000001</v>
      </c>
      <c r="AE2967" s="8">
        <v>0</v>
      </c>
      <c r="AF2967" s="7" t="str">
        <f t="shared" si="281"/>
        <v>NAO+</v>
      </c>
    </row>
    <row r="2968" spans="1:32" x14ac:dyDescent="0.3">
      <c r="A2968" s="4">
        <v>40895</v>
      </c>
      <c r="B2968" s="5">
        <v>2011</v>
      </c>
      <c r="C2968" s="6">
        <v>0</v>
      </c>
      <c r="D2968" s="7">
        <v>0</v>
      </c>
      <c r="E2968" s="7">
        <v>1</v>
      </c>
      <c r="F2968" s="8">
        <v>0</v>
      </c>
      <c r="G2968" s="7" t="str">
        <f t="shared" si="277"/>
        <v>AR</v>
      </c>
      <c r="H2968" s="6">
        <v>0.13474415462050099</v>
      </c>
      <c r="I2968" s="7">
        <v>2.3443196471792E-4</v>
      </c>
      <c r="J2968" s="7">
        <v>0.86483448168300003</v>
      </c>
      <c r="K2968" s="8">
        <v>1.86931731791847E-4</v>
      </c>
      <c r="L2968" s="7" t="str">
        <f t="shared" si="282"/>
        <v>AR</v>
      </c>
      <c r="M2968" s="6">
        <v>0.14425037104182301</v>
      </c>
      <c r="N2968" s="7">
        <v>2.5307775352674099E-4</v>
      </c>
      <c r="O2968" s="7">
        <v>0.85507199270971601</v>
      </c>
      <c r="P2968" s="8">
        <v>4.2455849493399202E-4</v>
      </c>
      <c r="Q2968" s="7" t="str">
        <f t="shared" si="278"/>
        <v>AR</v>
      </c>
      <c r="R2968" s="6">
        <v>0</v>
      </c>
      <c r="S2968" s="7">
        <v>0</v>
      </c>
      <c r="T2968" s="7">
        <v>1</v>
      </c>
      <c r="U2968" s="8">
        <v>0</v>
      </c>
      <c r="V2968" s="7" t="str">
        <f t="shared" si="279"/>
        <v>AR</v>
      </c>
      <c r="W2968" s="6">
        <v>0.97</v>
      </c>
      <c r="X2968" s="7">
        <v>2E-3</v>
      </c>
      <c r="Y2968" s="7">
        <v>2.8000000000000001E-2</v>
      </c>
      <c r="Z2968" s="8">
        <v>0</v>
      </c>
      <c r="AA2968" s="7" t="str">
        <f t="shared" si="280"/>
        <v>NAO+</v>
      </c>
      <c r="AB2968" s="6">
        <v>0.223</v>
      </c>
      <c r="AC2968" s="7">
        <v>3.2000000000000001E-2</v>
      </c>
      <c r="AD2968" s="7">
        <v>0.745</v>
      </c>
      <c r="AE2968" s="8">
        <v>0</v>
      </c>
      <c r="AF2968" s="7" t="str">
        <f t="shared" si="281"/>
        <v>AR</v>
      </c>
    </row>
    <row r="2969" spans="1:32" x14ac:dyDescent="0.3">
      <c r="A2969" s="4">
        <v>40896</v>
      </c>
      <c r="B2969" s="5">
        <v>2011</v>
      </c>
      <c r="C2969" s="6">
        <v>0</v>
      </c>
      <c r="D2969" s="7">
        <v>0</v>
      </c>
      <c r="E2969" s="7">
        <v>1</v>
      </c>
      <c r="F2969" s="8">
        <v>0</v>
      </c>
      <c r="G2969" s="7" t="str">
        <f t="shared" si="277"/>
        <v>AR</v>
      </c>
      <c r="H2969" s="6">
        <v>5.5012422614474497E-2</v>
      </c>
      <c r="I2969" s="7">
        <v>1.2336795089630101E-3</v>
      </c>
      <c r="J2969" s="7">
        <v>0.94374761109499306</v>
      </c>
      <c r="K2969" s="28">
        <v>6.2867815734565902E-6</v>
      </c>
      <c r="L2969" s="7" t="str">
        <f t="shared" si="282"/>
        <v>AR</v>
      </c>
      <c r="M2969" s="6">
        <v>5.40937686816714E-2</v>
      </c>
      <c r="N2969" s="7">
        <v>1.1588263689983501E-3</v>
      </c>
      <c r="O2969" s="7">
        <v>0.94472974018693601</v>
      </c>
      <c r="P2969" s="28">
        <v>1.7664762392615499E-5</v>
      </c>
      <c r="Q2969" s="7" t="str">
        <f t="shared" si="278"/>
        <v>AR</v>
      </c>
      <c r="R2969" s="6">
        <v>0</v>
      </c>
      <c r="S2969" s="7">
        <v>0</v>
      </c>
      <c r="T2969" s="7">
        <v>1</v>
      </c>
      <c r="U2969" s="8">
        <v>0</v>
      </c>
      <c r="V2969" s="7" t="str">
        <f t="shared" si="279"/>
        <v>AR</v>
      </c>
      <c r="W2969" s="6">
        <v>0.96199999999999997</v>
      </c>
      <c r="X2969" s="7">
        <v>2E-3</v>
      </c>
      <c r="Y2969" s="7">
        <v>3.5000000000000003E-2</v>
      </c>
      <c r="Z2969" s="8">
        <v>0</v>
      </c>
      <c r="AA2969" s="7" t="str">
        <f t="shared" si="280"/>
        <v>NAO+</v>
      </c>
      <c r="AB2969" s="6">
        <v>0.2</v>
      </c>
      <c r="AC2969" s="7">
        <v>0.04</v>
      </c>
      <c r="AD2969" s="7">
        <v>0.76</v>
      </c>
      <c r="AE2969" s="8">
        <v>0</v>
      </c>
      <c r="AF2969" s="7" t="str">
        <f t="shared" si="281"/>
        <v>AR</v>
      </c>
    </row>
    <row r="2970" spans="1:32" x14ac:dyDescent="0.3">
      <c r="A2970" s="4">
        <v>40897</v>
      </c>
      <c r="B2970" s="5">
        <v>2011</v>
      </c>
      <c r="C2970" s="6">
        <v>0</v>
      </c>
      <c r="D2970" s="7">
        <v>0</v>
      </c>
      <c r="E2970" s="7">
        <v>1</v>
      </c>
      <c r="F2970" s="8">
        <v>0</v>
      </c>
      <c r="G2970" s="7" t="str">
        <f t="shared" si="277"/>
        <v>AR</v>
      </c>
      <c r="H2970" s="6">
        <v>0.120616740675571</v>
      </c>
      <c r="I2970" s="7">
        <v>1.7571915688812899E-3</v>
      </c>
      <c r="J2970" s="7">
        <v>0.877619372109257</v>
      </c>
      <c r="K2970" s="28">
        <v>6.6956462999894499E-6</v>
      </c>
      <c r="L2970" s="7" t="str">
        <f t="shared" si="282"/>
        <v>AR</v>
      </c>
      <c r="M2970" s="6">
        <v>0.11772970884071</v>
      </c>
      <c r="N2970" s="7">
        <v>2.0795818776248101E-3</v>
      </c>
      <c r="O2970" s="7">
        <v>0.88016857697666095</v>
      </c>
      <c r="P2970" s="28">
        <v>2.2132305006137599E-5</v>
      </c>
      <c r="Q2970" s="7" t="str">
        <f t="shared" si="278"/>
        <v>AR</v>
      </c>
      <c r="R2970" s="6">
        <v>0</v>
      </c>
      <c r="S2970" s="7">
        <v>0</v>
      </c>
      <c r="T2970" s="7">
        <v>1</v>
      </c>
      <c r="U2970" s="8">
        <v>0</v>
      </c>
      <c r="V2970" s="7" t="str">
        <f t="shared" si="279"/>
        <v>AR</v>
      </c>
      <c r="W2970" s="6">
        <v>0.93799999999999994</v>
      </c>
      <c r="X2970" s="7">
        <v>0.01</v>
      </c>
      <c r="Y2970" s="7">
        <v>5.1999999999999998E-2</v>
      </c>
      <c r="Z2970" s="8">
        <v>0</v>
      </c>
      <c r="AA2970" s="7" t="str">
        <f t="shared" si="280"/>
        <v>NAO+</v>
      </c>
      <c r="AB2970" s="6">
        <v>0.219</v>
      </c>
      <c r="AC2970" s="7">
        <v>9.2999999999999999E-2</v>
      </c>
      <c r="AD2970" s="7">
        <v>0.68700000000000006</v>
      </c>
      <c r="AE2970" s="8">
        <v>1E-3</v>
      </c>
      <c r="AF2970" s="7" t="str">
        <f t="shared" si="281"/>
        <v>AR</v>
      </c>
    </row>
    <row r="2971" spans="1:32" x14ac:dyDescent="0.3">
      <c r="A2971" s="4">
        <v>40898</v>
      </c>
      <c r="B2971" s="5">
        <v>2011</v>
      </c>
      <c r="C2971" s="6">
        <v>0</v>
      </c>
      <c r="D2971" s="7">
        <v>1</v>
      </c>
      <c r="E2971" s="7">
        <v>0</v>
      </c>
      <c r="F2971" s="8">
        <v>0</v>
      </c>
      <c r="G2971" s="7" t="str">
        <f t="shared" si="277"/>
        <v>SB</v>
      </c>
      <c r="H2971" s="6">
        <v>0.35343138481860698</v>
      </c>
      <c r="I2971" s="7">
        <v>0.15710984838673001</v>
      </c>
      <c r="J2971" s="7">
        <v>0.48942665859817502</v>
      </c>
      <c r="K2971" s="28">
        <v>3.2108196477366499E-5</v>
      </c>
      <c r="L2971" s="7" t="str">
        <f t="shared" si="282"/>
        <v>AR</v>
      </c>
      <c r="M2971" s="6">
        <v>0.32870061354270103</v>
      </c>
      <c r="N2971" s="7">
        <v>0.21455102983225399</v>
      </c>
      <c r="O2971" s="7">
        <v>0.45664326127236798</v>
      </c>
      <c r="P2971" s="8">
        <v>1.05095352672889E-4</v>
      </c>
      <c r="Q2971" s="7" t="str">
        <f t="shared" si="278"/>
        <v>AR</v>
      </c>
      <c r="R2971" s="6">
        <v>1</v>
      </c>
      <c r="S2971" s="7">
        <v>0</v>
      </c>
      <c r="T2971" s="7">
        <v>0</v>
      </c>
      <c r="U2971" s="8">
        <v>0</v>
      </c>
      <c r="V2971" s="7" t="str">
        <f t="shared" si="279"/>
        <v>NAO+</v>
      </c>
      <c r="W2971" s="6">
        <v>0.69199999999999995</v>
      </c>
      <c r="X2971" s="7">
        <v>0.20499999999999999</v>
      </c>
      <c r="Y2971" s="7">
        <v>9.9000000000000005E-2</v>
      </c>
      <c r="Z2971" s="8">
        <v>4.0000000000000001E-3</v>
      </c>
      <c r="AA2971" s="7" t="str">
        <f t="shared" si="280"/>
        <v>NAO+</v>
      </c>
      <c r="AB2971" s="6">
        <v>0.44900000000000001</v>
      </c>
      <c r="AC2971" s="7">
        <v>0.35699999999999998</v>
      </c>
      <c r="AD2971" s="7">
        <v>0.183</v>
      </c>
      <c r="AE2971" s="8">
        <v>1.0999999999999999E-2</v>
      </c>
      <c r="AF2971" s="7" t="str">
        <f t="shared" si="281"/>
        <v>NAO+</v>
      </c>
    </row>
    <row r="2972" spans="1:32" x14ac:dyDescent="0.3">
      <c r="A2972" s="4">
        <v>40899</v>
      </c>
      <c r="B2972" s="5">
        <v>2011</v>
      </c>
      <c r="C2972" s="6">
        <v>1</v>
      </c>
      <c r="D2972" s="7">
        <v>0</v>
      </c>
      <c r="E2972" s="7">
        <v>0</v>
      </c>
      <c r="F2972" s="8">
        <v>0</v>
      </c>
      <c r="G2972" s="7" t="str">
        <f t="shared" si="277"/>
        <v>NAO+</v>
      </c>
      <c r="H2972" s="6">
        <v>0.17616280161828399</v>
      </c>
      <c r="I2972" s="7">
        <v>0.77875601164404795</v>
      </c>
      <c r="J2972" s="7">
        <v>4.5080632947741797E-2</v>
      </c>
      <c r="K2972" s="28">
        <v>5.5378992641048602E-7</v>
      </c>
      <c r="L2972" s="7" t="str">
        <f t="shared" si="282"/>
        <v>SB</v>
      </c>
      <c r="M2972" s="6">
        <v>0.13518943940438999</v>
      </c>
      <c r="N2972" s="7">
        <v>0.81101924161681704</v>
      </c>
      <c r="O2972" s="7">
        <v>5.3790136052022E-2</v>
      </c>
      <c r="P2972" s="28">
        <v>1.1829267713017E-6</v>
      </c>
      <c r="Q2972" s="7" t="str">
        <f t="shared" si="278"/>
        <v>SB</v>
      </c>
      <c r="R2972" s="6">
        <v>1</v>
      </c>
      <c r="S2972" s="7">
        <v>0</v>
      </c>
      <c r="T2972" s="7">
        <v>0</v>
      </c>
      <c r="U2972" s="8">
        <v>0</v>
      </c>
      <c r="V2972" s="7" t="str">
        <f t="shared" si="279"/>
        <v>NAO+</v>
      </c>
      <c r="W2972" s="6">
        <v>0.222</v>
      </c>
      <c r="X2972" s="7">
        <v>0.64</v>
      </c>
      <c r="Y2972" s="7">
        <v>0.11899999999999999</v>
      </c>
      <c r="Z2972" s="8">
        <v>1.9E-2</v>
      </c>
      <c r="AA2972" s="7" t="str">
        <f t="shared" si="280"/>
        <v>SB</v>
      </c>
      <c r="AB2972" s="6">
        <v>0.38300000000000001</v>
      </c>
      <c r="AC2972" s="7">
        <v>0.52900000000000003</v>
      </c>
      <c r="AD2972" s="7">
        <v>3.7999999999999999E-2</v>
      </c>
      <c r="AE2972" s="8">
        <v>5.0999999999999997E-2</v>
      </c>
      <c r="AF2972" s="7" t="str">
        <f t="shared" si="281"/>
        <v>SB</v>
      </c>
    </row>
    <row r="2973" spans="1:32" x14ac:dyDescent="0.3">
      <c r="A2973" s="4">
        <v>40900</v>
      </c>
      <c r="B2973" s="5">
        <v>2011</v>
      </c>
      <c r="C2973" s="6">
        <v>1</v>
      </c>
      <c r="D2973" s="7">
        <v>0</v>
      </c>
      <c r="E2973" s="7">
        <v>0</v>
      </c>
      <c r="F2973" s="8">
        <v>0</v>
      </c>
      <c r="G2973" s="7" t="str">
        <f t="shared" si="277"/>
        <v>NAO+</v>
      </c>
      <c r="H2973" s="6">
        <v>0.83040008292721501</v>
      </c>
      <c r="I2973" s="7">
        <v>9.7034401529791803E-3</v>
      </c>
      <c r="J2973" s="7">
        <v>0.15989629284262599</v>
      </c>
      <c r="K2973" s="28">
        <v>1.8407717326985801E-7</v>
      </c>
      <c r="L2973" s="7" t="str">
        <f t="shared" si="282"/>
        <v>NAO+</v>
      </c>
      <c r="M2973" s="6">
        <v>0.80617715457691996</v>
      </c>
      <c r="N2973" s="7">
        <v>1.6023594024156099E-2</v>
      </c>
      <c r="O2973" s="7">
        <v>0.177798834636027</v>
      </c>
      <c r="P2973" s="28">
        <v>4.1676289515172398E-7</v>
      </c>
      <c r="Q2973" s="7" t="str">
        <f t="shared" si="278"/>
        <v>NAO+</v>
      </c>
      <c r="R2973" s="6">
        <v>1</v>
      </c>
      <c r="S2973" s="7">
        <v>0</v>
      </c>
      <c r="T2973" s="7">
        <v>0</v>
      </c>
      <c r="U2973" s="8">
        <v>0</v>
      </c>
      <c r="V2973" s="7" t="str">
        <f t="shared" si="279"/>
        <v>NAO+</v>
      </c>
      <c r="W2973" s="6">
        <v>0.93799999999999994</v>
      </c>
      <c r="X2973" s="7">
        <v>3.4000000000000002E-2</v>
      </c>
      <c r="Y2973" s="7">
        <v>2.7E-2</v>
      </c>
      <c r="Z2973" s="8">
        <v>1E-3</v>
      </c>
      <c r="AA2973" s="7" t="str">
        <f t="shared" si="280"/>
        <v>NAO+</v>
      </c>
      <c r="AB2973" s="6">
        <v>0.871</v>
      </c>
      <c r="AC2973" s="7">
        <v>5.1999999999999998E-2</v>
      </c>
      <c r="AD2973" s="7">
        <v>7.4999999999999997E-2</v>
      </c>
      <c r="AE2973" s="8">
        <v>2E-3</v>
      </c>
      <c r="AF2973" s="7" t="str">
        <f t="shared" si="281"/>
        <v>NAO+</v>
      </c>
    </row>
    <row r="2974" spans="1:32" x14ac:dyDescent="0.3">
      <c r="A2974" s="4">
        <v>40901</v>
      </c>
      <c r="B2974" s="5">
        <v>2011</v>
      </c>
      <c r="C2974" s="6">
        <v>1</v>
      </c>
      <c r="D2974" s="7">
        <v>0</v>
      </c>
      <c r="E2974" s="7">
        <v>0</v>
      </c>
      <c r="F2974" s="8">
        <v>0</v>
      </c>
      <c r="G2974" s="7" t="str">
        <f t="shared" si="277"/>
        <v>NAO+</v>
      </c>
      <c r="H2974" s="6">
        <v>0.82091814417116604</v>
      </c>
      <c r="I2974" s="7">
        <v>1.4747049454357401E-2</v>
      </c>
      <c r="J2974" s="7">
        <v>0.164332426020113</v>
      </c>
      <c r="K2974" s="28">
        <v>2.3803543580274002E-6</v>
      </c>
      <c r="L2974" s="7" t="str">
        <f t="shared" si="282"/>
        <v>NAO+</v>
      </c>
      <c r="M2974" s="6">
        <v>0.81545843553291997</v>
      </c>
      <c r="N2974" s="7">
        <v>2.0835086044859001E-2</v>
      </c>
      <c r="O2974" s="7">
        <v>0.16370205105484101</v>
      </c>
      <c r="P2974" s="28">
        <v>4.4273673705792301E-6</v>
      </c>
      <c r="Q2974" s="7" t="str">
        <f t="shared" si="278"/>
        <v>NAO+</v>
      </c>
      <c r="R2974" s="6">
        <v>1</v>
      </c>
      <c r="S2974" s="7">
        <v>0</v>
      </c>
      <c r="T2974" s="7">
        <v>0</v>
      </c>
      <c r="U2974" s="8">
        <v>0</v>
      </c>
      <c r="V2974" s="7" t="str">
        <f t="shared" si="279"/>
        <v>NAO+</v>
      </c>
      <c r="W2974" s="6">
        <v>0.96799999999999997</v>
      </c>
      <c r="X2974" s="7">
        <v>1.2999999999999999E-2</v>
      </c>
      <c r="Y2974" s="7">
        <v>1.9E-2</v>
      </c>
      <c r="Z2974" s="8">
        <v>0</v>
      </c>
      <c r="AA2974" s="7" t="str">
        <f t="shared" si="280"/>
        <v>NAO+</v>
      </c>
      <c r="AB2974" s="6">
        <v>0.85399999999999998</v>
      </c>
      <c r="AC2974" s="7">
        <v>2.8000000000000001E-2</v>
      </c>
      <c r="AD2974" s="7">
        <v>0.11700000000000001</v>
      </c>
      <c r="AE2974" s="8">
        <v>1E-3</v>
      </c>
      <c r="AF2974" s="7" t="str">
        <f t="shared" si="281"/>
        <v>NAO+</v>
      </c>
    </row>
    <row r="2975" spans="1:32" x14ac:dyDescent="0.3">
      <c r="A2975" s="4">
        <v>40902</v>
      </c>
      <c r="B2975" s="5">
        <v>2011</v>
      </c>
      <c r="C2975" s="6">
        <v>1</v>
      </c>
      <c r="D2975" s="7">
        <v>0</v>
      </c>
      <c r="E2975" s="7">
        <v>0</v>
      </c>
      <c r="F2975" s="8">
        <v>0</v>
      </c>
      <c r="G2975" s="7" t="str">
        <f t="shared" si="277"/>
        <v>NAO+</v>
      </c>
      <c r="H2975" s="6">
        <v>0.52883828367000196</v>
      </c>
      <c r="I2975" s="7">
        <v>0.45592732913997303</v>
      </c>
      <c r="J2975" s="7">
        <v>1.5234319287518E-2</v>
      </c>
      <c r="K2975" s="28">
        <v>6.7902503904353394E-8</v>
      </c>
      <c r="L2975" s="7" t="str">
        <f t="shared" si="282"/>
        <v>NAO+</v>
      </c>
      <c r="M2975" s="6">
        <v>0.43067187277650898</v>
      </c>
      <c r="N2975" s="7">
        <v>0.55648674867621495</v>
      </c>
      <c r="O2975" s="7">
        <v>1.28412185509804E-2</v>
      </c>
      <c r="P2975" s="28">
        <v>1.59996290702047E-7</v>
      </c>
      <c r="Q2975" s="7" t="str">
        <f t="shared" si="278"/>
        <v>SB</v>
      </c>
      <c r="R2975" s="6">
        <v>1</v>
      </c>
      <c r="S2975" s="7">
        <v>0</v>
      </c>
      <c r="T2975" s="7">
        <v>0</v>
      </c>
      <c r="U2975" s="8">
        <v>0</v>
      </c>
      <c r="V2975" s="7" t="str">
        <f t="shared" si="279"/>
        <v>NAO+</v>
      </c>
      <c r="W2975" s="6">
        <v>0.50700000000000001</v>
      </c>
      <c r="X2975" s="7">
        <v>0.38200000000000001</v>
      </c>
      <c r="Y2975" s="7">
        <v>9.5000000000000001E-2</v>
      </c>
      <c r="Z2975" s="8">
        <v>1.6E-2</v>
      </c>
      <c r="AA2975" s="7" t="str">
        <f t="shared" si="280"/>
        <v>NAO+</v>
      </c>
      <c r="AB2975" s="6">
        <v>0.55500000000000005</v>
      </c>
      <c r="AC2975" s="7">
        <v>0.36199999999999999</v>
      </c>
      <c r="AD2975" s="7">
        <v>5.8999999999999997E-2</v>
      </c>
      <c r="AE2975" s="8">
        <v>2.4E-2</v>
      </c>
      <c r="AF2975" s="7" t="str">
        <f t="shared" si="281"/>
        <v>NAO+</v>
      </c>
    </row>
    <row r="2976" spans="1:32" x14ac:dyDescent="0.3">
      <c r="A2976" s="4">
        <v>40903</v>
      </c>
      <c r="B2976" s="5">
        <v>2011</v>
      </c>
      <c r="C2976" s="6">
        <v>1</v>
      </c>
      <c r="D2976" s="7">
        <v>0</v>
      </c>
      <c r="E2976" s="7">
        <v>0</v>
      </c>
      <c r="F2976" s="8">
        <v>0</v>
      </c>
      <c r="G2976" s="7" t="str">
        <f t="shared" si="277"/>
        <v>NAO+</v>
      </c>
      <c r="H2976" s="6">
        <v>0.60628125424835899</v>
      </c>
      <c r="I2976" s="7">
        <v>0.38710033189193399</v>
      </c>
      <c r="J2976" s="7">
        <v>6.61841110697136E-3</v>
      </c>
      <c r="K2976" s="28">
        <v>2.75273587219181E-9</v>
      </c>
      <c r="L2976" s="7" t="str">
        <f t="shared" si="282"/>
        <v>NAO+</v>
      </c>
      <c r="M2976" s="6">
        <v>0.51021837063430697</v>
      </c>
      <c r="N2976" s="7">
        <v>0.482999030062084</v>
      </c>
      <c r="O2976" s="7">
        <v>6.78259170589422E-3</v>
      </c>
      <c r="P2976" s="28">
        <v>7.5977051635215202E-9</v>
      </c>
      <c r="Q2976" s="7" t="str">
        <f t="shared" si="278"/>
        <v>NAO+</v>
      </c>
      <c r="R2976" s="6">
        <v>1</v>
      </c>
      <c r="S2976" s="7">
        <v>0</v>
      </c>
      <c r="T2976" s="7">
        <v>0</v>
      </c>
      <c r="U2976" s="8">
        <v>0</v>
      </c>
      <c r="V2976" s="7" t="str">
        <f t="shared" si="279"/>
        <v>NAO+</v>
      </c>
      <c r="W2976" s="6">
        <v>0.01</v>
      </c>
      <c r="X2976" s="7">
        <v>0.88600000000000001</v>
      </c>
      <c r="Y2976" s="7">
        <v>0.1</v>
      </c>
      <c r="Z2976" s="8">
        <v>4.0000000000000001E-3</v>
      </c>
      <c r="AA2976" s="7" t="str">
        <f t="shared" si="280"/>
        <v>SB</v>
      </c>
      <c r="AB2976" s="6">
        <v>2.7E-2</v>
      </c>
      <c r="AC2976" s="7">
        <v>0.88800000000000001</v>
      </c>
      <c r="AD2976" s="7">
        <v>7.0000000000000001E-3</v>
      </c>
      <c r="AE2976" s="8">
        <v>7.9000000000000001E-2</v>
      </c>
      <c r="AF2976" s="7" t="str">
        <f t="shared" si="281"/>
        <v>SB</v>
      </c>
    </row>
    <row r="2977" spans="1:32" x14ac:dyDescent="0.3">
      <c r="A2977" s="4">
        <v>40904</v>
      </c>
      <c r="B2977" s="5">
        <v>2011</v>
      </c>
      <c r="C2977" s="6">
        <v>1</v>
      </c>
      <c r="D2977" s="7">
        <v>0</v>
      </c>
      <c r="E2977" s="7">
        <v>0</v>
      </c>
      <c r="F2977" s="8">
        <v>0</v>
      </c>
      <c r="G2977" s="7" t="str">
        <f t="shared" si="277"/>
        <v>NAO+</v>
      </c>
      <c r="H2977" s="6">
        <v>0.38585400299592598</v>
      </c>
      <c r="I2977" s="7">
        <v>0.60374567197974405</v>
      </c>
      <c r="J2977" s="7">
        <v>1.0399861598100101E-2</v>
      </c>
      <c r="K2977" s="28">
        <v>4.6342621616218002E-7</v>
      </c>
      <c r="L2977" s="7" t="str">
        <f t="shared" si="282"/>
        <v>SB</v>
      </c>
      <c r="M2977" s="6">
        <v>0.29234454349148398</v>
      </c>
      <c r="N2977" s="7">
        <v>0.69715642035052705</v>
      </c>
      <c r="O2977" s="7">
        <v>1.0497880063145899E-2</v>
      </c>
      <c r="P2977" s="28">
        <v>1.1560948356384501E-6</v>
      </c>
      <c r="Q2977" s="7" t="str">
        <f t="shared" si="278"/>
        <v>SB</v>
      </c>
      <c r="R2977" s="6">
        <v>1</v>
      </c>
      <c r="S2977" s="7">
        <v>0</v>
      </c>
      <c r="T2977" s="7">
        <v>0</v>
      </c>
      <c r="U2977" s="8">
        <v>0</v>
      </c>
      <c r="V2977" s="7" t="str">
        <f t="shared" si="279"/>
        <v>NAO+</v>
      </c>
      <c r="W2977" s="6">
        <v>6.2E-2</v>
      </c>
      <c r="X2977" s="7">
        <v>0.80800000000000005</v>
      </c>
      <c r="Y2977" s="7">
        <v>0.125</v>
      </c>
      <c r="Z2977" s="8">
        <v>5.0000000000000001E-3</v>
      </c>
      <c r="AA2977" s="7" t="str">
        <f t="shared" si="280"/>
        <v>SB</v>
      </c>
      <c r="AB2977" s="6">
        <v>0.125</v>
      </c>
      <c r="AC2977" s="7">
        <v>0.77900000000000003</v>
      </c>
      <c r="AD2977" s="7">
        <v>1.6E-2</v>
      </c>
      <c r="AE2977" s="8">
        <v>0.08</v>
      </c>
      <c r="AF2977" s="7" t="str">
        <f t="shared" si="281"/>
        <v>SB</v>
      </c>
    </row>
    <row r="2978" spans="1:32" x14ac:dyDescent="0.3">
      <c r="A2978" s="4">
        <v>40905</v>
      </c>
      <c r="B2978" s="5">
        <v>2011</v>
      </c>
      <c r="C2978" s="6">
        <v>0</v>
      </c>
      <c r="D2978" s="7">
        <v>0</v>
      </c>
      <c r="E2978" s="7">
        <v>1</v>
      </c>
      <c r="F2978" s="8">
        <v>0</v>
      </c>
      <c r="G2978" s="7" t="str">
        <f t="shared" si="277"/>
        <v>AR</v>
      </c>
      <c r="H2978" s="6">
        <v>0.72455060856933695</v>
      </c>
      <c r="I2978" s="7">
        <v>6.3003768920529002E-3</v>
      </c>
      <c r="J2978" s="7">
        <v>0.269142723435494</v>
      </c>
      <c r="K2978" s="28">
        <v>6.2911031099722396E-6</v>
      </c>
      <c r="L2978" s="7" t="str">
        <f t="shared" si="282"/>
        <v>NAO+</v>
      </c>
      <c r="M2978" s="6">
        <v>0.71387542538959803</v>
      </c>
      <c r="N2978" s="7">
        <v>5.9472052574784098E-3</v>
      </c>
      <c r="O2978" s="7">
        <v>0.28015484009289199</v>
      </c>
      <c r="P2978" s="28">
        <v>2.25292600184981E-5</v>
      </c>
      <c r="Q2978" s="7" t="str">
        <f t="shared" si="278"/>
        <v>NAO+</v>
      </c>
      <c r="R2978" s="6">
        <v>0</v>
      </c>
      <c r="S2978" s="7">
        <v>0</v>
      </c>
      <c r="T2978" s="7">
        <v>1</v>
      </c>
      <c r="U2978" s="8">
        <v>0</v>
      </c>
      <c r="V2978" s="7" t="str">
        <f t="shared" si="279"/>
        <v>AR</v>
      </c>
      <c r="W2978" s="6">
        <v>0.745</v>
      </c>
      <c r="X2978" s="7">
        <v>4.5999999999999999E-2</v>
      </c>
      <c r="Y2978" s="7">
        <v>0.20799999999999999</v>
      </c>
      <c r="Z2978" s="8">
        <v>0</v>
      </c>
      <c r="AA2978" s="7" t="str">
        <f t="shared" si="280"/>
        <v>NAO+</v>
      </c>
      <c r="AB2978" s="6">
        <v>0.05</v>
      </c>
      <c r="AC2978" s="7">
        <v>0.21199999999999999</v>
      </c>
      <c r="AD2978" s="7">
        <v>0.73599999999999999</v>
      </c>
      <c r="AE2978" s="8">
        <v>2E-3</v>
      </c>
      <c r="AF2978" s="7" t="str">
        <f t="shared" si="281"/>
        <v>AR</v>
      </c>
    </row>
    <row r="2979" spans="1:32" x14ac:dyDescent="0.3">
      <c r="A2979" s="4">
        <v>40906</v>
      </c>
      <c r="B2979" s="5">
        <v>2011</v>
      </c>
      <c r="C2979" s="6">
        <v>0</v>
      </c>
      <c r="D2979" s="7">
        <v>0</v>
      </c>
      <c r="E2979" s="7">
        <v>1</v>
      </c>
      <c r="F2979" s="8">
        <v>0</v>
      </c>
      <c r="G2979" s="7" t="str">
        <f t="shared" si="277"/>
        <v>AR</v>
      </c>
      <c r="H2979" s="6">
        <v>0.71949211532346402</v>
      </c>
      <c r="I2979" s="7">
        <v>2.24196567137196E-4</v>
      </c>
      <c r="J2979" s="7">
        <v>0.27957303350291302</v>
      </c>
      <c r="K2979" s="8">
        <v>7.1065460647093198E-4</v>
      </c>
      <c r="L2979" s="7" t="str">
        <f t="shared" si="282"/>
        <v>NAO+</v>
      </c>
      <c r="M2979" s="6">
        <v>0.68488163570208704</v>
      </c>
      <c r="N2979" s="7">
        <v>2.1557886182288399E-4</v>
      </c>
      <c r="O2979" s="7">
        <v>0.313399895303071</v>
      </c>
      <c r="P2979" s="8">
        <v>1.50289013302137E-3</v>
      </c>
      <c r="Q2979" s="7" t="str">
        <f t="shared" si="278"/>
        <v>NAO+</v>
      </c>
      <c r="R2979" s="6">
        <v>0</v>
      </c>
      <c r="S2979" s="7">
        <v>0</v>
      </c>
      <c r="T2979" s="7">
        <v>1</v>
      </c>
      <c r="U2979" s="8">
        <v>0</v>
      </c>
      <c r="V2979" s="7" t="str">
        <f t="shared" si="279"/>
        <v>AR</v>
      </c>
      <c r="W2979" s="6">
        <v>0.84699999999999998</v>
      </c>
      <c r="X2979" s="7">
        <v>1E-3</v>
      </c>
      <c r="Y2979" s="7">
        <v>0.152</v>
      </c>
      <c r="Z2979" s="8">
        <v>0</v>
      </c>
      <c r="AA2979" s="7" t="str">
        <f t="shared" si="280"/>
        <v>NAO+</v>
      </c>
      <c r="AB2979" s="6">
        <v>3.0000000000000001E-3</v>
      </c>
      <c r="AC2979" s="7">
        <v>1.2999999999999999E-2</v>
      </c>
      <c r="AD2979" s="7">
        <v>0.98399999999999999</v>
      </c>
      <c r="AE2979" s="8">
        <v>0</v>
      </c>
      <c r="AF2979" s="7" t="str">
        <f t="shared" si="281"/>
        <v>AR</v>
      </c>
    </row>
    <row r="2980" spans="1:32" x14ac:dyDescent="0.3">
      <c r="A2980" s="4">
        <v>40907</v>
      </c>
      <c r="B2980" s="5">
        <v>2011</v>
      </c>
      <c r="C2980" s="6">
        <v>0</v>
      </c>
      <c r="D2980" s="7">
        <v>0</v>
      </c>
      <c r="E2980" s="7">
        <v>1</v>
      </c>
      <c r="F2980" s="8">
        <v>0</v>
      </c>
      <c r="G2980" s="7" t="str">
        <f t="shared" si="277"/>
        <v>AR</v>
      </c>
      <c r="H2980" s="6">
        <v>0.420279291797032</v>
      </c>
      <c r="I2980" s="7">
        <v>1.8736767832774001E-3</v>
      </c>
      <c r="J2980" s="7">
        <v>0.55477745257145195</v>
      </c>
      <c r="K2980" s="8">
        <v>2.3069578848244399E-2</v>
      </c>
      <c r="L2980" s="7" t="str">
        <f t="shared" si="282"/>
        <v>AR</v>
      </c>
      <c r="M2980" s="6">
        <v>0.39929516361562201</v>
      </c>
      <c r="N2980" s="7">
        <v>1.7029521440648E-3</v>
      </c>
      <c r="O2980" s="7">
        <v>0.57070529183014795</v>
      </c>
      <c r="P2980" s="8">
        <v>2.8296592410162601E-2</v>
      </c>
      <c r="Q2980" s="7" t="str">
        <f t="shared" si="278"/>
        <v>AR</v>
      </c>
      <c r="R2980" s="6">
        <v>1</v>
      </c>
      <c r="S2980" s="7">
        <v>0</v>
      </c>
      <c r="T2980" s="7">
        <v>0</v>
      </c>
      <c r="U2980" s="8">
        <v>0</v>
      </c>
      <c r="V2980" s="7" t="str">
        <f t="shared" si="279"/>
        <v>NAO+</v>
      </c>
      <c r="W2980" s="6">
        <v>0.98499999999999999</v>
      </c>
      <c r="X2980" s="7">
        <v>4.0000000000000001E-3</v>
      </c>
      <c r="Y2980" s="7">
        <v>1.0999999999999999E-2</v>
      </c>
      <c r="Z2980" s="8">
        <v>0</v>
      </c>
      <c r="AA2980" s="7" t="str">
        <f t="shared" si="280"/>
        <v>NAO+</v>
      </c>
      <c r="AB2980" s="6">
        <v>0.80400000000000005</v>
      </c>
      <c r="AC2980" s="7">
        <v>1.4999999999999999E-2</v>
      </c>
      <c r="AD2980" s="7">
        <v>0.18099999999999999</v>
      </c>
      <c r="AE2980" s="8">
        <v>0</v>
      </c>
      <c r="AF2980" s="7" t="str">
        <f t="shared" si="281"/>
        <v>NAO+</v>
      </c>
    </row>
    <row r="2981" spans="1:32" x14ac:dyDescent="0.3">
      <c r="A2981" s="4">
        <v>40908</v>
      </c>
      <c r="B2981" s="5">
        <v>2011</v>
      </c>
      <c r="C2981" s="6">
        <v>1</v>
      </c>
      <c r="D2981" s="7">
        <v>0</v>
      </c>
      <c r="E2981" s="7">
        <v>0</v>
      </c>
      <c r="F2981" s="8">
        <v>0</v>
      </c>
      <c r="G2981" s="7" t="str">
        <f t="shared" si="277"/>
        <v>NAO+</v>
      </c>
      <c r="H2981" s="6">
        <v>0.73074589896359499</v>
      </c>
      <c r="I2981" s="7">
        <v>2.8936287498690701E-2</v>
      </c>
      <c r="J2981" s="7">
        <v>0.24023137873679901</v>
      </c>
      <c r="K2981" s="28">
        <v>8.6434800911177093E-5</v>
      </c>
      <c r="L2981" s="7" t="str">
        <f t="shared" si="282"/>
        <v>NAO+</v>
      </c>
      <c r="M2981" s="6">
        <v>0.66544654491645505</v>
      </c>
      <c r="N2981" s="7">
        <v>1.87514854837629E-2</v>
      </c>
      <c r="O2981" s="7">
        <v>0.31570371606083902</v>
      </c>
      <c r="P2981" s="28">
        <v>9.8253538950546798E-5</v>
      </c>
      <c r="Q2981" s="7" t="str">
        <f t="shared" si="278"/>
        <v>NAO+</v>
      </c>
      <c r="R2981" s="6">
        <v>1</v>
      </c>
      <c r="S2981" s="7">
        <v>0</v>
      </c>
      <c r="T2981" s="7">
        <v>0</v>
      </c>
      <c r="U2981" s="8">
        <v>0</v>
      </c>
      <c r="V2981" s="7" t="str">
        <f t="shared" si="279"/>
        <v>NAO+</v>
      </c>
      <c r="W2981" s="6">
        <v>0.91400000000000003</v>
      </c>
      <c r="X2981" s="7">
        <v>6.8000000000000005E-2</v>
      </c>
      <c r="Y2981" s="7">
        <v>0.01</v>
      </c>
      <c r="Z2981" s="8">
        <v>8.0000000000000002E-3</v>
      </c>
      <c r="AA2981" s="7" t="str">
        <f t="shared" si="280"/>
        <v>NAO+</v>
      </c>
      <c r="AB2981" s="6">
        <v>0.92600000000000005</v>
      </c>
      <c r="AC2981" s="7">
        <v>4.7E-2</v>
      </c>
      <c r="AD2981" s="7">
        <v>2.3E-2</v>
      </c>
      <c r="AE2981" s="8">
        <v>4.0000000000000001E-3</v>
      </c>
      <c r="AF2981" s="7" t="str">
        <f t="shared" si="281"/>
        <v>NAO+</v>
      </c>
    </row>
    <row r="2982" spans="1:32" x14ac:dyDescent="0.3">
      <c r="A2982" s="4">
        <v>40909</v>
      </c>
      <c r="B2982" s="5">
        <v>2011</v>
      </c>
      <c r="C2982" s="6">
        <v>1</v>
      </c>
      <c r="D2982" s="7">
        <v>0</v>
      </c>
      <c r="E2982" s="7">
        <v>0</v>
      </c>
      <c r="F2982" s="8">
        <v>0</v>
      </c>
      <c r="G2982" s="7" t="str">
        <f t="shared" si="277"/>
        <v>NAO+</v>
      </c>
      <c r="H2982" s="6">
        <v>0.85312137205648697</v>
      </c>
      <c r="I2982" s="7">
        <v>3.9643746969936298E-4</v>
      </c>
      <c r="J2982" s="7">
        <v>0.146475021826143</v>
      </c>
      <c r="K2982" s="28">
        <v>7.1686476614176299E-6</v>
      </c>
      <c r="L2982" s="7" t="str">
        <f t="shared" si="282"/>
        <v>NAO+</v>
      </c>
      <c r="M2982" s="6">
        <v>0.79613826590038395</v>
      </c>
      <c r="N2982" s="7">
        <v>2.4310158499736399E-4</v>
      </c>
      <c r="O2982" s="7">
        <v>0.203610761854496</v>
      </c>
      <c r="P2982" s="28">
        <v>7.8706601085837298E-6</v>
      </c>
      <c r="Q2982" s="7" t="str">
        <f t="shared" si="278"/>
        <v>NAO+</v>
      </c>
      <c r="R2982" s="6">
        <v>1</v>
      </c>
      <c r="S2982" s="7">
        <v>0</v>
      </c>
      <c r="T2982" s="7">
        <v>0</v>
      </c>
      <c r="U2982" s="8">
        <v>0</v>
      </c>
      <c r="V2982" s="7" t="str">
        <f t="shared" si="279"/>
        <v>NAO+</v>
      </c>
      <c r="W2982" s="6">
        <v>0.84299999999999997</v>
      </c>
      <c r="X2982" s="7">
        <v>0.114</v>
      </c>
      <c r="Y2982" s="7">
        <v>1.7999999999999999E-2</v>
      </c>
      <c r="Z2982" s="8">
        <v>2.5999999999999999E-2</v>
      </c>
      <c r="AA2982" s="7" t="str">
        <f t="shared" si="280"/>
        <v>NAO+</v>
      </c>
      <c r="AB2982" s="6">
        <v>0.91100000000000003</v>
      </c>
      <c r="AC2982" s="7">
        <v>5.8999999999999997E-2</v>
      </c>
      <c r="AD2982" s="7">
        <v>1.4999999999999999E-2</v>
      </c>
      <c r="AE2982" s="8">
        <v>1.4999999999999999E-2</v>
      </c>
      <c r="AF2982" s="7" t="str">
        <f t="shared" si="281"/>
        <v>NAO+</v>
      </c>
    </row>
    <row r="2983" spans="1:32" x14ac:dyDescent="0.3">
      <c r="A2983" s="4">
        <v>40910</v>
      </c>
      <c r="B2983" s="5">
        <v>2011</v>
      </c>
      <c r="C2983" s="6">
        <v>1</v>
      </c>
      <c r="D2983" s="7">
        <v>0</v>
      </c>
      <c r="E2983" s="7">
        <v>0</v>
      </c>
      <c r="F2983" s="8">
        <v>0</v>
      </c>
      <c r="G2983" s="7" t="str">
        <f t="shared" si="277"/>
        <v>NAO+</v>
      </c>
      <c r="H2983" s="6">
        <v>0.68750079972629496</v>
      </c>
      <c r="I2983" s="80">
        <v>2.02749776364126E-5</v>
      </c>
      <c r="J2983" s="7">
        <v>0.311507677266812</v>
      </c>
      <c r="K2983" s="8">
        <v>9.7124802926753097E-4</v>
      </c>
      <c r="L2983" s="7" t="str">
        <f t="shared" si="282"/>
        <v>NAO+</v>
      </c>
      <c r="M2983" s="6">
        <v>0.68802242023320503</v>
      </c>
      <c r="N2983" s="80">
        <v>1.48294618529562E-5</v>
      </c>
      <c r="O2983" s="7">
        <v>0.31010241060155902</v>
      </c>
      <c r="P2983" s="8">
        <v>1.8603397033861799E-3</v>
      </c>
      <c r="Q2983" s="7" t="str">
        <f t="shared" si="278"/>
        <v>NAO+</v>
      </c>
      <c r="R2983" s="6">
        <v>1</v>
      </c>
      <c r="S2983" s="7">
        <v>0</v>
      </c>
      <c r="T2983" s="7">
        <v>0</v>
      </c>
      <c r="U2983" s="8">
        <v>0</v>
      </c>
      <c r="V2983" s="7" t="str">
        <f t="shared" si="279"/>
        <v>NAO+</v>
      </c>
      <c r="W2983" s="6">
        <v>0.93700000000000006</v>
      </c>
      <c r="X2983" s="7">
        <v>4.7E-2</v>
      </c>
      <c r="Y2983" s="7">
        <v>3.0000000000000001E-3</v>
      </c>
      <c r="Z2983" s="8">
        <v>1.4E-2</v>
      </c>
      <c r="AA2983" s="7" t="str">
        <f t="shared" si="280"/>
        <v>NAO+</v>
      </c>
      <c r="AB2983" s="6">
        <v>0.96799999999999997</v>
      </c>
      <c r="AC2983" s="7">
        <v>2.1999999999999999E-2</v>
      </c>
      <c r="AD2983" s="7">
        <v>7.0000000000000001E-3</v>
      </c>
      <c r="AE2983" s="8">
        <v>4.0000000000000001E-3</v>
      </c>
      <c r="AF2983" s="7" t="str">
        <f t="shared" si="281"/>
        <v>NAO+</v>
      </c>
    </row>
    <row r="2984" spans="1:32" x14ac:dyDescent="0.3">
      <c r="A2984" s="4">
        <v>40911</v>
      </c>
      <c r="B2984" s="5">
        <v>2011</v>
      </c>
      <c r="C2984" s="6">
        <v>1</v>
      </c>
      <c r="D2984" s="7">
        <v>0</v>
      </c>
      <c r="E2984" s="7">
        <v>0</v>
      </c>
      <c r="F2984" s="8">
        <v>0</v>
      </c>
      <c r="G2984" s="7" t="str">
        <f t="shared" si="277"/>
        <v>NAO+</v>
      </c>
      <c r="H2984" s="6">
        <v>0.76511381627630703</v>
      </c>
      <c r="I2984" s="80">
        <v>4.1150502320613203E-8</v>
      </c>
      <c r="J2984" s="7">
        <v>0.23446868785300501</v>
      </c>
      <c r="K2984" s="8">
        <v>4.1745472017077999E-4</v>
      </c>
      <c r="L2984" s="7" t="str">
        <f t="shared" si="282"/>
        <v>NAO+</v>
      </c>
      <c r="M2984" s="6">
        <v>0.74661170218493</v>
      </c>
      <c r="N2984" s="80">
        <v>2.2119378428542799E-8</v>
      </c>
      <c r="O2984" s="7">
        <v>0.25271122664755302</v>
      </c>
      <c r="P2984" s="8">
        <v>6.7704904813050597E-4</v>
      </c>
      <c r="Q2984" s="7" t="str">
        <f t="shared" si="278"/>
        <v>NAO+</v>
      </c>
      <c r="R2984" s="6">
        <v>1</v>
      </c>
      <c r="S2984" s="7">
        <v>0</v>
      </c>
      <c r="T2984" s="7">
        <v>0</v>
      </c>
      <c r="U2984" s="8">
        <v>0</v>
      </c>
      <c r="V2984" s="7" t="str">
        <f t="shared" si="279"/>
        <v>NAO+</v>
      </c>
      <c r="W2984" s="6">
        <v>0.98299999999999998</v>
      </c>
      <c r="X2984" s="7">
        <v>0.01</v>
      </c>
      <c r="Y2984" s="7">
        <v>7.0000000000000001E-3</v>
      </c>
      <c r="Z2984" s="8">
        <v>0</v>
      </c>
      <c r="AA2984" s="7" t="str">
        <f t="shared" si="280"/>
        <v>NAO+</v>
      </c>
      <c r="AB2984" s="6">
        <v>0.878</v>
      </c>
      <c r="AC2984" s="7">
        <v>0.03</v>
      </c>
      <c r="AD2984" s="7">
        <v>9.0999999999999998E-2</v>
      </c>
      <c r="AE2984" s="8">
        <v>0</v>
      </c>
      <c r="AF2984" s="7" t="str">
        <f t="shared" si="281"/>
        <v>NAO+</v>
      </c>
    </row>
    <row r="2985" spans="1:32" x14ac:dyDescent="0.3">
      <c r="A2985" s="4">
        <v>40912</v>
      </c>
      <c r="B2985" s="5">
        <v>2011</v>
      </c>
      <c r="C2985" s="6">
        <v>0</v>
      </c>
      <c r="D2985" s="7">
        <v>0</v>
      </c>
      <c r="E2985" s="7">
        <v>1</v>
      </c>
      <c r="F2985" s="8">
        <v>0</v>
      </c>
      <c r="G2985" s="7" t="str">
        <f t="shared" si="277"/>
        <v>AR</v>
      </c>
      <c r="H2985" s="6">
        <v>0.38716441981475402</v>
      </c>
      <c r="I2985" s="80">
        <v>3.5845908933336199E-6</v>
      </c>
      <c r="J2985" s="7">
        <v>0.61282170166503602</v>
      </c>
      <c r="K2985" s="28">
        <v>1.02939293017787E-5</v>
      </c>
      <c r="L2985" s="7" t="str">
        <f t="shared" si="282"/>
        <v>AR</v>
      </c>
      <c r="M2985" s="6">
        <v>0.40638532247680897</v>
      </c>
      <c r="N2985" s="80">
        <v>1.84766743492029E-6</v>
      </c>
      <c r="O2985" s="7">
        <v>0.59358809075559105</v>
      </c>
      <c r="P2985" s="28">
        <v>2.47391001647939E-5</v>
      </c>
      <c r="Q2985" s="7" t="str">
        <f t="shared" si="278"/>
        <v>AR</v>
      </c>
      <c r="R2985" s="6">
        <v>0</v>
      </c>
      <c r="S2985" s="7">
        <v>0</v>
      </c>
      <c r="T2985" s="7">
        <v>1</v>
      </c>
      <c r="U2985" s="8">
        <v>0</v>
      </c>
      <c r="V2985" s="7" t="str">
        <f t="shared" si="279"/>
        <v>AR</v>
      </c>
      <c r="W2985" s="6">
        <v>0.94099999999999995</v>
      </c>
      <c r="X2985" s="7">
        <v>1E-3</v>
      </c>
      <c r="Y2985" s="7">
        <v>5.8000000000000003E-2</v>
      </c>
      <c r="Z2985" s="8">
        <v>0</v>
      </c>
      <c r="AA2985" s="7" t="str">
        <f t="shared" si="280"/>
        <v>NAO+</v>
      </c>
      <c r="AB2985" s="6">
        <v>6.8000000000000005E-2</v>
      </c>
      <c r="AC2985" s="7">
        <v>2.3E-2</v>
      </c>
      <c r="AD2985" s="7">
        <v>0.90900000000000003</v>
      </c>
      <c r="AE2985" s="8">
        <v>0</v>
      </c>
      <c r="AF2985" s="7" t="str">
        <f t="shared" si="281"/>
        <v>AR</v>
      </c>
    </row>
    <row r="2986" spans="1:32" x14ac:dyDescent="0.3">
      <c r="A2986" s="4">
        <v>40913</v>
      </c>
      <c r="B2986" s="5">
        <v>2011</v>
      </c>
      <c r="C2986" s="6">
        <v>0</v>
      </c>
      <c r="D2986" s="7">
        <v>0</v>
      </c>
      <c r="E2986" s="7">
        <v>1</v>
      </c>
      <c r="F2986" s="8">
        <v>0</v>
      </c>
      <c r="G2986" s="7" t="str">
        <f t="shared" si="277"/>
        <v>AR</v>
      </c>
      <c r="H2986" s="6">
        <v>4.8731565909305302E-2</v>
      </c>
      <c r="I2986" s="80">
        <v>4.8322063811228497E-6</v>
      </c>
      <c r="J2986" s="7">
        <v>0.95125075250076296</v>
      </c>
      <c r="K2986" s="28">
        <v>1.28493835536872E-5</v>
      </c>
      <c r="L2986" s="7" t="str">
        <f t="shared" si="282"/>
        <v>AR</v>
      </c>
      <c r="M2986" s="6">
        <v>5.4574323129193601E-2</v>
      </c>
      <c r="N2986" s="80">
        <v>2.9632083680347302E-6</v>
      </c>
      <c r="O2986" s="7">
        <v>0.94538435282925704</v>
      </c>
      <c r="P2986" s="28">
        <v>3.8360833180488197E-5</v>
      </c>
      <c r="Q2986" s="7" t="str">
        <f t="shared" si="278"/>
        <v>AR</v>
      </c>
      <c r="R2986" s="6">
        <v>0</v>
      </c>
      <c r="S2986" s="7">
        <v>0</v>
      </c>
      <c r="T2986" s="7">
        <v>1</v>
      </c>
      <c r="U2986" s="8">
        <v>0</v>
      </c>
      <c r="V2986" s="7" t="str">
        <f t="shared" si="279"/>
        <v>AR</v>
      </c>
      <c r="W2986" s="6">
        <v>0.91900000000000004</v>
      </c>
      <c r="X2986" s="7">
        <v>3.0000000000000001E-3</v>
      </c>
      <c r="Y2986" s="7">
        <v>7.8E-2</v>
      </c>
      <c r="Z2986" s="8">
        <v>0</v>
      </c>
      <c r="AA2986" s="7" t="str">
        <f t="shared" si="280"/>
        <v>NAO+</v>
      </c>
      <c r="AB2986" s="6">
        <v>3.6999999999999998E-2</v>
      </c>
      <c r="AC2986" s="7">
        <v>3.7999999999999999E-2</v>
      </c>
      <c r="AD2986" s="7">
        <v>0.92500000000000004</v>
      </c>
      <c r="AE2986" s="8">
        <v>0</v>
      </c>
      <c r="AF2986" s="7" t="str">
        <f t="shared" si="281"/>
        <v>AR</v>
      </c>
    </row>
    <row r="2987" spans="1:32" x14ac:dyDescent="0.3">
      <c r="A2987" s="4">
        <v>40914</v>
      </c>
      <c r="B2987" s="5">
        <v>2011</v>
      </c>
      <c r="C2987" s="6">
        <v>0</v>
      </c>
      <c r="D2987" s="7">
        <v>0</v>
      </c>
      <c r="E2987" s="7">
        <v>1</v>
      </c>
      <c r="F2987" s="8">
        <v>0</v>
      </c>
      <c r="G2987" s="7" t="str">
        <f t="shared" si="277"/>
        <v>AR</v>
      </c>
      <c r="H2987" s="6">
        <v>1.6073508196314101E-2</v>
      </c>
      <c r="I2987" s="7">
        <v>1.16775545615422E-3</v>
      </c>
      <c r="J2987" s="7">
        <v>0.98275258313814395</v>
      </c>
      <c r="K2987" s="28">
        <v>6.1532093907908901E-6</v>
      </c>
      <c r="L2987" s="7" t="str">
        <f t="shared" si="282"/>
        <v>AR</v>
      </c>
      <c r="M2987" s="6">
        <v>1.77024087920622E-2</v>
      </c>
      <c r="N2987" s="7">
        <v>7.6062508353263298E-4</v>
      </c>
      <c r="O2987" s="7">
        <v>0.98152022091285296</v>
      </c>
      <c r="P2987" s="28">
        <v>1.6745211553888299E-5</v>
      </c>
      <c r="Q2987" s="7" t="str">
        <f t="shared" si="278"/>
        <v>AR</v>
      </c>
      <c r="R2987" s="6">
        <v>0</v>
      </c>
      <c r="S2987" s="7">
        <v>0</v>
      </c>
      <c r="T2987" s="7">
        <v>1</v>
      </c>
      <c r="U2987" s="8">
        <v>0</v>
      </c>
      <c r="V2987" s="7" t="str">
        <f t="shared" si="279"/>
        <v>AR</v>
      </c>
      <c r="W2987" s="6">
        <v>0.874</v>
      </c>
      <c r="X2987" s="7">
        <v>0.01</v>
      </c>
      <c r="Y2987" s="7">
        <v>0.11600000000000001</v>
      </c>
      <c r="Z2987" s="8">
        <v>0</v>
      </c>
      <c r="AA2987" s="7" t="str">
        <f t="shared" si="280"/>
        <v>NAO+</v>
      </c>
      <c r="AB2987" s="6">
        <v>3.7999999999999999E-2</v>
      </c>
      <c r="AC2987" s="7">
        <v>8.7999999999999995E-2</v>
      </c>
      <c r="AD2987" s="7">
        <v>0.874</v>
      </c>
      <c r="AE2987" s="8">
        <v>0</v>
      </c>
      <c r="AF2987" s="7" t="str">
        <f t="shared" si="281"/>
        <v>AR</v>
      </c>
    </row>
    <row r="2988" spans="1:32" x14ac:dyDescent="0.3">
      <c r="A2988" s="4">
        <v>40915</v>
      </c>
      <c r="B2988" s="5">
        <v>2011</v>
      </c>
      <c r="C2988" s="6">
        <v>0</v>
      </c>
      <c r="D2988" s="7">
        <v>0</v>
      </c>
      <c r="E2988" s="7">
        <v>1</v>
      </c>
      <c r="F2988" s="8">
        <v>0</v>
      </c>
      <c r="G2988" s="7" t="str">
        <f t="shared" si="277"/>
        <v>AR</v>
      </c>
      <c r="H2988" s="6">
        <v>0.14505954815897401</v>
      </c>
      <c r="I2988" s="7">
        <v>3.0282733148428199E-2</v>
      </c>
      <c r="J2988" s="7">
        <v>0.82464040848064302</v>
      </c>
      <c r="K2988" s="28">
        <v>1.7310211956349501E-5</v>
      </c>
      <c r="L2988" s="7" t="str">
        <f t="shared" si="282"/>
        <v>AR</v>
      </c>
      <c r="M2988" s="6">
        <v>0.144497924955933</v>
      </c>
      <c r="N2988" s="7">
        <v>2.9528137963016701E-2</v>
      </c>
      <c r="O2988" s="7">
        <v>0.82592265969822298</v>
      </c>
      <c r="P2988" s="28">
        <v>5.1277382815077202E-5</v>
      </c>
      <c r="Q2988" s="7" t="str">
        <f t="shared" si="278"/>
        <v>AR</v>
      </c>
      <c r="R2988" s="6">
        <v>0</v>
      </c>
      <c r="S2988" s="7">
        <v>0</v>
      </c>
      <c r="T2988" s="7">
        <v>1</v>
      </c>
      <c r="U2988" s="8">
        <v>0</v>
      </c>
      <c r="V2988" s="7" t="str">
        <f t="shared" si="279"/>
        <v>AR</v>
      </c>
      <c r="W2988" s="6">
        <v>0.81599999999999995</v>
      </c>
      <c r="X2988" s="7">
        <v>7.0000000000000007E-2</v>
      </c>
      <c r="Y2988" s="7">
        <v>0.113</v>
      </c>
      <c r="Z2988" s="8">
        <v>1E-3</v>
      </c>
      <c r="AA2988" s="7" t="str">
        <f t="shared" si="280"/>
        <v>NAO+</v>
      </c>
      <c r="AB2988" s="6">
        <v>0.1</v>
      </c>
      <c r="AC2988" s="7">
        <v>0.23100000000000001</v>
      </c>
      <c r="AD2988" s="7">
        <v>0.66600000000000004</v>
      </c>
      <c r="AE2988" s="8">
        <v>3.0000000000000001E-3</v>
      </c>
      <c r="AF2988" s="7" t="str">
        <f t="shared" si="281"/>
        <v>AR</v>
      </c>
    </row>
    <row r="2989" spans="1:32" x14ac:dyDescent="0.3">
      <c r="A2989" s="4">
        <v>40916</v>
      </c>
      <c r="B2989" s="5">
        <v>2011</v>
      </c>
      <c r="C2989" s="6">
        <v>0</v>
      </c>
      <c r="D2989" s="7">
        <v>1</v>
      </c>
      <c r="E2989" s="7">
        <v>0</v>
      </c>
      <c r="F2989" s="8">
        <v>0</v>
      </c>
      <c r="G2989" s="7" t="str">
        <f t="shared" si="277"/>
        <v>SB</v>
      </c>
      <c r="H2989" s="6">
        <v>0.32741072969089702</v>
      </c>
      <c r="I2989" s="7">
        <v>0.31142195571113201</v>
      </c>
      <c r="J2989" s="7">
        <v>0.36115141260462502</v>
      </c>
      <c r="K2989" s="28">
        <v>1.5901993349482601E-5</v>
      </c>
      <c r="L2989" s="7" t="str">
        <f t="shared" si="282"/>
        <v>AR</v>
      </c>
      <c r="M2989" s="6">
        <v>0.29841287493281199</v>
      </c>
      <c r="N2989" s="7">
        <v>0.26343455987541498</v>
      </c>
      <c r="O2989" s="7">
        <v>0.43811011445703701</v>
      </c>
      <c r="P2989" s="28">
        <v>4.2450734742039198E-5</v>
      </c>
      <c r="Q2989" s="7" t="str">
        <f t="shared" si="278"/>
        <v>AR</v>
      </c>
      <c r="R2989" s="6">
        <v>0</v>
      </c>
      <c r="S2989" s="7">
        <v>0</v>
      </c>
      <c r="T2989" s="7">
        <v>1</v>
      </c>
      <c r="U2989" s="8">
        <v>0</v>
      </c>
      <c r="V2989" s="7" t="str">
        <f t="shared" si="279"/>
        <v>AR</v>
      </c>
      <c r="W2989" s="6">
        <v>0.61199999999999999</v>
      </c>
      <c r="X2989" s="7">
        <v>0.188</v>
      </c>
      <c r="Y2989" s="7">
        <v>0.19800000000000001</v>
      </c>
      <c r="Z2989" s="8">
        <v>1E-3</v>
      </c>
      <c r="AA2989" s="7" t="str">
        <f t="shared" si="280"/>
        <v>NAO+</v>
      </c>
      <c r="AB2989" s="6">
        <v>7.2999999999999995E-2</v>
      </c>
      <c r="AC2989" s="7">
        <v>0.51400000000000001</v>
      </c>
      <c r="AD2989" s="7">
        <v>0.40500000000000003</v>
      </c>
      <c r="AE2989" s="8">
        <v>7.0000000000000001E-3</v>
      </c>
      <c r="AF2989" s="7" t="str">
        <f t="shared" si="281"/>
        <v>SB</v>
      </c>
    </row>
    <row r="2990" spans="1:32" x14ac:dyDescent="0.3">
      <c r="A2990" s="4">
        <v>40917</v>
      </c>
      <c r="B2990" s="5">
        <v>2011</v>
      </c>
      <c r="C2990" s="6">
        <v>0</v>
      </c>
      <c r="D2990" s="7">
        <v>1</v>
      </c>
      <c r="E2990" s="7">
        <v>0</v>
      </c>
      <c r="F2990" s="8">
        <v>0</v>
      </c>
      <c r="G2990" s="7" t="str">
        <f t="shared" si="277"/>
        <v>SB</v>
      </c>
      <c r="H2990" s="6">
        <v>0.14309661451747199</v>
      </c>
      <c r="I2990" s="7">
        <v>0.43667102808514502</v>
      </c>
      <c r="J2990" s="7">
        <v>0.42023233595790499</v>
      </c>
      <c r="K2990" s="28">
        <v>2.1439487085994501E-8</v>
      </c>
      <c r="L2990" s="7" t="str">
        <f t="shared" si="282"/>
        <v>SB</v>
      </c>
      <c r="M2990" s="6">
        <v>0.115674955422326</v>
      </c>
      <c r="N2990" s="7">
        <v>0.42218196672189101</v>
      </c>
      <c r="O2990" s="7">
        <v>0.46214300212265103</v>
      </c>
      <c r="P2990" s="28">
        <v>7.5733136710300903E-8</v>
      </c>
      <c r="Q2990" s="7" t="str">
        <f t="shared" si="278"/>
        <v>AR</v>
      </c>
      <c r="R2990" s="6">
        <v>0</v>
      </c>
      <c r="S2990" s="7">
        <v>0</v>
      </c>
      <c r="T2990" s="7">
        <v>1</v>
      </c>
      <c r="U2990" s="8">
        <v>0</v>
      </c>
      <c r="V2990" s="7" t="str">
        <f t="shared" si="279"/>
        <v>AR</v>
      </c>
      <c r="W2990" s="6">
        <v>0.48799999999999999</v>
      </c>
      <c r="X2990" s="7">
        <v>0.214</v>
      </c>
      <c r="Y2990" s="7">
        <v>0.29699999999999999</v>
      </c>
      <c r="Z2990" s="8">
        <v>1E-3</v>
      </c>
      <c r="AA2990" s="7" t="str">
        <f t="shared" si="280"/>
        <v>NAO+</v>
      </c>
      <c r="AB2990" s="6">
        <v>3.9E-2</v>
      </c>
      <c r="AC2990" s="7">
        <v>0.48599999999999999</v>
      </c>
      <c r="AD2990" s="7">
        <v>0.46899999999999997</v>
      </c>
      <c r="AE2990" s="8">
        <v>6.0000000000000001E-3</v>
      </c>
      <c r="AF2990" s="7" t="str">
        <f t="shared" si="281"/>
        <v>SB</v>
      </c>
    </row>
    <row r="2991" spans="1:32" x14ac:dyDescent="0.3">
      <c r="A2991" s="4">
        <v>40918</v>
      </c>
      <c r="B2991" s="5">
        <v>2011</v>
      </c>
      <c r="C2991" s="6">
        <v>0</v>
      </c>
      <c r="D2991" s="7">
        <v>1</v>
      </c>
      <c r="E2991" s="7">
        <v>0</v>
      </c>
      <c r="F2991" s="8">
        <v>0</v>
      </c>
      <c r="G2991" s="7" t="str">
        <f t="shared" si="277"/>
        <v>SB</v>
      </c>
      <c r="H2991" s="6">
        <v>0.121589032508616</v>
      </c>
      <c r="I2991" s="7">
        <v>0.41372771198576203</v>
      </c>
      <c r="J2991" s="7">
        <v>0.46468323080002599</v>
      </c>
      <c r="K2991" s="28">
        <v>2.4705602632652401E-8</v>
      </c>
      <c r="L2991" s="7" t="str">
        <f t="shared" si="282"/>
        <v>AR</v>
      </c>
      <c r="M2991" s="6">
        <v>9.7901204371455094E-2</v>
      </c>
      <c r="N2991" s="7">
        <v>0.39043653764373298</v>
      </c>
      <c r="O2991" s="7">
        <v>0.51166218366219696</v>
      </c>
      <c r="P2991" s="28">
        <v>7.4322610801237196E-8</v>
      </c>
      <c r="Q2991" s="7" t="str">
        <f t="shared" si="278"/>
        <v>AR</v>
      </c>
      <c r="R2991" s="6">
        <v>1</v>
      </c>
      <c r="S2991" s="7">
        <v>0</v>
      </c>
      <c r="T2991" s="7">
        <v>0</v>
      </c>
      <c r="U2991" s="8">
        <v>0</v>
      </c>
      <c r="V2991" s="7" t="str">
        <f t="shared" si="279"/>
        <v>NAO+</v>
      </c>
      <c r="W2991" s="6">
        <v>0.18</v>
      </c>
      <c r="X2991" s="7">
        <v>0.54500000000000004</v>
      </c>
      <c r="Y2991" s="7">
        <v>0.27300000000000002</v>
      </c>
      <c r="Z2991" s="8">
        <v>2E-3</v>
      </c>
      <c r="AA2991" s="7" t="str">
        <f t="shared" si="280"/>
        <v>SB</v>
      </c>
      <c r="AB2991" s="6">
        <v>2.5000000000000001E-2</v>
      </c>
      <c r="AC2991" s="7">
        <v>0.69899999999999995</v>
      </c>
      <c r="AD2991" s="7">
        <v>0.26300000000000001</v>
      </c>
      <c r="AE2991" s="8">
        <v>1.2999999999999999E-2</v>
      </c>
      <c r="AF2991" s="7" t="str">
        <f t="shared" si="281"/>
        <v>SB</v>
      </c>
    </row>
    <row r="2992" spans="1:32" x14ac:dyDescent="0.3">
      <c r="A2992" s="4">
        <v>40919</v>
      </c>
      <c r="B2992" s="5">
        <v>2011</v>
      </c>
      <c r="C2992" s="6">
        <v>0</v>
      </c>
      <c r="D2992" s="7">
        <v>0</v>
      </c>
      <c r="E2992" s="7">
        <v>1</v>
      </c>
      <c r="F2992" s="8">
        <v>0</v>
      </c>
      <c r="G2992" s="7" t="str">
        <f t="shared" si="277"/>
        <v>AR</v>
      </c>
      <c r="H2992" s="6">
        <v>9.8255043612509904E-2</v>
      </c>
      <c r="I2992" s="7">
        <v>0.32394790735032097</v>
      </c>
      <c r="J2992" s="7">
        <v>0.57779625078340702</v>
      </c>
      <c r="K2992" s="28">
        <v>7.9825375605068297E-7</v>
      </c>
      <c r="L2992" s="7" t="str">
        <f t="shared" si="282"/>
        <v>AR</v>
      </c>
      <c r="M2992" s="6">
        <v>7.5813280664489197E-2</v>
      </c>
      <c r="N2992" s="7">
        <v>0.32405793521484899</v>
      </c>
      <c r="O2992" s="7">
        <v>0.600126789924191</v>
      </c>
      <c r="P2992" s="28">
        <v>1.9941964783649399E-6</v>
      </c>
      <c r="Q2992" s="7" t="str">
        <f t="shared" si="278"/>
        <v>AR</v>
      </c>
      <c r="R2992" s="6">
        <v>0</v>
      </c>
      <c r="S2992" s="7">
        <v>0</v>
      </c>
      <c r="T2992" s="7">
        <v>1</v>
      </c>
      <c r="U2992" s="8">
        <v>0</v>
      </c>
      <c r="V2992" s="7" t="str">
        <f t="shared" si="279"/>
        <v>AR</v>
      </c>
      <c r="W2992" s="6">
        <v>7.5999999999999998E-2</v>
      </c>
      <c r="X2992" s="7">
        <v>0.55400000000000005</v>
      </c>
      <c r="Y2992" s="7">
        <v>0.36899999999999999</v>
      </c>
      <c r="Z2992" s="8">
        <v>2E-3</v>
      </c>
      <c r="AA2992" s="7" t="str">
        <f t="shared" si="280"/>
        <v>SB</v>
      </c>
      <c r="AB2992" s="6">
        <v>5.0000000000000001E-3</v>
      </c>
      <c r="AC2992" s="7">
        <v>0.68700000000000006</v>
      </c>
      <c r="AD2992" s="7">
        <v>0.28899999999999998</v>
      </c>
      <c r="AE2992" s="8">
        <v>1.7999999999999999E-2</v>
      </c>
      <c r="AF2992" s="7" t="str">
        <f t="shared" si="281"/>
        <v>SB</v>
      </c>
    </row>
    <row r="2993" spans="1:32" x14ac:dyDescent="0.3">
      <c r="A2993" s="4">
        <v>40920</v>
      </c>
      <c r="B2993" s="5">
        <v>2011</v>
      </c>
      <c r="C2993" s="6">
        <v>0</v>
      </c>
      <c r="D2993" s="7">
        <v>0</v>
      </c>
      <c r="E2993" s="7">
        <v>1</v>
      </c>
      <c r="F2993" s="8">
        <v>0</v>
      </c>
      <c r="G2993" s="7" t="str">
        <f t="shared" si="277"/>
        <v>AR</v>
      </c>
      <c r="H2993" s="6">
        <v>6.6716843996369193E-2</v>
      </c>
      <c r="I2993" s="7">
        <v>0.69952851567555696</v>
      </c>
      <c r="J2993" s="7">
        <v>0.233152270718953</v>
      </c>
      <c r="K2993" s="8">
        <v>6.0236960912639305E-4</v>
      </c>
      <c r="L2993" s="7" t="str">
        <f t="shared" si="282"/>
        <v>SB</v>
      </c>
      <c r="M2993" s="6">
        <v>5.9044751934040497E-2</v>
      </c>
      <c r="N2993" s="7">
        <v>0.63285694016861305</v>
      </c>
      <c r="O2993" s="7">
        <v>0.30656048875168301</v>
      </c>
      <c r="P2993" s="8">
        <v>1.53781914565429E-3</v>
      </c>
      <c r="Q2993" s="7" t="str">
        <f t="shared" si="278"/>
        <v>SB</v>
      </c>
      <c r="R2993" s="6">
        <v>0</v>
      </c>
      <c r="S2993" s="7">
        <v>0</v>
      </c>
      <c r="T2993" s="7">
        <v>1</v>
      </c>
      <c r="U2993" s="8">
        <v>0</v>
      </c>
      <c r="V2993" s="7" t="str">
        <f t="shared" si="279"/>
        <v>AR</v>
      </c>
      <c r="W2993" s="6">
        <v>3.9E-2</v>
      </c>
      <c r="X2993" s="7">
        <v>0.42099999999999999</v>
      </c>
      <c r="Y2993" s="7">
        <v>0.51800000000000002</v>
      </c>
      <c r="Z2993" s="8">
        <v>2.1999999999999999E-2</v>
      </c>
      <c r="AA2993" s="7" t="str">
        <f t="shared" si="280"/>
        <v>AR</v>
      </c>
      <c r="AB2993" s="6">
        <v>4.0000000000000001E-3</v>
      </c>
      <c r="AC2993" s="7">
        <v>0.435</v>
      </c>
      <c r="AD2993" s="7">
        <v>0.503</v>
      </c>
      <c r="AE2993" s="8">
        <v>5.8000000000000003E-2</v>
      </c>
      <c r="AF2993" s="7" t="str">
        <f t="shared" si="281"/>
        <v>AR</v>
      </c>
    </row>
    <row r="2994" spans="1:32" x14ac:dyDescent="0.3">
      <c r="A2994" s="4">
        <v>40921</v>
      </c>
      <c r="B2994" s="5">
        <v>2011</v>
      </c>
      <c r="C2994" s="6">
        <v>0</v>
      </c>
      <c r="D2994" s="7">
        <v>0</v>
      </c>
      <c r="E2994" s="7">
        <v>1</v>
      </c>
      <c r="F2994" s="8">
        <v>0</v>
      </c>
      <c r="G2994" s="7" t="str">
        <f t="shared" si="277"/>
        <v>AR</v>
      </c>
      <c r="H2994" s="6">
        <v>0.13959690426139201</v>
      </c>
      <c r="I2994" s="7">
        <v>0.64065397409677705</v>
      </c>
      <c r="J2994" s="7">
        <v>4.0437773977119298E-2</v>
      </c>
      <c r="K2994" s="8">
        <v>0.17931134766471099</v>
      </c>
      <c r="L2994" s="7" t="str">
        <f t="shared" si="282"/>
        <v>SB</v>
      </c>
      <c r="M2994" s="6">
        <v>0.14301042467012401</v>
      </c>
      <c r="N2994" s="7">
        <v>0.25345061784239897</v>
      </c>
      <c r="O2994" s="7">
        <v>8.5609169510319993E-2</v>
      </c>
      <c r="P2994" s="8">
        <v>0.51792978797716505</v>
      </c>
      <c r="Q2994" s="7" t="str">
        <f t="shared" si="278"/>
        <v>NAO-</v>
      </c>
      <c r="R2994" s="6">
        <v>0</v>
      </c>
      <c r="S2994" s="7">
        <v>1</v>
      </c>
      <c r="T2994" s="7">
        <v>0</v>
      </c>
      <c r="U2994" s="8">
        <v>0</v>
      </c>
      <c r="V2994" s="7" t="str">
        <f t="shared" si="279"/>
        <v>SB</v>
      </c>
      <c r="W2994" s="6">
        <v>3.3000000000000002E-2</v>
      </c>
      <c r="X2994" s="7">
        <v>0.71799999999999997</v>
      </c>
      <c r="Y2994" s="7">
        <v>0.23</v>
      </c>
      <c r="Z2994" s="8">
        <v>1.9E-2</v>
      </c>
      <c r="AA2994" s="7" t="str">
        <f t="shared" si="280"/>
        <v>SB</v>
      </c>
      <c r="AB2994" s="6">
        <v>6.0000000000000001E-3</v>
      </c>
      <c r="AC2994" s="7">
        <v>0.81399999999999995</v>
      </c>
      <c r="AD2994" s="7">
        <v>0.13100000000000001</v>
      </c>
      <c r="AE2994" s="8">
        <v>0.05</v>
      </c>
      <c r="AF2994" s="7" t="str">
        <f t="shared" si="281"/>
        <v>SB</v>
      </c>
    </row>
    <row r="2995" spans="1:32" x14ac:dyDescent="0.3">
      <c r="A2995" s="4">
        <v>40922</v>
      </c>
      <c r="B2995" s="5">
        <v>2011</v>
      </c>
      <c r="C2995" s="6">
        <v>0</v>
      </c>
      <c r="D2995" s="7">
        <v>0</v>
      </c>
      <c r="E2995" s="7">
        <v>1</v>
      </c>
      <c r="F2995" s="8">
        <v>0</v>
      </c>
      <c r="G2995" s="7" t="str">
        <f t="shared" si="277"/>
        <v>AR</v>
      </c>
      <c r="H2995" s="6">
        <v>1.6198946780428401E-2</v>
      </c>
      <c r="I2995" s="7">
        <v>0.93352777556465405</v>
      </c>
      <c r="J2995" s="7">
        <v>3.5885326501301003E-2</v>
      </c>
      <c r="K2995" s="8">
        <v>1.4387951153604301E-2</v>
      </c>
      <c r="L2995" s="7" t="str">
        <f t="shared" si="282"/>
        <v>SB</v>
      </c>
      <c r="M2995" s="6">
        <v>2.3804758423713601E-2</v>
      </c>
      <c r="N2995" s="7">
        <v>0.80955500076675302</v>
      </c>
      <c r="O2995" s="7">
        <v>0.13069378871972501</v>
      </c>
      <c r="P2995" s="8">
        <v>3.59464520898043E-2</v>
      </c>
      <c r="Q2995" s="7" t="str">
        <f t="shared" si="278"/>
        <v>SB</v>
      </c>
      <c r="R2995" s="6">
        <v>0</v>
      </c>
      <c r="S2995" s="7">
        <v>1</v>
      </c>
      <c r="T2995" s="7">
        <v>0</v>
      </c>
      <c r="U2995" s="8">
        <v>0</v>
      </c>
      <c r="V2995" s="7" t="str">
        <f t="shared" si="279"/>
        <v>SB</v>
      </c>
      <c r="W2995" s="6">
        <v>2.1000000000000001E-2</v>
      </c>
      <c r="X2995" s="7">
        <v>0.78500000000000003</v>
      </c>
      <c r="Y2995" s="7">
        <v>0.16200000000000001</v>
      </c>
      <c r="Z2995" s="8">
        <v>3.2000000000000001E-2</v>
      </c>
      <c r="AA2995" s="7" t="str">
        <f t="shared" si="280"/>
        <v>SB</v>
      </c>
      <c r="AB2995" s="6">
        <v>5.0000000000000001E-3</v>
      </c>
      <c r="AC2995" s="7">
        <v>0.83499999999999996</v>
      </c>
      <c r="AD2995" s="7">
        <v>0.126</v>
      </c>
      <c r="AE2995" s="8">
        <v>3.3000000000000002E-2</v>
      </c>
      <c r="AF2995" s="7" t="str">
        <f t="shared" si="281"/>
        <v>SB</v>
      </c>
    </row>
    <row r="2996" spans="1:32" x14ac:dyDescent="0.3">
      <c r="A2996" s="4">
        <v>40923</v>
      </c>
      <c r="B2996" s="5">
        <v>2011</v>
      </c>
      <c r="C2996" s="6">
        <v>0</v>
      </c>
      <c r="D2996" s="7">
        <v>1</v>
      </c>
      <c r="E2996" s="7">
        <v>0</v>
      </c>
      <c r="F2996" s="8">
        <v>0</v>
      </c>
      <c r="G2996" s="7" t="str">
        <f t="shared" si="277"/>
        <v>SB</v>
      </c>
      <c r="H2996" s="6">
        <v>1.8446532383740499E-2</v>
      </c>
      <c r="I2996" s="7">
        <v>0.68453310671897005</v>
      </c>
      <c r="J2996" s="7">
        <v>0.28158552456414199</v>
      </c>
      <c r="K2996" s="8">
        <v>1.5434836333147199E-2</v>
      </c>
      <c r="L2996" s="7" t="str">
        <f t="shared" si="282"/>
        <v>SB</v>
      </c>
      <c r="M2996" s="6">
        <v>1.5140876006099299E-2</v>
      </c>
      <c r="N2996" s="7">
        <v>0.55596001793022598</v>
      </c>
      <c r="O2996" s="7">
        <v>0.41428761244234702</v>
      </c>
      <c r="P2996" s="8">
        <v>1.46114936213281E-2</v>
      </c>
      <c r="Q2996" s="7" t="str">
        <f t="shared" si="278"/>
        <v>SB</v>
      </c>
      <c r="R2996" s="6">
        <v>0</v>
      </c>
      <c r="S2996" s="7">
        <v>1</v>
      </c>
      <c r="T2996" s="7">
        <v>0</v>
      </c>
      <c r="U2996" s="8">
        <v>0</v>
      </c>
      <c r="V2996" s="7" t="str">
        <f t="shared" si="279"/>
        <v>SB</v>
      </c>
      <c r="W2996" s="6">
        <v>6.0999999999999999E-2</v>
      </c>
      <c r="X2996" s="7">
        <v>0.80300000000000005</v>
      </c>
      <c r="Y2996" s="7">
        <v>6.7000000000000004E-2</v>
      </c>
      <c r="Z2996" s="8">
        <v>6.9000000000000006E-2</v>
      </c>
      <c r="AA2996" s="7" t="str">
        <f t="shared" si="280"/>
        <v>SB</v>
      </c>
      <c r="AB2996" s="6">
        <v>5.0999999999999997E-2</v>
      </c>
      <c r="AC2996" s="7">
        <v>0.879</v>
      </c>
      <c r="AD2996" s="7">
        <v>3.2000000000000001E-2</v>
      </c>
      <c r="AE2996" s="8">
        <v>3.7999999999999999E-2</v>
      </c>
      <c r="AF2996" s="7" t="str">
        <f t="shared" si="281"/>
        <v>SB</v>
      </c>
    </row>
    <row r="2997" spans="1:32" x14ac:dyDescent="0.3">
      <c r="A2997" s="4">
        <v>40924</v>
      </c>
      <c r="B2997" s="5">
        <v>2011</v>
      </c>
      <c r="C2997" s="6">
        <v>0</v>
      </c>
      <c r="D2997" s="7">
        <v>1</v>
      </c>
      <c r="E2997" s="7">
        <v>0</v>
      </c>
      <c r="F2997" s="8">
        <v>0</v>
      </c>
      <c r="G2997" s="7" t="str">
        <f t="shared" si="277"/>
        <v>SB</v>
      </c>
      <c r="H2997" s="6">
        <v>0.115228179093569</v>
      </c>
      <c r="I2997" s="7">
        <v>0.41590806476703202</v>
      </c>
      <c r="J2997" s="7">
        <v>0.46779574262363199</v>
      </c>
      <c r="K2997" s="8">
        <v>1.0680135157781899E-3</v>
      </c>
      <c r="L2997" s="7" t="str">
        <f t="shared" si="282"/>
        <v>AR</v>
      </c>
      <c r="M2997" s="6">
        <v>8.9465314935314594E-2</v>
      </c>
      <c r="N2997" s="7">
        <v>0.46630352857339402</v>
      </c>
      <c r="O2997" s="7">
        <v>0.44312682481056098</v>
      </c>
      <c r="P2997" s="8">
        <v>1.10433168072297E-3</v>
      </c>
      <c r="Q2997" s="7" t="str">
        <f t="shared" si="278"/>
        <v>SB</v>
      </c>
      <c r="R2997" s="6">
        <v>0</v>
      </c>
      <c r="S2997" s="7">
        <v>1</v>
      </c>
      <c r="T2997" s="7">
        <v>0</v>
      </c>
      <c r="U2997" s="8">
        <v>0</v>
      </c>
      <c r="V2997" s="7" t="str">
        <f t="shared" si="279"/>
        <v>SB</v>
      </c>
      <c r="W2997" s="6">
        <v>0.02</v>
      </c>
      <c r="X2997" s="7">
        <v>0.86699999999999999</v>
      </c>
      <c r="Y2997" s="7">
        <v>2.5000000000000001E-2</v>
      </c>
      <c r="Z2997" s="8">
        <v>8.8999999999999996E-2</v>
      </c>
      <c r="AA2997" s="7" t="str">
        <f t="shared" si="280"/>
        <v>SB</v>
      </c>
      <c r="AB2997" s="6">
        <v>5.8999999999999997E-2</v>
      </c>
      <c r="AC2997" s="7">
        <v>0.873</v>
      </c>
      <c r="AD2997" s="7">
        <v>5.0000000000000001E-3</v>
      </c>
      <c r="AE2997" s="8">
        <v>6.2E-2</v>
      </c>
      <c r="AF2997" s="7" t="str">
        <f t="shared" si="281"/>
        <v>SB</v>
      </c>
    </row>
    <row r="2998" spans="1:32" x14ac:dyDescent="0.3">
      <c r="A2998" s="4">
        <v>40925</v>
      </c>
      <c r="B2998" s="5">
        <v>2011</v>
      </c>
      <c r="C2998" s="6">
        <v>0</v>
      </c>
      <c r="D2998" s="7">
        <v>1</v>
      </c>
      <c r="E2998" s="7">
        <v>0</v>
      </c>
      <c r="F2998" s="8">
        <v>0</v>
      </c>
      <c r="G2998" s="7" t="str">
        <f t="shared" si="277"/>
        <v>SB</v>
      </c>
      <c r="H2998" s="6">
        <v>0.45342842127090399</v>
      </c>
      <c r="I2998" s="7">
        <v>0.34401597963747499</v>
      </c>
      <c r="J2998" s="7">
        <v>0.20255456179372799</v>
      </c>
      <c r="K2998" s="28">
        <v>1.0372978876114799E-6</v>
      </c>
      <c r="L2998" s="7" t="str">
        <f t="shared" si="282"/>
        <v>NAO+</v>
      </c>
      <c r="M2998" s="6">
        <v>0.34121158097278298</v>
      </c>
      <c r="N2998" s="7">
        <v>0.48895039380171201</v>
      </c>
      <c r="O2998" s="7">
        <v>0.16983558392572701</v>
      </c>
      <c r="P2998" s="28">
        <v>2.4412997679669401E-6</v>
      </c>
      <c r="Q2998" s="7" t="str">
        <f t="shared" si="278"/>
        <v>SB</v>
      </c>
      <c r="R2998" s="6">
        <v>0</v>
      </c>
      <c r="S2998" s="7">
        <v>1</v>
      </c>
      <c r="T2998" s="7">
        <v>0</v>
      </c>
      <c r="U2998" s="8">
        <v>0</v>
      </c>
      <c r="V2998" s="7" t="str">
        <f t="shared" si="279"/>
        <v>SB</v>
      </c>
      <c r="W2998" s="6">
        <v>2.4E-2</v>
      </c>
      <c r="X2998" s="7">
        <v>0.85499999999999998</v>
      </c>
      <c r="Y2998" s="7">
        <v>6.3E-2</v>
      </c>
      <c r="Z2998" s="8">
        <v>5.8000000000000003E-2</v>
      </c>
      <c r="AA2998" s="7" t="str">
        <f t="shared" si="280"/>
        <v>SB</v>
      </c>
      <c r="AB2998" s="6">
        <v>5.7000000000000002E-2</v>
      </c>
      <c r="AC2998" s="7">
        <v>0.85099999999999998</v>
      </c>
      <c r="AD2998" s="7">
        <v>3.1E-2</v>
      </c>
      <c r="AE2998" s="8">
        <v>6.0999999999999999E-2</v>
      </c>
      <c r="AF2998" s="7" t="str">
        <f t="shared" si="281"/>
        <v>SB</v>
      </c>
    </row>
    <row r="2999" spans="1:32" x14ac:dyDescent="0.3">
      <c r="A2999" s="4">
        <v>40926</v>
      </c>
      <c r="B2999" s="5">
        <v>2011</v>
      </c>
      <c r="C2999" s="6">
        <v>1</v>
      </c>
      <c r="D2999" s="7">
        <v>0</v>
      </c>
      <c r="E2999" s="7">
        <v>0</v>
      </c>
      <c r="F2999" s="8">
        <v>0</v>
      </c>
      <c r="G2999" s="7" t="str">
        <f t="shared" si="277"/>
        <v>NAO+</v>
      </c>
      <c r="H2999" s="6">
        <v>0.18697135953215799</v>
      </c>
      <c r="I2999" s="7">
        <v>0.25411196094382199</v>
      </c>
      <c r="J2999" s="7">
        <v>0.55891666732829004</v>
      </c>
      <c r="K2999" s="28">
        <v>1.2195714041859799E-8</v>
      </c>
      <c r="L2999" s="7" t="str">
        <f t="shared" si="282"/>
        <v>AR</v>
      </c>
      <c r="M2999" s="6">
        <v>0.15685455484801</v>
      </c>
      <c r="N2999" s="7">
        <v>0.35176280626487999</v>
      </c>
      <c r="O2999" s="7">
        <v>0.49138255117892499</v>
      </c>
      <c r="P2999" s="28">
        <v>8.7708182089616396E-8</v>
      </c>
      <c r="Q2999" s="7" t="str">
        <f t="shared" si="278"/>
        <v>AR</v>
      </c>
      <c r="R2999" s="6">
        <v>1</v>
      </c>
      <c r="S2999" s="7">
        <v>0</v>
      </c>
      <c r="T2999" s="7">
        <v>0</v>
      </c>
      <c r="U2999" s="8">
        <v>0</v>
      </c>
      <c r="V2999" s="7" t="str">
        <f t="shared" si="279"/>
        <v>NAO+</v>
      </c>
      <c r="W2999" s="6">
        <v>0.85</v>
      </c>
      <c r="X2999" s="7">
        <v>0.109</v>
      </c>
      <c r="Y2999" s="7">
        <v>3.7999999999999999E-2</v>
      </c>
      <c r="Z2999" s="8">
        <v>3.0000000000000001E-3</v>
      </c>
      <c r="AA2999" s="7" t="str">
        <f t="shared" si="280"/>
        <v>NAO+</v>
      </c>
      <c r="AB2999" s="6">
        <v>0.63500000000000001</v>
      </c>
      <c r="AC2999" s="7">
        <v>0.24199999999999999</v>
      </c>
      <c r="AD2999" s="7">
        <v>0.11600000000000001</v>
      </c>
      <c r="AE2999" s="8">
        <v>6.0000000000000001E-3</v>
      </c>
      <c r="AF2999" s="7" t="str">
        <f t="shared" si="281"/>
        <v>NAO+</v>
      </c>
    </row>
    <row r="3000" spans="1:32" x14ac:dyDescent="0.3">
      <c r="A3000" s="4">
        <v>40927</v>
      </c>
      <c r="B3000" s="5">
        <v>2011</v>
      </c>
      <c r="C3000" s="6">
        <v>0</v>
      </c>
      <c r="D3000" s="7">
        <v>0</v>
      </c>
      <c r="E3000" s="7">
        <v>1</v>
      </c>
      <c r="F3000" s="8">
        <v>0</v>
      </c>
      <c r="G3000" s="7" t="str">
        <f t="shared" si="277"/>
        <v>AR</v>
      </c>
      <c r="H3000" s="6">
        <v>0.111879825018928</v>
      </c>
      <c r="I3000" s="7">
        <v>1.2635720111717401E-2</v>
      </c>
      <c r="J3000" s="7">
        <v>0.87548012348987803</v>
      </c>
      <c r="K3000" s="28">
        <v>4.3313794688247799E-6</v>
      </c>
      <c r="L3000" s="7" t="str">
        <f t="shared" si="282"/>
        <v>AR</v>
      </c>
      <c r="M3000" s="6">
        <v>0.106414969755909</v>
      </c>
      <c r="N3000" s="7">
        <v>1.6347178537506401E-2</v>
      </c>
      <c r="O3000" s="7">
        <v>0.87721040775630499</v>
      </c>
      <c r="P3000" s="28">
        <v>2.7443950272822299E-5</v>
      </c>
      <c r="Q3000" s="7" t="str">
        <f t="shared" si="278"/>
        <v>AR</v>
      </c>
      <c r="R3000" s="6">
        <v>0</v>
      </c>
      <c r="S3000" s="7">
        <v>0</v>
      </c>
      <c r="T3000" s="7">
        <v>1</v>
      </c>
      <c r="U3000" s="8">
        <v>0</v>
      </c>
      <c r="V3000" s="7" t="str">
        <f t="shared" si="279"/>
        <v>AR</v>
      </c>
      <c r="W3000" s="6">
        <v>0.94299999999999995</v>
      </c>
      <c r="X3000" s="7">
        <v>7.0000000000000001E-3</v>
      </c>
      <c r="Y3000" s="7">
        <v>0.05</v>
      </c>
      <c r="Z3000" s="8">
        <v>0</v>
      </c>
      <c r="AA3000" s="7" t="str">
        <f t="shared" si="280"/>
        <v>NAO+</v>
      </c>
      <c r="AB3000" s="6">
        <v>0.11</v>
      </c>
      <c r="AC3000" s="7">
        <v>9.1999999999999998E-2</v>
      </c>
      <c r="AD3000" s="7">
        <v>0.79800000000000004</v>
      </c>
      <c r="AE3000" s="8">
        <v>0</v>
      </c>
      <c r="AF3000" s="7" t="str">
        <f t="shared" si="281"/>
        <v>AR</v>
      </c>
    </row>
    <row r="3001" spans="1:32" x14ac:dyDescent="0.3">
      <c r="A3001" s="4">
        <v>40928</v>
      </c>
      <c r="B3001" s="5">
        <v>2011</v>
      </c>
      <c r="C3001" s="6">
        <v>0</v>
      </c>
      <c r="D3001" s="7">
        <v>0</v>
      </c>
      <c r="E3001" s="7">
        <v>1</v>
      </c>
      <c r="F3001" s="8">
        <v>0</v>
      </c>
      <c r="G3001" s="7" t="str">
        <f t="shared" si="277"/>
        <v>AR</v>
      </c>
      <c r="H3001" s="6">
        <v>5.9706321891657498E-2</v>
      </c>
      <c r="I3001" s="7">
        <v>3.9599848072143701E-2</v>
      </c>
      <c r="J3001" s="7">
        <v>0.90068927621585404</v>
      </c>
      <c r="K3001" s="28">
        <v>4.5538203582817603E-6</v>
      </c>
      <c r="L3001" s="7" t="str">
        <f t="shared" si="282"/>
        <v>AR</v>
      </c>
      <c r="M3001" s="6">
        <v>5.1835205197666198E-2</v>
      </c>
      <c r="N3001" s="7">
        <v>3.3886429029781097E-2</v>
      </c>
      <c r="O3001" s="7">
        <v>0.91424715528073397</v>
      </c>
      <c r="P3001" s="28">
        <v>3.1210491828125299E-5</v>
      </c>
      <c r="Q3001" s="7" t="str">
        <f t="shared" si="278"/>
        <v>AR</v>
      </c>
      <c r="R3001" s="6">
        <v>0</v>
      </c>
      <c r="S3001" s="7">
        <v>0</v>
      </c>
      <c r="T3001" s="7">
        <v>1</v>
      </c>
      <c r="U3001" s="8">
        <v>0</v>
      </c>
      <c r="V3001" s="7" t="str">
        <f t="shared" si="279"/>
        <v>AR</v>
      </c>
      <c r="W3001" s="6">
        <v>0.70399999999999996</v>
      </c>
      <c r="X3001" s="7">
        <v>3.0000000000000001E-3</v>
      </c>
      <c r="Y3001" s="7">
        <v>0.29199999999999998</v>
      </c>
      <c r="Z3001" s="8">
        <v>0</v>
      </c>
      <c r="AA3001" s="7" t="str">
        <f t="shared" si="280"/>
        <v>NAO+</v>
      </c>
      <c r="AB3001" s="6">
        <v>1E-3</v>
      </c>
      <c r="AC3001" s="7">
        <v>2.4E-2</v>
      </c>
      <c r="AD3001" s="7">
        <v>0.97499999999999998</v>
      </c>
      <c r="AE3001" s="8">
        <v>0</v>
      </c>
      <c r="AF3001" s="7" t="str">
        <f t="shared" si="281"/>
        <v>AR</v>
      </c>
    </row>
    <row r="3002" spans="1:32" x14ac:dyDescent="0.3">
      <c r="A3002" s="4">
        <v>40929</v>
      </c>
      <c r="B3002" s="5">
        <v>2011</v>
      </c>
      <c r="C3002" s="6">
        <v>0</v>
      </c>
      <c r="D3002" s="7">
        <v>0</v>
      </c>
      <c r="E3002" s="7">
        <v>1</v>
      </c>
      <c r="F3002" s="8">
        <v>0</v>
      </c>
      <c r="G3002" s="7" t="str">
        <f t="shared" si="277"/>
        <v>AR</v>
      </c>
      <c r="H3002" s="6">
        <v>3.3713989762524002E-2</v>
      </c>
      <c r="I3002" s="7">
        <v>3.3443993991218397E-2</v>
      </c>
      <c r="J3002" s="7">
        <v>0.932833478347187</v>
      </c>
      <c r="K3002" s="28">
        <v>8.5378990655594393E-6</v>
      </c>
      <c r="L3002" s="7" t="str">
        <f t="shared" si="282"/>
        <v>AR</v>
      </c>
      <c r="M3002" s="6">
        <v>3.1877669566884398E-2</v>
      </c>
      <c r="N3002" s="7">
        <v>2.9567731117513499E-2</v>
      </c>
      <c r="O3002" s="7">
        <v>0.93851122813829901</v>
      </c>
      <c r="P3002" s="28">
        <v>4.3371177315803501E-5</v>
      </c>
      <c r="Q3002" s="7" t="str">
        <f t="shared" si="278"/>
        <v>AR</v>
      </c>
      <c r="R3002" s="6">
        <v>0</v>
      </c>
      <c r="S3002" s="7">
        <v>0</v>
      </c>
      <c r="T3002" s="7">
        <v>1</v>
      </c>
      <c r="U3002" s="8">
        <v>0</v>
      </c>
      <c r="V3002" s="7" t="str">
        <f t="shared" si="279"/>
        <v>AR</v>
      </c>
      <c r="W3002" s="6">
        <v>0.64200000000000002</v>
      </c>
      <c r="X3002" s="7">
        <v>8.0000000000000002E-3</v>
      </c>
      <c r="Y3002" s="7">
        <v>0.35</v>
      </c>
      <c r="Z3002" s="8">
        <v>0</v>
      </c>
      <c r="AA3002" s="7" t="str">
        <f t="shared" si="280"/>
        <v>NAO+</v>
      </c>
      <c r="AB3002" s="6">
        <v>1E-3</v>
      </c>
      <c r="AC3002" s="7">
        <v>3.6999999999999998E-2</v>
      </c>
      <c r="AD3002" s="7">
        <v>0.96099999999999997</v>
      </c>
      <c r="AE3002" s="8">
        <v>0</v>
      </c>
      <c r="AF3002" s="7" t="str">
        <f t="shared" si="281"/>
        <v>AR</v>
      </c>
    </row>
    <row r="3003" spans="1:32" x14ac:dyDescent="0.3">
      <c r="A3003" s="4">
        <v>40930</v>
      </c>
      <c r="B3003" s="5">
        <v>2011</v>
      </c>
      <c r="C3003" s="6">
        <v>0</v>
      </c>
      <c r="D3003" s="7">
        <v>0</v>
      </c>
      <c r="E3003" s="7">
        <v>1</v>
      </c>
      <c r="F3003" s="8">
        <v>0</v>
      </c>
      <c r="G3003" s="7" t="str">
        <f t="shared" si="277"/>
        <v>AR</v>
      </c>
      <c r="H3003" s="6">
        <v>0.23374376297750801</v>
      </c>
      <c r="I3003" s="7">
        <v>0.18175507403317101</v>
      </c>
      <c r="J3003" s="7">
        <v>0.58418730787423601</v>
      </c>
      <c r="K3003" s="8">
        <v>3.1385511509686599E-4</v>
      </c>
      <c r="L3003" s="7" t="str">
        <f t="shared" si="282"/>
        <v>AR</v>
      </c>
      <c r="M3003" s="6">
        <v>0.22374562176788401</v>
      </c>
      <c r="N3003" s="7">
        <v>0.17089935592431099</v>
      </c>
      <c r="O3003" s="7">
        <v>0.60452482626190995</v>
      </c>
      <c r="P3003" s="8">
        <v>8.3019604588222299E-4</v>
      </c>
      <c r="Q3003" s="7" t="str">
        <f t="shared" si="278"/>
        <v>AR</v>
      </c>
      <c r="R3003" s="6">
        <v>0</v>
      </c>
      <c r="S3003" s="7">
        <v>0</v>
      </c>
      <c r="T3003" s="7">
        <v>1</v>
      </c>
      <c r="U3003" s="8">
        <v>0</v>
      </c>
      <c r="V3003" s="7" t="str">
        <f t="shared" si="279"/>
        <v>AR</v>
      </c>
      <c r="W3003" s="6">
        <v>0.70799999999999996</v>
      </c>
      <c r="X3003" s="7">
        <v>5.8999999999999997E-2</v>
      </c>
      <c r="Y3003" s="7">
        <v>0.23100000000000001</v>
      </c>
      <c r="Z3003" s="8">
        <v>2E-3</v>
      </c>
      <c r="AA3003" s="7" t="str">
        <f t="shared" si="280"/>
        <v>NAO+</v>
      </c>
      <c r="AB3003" s="6">
        <v>5.2999999999999999E-2</v>
      </c>
      <c r="AC3003" s="7">
        <v>0.25</v>
      </c>
      <c r="AD3003" s="7">
        <v>0.68400000000000005</v>
      </c>
      <c r="AE3003" s="8">
        <v>1.2999999999999999E-2</v>
      </c>
      <c r="AF3003" s="7" t="str">
        <f t="shared" si="281"/>
        <v>AR</v>
      </c>
    </row>
    <row r="3004" spans="1:32" x14ac:dyDescent="0.3">
      <c r="A3004" s="4">
        <v>40931</v>
      </c>
      <c r="B3004" s="5">
        <v>2011</v>
      </c>
      <c r="C3004" s="6">
        <v>0</v>
      </c>
      <c r="D3004" s="7">
        <v>0</v>
      </c>
      <c r="E3004" s="7">
        <v>1</v>
      </c>
      <c r="F3004" s="8">
        <v>0</v>
      </c>
      <c r="G3004" s="7" t="str">
        <f t="shared" si="277"/>
        <v>AR</v>
      </c>
      <c r="H3004" s="6">
        <v>0.287970140499623</v>
      </c>
      <c r="I3004" s="7">
        <v>0.462832517657086</v>
      </c>
      <c r="J3004" s="7">
        <v>0.248276113194075</v>
      </c>
      <c r="K3004" s="8">
        <v>9.2122864920791796E-4</v>
      </c>
      <c r="L3004" s="7" t="str">
        <f t="shared" si="282"/>
        <v>SB</v>
      </c>
      <c r="M3004" s="6">
        <v>0.233792297171771</v>
      </c>
      <c r="N3004" s="7">
        <v>0.52102441247505504</v>
      </c>
      <c r="O3004" s="7">
        <v>0.24349156009176501</v>
      </c>
      <c r="P3004" s="8">
        <v>1.69173026139802E-3</v>
      </c>
      <c r="Q3004" s="7" t="str">
        <f t="shared" si="278"/>
        <v>SB</v>
      </c>
      <c r="R3004" s="6">
        <v>1</v>
      </c>
      <c r="S3004" s="7">
        <v>0</v>
      </c>
      <c r="T3004" s="7">
        <v>0</v>
      </c>
      <c r="U3004" s="8">
        <v>0</v>
      </c>
      <c r="V3004" s="7" t="str">
        <f t="shared" si="279"/>
        <v>NAO+</v>
      </c>
      <c r="W3004" s="6">
        <v>0.63600000000000001</v>
      </c>
      <c r="X3004" s="7">
        <v>6.5000000000000002E-2</v>
      </c>
      <c r="Y3004" s="7">
        <v>0.24</v>
      </c>
      <c r="Z3004" s="8">
        <v>5.8999999999999997E-2</v>
      </c>
      <c r="AA3004" s="7" t="str">
        <f t="shared" si="280"/>
        <v>NAO+</v>
      </c>
      <c r="AB3004" s="6">
        <v>0.39200000000000002</v>
      </c>
      <c r="AC3004" s="7">
        <v>9.7000000000000003E-2</v>
      </c>
      <c r="AD3004" s="7">
        <v>0.32100000000000001</v>
      </c>
      <c r="AE3004" s="8">
        <v>0.189</v>
      </c>
      <c r="AF3004" s="7" t="str">
        <f t="shared" si="281"/>
        <v>NAO+</v>
      </c>
    </row>
    <row r="3005" spans="1:32" x14ac:dyDescent="0.3">
      <c r="A3005" s="4">
        <v>40932</v>
      </c>
      <c r="B3005" s="5">
        <v>2011</v>
      </c>
      <c r="C3005" s="6">
        <v>0</v>
      </c>
      <c r="D3005" s="7">
        <v>0</v>
      </c>
      <c r="E3005" s="7">
        <v>1</v>
      </c>
      <c r="F3005" s="8">
        <v>0</v>
      </c>
      <c r="G3005" s="7" t="str">
        <f t="shared" si="277"/>
        <v>AR</v>
      </c>
      <c r="H3005" s="6">
        <v>0.16869552485779599</v>
      </c>
      <c r="I3005" s="7">
        <v>0.27070485791299198</v>
      </c>
      <c r="J3005" s="7">
        <v>0.560534293959005</v>
      </c>
      <c r="K3005" s="28">
        <v>6.5323270200106401E-5</v>
      </c>
      <c r="L3005" s="7" t="str">
        <f t="shared" si="282"/>
        <v>AR</v>
      </c>
      <c r="M3005" s="6">
        <v>0.14402697803827899</v>
      </c>
      <c r="N3005" s="7">
        <v>0.22955252654566499</v>
      </c>
      <c r="O3005" s="7">
        <v>0.62630258697901098</v>
      </c>
      <c r="P3005" s="8">
        <v>1.17908437046437E-4</v>
      </c>
      <c r="Q3005" s="7" t="str">
        <f t="shared" si="278"/>
        <v>AR</v>
      </c>
      <c r="R3005" s="6">
        <v>1</v>
      </c>
      <c r="S3005" s="7">
        <v>0</v>
      </c>
      <c r="T3005" s="7">
        <v>0</v>
      </c>
      <c r="U3005" s="8">
        <v>0</v>
      </c>
      <c r="V3005" s="7" t="str">
        <f t="shared" si="279"/>
        <v>NAO+</v>
      </c>
      <c r="W3005" s="6">
        <v>5.0000000000000001E-3</v>
      </c>
      <c r="X3005" s="7">
        <v>2E-3</v>
      </c>
      <c r="Y3005" s="7">
        <v>0.95099999999999996</v>
      </c>
      <c r="Z3005" s="8">
        <v>4.2000000000000003E-2</v>
      </c>
      <c r="AA3005" s="7" t="str">
        <f t="shared" si="280"/>
        <v>AR</v>
      </c>
      <c r="AB3005" s="6">
        <v>3.0000000000000001E-3</v>
      </c>
      <c r="AC3005" s="7">
        <v>2E-3</v>
      </c>
      <c r="AD3005" s="7">
        <v>0.25700000000000001</v>
      </c>
      <c r="AE3005" s="8">
        <v>0.73799999999999999</v>
      </c>
      <c r="AF3005" s="7" t="str">
        <f t="shared" si="281"/>
        <v>NAO-</v>
      </c>
    </row>
    <row r="3006" spans="1:32" x14ac:dyDescent="0.3">
      <c r="A3006" s="4">
        <v>40933</v>
      </c>
      <c r="B3006" s="5">
        <v>2011</v>
      </c>
      <c r="C3006" s="6">
        <v>0</v>
      </c>
      <c r="D3006" s="7">
        <v>0</v>
      </c>
      <c r="E3006" s="7">
        <v>1</v>
      </c>
      <c r="F3006" s="8">
        <v>0</v>
      </c>
      <c r="G3006" s="7" t="str">
        <f t="shared" si="277"/>
        <v>AR</v>
      </c>
      <c r="H3006" s="6">
        <v>1.3906514097739801E-2</v>
      </c>
      <c r="I3006" s="7">
        <v>3.8436512037312999E-2</v>
      </c>
      <c r="J3006" s="7">
        <v>0.94765665664434895</v>
      </c>
      <c r="K3006" s="28">
        <v>3.1722060647017301E-7</v>
      </c>
      <c r="L3006" s="7" t="str">
        <f t="shared" si="282"/>
        <v>AR</v>
      </c>
      <c r="M3006" s="6">
        <v>6.9148723576171597E-3</v>
      </c>
      <c r="N3006" s="7">
        <v>1.6594538639017799E-2</v>
      </c>
      <c r="O3006" s="7">
        <v>0.97649029731020498</v>
      </c>
      <c r="P3006" s="28">
        <v>2.9169316488177297E-7</v>
      </c>
      <c r="Q3006" s="7" t="str">
        <f t="shared" si="278"/>
        <v>AR</v>
      </c>
      <c r="R3006" s="6">
        <v>1</v>
      </c>
      <c r="S3006" s="7">
        <v>0</v>
      </c>
      <c r="T3006" s="7">
        <v>0</v>
      </c>
      <c r="U3006" s="8">
        <v>0</v>
      </c>
      <c r="V3006" s="7" t="str">
        <f t="shared" si="279"/>
        <v>NAO+</v>
      </c>
      <c r="W3006" s="6">
        <v>1E-3</v>
      </c>
      <c r="X3006" s="7">
        <v>2E-3</v>
      </c>
      <c r="Y3006" s="7">
        <v>0.97399999999999998</v>
      </c>
      <c r="Z3006" s="8">
        <v>2.4E-2</v>
      </c>
      <c r="AA3006" s="7" t="str">
        <f t="shared" si="280"/>
        <v>AR</v>
      </c>
      <c r="AB3006" s="6">
        <v>0</v>
      </c>
      <c r="AC3006" s="7">
        <v>2E-3</v>
      </c>
      <c r="AD3006" s="7">
        <v>5.8000000000000003E-2</v>
      </c>
      <c r="AE3006" s="8">
        <v>0.94</v>
      </c>
      <c r="AF3006" s="7" t="str">
        <f t="shared" si="281"/>
        <v>NAO-</v>
      </c>
    </row>
    <row r="3007" spans="1:32" x14ac:dyDescent="0.3">
      <c r="A3007" s="4">
        <v>40934</v>
      </c>
      <c r="B3007" s="5">
        <v>2011</v>
      </c>
      <c r="C3007" s="6">
        <v>0</v>
      </c>
      <c r="D3007" s="7">
        <v>0</v>
      </c>
      <c r="E3007" s="7">
        <v>1</v>
      </c>
      <c r="F3007" s="8">
        <v>0</v>
      </c>
      <c r="G3007" s="7" t="str">
        <f t="shared" si="277"/>
        <v>AR</v>
      </c>
      <c r="H3007" s="6">
        <v>1.9450261911925899E-2</v>
      </c>
      <c r="I3007" s="7">
        <v>2.5200970471582599E-2</v>
      </c>
      <c r="J3007" s="7">
        <v>0.95512112142068795</v>
      </c>
      <c r="K3007" s="8">
        <v>2.2764619580760599E-4</v>
      </c>
      <c r="L3007" s="7" t="str">
        <f t="shared" si="282"/>
        <v>AR</v>
      </c>
      <c r="M3007" s="6">
        <v>1.30245650390182E-2</v>
      </c>
      <c r="N3007" s="7">
        <v>1.99989357084649E-2</v>
      </c>
      <c r="O3007" s="7">
        <v>0.96677329993338901</v>
      </c>
      <c r="P3007" s="8">
        <v>2.03199319126929E-4</v>
      </c>
      <c r="Q3007" s="7" t="str">
        <f t="shared" si="278"/>
        <v>AR</v>
      </c>
      <c r="R3007" s="6">
        <v>1</v>
      </c>
      <c r="S3007" s="7">
        <v>0</v>
      </c>
      <c r="T3007" s="7">
        <v>0</v>
      </c>
      <c r="U3007" s="8">
        <v>0</v>
      </c>
      <c r="V3007" s="7" t="str">
        <f t="shared" si="279"/>
        <v>NAO+</v>
      </c>
      <c r="W3007" s="6">
        <v>6.4000000000000001E-2</v>
      </c>
      <c r="X3007" s="7">
        <v>0.29499999999999998</v>
      </c>
      <c r="Y3007" s="7">
        <v>0.126</v>
      </c>
      <c r="Z3007" s="8">
        <v>0.51500000000000001</v>
      </c>
      <c r="AA3007" s="7" t="str">
        <f t="shared" si="280"/>
        <v>NAO-</v>
      </c>
      <c r="AB3007" s="6">
        <v>0.13600000000000001</v>
      </c>
      <c r="AC3007" s="7">
        <v>0.22700000000000001</v>
      </c>
      <c r="AD3007" s="7">
        <v>0.01</v>
      </c>
      <c r="AE3007" s="8">
        <v>0.628</v>
      </c>
      <c r="AF3007" s="7" t="str">
        <f t="shared" si="281"/>
        <v>NAO-</v>
      </c>
    </row>
    <row r="3008" spans="1:32" x14ac:dyDescent="0.3">
      <c r="A3008" s="4">
        <v>40935</v>
      </c>
      <c r="B3008" s="5">
        <v>2011</v>
      </c>
      <c r="C3008" s="6">
        <v>0</v>
      </c>
      <c r="D3008" s="7">
        <v>1</v>
      </c>
      <c r="E3008" s="7">
        <v>0</v>
      </c>
      <c r="F3008" s="8">
        <v>0</v>
      </c>
      <c r="G3008" s="7" t="str">
        <f t="shared" si="277"/>
        <v>SB</v>
      </c>
      <c r="H3008" s="6">
        <v>8.7091994692146905E-3</v>
      </c>
      <c r="I3008" s="7">
        <v>6.52771238710326E-2</v>
      </c>
      <c r="J3008" s="7">
        <v>0.91852610113276101</v>
      </c>
      <c r="K3008" s="8">
        <v>7.4875755269854802E-3</v>
      </c>
      <c r="L3008" s="7" t="str">
        <f t="shared" si="282"/>
        <v>AR</v>
      </c>
      <c r="M3008" s="6">
        <v>7.2954608020118E-3</v>
      </c>
      <c r="N3008" s="7">
        <v>6.1831747049119E-2</v>
      </c>
      <c r="O3008" s="7">
        <v>0.917472097865769</v>
      </c>
      <c r="P3008" s="8">
        <v>1.3400694283099099E-2</v>
      </c>
      <c r="Q3008" s="7" t="str">
        <f t="shared" si="278"/>
        <v>AR</v>
      </c>
      <c r="R3008" s="6">
        <v>0</v>
      </c>
      <c r="S3008" s="7">
        <v>1</v>
      </c>
      <c r="T3008" s="7">
        <v>0</v>
      </c>
      <c r="U3008" s="8">
        <v>0</v>
      </c>
      <c r="V3008" s="7" t="str">
        <f t="shared" si="279"/>
        <v>SB</v>
      </c>
      <c r="W3008" s="6">
        <v>4.0000000000000001E-3</v>
      </c>
      <c r="X3008" s="7">
        <v>0.65</v>
      </c>
      <c r="Y3008" s="7">
        <v>7.0000000000000007E-2</v>
      </c>
      <c r="Z3008" s="8">
        <v>0.27600000000000002</v>
      </c>
      <c r="AA3008" s="7" t="str">
        <f t="shared" si="280"/>
        <v>SB</v>
      </c>
      <c r="AB3008" s="6">
        <v>8.0000000000000002E-3</v>
      </c>
      <c r="AC3008" s="7">
        <v>0.64100000000000001</v>
      </c>
      <c r="AD3008" s="7">
        <v>5.0000000000000001E-3</v>
      </c>
      <c r="AE3008" s="8">
        <v>0.34699999999999998</v>
      </c>
      <c r="AF3008" s="7" t="str">
        <f t="shared" si="281"/>
        <v>SB</v>
      </c>
    </row>
    <row r="3009" spans="1:32" x14ac:dyDescent="0.3">
      <c r="A3009" s="4">
        <v>40936</v>
      </c>
      <c r="B3009" s="5">
        <v>2011</v>
      </c>
      <c r="C3009" s="6">
        <v>0</v>
      </c>
      <c r="D3009" s="7">
        <v>1</v>
      </c>
      <c r="E3009" s="7">
        <v>0</v>
      </c>
      <c r="F3009" s="8">
        <v>0</v>
      </c>
      <c r="G3009" s="7" t="str">
        <f t="shared" si="277"/>
        <v>SB</v>
      </c>
      <c r="H3009" s="6">
        <v>1.6017291102694901E-2</v>
      </c>
      <c r="I3009" s="7">
        <v>0.12648312182787799</v>
      </c>
      <c r="J3009" s="7">
        <v>0.85515265386241002</v>
      </c>
      <c r="K3009" s="8">
        <v>2.3469332070100699E-3</v>
      </c>
      <c r="L3009" s="7" t="str">
        <f t="shared" si="282"/>
        <v>AR</v>
      </c>
      <c r="M3009" s="6">
        <v>1.47126359340019E-2</v>
      </c>
      <c r="N3009" s="7">
        <v>0.11659994390823</v>
      </c>
      <c r="O3009" s="7">
        <v>0.86132005646171705</v>
      </c>
      <c r="P3009" s="8">
        <v>7.3673636960606701E-3</v>
      </c>
      <c r="Q3009" s="7" t="str">
        <f t="shared" si="278"/>
        <v>AR</v>
      </c>
      <c r="R3009" s="6">
        <v>0</v>
      </c>
      <c r="S3009" s="7">
        <v>1</v>
      </c>
      <c r="T3009" s="7">
        <v>0</v>
      </c>
      <c r="U3009" s="8">
        <v>0</v>
      </c>
      <c r="V3009" s="7" t="str">
        <f t="shared" si="279"/>
        <v>SB</v>
      </c>
      <c r="W3009" s="6">
        <v>0</v>
      </c>
      <c r="X3009" s="7">
        <v>0.91700000000000004</v>
      </c>
      <c r="Y3009" s="7">
        <v>0.02</v>
      </c>
      <c r="Z3009" s="8">
        <v>6.3E-2</v>
      </c>
      <c r="AA3009" s="7" t="str">
        <f t="shared" si="280"/>
        <v>SB</v>
      </c>
      <c r="AB3009" s="6">
        <v>0</v>
      </c>
      <c r="AC3009" s="7">
        <v>0.82</v>
      </c>
      <c r="AD3009" s="7">
        <v>0</v>
      </c>
      <c r="AE3009" s="8">
        <v>0.18</v>
      </c>
      <c r="AF3009" s="7" t="str">
        <f t="shared" si="281"/>
        <v>SB</v>
      </c>
    </row>
    <row r="3010" spans="1:32" x14ac:dyDescent="0.3">
      <c r="A3010" s="4">
        <v>40937</v>
      </c>
      <c r="B3010" s="5">
        <v>2011</v>
      </c>
      <c r="C3010" s="6">
        <v>0</v>
      </c>
      <c r="D3010" s="7">
        <v>1</v>
      </c>
      <c r="E3010" s="7">
        <v>0</v>
      </c>
      <c r="F3010" s="8">
        <v>0</v>
      </c>
      <c r="G3010" s="7" t="str">
        <f t="shared" si="277"/>
        <v>SB</v>
      </c>
      <c r="H3010" s="6">
        <v>5.2035207690077703E-2</v>
      </c>
      <c r="I3010" s="7">
        <v>6.76869954161681E-2</v>
      </c>
      <c r="J3010" s="7">
        <v>0.880021151741466</v>
      </c>
      <c r="K3010" s="8">
        <v>2.5664515228608701E-4</v>
      </c>
      <c r="L3010" s="7" t="str">
        <f t="shared" si="282"/>
        <v>AR</v>
      </c>
      <c r="M3010" s="6">
        <v>4.4947712597365602E-2</v>
      </c>
      <c r="N3010" s="7">
        <v>5.6384505483223803E-2</v>
      </c>
      <c r="O3010" s="7">
        <v>0.89779720009355202</v>
      </c>
      <c r="P3010" s="8">
        <v>8.7058182584446599E-4</v>
      </c>
      <c r="Q3010" s="7" t="str">
        <f t="shared" si="278"/>
        <v>AR</v>
      </c>
      <c r="R3010" s="6">
        <v>0</v>
      </c>
      <c r="S3010" s="7">
        <v>1</v>
      </c>
      <c r="T3010" s="7">
        <v>0</v>
      </c>
      <c r="U3010" s="8">
        <v>0</v>
      </c>
      <c r="V3010" s="7" t="str">
        <f t="shared" si="279"/>
        <v>SB</v>
      </c>
      <c r="W3010" s="6">
        <v>0</v>
      </c>
      <c r="X3010" s="7">
        <v>0.97599999999999998</v>
      </c>
      <c r="Y3010" s="7">
        <v>4.0000000000000001E-3</v>
      </c>
      <c r="Z3010" s="8">
        <v>0.02</v>
      </c>
      <c r="AA3010" s="7" t="str">
        <f t="shared" si="280"/>
        <v>SB</v>
      </c>
      <c r="AB3010" s="6">
        <v>0</v>
      </c>
      <c r="AC3010" s="7">
        <v>0.94499999999999995</v>
      </c>
      <c r="AD3010" s="7">
        <v>0</v>
      </c>
      <c r="AE3010" s="8">
        <v>5.5E-2</v>
      </c>
      <c r="AF3010" s="7" t="str">
        <f t="shared" si="281"/>
        <v>SB</v>
      </c>
    </row>
    <row r="3011" spans="1:32" x14ac:dyDescent="0.3">
      <c r="A3011" s="4">
        <v>40938</v>
      </c>
      <c r="B3011" s="5">
        <v>2011</v>
      </c>
      <c r="C3011" s="6">
        <v>0</v>
      </c>
      <c r="D3011" s="7">
        <v>1</v>
      </c>
      <c r="E3011" s="7">
        <v>0</v>
      </c>
      <c r="F3011" s="8">
        <v>0</v>
      </c>
      <c r="G3011" s="7" t="str">
        <f t="shared" si="277"/>
        <v>SB</v>
      </c>
      <c r="H3011" s="6">
        <v>0.28299622091919302</v>
      </c>
      <c r="I3011" s="7">
        <v>0.36959163350371599</v>
      </c>
      <c r="J3011" s="7">
        <v>0.34510851259858899</v>
      </c>
      <c r="K3011" s="8">
        <v>2.3036329785028702E-3</v>
      </c>
      <c r="L3011" s="7" t="str">
        <f t="shared" si="282"/>
        <v>SB</v>
      </c>
      <c r="M3011" s="6">
        <v>0.210199229279494</v>
      </c>
      <c r="N3011" s="7">
        <v>0.42372002370995199</v>
      </c>
      <c r="O3011" s="7">
        <v>0.36349866387874802</v>
      </c>
      <c r="P3011" s="8">
        <v>2.58208313179227E-3</v>
      </c>
      <c r="Q3011" s="7" t="str">
        <f t="shared" si="278"/>
        <v>SB</v>
      </c>
      <c r="R3011" s="6">
        <v>0</v>
      </c>
      <c r="S3011" s="7">
        <v>1</v>
      </c>
      <c r="T3011" s="7">
        <v>0</v>
      </c>
      <c r="U3011" s="8">
        <v>0</v>
      </c>
      <c r="V3011" s="7" t="str">
        <f t="shared" si="279"/>
        <v>SB</v>
      </c>
      <c r="W3011" s="6">
        <v>0</v>
      </c>
      <c r="X3011" s="7">
        <v>0.91300000000000003</v>
      </c>
      <c r="Y3011" s="7">
        <v>2E-3</v>
      </c>
      <c r="Z3011" s="8">
        <v>8.5000000000000006E-2</v>
      </c>
      <c r="AA3011" s="7" t="str">
        <f t="shared" si="280"/>
        <v>SB</v>
      </c>
      <c r="AB3011" s="6">
        <v>0</v>
      </c>
      <c r="AC3011" s="7">
        <v>0.92700000000000005</v>
      </c>
      <c r="AD3011" s="7">
        <v>0</v>
      </c>
      <c r="AE3011" s="8">
        <v>7.2999999999999995E-2</v>
      </c>
      <c r="AF3011" s="7" t="str">
        <f t="shared" si="281"/>
        <v>SB</v>
      </c>
    </row>
    <row r="3012" spans="1:32" x14ac:dyDescent="0.3">
      <c r="A3012" s="4">
        <v>40939</v>
      </c>
      <c r="B3012" s="5">
        <v>2011</v>
      </c>
      <c r="C3012" s="6">
        <v>0</v>
      </c>
      <c r="D3012" s="7">
        <v>1</v>
      </c>
      <c r="E3012" s="7">
        <v>0</v>
      </c>
      <c r="F3012" s="8">
        <v>0</v>
      </c>
      <c r="G3012" s="7" t="str">
        <f t="shared" si="277"/>
        <v>SB</v>
      </c>
      <c r="H3012" s="6">
        <v>6.6943201754448095E-2</v>
      </c>
      <c r="I3012" s="7">
        <v>0.84829087039878703</v>
      </c>
      <c r="J3012" s="7">
        <v>8.3866628413684294E-2</v>
      </c>
      <c r="K3012" s="8">
        <v>8.9929943308258596E-4</v>
      </c>
      <c r="L3012" s="7" t="str">
        <f t="shared" si="282"/>
        <v>SB</v>
      </c>
      <c r="M3012" s="6">
        <v>3.9076315038013502E-2</v>
      </c>
      <c r="N3012" s="7">
        <v>0.88890302662183596</v>
      </c>
      <c r="O3012" s="7">
        <v>7.1365095239719095E-2</v>
      </c>
      <c r="P3012" s="8">
        <v>6.5556310043769002E-4</v>
      </c>
      <c r="Q3012" s="7" t="str">
        <f t="shared" si="278"/>
        <v>SB</v>
      </c>
      <c r="R3012" s="6">
        <v>0</v>
      </c>
      <c r="S3012" s="7">
        <v>1</v>
      </c>
      <c r="T3012" s="7">
        <v>0</v>
      </c>
      <c r="U3012" s="8">
        <v>0</v>
      </c>
      <c r="V3012" s="7" t="str">
        <f t="shared" si="279"/>
        <v>SB</v>
      </c>
      <c r="W3012" s="6">
        <v>0</v>
      </c>
      <c r="X3012" s="7">
        <v>0.94799999999999995</v>
      </c>
      <c r="Y3012" s="7">
        <v>5.0000000000000001E-3</v>
      </c>
      <c r="Z3012" s="8">
        <v>4.7E-2</v>
      </c>
      <c r="AA3012" s="7" t="str">
        <f t="shared" si="280"/>
        <v>SB</v>
      </c>
      <c r="AB3012" s="6">
        <v>0</v>
      </c>
      <c r="AC3012" s="7">
        <v>0.92800000000000005</v>
      </c>
      <c r="AD3012" s="7">
        <v>0</v>
      </c>
      <c r="AE3012" s="8">
        <v>7.1999999999999995E-2</v>
      </c>
      <c r="AF3012" s="7" t="str">
        <f t="shared" si="281"/>
        <v>SB</v>
      </c>
    </row>
    <row r="3013" spans="1:32" x14ac:dyDescent="0.3">
      <c r="A3013" s="4">
        <v>40940</v>
      </c>
      <c r="B3013" s="5">
        <v>2011</v>
      </c>
      <c r="C3013" s="6">
        <v>0</v>
      </c>
      <c r="D3013" s="7">
        <v>1</v>
      </c>
      <c r="E3013" s="7">
        <v>0</v>
      </c>
      <c r="F3013" s="8">
        <v>0</v>
      </c>
      <c r="G3013" s="7" t="str">
        <f t="shared" ref="G3013:G3076" si="283">INDEX($C$3:$F$3, MATCH(1,$C3013:$F3013,0))</f>
        <v>SB</v>
      </c>
      <c r="H3013" s="6">
        <v>2.7258418029260101E-2</v>
      </c>
      <c r="I3013" s="7">
        <v>0.79632777469870697</v>
      </c>
      <c r="J3013" s="7">
        <v>0.173963730124229</v>
      </c>
      <c r="K3013" s="8">
        <v>2.45007714781021E-3</v>
      </c>
      <c r="L3013" s="7" t="str">
        <f t="shared" si="282"/>
        <v>SB</v>
      </c>
      <c r="M3013" s="6">
        <v>1.6218407703604502E-2</v>
      </c>
      <c r="N3013" s="7">
        <v>0.83587299843549301</v>
      </c>
      <c r="O3013" s="7">
        <v>0.145794266658997</v>
      </c>
      <c r="P3013" s="8">
        <v>2.11432720190813E-3</v>
      </c>
      <c r="Q3013" s="7" t="str">
        <f t="shared" ref="Q3013:Q3076" si="284">INDEX($M$3:$P$3, MATCH(MAX($M3013:$P3013),$M3013:$P3013,0))</f>
        <v>SB</v>
      </c>
      <c r="R3013" s="6">
        <v>0</v>
      </c>
      <c r="S3013" s="7">
        <v>1</v>
      </c>
      <c r="T3013" s="7">
        <v>0</v>
      </c>
      <c r="U3013" s="8">
        <v>0</v>
      </c>
      <c r="V3013" s="7" t="str">
        <f t="shared" ref="V3013:V3076" si="285">INDEX($R$3:$U$3, MATCH(MAX($R3013:$U3013),$R3013:$U3013,0))</f>
        <v>SB</v>
      </c>
      <c r="W3013" s="6">
        <v>0</v>
      </c>
      <c r="X3013" s="7">
        <v>0.93300000000000005</v>
      </c>
      <c r="Y3013" s="7">
        <v>8.0000000000000002E-3</v>
      </c>
      <c r="Z3013" s="8">
        <v>5.8999999999999997E-2</v>
      </c>
      <c r="AA3013" s="7" t="str">
        <f t="shared" ref="AA3013:AA3076" si="286">INDEX($W$3:$Z$3, MATCH(MAX($W3013:$Z3013),$W3013:$Z3013,0))</f>
        <v>SB</v>
      </c>
      <c r="AB3013" s="6">
        <v>0</v>
      </c>
      <c r="AC3013" s="7">
        <v>0.84</v>
      </c>
      <c r="AD3013" s="7">
        <v>0</v>
      </c>
      <c r="AE3013" s="8">
        <v>0.16</v>
      </c>
      <c r="AF3013" s="7" t="str">
        <f t="shared" ref="AF3013:AF3076" si="287">INDEX($AB$3:$AE$3, MATCH(MAX($AB3013:$AE3013),$AB3013:$AE3013,0))</f>
        <v>SB</v>
      </c>
    </row>
    <row r="3014" spans="1:32" x14ac:dyDescent="0.3">
      <c r="A3014" s="4">
        <v>40941</v>
      </c>
      <c r="B3014" s="5">
        <v>2011</v>
      </c>
      <c r="C3014" s="6">
        <v>0</v>
      </c>
      <c r="D3014" s="7">
        <v>0</v>
      </c>
      <c r="E3014" s="7">
        <v>0</v>
      </c>
      <c r="F3014" s="8">
        <v>1</v>
      </c>
      <c r="G3014" s="7" t="str">
        <f t="shared" si="283"/>
        <v>NAO-</v>
      </c>
      <c r="H3014" s="6">
        <v>5.9992231835984199E-2</v>
      </c>
      <c r="I3014" s="7">
        <v>0.58261601767192095</v>
      </c>
      <c r="J3014" s="7">
        <v>0.31500566378558797</v>
      </c>
      <c r="K3014" s="8">
        <v>4.2386086706497399E-2</v>
      </c>
      <c r="L3014" s="7" t="str">
        <f t="shared" ref="L3014:L3077" si="288">INDEX($H$3:$K$3, MATCH(MAX($H3014:$K3014),$H3014:$K3014,0))</f>
        <v>SB</v>
      </c>
      <c r="M3014" s="6">
        <v>4.0528776578554401E-2</v>
      </c>
      <c r="N3014" s="7">
        <v>0.649549964666297</v>
      </c>
      <c r="O3014" s="7">
        <v>0.27023596741813499</v>
      </c>
      <c r="P3014" s="8">
        <v>3.9685291337015503E-2</v>
      </c>
      <c r="Q3014" s="7" t="str">
        <f t="shared" si="284"/>
        <v>SB</v>
      </c>
      <c r="R3014" s="6">
        <v>0</v>
      </c>
      <c r="S3014" s="7">
        <v>1</v>
      </c>
      <c r="T3014" s="7">
        <v>0</v>
      </c>
      <c r="U3014" s="8">
        <v>0</v>
      </c>
      <c r="V3014" s="7" t="str">
        <f t="shared" si="285"/>
        <v>SB</v>
      </c>
      <c r="W3014" s="6">
        <v>0</v>
      </c>
      <c r="X3014" s="7">
        <v>0.10100000000000001</v>
      </c>
      <c r="Y3014" s="7">
        <v>0.05</v>
      </c>
      <c r="Z3014" s="8">
        <v>0.84899999999999998</v>
      </c>
      <c r="AA3014" s="7" t="str">
        <f t="shared" si="286"/>
        <v>NAO-</v>
      </c>
      <c r="AB3014" s="6">
        <v>0</v>
      </c>
      <c r="AC3014" s="7">
        <v>6.6000000000000003E-2</v>
      </c>
      <c r="AD3014" s="7">
        <v>1E-3</v>
      </c>
      <c r="AE3014" s="8">
        <v>0.93300000000000005</v>
      </c>
      <c r="AF3014" s="7" t="str">
        <f t="shared" si="287"/>
        <v>NAO-</v>
      </c>
    </row>
    <row r="3015" spans="1:32" x14ac:dyDescent="0.3">
      <c r="A3015" s="4">
        <v>40942</v>
      </c>
      <c r="B3015" s="5">
        <v>2011</v>
      </c>
      <c r="C3015" s="6">
        <v>0</v>
      </c>
      <c r="D3015" s="7">
        <v>1</v>
      </c>
      <c r="E3015" s="7">
        <v>0</v>
      </c>
      <c r="F3015" s="8">
        <v>0</v>
      </c>
      <c r="G3015" s="7" t="str">
        <f t="shared" si="283"/>
        <v>SB</v>
      </c>
      <c r="H3015" s="6">
        <v>3.1671860720020498E-2</v>
      </c>
      <c r="I3015" s="7">
        <v>0.15938967176193</v>
      </c>
      <c r="J3015" s="7">
        <v>0.79084683906039699</v>
      </c>
      <c r="K3015" s="8">
        <v>1.80916284576648E-2</v>
      </c>
      <c r="L3015" s="7" t="str">
        <f t="shared" si="288"/>
        <v>AR</v>
      </c>
      <c r="M3015" s="6">
        <v>2.2920159174308601E-2</v>
      </c>
      <c r="N3015" s="7">
        <v>0.22709332664847701</v>
      </c>
      <c r="O3015" s="7">
        <v>0.72957145602723605</v>
      </c>
      <c r="P3015" s="8">
        <v>2.0415058149978699E-2</v>
      </c>
      <c r="Q3015" s="7" t="str">
        <f t="shared" si="284"/>
        <v>AR</v>
      </c>
      <c r="R3015" s="6">
        <v>0</v>
      </c>
      <c r="S3015" s="7">
        <v>1</v>
      </c>
      <c r="T3015" s="7">
        <v>0</v>
      </c>
      <c r="U3015" s="8">
        <v>0</v>
      </c>
      <c r="V3015" s="7" t="str">
        <f t="shared" si="285"/>
        <v>SB</v>
      </c>
      <c r="W3015" s="6">
        <v>0</v>
      </c>
      <c r="X3015" s="7">
        <v>0.47099999999999997</v>
      </c>
      <c r="Y3015" s="7">
        <v>6.3E-2</v>
      </c>
      <c r="Z3015" s="8">
        <v>0.46600000000000003</v>
      </c>
      <c r="AA3015" s="7" t="str">
        <f t="shared" si="286"/>
        <v>SB</v>
      </c>
      <c r="AB3015" s="6">
        <v>1E-3</v>
      </c>
      <c r="AC3015" s="7">
        <v>0.38100000000000001</v>
      </c>
      <c r="AD3015" s="7">
        <v>1E-3</v>
      </c>
      <c r="AE3015" s="8">
        <v>0.61599999999999999</v>
      </c>
      <c r="AF3015" s="7" t="str">
        <f t="shared" si="287"/>
        <v>NAO-</v>
      </c>
    </row>
    <row r="3016" spans="1:32" x14ac:dyDescent="0.3">
      <c r="A3016" s="4">
        <v>40943</v>
      </c>
      <c r="B3016" s="5">
        <v>2011</v>
      </c>
      <c r="C3016" s="6">
        <v>0</v>
      </c>
      <c r="D3016" s="7">
        <v>0</v>
      </c>
      <c r="E3016" s="7">
        <v>1</v>
      </c>
      <c r="F3016" s="8">
        <v>0</v>
      </c>
      <c r="G3016" s="7" t="str">
        <f t="shared" si="283"/>
        <v>AR</v>
      </c>
      <c r="H3016" s="6">
        <v>1.5680808651135499E-3</v>
      </c>
      <c r="I3016" s="7">
        <v>1.56039595010694E-3</v>
      </c>
      <c r="J3016" s="7">
        <v>0.98338457905532695</v>
      </c>
      <c r="K3016" s="8">
        <v>1.34869441294393E-2</v>
      </c>
      <c r="L3016" s="7" t="str">
        <f t="shared" si="288"/>
        <v>AR</v>
      </c>
      <c r="M3016" s="6">
        <v>1.06970521816466E-3</v>
      </c>
      <c r="N3016" s="7">
        <v>2.34018651368827E-3</v>
      </c>
      <c r="O3016" s="7">
        <v>0.97906714328377298</v>
      </c>
      <c r="P3016" s="8">
        <v>1.7522964984362201E-2</v>
      </c>
      <c r="Q3016" s="7" t="str">
        <f t="shared" si="284"/>
        <v>AR</v>
      </c>
      <c r="R3016" s="6">
        <v>0</v>
      </c>
      <c r="S3016" s="7">
        <v>1</v>
      </c>
      <c r="T3016" s="7">
        <v>0</v>
      </c>
      <c r="U3016" s="8">
        <v>0</v>
      </c>
      <c r="V3016" s="7" t="str">
        <f t="shared" si="285"/>
        <v>SB</v>
      </c>
      <c r="W3016" s="6">
        <v>7.0000000000000001E-3</v>
      </c>
      <c r="X3016" s="7">
        <v>0.25600000000000001</v>
      </c>
      <c r="Y3016" s="7">
        <v>0.42799999999999999</v>
      </c>
      <c r="Z3016" s="8">
        <v>0.309</v>
      </c>
      <c r="AA3016" s="7" t="str">
        <f t="shared" si="286"/>
        <v>AR</v>
      </c>
      <c r="AB3016" s="6">
        <v>3.0000000000000001E-3</v>
      </c>
      <c r="AC3016" s="7">
        <v>0.26100000000000001</v>
      </c>
      <c r="AD3016" s="7">
        <v>9.2999999999999999E-2</v>
      </c>
      <c r="AE3016" s="8">
        <v>0.64200000000000002</v>
      </c>
      <c r="AF3016" s="7" t="str">
        <f t="shared" si="287"/>
        <v>NAO-</v>
      </c>
    </row>
    <row r="3017" spans="1:32" x14ac:dyDescent="0.3">
      <c r="A3017" s="4">
        <v>40944</v>
      </c>
      <c r="B3017" s="5">
        <v>2011</v>
      </c>
      <c r="C3017" s="6">
        <v>0</v>
      </c>
      <c r="D3017" s="7">
        <v>1</v>
      </c>
      <c r="E3017" s="7">
        <v>0</v>
      </c>
      <c r="F3017" s="8">
        <v>0</v>
      </c>
      <c r="G3017" s="7" t="str">
        <f t="shared" si="283"/>
        <v>SB</v>
      </c>
      <c r="H3017" s="6">
        <v>3.0877943472849799E-2</v>
      </c>
      <c r="I3017" s="7">
        <v>7.4721749455851499E-3</v>
      </c>
      <c r="J3017" s="7">
        <v>0.59761358672003995</v>
      </c>
      <c r="K3017" s="8">
        <v>0.36403629486153399</v>
      </c>
      <c r="L3017" s="7" t="str">
        <f t="shared" si="288"/>
        <v>AR</v>
      </c>
      <c r="M3017" s="6">
        <v>2.2218312908844701E-2</v>
      </c>
      <c r="N3017" s="7">
        <v>1.3228094662388201E-2</v>
      </c>
      <c r="O3017" s="7">
        <v>0.55628552426938005</v>
      </c>
      <c r="P3017" s="8">
        <v>0.408268068159376</v>
      </c>
      <c r="Q3017" s="7" t="str">
        <f t="shared" si="284"/>
        <v>AR</v>
      </c>
      <c r="R3017" s="6">
        <v>0</v>
      </c>
      <c r="S3017" s="7">
        <v>0</v>
      </c>
      <c r="T3017" s="7">
        <v>1</v>
      </c>
      <c r="U3017" s="8">
        <v>0</v>
      </c>
      <c r="V3017" s="7" t="str">
        <f t="shared" si="285"/>
        <v>AR</v>
      </c>
      <c r="W3017" s="6">
        <v>7.0000000000000001E-3</v>
      </c>
      <c r="X3017" s="7">
        <v>0.32900000000000001</v>
      </c>
      <c r="Y3017" s="7">
        <v>0.58199999999999996</v>
      </c>
      <c r="Z3017" s="8">
        <v>8.2000000000000003E-2</v>
      </c>
      <c r="AA3017" s="7" t="str">
        <f t="shared" si="286"/>
        <v>AR</v>
      </c>
      <c r="AB3017" s="6">
        <v>0</v>
      </c>
      <c r="AC3017" s="7">
        <v>0.40799999999999997</v>
      </c>
      <c r="AD3017" s="7">
        <v>0.46</v>
      </c>
      <c r="AE3017" s="8">
        <v>0.13100000000000001</v>
      </c>
      <c r="AF3017" s="7" t="str">
        <f t="shared" si="287"/>
        <v>AR</v>
      </c>
    </row>
    <row r="3018" spans="1:32" x14ac:dyDescent="0.3">
      <c r="A3018" s="4">
        <v>40945</v>
      </c>
      <c r="B3018" s="5">
        <v>2011</v>
      </c>
      <c r="C3018" s="6">
        <v>0</v>
      </c>
      <c r="D3018" s="7">
        <v>1</v>
      </c>
      <c r="E3018" s="7">
        <v>0</v>
      </c>
      <c r="F3018" s="8">
        <v>0</v>
      </c>
      <c r="G3018" s="7" t="str">
        <f t="shared" si="283"/>
        <v>SB</v>
      </c>
      <c r="H3018" s="6">
        <v>3.3960646624283997E-2</v>
      </c>
      <c r="I3018" s="7">
        <v>0.182288459147565</v>
      </c>
      <c r="J3018" s="7">
        <v>0.61801954227849498</v>
      </c>
      <c r="K3018" s="8">
        <v>0.165731351949647</v>
      </c>
      <c r="L3018" s="7" t="str">
        <f t="shared" si="288"/>
        <v>AR</v>
      </c>
      <c r="M3018" s="6">
        <v>2.4320246572692099E-2</v>
      </c>
      <c r="N3018" s="7">
        <v>0.294734478536195</v>
      </c>
      <c r="O3018" s="7">
        <v>0.50765067054439705</v>
      </c>
      <c r="P3018" s="8">
        <v>0.17329460434671101</v>
      </c>
      <c r="Q3018" s="7" t="str">
        <f t="shared" si="284"/>
        <v>AR</v>
      </c>
      <c r="R3018" s="6">
        <v>0</v>
      </c>
      <c r="S3018" s="7">
        <v>1</v>
      </c>
      <c r="T3018" s="7">
        <v>0</v>
      </c>
      <c r="U3018" s="8">
        <v>0</v>
      </c>
      <c r="V3018" s="7" t="str">
        <f t="shared" si="285"/>
        <v>SB</v>
      </c>
      <c r="W3018" s="6">
        <v>0</v>
      </c>
      <c r="X3018" s="7">
        <v>0.92400000000000004</v>
      </c>
      <c r="Y3018" s="7">
        <v>0.05</v>
      </c>
      <c r="Z3018" s="8">
        <v>2.5999999999999999E-2</v>
      </c>
      <c r="AA3018" s="7" t="str">
        <f t="shared" si="286"/>
        <v>SB</v>
      </c>
      <c r="AB3018" s="6">
        <v>0</v>
      </c>
      <c r="AC3018" s="7">
        <v>0.95299999999999996</v>
      </c>
      <c r="AD3018" s="7">
        <v>6.0000000000000001E-3</v>
      </c>
      <c r="AE3018" s="8">
        <v>0.04</v>
      </c>
      <c r="AF3018" s="7" t="str">
        <f t="shared" si="287"/>
        <v>SB</v>
      </c>
    </row>
    <row r="3019" spans="1:32" x14ac:dyDescent="0.3">
      <c r="A3019" s="4">
        <v>40946</v>
      </c>
      <c r="B3019" s="5">
        <v>2011</v>
      </c>
      <c r="C3019" s="6">
        <v>0</v>
      </c>
      <c r="D3019" s="7">
        <v>1</v>
      </c>
      <c r="E3019" s="7">
        <v>0</v>
      </c>
      <c r="F3019" s="8">
        <v>0</v>
      </c>
      <c r="G3019" s="7" t="str">
        <f t="shared" si="283"/>
        <v>SB</v>
      </c>
      <c r="H3019" s="6">
        <v>8.0748866765690597E-2</v>
      </c>
      <c r="I3019" s="7">
        <v>0.126831370249162</v>
      </c>
      <c r="J3019" s="7">
        <v>0.79205233385292995</v>
      </c>
      <c r="K3019" s="8">
        <v>3.6742913221026201E-4</v>
      </c>
      <c r="L3019" s="7" t="str">
        <f t="shared" si="288"/>
        <v>AR</v>
      </c>
      <c r="M3019" s="6">
        <v>6.0863191150420499E-2</v>
      </c>
      <c r="N3019" s="7">
        <v>0.20922690708560401</v>
      </c>
      <c r="O3019" s="7">
        <v>0.72930681979239198</v>
      </c>
      <c r="P3019" s="8">
        <v>6.0308197158372005E-4</v>
      </c>
      <c r="Q3019" s="7" t="str">
        <f t="shared" si="284"/>
        <v>AR</v>
      </c>
      <c r="R3019" s="6">
        <v>0</v>
      </c>
      <c r="S3019" s="7">
        <v>1</v>
      </c>
      <c r="T3019" s="7">
        <v>0</v>
      </c>
      <c r="U3019" s="8">
        <v>0</v>
      </c>
      <c r="V3019" s="7" t="str">
        <f t="shared" si="285"/>
        <v>SB</v>
      </c>
      <c r="W3019" s="6">
        <v>0</v>
      </c>
      <c r="X3019" s="7">
        <v>0.98</v>
      </c>
      <c r="Y3019" s="7">
        <v>1.7000000000000001E-2</v>
      </c>
      <c r="Z3019" s="8">
        <v>3.0000000000000001E-3</v>
      </c>
      <c r="AA3019" s="7" t="str">
        <f t="shared" si="286"/>
        <v>SB</v>
      </c>
      <c r="AB3019" s="6">
        <v>0</v>
      </c>
      <c r="AC3019" s="7">
        <v>0.97</v>
      </c>
      <c r="AD3019" s="7">
        <v>0</v>
      </c>
      <c r="AE3019" s="8">
        <v>0.03</v>
      </c>
      <c r="AF3019" s="7" t="str">
        <f t="shared" si="287"/>
        <v>SB</v>
      </c>
    </row>
    <row r="3020" spans="1:32" x14ac:dyDescent="0.3">
      <c r="A3020" s="4">
        <v>40947</v>
      </c>
      <c r="B3020" s="5">
        <v>2011</v>
      </c>
      <c r="C3020" s="6">
        <v>0</v>
      </c>
      <c r="D3020" s="7">
        <v>1</v>
      </c>
      <c r="E3020" s="7">
        <v>0</v>
      </c>
      <c r="F3020" s="8">
        <v>0</v>
      </c>
      <c r="G3020" s="7" t="str">
        <f t="shared" si="283"/>
        <v>SB</v>
      </c>
      <c r="H3020" s="6">
        <v>0.204989452623626</v>
      </c>
      <c r="I3020" s="7">
        <v>0.140616438090096</v>
      </c>
      <c r="J3020" s="7">
        <v>0.65438510414860196</v>
      </c>
      <c r="K3020" s="28">
        <v>9.0051376727462697E-6</v>
      </c>
      <c r="L3020" s="7" t="str">
        <f t="shared" si="288"/>
        <v>AR</v>
      </c>
      <c r="M3020" s="6">
        <v>0.15008813284731001</v>
      </c>
      <c r="N3020" s="7">
        <v>0.215517458371529</v>
      </c>
      <c r="O3020" s="7">
        <v>0.63436941268006897</v>
      </c>
      <c r="P3020" s="28">
        <v>2.4996101100252999E-5</v>
      </c>
      <c r="Q3020" s="7" t="str">
        <f t="shared" si="284"/>
        <v>AR</v>
      </c>
      <c r="R3020" s="6">
        <v>0</v>
      </c>
      <c r="S3020" s="7">
        <v>1</v>
      </c>
      <c r="T3020" s="7">
        <v>0</v>
      </c>
      <c r="U3020" s="8">
        <v>0</v>
      </c>
      <c r="V3020" s="7" t="str">
        <f t="shared" si="285"/>
        <v>SB</v>
      </c>
      <c r="W3020" s="6">
        <v>0</v>
      </c>
      <c r="X3020" s="7">
        <v>0.81299999999999994</v>
      </c>
      <c r="Y3020" s="7">
        <v>0.186</v>
      </c>
      <c r="Z3020" s="8">
        <v>1E-3</v>
      </c>
      <c r="AA3020" s="7" t="str">
        <f t="shared" si="286"/>
        <v>SB</v>
      </c>
      <c r="AB3020" s="6">
        <v>0</v>
      </c>
      <c r="AC3020" s="7">
        <v>0.95199999999999996</v>
      </c>
      <c r="AD3020" s="7">
        <v>8.9999999999999993E-3</v>
      </c>
      <c r="AE3020" s="8">
        <v>0.04</v>
      </c>
      <c r="AF3020" s="7" t="str">
        <f t="shared" si="287"/>
        <v>SB</v>
      </c>
    </row>
    <row r="3021" spans="1:32" x14ac:dyDescent="0.3">
      <c r="A3021" s="4">
        <v>40948</v>
      </c>
      <c r="B3021" s="5">
        <v>2011</v>
      </c>
      <c r="C3021" s="6">
        <v>0</v>
      </c>
      <c r="D3021" s="7">
        <v>1</v>
      </c>
      <c r="E3021" s="7">
        <v>0</v>
      </c>
      <c r="F3021" s="8">
        <v>0</v>
      </c>
      <c r="G3021" s="7" t="str">
        <f t="shared" si="283"/>
        <v>SB</v>
      </c>
      <c r="H3021" s="6">
        <v>8.5815623878969904E-2</v>
      </c>
      <c r="I3021" s="7">
        <v>0.204525210062351</v>
      </c>
      <c r="J3021" s="7">
        <v>0.70962760585870099</v>
      </c>
      <c r="K3021" s="28">
        <v>3.1560199980657803E-5</v>
      </c>
      <c r="L3021" s="7" t="str">
        <f t="shared" si="288"/>
        <v>AR</v>
      </c>
      <c r="M3021" s="6">
        <v>6.0519221045524603E-2</v>
      </c>
      <c r="N3021" s="7">
        <v>0.222323471992906</v>
      </c>
      <c r="O3021" s="7">
        <v>0.71706415528243495</v>
      </c>
      <c r="P3021" s="28">
        <v>9.3151679123602897E-5</v>
      </c>
      <c r="Q3021" s="7" t="str">
        <f t="shared" si="284"/>
        <v>AR</v>
      </c>
      <c r="R3021" s="6">
        <v>0</v>
      </c>
      <c r="S3021" s="7">
        <v>1</v>
      </c>
      <c r="T3021" s="7">
        <v>0</v>
      </c>
      <c r="U3021" s="8">
        <v>0</v>
      </c>
      <c r="V3021" s="7" t="str">
        <f t="shared" si="285"/>
        <v>SB</v>
      </c>
      <c r="W3021" s="6">
        <v>0</v>
      </c>
      <c r="X3021" s="7">
        <v>0.80300000000000005</v>
      </c>
      <c r="Y3021" s="7">
        <v>0.19500000000000001</v>
      </c>
      <c r="Z3021" s="8">
        <v>2E-3</v>
      </c>
      <c r="AA3021" s="7" t="str">
        <f t="shared" si="286"/>
        <v>SB</v>
      </c>
      <c r="AB3021" s="6">
        <v>0</v>
      </c>
      <c r="AC3021" s="7">
        <v>0.93400000000000005</v>
      </c>
      <c r="AD3021" s="7">
        <v>4.4999999999999998E-2</v>
      </c>
      <c r="AE3021" s="8">
        <v>2.1000000000000001E-2</v>
      </c>
      <c r="AF3021" s="7" t="str">
        <f t="shared" si="287"/>
        <v>SB</v>
      </c>
    </row>
    <row r="3022" spans="1:32" x14ac:dyDescent="0.3">
      <c r="A3022" s="4">
        <v>40949</v>
      </c>
      <c r="B3022" s="5">
        <v>2011</v>
      </c>
      <c r="C3022" s="6">
        <v>0</v>
      </c>
      <c r="D3022" s="7">
        <v>0</v>
      </c>
      <c r="E3022" s="7">
        <v>1</v>
      </c>
      <c r="F3022" s="8">
        <v>0</v>
      </c>
      <c r="G3022" s="7" t="str">
        <f t="shared" si="283"/>
        <v>AR</v>
      </c>
      <c r="H3022" s="6">
        <v>5.0380849548981596E-3</v>
      </c>
      <c r="I3022" s="7">
        <v>0.19394011683967299</v>
      </c>
      <c r="J3022" s="7">
        <v>0.80099326572495</v>
      </c>
      <c r="K3022" s="28">
        <v>2.8532480486117599E-5</v>
      </c>
      <c r="L3022" s="7" t="str">
        <f t="shared" si="288"/>
        <v>AR</v>
      </c>
      <c r="M3022" s="6">
        <v>3.5635047747293101E-3</v>
      </c>
      <c r="N3022" s="7">
        <v>0.18125439846397401</v>
      </c>
      <c r="O3022" s="7">
        <v>0.81509669881739999</v>
      </c>
      <c r="P3022" s="28">
        <v>8.5397943904289998E-5</v>
      </c>
      <c r="Q3022" s="7" t="str">
        <f t="shared" si="284"/>
        <v>AR</v>
      </c>
      <c r="R3022" s="6">
        <v>0</v>
      </c>
      <c r="S3022" s="7">
        <v>0</v>
      </c>
      <c r="T3022" s="7">
        <v>1</v>
      </c>
      <c r="U3022" s="8">
        <v>0</v>
      </c>
      <c r="V3022" s="7" t="str">
        <f t="shared" si="285"/>
        <v>AR</v>
      </c>
      <c r="W3022" s="6">
        <v>0</v>
      </c>
      <c r="X3022" s="7">
        <v>0.153</v>
      </c>
      <c r="Y3022" s="7">
        <v>0.84599999999999997</v>
      </c>
      <c r="Z3022" s="8">
        <v>1E-3</v>
      </c>
      <c r="AA3022" s="7" t="str">
        <f t="shared" si="286"/>
        <v>AR</v>
      </c>
      <c r="AB3022" s="6">
        <v>0</v>
      </c>
      <c r="AC3022" s="7">
        <v>0.254</v>
      </c>
      <c r="AD3022" s="7">
        <v>0.73099999999999998</v>
      </c>
      <c r="AE3022" s="8">
        <v>1.4999999999999999E-2</v>
      </c>
      <c r="AF3022" s="7" t="str">
        <f t="shared" si="287"/>
        <v>AR</v>
      </c>
    </row>
    <row r="3023" spans="1:32" x14ac:dyDescent="0.3">
      <c r="A3023" s="4">
        <v>40950</v>
      </c>
      <c r="B3023" s="5">
        <v>2011</v>
      </c>
      <c r="C3023" s="6">
        <v>0</v>
      </c>
      <c r="D3023" s="7">
        <v>0</v>
      </c>
      <c r="E3023" s="7">
        <v>1</v>
      </c>
      <c r="F3023" s="8">
        <v>0</v>
      </c>
      <c r="G3023" s="7" t="str">
        <f t="shared" si="283"/>
        <v>AR</v>
      </c>
      <c r="H3023" s="6">
        <v>1.7403669862407099E-3</v>
      </c>
      <c r="I3023" s="7">
        <v>2.0984602921035801E-2</v>
      </c>
      <c r="J3023" s="7">
        <v>0.97616517320400198</v>
      </c>
      <c r="K3023" s="8">
        <v>1.1098568887229999E-3</v>
      </c>
      <c r="L3023" s="7" t="str">
        <f t="shared" si="288"/>
        <v>AR</v>
      </c>
      <c r="M3023" s="6">
        <v>1.36358507206888E-3</v>
      </c>
      <c r="N3023" s="7">
        <v>1.0977904151093299E-2</v>
      </c>
      <c r="O3023" s="7">
        <v>0.98414623748795604</v>
      </c>
      <c r="P3023" s="8">
        <v>3.5122732888821901E-3</v>
      </c>
      <c r="Q3023" s="7" t="str">
        <f t="shared" si="284"/>
        <v>AR</v>
      </c>
      <c r="R3023" s="6">
        <v>0</v>
      </c>
      <c r="S3023" s="7">
        <v>0</v>
      </c>
      <c r="T3023" s="7">
        <v>1</v>
      </c>
      <c r="U3023" s="8">
        <v>0</v>
      </c>
      <c r="V3023" s="7" t="str">
        <f t="shared" si="285"/>
        <v>AR</v>
      </c>
      <c r="W3023" s="6">
        <v>0</v>
      </c>
      <c r="X3023" s="7">
        <v>0.01</v>
      </c>
      <c r="Y3023" s="7">
        <v>0.99</v>
      </c>
      <c r="Z3023" s="8">
        <v>0</v>
      </c>
      <c r="AA3023" s="7" t="str">
        <f t="shared" si="286"/>
        <v>AR</v>
      </c>
      <c r="AB3023" s="6">
        <v>0</v>
      </c>
      <c r="AC3023" s="7">
        <v>2.1000000000000001E-2</v>
      </c>
      <c r="AD3023" s="7">
        <v>0.97199999999999998</v>
      </c>
      <c r="AE3023" s="8">
        <v>6.0000000000000001E-3</v>
      </c>
      <c r="AF3023" s="7" t="str">
        <f t="shared" si="287"/>
        <v>AR</v>
      </c>
    </row>
    <row r="3024" spans="1:32" x14ac:dyDescent="0.3">
      <c r="A3024" s="4">
        <v>40951</v>
      </c>
      <c r="B3024" s="5">
        <v>2011</v>
      </c>
      <c r="C3024" s="6">
        <v>0</v>
      </c>
      <c r="D3024" s="7">
        <v>0</v>
      </c>
      <c r="E3024" s="7">
        <v>1</v>
      </c>
      <c r="F3024" s="8">
        <v>0</v>
      </c>
      <c r="G3024" s="7" t="str">
        <f t="shared" si="283"/>
        <v>AR</v>
      </c>
      <c r="H3024" s="79">
        <v>4.7544236412080902E-5</v>
      </c>
      <c r="I3024" s="7">
        <v>2.4456513105265601E-2</v>
      </c>
      <c r="J3024" s="7">
        <v>0.97478897097348705</v>
      </c>
      <c r="K3024" s="8">
        <v>7.06971684825869E-4</v>
      </c>
      <c r="L3024" s="7" t="str">
        <f t="shared" si="288"/>
        <v>AR</v>
      </c>
      <c r="M3024" s="79">
        <v>3.3012852489443602E-5</v>
      </c>
      <c r="N3024" s="7">
        <v>9.2866429930562999E-3</v>
      </c>
      <c r="O3024" s="7">
        <v>0.98833446882160103</v>
      </c>
      <c r="P3024" s="8">
        <v>2.34587533284504E-3</v>
      </c>
      <c r="Q3024" s="7" t="str">
        <f t="shared" si="284"/>
        <v>AR</v>
      </c>
      <c r="R3024" s="6">
        <v>0</v>
      </c>
      <c r="S3024" s="7">
        <v>0</v>
      </c>
      <c r="T3024" s="7">
        <v>1</v>
      </c>
      <c r="U3024" s="8">
        <v>0</v>
      </c>
      <c r="V3024" s="7" t="str">
        <f t="shared" si="285"/>
        <v>AR</v>
      </c>
      <c r="W3024" s="6">
        <v>0</v>
      </c>
      <c r="X3024" s="7">
        <v>0</v>
      </c>
      <c r="Y3024" s="7">
        <v>1</v>
      </c>
      <c r="Z3024" s="8">
        <v>0</v>
      </c>
      <c r="AA3024" s="7" t="str">
        <f t="shared" si="286"/>
        <v>AR</v>
      </c>
      <c r="AB3024" s="6">
        <v>0</v>
      </c>
      <c r="AC3024" s="7">
        <v>0</v>
      </c>
      <c r="AD3024" s="7">
        <v>1</v>
      </c>
      <c r="AE3024" s="8">
        <v>0</v>
      </c>
      <c r="AF3024" s="7" t="str">
        <f t="shared" si="287"/>
        <v>AR</v>
      </c>
    </row>
    <row r="3025" spans="1:32" x14ac:dyDescent="0.3">
      <c r="A3025" s="4">
        <v>40952</v>
      </c>
      <c r="B3025" s="5">
        <v>2011</v>
      </c>
      <c r="C3025" s="6">
        <v>0</v>
      </c>
      <c r="D3025" s="7">
        <v>0</v>
      </c>
      <c r="E3025" s="7">
        <v>1</v>
      </c>
      <c r="F3025" s="8">
        <v>0</v>
      </c>
      <c r="G3025" s="7" t="str">
        <f t="shared" si="283"/>
        <v>AR</v>
      </c>
      <c r="H3025" s="79">
        <v>2.5394274230208901E-7</v>
      </c>
      <c r="I3025" s="7">
        <v>8.3315772423106695E-3</v>
      </c>
      <c r="J3025" s="7">
        <v>0.99063892128821596</v>
      </c>
      <c r="K3025" s="8">
        <v>1.0292475267351801E-3</v>
      </c>
      <c r="L3025" s="7" t="str">
        <f t="shared" si="288"/>
        <v>AR</v>
      </c>
      <c r="M3025" s="79">
        <v>2.06446102271103E-7</v>
      </c>
      <c r="N3025" s="7">
        <v>6.4735709201534002E-3</v>
      </c>
      <c r="O3025" s="7">
        <v>0.99086203741341805</v>
      </c>
      <c r="P3025" s="8">
        <v>2.6641852203205E-3</v>
      </c>
      <c r="Q3025" s="7" t="str">
        <f t="shared" si="284"/>
        <v>AR</v>
      </c>
      <c r="R3025" s="6">
        <v>0</v>
      </c>
      <c r="S3025" s="7">
        <v>0</v>
      </c>
      <c r="T3025" s="7">
        <v>1</v>
      </c>
      <c r="U3025" s="8">
        <v>0</v>
      </c>
      <c r="V3025" s="7" t="str">
        <f t="shared" si="285"/>
        <v>AR</v>
      </c>
      <c r="W3025" s="6">
        <v>0</v>
      </c>
      <c r="X3025" s="7">
        <v>0</v>
      </c>
      <c r="Y3025" s="7">
        <v>1</v>
      </c>
      <c r="Z3025" s="8">
        <v>0</v>
      </c>
      <c r="AA3025" s="7" t="str">
        <f t="shared" si="286"/>
        <v>AR</v>
      </c>
      <c r="AB3025" s="6">
        <v>0</v>
      </c>
      <c r="AC3025" s="7">
        <v>0</v>
      </c>
      <c r="AD3025" s="7">
        <v>1</v>
      </c>
      <c r="AE3025" s="8">
        <v>0</v>
      </c>
      <c r="AF3025" s="7" t="str">
        <f t="shared" si="287"/>
        <v>AR</v>
      </c>
    </row>
    <row r="3026" spans="1:32" x14ac:dyDescent="0.3">
      <c r="A3026" s="4">
        <v>40953</v>
      </c>
      <c r="B3026" s="5">
        <v>2011</v>
      </c>
      <c r="C3026" s="6">
        <v>0</v>
      </c>
      <c r="D3026" s="7">
        <v>0</v>
      </c>
      <c r="E3026" s="7">
        <v>1</v>
      </c>
      <c r="F3026" s="8">
        <v>0</v>
      </c>
      <c r="G3026" s="7" t="str">
        <f t="shared" si="283"/>
        <v>AR</v>
      </c>
      <c r="H3026" s="79">
        <v>3.6153859183949199E-6</v>
      </c>
      <c r="I3026" s="7">
        <v>5.98071233845659E-3</v>
      </c>
      <c r="J3026" s="7">
        <v>0.99045127512756703</v>
      </c>
      <c r="K3026" s="8">
        <v>3.5643971480646998E-3</v>
      </c>
      <c r="L3026" s="7" t="str">
        <f t="shared" si="288"/>
        <v>AR</v>
      </c>
      <c r="M3026" s="79">
        <v>3.1250111944146098E-6</v>
      </c>
      <c r="N3026" s="7">
        <v>5.18348986185328E-3</v>
      </c>
      <c r="O3026" s="7">
        <v>0.98504989506080598</v>
      </c>
      <c r="P3026" s="8">
        <v>9.7634900661540507E-3</v>
      </c>
      <c r="Q3026" s="7" t="str">
        <f t="shared" si="284"/>
        <v>AR</v>
      </c>
      <c r="R3026" s="6">
        <v>0</v>
      </c>
      <c r="S3026" s="7">
        <v>0</v>
      </c>
      <c r="T3026" s="7">
        <v>1</v>
      </c>
      <c r="U3026" s="8">
        <v>0</v>
      </c>
      <c r="V3026" s="7" t="str">
        <f t="shared" si="285"/>
        <v>AR</v>
      </c>
      <c r="W3026" s="6">
        <v>0</v>
      </c>
      <c r="X3026" s="7">
        <v>0</v>
      </c>
      <c r="Y3026" s="7">
        <v>1</v>
      </c>
      <c r="Z3026" s="8">
        <v>0</v>
      </c>
      <c r="AA3026" s="7" t="str">
        <f t="shared" si="286"/>
        <v>AR</v>
      </c>
      <c r="AB3026" s="6">
        <v>0</v>
      </c>
      <c r="AC3026" s="7">
        <v>0</v>
      </c>
      <c r="AD3026" s="7">
        <v>1</v>
      </c>
      <c r="AE3026" s="8">
        <v>0</v>
      </c>
      <c r="AF3026" s="7" t="str">
        <f t="shared" si="287"/>
        <v>AR</v>
      </c>
    </row>
    <row r="3027" spans="1:32" x14ac:dyDescent="0.3">
      <c r="A3027" s="4">
        <v>40954</v>
      </c>
      <c r="B3027" s="5">
        <v>2011</v>
      </c>
      <c r="C3027" s="6">
        <v>0</v>
      </c>
      <c r="D3027" s="7">
        <v>0</v>
      </c>
      <c r="E3027" s="7">
        <v>1</v>
      </c>
      <c r="F3027" s="8">
        <v>0</v>
      </c>
      <c r="G3027" s="7" t="str">
        <f t="shared" si="283"/>
        <v>AR</v>
      </c>
      <c r="H3027" s="6">
        <v>2.27162534051686E-4</v>
      </c>
      <c r="I3027" s="7">
        <v>1.38337652477058E-2</v>
      </c>
      <c r="J3027" s="7">
        <v>0.98592602891093095</v>
      </c>
      <c r="K3027" s="28">
        <v>1.3043307302742899E-5</v>
      </c>
      <c r="L3027" s="7" t="str">
        <f t="shared" si="288"/>
        <v>AR</v>
      </c>
      <c r="M3027" s="6">
        <v>1.77406006451566E-4</v>
      </c>
      <c r="N3027" s="7">
        <v>1.1683616397842701E-2</v>
      </c>
      <c r="O3027" s="7">
        <v>0.98808305308683997</v>
      </c>
      <c r="P3027" s="28">
        <v>5.5924508874930701E-5</v>
      </c>
      <c r="Q3027" s="7" t="str">
        <f t="shared" si="284"/>
        <v>AR</v>
      </c>
      <c r="R3027" s="6">
        <v>0</v>
      </c>
      <c r="S3027" s="7">
        <v>0</v>
      </c>
      <c r="T3027" s="7">
        <v>1</v>
      </c>
      <c r="U3027" s="8">
        <v>0</v>
      </c>
      <c r="V3027" s="7" t="str">
        <f t="shared" si="285"/>
        <v>AR</v>
      </c>
      <c r="W3027" s="6">
        <v>0</v>
      </c>
      <c r="X3027" s="7">
        <v>1E-3</v>
      </c>
      <c r="Y3027" s="7">
        <v>0.999</v>
      </c>
      <c r="Z3027" s="8">
        <v>0</v>
      </c>
      <c r="AA3027" s="7" t="str">
        <f t="shared" si="286"/>
        <v>AR</v>
      </c>
      <c r="AB3027" s="6">
        <v>0</v>
      </c>
      <c r="AC3027" s="7">
        <v>6.0000000000000001E-3</v>
      </c>
      <c r="AD3027" s="7">
        <v>0.99399999999999999</v>
      </c>
      <c r="AE3027" s="8">
        <v>0</v>
      </c>
      <c r="AF3027" s="7" t="str">
        <f t="shared" si="287"/>
        <v>AR</v>
      </c>
    </row>
    <row r="3028" spans="1:32" x14ac:dyDescent="0.3">
      <c r="A3028" s="4">
        <v>40955</v>
      </c>
      <c r="B3028" s="5">
        <v>2011</v>
      </c>
      <c r="C3028" s="6">
        <v>0</v>
      </c>
      <c r="D3028" s="7">
        <v>0</v>
      </c>
      <c r="E3028" s="7">
        <v>1</v>
      </c>
      <c r="F3028" s="8">
        <v>0</v>
      </c>
      <c r="G3028" s="7" t="str">
        <f t="shared" si="283"/>
        <v>AR</v>
      </c>
      <c r="H3028" s="79">
        <v>2.3520716394267302E-5</v>
      </c>
      <c r="I3028" s="7">
        <v>6.0184340550279896E-3</v>
      </c>
      <c r="J3028" s="7">
        <v>0.99395804432964496</v>
      </c>
      <c r="K3028" s="28">
        <v>8.9894441415718301E-10</v>
      </c>
      <c r="L3028" s="7" t="str">
        <f t="shared" si="288"/>
        <v>AR</v>
      </c>
      <c r="M3028" s="79">
        <v>1.6591679435092902E-5</v>
      </c>
      <c r="N3028" s="7">
        <v>4.4035081355473099E-3</v>
      </c>
      <c r="O3028" s="7">
        <v>0.99557989558049198</v>
      </c>
      <c r="P3028" s="28">
        <v>4.6045149403370396E-9</v>
      </c>
      <c r="Q3028" s="7" t="str">
        <f t="shared" si="284"/>
        <v>AR</v>
      </c>
      <c r="R3028" s="6">
        <v>0</v>
      </c>
      <c r="S3028" s="7">
        <v>0</v>
      </c>
      <c r="T3028" s="7">
        <v>1</v>
      </c>
      <c r="U3028" s="8">
        <v>0</v>
      </c>
      <c r="V3028" s="7" t="str">
        <f t="shared" si="285"/>
        <v>AR</v>
      </c>
      <c r="W3028" s="6">
        <v>1E-3</v>
      </c>
      <c r="X3028" s="7">
        <v>0</v>
      </c>
      <c r="Y3028" s="7">
        <v>0.999</v>
      </c>
      <c r="Z3028" s="8">
        <v>0</v>
      </c>
      <c r="AA3028" s="7" t="str">
        <f t="shared" si="286"/>
        <v>AR</v>
      </c>
      <c r="AB3028" s="6">
        <v>0</v>
      </c>
      <c r="AC3028" s="7">
        <v>3.0000000000000001E-3</v>
      </c>
      <c r="AD3028" s="7">
        <v>0.995</v>
      </c>
      <c r="AE3028" s="8">
        <v>2E-3</v>
      </c>
      <c r="AF3028" s="7" t="str">
        <f t="shared" si="287"/>
        <v>AR</v>
      </c>
    </row>
    <row r="3029" spans="1:32" x14ac:dyDescent="0.3">
      <c r="A3029" s="4">
        <v>40956</v>
      </c>
      <c r="B3029" s="5">
        <v>2011</v>
      </c>
      <c r="C3029" s="6">
        <v>0</v>
      </c>
      <c r="D3029" s="7">
        <v>0</v>
      </c>
      <c r="E3029" s="7">
        <v>1</v>
      </c>
      <c r="F3029" s="8">
        <v>0</v>
      </c>
      <c r="G3029" s="7" t="str">
        <f t="shared" si="283"/>
        <v>AR</v>
      </c>
      <c r="H3029" s="79">
        <v>7.2046095814329094E-5</v>
      </c>
      <c r="I3029" s="7">
        <v>6.7196204543676901E-3</v>
      </c>
      <c r="J3029" s="7">
        <v>0.99320832730889497</v>
      </c>
      <c r="K3029" s="28">
        <v>6.1409353557657899E-9</v>
      </c>
      <c r="L3029" s="7" t="str">
        <f t="shared" si="288"/>
        <v>AR</v>
      </c>
      <c r="M3029" s="79">
        <v>6.1033190676794398E-5</v>
      </c>
      <c r="N3029" s="7">
        <v>3.65375971051399E-3</v>
      </c>
      <c r="O3029" s="7">
        <v>0.99628518120693099</v>
      </c>
      <c r="P3029" s="28">
        <v>2.5891890569265899E-8</v>
      </c>
      <c r="Q3029" s="7" t="str">
        <f t="shared" si="284"/>
        <v>AR</v>
      </c>
      <c r="R3029" s="6">
        <v>0</v>
      </c>
      <c r="S3029" s="7">
        <v>0</v>
      </c>
      <c r="T3029" s="7">
        <v>1</v>
      </c>
      <c r="U3029" s="8">
        <v>0</v>
      </c>
      <c r="V3029" s="7" t="str">
        <f t="shared" si="285"/>
        <v>AR</v>
      </c>
      <c r="W3029" s="6">
        <v>1.4999999999999999E-2</v>
      </c>
      <c r="X3029" s="7">
        <v>1E-3</v>
      </c>
      <c r="Y3029" s="7">
        <v>0.98399999999999999</v>
      </c>
      <c r="Z3029" s="8">
        <v>0</v>
      </c>
      <c r="AA3029" s="7" t="str">
        <f t="shared" si="286"/>
        <v>AR</v>
      </c>
      <c r="AB3029" s="6">
        <v>0</v>
      </c>
      <c r="AC3029" s="7">
        <v>3.0000000000000001E-3</v>
      </c>
      <c r="AD3029" s="7">
        <v>0.99299999999999999</v>
      </c>
      <c r="AE3029" s="8">
        <v>4.0000000000000001E-3</v>
      </c>
      <c r="AF3029" s="7" t="str">
        <f t="shared" si="287"/>
        <v>AR</v>
      </c>
    </row>
    <row r="3030" spans="1:32" x14ac:dyDescent="0.3">
      <c r="A3030" s="4">
        <v>40957</v>
      </c>
      <c r="B3030" s="5">
        <v>2011</v>
      </c>
      <c r="C3030" s="6">
        <v>0</v>
      </c>
      <c r="D3030" s="7">
        <v>0</v>
      </c>
      <c r="E3030" s="7">
        <v>1</v>
      </c>
      <c r="F3030" s="8">
        <v>0</v>
      </c>
      <c r="G3030" s="7" t="str">
        <f t="shared" si="283"/>
        <v>AR</v>
      </c>
      <c r="H3030" s="6">
        <v>5.6342407353294601E-3</v>
      </c>
      <c r="I3030" s="7">
        <v>2.97539403262675E-3</v>
      </c>
      <c r="J3030" s="7">
        <v>0.99118235992066905</v>
      </c>
      <c r="K3030" s="8">
        <v>2.0800531137101999E-4</v>
      </c>
      <c r="L3030" s="7" t="str">
        <f t="shared" si="288"/>
        <v>AR</v>
      </c>
      <c r="M3030" s="6">
        <v>5.9743535436700803E-3</v>
      </c>
      <c r="N3030" s="7">
        <v>1.90582122858197E-3</v>
      </c>
      <c r="O3030" s="7">
        <v>0.99169949474327501</v>
      </c>
      <c r="P3030" s="8">
        <v>4.2033048447127902E-4</v>
      </c>
      <c r="Q3030" s="7" t="str">
        <f t="shared" si="284"/>
        <v>AR</v>
      </c>
      <c r="R3030" s="6">
        <v>0</v>
      </c>
      <c r="S3030" s="7">
        <v>0</v>
      </c>
      <c r="T3030" s="7">
        <v>1</v>
      </c>
      <c r="U3030" s="8">
        <v>0</v>
      </c>
      <c r="V3030" s="7" t="str">
        <f t="shared" si="285"/>
        <v>AR</v>
      </c>
      <c r="W3030" s="6">
        <v>0.13300000000000001</v>
      </c>
      <c r="X3030" s="7">
        <v>4.0000000000000001E-3</v>
      </c>
      <c r="Y3030" s="7">
        <v>0.86199999999999999</v>
      </c>
      <c r="Z3030" s="8">
        <v>1E-3</v>
      </c>
      <c r="AA3030" s="7" t="str">
        <f t="shared" si="286"/>
        <v>AR</v>
      </c>
      <c r="AB3030" s="6">
        <v>1E-3</v>
      </c>
      <c r="AC3030" s="7">
        <v>6.0000000000000001E-3</v>
      </c>
      <c r="AD3030" s="7">
        <v>0.98499999999999999</v>
      </c>
      <c r="AE3030" s="8">
        <v>8.0000000000000002E-3</v>
      </c>
      <c r="AF3030" s="7" t="str">
        <f t="shared" si="287"/>
        <v>AR</v>
      </c>
    </row>
    <row r="3031" spans="1:32" x14ac:dyDescent="0.3">
      <c r="A3031" s="4">
        <v>40958</v>
      </c>
      <c r="B3031" s="5">
        <v>2011</v>
      </c>
      <c r="C3031" s="6">
        <v>0</v>
      </c>
      <c r="D3031" s="7">
        <v>0</v>
      </c>
      <c r="E3031" s="7">
        <v>1</v>
      </c>
      <c r="F3031" s="8">
        <v>0</v>
      </c>
      <c r="G3031" s="7" t="str">
        <f t="shared" si="283"/>
        <v>AR</v>
      </c>
      <c r="H3031" s="6">
        <v>3.6121524149504002E-2</v>
      </c>
      <c r="I3031" s="7">
        <v>1.14109879951093E-2</v>
      </c>
      <c r="J3031" s="7">
        <v>0.92817474762903796</v>
      </c>
      <c r="K3031" s="8">
        <v>2.4292740226337799E-2</v>
      </c>
      <c r="L3031" s="7" t="str">
        <f t="shared" si="288"/>
        <v>AR</v>
      </c>
      <c r="M3031" s="6">
        <v>3.7064888697099597E-2</v>
      </c>
      <c r="N3031" s="7">
        <v>1.1229954993662699E-2</v>
      </c>
      <c r="O3031" s="7">
        <v>0.91142556024063204</v>
      </c>
      <c r="P3031" s="8">
        <v>4.0279596068600598E-2</v>
      </c>
      <c r="Q3031" s="7" t="str">
        <f t="shared" si="284"/>
        <v>AR</v>
      </c>
      <c r="R3031" s="6">
        <v>0</v>
      </c>
      <c r="S3031" s="7">
        <v>0</v>
      </c>
      <c r="T3031" s="7">
        <v>1</v>
      </c>
      <c r="U3031" s="8">
        <v>0</v>
      </c>
      <c r="V3031" s="7" t="str">
        <f t="shared" si="285"/>
        <v>AR</v>
      </c>
      <c r="W3031" s="6">
        <v>0.53900000000000003</v>
      </c>
      <c r="X3031" s="7">
        <v>2.8000000000000001E-2</v>
      </c>
      <c r="Y3031" s="7">
        <v>0.42799999999999999</v>
      </c>
      <c r="Z3031" s="8">
        <v>5.0000000000000001E-3</v>
      </c>
      <c r="AA3031" s="7" t="str">
        <f t="shared" si="286"/>
        <v>NAO+</v>
      </c>
      <c r="AB3031" s="6">
        <v>1.4999999999999999E-2</v>
      </c>
      <c r="AC3031" s="7">
        <v>5.0999999999999997E-2</v>
      </c>
      <c r="AD3031" s="7">
        <v>0.91700000000000004</v>
      </c>
      <c r="AE3031" s="8">
        <v>1.7000000000000001E-2</v>
      </c>
      <c r="AF3031" s="7" t="str">
        <f t="shared" si="287"/>
        <v>AR</v>
      </c>
    </row>
    <row r="3032" spans="1:32" x14ac:dyDescent="0.3">
      <c r="A3032" s="4">
        <v>40959</v>
      </c>
      <c r="B3032" s="5">
        <v>2011</v>
      </c>
      <c r="C3032" s="6">
        <v>0</v>
      </c>
      <c r="D3032" s="7">
        <v>0</v>
      </c>
      <c r="E3032" s="7">
        <v>1</v>
      </c>
      <c r="F3032" s="8">
        <v>0</v>
      </c>
      <c r="G3032" s="7" t="str">
        <f t="shared" si="283"/>
        <v>AR</v>
      </c>
      <c r="H3032" s="6">
        <v>0.157464719058233</v>
      </c>
      <c r="I3032" s="7">
        <v>0.40760765860297399</v>
      </c>
      <c r="J3032" s="7">
        <v>0.36746448588932501</v>
      </c>
      <c r="K3032" s="8">
        <v>6.7463136449478101E-2</v>
      </c>
      <c r="L3032" s="7" t="str">
        <f t="shared" si="288"/>
        <v>SB</v>
      </c>
      <c r="M3032" s="6">
        <v>0.13270971446456301</v>
      </c>
      <c r="N3032" s="7">
        <v>0.45963985957640402</v>
      </c>
      <c r="O3032" s="7">
        <v>0.32549013031268798</v>
      </c>
      <c r="P3032" s="8">
        <v>8.2160295646347303E-2</v>
      </c>
      <c r="Q3032" s="7" t="str">
        <f t="shared" si="284"/>
        <v>SB</v>
      </c>
      <c r="R3032" s="6">
        <v>1</v>
      </c>
      <c r="S3032" s="7">
        <v>0</v>
      </c>
      <c r="T3032" s="7">
        <v>0</v>
      </c>
      <c r="U3032" s="8">
        <v>0</v>
      </c>
      <c r="V3032" s="7" t="str">
        <f t="shared" si="285"/>
        <v>NAO+</v>
      </c>
      <c r="W3032" s="6">
        <v>0.72599999999999998</v>
      </c>
      <c r="X3032" s="7">
        <v>0.156</v>
      </c>
      <c r="Y3032" s="7">
        <v>0.09</v>
      </c>
      <c r="Z3032" s="8">
        <v>2.8000000000000001E-2</v>
      </c>
      <c r="AA3032" s="7" t="str">
        <f t="shared" si="286"/>
        <v>NAO+</v>
      </c>
      <c r="AB3032" s="6">
        <v>0.45700000000000002</v>
      </c>
      <c r="AC3032" s="7">
        <v>0.251</v>
      </c>
      <c r="AD3032" s="7">
        <v>0.24399999999999999</v>
      </c>
      <c r="AE3032" s="8">
        <v>4.8000000000000001E-2</v>
      </c>
      <c r="AF3032" s="7" t="str">
        <f t="shared" si="287"/>
        <v>NAO+</v>
      </c>
    </row>
    <row r="3033" spans="1:32" x14ac:dyDescent="0.3">
      <c r="A3033" s="4">
        <v>40960</v>
      </c>
      <c r="B3033" s="5">
        <v>2011</v>
      </c>
      <c r="C3033" s="6">
        <v>0</v>
      </c>
      <c r="D3033" s="7">
        <v>1</v>
      </c>
      <c r="E3033" s="7">
        <v>0</v>
      </c>
      <c r="F3033" s="8">
        <v>0</v>
      </c>
      <c r="G3033" s="7" t="str">
        <f t="shared" si="283"/>
        <v>SB</v>
      </c>
      <c r="H3033" s="6">
        <v>0.12869746518325101</v>
      </c>
      <c r="I3033" s="7">
        <v>0.76460735331957697</v>
      </c>
      <c r="J3033" s="7">
        <v>0.105535162364449</v>
      </c>
      <c r="K3033" s="8">
        <v>1.16001913272579E-3</v>
      </c>
      <c r="L3033" s="7" t="str">
        <f t="shared" si="288"/>
        <v>SB</v>
      </c>
      <c r="M3033" s="6">
        <v>9.1365450736655904E-2</v>
      </c>
      <c r="N3033" s="7">
        <v>0.82327153300920197</v>
      </c>
      <c r="O3033" s="7">
        <v>8.3783978463538203E-2</v>
      </c>
      <c r="P3033" s="8">
        <v>1.57903779059686E-3</v>
      </c>
      <c r="Q3033" s="7" t="str">
        <f t="shared" si="284"/>
        <v>SB</v>
      </c>
      <c r="R3033" s="6">
        <v>1</v>
      </c>
      <c r="S3033" s="7">
        <v>0</v>
      </c>
      <c r="T3033" s="7">
        <v>0</v>
      </c>
      <c r="U3033" s="8">
        <v>0</v>
      </c>
      <c r="V3033" s="7" t="str">
        <f t="shared" si="285"/>
        <v>NAO+</v>
      </c>
      <c r="W3033" s="6">
        <v>0.32500000000000001</v>
      </c>
      <c r="X3033" s="7">
        <v>0.55700000000000005</v>
      </c>
      <c r="Y3033" s="7">
        <v>7.0999999999999994E-2</v>
      </c>
      <c r="Z3033" s="8">
        <v>4.5999999999999999E-2</v>
      </c>
      <c r="AA3033" s="7" t="str">
        <f t="shared" si="286"/>
        <v>SB</v>
      </c>
      <c r="AB3033" s="6">
        <v>0.46800000000000003</v>
      </c>
      <c r="AC3033" s="7">
        <v>0.434</v>
      </c>
      <c r="AD3033" s="7">
        <v>5.1999999999999998E-2</v>
      </c>
      <c r="AE3033" s="8">
        <v>4.7E-2</v>
      </c>
      <c r="AF3033" s="7" t="str">
        <f t="shared" si="287"/>
        <v>NAO+</v>
      </c>
    </row>
    <row r="3034" spans="1:32" x14ac:dyDescent="0.3">
      <c r="A3034" s="4">
        <v>40961</v>
      </c>
      <c r="B3034" s="5">
        <v>2011</v>
      </c>
      <c r="C3034" s="6">
        <v>0</v>
      </c>
      <c r="D3034" s="7">
        <v>1</v>
      </c>
      <c r="E3034" s="7">
        <v>0</v>
      </c>
      <c r="F3034" s="8">
        <v>0</v>
      </c>
      <c r="G3034" s="7" t="str">
        <f t="shared" si="283"/>
        <v>SB</v>
      </c>
      <c r="H3034" s="6">
        <v>0.21802450534776899</v>
      </c>
      <c r="I3034" s="7">
        <v>0.70437220360265695</v>
      </c>
      <c r="J3034" s="7">
        <v>7.7495913167137498E-2</v>
      </c>
      <c r="K3034" s="8">
        <v>1.07377882446867E-4</v>
      </c>
      <c r="L3034" s="7" t="str">
        <f t="shared" si="288"/>
        <v>SB</v>
      </c>
      <c r="M3034" s="6">
        <v>0.177000653920244</v>
      </c>
      <c r="N3034" s="7">
        <v>0.75569288619681996</v>
      </c>
      <c r="O3034" s="7">
        <v>6.6999888254492698E-2</v>
      </c>
      <c r="P3034" s="8">
        <v>3.0657162844822001E-4</v>
      </c>
      <c r="Q3034" s="7" t="str">
        <f t="shared" si="284"/>
        <v>SB</v>
      </c>
      <c r="R3034" s="6">
        <v>1</v>
      </c>
      <c r="S3034" s="7">
        <v>0</v>
      </c>
      <c r="T3034" s="7">
        <v>0</v>
      </c>
      <c r="U3034" s="8">
        <v>0</v>
      </c>
      <c r="V3034" s="7" t="str">
        <f t="shared" si="285"/>
        <v>NAO+</v>
      </c>
      <c r="W3034" s="6">
        <v>0.54200000000000004</v>
      </c>
      <c r="X3034" s="7">
        <v>0.375</v>
      </c>
      <c r="Y3034" s="7">
        <v>7.2999999999999995E-2</v>
      </c>
      <c r="Z3034" s="8">
        <v>0.01</v>
      </c>
      <c r="AA3034" s="7" t="str">
        <f t="shared" si="286"/>
        <v>NAO+</v>
      </c>
      <c r="AB3034" s="6">
        <v>0.42399999999999999</v>
      </c>
      <c r="AC3034" s="7">
        <v>0.45100000000000001</v>
      </c>
      <c r="AD3034" s="7">
        <v>0.108</v>
      </c>
      <c r="AE3034" s="8">
        <v>1.7000000000000001E-2</v>
      </c>
      <c r="AF3034" s="7" t="str">
        <f t="shared" si="287"/>
        <v>SB</v>
      </c>
    </row>
    <row r="3035" spans="1:32" x14ac:dyDescent="0.3">
      <c r="A3035" s="4">
        <v>40962</v>
      </c>
      <c r="B3035" s="5">
        <v>2011</v>
      </c>
      <c r="C3035" s="6">
        <v>0</v>
      </c>
      <c r="D3035" s="7">
        <v>1</v>
      </c>
      <c r="E3035" s="7">
        <v>0</v>
      </c>
      <c r="F3035" s="8">
        <v>0</v>
      </c>
      <c r="G3035" s="7" t="str">
        <f t="shared" si="283"/>
        <v>SB</v>
      </c>
      <c r="H3035" s="6">
        <v>0.27410858900448298</v>
      </c>
      <c r="I3035" s="7">
        <v>0.64249534265154695</v>
      </c>
      <c r="J3035" s="7">
        <v>8.3383434680974006E-2</v>
      </c>
      <c r="K3035" s="28">
        <v>1.26336629994116E-5</v>
      </c>
      <c r="L3035" s="7" t="str">
        <f t="shared" si="288"/>
        <v>SB</v>
      </c>
      <c r="M3035" s="6">
        <v>0.27252205554051601</v>
      </c>
      <c r="N3035" s="7">
        <v>0.62615811448693603</v>
      </c>
      <c r="O3035" s="7">
        <v>0.10127367870340701</v>
      </c>
      <c r="P3035" s="28">
        <v>4.6151269133806901E-5</v>
      </c>
      <c r="Q3035" s="7" t="str">
        <f t="shared" si="284"/>
        <v>SB</v>
      </c>
      <c r="R3035" s="6">
        <v>1</v>
      </c>
      <c r="S3035" s="7">
        <v>0</v>
      </c>
      <c r="T3035" s="7">
        <v>0</v>
      </c>
      <c r="U3035" s="8">
        <v>0</v>
      </c>
      <c r="V3035" s="7" t="str">
        <f t="shared" si="285"/>
        <v>NAO+</v>
      </c>
      <c r="W3035" s="6">
        <v>0.159</v>
      </c>
      <c r="X3035" s="7">
        <v>0.67300000000000004</v>
      </c>
      <c r="Y3035" s="7">
        <v>0.159</v>
      </c>
      <c r="Z3035" s="8">
        <v>8.0000000000000002E-3</v>
      </c>
      <c r="AA3035" s="7" t="str">
        <f t="shared" si="286"/>
        <v>SB</v>
      </c>
      <c r="AB3035" s="6">
        <v>9.5000000000000001E-2</v>
      </c>
      <c r="AC3035" s="7">
        <v>0.73799999999999999</v>
      </c>
      <c r="AD3035" s="7">
        <v>0.14299999999999999</v>
      </c>
      <c r="AE3035" s="8">
        <v>2.4E-2</v>
      </c>
      <c r="AF3035" s="7" t="str">
        <f t="shared" si="287"/>
        <v>SB</v>
      </c>
    </row>
    <row r="3036" spans="1:32" x14ac:dyDescent="0.3">
      <c r="A3036" s="4">
        <v>40963</v>
      </c>
      <c r="B3036" s="5">
        <v>2011</v>
      </c>
      <c r="C3036" s="6">
        <v>0</v>
      </c>
      <c r="D3036" s="7">
        <v>0</v>
      </c>
      <c r="E3036" s="7">
        <v>1</v>
      </c>
      <c r="F3036" s="8">
        <v>0</v>
      </c>
      <c r="G3036" s="7" t="str">
        <f t="shared" si="283"/>
        <v>AR</v>
      </c>
      <c r="H3036" s="6">
        <v>0.15172181067708901</v>
      </c>
      <c r="I3036" s="7">
        <v>0.75106461522401502</v>
      </c>
      <c r="J3036" s="7">
        <v>9.71420525194511E-2</v>
      </c>
      <c r="K3036" s="28">
        <v>7.1521579450308098E-5</v>
      </c>
      <c r="L3036" s="7" t="str">
        <f t="shared" si="288"/>
        <v>SB</v>
      </c>
      <c r="M3036" s="6">
        <v>0.13902899366095001</v>
      </c>
      <c r="N3036" s="7">
        <v>0.74949940148261296</v>
      </c>
      <c r="O3036" s="7">
        <v>0.111264297460171</v>
      </c>
      <c r="P3036" s="8">
        <v>2.07307396257486E-4</v>
      </c>
      <c r="Q3036" s="7" t="str">
        <f t="shared" si="284"/>
        <v>SB</v>
      </c>
      <c r="R3036" s="6">
        <v>0</v>
      </c>
      <c r="S3036" s="7">
        <v>0</v>
      </c>
      <c r="T3036" s="7">
        <v>1</v>
      </c>
      <c r="U3036" s="8">
        <v>0</v>
      </c>
      <c r="V3036" s="7" t="str">
        <f t="shared" si="285"/>
        <v>AR</v>
      </c>
      <c r="W3036" s="6">
        <v>0.45700000000000002</v>
      </c>
      <c r="X3036" s="7">
        <v>0.27</v>
      </c>
      <c r="Y3036" s="7">
        <v>0.27200000000000002</v>
      </c>
      <c r="Z3036" s="8">
        <v>1E-3</v>
      </c>
      <c r="AA3036" s="7" t="str">
        <f t="shared" si="286"/>
        <v>NAO+</v>
      </c>
      <c r="AB3036" s="6">
        <v>4.4999999999999998E-2</v>
      </c>
      <c r="AC3036" s="7">
        <v>0.60299999999999998</v>
      </c>
      <c r="AD3036" s="7">
        <v>0.33700000000000002</v>
      </c>
      <c r="AE3036" s="8">
        <v>1.4999999999999999E-2</v>
      </c>
      <c r="AF3036" s="7" t="str">
        <f t="shared" si="287"/>
        <v>SB</v>
      </c>
    </row>
    <row r="3037" spans="1:32" x14ac:dyDescent="0.3">
      <c r="A3037" s="4">
        <v>40964</v>
      </c>
      <c r="B3037" s="5">
        <v>2011</v>
      </c>
      <c r="C3037" s="6">
        <v>0</v>
      </c>
      <c r="D3037" s="7">
        <v>0</v>
      </c>
      <c r="E3037" s="7">
        <v>1</v>
      </c>
      <c r="F3037" s="8">
        <v>0</v>
      </c>
      <c r="G3037" s="7" t="str">
        <f t="shared" si="283"/>
        <v>AR</v>
      </c>
      <c r="H3037" s="6">
        <v>8.6912975764005501E-2</v>
      </c>
      <c r="I3037" s="7">
        <v>0.76465515881212398</v>
      </c>
      <c r="J3037" s="7">
        <v>0.143109936697002</v>
      </c>
      <c r="K3037" s="8">
        <v>5.32192872687308E-3</v>
      </c>
      <c r="L3037" s="7" t="str">
        <f t="shared" si="288"/>
        <v>SB</v>
      </c>
      <c r="M3037" s="6">
        <v>9.7287130953329706E-2</v>
      </c>
      <c r="N3037" s="7">
        <v>0.683110154165675</v>
      </c>
      <c r="O3037" s="7">
        <v>0.20217116319106601</v>
      </c>
      <c r="P3037" s="8">
        <v>1.7431551689924E-2</v>
      </c>
      <c r="Q3037" s="7" t="str">
        <f t="shared" si="284"/>
        <v>SB</v>
      </c>
      <c r="R3037" s="6">
        <v>0</v>
      </c>
      <c r="S3037" s="7">
        <v>0</v>
      </c>
      <c r="T3037" s="7">
        <v>1</v>
      </c>
      <c r="U3037" s="8">
        <v>0</v>
      </c>
      <c r="V3037" s="7" t="str">
        <f t="shared" si="285"/>
        <v>AR</v>
      </c>
      <c r="W3037" s="6">
        <v>0.57199999999999995</v>
      </c>
      <c r="X3037" s="7">
        <v>0.23300000000000001</v>
      </c>
      <c r="Y3037" s="7">
        <v>0.193</v>
      </c>
      <c r="Z3037" s="8">
        <v>2E-3</v>
      </c>
      <c r="AA3037" s="7" t="str">
        <f t="shared" si="286"/>
        <v>NAO+</v>
      </c>
      <c r="AB3037" s="6">
        <v>7.0999999999999994E-2</v>
      </c>
      <c r="AC3037" s="7">
        <v>0.58399999999999996</v>
      </c>
      <c r="AD3037" s="7">
        <v>0.33200000000000002</v>
      </c>
      <c r="AE3037" s="8">
        <v>1.2999999999999999E-2</v>
      </c>
      <c r="AF3037" s="7" t="str">
        <f t="shared" si="287"/>
        <v>SB</v>
      </c>
    </row>
    <row r="3038" spans="1:32" x14ac:dyDescent="0.3">
      <c r="A3038" s="4">
        <v>40965</v>
      </c>
      <c r="B3038" s="5">
        <v>2011</v>
      </c>
      <c r="C3038" s="6">
        <v>0</v>
      </c>
      <c r="D3038" s="7">
        <v>1</v>
      </c>
      <c r="E3038" s="7">
        <v>0</v>
      </c>
      <c r="F3038" s="8">
        <v>0</v>
      </c>
      <c r="G3038" s="7" t="str">
        <f t="shared" si="283"/>
        <v>SB</v>
      </c>
      <c r="H3038" s="6">
        <v>7.5120992754122203E-3</v>
      </c>
      <c r="I3038" s="7">
        <v>0.89064389660838295</v>
      </c>
      <c r="J3038" s="7">
        <v>0.10157343642646401</v>
      </c>
      <c r="K3038" s="8">
        <v>2.7056768973979201E-4</v>
      </c>
      <c r="L3038" s="7" t="str">
        <f t="shared" si="288"/>
        <v>SB</v>
      </c>
      <c r="M3038" s="6">
        <v>6.3569917314089701E-3</v>
      </c>
      <c r="N3038" s="7">
        <v>0.88078886634511</v>
      </c>
      <c r="O3038" s="7">
        <v>0.112459658927759</v>
      </c>
      <c r="P3038" s="8">
        <v>3.94482995717324E-4</v>
      </c>
      <c r="Q3038" s="7" t="str">
        <f t="shared" si="284"/>
        <v>SB</v>
      </c>
      <c r="R3038" s="6">
        <v>1</v>
      </c>
      <c r="S3038" s="7">
        <v>0</v>
      </c>
      <c r="T3038" s="7">
        <v>0</v>
      </c>
      <c r="U3038" s="8">
        <v>0</v>
      </c>
      <c r="V3038" s="7" t="str">
        <f t="shared" si="285"/>
        <v>NAO+</v>
      </c>
      <c r="W3038" s="6">
        <v>0.38600000000000001</v>
      </c>
      <c r="X3038" s="7">
        <v>0.35299999999999998</v>
      </c>
      <c r="Y3038" s="7">
        <v>0.25700000000000001</v>
      </c>
      <c r="Z3038" s="8">
        <v>4.0000000000000001E-3</v>
      </c>
      <c r="AA3038" s="7" t="str">
        <f t="shared" si="286"/>
        <v>NAO+</v>
      </c>
      <c r="AB3038" s="6">
        <v>5.8999999999999997E-2</v>
      </c>
      <c r="AC3038" s="7">
        <v>0.54900000000000004</v>
      </c>
      <c r="AD3038" s="7">
        <v>0.38300000000000001</v>
      </c>
      <c r="AE3038" s="8">
        <v>8.9999999999999993E-3</v>
      </c>
      <c r="AF3038" s="7" t="str">
        <f t="shared" si="287"/>
        <v>SB</v>
      </c>
    </row>
    <row r="3039" spans="1:32" x14ac:dyDescent="0.3">
      <c r="A3039" s="4">
        <v>40966</v>
      </c>
      <c r="B3039" s="5">
        <v>2011</v>
      </c>
      <c r="C3039" s="6">
        <v>0</v>
      </c>
      <c r="D3039" s="7">
        <v>1</v>
      </c>
      <c r="E3039" s="7">
        <v>0</v>
      </c>
      <c r="F3039" s="8">
        <v>0</v>
      </c>
      <c r="G3039" s="7" t="str">
        <f t="shared" si="283"/>
        <v>SB</v>
      </c>
      <c r="H3039" s="6">
        <v>7.5867106312897002E-3</v>
      </c>
      <c r="I3039" s="7">
        <v>0.90957727204971295</v>
      </c>
      <c r="J3039" s="7">
        <v>8.2835339495046095E-2</v>
      </c>
      <c r="K3039" s="28">
        <v>6.7782393881965802E-7</v>
      </c>
      <c r="L3039" s="7" t="str">
        <f t="shared" si="288"/>
        <v>SB</v>
      </c>
      <c r="M3039" s="6">
        <v>5.67431287913192E-3</v>
      </c>
      <c r="N3039" s="7">
        <v>0.90015184998834896</v>
      </c>
      <c r="O3039" s="7">
        <v>9.4172368728319703E-2</v>
      </c>
      <c r="P3039" s="28">
        <v>1.4684041965872401E-6</v>
      </c>
      <c r="Q3039" s="7" t="str">
        <f t="shared" si="284"/>
        <v>SB</v>
      </c>
      <c r="R3039" s="6">
        <v>0</v>
      </c>
      <c r="S3039" s="7">
        <v>1</v>
      </c>
      <c r="T3039" s="7">
        <v>0</v>
      </c>
      <c r="U3039" s="8">
        <v>0</v>
      </c>
      <c r="V3039" s="7" t="str">
        <f t="shared" si="285"/>
        <v>SB</v>
      </c>
      <c r="W3039" s="6">
        <v>6.8000000000000005E-2</v>
      </c>
      <c r="X3039" s="7">
        <v>0.77800000000000002</v>
      </c>
      <c r="Y3039" s="7">
        <v>0.14699999999999999</v>
      </c>
      <c r="Z3039" s="8">
        <v>6.0000000000000001E-3</v>
      </c>
      <c r="AA3039" s="7" t="str">
        <f t="shared" si="286"/>
        <v>SB</v>
      </c>
      <c r="AB3039" s="6">
        <v>2.7E-2</v>
      </c>
      <c r="AC3039" s="7">
        <v>0.88600000000000001</v>
      </c>
      <c r="AD3039" s="7">
        <v>5.8999999999999997E-2</v>
      </c>
      <c r="AE3039" s="8">
        <v>2.7E-2</v>
      </c>
      <c r="AF3039" s="7" t="str">
        <f t="shared" si="287"/>
        <v>SB</v>
      </c>
    </row>
    <row r="3040" spans="1:32" x14ac:dyDescent="0.3">
      <c r="A3040" s="4">
        <v>40967</v>
      </c>
      <c r="B3040" s="5">
        <v>2011</v>
      </c>
      <c r="C3040" s="6">
        <v>0</v>
      </c>
      <c r="D3040" s="7">
        <v>1</v>
      </c>
      <c r="E3040" s="7">
        <v>0</v>
      </c>
      <c r="F3040" s="8">
        <v>0</v>
      </c>
      <c r="G3040" s="7" t="str">
        <f t="shared" si="283"/>
        <v>SB</v>
      </c>
      <c r="H3040" s="6">
        <v>7.4517398422900803E-3</v>
      </c>
      <c r="I3040" s="7">
        <v>0.98538347546928495</v>
      </c>
      <c r="J3040" s="7">
        <v>7.1647470680453402E-3</v>
      </c>
      <c r="K3040" s="28">
        <v>3.7620367507561998E-8</v>
      </c>
      <c r="L3040" s="7" t="str">
        <f t="shared" si="288"/>
        <v>SB</v>
      </c>
      <c r="M3040" s="6">
        <v>4.7460695167225401E-3</v>
      </c>
      <c r="N3040" s="7">
        <v>0.98276841086030298</v>
      </c>
      <c r="O3040" s="7">
        <v>1.2485444124588499E-2</v>
      </c>
      <c r="P3040" s="28">
        <v>7.5498393581896297E-8</v>
      </c>
      <c r="Q3040" s="7" t="str">
        <f t="shared" si="284"/>
        <v>SB</v>
      </c>
      <c r="R3040" s="6">
        <v>0</v>
      </c>
      <c r="S3040" s="7">
        <v>1</v>
      </c>
      <c r="T3040" s="7">
        <v>0</v>
      </c>
      <c r="U3040" s="8">
        <v>0</v>
      </c>
      <c r="V3040" s="7" t="str">
        <f t="shared" si="285"/>
        <v>SB</v>
      </c>
      <c r="W3040" s="6">
        <v>7.0000000000000001E-3</v>
      </c>
      <c r="X3040" s="7">
        <v>0.92100000000000004</v>
      </c>
      <c r="Y3040" s="7">
        <v>6.5000000000000002E-2</v>
      </c>
      <c r="Z3040" s="8">
        <v>6.0000000000000001E-3</v>
      </c>
      <c r="AA3040" s="7" t="str">
        <f t="shared" si="286"/>
        <v>SB</v>
      </c>
      <c r="AB3040" s="6">
        <v>1.2E-2</v>
      </c>
      <c r="AC3040" s="7">
        <v>0.93400000000000005</v>
      </c>
      <c r="AD3040" s="7">
        <v>8.9999999999999993E-3</v>
      </c>
      <c r="AE3040" s="8">
        <v>4.4999999999999998E-2</v>
      </c>
      <c r="AF3040" s="7" t="str">
        <f t="shared" si="287"/>
        <v>SB</v>
      </c>
    </row>
    <row r="3041" spans="1:32" x14ac:dyDescent="0.3">
      <c r="A3041" s="4">
        <v>40968</v>
      </c>
      <c r="B3041" s="5">
        <v>2011</v>
      </c>
      <c r="C3041" s="6">
        <v>0</v>
      </c>
      <c r="D3041" s="7">
        <v>1</v>
      </c>
      <c r="E3041" s="7">
        <v>0</v>
      </c>
      <c r="F3041" s="8">
        <v>0</v>
      </c>
      <c r="G3041" s="7" t="str">
        <f t="shared" si="283"/>
        <v>SB</v>
      </c>
      <c r="H3041" s="6">
        <v>4.0590767690307498E-2</v>
      </c>
      <c r="I3041" s="7">
        <v>0.95295278360514901</v>
      </c>
      <c r="J3041" s="7">
        <v>6.4563157556888299E-3</v>
      </c>
      <c r="K3041" s="28">
        <v>1.3294884566061601E-7</v>
      </c>
      <c r="L3041" s="7" t="str">
        <f t="shared" si="288"/>
        <v>SB</v>
      </c>
      <c r="M3041" s="6">
        <v>2.8480370178273099E-2</v>
      </c>
      <c r="N3041" s="7">
        <v>0.95967858120151806</v>
      </c>
      <c r="O3041" s="7">
        <v>1.18408593104317E-2</v>
      </c>
      <c r="P3041" s="28">
        <v>1.8930976640126999E-7</v>
      </c>
      <c r="Q3041" s="7" t="str">
        <f t="shared" si="284"/>
        <v>SB</v>
      </c>
      <c r="R3041" s="6">
        <v>0</v>
      </c>
      <c r="S3041" s="7">
        <v>1</v>
      </c>
      <c r="T3041" s="7">
        <v>0</v>
      </c>
      <c r="U3041" s="8">
        <v>0</v>
      </c>
      <c r="V3041" s="7" t="str">
        <f t="shared" si="285"/>
        <v>SB</v>
      </c>
      <c r="W3041" s="6">
        <v>4.0000000000000001E-3</v>
      </c>
      <c r="X3041" s="7">
        <v>0.94699999999999995</v>
      </c>
      <c r="Y3041" s="7">
        <v>4.3999999999999997E-2</v>
      </c>
      <c r="Z3041" s="8">
        <v>5.0000000000000001E-3</v>
      </c>
      <c r="AA3041" s="7" t="str">
        <f t="shared" si="286"/>
        <v>SB</v>
      </c>
      <c r="AB3041" s="6">
        <v>1.6E-2</v>
      </c>
      <c r="AC3041" s="7">
        <v>0.90400000000000003</v>
      </c>
      <c r="AD3041" s="7">
        <v>1E-3</v>
      </c>
      <c r="AE3041" s="8">
        <v>7.9000000000000001E-2</v>
      </c>
      <c r="AF3041" s="7" t="str">
        <f t="shared" si="287"/>
        <v>SB</v>
      </c>
    </row>
    <row r="3042" spans="1:32" x14ac:dyDescent="0.3">
      <c r="A3042" s="4">
        <v>41244</v>
      </c>
      <c r="B3042" s="5">
        <v>2012</v>
      </c>
      <c r="C3042" s="6">
        <v>0</v>
      </c>
      <c r="D3042" s="7">
        <v>0</v>
      </c>
      <c r="E3042" s="7">
        <v>1</v>
      </c>
      <c r="F3042" s="8">
        <v>0</v>
      </c>
      <c r="G3042" s="7" t="str">
        <f t="shared" si="283"/>
        <v>AR</v>
      </c>
      <c r="H3042" s="6">
        <v>1.0273730304463E-2</v>
      </c>
      <c r="I3042" s="7">
        <v>0.798445980269467</v>
      </c>
      <c r="J3042" s="7">
        <v>8.7108426209552295E-2</v>
      </c>
      <c r="K3042" s="8">
        <v>0.104171863216522</v>
      </c>
      <c r="L3042" s="7" t="str">
        <f t="shared" si="288"/>
        <v>SB</v>
      </c>
      <c r="M3042" s="6">
        <v>5.2509761857571302E-3</v>
      </c>
      <c r="N3042" s="7">
        <v>0.83639409950546295</v>
      </c>
      <c r="O3042" s="7">
        <v>5.56400369864355E-2</v>
      </c>
      <c r="P3042" s="8">
        <v>0.102714887322334</v>
      </c>
      <c r="Q3042" s="7" t="str">
        <f t="shared" si="284"/>
        <v>SB</v>
      </c>
      <c r="R3042" s="6">
        <v>1</v>
      </c>
      <c r="S3042" s="7">
        <v>0</v>
      </c>
      <c r="T3042" s="7">
        <v>0</v>
      </c>
      <c r="U3042" s="8">
        <v>0</v>
      </c>
      <c r="V3042" s="7" t="str">
        <f t="shared" si="285"/>
        <v>NAO+</v>
      </c>
      <c r="W3042" s="6">
        <v>2.3E-2</v>
      </c>
      <c r="X3042" s="7">
        <v>0.13400000000000001</v>
      </c>
      <c r="Y3042" s="7">
        <v>0.26600000000000001</v>
      </c>
      <c r="Z3042" s="8">
        <v>0.57599999999999996</v>
      </c>
      <c r="AA3042" s="7" t="str">
        <f t="shared" si="286"/>
        <v>NAO-</v>
      </c>
      <c r="AB3042" s="6">
        <v>1.6E-2</v>
      </c>
      <c r="AC3042" s="7">
        <v>0.16700000000000001</v>
      </c>
      <c r="AD3042" s="7">
        <v>9.0999999999999998E-2</v>
      </c>
      <c r="AE3042" s="8">
        <v>0.72599999999999998</v>
      </c>
      <c r="AF3042" s="7" t="str">
        <f t="shared" si="287"/>
        <v>NAO-</v>
      </c>
    </row>
    <row r="3043" spans="1:32" x14ac:dyDescent="0.3">
      <c r="A3043" s="4">
        <v>41245</v>
      </c>
      <c r="B3043" s="5">
        <v>2012</v>
      </c>
      <c r="C3043" s="6">
        <v>0</v>
      </c>
      <c r="D3043" s="7">
        <v>0</v>
      </c>
      <c r="E3043" s="7">
        <v>1</v>
      </c>
      <c r="F3043" s="8">
        <v>0</v>
      </c>
      <c r="G3043" s="7" t="str">
        <f t="shared" si="283"/>
        <v>AR</v>
      </c>
      <c r="H3043" s="6">
        <v>0.101556892766537</v>
      </c>
      <c r="I3043" s="7">
        <v>0.56509961460275604</v>
      </c>
      <c r="J3043" s="7">
        <v>0.33109603454280301</v>
      </c>
      <c r="K3043" s="8">
        <v>2.2474580878990898E-3</v>
      </c>
      <c r="L3043" s="7" t="str">
        <f t="shared" si="288"/>
        <v>SB</v>
      </c>
      <c r="M3043" s="6">
        <v>8.8566487747358799E-2</v>
      </c>
      <c r="N3043" s="7">
        <v>0.55848435747162095</v>
      </c>
      <c r="O3043" s="7">
        <v>0.34888834413360398</v>
      </c>
      <c r="P3043" s="8">
        <v>4.0608106474055803E-3</v>
      </c>
      <c r="Q3043" s="7" t="str">
        <f t="shared" si="284"/>
        <v>SB</v>
      </c>
      <c r="R3043" s="6">
        <v>1</v>
      </c>
      <c r="S3043" s="7">
        <v>0</v>
      </c>
      <c r="T3043" s="7">
        <v>0</v>
      </c>
      <c r="U3043" s="8">
        <v>0</v>
      </c>
      <c r="V3043" s="7" t="str">
        <f t="shared" si="285"/>
        <v>NAO+</v>
      </c>
      <c r="W3043" s="6">
        <v>0.32700000000000001</v>
      </c>
      <c r="X3043" s="7">
        <v>0.11799999999999999</v>
      </c>
      <c r="Y3043" s="7">
        <v>0.34899999999999998</v>
      </c>
      <c r="Z3043" s="8">
        <v>0.20499999999999999</v>
      </c>
      <c r="AA3043" s="7" t="str">
        <f t="shared" si="286"/>
        <v>AR</v>
      </c>
      <c r="AB3043" s="6">
        <v>0.315</v>
      </c>
      <c r="AC3043" s="7">
        <v>9.4E-2</v>
      </c>
      <c r="AD3043" s="7">
        <v>8.4000000000000005E-2</v>
      </c>
      <c r="AE3043" s="8">
        <v>0.50700000000000001</v>
      </c>
      <c r="AF3043" s="7" t="str">
        <f t="shared" si="287"/>
        <v>NAO-</v>
      </c>
    </row>
    <row r="3044" spans="1:32" x14ac:dyDescent="0.3">
      <c r="A3044" s="4">
        <v>41246</v>
      </c>
      <c r="B3044" s="5">
        <v>2012</v>
      </c>
      <c r="C3044" s="6">
        <v>0</v>
      </c>
      <c r="D3044" s="7">
        <v>0</v>
      </c>
      <c r="E3044" s="7">
        <v>1</v>
      </c>
      <c r="F3044" s="8">
        <v>0</v>
      </c>
      <c r="G3044" s="7" t="str">
        <f t="shared" si="283"/>
        <v>AR</v>
      </c>
      <c r="H3044" s="6">
        <v>0.20600935011629101</v>
      </c>
      <c r="I3044" s="7">
        <v>1.7105852544459701E-3</v>
      </c>
      <c r="J3044" s="7">
        <v>0.79167303575107895</v>
      </c>
      <c r="K3044" s="8">
        <v>6.070288781936E-4</v>
      </c>
      <c r="L3044" s="7" t="str">
        <f t="shared" si="288"/>
        <v>AR</v>
      </c>
      <c r="M3044" s="6">
        <v>0.18226955898253699</v>
      </c>
      <c r="N3044" s="7">
        <v>5.2065439602578503E-4</v>
      </c>
      <c r="O3044" s="7">
        <v>0.81634019655537504</v>
      </c>
      <c r="P3044" s="8">
        <v>8.69590066059175E-4</v>
      </c>
      <c r="Q3044" s="7" t="str">
        <f t="shared" si="284"/>
        <v>AR</v>
      </c>
      <c r="R3044" s="6">
        <v>1</v>
      </c>
      <c r="S3044" s="7">
        <v>0</v>
      </c>
      <c r="T3044" s="7">
        <v>0</v>
      </c>
      <c r="U3044" s="8">
        <v>0</v>
      </c>
      <c r="V3044" s="7" t="str">
        <f t="shared" si="285"/>
        <v>NAO+</v>
      </c>
      <c r="W3044" s="6">
        <v>3.1E-2</v>
      </c>
      <c r="X3044" s="7">
        <v>6.0000000000000001E-3</v>
      </c>
      <c r="Y3044" s="7">
        <v>0.75600000000000001</v>
      </c>
      <c r="Z3044" s="8">
        <v>0.20599999999999999</v>
      </c>
      <c r="AA3044" s="7" t="str">
        <f t="shared" si="286"/>
        <v>AR</v>
      </c>
      <c r="AB3044" s="6">
        <v>2.1000000000000001E-2</v>
      </c>
      <c r="AC3044" s="7">
        <v>4.0000000000000001E-3</v>
      </c>
      <c r="AD3044" s="7">
        <v>0.23200000000000001</v>
      </c>
      <c r="AE3044" s="8">
        <v>0.74199999999999999</v>
      </c>
      <c r="AF3044" s="7" t="str">
        <f t="shared" si="287"/>
        <v>NAO-</v>
      </c>
    </row>
    <row r="3045" spans="1:32" x14ac:dyDescent="0.3">
      <c r="A3045" s="4">
        <v>41247</v>
      </c>
      <c r="B3045" s="5">
        <v>2012</v>
      </c>
      <c r="C3045" s="6">
        <v>0</v>
      </c>
      <c r="D3045" s="7">
        <v>0</v>
      </c>
      <c r="E3045" s="7">
        <v>1</v>
      </c>
      <c r="F3045" s="8">
        <v>0</v>
      </c>
      <c r="G3045" s="7" t="str">
        <f t="shared" si="283"/>
        <v>AR</v>
      </c>
      <c r="H3045" s="6">
        <v>0.12852918532643001</v>
      </c>
      <c r="I3045" s="80">
        <v>7.9816019632471006E-5</v>
      </c>
      <c r="J3045" s="7">
        <v>0.87097620811212895</v>
      </c>
      <c r="K3045" s="8">
        <v>4.14790541800667E-4</v>
      </c>
      <c r="L3045" s="7" t="str">
        <f t="shared" si="288"/>
        <v>AR</v>
      </c>
      <c r="M3045" s="6">
        <v>0.127854365545506</v>
      </c>
      <c r="N3045" s="80">
        <v>2.9544939718361299E-5</v>
      </c>
      <c r="O3045" s="7">
        <v>0.87137229768424895</v>
      </c>
      <c r="P3045" s="8">
        <v>7.4379183051259895E-4</v>
      </c>
      <c r="Q3045" s="7" t="str">
        <f t="shared" si="284"/>
        <v>AR</v>
      </c>
      <c r="R3045" s="6">
        <v>0</v>
      </c>
      <c r="S3045" s="7">
        <v>0</v>
      </c>
      <c r="T3045" s="7">
        <v>1</v>
      </c>
      <c r="U3045" s="8">
        <v>0</v>
      </c>
      <c r="V3045" s="7" t="str">
        <f t="shared" si="285"/>
        <v>AR</v>
      </c>
      <c r="W3045" s="6">
        <v>0</v>
      </c>
      <c r="X3045" s="7">
        <v>0</v>
      </c>
      <c r="Y3045" s="7">
        <v>0.98399999999999999</v>
      </c>
      <c r="Z3045" s="8">
        <v>1.4999999999999999E-2</v>
      </c>
      <c r="AA3045" s="7" t="str">
        <f t="shared" si="286"/>
        <v>AR</v>
      </c>
      <c r="AB3045" s="6">
        <v>0</v>
      </c>
      <c r="AC3045" s="7">
        <v>0</v>
      </c>
      <c r="AD3045" s="7">
        <v>0.44</v>
      </c>
      <c r="AE3045" s="8">
        <v>0.55900000000000005</v>
      </c>
      <c r="AF3045" s="7" t="str">
        <f t="shared" si="287"/>
        <v>NAO-</v>
      </c>
    </row>
    <row r="3046" spans="1:32" x14ac:dyDescent="0.3">
      <c r="A3046" s="4">
        <v>41248</v>
      </c>
      <c r="B3046" s="5">
        <v>2012</v>
      </c>
      <c r="C3046" s="6">
        <v>0</v>
      </c>
      <c r="D3046" s="7">
        <v>0</v>
      </c>
      <c r="E3046" s="7">
        <v>1</v>
      </c>
      <c r="F3046" s="8">
        <v>0</v>
      </c>
      <c r="G3046" s="7" t="str">
        <f t="shared" si="283"/>
        <v>AR</v>
      </c>
      <c r="H3046" s="6">
        <v>3.7220340227412198E-2</v>
      </c>
      <c r="I3046" s="7">
        <v>3.0519566209008699E-4</v>
      </c>
      <c r="J3046" s="7">
        <v>0.96224869968778104</v>
      </c>
      <c r="K3046" s="8">
        <v>2.25764422717221E-4</v>
      </c>
      <c r="L3046" s="7" t="str">
        <f t="shared" si="288"/>
        <v>AR</v>
      </c>
      <c r="M3046" s="6">
        <v>3.7012243576164602E-2</v>
      </c>
      <c r="N3046" s="7">
        <v>1.05562521561272E-4</v>
      </c>
      <c r="O3046" s="7">
        <v>0.962479566583471</v>
      </c>
      <c r="P3046" s="8">
        <v>4.0262731879040799E-4</v>
      </c>
      <c r="Q3046" s="7" t="str">
        <f t="shared" si="284"/>
        <v>AR</v>
      </c>
      <c r="R3046" s="6">
        <v>0</v>
      </c>
      <c r="S3046" s="7">
        <v>0</v>
      </c>
      <c r="T3046" s="7">
        <v>1</v>
      </c>
      <c r="U3046" s="8">
        <v>0</v>
      </c>
      <c r="V3046" s="7" t="str">
        <f t="shared" si="285"/>
        <v>AR</v>
      </c>
      <c r="W3046" s="6">
        <v>4.0000000000000001E-3</v>
      </c>
      <c r="X3046" s="7">
        <v>0</v>
      </c>
      <c r="Y3046" s="7">
        <v>0.97599999999999998</v>
      </c>
      <c r="Z3046" s="8">
        <v>0.02</v>
      </c>
      <c r="AA3046" s="7" t="str">
        <f t="shared" si="286"/>
        <v>AR</v>
      </c>
      <c r="AB3046" s="6">
        <v>0</v>
      </c>
      <c r="AC3046" s="7">
        <v>1E-3</v>
      </c>
      <c r="AD3046" s="7">
        <v>0.72099999999999997</v>
      </c>
      <c r="AE3046" s="8">
        <v>0.27800000000000002</v>
      </c>
      <c r="AF3046" s="7" t="str">
        <f t="shared" si="287"/>
        <v>AR</v>
      </c>
    </row>
    <row r="3047" spans="1:32" x14ac:dyDescent="0.3">
      <c r="A3047" s="4">
        <v>41249</v>
      </c>
      <c r="B3047" s="5">
        <v>2012</v>
      </c>
      <c r="C3047" s="6">
        <v>0</v>
      </c>
      <c r="D3047" s="7">
        <v>0</v>
      </c>
      <c r="E3047" s="7">
        <v>1</v>
      </c>
      <c r="F3047" s="8">
        <v>0</v>
      </c>
      <c r="G3047" s="7" t="str">
        <f t="shared" si="283"/>
        <v>AR</v>
      </c>
      <c r="H3047" s="6">
        <v>3.9116250897408998E-3</v>
      </c>
      <c r="I3047" s="80">
        <v>2.3633091457890302E-5</v>
      </c>
      <c r="J3047" s="7">
        <v>0.99583036367538802</v>
      </c>
      <c r="K3047" s="8">
        <v>2.3437814341272699E-4</v>
      </c>
      <c r="L3047" s="7" t="str">
        <f t="shared" si="288"/>
        <v>AR</v>
      </c>
      <c r="M3047" s="6">
        <v>4.1307884464771702E-3</v>
      </c>
      <c r="N3047" s="80">
        <v>7.0716976635840996E-6</v>
      </c>
      <c r="O3047" s="7">
        <v>0.99548767087600998</v>
      </c>
      <c r="P3047" s="8">
        <v>3.7446897983522297E-4</v>
      </c>
      <c r="Q3047" s="7" t="str">
        <f t="shared" si="284"/>
        <v>AR</v>
      </c>
      <c r="R3047" s="6">
        <v>0</v>
      </c>
      <c r="S3047" s="7">
        <v>0</v>
      </c>
      <c r="T3047" s="7">
        <v>1</v>
      </c>
      <c r="U3047" s="8">
        <v>0</v>
      </c>
      <c r="V3047" s="7" t="str">
        <f t="shared" si="285"/>
        <v>AR</v>
      </c>
      <c r="W3047" s="6">
        <v>1.7999999999999999E-2</v>
      </c>
      <c r="X3047" s="7">
        <v>1E-3</v>
      </c>
      <c r="Y3047" s="7">
        <v>0.97099999999999997</v>
      </c>
      <c r="Z3047" s="8">
        <v>8.9999999999999993E-3</v>
      </c>
      <c r="AA3047" s="7" t="str">
        <f t="shared" si="286"/>
        <v>AR</v>
      </c>
      <c r="AB3047" s="6">
        <v>0</v>
      </c>
      <c r="AC3047" s="7">
        <v>2E-3</v>
      </c>
      <c r="AD3047" s="7">
        <v>0.90900000000000003</v>
      </c>
      <c r="AE3047" s="8">
        <v>8.7999999999999995E-2</v>
      </c>
      <c r="AF3047" s="7" t="str">
        <f t="shared" si="287"/>
        <v>AR</v>
      </c>
    </row>
    <row r="3048" spans="1:32" x14ac:dyDescent="0.3">
      <c r="A3048" s="4">
        <v>41250</v>
      </c>
      <c r="B3048" s="5">
        <v>2012</v>
      </c>
      <c r="C3048" s="6">
        <v>0</v>
      </c>
      <c r="D3048" s="7">
        <v>0</v>
      </c>
      <c r="E3048" s="7">
        <v>1</v>
      </c>
      <c r="F3048" s="8">
        <v>0</v>
      </c>
      <c r="G3048" s="7" t="str">
        <f t="shared" si="283"/>
        <v>AR</v>
      </c>
      <c r="H3048" s="6">
        <v>4.7211116975783902E-4</v>
      </c>
      <c r="I3048" s="80">
        <v>6.6799021846447796E-5</v>
      </c>
      <c r="J3048" s="7">
        <v>0.99904291835294501</v>
      </c>
      <c r="K3048" s="8">
        <v>4.1817145544347699E-4</v>
      </c>
      <c r="L3048" s="7" t="str">
        <f t="shared" si="288"/>
        <v>AR</v>
      </c>
      <c r="M3048" s="6">
        <v>5.86375460292507E-4</v>
      </c>
      <c r="N3048" s="80">
        <v>3.19872592515891E-5</v>
      </c>
      <c r="O3048" s="7">
        <v>0.99802439359415196</v>
      </c>
      <c r="P3048" s="8">
        <v>1.35724368630045E-3</v>
      </c>
      <c r="Q3048" s="7" t="str">
        <f t="shared" si="284"/>
        <v>AR</v>
      </c>
      <c r="R3048" s="6">
        <v>0</v>
      </c>
      <c r="S3048" s="7">
        <v>0</v>
      </c>
      <c r="T3048" s="7">
        <v>1</v>
      </c>
      <c r="U3048" s="8">
        <v>0</v>
      </c>
      <c r="V3048" s="7" t="str">
        <f t="shared" si="285"/>
        <v>AR</v>
      </c>
      <c r="W3048" s="6">
        <v>3.0000000000000001E-3</v>
      </c>
      <c r="X3048" s="7">
        <v>1E-3</v>
      </c>
      <c r="Y3048" s="7">
        <v>0.99099999999999999</v>
      </c>
      <c r="Z3048" s="8">
        <v>5.0000000000000001E-3</v>
      </c>
      <c r="AA3048" s="7" t="str">
        <f t="shared" si="286"/>
        <v>AR</v>
      </c>
      <c r="AB3048" s="6">
        <v>0</v>
      </c>
      <c r="AC3048" s="7">
        <v>2E-3</v>
      </c>
      <c r="AD3048" s="7">
        <v>0.93700000000000006</v>
      </c>
      <c r="AE3048" s="8">
        <v>6.0999999999999999E-2</v>
      </c>
      <c r="AF3048" s="7" t="str">
        <f t="shared" si="287"/>
        <v>AR</v>
      </c>
    </row>
    <row r="3049" spans="1:32" x14ac:dyDescent="0.3">
      <c r="A3049" s="4">
        <v>41251</v>
      </c>
      <c r="B3049" s="5">
        <v>2012</v>
      </c>
      <c r="C3049" s="6">
        <v>0</v>
      </c>
      <c r="D3049" s="7">
        <v>0</v>
      </c>
      <c r="E3049" s="7">
        <v>1</v>
      </c>
      <c r="F3049" s="8">
        <v>0</v>
      </c>
      <c r="G3049" s="7" t="str">
        <f t="shared" si="283"/>
        <v>AR</v>
      </c>
      <c r="H3049" s="6">
        <v>3.8310703275478801E-3</v>
      </c>
      <c r="I3049" s="7">
        <v>6.1839291717484899E-3</v>
      </c>
      <c r="J3049" s="7">
        <v>0.98851804196801296</v>
      </c>
      <c r="K3049" s="8">
        <v>1.4669585326814701E-3</v>
      </c>
      <c r="L3049" s="7" t="str">
        <f t="shared" si="288"/>
        <v>AR</v>
      </c>
      <c r="M3049" s="6">
        <v>4.8305283983230297E-3</v>
      </c>
      <c r="N3049" s="7">
        <v>5.8783191328802501E-3</v>
      </c>
      <c r="O3049" s="7">
        <v>0.98248025914214399</v>
      </c>
      <c r="P3049" s="8">
        <v>6.8108933266538404E-3</v>
      </c>
      <c r="Q3049" s="7" t="str">
        <f t="shared" si="284"/>
        <v>AR</v>
      </c>
      <c r="R3049" s="6">
        <v>0</v>
      </c>
      <c r="S3049" s="7">
        <v>0</v>
      </c>
      <c r="T3049" s="7">
        <v>1</v>
      </c>
      <c r="U3049" s="8">
        <v>0</v>
      </c>
      <c r="V3049" s="7" t="str">
        <f t="shared" si="285"/>
        <v>AR</v>
      </c>
      <c r="W3049" s="6">
        <v>0</v>
      </c>
      <c r="X3049" s="7">
        <v>1E-3</v>
      </c>
      <c r="Y3049" s="7">
        <v>0.95899999999999996</v>
      </c>
      <c r="Z3049" s="8">
        <v>0.04</v>
      </c>
      <c r="AA3049" s="7" t="str">
        <f t="shared" si="286"/>
        <v>AR</v>
      </c>
      <c r="AB3049" s="6">
        <v>0</v>
      </c>
      <c r="AC3049" s="7">
        <v>2E-3</v>
      </c>
      <c r="AD3049" s="7">
        <v>0.84</v>
      </c>
      <c r="AE3049" s="8">
        <v>0.159</v>
      </c>
      <c r="AF3049" s="7" t="str">
        <f t="shared" si="287"/>
        <v>AR</v>
      </c>
    </row>
    <row r="3050" spans="1:32" x14ac:dyDescent="0.3">
      <c r="A3050" s="4">
        <v>41252</v>
      </c>
      <c r="B3050" s="5">
        <v>2012</v>
      </c>
      <c r="C3050" s="6">
        <v>0</v>
      </c>
      <c r="D3050" s="7">
        <v>0</v>
      </c>
      <c r="E3050" s="7">
        <v>1</v>
      </c>
      <c r="F3050" s="8">
        <v>0</v>
      </c>
      <c r="G3050" s="7" t="str">
        <f t="shared" si="283"/>
        <v>AR</v>
      </c>
      <c r="H3050" s="6">
        <v>5.5871421991044098E-2</v>
      </c>
      <c r="I3050" s="7">
        <v>6.5392752503352594E-2</v>
      </c>
      <c r="J3050" s="7">
        <v>0.86914306782850403</v>
      </c>
      <c r="K3050" s="8">
        <v>9.5927576770976491E-3</v>
      </c>
      <c r="L3050" s="7" t="str">
        <f t="shared" si="288"/>
        <v>AR</v>
      </c>
      <c r="M3050" s="6">
        <v>5.70868527102424E-2</v>
      </c>
      <c r="N3050" s="7">
        <v>4.3331030933892997E-2</v>
      </c>
      <c r="O3050" s="7">
        <v>0.87619142022281005</v>
      </c>
      <c r="P3050" s="8">
        <v>2.33906961330555E-2</v>
      </c>
      <c r="Q3050" s="7" t="str">
        <f t="shared" si="284"/>
        <v>AR</v>
      </c>
      <c r="R3050" s="6">
        <v>0</v>
      </c>
      <c r="S3050" s="7">
        <v>0</v>
      </c>
      <c r="T3050" s="7">
        <v>1</v>
      </c>
      <c r="U3050" s="8">
        <v>0</v>
      </c>
      <c r="V3050" s="7" t="str">
        <f t="shared" si="285"/>
        <v>AR</v>
      </c>
      <c r="W3050" s="6">
        <v>0</v>
      </c>
      <c r="X3050" s="7">
        <v>2E-3</v>
      </c>
      <c r="Y3050" s="7">
        <v>0.90700000000000003</v>
      </c>
      <c r="Z3050" s="8">
        <v>9.0999999999999998E-2</v>
      </c>
      <c r="AA3050" s="7" t="str">
        <f t="shared" si="286"/>
        <v>AR</v>
      </c>
      <c r="AB3050" s="6">
        <v>0</v>
      </c>
      <c r="AC3050" s="7">
        <v>4.0000000000000001E-3</v>
      </c>
      <c r="AD3050" s="7">
        <v>0.56799999999999995</v>
      </c>
      <c r="AE3050" s="8">
        <v>0.42699999999999999</v>
      </c>
      <c r="AF3050" s="7" t="str">
        <f t="shared" si="287"/>
        <v>AR</v>
      </c>
    </row>
    <row r="3051" spans="1:32" x14ac:dyDescent="0.3">
      <c r="A3051" s="4">
        <v>41253</v>
      </c>
      <c r="B3051" s="5">
        <v>2012</v>
      </c>
      <c r="C3051" s="6">
        <v>0</v>
      </c>
      <c r="D3051" s="7">
        <v>0</v>
      </c>
      <c r="E3051" s="7">
        <v>1</v>
      </c>
      <c r="F3051" s="8">
        <v>0</v>
      </c>
      <c r="G3051" s="7" t="str">
        <f t="shared" si="283"/>
        <v>AR</v>
      </c>
      <c r="H3051" s="6">
        <v>0.10841958029063301</v>
      </c>
      <c r="I3051" s="7">
        <v>0.60790155462026296</v>
      </c>
      <c r="J3051" s="7">
        <v>0.25262121212316502</v>
      </c>
      <c r="K3051" s="8">
        <v>3.10576529659332E-2</v>
      </c>
      <c r="L3051" s="7" t="str">
        <f t="shared" si="288"/>
        <v>SB</v>
      </c>
      <c r="M3051" s="6">
        <v>0.103473105028058</v>
      </c>
      <c r="N3051" s="7">
        <v>0.53252661258715905</v>
      </c>
      <c r="O3051" s="7">
        <v>0.31023046525949999</v>
      </c>
      <c r="P3051" s="8">
        <v>5.3769817125269799E-2</v>
      </c>
      <c r="Q3051" s="7" t="str">
        <f t="shared" si="284"/>
        <v>SB</v>
      </c>
      <c r="R3051" s="6">
        <v>0</v>
      </c>
      <c r="S3051" s="7">
        <v>1</v>
      </c>
      <c r="T3051" s="7">
        <v>0</v>
      </c>
      <c r="U3051" s="8">
        <v>0</v>
      </c>
      <c r="V3051" s="7" t="str">
        <f t="shared" si="285"/>
        <v>SB</v>
      </c>
      <c r="W3051" s="6">
        <v>0</v>
      </c>
      <c r="X3051" s="7">
        <v>3.9E-2</v>
      </c>
      <c r="Y3051" s="7">
        <v>0.13100000000000001</v>
      </c>
      <c r="Z3051" s="8">
        <v>0.83</v>
      </c>
      <c r="AA3051" s="7" t="str">
        <f t="shared" si="286"/>
        <v>NAO-</v>
      </c>
      <c r="AB3051" s="6">
        <v>0</v>
      </c>
      <c r="AC3051" s="7">
        <v>4.3999999999999997E-2</v>
      </c>
      <c r="AD3051" s="7">
        <v>2.4E-2</v>
      </c>
      <c r="AE3051" s="8">
        <v>0.93300000000000005</v>
      </c>
      <c r="AF3051" s="7" t="str">
        <f t="shared" si="287"/>
        <v>NAO-</v>
      </c>
    </row>
    <row r="3052" spans="1:32" x14ac:dyDescent="0.3">
      <c r="A3052" s="4">
        <v>41254</v>
      </c>
      <c r="B3052" s="5">
        <v>2012</v>
      </c>
      <c r="C3052" s="6">
        <v>0</v>
      </c>
      <c r="D3052" s="7">
        <v>0</v>
      </c>
      <c r="E3052" s="7">
        <v>1</v>
      </c>
      <c r="F3052" s="8">
        <v>0</v>
      </c>
      <c r="G3052" s="7" t="str">
        <f t="shared" si="283"/>
        <v>AR</v>
      </c>
      <c r="H3052" s="6">
        <v>0.26652649018852598</v>
      </c>
      <c r="I3052" s="7">
        <v>0.61653867862065204</v>
      </c>
      <c r="J3052" s="7">
        <v>2.90407257364565E-2</v>
      </c>
      <c r="K3052" s="8">
        <v>8.7894105454350294E-2</v>
      </c>
      <c r="L3052" s="7" t="str">
        <f t="shared" si="288"/>
        <v>SB</v>
      </c>
      <c r="M3052" s="6">
        <v>0.26082768104621901</v>
      </c>
      <c r="N3052" s="7">
        <v>0.54468646695557799</v>
      </c>
      <c r="O3052" s="7">
        <v>4.65079221223237E-2</v>
      </c>
      <c r="P3052" s="8">
        <v>0.14797792987587299</v>
      </c>
      <c r="Q3052" s="7" t="str">
        <f t="shared" si="284"/>
        <v>SB</v>
      </c>
      <c r="R3052" s="6">
        <v>0</v>
      </c>
      <c r="S3052" s="7">
        <v>1</v>
      </c>
      <c r="T3052" s="7">
        <v>0</v>
      </c>
      <c r="U3052" s="8">
        <v>0</v>
      </c>
      <c r="V3052" s="7" t="str">
        <f t="shared" si="285"/>
        <v>SB</v>
      </c>
      <c r="W3052" s="6">
        <v>0</v>
      </c>
      <c r="X3052" s="7">
        <v>1.2E-2</v>
      </c>
      <c r="Y3052" s="7">
        <v>9.0999999999999998E-2</v>
      </c>
      <c r="Z3052" s="8">
        <v>0.89600000000000002</v>
      </c>
      <c r="AA3052" s="7" t="str">
        <f t="shared" si="286"/>
        <v>NAO-</v>
      </c>
      <c r="AB3052" s="6">
        <v>0</v>
      </c>
      <c r="AC3052" s="7">
        <v>1.4999999999999999E-2</v>
      </c>
      <c r="AD3052" s="7">
        <v>3.5000000000000003E-2</v>
      </c>
      <c r="AE3052" s="8">
        <v>0.95</v>
      </c>
      <c r="AF3052" s="7" t="str">
        <f t="shared" si="287"/>
        <v>NAO-</v>
      </c>
    </row>
    <row r="3053" spans="1:32" x14ac:dyDescent="0.3">
      <c r="A3053" s="4">
        <v>41255</v>
      </c>
      <c r="B3053" s="5">
        <v>2012</v>
      </c>
      <c r="C3053" s="6">
        <v>0</v>
      </c>
      <c r="D3053" s="7">
        <v>0</v>
      </c>
      <c r="E3053" s="7">
        <v>0</v>
      </c>
      <c r="F3053" s="8">
        <v>1</v>
      </c>
      <c r="G3053" s="7" t="str">
        <f t="shared" si="283"/>
        <v>NAO-</v>
      </c>
      <c r="H3053" s="6">
        <v>0.80399558653201797</v>
      </c>
      <c r="I3053" s="7">
        <v>9.1606801208604496E-2</v>
      </c>
      <c r="J3053" s="7">
        <v>3.79367961315626E-3</v>
      </c>
      <c r="K3053" s="8">
        <v>0.100603932646216</v>
      </c>
      <c r="L3053" s="7" t="str">
        <f t="shared" si="288"/>
        <v>NAO+</v>
      </c>
      <c r="M3053" s="6">
        <v>0.77774073855096404</v>
      </c>
      <c r="N3053" s="7">
        <v>0.106210377145726</v>
      </c>
      <c r="O3053" s="7">
        <v>6.4479761183372898E-3</v>
      </c>
      <c r="P3053" s="8">
        <v>0.109600908184962</v>
      </c>
      <c r="Q3053" s="7" t="str">
        <f t="shared" si="284"/>
        <v>NAO+</v>
      </c>
      <c r="R3053" s="6">
        <v>0</v>
      </c>
      <c r="S3053" s="7">
        <v>1</v>
      </c>
      <c r="T3053" s="7">
        <v>0</v>
      </c>
      <c r="U3053" s="8">
        <v>0</v>
      </c>
      <c r="V3053" s="7" t="str">
        <f t="shared" si="285"/>
        <v>SB</v>
      </c>
      <c r="W3053" s="6">
        <v>5.0000000000000001E-3</v>
      </c>
      <c r="X3053" s="7">
        <v>3.4000000000000002E-2</v>
      </c>
      <c r="Y3053" s="7">
        <v>8.0000000000000002E-3</v>
      </c>
      <c r="Z3053" s="8">
        <v>0.95299999999999996</v>
      </c>
      <c r="AA3053" s="7" t="str">
        <f t="shared" si="286"/>
        <v>NAO-</v>
      </c>
      <c r="AB3053" s="6">
        <v>0.05</v>
      </c>
      <c r="AC3053" s="7">
        <v>3.1E-2</v>
      </c>
      <c r="AD3053" s="7">
        <v>5.0000000000000001E-3</v>
      </c>
      <c r="AE3053" s="8">
        <v>0.91500000000000004</v>
      </c>
      <c r="AF3053" s="7" t="str">
        <f t="shared" si="287"/>
        <v>NAO-</v>
      </c>
    </row>
    <row r="3054" spans="1:32" x14ac:dyDescent="0.3">
      <c r="A3054" s="4">
        <v>41256</v>
      </c>
      <c r="B3054" s="5">
        <v>2012</v>
      </c>
      <c r="C3054" s="6">
        <v>0</v>
      </c>
      <c r="D3054" s="7">
        <v>0</v>
      </c>
      <c r="E3054" s="7">
        <v>0</v>
      </c>
      <c r="F3054" s="8">
        <v>1</v>
      </c>
      <c r="G3054" s="7" t="str">
        <f t="shared" si="283"/>
        <v>NAO-</v>
      </c>
      <c r="H3054" s="6">
        <v>0.95902491761901698</v>
      </c>
      <c r="I3054" s="7">
        <v>1.18565049206199E-3</v>
      </c>
      <c r="J3054" s="7">
        <v>1.48106943005848E-4</v>
      </c>
      <c r="K3054" s="8">
        <v>3.9641324945920098E-2</v>
      </c>
      <c r="L3054" s="7" t="str">
        <f t="shared" si="288"/>
        <v>NAO+</v>
      </c>
      <c r="M3054" s="6">
        <v>0.95358079818447405</v>
      </c>
      <c r="N3054" s="7">
        <v>1.38885028907993E-3</v>
      </c>
      <c r="O3054" s="7">
        <v>2.5838159210953698E-4</v>
      </c>
      <c r="P3054" s="8">
        <v>4.4771969934322697E-2</v>
      </c>
      <c r="Q3054" s="7" t="str">
        <f t="shared" si="284"/>
        <v>NAO+</v>
      </c>
      <c r="R3054" s="6">
        <v>1</v>
      </c>
      <c r="S3054" s="7">
        <v>0</v>
      </c>
      <c r="T3054" s="7">
        <v>0</v>
      </c>
      <c r="U3054" s="8">
        <v>0</v>
      </c>
      <c r="V3054" s="7" t="str">
        <f t="shared" si="285"/>
        <v>NAO+</v>
      </c>
      <c r="W3054" s="6">
        <v>5.6000000000000001E-2</v>
      </c>
      <c r="X3054" s="7">
        <v>0.04</v>
      </c>
      <c r="Y3054" s="7">
        <v>6.0000000000000001E-3</v>
      </c>
      <c r="Z3054" s="8">
        <v>0.89800000000000002</v>
      </c>
      <c r="AA3054" s="7" t="str">
        <f t="shared" si="286"/>
        <v>NAO-</v>
      </c>
      <c r="AB3054" s="6">
        <v>0.35899999999999999</v>
      </c>
      <c r="AC3054" s="7">
        <v>1.7999999999999999E-2</v>
      </c>
      <c r="AD3054" s="7">
        <v>1E-3</v>
      </c>
      <c r="AE3054" s="8">
        <v>0.622</v>
      </c>
      <c r="AF3054" s="7" t="str">
        <f t="shared" si="287"/>
        <v>NAO-</v>
      </c>
    </row>
    <row r="3055" spans="1:32" x14ac:dyDescent="0.3">
      <c r="A3055" s="4">
        <v>41257</v>
      </c>
      <c r="B3055" s="5">
        <v>2012</v>
      </c>
      <c r="C3055" s="6">
        <v>0</v>
      </c>
      <c r="D3055" s="7">
        <v>0</v>
      </c>
      <c r="E3055" s="7">
        <v>0</v>
      </c>
      <c r="F3055" s="8">
        <v>1</v>
      </c>
      <c r="G3055" s="7" t="str">
        <f t="shared" si="283"/>
        <v>NAO-</v>
      </c>
      <c r="H3055" s="6">
        <v>0.98160406800364597</v>
      </c>
      <c r="I3055" s="80">
        <v>9.9670302309855599E-8</v>
      </c>
      <c r="J3055" s="7">
        <v>1.2239668033588099E-4</v>
      </c>
      <c r="K3055" s="8">
        <v>1.8273435645719802E-2</v>
      </c>
      <c r="L3055" s="7" t="str">
        <f t="shared" si="288"/>
        <v>NAO+</v>
      </c>
      <c r="M3055" s="6">
        <v>0.97597711661134301</v>
      </c>
      <c r="N3055" s="80">
        <v>8.3376530230181794E-8</v>
      </c>
      <c r="O3055" s="7">
        <v>2.11079357356868E-4</v>
      </c>
      <c r="P3055" s="8">
        <v>2.3811720654780301E-2</v>
      </c>
      <c r="Q3055" s="7" t="str">
        <f t="shared" si="284"/>
        <v>NAO+</v>
      </c>
      <c r="R3055" s="6">
        <v>0</v>
      </c>
      <c r="S3055" s="7">
        <v>0</v>
      </c>
      <c r="T3055" s="7">
        <v>0</v>
      </c>
      <c r="U3055" s="8">
        <v>1</v>
      </c>
      <c r="V3055" s="7" t="str">
        <f t="shared" si="285"/>
        <v>NAO-</v>
      </c>
      <c r="W3055" s="6">
        <v>3.6999999999999998E-2</v>
      </c>
      <c r="X3055" s="7">
        <v>4.0000000000000001E-3</v>
      </c>
      <c r="Y3055" s="7">
        <v>5.0000000000000001E-3</v>
      </c>
      <c r="Z3055" s="8">
        <v>0.95499999999999996</v>
      </c>
      <c r="AA3055" s="7" t="str">
        <f t="shared" si="286"/>
        <v>NAO-</v>
      </c>
      <c r="AB3055" s="6">
        <v>0.23100000000000001</v>
      </c>
      <c r="AC3055" s="7">
        <v>1E-3</v>
      </c>
      <c r="AD3055" s="7">
        <v>1E-3</v>
      </c>
      <c r="AE3055" s="8">
        <v>0.76700000000000002</v>
      </c>
      <c r="AF3055" s="7" t="str">
        <f t="shared" si="287"/>
        <v>NAO-</v>
      </c>
    </row>
    <row r="3056" spans="1:32" x14ac:dyDescent="0.3">
      <c r="A3056" s="4">
        <v>41258</v>
      </c>
      <c r="B3056" s="5">
        <v>2012</v>
      </c>
      <c r="C3056" s="6">
        <v>0</v>
      </c>
      <c r="D3056" s="7">
        <v>0</v>
      </c>
      <c r="E3056" s="7">
        <v>0</v>
      </c>
      <c r="F3056" s="8">
        <v>1</v>
      </c>
      <c r="G3056" s="7" t="str">
        <f t="shared" si="283"/>
        <v>NAO-</v>
      </c>
      <c r="H3056" s="6">
        <v>0.97251083387191695</v>
      </c>
      <c r="I3056" s="80">
        <v>1.1939582511267201E-10</v>
      </c>
      <c r="J3056" s="7">
        <v>3.2791792714258602E-3</v>
      </c>
      <c r="K3056" s="8">
        <v>2.4209986737263801E-2</v>
      </c>
      <c r="L3056" s="7" t="str">
        <f t="shared" si="288"/>
        <v>NAO+</v>
      </c>
      <c r="M3056" s="6">
        <v>0.960697512852833</v>
      </c>
      <c r="N3056" s="80">
        <v>6.5751777265345999E-11</v>
      </c>
      <c r="O3056" s="7">
        <v>4.5602864589354003E-3</v>
      </c>
      <c r="P3056" s="8">
        <v>3.47422006224712E-2</v>
      </c>
      <c r="Q3056" s="7" t="str">
        <f t="shared" si="284"/>
        <v>NAO+</v>
      </c>
      <c r="R3056" s="6">
        <v>0</v>
      </c>
      <c r="S3056" s="7">
        <v>0</v>
      </c>
      <c r="T3056" s="7">
        <v>0</v>
      </c>
      <c r="U3056" s="8">
        <v>1</v>
      </c>
      <c r="V3056" s="7" t="str">
        <f t="shared" si="285"/>
        <v>NAO-</v>
      </c>
      <c r="W3056" s="6">
        <v>0</v>
      </c>
      <c r="X3056" s="7">
        <v>0</v>
      </c>
      <c r="Y3056" s="7">
        <v>8.0000000000000002E-3</v>
      </c>
      <c r="Z3056" s="8">
        <v>0.99199999999999999</v>
      </c>
      <c r="AA3056" s="7" t="str">
        <f t="shared" si="286"/>
        <v>NAO-</v>
      </c>
      <c r="AB3056" s="6">
        <v>1E-3</v>
      </c>
      <c r="AC3056" s="7">
        <v>0</v>
      </c>
      <c r="AD3056" s="7">
        <v>0</v>
      </c>
      <c r="AE3056" s="8">
        <v>0.999</v>
      </c>
      <c r="AF3056" s="7" t="str">
        <f t="shared" si="287"/>
        <v>NAO-</v>
      </c>
    </row>
    <row r="3057" spans="1:32" x14ac:dyDescent="0.3">
      <c r="A3057" s="4">
        <v>41259</v>
      </c>
      <c r="B3057" s="5">
        <v>2012</v>
      </c>
      <c r="C3057" s="6">
        <v>0</v>
      </c>
      <c r="D3057" s="7">
        <v>0</v>
      </c>
      <c r="E3057" s="7">
        <v>0</v>
      </c>
      <c r="F3057" s="8">
        <v>1</v>
      </c>
      <c r="G3057" s="7" t="str">
        <f t="shared" si="283"/>
        <v>NAO-</v>
      </c>
      <c r="H3057" s="6">
        <v>0.93827471969586695</v>
      </c>
      <c r="I3057" s="80">
        <v>1.1509424862712599E-9</v>
      </c>
      <c r="J3057" s="7">
        <v>1.33594133026472E-2</v>
      </c>
      <c r="K3057" s="8">
        <v>4.8365865850541097E-2</v>
      </c>
      <c r="L3057" s="7" t="str">
        <f t="shared" si="288"/>
        <v>NAO+</v>
      </c>
      <c r="M3057" s="6">
        <v>0.92699548491052497</v>
      </c>
      <c r="N3057" s="80">
        <v>5.40818564181946E-10</v>
      </c>
      <c r="O3057" s="7">
        <v>1.5485170903566801E-2</v>
      </c>
      <c r="P3057" s="8">
        <v>5.7519343645102299E-2</v>
      </c>
      <c r="Q3057" s="7" t="str">
        <f t="shared" si="284"/>
        <v>NAO+</v>
      </c>
      <c r="R3057" s="6">
        <v>0</v>
      </c>
      <c r="S3057" s="7">
        <v>0</v>
      </c>
      <c r="T3057" s="7">
        <v>0</v>
      </c>
      <c r="U3057" s="8">
        <v>1</v>
      </c>
      <c r="V3057" s="7" t="str">
        <f t="shared" si="285"/>
        <v>NAO-</v>
      </c>
      <c r="W3057" s="6">
        <v>0</v>
      </c>
      <c r="X3057" s="7">
        <v>0</v>
      </c>
      <c r="Y3057" s="7">
        <v>8.9999999999999993E-3</v>
      </c>
      <c r="Z3057" s="8">
        <v>0.99099999999999999</v>
      </c>
      <c r="AA3057" s="7" t="str">
        <f t="shared" si="286"/>
        <v>NAO-</v>
      </c>
      <c r="AB3057" s="6">
        <v>0</v>
      </c>
      <c r="AC3057" s="7">
        <v>0</v>
      </c>
      <c r="AD3057" s="7">
        <v>0</v>
      </c>
      <c r="AE3057" s="8">
        <v>1</v>
      </c>
      <c r="AF3057" s="7" t="str">
        <f t="shared" si="287"/>
        <v>NAO-</v>
      </c>
    </row>
    <row r="3058" spans="1:32" x14ac:dyDescent="0.3">
      <c r="A3058" s="4">
        <v>41260</v>
      </c>
      <c r="B3058" s="5">
        <v>2012</v>
      </c>
      <c r="C3058" s="6">
        <v>0</v>
      </c>
      <c r="D3058" s="7">
        <v>0</v>
      </c>
      <c r="E3058" s="7">
        <v>0</v>
      </c>
      <c r="F3058" s="8">
        <v>1</v>
      </c>
      <c r="G3058" s="7" t="str">
        <f t="shared" si="283"/>
        <v>NAO-</v>
      </c>
      <c r="H3058" s="6">
        <v>0.86948952838799298</v>
      </c>
      <c r="I3058" s="80">
        <v>1.2007782047535799E-6</v>
      </c>
      <c r="J3058" s="7">
        <v>3.2727546863656497E-2</v>
      </c>
      <c r="K3058" s="8">
        <v>9.7781723970156401E-2</v>
      </c>
      <c r="L3058" s="7" t="str">
        <f t="shared" si="288"/>
        <v>NAO+</v>
      </c>
      <c r="M3058" s="6">
        <v>0.84755305350757604</v>
      </c>
      <c r="N3058" s="80">
        <v>6.8296933594377703E-7</v>
      </c>
      <c r="O3058" s="7">
        <v>2.88616531775059E-2</v>
      </c>
      <c r="P3058" s="8">
        <v>0.12358461034559499</v>
      </c>
      <c r="Q3058" s="7" t="str">
        <f t="shared" si="284"/>
        <v>NAO+</v>
      </c>
      <c r="R3058" s="6">
        <v>0</v>
      </c>
      <c r="S3058" s="7">
        <v>0</v>
      </c>
      <c r="T3058" s="7">
        <v>0</v>
      </c>
      <c r="U3058" s="8">
        <v>1</v>
      </c>
      <c r="V3058" s="7" t="str">
        <f t="shared" si="285"/>
        <v>NAO-</v>
      </c>
      <c r="W3058" s="6">
        <v>0</v>
      </c>
      <c r="X3058" s="7">
        <v>0</v>
      </c>
      <c r="Y3058" s="7">
        <v>1.6E-2</v>
      </c>
      <c r="Z3058" s="8">
        <v>0.98399999999999999</v>
      </c>
      <c r="AA3058" s="7" t="str">
        <f t="shared" si="286"/>
        <v>NAO-</v>
      </c>
      <c r="AB3058" s="6">
        <v>0</v>
      </c>
      <c r="AC3058" s="7">
        <v>0</v>
      </c>
      <c r="AD3058" s="7">
        <v>0</v>
      </c>
      <c r="AE3058" s="8">
        <v>1</v>
      </c>
      <c r="AF3058" s="7" t="str">
        <f t="shared" si="287"/>
        <v>NAO-</v>
      </c>
    </row>
    <row r="3059" spans="1:32" x14ac:dyDescent="0.3">
      <c r="A3059" s="4">
        <v>41261</v>
      </c>
      <c r="B3059" s="5">
        <v>2012</v>
      </c>
      <c r="C3059" s="6">
        <v>0</v>
      </c>
      <c r="D3059" s="7">
        <v>0</v>
      </c>
      <c r="E3059" s="7">
        <v>0</v>
      </c>
      <c r="F3059" s="8">
        <v>1</v>
      </c>
      <c r="G3059" s="7" t="str">
        <f t="shared" si="283"/>
        <v>NAO-</v>
      </c>
      <c r="H3059" s="6">
        <v>0.56201390289853304</v>
      </c>
      <c r="I3059" s="7">
        <v>2.9480165807708298E-4</v>
      </c>
      <c r="J3059" s="7">
        <v>1.16952931147051E-2</v>
      </c>
      <c r="K3059" s="8">
        <v>0.42599600232868701</v>
      </c>
      <c r="L3059" s="7" t="str">
        <f t="shared" si="288"/>
        <v>NAO+</v>
      </c>
      <c r="M3059" s="6">
        <v>0.518783100033824</v>
      </c>
      <c r="N3059" s="7">
        <v>1.08555131463237E-4</v>
      </c>
      <c r="O3059" s="7">
        <v>9.2953376490527706E-3</v>
      </c>
      <c r="P3059" s="8">
        <v>0.471813007185657</v>
      </c>
      <c r="Q3059" s="7" t="str">
        <f t="shared" si="284"/>
        <v>NAO+</v>
      </c>
      <c r="R3059" s="6">
        <v>0</v>
      </c>
      <c r="S3059" s="7">
        <v>0</v>
      </c>
      <c r="T3059" s="7">
        <v>0</v>
      </c>
      <c r="U3059" s="8">
        <v>1</v>
      </c>
      <c r="V3059" s="7" t="str">
        <f t="shared" si="285"/>
        <v>NAO-</v>
      </c>
      <c r="W3059" s="6">
        <v>0</v>
      </c>
      <c r="X3059" s="7">
        <v>0</v>
      </c>
      <c r="Y3059" s="7">
        <v>4.4999999999999998E-2</v>
      </c>
      <c r="Z3059" s="8">
        <v>0.95499999999999996</v>
      </c>
      <c r="AA3059" s="7" t="str">
        <f t="shared" si="286"/>
        <v>NAO-</v>
      </c>
      <c r="AB3059" s="6">
        <v>0</v>
      </c>
      <c r="AC3059" s="7">
        <v>0</v>
      </c>
      <c r="AD3059" s="7">
        <v>0</v>
      </c>
      <c r="AE3059" s="8">
        <v>1</v>
      </c>
      <c r="AF3059" s="7" t="str">
        <f t="shared" si="287"/>
        <v>NAO-</v>
      </c>
    </row>
    <row r="3060" spans="1:32" x14ac:dyDescent="0.3">
      <c r="A3060" s="4">
        <v>41262</v>
      </c>
      <c r="B3060" s="5">
        <v>2012</v>
      </c>
      <c r="C3060" s="6">
        <v>0</v>
      </c>
      <c r="D3060" s="7">
        <v>0</v>
      </c>
      <c r="E3060" s="7">
        <v>0</v>
      </c>
      <c r="F3060" s="8">
        <v>1</v>
      </c>
      <c r="G3060" s="7" t="str">
        <f t="shared" si="283"/>
        <v>NAO-</v>
      </c>
      <c r="H3060" s="6">
        <v>0.54013024327856896</v>
      </c>
      <c r="I3060" s="7">
        <v>1.4412547178014701E-4</v>
      </c>
      <c r="J3060" s="7">
        <v>1.1324629617653299E-2</v>
      </c>
      <c r="K3060" s="8">
        <v>0.44840100163198698</v>
      </c>
      <c r="L3060" s="7" t="str">
        <f t="shared" si="288"/>
        <v>NAO+</v>
      </c>
      <c r="M3060" s="6">
        <v>0.56357268436494401</v>
      </c>
      <c r="N3060" s="80">
        <v>5.7586301451623301E-5</v>
      </c>
      <c r="O3060" s="7">
        <v>1.7263696303207302E-2</v>
      </c>
      <c r="P3060" s="8">
        <v>0.41910603303039701</v>
      </c>
      <c r="Q3060" s="7" t="str">
        <f t="shared" si="284"/>
        <v>NAO+</v>
      </c>
      <c r="R3060" s="6">
        <v>0</v>
      </c>
      <c r="S3060" s="7">
        <v>0</v>
      </c>
      <c r="T3060" s="7">
        <v>0</v>
      </c>
      <c r="U3060" s="8">
        <v>1</v>
      </c>
      <c r="V3060" s="7" t="str">
        <f t="shared" si="285"/>
        <v>NAO-</v>
      </c>
      <c r="W3060" s="6">
        <v>0</v>
      </c>
      <c r="X3060" s="7">
        <v>0</v>
      </c>
      <c r="Y3060" s="7">
        <v>5.7000000000000002E-2</v>
      </c>
      <c r="Z3060" s="8">
        <v>0.94299999999999995</v>
      </c>
      <c r="AA3060" s="7" t="str">
        <f t="shared" si="286"/>
        <v>NAO-</v>
      </c>
      <c r="AB3060" s="6">
        <v>0</v>
      </c>
      <c r="AC3060" s="7">
        <v>0</v>
      </c>
      <c r="AD3060" s="7">
        <v>0</v>
      </c>
      <c r="AE3060" s="8">
        <v>1</v>
      </c>
      <c r="AF3060" s="7" t="str">
        <f t="shared" si="287"/>
        <v>NAO-</v>
      </c>
    </row>
    <row r="3061" spans="1:32" x14ac:dyDescent="0.3">
      <c r="A3061" s="4">
        <v>41263</v>
      </c>
      <c r="B3061" s="5">
        <v>2012</v>
      </c>
      <c r="C3061" s="6">
        <v>0</v>
      </c>
      <c r="D3061" s="7">
        <v>0</v>
      </c>
      <c r="E3061" s="7">
        <v>0</v>
      </c>
      <c r="F3061" s="8">
        <v>1</v>
      </c>
      <c r="G3061" s="7" t="str">
        <f t="shared" si="283"/>
        <v>NAO-</v>
      </c>
      <c r="H3061" s="6">
        <v>0.47194264599844099</v>
      </c>
      <c r="I3061" s="80">
        <v>2.4580478619653301E-5</v>
      </c>
      <c r="J3061" s="7">
        <v>2.5168818053294802E-2</v>
      </c>
      <c r="K3061" s="8">
        <v>0.50286395546964702</v>
      </c>
      <c r="L3061" s="7" t="str">
        <f t="shared" si="288"/>
        <v>NAO-</v>
      </c>
      <c r="M3061" s="6">
        <v>0.50817562714736997</v>
      </c>
      <c r="N3061" s="80">
        <v>1.33566417918263E-5</v>
      </c>
      <c r="O3061" s="7">
        <v>2.9276112597813E-2</v>
      </c>
      <c r="P3061" s="8">
        <v>0.46253490361301702</v>
      </c>
      <c r="Q3061" s="7" t="str">
        <f t="shared" si="284"/>
        <v>NAO+</v>
      </c>
      <c r="R3061" s="6">
        <v>0</v>
      </c>
      <c r="S3061" s="7">
        <v>0</v>
      </c>
      <c r="T3061" s="7">
        <v>0</v>
      </c>
      <c r="U3061" s="8">
        <v>1</v>
      </c>
      <c r="V3061" s="7" t="str">
        <f t="shared" si="285"/>
        <v>NAO-</v>
      </c>
      <c r="W3061" s="6">
        <v>0</v>
      </c>
      <c r="X3061" s="7">
        <v>0</v>
      </c>
      <c r="Y3061" s="7">
        <v>8.1000000000000003E-2</v>
      </c>
      <c r="Z3061" s="8">
        <v>0.91900000000000004</v>
      </c>
      <c r="AA3061" s="7" t="str">
        <f t="shared" si="286"/>
        <v>NAO-</v>
      </c>
      <c r="AB3061" s="6">
        <v>0</v>
      </c>
      <c r="AC3061" s="7">
        <v>0</v>
      </c>
      <c r="AD3061" s="7">
        <v>0</v>
      </c>
      <c r="AE3061" s="8">
        <v>1</v>
      </c>
      <c r="AF3061" s="7" t="str">
        <f t="shared" si="287"/>
        <v>NAO-</v>
      </c>
    </row>
    <row r="3062" spans="1:32" x14ac:dyDescent="0.3">
      <c r="A3062" s="4">
        <v>41264</v>
      </c>
      <c r="B3062" s="5">
        <v>2012</v>
      </c>
      <c r="C3062" s="6">
        <v>0</v>
      </c>
      <c r="D3062" s="7">
        <v>0</v>
      </c>
      <c r="E3062" s="7">
        <v>0</v>
      </c>
      <c r="F3062" s="8">
        <v>1</v>
      </c>
      <c r="G3062" s="7" t="str">
        <f t="shared" si="283"/>
        <v>NAO-</v>
      </c>
      <c r="H3062" s="6">
        <v>0.171578088964328</v>
      </c>
      <c r="I3062" s="80">
        <v>9.0920823725844496E-5</v>
      </c>
      <c r="J3062" s="7">
        <v>1.0365156149957399E-2</v>
      </c>
      <c r="K3062" s="8">
        <v>0.81796583406198997</v>
      </c>
      <c r="L3062" s="7" t="str">
        <f t="shared" si="288"/>
        <v>NAO-</v>
      </c>
      <c r="M3062" s="6">
        <v>0.138314676371916</v>
      </c>
      <c r="N3062" s="80">
        <v>2.95015606869145E-5</v>
      </c>
      <c r="O3062" s="7">
        <v>5.9839227756462703E-3</v>
      </c>
      <c r="P3062" s="8">
        <v>0.85567189929176002</v>
      </c>
      <c r="Q3062" s="7" t="str">
        <f t="shared" si="284"/>
        <v>NAO-</v>
      </c>
      <c r="R3062" s="6">
        <v>0</v>
      </c>
      <c r="S3062" s="7">
        <v>0</v>
      </c>
      <c r="T3062" s="7">
        <v>0</v>
      </c>
      <c r="U3062" s="8">
        <v>1</v>
      </c>
      <c r="V3062" s="7" t="str">
        <f t="shared" si="285"/>
        <v>NAO-</v>
      </c>
      <c r="W3062" s="6">
        <v>0</v>
      </c>
      <c r="X3062" s="7">
        <v>0</v>
      </c>
      <c r="Y3062" s="7">
        <v>1.0999999999999999E-2</v>
      </c>
      <c r="Z3062" s="8">
        <v>0.98899999999999999</v>
      </c>
      <c r="AA3062" s="7" t="str">
        <f t="shared" si="286"/>
        <v>NAO-</v>
      </c>
      <c r="AB3062" s="6">
        <v>0</v>
      </c>
      <c r="AC3062" s="7">
        <v>0</v>
      </c>
      <c r="AD3062" s="7">
        <v>0</v>
      </c>
      <c r="AE3062" s="8">
        <v>1</v>
      </c>
      <c r="AF3062" s="7" t="str">
        <f t="shared" si="287"/>
        <v>NAO-</v>
      </c>
    </row>
    <row r="3063" spans="1:32" x14ac:dyDescent="0.3">
      <c r="A3063" s="4">
        <v>41265</v>
      </c>
      <c r="B3063" s="5">
        <v>2012</v>
      </c>
      <c r="C3063" s="6">
        <v>0</v>
      </c>
      <c r="D3063" s="7">
        <v>0</v>
      </c>
      <c r="E3063" s="7">
        <v>0</v>
      </c>
      <c r="F3063" s="8">
        <v>1</v>
      </c>
      <c r="G3063" s="7" t="str">
        <f t="shared" si="283"/>
        <v>NAO-</v>
      </c>
      <c r="H3063" s="6">
        <v>0.112194140722879</v>
      </c>
      <c r="I3063" s="80">
        <v>1.30661072856336E-5</v>
      </c>
      <c r="J3063" s="7">
        <v>1.02410699053322E-2</v>
      </c>
      <c r="K3063" s="8">
        <v>0.87755172326450903</v>
      </c>
      <c r="L3063" s="7" t="str">
        <f t="shared" si="288"/>
        <v>NAO-</v>
      </c>
      <c r="M3063" s="6">
        <v>0.10332305535061399</v>
      </c>
      <c r="N3063" s="80">
        <v>2.51915275393004E-6</v>
      </c>
      <c r="O3063" s="7">
        <v>9.8465315813739407E-3</v>
      </c>
      <c r="P3063" s="8">
        <v>0.88682789391526795</v>
      </c>
      <c r="Q3063" s="7" t="str">
        <f t="shared" si="284"/>
        <v>NAO-</v>
      </c>
      <c r="R3063" s="6">
        <v>0</v>
      </c>
      <c r="S3063" s="7">
        <v>0</v>
      </c>
      <c r="T3063" s="7">
        <v>0</v>
      </c>
      <c r="U3063" s="8">
        <v>1</v>
      </c>
      <c r="V3063" s="7" t="str">
        <f t="shared" si="285"/>
        <v>NAO-</v>
      </c>
      <c r="W3063" s="6">
        <v>0</v>
      </c>
      <c r="X3063" s="7">
        <v>0</v>
      </c>
      <c r="Y3063" s="7">
        <v>2.8000000000000001E-2</v>
      </c>
      <c r="Z3063" s="8">
        <v>0.97199999999999998</v>
      </c>
      <c r="AA3063" s="7" t="str">
        <f t="shared" si="286"/>
        <v>NAO-</v>
      </c>
      <c r="AB3063" s="6">
        <v>0</v>
      </c>
      <c r="AC3063" s="7">
        <v>0</v>
      </c>
      <c r="AD3063" s="7">
        <v>0</v>
      </c>
      <c r="AE3063" s="8">
        <v>1</v>
      </c>
      <c r="AF3063" s="7" t="str">
        <f t="shared" si="287"/>
        <v>NAO-</v>
      </c>
    </row>
    <row r="3064" spans="1:32" x14ac:dyDescent="0.3">
      <c r="A3064" s="4">
        <v>41266</v>
      </c>
      <c r="B3064" s="5">
        <v>2012</v>
      </c>
      <c r="C3064" s="6">
        <v>0</v>
      </c>
      <c r="D3064" s="7">
        <v>0</v>
      </c>
      <c r="E3064" s="7">
        <v>0</v>
      </c>
      <c r="F3064" s="8">
        <v>1</v>
      </c>
      <c r="G3064" s="7" t="str">
        <f t="shared" si="283"/>
        <v>NAO-</v>
      </c>
      <c r="H3064" s="6">
        <v>1.01710454924513E-2</v>
      </c>
      <c r="I3064" s="80">
        <v>5.8266496568995504E-7</v>
      </c>
      <c r="J3064" s="7">
        <v>7.0615203593068193E-2</v>
      </c>
      <c r="K3064" s="8">
        <v>0.91921316824950805</v>
      </c>
      <c r="L3064" s="7" t="str">
        <f t="shared" si="288"/>
        <v>NAO-</v>
      </c>
      <c r="M3064" s="6">
        <v>9.29072275839345E-3</v>
      </c>
      <c r="N3064" s="80">
        <v>2.0619965107515701E-7</v>
      </c>
      <c r="O3064" s="7">
        <v>0.104686059860867</v>
      </c>
      <c r="P3064" s="8">
        <v>0.88602301118107496</v>
      </c>
      <c r="Q3064" s="7" t="str">
        <f t="shared" si="284"/>
        <v>NAO-</v>
      </c>
      <c r="R3064" s="6">
        <v>0</v>
      </c>
      <c r="S3064" s="7">
        <v>0</v>
      </c>
      <c r="T3064" s="7">
        <v>0</v>
      </c>
      <c r="U3064" s="8">
        <v>1</v>
      </c>
      <c r="V3064" s="7" t="str">
        <f t="shared" si="285"/>
        <v>NAO-</v>
      </c>
      <c r="W3064" s="6">
        <v>0</v>
      </c>
      <c r="X3064" s="7">
        <v>0</v>
      </c>
      <c r="Y3064" s="7">
        <v>8.2000000000000003E-2</v>
      </c>
      <c r="Z3064" s="8">
        <v>0.91800000000000004</v>
      </c>
      <c r="AA3064" s="7" t="str">
        <f t="shared" si="286"/>
        <v>NAO-</v>
      </c>
      <c r="AB3064" s="6">
        <v>0</v>
      </c>
      <c r="AC3064" s="7">
        <v>0</v>
      </c>
      <c r="AD3064" s="7">
        <v>0</v>
      </c>
      <c r="AE3064" s="8">
        <v>1</v>
      </c>
      <c r="AF3064" s="7" t="str">
        <f t="shared" si="287"/>
        <v>NAO-</v>
      </c>
    </row>
    <row r="3065" spans="1:32" x14ac:dyDescent="0.3">
      <c r="A3065" s="4">
        <v>41267</v>
      </c>
      <c r="B3065" s="5">
        <v>2012</v>
      </c>
      <c r="C3065" s="6">
        <v>0</v>
      </c>
      <c r="D3065" s="7">
        <v>0</v>
      </c>
      <c r="E3065" s="7">
        <v>0</v>
      </c>
      <c r="F3065" s="8">
        <v>1</v>
      </c>
      <c r="G3065" s="7" t="str">
        <f t="shared" si="283"/>
        <v>NAO-</v>
      </c>
      <c r="H3065" s="6">
        <v>2.7242252224853E-3</v>
      </c>
      <c r="I3065" s="80">
        <v>3.2828731978352799E-8</v>
      </c>
      <c r="J3065" s="7">
        <v>3.3017385003464802E-3</v>
      </c>
      <c r="K3065" s="8">
        <v>0.99397400344842801</v>
      </c>
      <c r="L3065" s="7" t="str">
        <f t="shared" si="288"/>
        <v>NAO-</v>
      </c>
      <c r="M3065" s="6">
        <v>2.3770178498386898E-3</v>
      </c>
      <c r="N3065" s="80">
        <v>3.7098182005800003E-8</v>
      </c>
      <c r="O3065" s="7">
        <v>3.4073877504863098E-3</v>
      </c>
      <c r="P3065" s="8">
        <v>0.99421555730148004</v>
      </c>
      <c r="Q3065" s="7" t="str">
        <f t="shared" si="284"/>
        <v>NAO-</v>
      </c>
      <c r="R3065" s="6">
        <v>0</v>
      </c>
      <c r="S3065" s="7">
        <v>0</v>
      </c>
      <c r="T3065" s="7">
        <v>0</v>
      </c>
      <c r="U3065" s="8">
        <v>1</v>
      </c>
      <c r="V3065" s="7" t="str">
        <f t="shared" si="285"/>
        <v>NAO-</v>
      </c>
      <c r="W3065" s="6">
        <v>0</v>
      </c>
      <c r="X3065" s="7">
        <v>0</v>
      </c>
      <c r="Y3065" s="7">
        <v>2.4E-2</v>
      </c>
      <c r="Z3065" s="8">
        <v>0.97599999999999998</v>
      </c>
      <c r="AA3065" s="7" t="str">
        <f t="shared" si="286"/>
        <v>NAO-</v>
      </c>
      <c r="AB3065" s="6">
        <v>0</v>
      </c>
      <c r="AC3065" s="7">
        <v>0</v>
      </c>
      <c r="AD3065" s="7">
        <v>0</v>
      </c>
      <c r="AE3065" s="8">
        <v>1</v>
      </c>
      <c r="AF3065" s="7" t="str">
        <f t="shared" si="287"/>
        <v>NAO-</v>
      </c>
    </row>
    <row r="3066" spans="1:32" x14ac:dyDescent="0.3">
      <c r="A3066" s="4">
        <v>41268</v>
      </c>
      <c r="B3066" s="5">
        <v>2012</v>
      </c>
      <c r="C3066" s="6">
        <v>1</v>
      </c>
      <c r="D3066" s="7">
        <v>0</v>
      </c>
      <c r="E3066" s="7">
        <v>0</v>
      </c>
      <c r="F3066" s="8">
        <v>0</v>
      </c>
      <c r="G3066" s="7" t="str">
        <f t="shared" si="283"/>
        <v>NAO+</v>
      </c>
      <c r="H3066" s="6">
        <v>5.1152547413817702E-2</v>
      </c>
      <c r="I3066" s="80">
        <v>4.6697087825876201E-7</v>
      </c>
      <c r="J3066" s="7">
        <v>1.19473741829871E-2</v>
      </c>
      <c r="K3066" s="8">
        <v>0.93689961143230205</v>
      </c>
      <c r="L3066" s="7" t="str">
        <f t="shared" si="288"/>
        <v>NAO-</v>
      </c>
      <c r="M3066" s="6">
        <v>4.3823080544375698E-2</v>
      </c>
      <c r="N3066" s="80">
        <v>4.7447619181080699E-7</v>
      </c>
      <c r="O3066" s="7">
        <v>1.1016380004714801E-2</v>
      </c>
      <c r="P3066" s="8">
        <v>0.94516006497470895</v>
      </c>
      <c r="Q3066" s="7" t="str">
        <f t="shared" si="284"/>
        <v>NAO-</v>
      </c>
      <c r="R3066" s="6">
        <v>0</v>
      </c>
      <c r="S3066" s="7">
        <v>0</v>
      </c>
      <c r="T3066" s="7">
        <v>0</v>
      </c>
      <c r="U3066" s="8">
        <v>1</v>
      </c>
      <c r="V3066" s="7" t="str">
        <f t="shared" si="285"/>
        <v>NAO-</v>
      </c>
      <c r="W3066" s="6">
        <v>0</v>
      </c>
      <c r="X3066" s="7">
        <v>0</v>
      </c>
      <c r="Y3066" s="7">
        <v>2.3E-2</v>
      </c>
      <c r="Z3066" s="8">
        <v>0.97699999999999998</v>
      </c>
      <c r="AA3066" s="7" t="str">
        <f t="shared" si="286"/>
        <v>NAO-</v>
      </c>
      <c r="AB3066" s="6">
        <v>0</v>
      </c>
      <c r="AC3066" s="7">
        <v>0</v>
      </c>
      <c r="AD3066" s="7">
        <v>0</v>
      </c>
      <c r="AE3066" s="8">
        <v>1</v>
      </c>
      <c r="AF3066" s="7" t="str">
        <f t="shared" si="287"/>
        <v>NAO-</v>
      </c>
    </row>
    <row r="3067" spans="1:32" x14ac:dyDescent="0.3">
      <c r="A3067" s="4">
        <v>41269</v>
      </c>
      <c r="B3067" s="5">
        <v>2012</v>
      </c>
      <c r="C3067" s="6">
        <v>1</v>
      </c>
      <c r="D3067" s="7">
        <v>0</v>
      </c>
      <c r="E3067" s="7">
        <v>0</v>
      </c>
      <c r="F3067" s="8">
        <v>0</v>
      </c>
      <c r="G3067" s="7" t="str">
        <f t="shared" si="283"/>
        <v>NAO+</v>
      </c>
      <c r="H3067" s="6">
        <v>0.62145811494770697</v>
      </c>
      <c r="I3067" s="80">
        <v>5.7300240793297397E-6</v>
      </c>
      <c r="J3067" s="7">
        <v>5.1922138556141501E-2</v>
      </c>
      <c r="K3067" s="8">
        <v>0.326614016472074</v>
      </c>
      <c r="L3067" s="7" t="str">
        <f t="shared" si="288"/>
        <v>NAO+</v>
      </c>
      <c r="M3067" s="6">
        <v>0.59449114147962001</v>
      </c>
      <c r="N3067" s="80">
        <v>5.0711148840419E-6</v>
      </c>
      <c r="O3067" s="7">
        <v>5.6956007255950701E-2</v>
      </c>
      <c r="P3067" s="8">
        <v>0.34854778014954102</v>
      </c>
      <c r="Q3067" s="7" t="str">
        <f t="shared" si="284"/>
        <v>NAO+</v>
      </c>
      <c r="R3067" s="6">
        <v>0</v>
      </c>
      <c r="S3067" s="7">
        <v>0</v>
      </c>
      <c r="T3067" s="7">
        <v>0</v>
      </c>
      <c r="U3067" s="8">
        <v>1</v>
      </c>
      <c r="V3067" s="7" t="str">
        <f t="shared" si="285"/>
        <v>NAO-</v>
      </c>
      <c r="W3067" s="6">
        <v>0</v>
      </c>
      <c r="X3067" s="7">
        <v>0</v>
      </c>
      <c r="Y3067" s="7">
        <v>4.5999999999999999E-2</v>
      </c>
      <c r="Z3067" s="8">
        <v>0.95399999999999996</v>
      </c>
      <c r="AA3067" s="7" t="str">
        <f t="shared" si="286"/>
        <v>NAO-</v>
      </c>
      <c r="AB3067" s="6">
        <v>0</v>
      </c>
      <c r="AC3067" s="7">
        <v>0</v>
      </c>
      <c r="AD3067" s="7">
        <v>0</v>
      </c>
      <c r="AE3067" s="8">
        <v>1</v>
      </c>
      <c r="AF3067" s="7" t="str">
        <f t="shared" si="287"/>
        <v>NAO-</v>
      </c>
    </row>
    <row r="3068" spans="1:32" x14ac:dyDescent="0.3">
      <c r="A3068" s="4">
        <v>41270</v>
      </c>
      <c r="B3068" s="5">
        <v>2012</v>
      </c>
      <c r="C3068" s="6">
        <v>1</v>
      </c>
      <c r="D3068" s="7">
        <v>0</v>
      </c>
      <c r="E3068" s="7">
        <v>0</v>
      </c>
      <c r="F3068" s="8">
        <v>0</v>
      </c>
      <c r="G3068" s="7" t="str">
        <f t="shared" si="283"/>
        <v>NAO+</v>
      </c>
      <c r="H3068" s="6">
        <v>0.66779348232860303</v>
      </c>
      <c r="I3068" s="80">
        <v>4.05489971746112E-5</v>
      </c>
      <c r="J3068" s="7">
        <v>6.2356697729687598E-2</v>
      </c>
      <c r="K3068" s="8">
        <v>0.269809270944531</v>
      </c>
      <c r="L3068" s="7" t="str">
        <f t="shared" si="288"/>
        <v>NAO+</v>
      </c>
      <c r="M3068" s="6">
        <v>0.65141461127917999</v>
      </c>
      <c r="N3068" s="80">
        <v>2.00723562311267E-5</v>
      </c>
      <c r="O3068" s="7">
        <v>5.7886643749542298E-2</v>
      </c>
      <c r="P3068" s="8">
        <v>0.29067867261505898</v>
      </c>
      <c r="Q3068" s="7" t="str">
        <f t="shared" si="284"/>
        <v>NAO+</v>
      </c>
      <c r="R3068" s="6">
        <v>0</v>
      </c>
      <c r="S3068" s="7">
        <v>0</v>
      </c>
      <c r="T3068" s="7">
        <v>0</v>
      </c>
      <c r="U3068" s="8">
        <v>1</v>
      </c>
      <c r="V3068" s="7" t="str">
        <f t="shared" si="285"/>
        <v>NAO-</v>
      </c>
      <c r="W3068" s="6">
        <v>0</v>
      </c>
      <c r="X3068" s="7">
        <v>0</v>
      </c>
      <c r="Y3068" s="7">
        <v>0.16400000000000001</v>
      </c>
      <c r="Z3068" s="8">
        <v>0.83599999999999997</v>
      </c>
      <c r="AA3068" s="7" t="str">
        <f t="shared" si="286"/>
        <v>NAO-</v>
      </c>
      <c r="AB3068" s="6">
        <v>0</v>
      </c>
      <c r="AC3068" s="7">
        <v>0</v>
      </c>
      <c r="AD3068" s="7">
        <v>3.0000000000000001E-3</v>
      </c>
      <c r="AE3068" s="8">
        <v>0.997</v>
      </c>
      <c r="AF3068" s="7" t="str">
        <f t="shared" si="287"/>
        <v>NAO-</v>
      </c>
    </row>
    <row r="3069" spans="1:32" x14ac:dyDescent="0.3">
      <c r="A3069" s="4">
        <v>41271</v>
      </c>
      <c r="B3069" s="5">
        <v>2012</v>
      </c>
      <c r="C3069" s="6">
        <v>1</v>
      </c>
      <c r="D3069" s="7">
        <v>0</v>
      </c>
      <c r="E3069" s="7">
        <v>0</v>
      </c>
      <c r="F3069" s="8">
        <v>0</v>
      </c>
      <c r="G3069" s="7" t="str">
        <f t="shared" si="283"/>
        <v>NAO+</v>
      </c>
      <c r="H3069" s="6">
        <v>0.93160889881338904</v>
      </c>
      <c r="I3069" s="7">
        <v>6.3101900962786702E-3</v>
      </c>
      <c r="J3069" s="7">
        <v>5.6861342861810597E-2</v>
      </c>
      <c r="K3069" s="8">
        <v>5.21956822853428E-3</v>
      </c>
      <c r="L3069" s="7" t="str">
        <f t="shared" si="288"/>
        <v>NAO+</v>
      </c>
      <c r="M3069" s="6">
        <v>0.91611293758704804</v>
      </c>
      <c r="N3069" s="7">
        <v>2.7959308550234499E-3</v>
      </c>
      <c r="O3069" s="7">
        <v>7.6041842381586094E-2</v>
      </c>
      <c r="P3069" s="8">
        <v>5.0492891763505498E-3</v>
      </c>
      <c r="Q3069" s="7" t="str">
        <f t="shared" si="284"/>
        <v>NAO+</v>
      </c>
      <c r="R3069" s="6">
        <v>1</v>
      </c>
      <c r="S3069" s="7">
        <v>0</v>
      </c>
      <c r="T3069" s="7">
        <v>0</v>
      </c>
      <c r="U3069" s="8">
        <v>0</v>
      </c>
      <c r="V3069" s="7" t="str">
        <f t="shared" si="285"/>
        <v>NAO+</v>
      </c>
      <c r="W3069" s="6">
        <v>8.9999999999999993E-3</v>
      </c>
      <c r="X3069" s="7">
        <v>3.0000000000000001E-3</v>
      </c>
      <c r="Y3069" s="7">
        <v>0.46500000000000002</v>
      </c>
      <c r="Z3069" s="8">
        <v>0.52300000000000002</v>
      </c>
      <c r="AA3069" s="7" t="str">
        <f t="shared" si="286"/>
        <v>NAO-</v>
      </c>
      <c r="AB3069" s="6">
        <v>1.6E-2</v>
      </c>
      <c r="AC3069" s="7">
        <v>1E-3</v>
      </c>
      <c r="AD3069" s="7">
        <v>6.4000000000000001E-2</v>
      </c>
      <c r="AE3069" s="8">
        <v>0.91900000000000004</v>
      </c>
      <c r="AF3069" s="7" t="str">
        <f t="shared" si="287"/>
        <v>NAO-</v>
      </c>
    </row>
    <row r="3070" spans="1:32" x14ac:dyDescent="0.3">
      <c r="A3070" s="4">
        <v>41272</v>
      </c>
      <c r="B3070" s="5">
        <v>2012</v>
      </c>
      <c r="C3070" s="6">
        <v>1</v>
      </c>
      <c r="D3070" s="7">
        <v>0</v>
      </c>
      <c r="E3070" s="7">
        <v>0</v>
      </c>
      <c r="F3070" s="8">
        <v>0</v>
      </c>
      <c r="G3070" s="7" t="str">
        <f t="shared" si="283"/>
        <v>NAO+</v>
      </c>
      <c r="H3070" s="6">
        <v>0.962863666738207</v>
      </c>
      <c r="I3070" s="80">
        <v>9.5436075383910806E-6</v>
      </c>
      <c r="J3070" s="7">
        <v>3.62766198424328E-2</v>
      </c>
      <c r="K3070" s="8">
        <v>8.5016981180935803E-4</v>
      </c>
      <c r="L3070" s="7" t="str">
        <f t="shared" si="288"/>
        <v>NAO+</v>
      </c>
      <c r="M3070" s="6">
        <v>0.95611163675046196</v>
      </c>
      <c r="N3070" s="80">
        <v>8.2590770977765002E-6</v>
      </c>
      <c r="O3070" s="7">
        <v>4.2991783229398499E-2</v>
      </c>
      <c r="P3070" s="8">
        <v>8.8832094303000798E-4</v>
      </c>
      <c r="Q3070" s="7" t="str">
        <f t="shared" si="284"/>
        <v>NAO+</v>
      </c>
      <c r="R3070" s="6">
        <v>1</v>
      </c>
      <c r="S3070" s="7">
        <v>0</v>
      </c>
      <c r="T3070" s="7">
        <v>0</v>
      </c>
      <c r="U3070" s="8">
        <v>0</v>
      </c>
      <c r="V3070" s="7" t="str">
        <f t="shared" si="285"/>
        <v>NAO+</v>
      </c>
      <c r="W3070" s="6">
        <v>0.73599999999999999</v>
      </c>
      <c r="X3070" s="7">
        <v>7.2999999999999995E-2</v>
      </c>
      <c r="Y3070" s="7">
        <v>3.6999999999999998E-2</v>
      </c>
      <c r="Z3070" s="8">
        <v>0.154</v>
      </c>
      <c r="AA3070" s="7" t="str">
        <f t="shared" si="286"/>
        <v>NAO+</v>
      </c>
      <c r="AB3070" s="6">
        <v>0.88300000000000001</v>
      </c>
      <c r="AC3070" s="7">
        <v>2.7E-2</v>
      </c>
      <c r="AD3070" s="7">
        <v>1.2E-2</v>
      </c>
      <c r="AE3070" s="8">
        <v>7.9000000000000001E-2</v>
      </c>
      <c r="AF3070" s="7" t="str">
        <f t="shared" si="287"/>
        <v>NAO+</v>
      </c>
    </row>
    <row r="3071" spans="1:32" x14ac:dyDescent="0.3">
      <c r="A3071" s="4">
        <v>41273</v>
      </c>
      <c r="B3071" s="5">
        <v>2012</v>
      </c>
      <c r="C3071" s="6">
        <v>1</v>
      </c>
      <c r="D3071" s="7">
        <v>0</v>
      </c>
      <c r="E3071" s="7">
        <v>0</v>
      </c>
      <c r="F3071" s="8">
        <v>0</v>
      </c>
      <c r="G3071" s="7" t="str">
        <f t="shared" si="283"/>
        <v>NAO+</v>
      </c>
      <c r="H3071" s="6">
        <v>0.97314272022215398</v>
      </c>
      <c r="I3071" s="80">
        <v>1.3956501079254599E-6</v>
      </c>
      <c r="J3071" s="7">
        <v>2.2652802876883999E-2</v>
      </c>
      <c r="K3071" s="8">
        <v>4.2030812508526104E-3</v>
      </c>
      <c r="L3071" s="7" t="str">
        <f t="shared" si="288"/>
        <v>NAO+</v>
      </c>
      <c r="M3071" s="6">
        <v>0.97060215098570002</v>
      </c>
      <c r="N3071" s="80">
        <v>1.0532853482493601E-6</v>
      </c>
      <c r="O3071" s="7">
        <v>2.4927130766905201E-2</v>
      </c>
      <c r="P3071" s="8">
        <v>4.4696649620575698E-3</v>
      </c>
      <c r="Q3071" s="7" t="str">
        <f t="shared" si="284"/>
        <v>NAO+</v>
      </c>
      <c r="R3071" s="6">
        <v>1</v>
      </c>
      <c r="S3071" s="7">
        <v>0</v>
      </c>
      <c r="T3071" s="7">
        <v>0</v>
      </c>
      <c r="U3071" s="8">
        <v>0</v>
      </c>
      <c r="V3071" s="7" t="str">
        <f t="shared" si="285"/>
        <v>NAO+</v>
      </c>
      <c r="W3071" s="6">
        <v>0.93700000000000006</v>
      </c>
      <c r="X3071" s="7">
        <v>3.5000000000000003E-2</v>
      </c>
      <c r="Y3071" s="7">
        <v>3.0000000000000001E-3</v>
      </c>
      <c r="Z3071" s="8">
        <v>2.5000000000000001E-2</v>
      </c>
      <c r="AA3071" s="7" t="str">
        <f t="shared" si="286"/>
        <v>NAO+</v>
      </c>
      <c r="AB3071" s="6">
        <v>0.97199999999999998</v>
      </c>
      <c r="AC3071" s="7">
        <v>1.4999999999999999E-2</v>
      </c>
      <c r="AD3071" s="7">
        <v>4.0000000000000001E-3</v>
      </c>
      <c r="AE3071" s="8">
        <v>8.0000000000000002E-3</v>
      </c>
      <c r="AF3071" s="7" t="str">
        <f t="shared" si="287"/>
        <v>NAO+</v>
      </c>
    </row>
    <row r="3072" spans="1:32" x14ac:dyDescent="0.3">
      <c r="A3072" s="4">
        <v>41274</v>
      </c>
      <c r="B3072" s="5">
        <v>2012</v>
      </c>
      <c r="C3072" s="6">
        <v>1</v>
      </c>
      <c r="D3072" s="7">
        <v>0</v>
      </c>
      <c r="E3072" s="7">
        <v>0</v>
      </c>
      <c r="F3072" s="8">
        <v>0</v>
      </c>
      <c r="G3072" s="7" t="str">
        <f t="shared" si="283"/>
        <v>NAO+</v>
      </c>
      <c r="H3072" s="6">
        <v>0.80671797196968797</v>
      </c>
      <c r="I3072" s="80">
        <v>8.5215100751735307E-6</v>
      </c>
      <c r="J3072" s="7">
        <v>0.17651087602366999</v>
      </c>
      <c r="K3072" s="8">
        <v>1.67626304965603E-2</v>
      </c>
      <c r="L3072" s="7" t="str">
        <f t="shared" si="288"/>
        <v>NAO+</v>
      </c>
      <c r="M3072" s="6">
        <v>0.81693838447939104</v>
      </c>
      <c r="N3072" s="80">
        <v>5.1655260228504699E-6</v>
      </c>
      <c r="O3072" s="7">
        <v>0.165975890394367</v>
      </c>
      <c r="P3072" s="8">
        <v>1.70805596002249E-2</v>
      </c>
      <c r="Q3072" s="7" t="str">
        <f t="shared" si="284"/>
        <v>NAO+</v>
      </c>
      <c r="R3072" s="6">
        <v>1</v>
      </c>
      <c r="S3072" s="7">
        <v>0</v>
      </c>
      <c r="T3072" s="7">
        <v>0</v>
      </c>
      <c r="U3072" s="8">
        <v>0</v>
      </c>
      <c r="V3072" s="7" t="str">
        <f t="shared" si="285"/>
        <v>NAO+</v>
      </c>
      <c r="W3072" s="6">
        <v>0.96599999999999997</v>
      </c>
      <c r="X3072" s="7">
        <v>2.4E-2</v>
      </c>
      <c r="Y3072" s="7">
        <v>2E-3</v>
      </c>
      <c r="Z3072" s="8">
        <v>8.0000000000000002E-3</v>
      </c>
      <c r="AA3072" s="7" t="str">
        <f t="shared" si="286"/>
        <v>NAO+</v>
      </c>
      <c r="AB3072" s="6">
        <v>0.97699999999999998</v>
      </c>
      <c r="AC3072" s="7">
        <v>1.4999999999999999E-2</v>
      </c>
      <c r="AD3072" s="7">
        <v>5.0000000000000001E-3</v>
      </c>
      <c r="AE3072" s="8">
        <v>3.0000000000000001E-3</v>
      </c>
      <c r="AF3072" s="7" t="str">
        <f t="shared" si="287"/>
        <v>NAO+</v>
      </c>
    </row>
    <row r="3073" spans="1:32" x14ac:dyDescent="0.3">
      <c r="A3073" s="4">
        <v>41275</v>
      </c>
      <c r="B3073" s="5">
        <v>2012</v>
      </c>
      <c r="C3073" s="6">
        <v>1</v>
      </c>
      <c r="D3073" s="7">
        <v>0</v>
      </c>
      <c r="E3073" s="7">
        <v>0</v>
      </c>
      <c r="F3073" s="8">
        <v>0</v>
      </c>
      <c r="G3073" s="7" t="str">
        <f t="shared" si="283"/>
        <v>NAO+</v>
      </c>
      <c r="H3073" s="6">
        <v>0.69393282903256004</v>
      </c>
      <c r="I3073" s="7">
        <v>1.33243407111436E-3</v>
      </c>
      <c r="J3073" s="7">
        <v>0.18870829863469299</v>
      </c>
      <c r="K3073" s="8">
        <v>0.11602643826162</v>
      </c>
      <c r="L3073" s="7" t="str">
        <f t="shared" si="288"/>
        <v>NAO+</v>
      </c>
      <c r="M3073" s="6">
        <v>0.65372533540942501</v>
      </c>
      <c r="N3073" s="7">
        <v>1.6145143288186501E-3</v>
      </c>
      <c r="O3073" s="7">
        <v>0.16817087455013199</v>
      </c>
      <c r="P3073" s="8">
        <v>0.17648927571162101</v>
      </c>
      <c r="Q3073" s="7" t="str">
        <f t="shared" si="284"/>
        <v>NAO+</v>
      </c>
      <c r="R3073" s="6">
        <v>1</v>
      </c>
      <c r="S3073" s="7">
        <v>0</v>
      </c>
      <c r="T3073" s="7">
        <v>0</v>
      </c>
      <c r="U3073" s="8">
        <v>0</v>
      </c>
      <c r="V3073" s="7" t="str">
        <f t="shared" si="285"/>
        <v>NAO+</v>
      </c>
      <c r="W3073" s="6">
        <v>0.96199999999999997</v>
      </c>
      <c r="X3073" s="7">
        <v>0.03</v>
      </c>
      <c r="Y3073" s="7">
        <v>5.0000000000000001E-3</v>
      </c>
      <c r="Z3073" s="8">
        <v>3.0000000000000001E-3</v>
      </c>
      <c r="AA3073" s="7" t="str">
        <f t="shared" si="286"/>
        <v>NAO+</v>
      </c>
      <c r="AB3073" s="6">
        <v>0.92400000000000004</v>
      </c>
      <c r="AC3073" s="7">
        <v>4.2999999999999997E-2</v>
      </c>
      <c r="AD3073" s="7">
        <v>3.1E-2</v>
      </c>
      <c r="AE3073" s="8">
        <v>2E-3</v>
      </c>
      <c r="AF3073" s="7" t="str">
        <f t="shared" si="287"/>
        <v>NAO+</v>
      </c>
    </row>
    <row r="3074" spans="1:32" x14ac:dyDescent="0.3">
      <c r="A3074" s="4">
        <v>41276</v>
      </c>
      <c r="B3074" s="5">
        <v>2012</v>
      </c>
      <c r="C3074" s="6">
        <v>0</v>
      </c>
      <c r="D3074" s="7">
        <v>1</v>
      </c>
      <c r="E3074" s="7">
        <v>0</v>
      </c>
      <c r="F3074" s="8">
        <v>0</v>
      </c>
      <c r="G3074" s="7" t="str">
        <f t="shared" si="283"/>
        <v>SB</v>
      </c>
      <c r="H3074" s="6">
        <v>0.786193878703629</v>
      </c>
      <c r="I3074" s="7">
        <v>0.13198483319554299</v>
      </c>
      <c r="J3074" s="7">
        <v>4.5954730664049898E-2</v>
      </c>
      <c r="K3074" s="8">
        <v>3.5866557436769197E-2</v>
      </c>
      <c r="L3074" s="7" t="str">
        <f t="shared" si="288"/>
        <v>NAO+</v>
      </c>
      <c r="M3074" s="6">
        <v>0.70990561247328798</v>
      </c>
      <c r="N3074" s="7">
        <v>0.187285144607166</v>
      </c>
      <c r="O3074" s="7">
        <v>4.2657822426775197E-2</v>
      </c>
      <c r="P3074" s="8">
        <v>6.0151420492777198E-2</v>
      </c>
      <c r="Q3074" s="7" t="str">
        <f t="shared" si="284"/>
        <v>NAO+</v>
      </c>
      <c r="R3074" s="6">
        <v>1</v>
      </c>
      <c r="S3074" s="7">
        <v>0</v>
      </c>
      <c r="T3074" s="7">
        <v>0</v>
      </c>
      <c r="U3074" s="8">
        <v>0</v>
      </c>
      <c r="V3074" s="7" t="str">
        <f t="shared" si="285"/>
        <v>NAO+</v>
      </c>
      <c r="W3074" s="6">
        <v>0.50900000000000001</v>
      </c>
      <c r="X3074" s="7">
        <v>0.38600000000000001</v>
      </c>
      <c r="Y3074" s="7">
        <v>8.6999999999999994E-2</v>
      </c>
      <c r="Z3074" s="8">
        <v>1.7999999999999999E-2</v>
      </c>
      <c r="AA3074" s="7" t="str">
        <f t="shared" si="286"/>
        <v>NAO+</v>
      </c>
      <c r="AB3074" s="6">
        <v>0.43099999999999999</v>
      </c>
      <c r="AC3074" s="7">
        <v>0.39</v>
      </c>
      <c r="AD3074" s="7">
        <v>0.16200000000000001</v>
      </c>
      <c r="AE3074" s="8">
        <v>1.7000000000000001E-2</v>
      </c>
      <c r="AF3074" s="7" t="str">
        <f t="shared" si="287"/>
        <v>NAO+</v>
      </c>
    </row>
    <row r="3075" spans="1:32" x14ac:dyDescent="0.3">
      <c r="A3075" s="4">
        <v>41277</v>
      </c>
      <c r="B3075" s="5">
        <v>2012</v>
      </c>
      <c r="C3075" s="6">
        <v>0</v>
      </c>
      <c r="D3075" s="7">
        <v>1</v>
      </c>
      <c r="E3075" s="7">
        <v>0</v>
      </c>
      <c r="F3075" s="8">
        <v>0</v>
      </c>
      <c r="G3075" s="7" t="str">
        <f t="shared" si="283"/>
        <v>SB</v>
      </c>
      <c r="H3075" s="6">
        <v>0.40687222476608997</v>
      </c>
      <c r="I3075" s="7">
        <v>0.580644755456585</v>
      </c>
      <c r="J3075" s="7">
        <v>7.2589919319685798E-3</v>
      </c>
      <c r="K3075" s="8">
        <v>5.2240278453612897E-3</v>
      </c>
      <c r="L3075" s="7" t="str">
        <f t="shared" si="288"/>
        <v>SB</v>
      </c>
      <c r="M3075" s="6">
        <v>0.29962305358452501</v>
      </c>
      <c r="N3075" s="7">
        <v>0.68513316667609003</v>
      </c>
      <c r="O3075" s="7">
        <v>5.7953424527127199E-3</v>
      </c>
      <c r="P3075" s="8">
        <v>9.4484372866621997E-3</v>
      </c>
      <c r="Q3075" s="7" t="str">
        <f t="shared" si="284"/>
        <v>SB</v>
      </c>
      <c r="R3075" s="6">
        <v>1</v>
      </c>
      <c r="S3075" s="7">
        <v>0</v>
      </c>
      <c r="T3075" s="7">
        <v>0</v>
      </c>
      <c r="U3075" s="8">
        <v>0</v>
      </c>
      <c r="V3075" s="7" t="str">
        <f t="shared" si="285"/>
        <v>NAO+</v>
      </c>
      <c r="W3075" s="6">
        <v>3.1E-2</v>
      </c>
      <c r="X3075" s="7">
        <v>0.80300000000000005</v>
      </c>
      <c r="Y3075" s="7">
        <v>0.158</v>
      </c>
      <c r="Z3075" s="8">
        <v>8.0000000000000002E-3</v>
      </c>
      <c r="AA3075" s="7" t="str">
        <f t="shared" si="286"/>
        <v>SB</v>
      </c>
      <c r="AB3075" s="6">
        <v>3.2000000000000001E-2</v>
      </c>
      <c r="AC3075" s="7">
        <v>0.86</v>
      </c>
      <c r="AD3075" s="7">
        <v>7.2999999999999995E-2</v>
      </c>
      <c r="AE3075" s="8">
        <v>3.5000000000000003E-2</v>
      </c>
      <c r="AF3075" s="7" t="str">
        <f t="shared" si="287"/>
        <v>SB</v>
      </c>
    </row>
    <row r="3076" spans="1:32" x14ac:dyDescent="0.3">
      <c r="A3076" s="4">
        <v>41278</v>
      </c>
      <c r="B3076" s="5">
        <v>2012</v>
      </c>
      <c r="C3076" s="6">
        <v>0</v>
      </c>
      <c r="D3076" s="7">
        <v>1</v>
      </c>
      <c r="E3076" s="7">
        <v>0</v>
      </c>
      <c r="F3076" s="8">
        <v>0</v>
      </c>
      <c r="G3076" s="7" t="str">
        <f t="shared" si="283"/>
        <v>SB</v>
      </c>
      <c r="H3076" s="6">
        <v>0.13595029555851501</v>
      </c>
      <c r="I3076" s="7">
        <v>0.84810776222306905</v>
      </c>
      <c r="J3076" s="7">
        <v>3.9478017134984304E-3</v>
      </c>
      <c r="K3076" s="8">
        <v>1.1994140504911099E-2</v>
      </c>
      <c r="L3076" s="7" t="str">
        <f t="shared" si="288"/>
        <v>SB</v>
      </c>
      <c r="M3076" s="6">
        <v>0.107445050348837</v>
      </c>
      <c r="N3076" s="7">
        <v>0.86837437878206503</v>
      </c>
      <c r="O3076" s="7">
        <v>4.8176865719002796E-3</v>
      </c>
      <c r="P3076" s="8">
        <v>1.9362884297210298E-2</v>
      </c>
      <c r="Q3076" s="7" t="str">
        <f t="shared" si="284"/>
        <v>SB</v>
      </c>
      <c r="R3076" s="6">
        <v>0</v>
      </c>
      <c r="S3076" s="7">
        <v>1</v>
      </c>
      <c r="T3076" s="7">
        <v>0</v>
      </c>
      <c r="U3076" s="8">
        <v>0</v>
      </c>
      <c r="V3076" s="7" t="str">
        <f t="shared" si="285"/>
        <v>SB</v>
      </c>
      <c r="W3076" s="6">
        <v>0</v>
      </c>
      <c r="X3076" s="7">
        <v>0.96</v>
      </c>
      <c r="Y3076" s="7">
        <v>3.6999999999999998E-2</v>
      </c>
      <c r="Z3076" s="8">
        <v>3.0000000000000001E-3</v>
      </c>
      <c r="AA3076" s="7" t="str">
        <f t="shared" si="286"/>
        <v>SB</v>
      </c>
      <c r="AB3076" s="6">
        <v>0</v>
      </c>
      <c r="AC3076" s="7">
        <v>0.95199999999999996</v>
      </c>
      <c r="AD3076" s="7">
        <v>0</v>
      </c>
      <c r="AE3076" s="8">
        <v>4.8000000000000001E-2</v>
      </c>
      <c r="AF3076" s="7" t="str">
        <f t="shared" si="287"/>
        <v>SB</v>
      </c>
    </row>
    <row r="3077" spans="1:32" x14ac:dyDescent="0.3">
      <c r="A3077" s="4">
        <v>41279</v>
      </c>
      <c r="B3077" s="5">
        <v>2012</v>
      </c>
      <c r="C3077" s="6">
        <v>0</v>
      </c>
      <c r="D3077" s="7">
        <v>1</v>
      </c>
      <c r="E3077" s="7">
        <v>0</v>
      </c>
      <c r="F3077" s="8">
        <v>0</v>
      </c>
      <c r="G3077" s="7" t="str">
        <f t="shared" ref="G3077:G3140" si="289">INDEX($C$3:$F$3, MATCH(1,$C3077:$F3077,0))</f>
        <v>SB</v>
      </c>
      <c r="H3077" s="6">
        <v>0.22316756760339401</v>
      </c>
      <c r="I3077" s="7">
        <v>0.76222722664612597</v>
      </c>
      <c r="J3077" s="7">
        <v>1.3240246441396901E-2</v>
      </c>
      <c r="K3077" s="8">
        <v>1.3649593090901101E-3</v>
      </c>
      <c r="L3077" s="7" t="str">
        <f t="shared" si="288"/>
        <v>SB</v>
      </c>
      <c r="M3077" s="6">
        <v>0.21937464661935299</v>
      </c>
      <c r="N3077" s="7">
        <v>0.75549609752732605</v>
      </c>
      <c r="O3077" s="7">
        <v>2.3088307798440399E-2</v>
      </c>
      <c r="P3077" s="8">
        <v>2.04094805487221E-3</v>
      </c>
      <c r="Q3077" s="7" t="str">
        <f t="shared" ref="Q3077:Q3140" si="290">INDEX($M$3:$P$3, MATCH(MAX($M3077:$P3077),$M3077:$P3077,0))</f>
        <v>SB</v>
      </c>
      <c r="R3077" s="6">
        <v>0</v>
      </c>
      <c r="S3077" s="7">
        <v>1</v>
      </c>
      <c r="T3077" s="7">
        <v>0</v>
      </c>
      <c r="U3077" s="8">
        <v>0</v>
      </c>
      <c r="V3077" s="7" t="str">
        <f t="shared" ref="V3077:V3140" si="291">INDEX($R$3:$U$3, MATCH(MAX($R3077:$U3077),$R3077:$U3077,0))</f>
        <v>SB</v>
      </c>
      <c r="W3077" s="6">
        <v>0</v>
      </c>
      <c r="X3077" s="7">
        <v>0.98499999999999999</v>
      </c>
      <c r="Y3077" s="7">
        <v>1.0999999999999999E-2</v>
      </c>
      <c r="Z3077" s="8">
        <v>4.0000000000000001E-3</v>
      </c>
      <c r="AA3077" s="7" t="str">
        <f t="shared" ref="AA3077:AA3140" si="292">INDEX($W$3:$Z$3, MATCH(MAX($W3077:$Z3077),$W3077:$Z3077,0))</f>
        <v>SB</v>
      </c>
      <c r="AB3077" s="6">
        <v>0</v>
      </c>
      <c r="AC3077" s="7">
        <v>0.90600000000000003</v>
      </c>
      <c r="AD3077" s="7">
        <v>0</v>
      </c>
      <c r="AE3077" s="8">
        <v>9.4E-2</v>
      </c>
      <c r="AF3077" s="7" t="str">
        <f t="shared" ref="AF3077:AF3140" si="293">INDEX($AB$3:$AE$3, MATCH(MAX($AB3077:$AE3077),$AB3077:$AE3077,0))</f>
        <v>SB</v>
      </c>
    </row>
    <row r="3078" spans="1:32" x14ac:dyDescent="0.3">
      <c r="A3078" s="4">
        <v>41280</v>
      </c>
      <c r="B3078" s="5">
        <v>2012</v>
      </c>
      <c r="C3078" s="6">
        <v>0</v>
      </c>
      <c r="D3078" s="7">
        <v>1</v>
      </c>
      <c r="E3078" s="7">
        <v>0</v>
      </c>
      <c r="F3078" s="8">
        <v>0</v>
      </c>
      <c r="G3078" s="7" t="str">
        <f t="shared" si="289"/>
        <v>SB</v>
      </c>
      <c r="H3078" s="6">
        <v>0.109061918945632</v>
      </c>
      <c r="I3078" s="7">
        <v>0.88623821028559402</v>
      </c>
      <c r="J3078" s="7">
        <v>4.18164604190742E-3</v>
      </c>
      <c r="K3078" s="8">
        <v>5.1822472687525298E-4</v>
      </c>
      <c r="L3078" s="7" t="str">
        <f t="shared" ref="L3078:L3141" si="294">INDEX($H$3:$K$3, MATCH(MAX($H3078:$K3078),$H3078:$K3078,0))</f>
        <v>SB</v>
      </c>
      <c r="M3078" s="6">
        <v>9.0413004639693595E-2</v>
      </c>
      <c r="N3078" s="7">
        <v>0.90285811719835096</v>
      </c>
      <c r="O3078" s="7">
        <v>6.0385257262099501E-3</v>
      </c>
      <c r="P3078" s="8">
        <v>6.9035243574434597E-4</v>
      </c>
      <c r="Q3078" s="7" t="str">
        <f t="shared" si="290"/>
        <v>SB</v>
      </c>
      <c r="R3078" s="6">
        <v>0</v>
      </c>
      <c r="S3078" s="7">
        <v>1</v>
      </c>
      <c r="T3078" s="7">
        <v>0</v>
      </c>
      <c r="U3078" s="8">
        <v>0</v>
      </c>
      <c r="V3078" s="7" t="str">
        <f t="shared" si="291"/>
        <v>SB</v>
      </c>
      <c r="W3078" s="6">
        <v>0</v>
      </c>
      <c r="X3078" s="7">
        <v>0.94299999999999995</v>
      </c>
      <c r="Y3078" s="7">
        <v>4.5999999999999999E-2</v>
      </c>
      <c r="Z3078" s="8">
        <v>1.0999999999999999E-2</v>
      </c>
      <c r="AA3078" s="7" t="str">
        <f t="shared" si="292"/>
        <v>SB</v>
      </c>
      <c r="AB3078" s="6">
        <v>0</v>
      </c>
      <c r="AC3078" s="7">
        <v>0.90600000000000003</v>
      </c>
      <c r="AD3078" s="7">
        <v>0</v>
      </c>
      <c r="AE3078" s="8">
        <v>9.4E-2</v>
      </c>
      <c r="AF3078" s="7" t="str">
        <f t="shared" si="293"/>
        <v>SB</v>
      </c>
    </row>
    <row r="3079" spans="1:32" x14ac:dyDescent="0.3">
      <c r="A3079" s="4">
        <v>41281</v>
      </c>
      <c r="B3079" s="5">
        <v>2012</v>
      </c>
      <c r="C3079" s="6">
        <v>0</v>
      </c>
      <c r="D3079" s="7">
        <v>1</v>
      </c>
      <c r="E3079" s="7">
        <v>0</v>
      </c>
      <c r="F3079" s="8">
        <v>0</v>
      </c>
      <c r="G3079" s="7" t="str">
        <f t="shared" si="289"/>
        <v>SB</v>
      </c>
      <c r="H3079" s="6">
        <v>8.6437118158475795E-2</v>
      </c>
      <c r="I3079" s="7">
        <v>0.89882881817298999</v>
      </c>
      <c r="J3079" s="7">
        <v>8.1474762094102399E-3</v>
      </c>
      <c r="K3079" s="8">
        <v>6.5865874591218097E-3</v>
      </c>
      <c r="L3079" s="7" t="str">
        <f t="shared" si="294"/>
        <v>SB</v>
      </c>
      <c r="M3079" s="6">
        <v>6.9615270719457903E-2</v>
      </c>
      <c r="N3079" s="7">
        <v>0.91000562871062896</v>
      </c>
      <c r="O3079" s="7">
        <v>1.46868147171431E-2</v>
      </c>
      <c r="P3079" s="8">
        <v>5.6922858527714698E-3</v>
      </c>
      <c r="Q3079" s="7" t="str">
        <f t="shared" si="290"/>
        <v>SB</v>
      </c>
      <c r="R3079" s="6">
        <v>0</v>
      </c>
      <c r="S3079" s="7">
        <v>1</v>
      </c>
      <c r="T3079" s="7">
        <v>0</v>
      </c>
      <c r="U3079" s="8">
        <v>0</v>
      </c>
      <c r="V3079" s="7" t="str">
        <f t="shared" si="291"/>
        <v>SB</v>
      </c>
      <c r="W3079" s="6">
        <v>0</v>
      </c>
      <c r="X3079" s="7">
        <v>0.97199999999999998</v>
      </c>
      <c r="Y3079" s="7">
        <v>1.6E-2</v>
      </c>
      <c r="Z3079" s="8">
        <v>1.2E-2</v>
      </c>
      <c r="AA3079" s="7" t="str">
        <f t="shared" si="292"/>
        <v>SB</v>
      </c>
      <c r="AB3079" s="6">
        <v>0</v>
      </c>
      <c r="AC3079" s="7">
        <v>0.94</v>
      </c>
      <c r="AD3079" s="7">
        <v>0</v>
      </c>
      <c r="AE3079" s="8">
        <v>5.8999999999999997E-2</v>
      </c>
      <c r="AF3079" s="7" t="str">
        <f t="shared" si="293"/>
        <v>SB</v>
      </c>
    </row>
    <row r="3080" spans="1:32" x14ac:dyDescent="0.3">
      <c r="A3080" s="4">
        <v>41282</v>
      </c>
      <c r="B3080" s="5">
        <v>2012</v>
      </c>
      <c r="C3080" s="6">
        <v>0</v>
      </c>
      <c r="D3080" s="7">
        <v>1</v>
      </c>
      <c r="E3080" s="7">
        <v>0</v>
      </c>
      <c r="F3080" s="8">
        <v>0</v>
      </c>
      <c r="G3080" s="7" t="str">
        <f t="shared" si="289"/>
        <v>SB</v>
      </c>
      <c r="H3080" s="6">
        <v>0.28564168682302099</v>
      </c>
      <c r="I3080" s="7">
        <v>0.70252728717608504</v>
      </c>
      <c r="J3080" s="7">
        <v>3.4593459107839499E-3</v>
      </c>
      <c r="K3080" s="8">
        <v>8.3716800901100404E-3</v>
      </c>
      <c r="L3080" s="7" t="str">
        <f t="shared" si="294"/>
        <v>SB</v>
      </c>
      <c r="M3080" s="6">
        <v>0.244875818310859</v>
      </c>
      <c r="N3080" s="7">
        <v>0.73968432497862002</v>
      </c>
      <c r="O3080" s="7">
        <v>6.2562991662803696E-3</v>
      </c>
      <c r="P3080" s="8">
        <v>9.1835575442397004E-3</v>
      </c>
      <c r="Q3080" s="7" t="str">
        <f t="shared" si="290"/>
        <v>SB</v>
      </c>
      <c r="R3080" s="6">
        <v>0</v>
      </c>
      <c r="S3080" s="7">
        <v>1</v>
      </c>
      <c r="T3080" s="7">
        <v>0</v>
      </c>
      <c r="U3080" s="8">
        <v>0</v>
      </c>
      <c r="V3080" s="7" t="str">
        <f t="shared" si="291"/>
        <v>SB</v>
      </c>
      <c r="W3080" s="6">
        <v>0</v>
      </c>
      <c r="X3080" s="7">
        <v>0.97199999999999998</v>
      </c>
      <c r="Y3080" s="7">
        <v>1.2999999999999999E-2</v>
      </c>
      <c r="Z3080" s="8">
        <v>1.4999999999999999E-2</v>
      </c>
      <c r="AA3080" s="7" t="str">
        <f t="shared" si="292"/>
        <v>SB</v>
      </c>
      <c r="AB3080" s="6">
        <v>4.0000000000000001E-3</v>
      </c>
      <c r="AC3080" s="7">
        <v>0.91900000000000004</v>
      </c>
      <c r="AD3080" s="7">
        <v>0</v>
      </c>
      <c r="AE3080" s="8">
        <v>7.6999999999999999E-2</v>
      </c>
      <c r="AF3080" s="7" t="str">
        <f t="shared" si="293"/>
        <v>SB</v>
      </c>
    </row>
    <row r="3081" spans="1:32" x14ac:dyDescent="0.3">
      <c r="A3081" s="4">
        <v>41283</v>
      </c>
      <c r="B3081" s="5">
        <v>2012</v>
      </c>
      <c r="C3081" s="6">
        <v>0</v>
      </c>
      <c r="D3081" s="7">
        <v>1</v>
      </c>
      <c r="E3081" s="7">
        <v>0</v>
      </c>
      <c r="F3081" s="8">
        <v>0</v>
      </c>
      <c r="G3081" s="7" t="str">
        <f t="shared" si="289"/>
        <v>SB</v>
      </c>
      <c r="H3081" s="6">
        <v>0.64092450242919796</v>
      </c>
      <c r="I3081" s="7">
        <v>0.34582353345649203</v>
      </c>
      <c r="J3081" s="7">
        <v>2.03975522424022E-3</v>
      </c>
      <c r="K3081" s="8">
        <v>1.12122088900579E-2</v>
      </c>
      <c r="L3081" s="7" t="str">
        <f t="shared" si="294"/>
        <v>NAO+</v>
      </c>
      <c r="M3081" s="6">
        <v>0.64261400080711895</v>
      </c>
      <c r="N3081" s="7">
        <v>0.33689037808729899</v>
      </c>
      <c r="O3081" s="7">
        <v>5.3546453811036598E-3</v>
      </c>
      <c r="P3081" s="8">
        <v>1.51409757244812E-2</v>
      </c>
      <c r="Q3081" s="7" t="str">
        <f t="shared" si="290"/>
        <v>NAO+</v>
      </c>
      <c r="R3081" s="6">
        <v>0</v>
      </c>
      <c r="S3081" s="7">
        <v>1</v>
      </c>
      <c r="T3081" s="7">
        <v>0</v>
      </c>
      <c r="U3081" s="8">
        <v>0</v>
      </c>
      <c r="V3081" s="7" t="str">
        <f t="shared" si="291"/>
        <v>SB</v>
      </c>
      <c r="W3081" s="6">
        <v>0</v>
      </c>
      <c r="X3081" s="7">
        <v>0.97599999999999998</v>
      </c>
      <c r="Y3081" s="7">
        <v>8.0000000000000002E-3</v>
      </c>
      <c r="Z3081" s="8">
        <v>1.6E-2</v>
      </c>
      <c r="AA3081" s="7" t="str">
        <f t="shared" si="292"/>
        <v>SB</v>
      </c>
      <c r="AB3081" s="6">
        <v>2E-3</v>
      </c>
      <c r="AC3081" s="7">
        <v>0.91100000000000003</v>
      </c>
      <c r="AD3081" s="7">
        <v>0</v>
      </c>
      <c r="AE3081" s="8">
        <v>8.5999999999999993E-2</v>
      </c>
      <c r="AF3081" s="7" t="str">
        <f t="shared" si="293"/>
        <v>SB</v>
      </c>
    </row>
    <row r="3082" spans="1:32" x14ac:dyDescent="0.3">
      <c r="A3082" s="4">
        <v>41284</v>
      </c>
      <c r="B3082" s="5">
        <v>2012</v>
      </c>
      <c r="C3082" s="6">
        <v>0</v>
      </c>
      <c r="D3082" s="7">
        <v>1</v>
      </c>
      <c r="E3082" s="7">
        <v>0</v>
      </c>
      <c r="F3082" s="8">
        <v>0</v>
      </c>
      <c r="G3082" s="7" t="str">
        <f t="shared" si="289"/>
        <v>SB</v>
      </c>
      <c r="H3082" s="6">
        <v>0.48873896954371898</v>
      </c>
      <c r="I3082" s="7">
        <v>7.9852662122349594E-2</v>
      </c>
      <c r="J3082" s="7">
        <v>0.35947722438424201</v>
      </c>
      <c r="K3082" s="8">
        <v>7.1931143949691995E-2</v>
      </c>
      <c r="L3082" s="7" t="str">
        <f t="shared" si="294"/>
        <v>NAO+</v>
      </c>
      <c r="M3082" s="6">
        <v>0.35658982539759398</v>
      </c>
      <c r="N3082" s="7">
        <v>1.7912683917697399E-2</v>
      </c>
      <c r="O3082" s="7">
        <v>0.56518876725413603</v>
      </c>
      <c r="P3082" s="8">
        <v>6.0308723430585097E-2</v>
      </c>
      <c r="Q3082" s="7" t="str">
        <f t="shared" si="290"/>
        <v>AR</v>
      </c>
      <c r="R3082" s="6">
        <v>0</v>
      </c>
      <c r="S3082" s="7">
        <v>1</v>
      </c>
      <c r="T3082" s="7">
        <v>0</v>
      </c>
      <c r="U3082" s="8">
        <v>0</v>
      </c>
      <c r="V3082" s="7" t="str">
        <f t="shared" si="291"/>
        <v>SB</v>
      </c>
      <c r="W3082" s="6">
        <v>0</v>
      </c>
      <c r="X3082" s="7">
        <v>0.95399999999999996</v>
      </c>
      <c r="Y3082" s="7">
        <v>4.0000000000000001E-3</v>
      </c>
      <c r="Z3082" s="8">
        <v>4.1000000000000002E-2</v>
      </c>
      <c r="AA3082" s="7" t="str">
        <f t="shared" si="292"/>
        <v>SB</v>
      </c>
      <c r="AB3082" s="6">
        <v>1E-3</v>
      </c>
      <c r="AC3082" s="7">
        <v>0.86799999999999999</v>
      </c>
      <c r="AD3082" s="7">
        <v>0</v>
      </c>
      <c r="AE3082" s="8">
        <v>0.13200000000000001</v>
      </c>
      <c r="AF3082" s="7" t="str">
        <f t="shared" si="293"/>
        <v>SB</v>
      </c>
    </row>
    <row r="3083" spans="1:32" x14ac:dyDescent="0.3">
      <c r="A3083" s="4">
        <v>41285</v>
      </c>
      <c r="B3083" s="5">
        <v>2012</v>
      </c>
      <c r="C3083" s="6">
        <v>0</v>
      </c>
      <c r="D3083" s="7">
        <v>0</v>
      </c>
      <c r="E3083" s="7">
        <v>0</v>
      </c>
      <c r="F3083" s="8">
        <v>1</v>
      </c>
      <c r="G3083" s="7" t="str">
        <f t="shared" si="289"/>
        <v>NAO-</v>
      </c>
      <c r="H3083" s="6">
        <v>9.4748956044961199E-4</v>
      </c>
      <c r="I3083" s="80">
        <v>4.8728117961378199E-5</v>
      </c>
      <c r="J3083" s="7">
        <v>0.98484082405631201</v>
      </c>
      <c r="K3083" s="8">
        <v>1.41629582652829E-2</v>
      </c>
      <c r="L3083" s="7" t="str">
        <f t="shared" si="294"/>
        <v>AR</v>
      </c>
      <c r="M3083" s="6">
        <v>7.8947988217444704E-4</v>
      </c>
      <c r="N3083" s="80">
        <v>5.4271045628108802E-6</v>
      </c>
      <c r="O3083" s="7">
        <v>0.98634067970686701</v>
      </c>
      <c r="P3083" s="8">
        <v>1.2864413306398001E-2</v>
      </c>
      <c r="Q3083" s="7" t="str">
        <f t="shared" si="290"/>
        <v>AR</v>
      </c>
      <c r="R3083" s="6">
        <v>0</v>
      </c>
      <c r="S3083" s="7">
        <v>1</v>
      </c>
      <c r="T3083" s="7">
        <v>0</v>
      </c>
      <c r="U3083" s="8">
        <v>0</v>
      </c>
      <c r="V3083" s="7" t="str">
        <f t="shared" si="291"/>
        <v>SB</v>
      </c>
      <c r="W3083" s="6">
        <v>0</v>
      </c>
      <c r="X3083" s="7">
        <v>0.41799999999999998</v>
      </c>
      <c r="Y3083" s="7">
        <v>0.35199999999999998</v>
      </c>
      <c r="Z3083" s="8">
        <v>0.23</v>
      </c>
      <c r="AA3083" s="7" t="str">
        <f t="shared" si="292"/>
        <v>SB</v>
      </c>
      <c r="AB3083" s="6">
        <v>0</v>
      </c>
      <c r="AC3083" s="7">
        <v>0.11700000000000001</v>
      </c>
      <c r="AD3083" s="7">
        <v>1E-3</v>
      </c>
      <c r="AE3083" s="8">
        <v>0.88200000000000001</v>
      </c>
      <c r="AF3083" s="7" t="str">
        <f t="shared" si="293"/>
        <v>NAO-</v>
      </c>
    </row>
    <row r="3084" spans="1:32" x14ac:dyDescent="0.3">
      <c r="A3084" s="4">
        <v>41286</v>
      </c>
      <c r="B3084" s="5">
        <v>2012</v>
      </c>
      <c r="C3084" s="6">
        <v>0</v>
      </c>
      <c r="D3084" s="7">
        <v>0</v>
      </c>
      <c r="E3084" s="7">
        <v>0</v>
      </c>
      <c r="F3084" s="8">
        <v>1</v>
      </c>
      <c r="G3084" s="7" t="str">
        <f t="shared" si="289"/>
        <v>NAO-</v>
      </c>
      <c r="H3084" s="79">
        <v>3.5424526470701899E-7</v>
      </c>
      <c r="I3084" s="80">
        <v>8.5992805767273707E-6</v>
      </c>
      <c r="J3084" s="7">
        <v>0.99910856202329601</v>
      </c>
      <c r="K3084" s="8">
        <v>8.8248445086754003E-4</v>
      </c>
      <c r="L3084" s="7" t="str">
        <f t="shared" si="294"/>
        <v>AR</v>
      </c>
      <c r="M3084" s="79">
        <v>3.5130708998197299E-7</v>
      </c>
      <c r="N3084" s="80">
        <v>1.24214500697201E-6</v>
      </c>
      <c r="O3084" s="7">
        <v>0.99815169801230996</v>
      </c>
      <c r="P3084" s="8">
        <v>1.8467085355858199E-3</v>
      </c>
      <c r="Q3084" s="7" t="str">
        <f t="shared" si="290"/>
        <v>AR</v>
      </c>
      <c r="R3084" s="6">
        <v>0</v>
      </c>
      <c r="S3084" s="7">
        <v>1</v>
      </c>
      <c r="T3084" s="7">
        <v>0</v>
      </c>
      <c r="U3084" s="8">
        <v>0</v>
      </c>
      <c r="V3084" s="7" t="str">
        <f t="shared" si="291"/>
        <v>SB</v>
      </c>
      <c r="W3084" s="6">
        <v>0</v>
      </c>
      <c r="X3084" s="7">
        <v>2E-3</v>
      </c>
      <c r="Y3084" s="7">
        <v>0.98899999999999999</v>
      </c>
      <c r="Z3084" s="8">
        <v>8.9999999999999993E-3</v>
      </c>
      <c r="AA3084" s="7" t="str">
        <f t="shared" si="292"/>
        <v>AR</v>
      </c>
      <c r="AB3084" s="6">
        <v>0</v>
      </c>
      <c r="AC3084" s="7">
        <v>2E-3</v>
      </c>
      <c r="AD3084" s="7">
        <v>2.5999999999999999E-2</v>
      </c>
      <c r="AE3084" s="8">
        <v>0.97199999999999998</v>
      </c>
      <c r="AF3084" s="7" t="str">
        <f t="shared" si="293"/>
        <v>NAO-</v>
      </c>
    </row>
    <row r="3085" spans="1:32" x14ac:dyDescent="0.3">
      <c r="A3085" s="4">
        <v>41287</v>
      </c>
      <c r="B3085" s="5">
        <v>2012</v>
      </c>
      <c r="C3085" s="6">
        <v>0</v>
      </c>
      <c r="D3085" s="7">
        <v>0</v>
      </c>
      <c r="E3085" s="7">
        <v>1</v>
      </c>
      <c r="F3085" s="8">
        <v>0</v>
      </c>
      <c r="G3085" s="7" t="str">
        <f t="shared" si="289"/>
        <v>AR</v>
      </c>
      <c r="H3085" s="79">
        <v>8.2293680424457394E-8</v>
      </c>
      <c r="I3085" s="80">
        <v>9.4388289963487796E-5</v>
      </c>
      <c r="J3085" s="7">
        <v>0.99989137901982095</v>
      </c>
      <c r="K3085" s="28">
        <v>1.4150396521187301E-5</v>
      </c>
      <c r="L3085" s="7" t="str">
        <f t="shared" si="294"/>
        <v>AR</v>
      </c>
      <c r="M3085" s="79">
        <v>7.8724829858449496E-8</v>
      </c>
      <c r="N3085" s="80">
        <v>4.7738285428069901E-5</v>
      </c>
      <c r="O3085" s="7">
        <v>0.99988494958144403</v>
      </c>
      <c r="P3085" s="28">
        <v>6.7233408298941503E-5</v>
      </c>
      <c r="Q3085" s="7" t="str">
        <f t="shared" si="290"/>
        <v>AR</v>
      </c>
      <c r="R3085" s="6">
        <v>0</v>
      </c>
      <c r="S3085" s="7">
        <v>0</v>
      </c>
      <c r="T3085" s="7">
        <v>1</v>
      </c>
      <c r="U3085" s="8">
        <v>0</v>
      </c>
      <c r="V3085" s="7" t="str">
        <f t="shared" si="291"/>
        <v>AR</v>
      </c>
      <c r="W3085" s="6">
        <v>0</v>
      </c>
      <c r="X3085" s="7">
        <v>0</v>
      </c>
      <c r="Y3085" s="7">
        <v>1</v>
      </c>
      <c r="Z3085" s="8">
        <v>0</v>
      </c>
      <c r="AA3085" s="7" t="str">
        <f t="shared" si="292"/>
        <v>AR</v>
      </c>
      <c r="AB3085" s="6">
        <v>0</v>
      </c>
      <c r="AC3085" s="7">
        <v>0</v>
      </c>
      <c r="AD3085" s="7">
        <v>0.54</v>
      </c>
      <c r="AE3085" s="8">
        <v>0.46</v>
      </c>
      <c r="AF3085" s="7" t="str">
        <f t="shared" si="293"/>
        <v>AR</v>
      </c>
    </row>
    <row r="3086" spans="1:32" x14ac:dyDescent="0.3">
      <c r="A3086" s="4">
        <v>41288</v>
      </c>
      <c r="B3086" s="5">
        <v>2012</v>
      </c>
      <c r="C3086" s="6">
        <v>0</v>
      </c>
      <c r="D3086" s="7">
        <v>0</v>
      </c>
      <c r="E3086" s="7">
        <v>1</v>
      </c>
      <c r="F3086" s="8">
        <v>0</v>
      </c>
      <c r="G3086" s="7" t="str">
        <f t="shared" si="289"/>
        <v>AR</v>
      </c>
      <c r="H3086" s="79">
        <v>4.5728796637937998E-6</v>
      </c>
      <c r="I3086" s="7">
        <v>1.1667147320039101E-3</v>
      </c>
      <c r="J3086" s="7">
        <v>0.99882406795050804</v>
      </c>
      <c r="K3086" s="28">
        <v>4.64443781742197E-6</v>
      </c>
      <c r="L3086" s="7" t="str">
        <f t="shared" si="294"/>
        <v>AR</v>
      </c>
      <c r="M3086" s="79">
        <v>4.7204951389817704E-6</v>
      </c>
      <c r="N3086" s="7">
        <v>1.66172479134348E-3</v>
      </c>
      <c r="O3086" s="7">
        <v>0.998301423351726</v>
      </c>
      <c r="P3086" s="28">
        <v>3.2131361792922797E-5</v>
      </c>
      <c r="Q3086" s="7" t="str">
        <f t="shared" si="290"/>
        <v>AR</v>
      </c>
      <c r="R3086" s="6">
        <v>0</v>
      </c>
      <c r="S3086" s="7">
        <v>0</v>
      </c>
      <c r="T3086" s="7">
        <v>1</v>
      </c>
      <c r="U3086" s="8">
        <v>0</v>
      </c>
      <c r="V3086" s="7" t="str">
        <f t="shared" si="291"/>
        <v>AR</v>
      </c>
      <c r="W3086" s="6">
        <v>2E-3</v>
      </c>
      <c r="X3086" s="7">
        <v>8.9999999999999993E-3</v>
      </c>
      <c r="Y3086" s="7">
        <v>0.98799999999999999</v>
      </c>
      <c r="Z3086" s="8">
        <v>1E-3</v>
      </c>
      <c r="AA3086" s="7" t="str">
        <f t="shared" si="292"/>
        <v>AR</v>
      </c>
      <c r="AB3086" s="6">
        <v>0</v>
      </c>
      <c r="AC3086" s="7">
        <v>2.5999999999999999E-2</v>
      </c>
      <c r="AD3086" s="7">
        <v>0.88100000000000001</v>
      </c>
      <c r="AE3086" s="8">
        <v>9.4E-2</v>
      </c>
      <c r="AF3086" s="7" t="str">
        <f t="shared" si="293"/>
        <v>AR</v>
      </c>
    </row>
    <row r="3087" spans="1:32" x14ac:dyDescent="0.3">
      <c r="A3087" s="4">
        <v>41289</v>
      </c>
      <c r="B3087" s="5">
        <v>2012</v>
      </c>
      <c r="C3087" s="6">
        <v>0</v>
      </c>
      <c r="D3087" s="7">
        <v>0</v>
      </c>
      <c r="E3087" s="7">
        <v>1</v>
      </c>
      <c r="F3087" s="8">
        <v>0</v>
      </c>
      <c r="G3087" s="7" t="str">
        <f t="shared" si="289"/>
        <v>AR</v>
      </c>
      <c r="H3087" s="6">
        <v>1.2470630800502599E-3</v>
      </c>
      <c r="I3087" s="7">
        <v>4.8477481296097099E-3</v>
      </c>
      <c r="J3087" s="7">
        <v>0.99388100710518801</v>
      </c>
      <c r="K3087" s="28">
        <v>2.4181685163213699E-5</v>
      </c>
      <c r="L3087" s="7" t="str">
        <f t="shared" si="294"/>
        <v>AR</v>
      </c>
      <c r="M3087" s="6">
        <v>1.29440969103232E-3</v>
      </c>
      <c r="N3087" s="7">
        <v>7.40254536291897E-3</v>
      </c>
      <c r="O3087" s="7">
        <v>0.99120329679616503</v>
      </c>
      <c r="P3087" s="28">
        <v>9.9748149871122803E-5</v>
      </c>
      <c r="Q3087" s="7" t="str">
        <f t="shared" si="290"/>
        <v>AR</v>
      </c>
      <c r="R3087" s="6">
        <v>1</v>
      </c>
      <c r="S3087" s="7">
        <v>0</v>
      </c>
      <c r="T3087" s="7">
        <v>0</v>
      </c>
      <c r="U3087" s="8">
        <v>0</v>
      </c>
      <c r="V3087" s="7" t="str">
        <f t="shared" si="291"/>
        <v>NAO+</v>
      </c>
      <c r="W3087" s="6">
        <v>0.65300000000000002</v>
      </c>
      <c r="X3087" s="7">
        <v>0.245</v>
      </c>
      <c r="Y3087" s="7">
        <v>8.8999999999999996E-2</v>
      </c>
      <c r="Z3087" s="8">
        <v>1.2E-2</v>
      </c>
      <c r="AA3087" s="7" t="str">
        <f t="shared" si="292"/>
        <v>NAO+</v>
      </c>
      <c r="AB3087" s="6">
        <v>0.308</v>
      </c>
      <c r="AC3087" s="7">
        <v>0.55800000000000005</v>
      </c>
      <c r="AD3087" s="7">
        <v>0.10299999999999999</v>
      </c>
      <c r="AE3087" s="8">
        <v>3.1E-2</v>
      </c>
      <c r="AF3087" s="7" t="str">
        <f t="shared" si="293"/>
        <v>SB</v>
      </c>
    </row>
    <row r="3088" spans="1:32" x14ac:dyDescent="0.3">
      <c r="A3088" s="4">
        <v>41290</v>
      </c>
      <c r="B3088" s="5">
        <v>2012</v>
      </c>
      <c r="C3088" s="6">
        <v>0</v>
      </c>
      <c r="D3088" s="7">
        <v>1</v>
      </c>
      <c r="E3088" s="7">
        <v>0</v>
      </c>
      <c r="F3088" s="8">
        <v>0</v>
      </c>
      <c r="G3088" s="7" t="str">
        <f t="shared" si="289"/>
        <v>SB</v>
      </c>
      <c r="H3088" s="6">
        <v>0.20158075126654701</v>
      </c>
      <c r="I3088" s="7">
        <v>8.1282645311037502E-2</v>
      </c>
      <c r="J3088" s="7">
        <v>0.716492808782771</v>
      </c>
      <c r="K3088" s="8">
        <v>6.43794639644064E-4</v>
      </c>
      <c r="L3088" s="7" t="str">
        <f t="shared" si="294"/>
        <v>AR</v>
      </c>
      <c r="M3088" s="6">
        <v>0.186878987125046</v>
      </c>
      <c r="N3088" s="7">
        <v>0.11650439890009399</v>
      </c>
      <c r="O3088" s="7">
        <v>0.69505398022520704</v>
      </c>
      <c r="P3088" s="8">
        <v>1.5626337496425201E-3</v>
      </c>
      <c r="Q3088" s="7" t="str">
        <f t="shared" si="290"/>
        <v>AR</v>
      </c>
      <c r="R3088" s="6">
        <v>1</v>
      </c>
      <c r="S3088" s="7">
        <v>0</v>
      </c>
      <c r="T3088" s="7">
        <v>0</v>
      </c>
      <c r="U3088" s="8">
        <v>0</v>
      </c>
      <c r="V3088" s="7" t="str">
        <f t="shared" si="291"/>
        <v>NAO+</v>
      </c>
      <c r="W3088" s="6">
        <v>0.66</v>
      </c>
      <c r="X3088" s="7">
        <v>0.27300000000000002</v>
      </c>
      <c r="Y3088" s="7">
        <v>8.9999999999999993E-3</v>
      </c>
      <c r="Z3088" s="8">
        <v>5.8000000000000003E-2</v>
      </c>
      <c r="AA3088" s="7" t="str">
        <f t="shared" si="292"/>
        <v>NAO+</v>
      </c>
      <c r="AB3088" s="6">
        <v>0.81499999999999995</v>
      </c>
      <c r="AC3088" s="7">
        <v>0.16600000000000001</v>
      </c>
      <c r="AD3088" s="7">
        <v>4.0000000000000001E-3</v>
      </c>
      <c r="AE3088" s="8">
        <v>1.4999999999999999E-2</v>
      </c>
      <c r="AF3088" s="7" t="str">
        <f t="shared" si="293"/>
        <v>NAO+</v>
      </c>
    </row>
    <row r="3089" spans="1:32" x14ac:dyDescent="0.3">
      <c r="A3089" s="4">
        <v>41291</v>
      </c>
      <c r="B3089" s="5">
        <v>2012</v>
      </c>
      <c r="C3089" s="6">
        <v>0</v>
      </c>
      <c r="D3089" s="7">
        <v>1</v>
      </c>
      <c r="E3089" s="7">
        <v>0</v>
      </c>
      <c r="F3089" s="8">
        <v>0</v>
      </c>
      <c r="G3089" s="7" t="str">
        <f t="shared" si="289"/>
        <v>SB</v>
      </c>
      <c r="H3089" s="6">
        <v>0.94097032847817597</v>
      </c>
      <c r="I3089" s="7">
        <v>4.76024390893761E-2</v>
      </c>
      <c r="J3089" s="7">
        <v>1.0665931300560001E-2</v>
      </c>
      <c r="K3089" s="8">
        <v>7.6130113187427E-4</v>
      </c>
      <c r="L3089" s="7" t="str">
        <f t="shared" si="294"/>
        <v>NAO+</v>
      </c>
      <c r="M3089" s="6">
        <v>0.89882958054253503</v>
      </c>
      <c r="N3089" s="7">
        <v>8.3143768922293804E-2</v>
      </c>
      <c r="O3089" s="7">
        <v>1.66994439310011E-2</v>
      </c>
      <c r="P3089" s="8">
        <v>1.3272066041608601E-3</v>
      </c>
      <c r="Q3089" s="7" t="str">
        <f t="shared" si="290"/>
        <v>NAO+</v>
      </c>
      <c r="R3089" s="6">
        <v>1</v>
      </c>
      <c r="S3089" s="7">
        <v>0</v>
      </c>
      <c r="T3089" s="7">
        <v>0</v>
      </c>
      <c r="U3089" s="8">
        <v>0</v>
      </c>
      <c r="V3089" s="7" t="str">
        <f t="shared" si="291"/>
        <v>NAO+</v>
      </c>
      <c r="W3089" s="6">
        <v>0.40400000000000003</v>
      </c>
      <c r="X3089" s="7">
        <v>0.442</v>
      </c>
      <c r="Y3089" s="7">
        <v>7.0000000000000001E-3</v>
      </c>
      <c r="Z3089" s="8">
        <v>0.14699999999999999</v>
      </c>
      <c r="AA3089" s="7" t="str">
        <f t="shared" si="292"/>
        <v>SB</v>
      </c>
      <c r="AB3089" s="6">
        <v>0.71199999999999997</v>
      </c>
      <c r="AC3089" s="7">
        <v>0.252</v>
      </c>
      <c r="AD3089" s="7">
        <v>1E-3</v>
      </c>
      <c r="AE3089" s="8">
        <v>3.5000000000000003E-2</v>
      </c>
      <c r="AF3089" s="7" t="str">
        <f t="shared" si="293"/>
        <v>NAO+</v>
      </c>
    </row>
    <row r="3090" spans="1:32" x14ac:dyDescent="0.3">
      <c r="A3090" s="4">
        <v>41292</v>
      </c>
      <c r="B3090" s="5">
        <v>2012</v>
      </c>
      <c r="C3090" s="6">
        <v>1</v>
      </c>
      <c r="D3090" s="7">
        <v>0</v>
      </c>
      <c r="E3090" s="7">
        <v>0</v>
      </c>
      <c r="F3090" s="8">
        <v>0</v>
      </c>
      <c r="G3090" s="7" t="str">
        <f t="shared" si="289"/>
        <v>NAO+</v>
      </c>
      <c r="H3090" s="6">
        <v>0.999490762895896</v>
      </c>
      <c r="I3090" s="7">
        <v>2.01706880324051E-4</v>
      </c>
      <c r="J3090" s="80">
        <v>8.7638433337615604E-5</v>
      </c>
      <c r="K3090" s="8">
        <v>2.1989179043524799E-4</v>
      </c>
      <c r="L3090" s="7" t="str">
        <f t="shared" si="294"/>
        <v>NAO+</v>
      </c>
      <c r="M3090" s="6">
        <v>0.99916512020305803</v>
      </c>
      <c r="N3090" s="7">
        <v>3.8575344375480403E-4</v>
      </c>
      <c r="O3090" s="7">
        <v>2.16949132229987E-4</v>
      </c>
      <c r="P3090" s="8">
        <v>2.3217722094832799E-4</v>
      </c>
      <c r="Q3090" s="7" t="str">
        <f t="shared" si="290"/>
        <v>NAO+</v>
      </c>
      <c r="R3090" s="6">
        <v>1</v>
      </c>
      <c r="S3090" s="7">
        <v>0</v>
      </c>
      <c r="T3090" s="7">
        <v>0</v>
      </c>
      <c r="U3090" s="8">
        <v>0</v>
      </c>
      <c r="V3090" s="7" t="str">
        <f t="shared" si="291"/>
        <v>NAO+</v>
      </c>
      <c r="W3090" s="6">
        <v>0.315</v>
      </c>
      <c r="X3090" s="7">
        <v>0.48199999999999998</v>
      </c>
      <c r="Y3090" s="7">
        <v>5.0000000000000001E-3</v>
      </c>
      <c r="Z3090" s="8">
        <v>0.19700000000000001</v>
      </c>
      <c r="AA3090" s="7" t="str">
        <f t="shared" si="292"/>
        <v>SB</v>
      </c>
      <c r="AB3090" s="6">
        <v>0.65400000000000003</v>
      </c>
      <c r="AC3090" s="7">
        <v>0.29499999999999998</v>
      </c>
      <c r="AD3090" s="7">
        <v>2E-3</v>
      </c>
      <c r="AE3090" s="8">
        <v>4.9000000000000002E-2</v>
      </c>
      <c r="AF3090" s="7" t="str">
        <f t="shared" si="293"/>
        <v>NAO+</v>
      </c>
    </row>
    <row r="3091" spans="1:32" x14ac:dyDescent="0.3">
      <c r="A3091" s="4">
        <v>41293</v>
      </c>
      <c r="B3091" s="5">
        <v>2012</v>
      </c>
      <c r="C3091" s="6">
        <v>1</v>
      </c>
      <c r="D3091" s="7">
        <v>0</v>
      </c>
      <c r="E3091" s="7">
        <v>0</v>
      </c>
      <c r="F3091" s="8">
        <v>0</v>
      </c>
      <c r="G3091" s="7" t="str">
        <f t="shared" si="289"/>
        <v>NAO+</v>
      </c>
      <c r="H3091" s="6">
        <v>0.97798968164002198</v>
      </c>
      <c r="I3091" s="7">
        <v>5.4561157083074397E-3</v>
      </c>
      <c r="J3091" s="7">
        <v>2.9348834380629599E-4</v>
      </c>
      <c r="K3091" s="8">
        <v>1.6260714307862901E-2</v>
      </c>
      <c r="L3091" s="7" t="str">
        <f t="shared" si="294"/>
        <v>NAO+</v>
      </c>
      <c r="M3091" s="6">
        <v>0.96750726277395005</v>
      </c>
      <c r="N3091" s="7">
        <v>9.5452247449899393E-3</v>
      </c>
      <c r="O3091" s="7">
        <v>3.8905404001033002E-4</v>
      </c>
      <c r="P3091" s="8">
        <v>2.2558458441040999E-2</v>
      </c>
      <c r="Q3091" s="7" t="str">
        <f t="shared" si="290"/>
        <v>NAO+</v>
      </c>
      <c r="R3091" s="6">
        <v>1</v>
      </c>
      <c r="S3091" s="7">
        <v>0</v>
      </c>
      <c r="T3091" s="7">
        <v>0</v>
      </c>
      <c r="U3091" s="8">
        <v>0</v>
      </c>
      <c r="V3091" s="7" t="str">
        <f t="shared" si="291"/>
        <v>NAO+</v>
      </c>
      <c r="W3091" s="6">
        <v>0.111</v>
      </c>
      <c r="X3091" s="7">
        <v>0.60099999999999998</v>
      </c>
      <c r="Y3091" s="7">
        <v>4.0000000000000001E-3</v>
      </c>
      <c r="Z3091" s="8">
        <v>0.28399999999999997</v>
      </c>
      <c r="AA3091" s="7" t="str">
        <f t="shared" si="292"/>
        <v>SB</v>
      </c>
      <c r="AB3091" s="6">
        <v>0.41399999999999998</v>
      </c>
      <c r="AC3091" s="7">
        <v>0.48299999999999998</v>
      </c>
      <c r="AD3091" s="7">
        <v>1E-3</v>
      </c>
      <c r="AE3091" s="8">
        <v>0.10100000000000001</v>
      </c>
      <c r="AF3091" s="7" t="str">
        <f t="shared" si="293"/>
        <v>SB</v>
      </c>
    </row>
    <row r="3092" spans="1:32" x14ac:dyDescent="0.3">
      <c r="A3092" s="4">
        <v>41294</v>
      </c>
      <c r="B3092" s="5">
        <v>2012</v>
      </c>
      <c r="C3092" s="6">
        <v>1</v>
      </c>
      <c r="D3092" s="7">
        <v>0</v>
      </c>
      <c r="E3092" s="7">
        <v>0</v>
      </c>
      <c r="F3092" s="8">
        <v>0</v>
      </c>
      <c r="G3092" s="7" t="str">
        <f t="shared" si="289"/>
        <v>NAO+</v>
      </c>
      <c r="H3092" s="6">
        <v>0.99258872004110899</v>
      </c>
      <c r="I3092" s="7">
        <v>8.4183426565134095E-4</v>
      </c>
      <c r="J3092" s="80">
        <v>6.4945504055279302E-6</v>
      </c>
      <c r="K3092" s="8">
        <v>6.5629511428259299E-3</v>
      </c>
      <c r="L3092" s="7" t="str">
        <f t="shared" si="294"/>
        <v>NAO+</v>
      </c>
      <c r="M3092" s="6">
        <v>0.99093865336148201</v>
      </c>
      <c r="N3092" s="7">
        <v>1.6514258496011899E-3</v>
      </c>
      <c r="O3092" s="80">
        <v>1.0656068710772401E-5</v>
      </c>
      <c r="P3092" s="8">
        <v>7.3992647202094199E-3</v>
      </c>
      <c r="Q3092" s="7" t="str">
        <f t="shared" si="290"/>
        <v>NAO+</v>
      </c>
      <c r="R3092" s="6">
        <v>1</v>
      </c>
      <c r="S3092" s="7">
        <v>0</v>
      </c>
      <c r="T3092" s="7">
        <v>0</v>
      </c>
      <c r="U3092" s="8">
        <v>0</v>
      </c>
      <c r="V3092" s="7" t="str">
        <f t="shared" si="291"/>
        <v>NAO+</v>
      </c>
      <c r="W3092" s="6">
        <v>0.45400000000000001</v>
      </c>
      <c r="X3092" s="7">
        <v>0.23</v>
      </c>
      <c r="Y3092" s="7">
        <v>4.0000000000000001E-3</v>
      </c>
      <c r="Z3092" s="8">
        <v>0.312</v>
      </c>
      <c r="AA3092" s="7" t="str">
        <f t="shared" si="292"/>
        <v>NAO+</v>
      </c>
      <c r="AB3092" s="6">
        <v>0.78500000000000003</v>
      </c>
      <c r="AC3092" s="7">
        <v>7.2999999999999995E-2</v>
      </c>
      <c r="AD3092" s="7">
        <v>2E-3</v>
      </c>
      <c r="AE3092" s="8">
        <v>0.14000000000000001</v>
      </c>
      <c r="AF3092" s="7" t="str">
        <f t="shared" si="293"/>
        <v>NAO+</v>
      </c>
    </row>
    <row r="3093" spans="1:32" x14ac:dyDescent="0.3">
      <c r="A3093" s="4">
        <v>41295</v>
      </c>
      <c r="B3093" s="5">
        <v>2012</v>
      </c>
      <c r="C3093" s="6">
        <v>0</v>
      </c>
      <c r="D3093" s="7">
        <v>0</v>
      </c>
      <c r="E3093" s="7">
        <v>0</v>
      </c>
      <c r="F3093" s="8">
        <v>1</v>
      </c>
      <c r="G3093" s="7" t="str">
        <f t="shared" si="289"/>
        <v>NAO-</v>
      </c>
      <c r="H3093" s="6">
        <v>0.99136298425043401</v>
      </c>
      <c r="I3093" s="80">
        <v>1.16255608536617E-5</v>
      </c>
      <c r="J3093" s="80">
        <v>1.56061903588098E-5</v>
      </c>
      <c r="K3093" s="8">
        <v>8.6097839983567404E-3</v>
      </c>
      <c r="L3093" s="7" t="str">
        <f t="shared" si="294"/>
        <v>NAO+</v>
      </c>
      <c r="M3093" s="6">
        <v>0.99180583499429498</v>
      </c>
      <c r="N3093" s="80">
        <v>2.1292148530321501E-5</v>
      </c>
      <c r="O3093" s="80">
        <v>2.2891057998893501E-5</v>
      </c>
      <c r="P3093" s="8">
        <v>8.14998179917166E-3</v>
      </c>
      <c r="Q3093" s="7" t="str">
        <f t="shared" si="290"/>
        <v>NAO+</v>
      </c>
      <c r="R3093" s="6">
        <v>1</v>
      </c>
      <c r="S3093" s="7">
        <v>0</v>
      </c>
      <c r="T3093" s="7">
        <v>0</v>
      </c>
      <c r="U3093" s="8">
        <v>0</v>
      </c>
      <c r="V3093" s="7" t="str">
        <f t="shared" si="291"/>
        <v>NAO+</v>
      </c>
      <c r="W3093" s="6">
        <v>0.255</v>
      </c>
      <c r="X3093" s="7">
        <v>5.8000000000000003E-2</v>
      </c>
      <c r="Y3093" s="7">
        <v>5.0000000000000001E-3</v>
      </c>
      <c r="Z3093" s="8">
        <v>0.68100000000000005</v>
      </c>
      <c r="AA3093" s="7" t="str">
        <f t="shared" si="292"/>
        <v>NAO-</v>
      </c>
      <c r="AB3093" s="6">
        <v>0.623</v>
      </c>
      <c r="AC3093" s="7">
        <v>1.4999999999999999E-2</v>
      </c>
      <c r="AD3093" s="7">
        <v>3.0000000000000001E-3</v>
      </c>
      <c r="AE3093" s="8">
        <v>0.36</v>
      </c>
      <c r="AF3093" s="7" t="str">
        <f t="shared" si="293"/>
        <v>NAO+</v>
      </c>
    </row>
    <row r="3094" spans="1:32" x14ac:dyDescent="0.3">
      <c r="A3094" s="4">
        <v>41296</v>
      </c>
      <c r="B3094" s="5">
        <v>2012</v>
      </c>
      <c r="C3094" s="6">
        <v>0</v>
      </c>
      <c r="D3094" s="7">
        <v>0</v>
      </c>
      <c r="E3094" s="7">
        <v>0</v>
      </c>
      <c r="F3094" s="8">
        <v>1</v>
      </c>
      <c r="G3094" s="7" t="str">
        <f t="shared" si="289"/>
        <v>NAO-</v>
      </c>
      <c r="H3094" s="6">
        <v>0.287858976200348</v>
      </c>
      <c r="I3094" s="80">
        <v>9.9553272071055505E-5</v>
      </c>
      <c r="J3094" s="7">
        <v>3.0987647951928902E-4</v>
      </c>
      <c r="K3094" s="8">
        <v>0.71173159404805098</v>
      </c>
      <c r="L3094" s="7" t="str">
        <f t="shared" si="294"/>
        <v>NAO-</v>
      </c>
      <c r="M3094" s="6">
        <v>0.304115372251684</v>
      </c>
      <c r="N3094" s="7">
        <v>1.3753080088410501E-4</v>
      </c>
      <c r="O3094" s="7">
        <v>3.24246972349529E-4</v>
      </c>
      <c r="P3094" s="8">
        <v>0.69542284997507897</v>
      </c>
      <c r="Q3094" s="7" t="str">
        <f t="shared" si="290"/>
        <v>NAO-</v>
      </c>
      <c r="R3094" s="6">
        <v>1</v>
      </c>
      <c r="S3094" s="7">
        <v>0</v>
      </c>
      <c r="T3094" s="7">
        <v>0</v>
      </c>
      <c r="U3094" s="8">
        <v>0</v>
      </c>
      <c r="V3094" s="7" t="str">
        <f t="shared" si="291"/>
        <v>NAO+</v>
      </c>
      <c r="W3094" s="6">
        <v>0.28100000000000003</v>
      </c>
      <c r="X3094" s="7">
        <v>0.03</v>
      </c>
      <c r="Y3094" s="7">
        <v>5.0000000000000001E-3</v>
      </c>
      <c r="Z3094" s="8">
        <v>0.68500000000000005</v>
      </c>
      <c r="AA3094" s="7" t="str">
        <f t="shared" si="292"/>
        <v>NAO-</v>
      </c>
      <c r="AB3094" s="6">
        <v>0.66600000000000004</v>
      </c>
      <c r="AC3094" s="7">
        <v>8.0000000000000002E-3</v>
      </c>
      <c r="AD3094" s="7">
        <v>3.0000000000000001E-3</v>
      </c>
      <c r="AE3094" s="8">
        <v>0.32300000000000001</v>
      </c>
      <c r="AF3094" s="7" t="str">
        <f t="shared" si="293"/>
        <v>NAO+</v>
      </c>
    </row>
    <row r="3095" spans="1:32" x14ac:dyDescent="0.3">
      <c r="A3095" s="4">
        <v>41297</v>
      </c>
      <c r="B3095" s="5">
        <v>2012</v>
      </c>
      <c r="C3095" s="6">
        <v>0</v>
      </c>
      <c r="D3095" s="7">
        <v>0</v>
      </c>
      <c r="E3095" s="7">
        <v>0</v>
      </c>
      <c r="F3095" s="8">
        <v>1</v>
      </c>
      <c r="G3095" s="7" t="str">
        <f t="shared" si="289"/>
        <v>NAO-</v>
      </c>
      <c r="H3095" s="6">
        <v>1.7335846801005202E-2</v>
      </c>
      <c r="I3095" s="80">
        <v>6.9310588398649098E-5</v>
      </c>
      <c r="J3095" s="80">
        <v>6.5353811490191798E-5</v>
      </c>
      <c r="K3095" s="8">
        <v>0.98252948879909197</v>
      </c>
      <c r="L3095" s="7" t="str">
        <f t="shared" si="294"/>
        <v>NAO-</v>
      </c>
      <c r="M3095" s="6">
        <v>1.9059968982200502E-2</v>
      </c>
      <c r="N3095" s="7">
        <v>1.2129043495726201E-4</v>
      </c>
      <c r="O3095" s="80">
        <v>6.1013213652663202E-5</v>
      </c>
      <c r="P3095" s="8">
        <v>0.98075772736919598</v>
      </c>
      <c r="Q3095" s="7" t="str">
        <f t="shared" si="290"/>
        <v>NAO-</v>
      </c>
      <c r="R3095" s="6">
        <v>1</v>
      </c>
      <c r="S3095" s="7">
        <v>0</v>
      </c>
      <c r="T3095" s="7">
        <v>0</v>
      </c>
      <c r="U3095" s="8">
        <v>0</v>
      </c>
      <c r="V3095" s="7" t="str">
        <f t="shared" si="291"/>
        <v>NAO+</v>
      </c>
      <c r="W3095" s="6">
        <v>0.60099999999999998</v>
      </c>
      <c r="X3095" s="7">
        <v>2.3E-2</v>
      </c>
      <c r="Y3095" s="7">
        <v>3.0000000000000001E-3</v>
      </c>
      <c r="Z3095" s="8">
        <v>0.373</v>
      </c>
      <c r="AA3095" s="7" t="str">
        <f t="shared" si="292"/>
        <v>NAO+</v>
      </c>
      <c r="AB3095" s="6">
        <v>0.84199999999999997</v>
      </c>
      <c r="AC3095" s="7">
        <v>4.0000000000000001E-3</v>
      </c>
      <c r="AD3095" s="7">
        <v>2E-3</v>
      </c>
      <c r="AE3095" s="8">
        <v>0.152</v>
      </c>
      <c r="AF3095" s="7" t="str">
        <f t="shared" si="293"/>
        <v>NAO+</v>
      </c>
    </row>
    <row r="3096" spans="1:32" x14ac:dyDescent="0.3">
      <c r="A3096" s="4">
        <v>41298</v>
      </c>
      <c r="B3096" s="5">
        <v>2012</v>
      </c>
      <c r="C3096" s="6">
        <v>0</v>
      </c>
      <c r="D3096" s="7">
        <v>0</v>
      </c>
      <c r="E3096" s="7">
        <v>0</v>
      </c>
      <c r="F3096" s="8">
        <v>1</v>
      </c>
      <c r="G3096" s="7" t="str">
        <f t="shared" si="289"/>
        <v>NAO-</v>
      </c>
      <c r="H3096" s="6">
        <v>4.0820329934870697E-3</v>
      </c>
      <c r="I3096" s="7">
        <v>1.08185092812551E-4</v>
      </c>
      <c r="J3096" s="80">
        <v>5.2821127738358697E-5</v>
      </c>
      <c r="K3096" s="8">
        <v>0.99575696078595599</v>
      </c>
      <c r="L3096" s="7" t="str">
        <f t="shared" si="294"/>
        <v>NAO-</v>
      </c>
      <c r="M3096" s="6">
        <v>4.5165715070560599E-3</v>
      </c>
      <c r="N3096" s="7">
        <v>2.0481869116732401E-4</v>
      </c>
      <c r="O3096" s="80">
        <v>5.7909102093724402E-5</v>
      </c>
      <c r="P3096" s="8">
        <v>0.99522070069967705</v>
      </c>
      <c r="Q3096" s="7" t="str">
        <f t="shared" si="290"/>
        <v>NAO-</v>
      </c>
      <c r="R3096" s="6">
        <v>1</v>
      </c>
      <c r="S3096" s="7">
        <v>0</v>
      </c>
      <c r="T3096" s="7">
        <v>0</v>
      </c>
      <c r="U3096" s="8">
        <v>0</v>
      </c>
      <c r="V3096" s="7" t="str">
        <f t="shared" si="291"/>
        <v>NAO+</v>
      </c>
      <c r="W3096" s="6">
        <v>0.89400000000000002</v>
      </c>
      <c r="X3096" s="7">
        <v>2.1000000000000001E-2</v>
      </c>
      <c r="Y3096" s="7">
        <v>1E-3</v>
      </c>
      <c r="Z3096" s="8">
        <v>8.4000000000000005E-2</v>
      </c>
      <c r="AA3096" s="7" t="str">
        <f t="shared" si="292"/>
        <v>NAO+</v>
      </c>
      <c r="AB3096" s="6">
        <v>0.96199999999999997</v>
      </c>
      <c r="AC3096" s="7">
        <v>5.0000000000000001E-3</v>
      </c>
      <c r="AD3096" s="7">
        <v>2E-3</v>
      </c>
      <c r="AE3096" s="8">
        <v>3.1E-2</v>
      </c>
      <c r="AF3096" s="7" t="str">
        <f t="shared" si="293"/>
        <v>NAO+</v>
      </c>
    </row>
    <row r="3097" spans="1:32" x14ac:dyDescent="0.3">
      <c r="A3097" s="4">
        <v>41299</v>
      </c>
      <c r="B3097" s="5">
        <v>2012</v>
      </c>
      <c r="C3097" s="6">
        <v>1</v>
      </c>
      <c r="D3097" s="7">
        <v>0</v>
      </c>
      <c r="E3097" s="7">
        <v>0</v>
      </c>
      <c r="F3097" s="8">
        <v>0</v>
      </c>
      <c r="G3097" s="7" t="str">
        <f t="shared" si="289"/>
        <v>NAO+</v>
      </c>
      <c r="H3097" s="6">
        <v>0.19557923624096701</v>
      </c>
      <c r="I3097" s="7">
        <v>1.1995818509128999E-3</v>
      </c>
      <c r="J3097" s="7">
        <v>3.34137657513483E-3</v>
      </c>
      <c r="K3097" s="8">
        <v>0.79987980533298397</v>
      </c>
      <c r="L3097" s="7" t="str">
        <f t="shared" si="294"/>
        <v>NAO-</v>
      </c>
      <c r="M3097" s="6">
        <v>0.203514072495834</v>
      </c>
      <c r="N3097" s="7">
        <v>2.5567390577872101E-3</v>
      </c>
      <c r="O3097" s="7">
        <v>3.4853108907484101E-3</v>
      </c>
      <c r="P3097" s="8">
        <v>0.79044387755561896</v>
      </c>
      <c r="Q3097" s="7" t="str">
        <f t="shared" si="290"/>
        <v>NAO-</v>
      </c>
      <c r="R3097" s="6">
        <v>1</v>
      </c>
      <c r="S3097" s="7">
        <v>0</v>
      </c>
      <c r="T3097" s="7">
        <v>0</v>
      </c>
      <c r="U3097" s="8">
        <v>0</v>
      </c>
      <c r="V3097" s="7" t="str">
        <f t="shared" si="291"/>
        <v>NAO+</v>
      </c>
      <c r="W3097" s="6">
        <v>0.94</v>
      </c>
      <c r="X3097" s="7">
        <v>3.7999999999999999E-2</v>
      </c>
      <c r="Y3097" s="7">
        <v>1E-3</v>
      </c>
      <c r="Z3097" s="8">
        <v>2.1000000000000001E-2</v>
      </c>
      <c r="AA3097" s="7" t="str">
        <f t="shared" si="292"/>
        <v>NAO+</v>
      </c>
      <c r="AB3097" s="6">
        <v>0.97299999999999998</v>
      </c>
      <c r="AC3097" s="7">
        <v>1.4E-2</v>
      </c>
      <c r="AD3097" s="7">
        <v>3.0000000000000001E-3</v>
      </c>
      <c r="AE3097" s="8">
        <v>0.01</v>
      </c>
      <c r="AF3097" s="7" t="str">
        <f t="shared" si="293"/>
        <v>NAO+</v>
      </c>
    </row>
    <row r="3098" spans="1:32" x14ac:dyDescent="0.3">
      <c r="A3098" s="4">
        <v>41300</v>
      </c>
      <c r="B3098" s="5">
        <v>2012</v>
      </c>
      <c r="C3098" s="6">
        <v>1</v>
      </c>
      <c r="D3098" s="7">
        <v>0</v>
      </c>
      <c r="E3098" s="7">
        <v>0</v>
      </c>
      <c r="F3098" s="8">
        <v>0</v>
      </c>
      <c r="G3098" s="7" t="str">
        <f t="shared" si="289"/>
        <v>NAO+</v>
      </c>
      <c r="H3098" s="6">
        <v>0.85881758238855199</v>
      </c>
      <c r="I3098" s="7">
        <v>1.48949412095791E-3</v>
      </c>
      <c r="J3098" s="7">
        <v>1.25649739639048E-3</v>
      </c>
      <c r="K3098" s="8">
        <v>0.13843642609409901</v>
      </c>
      <c r="L3098" s="7" t="str">
        <f t="shared" si="294"/>
        <v>NAO+</v>
      </c>
      <c r="M3098" s="6">
        <v>0.85527019724839803</v>
      </c>
      <c r="N3098" s="7">
        <v>2.8879743319527198E-3</v>
      </c>
      <c r="O3098" s="7">
        <v>1.5117180756366901E-3</v>
      </c>
      <c r="P3098" s="8">
        <v>0.14033011034399701</v>
      </c>
      <c r="Q3098" s="7" t="str">
        <f t="shared" si="290"/>
        <v>NAO+</v>
      </c>
      <c r="R3098" s="6">
        <v>1</v>
      </c>
      <c r="S3098" s="7">
        <v>0</v>
      </c>
      <c r="T3098" s="7">
        <v>0</v>
      </c>
      <c r="U3098" s="8">
        <v>0</v>
      </c>
      <c r="V3098" s="7" t="str">
        <f t="shared" si="291"/>
        <v>NAO+</v>
      </c>
      <c r="W3098" s="6">
        <v>0.92800000000000005</v>
      </c>
      <c r="X3098" s="7">
        <v>4.2000000000000003E-2</v>
      </c>
      <c r="Y3098" s="7">
        <v>1E-3</v>
      </c>
      <c r="Z3098" s="8">
        <v>2.8000000000000001E-2</v>
      </c>
      <c r="AA3098" s="7" t="str">
        <f t="shared" si="292"/>
        <v>NAO+</v>
      </c>
      <c r="AB3098" s="6">
        <v>0.96799999999999997</v>
      </c>
      <c r="AC3098" s="7">
        <v>1.6E-2</v>
      </c>
      <c r="AD3098" s="7">
        <v>2E-3</v>
      </c>
      <c r="AE3098" s="8">
        <v>1.2999999999999999E-2</v>
      </c>
      <c r="AF3098" s="7" t="str">
        <f t="shared" si="293"/>
        <v>NAO+</v>
      </c>
    </row>
    <row r="3099" spans="1:32" x14ac:dyDescent="0.3">
      <c r="A3099" s="4">
        <v>41301</v>
      </c>
      <c r="B3099" s="5">
        <v>2012</v>
      </c>
      <c r="C3099" s="6">
        <v>1</v>
      </c>
      <c r="D3099" s="7">
        <v>0</v>
      </c>
      <c r="E3099" s="7">
        <v>0</v>
      </c>
      <c r="F3099" s="8">
        <v>0</v>
      </c>
      <c r="G3099" s="7" t="str">
        <f t="shared" si="289"/>
        <v>NAO+</v>
      </c>
      <c r="H3099" s="6">
        <v>0.99471448028342702</v>
      </c>
      <c r="I3099" s="80">
        <v>1.61807049171181E-7</v>
      </c>
      <c r="J3099" s="7">
        <v>1.8538278441292101E-3</v>
      </c>
      <c r="K3099" s="8">
        <v>3.4315300653872602E-3</v>
      </c>
      <c r="L3099" s="7" t="str">
        <f t="shared" si="294"/>
        <v>NAO+</v>
      </c>
      <c r="M3099" s="6">
        <v>0.99279171911070097</v>
      </c>
      <c r="N3099" s="80">
        <v>1.89003607132504E-7</v>
      </c>
      <c r="O3099" s="7">
        <v>2.3115509880224801E-3</v>
      </c>
      <c r="P3099" s="8">
        <v>4.8965408976695901E-3</v>
      </c>
      <c r="Q3099" s="7" t="str">
        <f t="shared" si="290"/>
        <v>NAO+</v>
      </c>
      <c r="R3099" s="6">
        <v>1</v>
      </c>
      <c r="S3099" s="7">
        <v>0</v>
      </c>
      <c r="T3099" s="7">
        <v>0</v>
      </c>
      <c r="U3099" s="8">
        <v>0</v>
      </c>
      <c r="V3099" s="7" t="str">
        <f t="shared" si="291"/>
        <v>NAO+</v>
      </c>
      <c r="W3099" s="6">
        <v>0.89200000000000002</v>
      </c>
      <c r="X3099" s="7">
        <v>0.05</v>
      </c>
      <c r="Y3099" s="7">
        <v>2E-3</v>
      </c>
      <c r="Z3099" s="8">
        <v>5.7000000000000002E-2</v>
      </c>
      <c r="AA3099" s="7" t="str">
        <f t="shared" si="292"/>
        <v>NAO+</v>
      </c>
      <c r="AB3099" s="6">
        <v>0.95599999999999996</v>
      </c>
      <c r="AC3099" s="7">
        <v>1.9E-2</v>
      </c>
      <c r="AD3099" s="7">
        <v>2E-3</v>
      </c>
      <c r="AE3099" s="8">
        <v>2.4E-2</v>
      </c>
      <c r="AF3099" s="7" t="str">
        <f t="shared" si="293"/>
        <v>NAO+</v>
      </c>
    </row>
    <row r="3100" spans="1:32" x14ac:dyDescent="0.3">
      <c r="A3100" s="4">
        <v>41302</v>
      </c>
      <c r="B3100" s="5">
        <v>2012</v>
      </c>
      <c r="C3100" s="6">
        <v>1</v>
      </c>
      <c r="D3100" s="7">
        <v>0</v>
      </c>
      <c r="E3100" s="7">
        <v>0</v>
      </c>
      <c r="F3100" s="8">
        <v>0</v>
      </c>
      <c r="G3100" s="7" t="str">
        <f t="shared" si="289"/>
        <v>NAO+</v>
      </c>
      <c r="H3100" s="6">
        <v>0.96778187238148705</v>
      </c>
      <c r="I3100" s="80">
        <v>1.05180497153121E-7</v>
      </c>
      <c r="J3100" s="7">
        <v>1.2060048620649E-3</v>
      </c>
      <c r="K3100" s="8">
        <v>3.1012017575954599E-2</v>
      </c>
      <c r="L3100" s="7" t="str">
        <f t="shared" si="294"/>
        <v>NAO+</v>
      </c>
      <c r="M3100" s="6">
        <v>0.96518674532359905</v>
      </c>
      <c r="N3100" s="80">
        <v>8.5807823431523903E-8</v>
      </c>
      <c r="O3100" s="7">
        <v>1.0493570516061099E-3</v>
      </c>
      <c r="P3100" s="8">
        <v>3.3763811816980398E-2</v>
      </c>
      <c r="Q3100" s="7" t="str">
        <f t="shared" si="290"/>
        <v>NAO+</v>
      </c>
      <c r="R3100" s="6">
        <v>1</v>
      </c>
      <c r="S3100" s="7">
        <v>0</v>
      </c>
      <c r="T3100" s="7">
        <v>0</v>
      </c>
      <c r="U3100" s="8">
        <v>0</v>
      </c>
      <c r="V3100" s="7" t="str">
        <f t="shared" si="291"/>
        <v>NAO+</v>
      </c>
      <c r="W3100" s="6">
        <v>0.84499999999999997</v>
      </c>
      <c r="X3100" s="7">
        <v>5.2999999999999999E-2</v>
      </c>
      <c r="Y3100" s="7">
        <v>4.0000000000000001E-3</v>
      </c>
      <c r="Z3100" s="8">
        <v>9.8000000000000004E-2</v>
      </c>
      <c r="AA3100" s="7" t="str">
        <f t="shared" si="292"/>
        <v>NAO+</v>
      </c>
      <c r="AB3100" s="6">
        <v>0.93899999999999995</v>
      </c>
      <c r="AC3100" s="7">
        <v>1.9E-2</v>
      </c>
      <c r="AD3100" s="7">
        <v>2E-3</v>
      </c>
      <c r="AE3100" s="8">
        <v>4.1000000000000002E-2</v>
      </c>
      <c r="AF3100" s="7" t="str">
        <f t="shared" si="293"/>
        <v>NAO+</v>
      </c>
    </row>
    <row r="3101" spans="1:32" x14ac:dyDescent="0.3">
      <c r="A3101" s="4">
        <v>41303</v>
      </c>
      <c r="B3101" s="5">
        <v>2012</v>
      </c>
      <c r="C3101" s="6">
        <v>1</v>
      </c>
      <c r="D3101" s="7">
        <v>0</v>
      </c>
      <c r="E3101" s="7">
        <v>0</v>
      </c>
      <c r="F3101" s="8">
        <v>0</v>
      </c>
      <c r="G3101" s="7" t="str">
        <f t="shared" si="289"/>
        <v>NAO+</v>
      </c>
      <c r="H3101" s="6">
        <v>0.99544516121325299</v>
      </c>
      <c r="I3101" s="80">
        <v>8.7489696869090497E-7</v>
      </c>
      <c r="J3101" s="7">
        <v>2.5510795075195099E-4</v>
      </c>
      <c r="K3101" s="8">
        <v>4.29885593902823E-3</v>
      </c>
      <c r="L3101" s="7" t="str">
        <f t="shared" si="294"/>
        <v>NAO+</v>
      </c>
      <c r="M3101" s="6">
        <v>0.99513973064678396</v>
      </c>
      <c r="N3101" s="80">
        <v>4.23150538711714E-7</v>
      </c>
      <c r="O3101" s="7">
        <v>2.7760003449938899E-4</v>
      </c>
      <c r="P3101" s="8">
        <v>4.5822461681702701E-3</v>
      </c>
      <c r="Q3101" s="7" t="str">
        <f t="shared" si="290"/>
        <v>NAO+</v>
      </c>
      <c r="R3101" s="6">
        <v>1</v>
      </c>
      <c r="S3101" s="7">
        <v>0</v>
      </c>
      <c r="T3101" s="7">
        <v>0</v>
      </c>
      <c r="U3101" s="8">
        <v>0</v>
      </c>
      <c r="V3101" s="7" t="str">
        <f t="shared" si="291"/>
        <v>NAO+</v>
      </c>
      <c r="W3101" s="6">
        <v>0.67400000000000004</v>
      </c>
      <c r="X3101" s="7">
        <v>0.158</v>
      </c>
      <c r="Y3101" s="7">
        <v>2.5999999999999999E-2</v>
      </c>
      <c r="Z3101" s="8">
        <v>0.14199999999999999</v>
      </c>
      <c r="AA3101" s="7" t="str">
        <f t="shared" si="292"/>
        <v>NAO+</v>
      </c>
      <c r="AB3101" s="6">
        <v>0.83399999999999996</v>
      </c>
      <c r="AC3101" s="7">
        <v>5.8999999999999997E-2</v>
      </c>
      <c r="AD3101" s="7">
        <v>3.0000000000000001E-3</v>
      </c>
      <c r="AE3101" s="8">
        <v>0.104</v>
      </c>
      <c r="AF3101" s="7" t="str">
        <f t="shared" si="293"/>
        <v>NAO+</v>
      </c>
    </row>
    <row r="3102" spans="1:32" x14ac:dyDescent="0.3">
      <c r="A3102" s="4">
        <v>41304</v>
      </c>
      <c r="B3102" s="5">
        <v>2012</v>
      </c>
      <c r="C3102" s="6">
        <v>1</v>
      </c>
      <c r="D3102" s="7">
        <v>0</v>
      </c>
      <c r="E3102" s="7">
        <v>0</v>
      </c>
      <c r="F3102" s="8">
        <v>0</v>
      </c>
      <c r="G3102" s="7" t="str">
        <f t="shared" si="289"/>
        <v>NAO+</v>
      </c>
      <c r="H3102" s="6">
        <v>0.99634234096354402</v>
      </c>
      <c r="I3102" s="80">
        <v>3.7422848897136399E-7</v>
      </c>
      <c r="J3102" s="7">
        <v>2.5789697412611199E-4</v>
      </c>
      <c r="K3102" s="8">
        <v>3.3993878338340298E-3</v>
      </c>
      <c r="L3102" s="7" t="str">
        <f t="shared" si="294"/>
        <v>NAO+</v>
      </c>
      <c r="M3102" s="6">
        <v>0.99537981961009103</v>
      </c>
      <c r="N3102" s="80">
        <v>1.6253745368744299E-7</v>
      </c>
      <c r="O3102" s="7">
        <v>3.1074667672734998E-4</v>
      </c>
      <c r="P3102" s="8">
        <v>4.3092711757209898E-3</v>
      </c>
      <c r="Q3102" s="7" t="str">
        <f t="shared" si="290"/>
        <v>NAO+</v>
      </c>
      <c r="R3102" s="6">
        <v>1</v>
      </c>
      <c r="S3102" s="7">
        <v>0</v>
      </c>
      <c r="T3102" s="7">
        <v>0</v>
      </c>
      <c r="U3102" s="8">
        <v>0</v>
      </c>
      <c r="V3102" s="7" t="str">
        <f t="shared" si="291"/>
        <v>NAO+</v>
      </c>
      <c r="W3102" s="6">
        <v>0.66800000000000004</v>
      </c>
      <c r="X3102" s="7">
        <v>0.191</v>
      </c>
      <c r="Y3102" s="7">
        <v>0.02</v>
      </c>
      <c r="Z3102" s="8">
        <v>0.121</v>
      </c>
      <c r="AA3102" s="7" t="str">
        <f t="shared" si="292"/>
        <v>NAO+</v>
      </c>
      <c r="AB3102" s="6">
        <v>0.82</v>
      </c>
      <c r="AC3102" s="7">
        <v>8.6999999999999994E-2</v>
      </c>
      <c r="AD3102" s="7">
        <v>5.0000000000000001E-3</v>
      </c>
      <c r="AE3102" s="8">
        <v>8.7999999999999995E-2</v>
      </c>
      <c r="AF3102" s="7" t="str">
        <f t="shared" si="293"/>
        <v>NAO+</v>
      </c>
    </row>
    <row r="3103" spans="1:32" x14ac:dyDescent="0.3">
      <c r="A3103" s="4">
        <v>41305</v>
      </c>
      <c r="B3103" s="5">
        <v>2012</v>
      </c>
      <c r="C3103" s="6">
        <v>1</v>
      </c>
      <c r="D3103" s="7">
        <v>0</v>
      </c>
      <c r="E3103" s="7">
        <v>0</v>
      </c>
      <c r="F3103" s="8">
        <v>0</v>
      </c>
      <c r="G3103" s="7" t="str">
        <f t="shared" si="289"/>
        <v>NAO+</v>
      </c>
      <c r="H3103" s="6">
        <v>0.90119888900672396</v>
      </c>
      <c r="I3103" s="80">
        <v>8.7703915797148006E-5</v>
      </c>
      <c r="J3103" s="7">
        <v>4.2485194453344401E-2</v>
      </c>
      <c r="K3103" s="8">
        <v>5.6228212624124398E-2</v>
      </c>
      <c r="L3103" s="7" t="str">
        <f t="shared" si="294"/>
        <v>NAO+</v>
      </c>
      <c r="M3103" s="6">
        <v>0.80866697199406201</v>
      </c>
      <c r="N3103" s="80">
        <v>3.2482355621318097E-5</v>
      </c>
      <c r="O3103" s="7">
        <v>4.6107738624857598E-2</v>
      </c>
      <c r="P3103" s="8">
        <v>0.145192807025458</v>
      </c>
      <c r="Q3103" s="7" t="str">
        <f t="shared" si="290"/>
        <v>NAO+</v>
      </c>
      <c r="R3103" s="6">
        <v>1</v>
      </c>
      <c r="S3103" s="7">
        <v>0</v>
      </c>
      <c r="T3103" s="7">
        <v>0</v>
      </c>
      <c r="U3103" s="8">
        <v>0</v>
      </c>
      <c r="V3103" s="7" t="str">
        <f t="shared" si="291"/>
        <v>NAO+</v>
      </c>
      <c r="W3103" s="6">
        <v>0.84699999999999998</v>
      </c>
      <c r="X3103" s="7">
        <v>0.108</v>
      </c>
      <c r="Y3103" s="7">
        <v>8.0000000000000002E-3</v>
      </c>
      <c r="Z3103" s="8">
        <v>3.6999999999999998E-2</v>
      </c>
      <c r="AA3103" s="7" t="str">
        <f t="shared" si="292"/>
        <v>NAO+</v>
      </c>
      <c r="AB3103" s="6">
        <v>0.92900000000000005</v>
      </c>
      <c r="AC3103" s="7">
        <v>4.8000000000000001E-2</v>
      </c>
      <c r="AD3103" s="7">
        <v>1.0999999999999999E-2</v>
      </c>
      <c r="AE3103" s="8">
        <v>1.2E-2</v>
      </c>
      <c r="AF3103" s="7" t="str">
        <f t="shared" si="293"/>
        <v>NAO+</v>
      </c>
    </row>
    <row r="3104" spans="1:32" x14ac:dyDescent="0.3">
      <c r="A3104" s="4">
        <v>41306</v>
      </c>
      <c r="B3104" s="5">
        <v>2012</v>
      </c>
      <c r="C3104" s="6">
        <v>0</v>
      </c>
      <c r="D3104" s="7">
        <v>0</v>
      </c>
      <c r="E3104" s="7">
        <v>1</v>
      </c>
      <c r="F3104" s="8">
        <v>0</v>
      </c>
      <c r="G3104" s="7" t="str">
        <f t="shared" si="289"/>
        <v>AR</v>
      </c>
      <c r="H3104" s="6">
        <v>0.35464733615501598</v>
      </c>
      <c r="I3104" s="80">
        <v>4.1426887775686204E-6</v>
      </c>
      <c r="J3104" s="7">
        <v>0.64419472219792195</v>
      </c>
      <c r="K3104" s="8">
        <v>1.15379895829036E-3</v>
      </c>
      <c r="L3104" s="7" t="str">
        <f t="shared" si="294"/>
        <v>AR</v>
      </c>
      <c r="M3104" s="6">
        <v>0.31271754683944802</v>
      </c>
      <c r="N3104" s="80">
        <v>2.2619294304239499E-6</v>
      </c>
      <c r="O3104" s="7">
        <v>0.68436782567564602</v>
      </c>
      <c r="P3104" s="8">
        <v>2.9123655554778101E-3</v>
      </c>
      <c r="Q3104" s="7" t="str">
        <f t="shared" si="290"/>
        <v>AR</v>
      </c>
      <c r="R3104" s="6">
        <v>1</v>
      </c>
      <c r="S3104" s="7">
        <v>0</v>
      </c>
      <c r="T3104" s="7">
        <v>0</v>
      </c>
      <c r="U3104" s="8">
        <v>0</v>
      </c>
      <c r="V3104" s="7" t="str">
        <f t="shared" si="291"/>
        <v>NAO+</v>
      </c>
      <c r="W3104" s="6">
        <v>0.98699999999999999</v>
      </c>
      <c r="X3104" s="7">
        <v>5.0000000000000001E-3</v>
      </c>
      <c r="Y3104" s="7">
        <v>7.0000000000000001E-3</v>
      </c>
      <c r="Z3104" s="8">
        <v>0</v>
      </c>
      <c r="AA3104" s="7" t="str">
        <f t="shared" si="292"/>
        <v>NAO+</v>
      </c>
      <c r="AB3104" s="6">
        <v>0.81299999999999994</v>
      </c>
      <c r="AC3104" s="7">
        <v>2.5999999999999999E-2</v>
      </c>
      <c r="AD3104" s="7">
        <v>0.16</v>
      </c>
      <c r="AE3104" s="8">
        <v>0</v>
      </c>
      <c r="AF3104" s="7" t="str">
        <f t="shared" si="293"/>
        <v>NAO+</v>
      </c>
    </row>
    <row r="3105" spans="1:32" x14ac:dyDescent="0.3">
      <c r="A3105" s="4">
        <v>41307</v>
      </c>
      <c r="B3105" s="5">
        <v>2012</v>
      </c>
      <c r="C3105" s="6">
        <v>0</v>
      </c>
      <c r="D3105" s="7">
        <v>0</v>
      </c>
      <c r="E3105" s="7">
        <v>1</v>
      </c>
      <c r="F3105" s="8">
        <v>0</v>
      </c>
      <c r="G3105" s="7" t="str">
        <f t="shared" si="289"/>
        <v>AR</v>
      </c>
      <c r="H3105" s="6">
        <v>0.10494890731374899</v>
      </c>
      <c r="I3105" s="7">
        <v>1.3104137879676001E-3</v>
      </c>
      <c r="J3105" s="7">
        <v>0.89368010149055199</v>
      </c>
      <c r="K3105" s="28">
        <v>6.0577407729673598E-5</v>
      </c>
      <c r="L3105" s="7" t="str">
        <f t="shared" si="294"/>
        <v>AR</v>
      </c>
      <c r="M3105" s="6">
        <v>9.5833923329780496E-2</v>
      </c>
      <c r="N3105" s="7">
        <v>1.6405920596742601E-3</v>
      </c>
      <c r="O3105" s="7">
        <v>0.90229046703775195</v>
      </c>
      <c r="P3105" s="8">
        <v>2.3501757278984099E-4</v>
      </c>
      <c r="Q3105" s="7" t="str">
        <f t="shared" si="290"/>
        <v>AR</v>
      </c>
      <c r="R3105" s="6">
        <v>0</v>
      </c>
      <c r="S3105" s="7">
        <v>0</v>
      </c>
      <c r="T3105" s="7">
        <v>1</v>
      </c>
      <c r="U3105" s="8">
        <v>0</v>
      </c>
      <c r="V3105" s="7" t="str">
        <f t="shared" si="291"/>
        <v>AR</v>
      </c>
      <c r="W3105" s="6">
        <v>0.95599999999999996</v>
      </c>
      <c r="X3105" s="7">
        <v>1E-3</v>
      </c>
      <c r="Y3105" s="7">
        <v>4.2999999999999997E-2</v>
      </c>
      <c r="Z3105" s="8">
        <v>0</v>
      </c>
      <c r="AA3105" s="7" t="str">
        <f t="shared" si="292"/>
        <v>NAO+</v>
      </c>
      <c r="AB3105" s="6">
        <v>7.4999999999999997E-2</v>
      </c>
      <c r="AC3105" s="7">
        <v>1.9E-2</v>
      </c>
      <c r="AD3105" s="7">
        <v>0.90600000000000003</v>
      </c>
      <c r="AE3105" s="8">
        <v>0</v>
      </c>
      <c r="AF3105" s="7" t="str">
        <f t="shared" si="293"/>
        <v>AR</v>
      </c>
    </row>
    <row r="3106" spans="1:32" x14ac:dyDescent="0.3">
      <c r="A3106" s="4">
        <v>41308</v>
      </c>
      <c r="B3106" s="5">
        <v>2012</v>
      </c>
      <c r="C3106" s="6">
        <v>0</v>
      </c>
      <c r="D3106" s="7">
        <v>0</v>
      </c>
      <c r="E3106" s="7">
        <v>1</v>
      </c>
      <c r="F3106" s="8">
        <v>0</v>
      </c>
      <c r="G3106" s="7" t="str">
        <f t="shared" si="289"/>
        <v>AR</v>
      </c>
      <c r="H3106" s="6">
        <v>0.73184114775951503</v>
      </c>
      <c r="I3106" s="7">
        <v>2.33554391328702E-2</v>
      </c>
      <c r="J3106" s="7">
        <v>0.24478936666930201</v>
      </c>
      <c r="K3106" s="28">
        <v>1.4046438321746501E-5</v>
      </c>
      <c r="L3106" s="7" t="str">
        <f t="shared" si="294"/>
        <v>NAO+</v>
      </c>
      <c r="M3106" s="6">
        <v>0.71391122784785599</v>
      </c>
      <c r="N3106" s="7">
        <v>3.3629955583588701E-2</v>
      </c>
      <c r="O3106" s="7">
        <v>0.25239069485096699</v>
      </c>
      <c r="P3106" s="28">
        <v>6.8121717590668697E-5</v>
      </c>
      <c r="Q3106" s="7" t="str">
        <f t="shared" si="290"/>
        <v>NAO+</v>
      </c>
      <c r="R3106" s="6">
        <v>0</v>
      </c>
      <c r="S3106" s="7">
        <v>0</v>
      </c>
      <c r="T3106" s="7">
        <v>1</v>
      </c>
      <c r="U3106" s="8">
        <v>0</v>
      </c>
      <c r="V3106" s="7" t="str">
        <f t="shared" si="291"/>
        <v>AR</v>
      </c>
      <c r="W3106" s="6">
        <v>0.97499999999999998</v>
      </c>
      <c r="X3106" s="7">
        <v>3.0000000000000001E-3</v>
      </c>
      <c r="Y3106" s="7">
        <v>2.3E-2</v>
      </c>
      <c r="Z3106" s="8">
        <v>0</v>
      </c>
      <c r="AA3106" s="7" t="str">
        <f t="shared" si="292"/>
        <v>NAO+</v>
      </c>
      <c r="AB3106" s="6">
        <v>0.38800000000000001</v>
      </c>
      <c r="AC3106" s="7">
        <v>3.1E-2</v>
      </c>
      <c r="AD3106" s="7">
        <v>0.58099999999999996</v>
      </c>
      <c r="AE3106" s="8">
        <v>0</v>
      </c>
      <c r="AF3106" s="7" t="str">
        <f t="shared" si="293"/>
        <v>AR</v>
      </c>
    </row>
    <row r="3107" spans="1:32" x14ac:dyDescent="0.3">
      <c r="A3107" s="4">
        <v>41309</v>
      </c>
      <c r="B3107" s="5">
        <v>2012</v>
      </c>
      <c r="C3107" s="6">
        <v>0</v>
      </c>
      <c r="D3107" s="7">
        <v>0</v>
      </c>
      <c r="E3107" s="7">
        <v>1</v>
      </c>
      <c r="F3107" s="8">
        <v>0</v>
      </c>
      <c r="G3107" s="7" t="str">
        <f t="shared" si="289"/>
        <v>AR</v>
      </c>
      <c r="H3107" s="6">
        <v>0.173090327783017</v>
      </c>
      <c r="I3107" s="7">
        <v>5.2536282277688496E-4</v>
      </c>
      <c r="J3107" s="7">
        <v>0.82635849857384203</v>
      </c>
      <c r="K3107" s="28">
        <v>2.5810820373279199E-5</v>
      </c>
      <c r="L3107" s="7" t="str">
        <f t="shared" si="294"/>
        <v>AR</v>
      </c>
      <c r="M3107" s="6">
        <v>0.17647907265379401</v>
      </c>
      <c r="N3107" s="7">
        <v>4.5088187907126899E-4</v>
      </c>
      <c r="O3107" s="7">
        <v>0.82298804898682598</v>
      </c>
      <c r="P3107" s="28">
        <v>8.1996480301029694E-5</v>
      </c>
      <c r="Q3107" s="7" t="str">
        <f t="shared" si="290"/>
        <v>AR</v>
      </c>
      <c r="R3107" s="6">
        <v>0</v>
      </c>
      <c r="S3107" s="7">
        <v>0</v>
      </c>
      <c r="T3107" s="7">
        <v>1</v>
      </c>
      <c r="U3107" s="8">
        <v>0</v>
      </c>
      <c r="V3107" s="7" t="str">
        <f t="shared" si="291"/>
        <v>AR</v>
      </c>
      <c r="W3107" s="6">
        <v>0.96099999999999997</v>
      </c>
      <c r="X3107" s="7">
        <v>1.2999999999999999E-2</v>
      </c>
      <c r="Y3107" s="7">
        <v>2.5999999999999999E-2</v>
      </c>
      <c r="Z3107" s="8">
        <v>0</v>
      </c>
      <c r="AA3107" s="7" t="str">
        <f t="shared" si="292"/>
        <v>NAO+</v>
      </c>
      <c r="AB3107" s="6">
        <v>0.57999999999999996</v>
      </c>
      <c r="AC3107" s="7">
        <v>7.4999999999999997E-2</v>
      </c>
      <c r="AD3107" s="7">
        <v>0.34399999999999997</v>
      </c>
      <c r="AE3107" s="8">
        <v>1E-3</v>
      </c>
      <c r="AF3107" s="7" t="str">
        <f t="shared" si="293"/>
        <v>NAO+</v>
      </c>
    </row>
    <row r="3108" spans="1:32" x14ac:dyDescent="0.3">
      <c r="A3108" s="4">
        <v>41310</v>
      </c>
      <c r="B3108" s="5">
        <v>2012</v>
      </c>
      <c r="C3108" s="6">
        <v>0</v>
      </c>
      <c r="D3108" s="7">
        <v>0</v>
      </c>
      <c r="E3108" s="7">
        <v>1</v>
      </c>
      <c r="F3108" s="8">
        <v>0</v>
      </c>
      <c r="G3108" s="7" t="str">
        <f t="shared" si="289"/>
        <v>AR</v>
      </c>
      <c r="H3108" s="6">
        <v>1.47838074716713E-2</v>
      </c>
      <c r="I3108" s="80">
        <v>2.68204316162471E-7</v>
      </c>
      <c r="J3108" s="7">
        <v>0.98462635353113404</v>
      </c>
      <c r="K3108" s="8">
        <v>5.8957079288188502E-4</v>
      </c>
      <c r="L3108" s="7" t="str">
        <f t="shared" si="294"/>
        <v>AR</v>
      </c>
      <c r="M3108" s="6">
        <v>1.4717464799553E-2</v>
      </c>
      <c r="N3108" s="80">
        <v>3.0582746931571899E-7</v>
      </c>
      <c r="O3108" s="7">
        <v>0.984183200188122</v>
      </c>
      <c r="P3108" s="8">
        <v>1.0990291848684301E-3</v>
      </c>
      <c r="Q3108" s="7" t="str">
        <f t="shared" si="290"/>
        <v>AR</v>
      </c>
      <c r="R3108" s="6">
        <v>0</v>
      </c>
      <c r="S3108" s="7">
        <v>0</v>
      </c>
      <c r="T3108" s="7">
        <v>1</v>
      </c>
      <c r="U3108" s="8">
        <v>0</v>
      </c>
      <c r="V3108" s="7" t="str">
        <f t="shared" si="291"/>
        <v>AR</v>
      </c>
      <c r="W3108" s="6">
        <v>0.53400000000000003</v>
      </c>
      <c r="X3108" s="7">
        <v>0.01</v>
      </c>
      <c r="Y3108" s="7">
        <v>0.45500000000000002</v>
      </c>
      <c r="Z3108" s="8">
        <v>1E-3</v>
      </c>
      <c r="AA3108" s="7" t="str">
        <f t="shared" si="292"/>
        <v>NAO+</v>
      </c>
      <c r="AB3108" s="6">
        <v>7.0000000000000001E-3</v>
      </c>
      <c r="AC3108" s="7">
        <v>1.6E-2</v>
      </c>
      <c r="AD3108" s="7">
        <v>0.97299999999999998</v>
      </c>
      <c r="AE3108" s="8">
        <v>4.0000000000000001E-3</v>
      </c>
      <c r="AF3108" s="7" t="str">
        <f t="shared" si="293"/>
        <v>AR</v>
      </c>
    </row>
    <row r="3109" spans="1:32" x14ac:dyDescent="0.3">
      <c r="A3109" s="4">
        <v>41311</v>
      </c>
      <c r="B3109" s="5">
        <v>2012</v>
      </c>
      <c r="C3109" s="6">
        <v>0</v>
      </c>
      <c r="D3109" s="7">
        <v>0</v>
      </c>
      <c r="E3109" s="7">
        <v>1</v>
      </c>
      <c r="F3109" s="8">
        <v>0</v>
      </c>
      <c r="G3109" s="7" t="str">
        <f t="shared" si="289"/>
        <v>AR</v>
      </c>
      <c r="H3109" s="6">
        <v>3.3061184271433099E-2</v>
      </c>
      <c r="I3109" s="7">
        <v>5.2688476286445697E-4</v>
      </c>
      <c r="J3109" s="7">
        <v>0.96532438194019698</v>
      </c>
      <c r="K3109" s="8">
        <v>1.08754902551087E-3</v>
      </c>
      <c r="L3109" s="7" t="str">
        <f t="shared" si="294"/>
        <v>AR</v>
      </c>
      <c r="M3109" s="6">
        <v>3.5176453179698898E-2</v>
      </c>
      <c r="N3109" s="7">
        <v>7.6577558303867095E-4</v>
      </c>
      <c r="O3109" s="7">
        <v>0.96181522229669003</v>
      </c>
      <c r="P3109" s="8">
        <v>2.2425489405640299E-3</v>
      </c>
      <c r="Q3109" s="7" t="str">
        <f t="shared" si="290"/>
        <v>AR</v>
      </c>
      <c r="R3109" s="6">
        <v>0</v>
      </c>
      <c r="S3109" s="7">
        <v>0</v>
      </c>
      <c r="T3109" s="7">
        <v>1</v>
      </c>
      <c r="U3109" s="8">
        <v>0</v>
      </c>
      <c r="V3109" s="7" t="str">
        <f t="shared" si="291"/>
        <v>AR</v>
      </c>
      <c r="W3109" s="6">
        <v>0.26600000000000001</v>
      </c>
      <c r="X3109" s="7">
        <v>0.06</v>
      </c>
      <c r="Y3109" s="7">
        <v>0.67100000000000004</v>
      </c>
      <c r="Z3109" s="8">
        <v>4.0000000000000001E-3</v>
      </c>
      <c r="AA3109" s="7" t="str">
        <f t="shared" si="292"/>
        <v>AR</v>
      </c>
      <c r="AB3109" s="6">
        <v>3.0000000000000001E-3</v>
      </c>
      <c r="AC3109" s="7">
        <v>4.4999999999999998E-2</v>
      </c>
      <c r="AD3109" s="7">
        <v>0.94899999999999995</v>
      </c>
      <c r="AE3109" s="8">
        <v>3.0000000000000001E-3</v>
      </c>
      <c r="AF3109" s="7" t="str">
        <f t="shared" si="293"/>
        <v>AR</v>
      </c>
    </row>
    <row r="3110" spans="1:32" x14ac:dyDescent="0.3">
      <c r="A3110" s="4">
        <v>41312</v>
      </c>
      <c r="B3110" s="5">
        <v>2012</v>
      </c>
      <c r="C3110" s="6">
        <v>0</v>
      </c>
      <c r="D3110" s="7">
        <v>0</v>
      </c>
      <c r="E3110" s="7">
        <v>1</v>
      </c>
      <c r="F3110" s="8">
        <v>0</v>
      </c>
      <c r="G3110" s="7" t="str">
        <f t="shared" si="289"/>
        <v>AR</v>
      </c>
      <c r="H3110" s="6">
        <v>2.16039755787629E-2</v>
      </c>
      <c r="I3110" s="7">
        <v>3.6933570027914901E-3</v>
      </c>
      <c r="J3110" s="7">
        <v>0.97396219239346904</v>
      </c>
      <c r="K3110" s="8">
        <v>7.4047502498446002E-4</v>
      </c>
      <c r="L3110" s="7" t="str">
        <f t="shared" si="294"/>
        <v>AR</v>
      </c>
      <c r="M3110" s="6">
        <v>2.2084000312447099E-2</v>
      </c>
      <c r="N3110" s="7">
        <v>5.5189430363405496E-3</v>
      </c>
      <c r="O3110" s="7">
        <v>0.97113427994816204</v>
      </c>
      <c r="P3110" s="8">
        <v>1.2627767030381099E-3</v>
      </c>
      <c r="Q3110" s="7" t="str">
        <f t="shared" si="290"/>
        <v>AR</v>
      </c>
      <c r="R3110" s="6">
        <v>0</v>
      </c>
      <c r="S3110" s="7">
        <v>0</v>
      </c>
      <c r="T3110" s="7">
        <v>1</v>
      </c>
      <c r="U3110" s="8">
        <v>0</v>
      </c>
      <c r="V3110" s="7" t="str">
        <f t="shared" si="291"/>
        <v>AR</v>
      </c>
      <c r="W3110" s="6">
        <v>0.376</v>
      </c>
      <c r="X3110" s="7">
        <v>0.14699999999999999</v>
      </c>
      <c r="Y3110" s="7">
        <v>0.47299999999999998</v>
      </c>
      <c r="Z3110" s="8">
        <v>4.0000000000000001E-3</v>
      </c>
      <c r="AA3110" s="7" t="str">
        <f t="shared" si="292"/>
        <v>AR</v>
      </c>
      <c r="AB3110" s="6">
        <v>6.0000000000000001E-3</v>
      </c>
      <c r="AC3110" s="7">
        <v>0.18</v>
      </c>
      <c r="AD3110" s="7">
        <v>0.80800000000000005</v>
      </c>
      <c r="AE3110" s="8">
        <v>5.0000000000000001E-3</v>
      </c>
      <c r="AF3110" s="7" t="str">
        <f t="shared" si="293"/>
        <v>AR</v>
      </c>
    </row>
    <row r="3111" spans="1:32" x14ac:dyDescent="0.3">
      <c r="A3111" s="4">
        <v>41313</v>
      </c>
      <c r="B3111" s="5">
        <v>2012</v>
      </c>
      <c r="C3111" s="6">
        <v>0</v>
      </c>
      <c r="D3111" s="7">
        <v>1</v>
      </c>
      <c r="E3111" s="7">
        <v>0</v>
      </c>
      <c r="F3111" s="8">
        <v>0</v>
      </c>
      <c r="G3111" s="7" t="str">
        <f t="shared" si="289"/>
        <v>SB</v>
      </c>
      <c r="H3111" s="6">
        <v>6.5433502614891295E-2</v>
      </c>
      <c r="I3111" s="7">
        <v>5.0399814552098403E-2</v>
      </c>
      <c r="J3111" s="7">
        <v>0.87552752819133395</v>
      </c>
      <c r="K3111" s="8">
        <v>8.6391546416752403E-3</v>
      </c>
      <c r="L3111" s="7" t="str">
        <f t="shared" si="294"/>
        <v>AR</v>
      </c>
      <c r="M3111" s="6">
        <v>5.7983147623649298E-2</v>
      </c>
      <c r="N3111" s="7">
        <v>6.0708092875350499E-2</v>
      </c>
      <c r="O3111" s="7">
        <v>0.86979337225091402</v>
      </c>
      <c r="P3111" s="8">
        <v>1.15153872500845E-2</v>
      </c>
      <c r="Q3111" s="7" t="str">
        <f t="shared" si="290"/>
        <v>AR</v>
      </c>
      <c r="R3111" s="6">
        <v>0</v>
      </c>
      <c r="S3111" s="7">
        <v>1</v>
      </c>
      <c r="T3111" s="7">
        <v>0</v>
      </c>
      <c r="U3111" s="8">
        <v>0</v>
      </c>
      <c r="V3111" s="7" t="str">
        <f t="shared" si="291"/>
        <v>SB</v>
      </c>
      <c r="W3111" s="6">
        <v>0.128</v>
      </c>
      <c r="X3111" s="7">
        <v>0.67400000000000004</v>
      </c>
      <c r="Y3111" s="7">
        <v>0.12</v>
      </c>
      <c r="Z3111" s="8">
        <v>7.8E-2</v>
      </c>
      <c r="AA3111" s="7" t="str">
        <f t="shared" si="292"/>
        <v>SB</v>
      </c>
      <c r="AB3111" s="6">
        <v>5.8999999999999997E-2</v>
      </c>
      <c r="AC3111" s="7">
        <v>0.73599999999999999</v>
      </c>
      <c r="AD3111" s="7">
        <v>0.155</v>
      </c>
      <c r="AE3111" s="8">
        <v>0.05</v>
      </c>
      <c r="AF3111" s="7" t="str">
        <f t="shared" si="293"/>
        <v>SB</v>
      </c>
    </row>
    <row r="3112" spans="1:32" x14ac:dyDescent="0.3">
      <c r="A3112" s="4">
        <v>41314</v>
      </c>
      <c r="B3112" s="5">
        <v>2012</v>
      </c>
      <c r="C3112" s="6">
        <v>0</v>
      </c>
      <c r="D3112" s="7">
        <v>1</v>
      </c>
      <c r="E3112" s="7">
        <v>0</v>
      </c>
      <c r="F3112" s="8">
        <v>0</v>
      </c>
      <c r="G3112" s="7" t="str">
        <f t="shared" si="289"/>
        <v>SB</v>
      </c>
      <c r="H3112" s="6">
        <v>0.798922740604186</v>
      </c>
      <c r="I3112" s="7">
        <v>2.792568044105E-2</v>
      </c>
      <c r="J3112" s="7">
        <v>0.16814527185247</v>
      </c>
      <c r="K3112" s="8">
        <v>5.0063071022891804E-3</v>
      </c>
      <c r="L3112" s="7" t="str">
        <f t="shared" si="294"/>
        <v>NAO+</v>
      </c>
      <c r="M3112" s="6">
        <v>0.73885631029280197</v>
      </c>
      <c r="N3112" s="7">
        <v>2.1472926565476301E-2</v>
      </c>
      <c r="O3112" s="7">
        <v>0.23341222931590699</v>
      </c>
      <c r="P3112" s="8">
        <v>6.2585338258155099E-3</v>
      </c>
      <c r="Q3112" s="7" t="str">
        <f t="shared" si="290"/>
        <v>NAO+</v>
      </c>
      <c r="R3112" s="6">
        <v>0</v>
      </c>
      <c r="S3112" s="7">
        <v>1</v>
      </c>
      <c r="T3112" s="7">
        <v>0</v>
      </c>
      <c r="U3112" s="8">
        <v>0</v>
      </c>
      <c r="V3112" s="7" t="str">
        <f t="shared" si="291"/>
        <v>SB</v>
      </c>
      <c r="W3112" s="6">
        <v>3.9E-2</v>
      </c>
      <c r="X3112" s="7">
        <v>0.76</v>
      </c>
      <c r="Y3112" s="7">
        <v>2.4E-2</v>
      </c>
      <c r="Z3112" s="8">
        <v>0.17599999999999999</v>
      </c>
      <c r="AA3112" s="7" t="str">
        <f t="shared" si="292"/>
        <v>SB</v>
      </c>
      <c r="AB3112" s="6">
        <v>0.10199999999999999</v>
      </c>
      <c r="AC3112" s="7">
        <v>0.78600000000000003</v>
      </c>
      <c r="AD3112" s="7">
        <v>6.0000000000000001E-3</v>
      </c>
      <c r="AE3112" s="8">
        <v>0.106</v>
      </c>
      <c r="AF3112" s="7" t="str">
        <f t="shared" si="293"/>
        <v>SB</v>
      </c>
    </row>
    <row r="3113" spans="1:32" x14ac:dyDescent="0.3">
      <c r="A3113" s="4">
        <v>41315</v>
      </c>
      <c r="B3113" s="5">
        <v>2012</v>
      </c>
      <c r="C3113" s="6">
        <v>0</v>
      </c>
      <c r="D3113" s="7">
        <v>0</v>
      </c>
      <c r="E3113" s="7">
        <v>0</v>
      </c>
      <c r="F3113" s="8">
        <v>1</v>
      </c>
      <c r="G3113" s="7" t="str">
        <f t="shared" si="289"/>
        <v>NAO-</v>
      </c>
      <c r="H3113" s="6">
        <v>0.13993314565082701</v>
      </c>
      <c r="I3113" s="80">
        <v>3.5872946723656899E-5</v>
      </c>
      <c r="J3113" s="7">
        <v>0.85804048139973799</v>
      </c>
      <c r="K3113" s="8">
        <v>1.9905000026965401E-3</v>
      </c>
      <c r="L3113" s="7" t="str">
        <f t="shared" si="294"/>
        <v>AR</v>
      </c>
      <c r="M3113" s="6">
        <v>0.106985255319734</v>
      </c>
      <c r="N3113" s="80">
        <v>1.1631391544429801E-5</v>
      </c>
      <c r="O3113" s="7">
        <v>0.89136384918494604</v>
      </c>
      <c r="P3113" s="8">
        <v>1.63926410377267E-3</v>
      </c>
      <c r="Q3113" s="7" t="str">
        <f t="shared" si="290"/>
        <v>AR</v>
      </c>
      <c r="R3113" s="6">
        <v>0</v>
      </c>
      <c r="S3113" s="7">
        <v>1</v>
      </c>
      <c r="T3113" s="7">
        <v>0</v>
      </c>
      <c r="U3113" s="8">
        <v>0</v>
      </c>
      <c r="V3113" s="7" t="str">
        <f t="shared" si="291"/>
        <v>SB</v>
      </c>
      <c r="W3113" s="6">
        <v>0.01</v>
      </c>
      <c r="X3113" s="7">
        <v>0.57899999999999996</v>
      </c>
      <c r="Y3113" s="7">
        <v>4.2000000000000003E-2</v>
      </c>
      <c r="Z3113" s="8">
        <v>0.37</v>
      </c>
      <c r="AA3113" s="7" t="str">
        <f t="shared" si="292"/>
        <v>SB</v>
      </c>
      <c r="AB3113" s="6">
        <v>2.5999999999999999E-2</v>
      </c>
      <c r="AC3113" s="7">
        <v>0.68100000000000005</v>
      </c>
      <c r="AD3113" s="7">
        <v>8.9999999999999993E-3</v>
      </c>
      <c r="AE3113" s="8">
        <v>0.28299999999999997</v>
      </c>
      <c r="AF3113" s="7" t="str">
        <f t="shared" si="293"/>
        <v>SB</v>
      </c>
    </row>
    <row r="3114" spans="1:32" x14ac:dyDescent="0.3">
      <c r="A3114" s="4">
        <v>41316</v>
      </c>
      <c r="B3114" s="5">
        <v>2012</v>
      </c>
      <c r="C3114" s="6">
        <v>0</v>
      </c>
      <c r="D3114" s="7">
        <v>0</v>
      </c>
      <c r="E3114" s="7">
        <v>0</v>
      </c>
      <c r="F3114" s="8">
        <v>1</v>
      </c>
      <c r="G3114" s="7" t="str">
        <f t="shared" si="289"/>
        <v>NAO-</v>
      </c>
      <c r="H3114" s="6">
        <v>1.08199973515505E-2</v>
      </c>
      <c r="I3114" s="7">
        <v>1.5391022624372701E-4</v>
      </c>
      <c r="J3114" s="7">
        <v>0.98848162207907497</v>
      </c>
      <c r="K3114" s="8">
        <v>5.4447034312983197E-4</v>
      </c>
      <c r="L3114" s="7" t="str">
        <f t="shared" si="294"/>
        <v>AR</v>
      </c>
      <c r="M3114" s="6">
        <v>9.5403421314528506E-3</v>
      </c>
      <c r="N3114" s="7">
        <v>1.67332626421743E-4</v>
      </c>
      <c r="O3114" s="7">
        <v>0.98949189356914002</v>
      </c>
      <c r="P3114" s="8">
        <v>8.0043167297188503E-4</v>
      </c>
      <c r="Q3114" s="7" t="str">
        <f t="shared" si="290"/>
        <v>AR</v>
      </c>
      <c r="R3114" s="6">
        <v>0</v>
      </c>
      <c r="S3114" s="7">
        <v>1</v>
      </c>
      <c r="T3114" s="7">
        <v>0</v>
      </c>
      <c r="U3114" s="8">
        <v>0</v>
      </c>
      <c r="V3114" s="7" t="str">
        <f t="shared" si="291"/>
        <v>SB</v>
      </c>
      <c r="W3114" s="6">
        <v>1E-3</v>
      </c>
      <c r="X3114" s="7">
        <v>0.6</v>
      </c>
      <c r="Y3114" s="7">
        <v>1.6E-2</v>
      </c>
      <c r="Z3114" s="8">
        <v>0.38400000000000001</v>
      </c>
      <c r="AA3114" s="7" t="str">
        <f t="shared" si="292"/>
        <v>SB</v>
      </c>
      <c r="AB3114" s="6">
        <v>3.0000000000000001E-3</v>
      </c>
      <c r="AC3114" s="7">
        <v>0.748</v>
      </c>
      <c r="AD3114" s="7">
        <v>2E-3</v>
      </c>
      <c r="AE3114" s="8">
        <v>0.247</v>
      </c>
      <c r="AF3114" s="7" t="str">
        <f t="shared" si="293"/>
        <v>SB</v>
      </c>
    </row>
    <row r="3115" spans="1:32" x14ac:dyDescent="0.3">
      <c r="A3115" s="4">
        <v>41317</v>
      </c>
      <c r="B3115" s="5">
        <v>2012</v>
      </c>
      <c r="C3115" s="6">
        <v>0</v>
      </c>
      <c r="D3115" s="7">
        <v>1</v>
      </c>
      <c r="E3115" s="7">
        <v>0</v>
      </c>
      <c r="F3115" s="8">
        <v>0</v>
      </c>
      <c r="G3115" s="7" t="str">
        <f t="shared" si="289"/>
        <v>SB</v>
      </c>
      <c r="H3115" s="6">
        <v>2.8510629078025301E-2</v>
      </c>
      <c r="I3115" s="7">
        <v>1.93622979117787E-3</v>
      </c>
      <c r="J3115" s="7">
        <v>0.96928294114494096</v>
      </c>
      <c r="K3115" s="8">
        <v>2.7019998584618002E-4</v>
      </c>
      <c r="L3115" s="7" t="str">
        <f t="shared" si="294"/>
        <v>AR</v>
      </c>
      <c r="M3115" s="6">
        <v>2.77057294543867E-2</v>
      </c>
      <c r="N3115" s="7">
        <v>3.3893779864506801E-3</v>
      </c>
      <c r="O3115" s="7">
        <v>0.96822588948594202</v>
      </c>
      <c r="P3115" s="8">
        <v>6.7900307321525002E-4</v>
      </c>
      <c r="Q3115" s="7" t="str">
        <f t="shared" si="290"/>
        <v>AR</v>
      </c>
      <c r="R3115" s="6">
        <v>0</v>
      </c>
      <c r="S3115" s="7">
        <v>1</v>
      </c>
      <c r="T3115" s="7">
        <v>0</v>
      </c>
      <c r="U3115" s="8">
        <v>0</v>
      </c>
      <c r="V3115" s="7" t="str">
        <f t="shared" si="291"/>
        <v>SB</v>
      </c>
      <c r="W3115" s="6">
        <v>0</v>
      </c>
      <c r="X3115" s="7">
        <v>0.75700000000000001</v>
      </c>
      <c r="Y3115" s="7">
        <v>6.0000000000000001E-3</v>
      </c>
      <c r="Z3115" s="8">
        <v>0.23799999999999999</v>
      </c>
      <c r="AA3115" s="7" t="str">
        <f t="shared" si="292"/>
        <v>SB</v>
      </c>
      <c r="AB3115" s="6">
        <v>0</v>
      </c>
      <c r="AC3115" s="7">
        <v>0.89</v>
      </c>
      <c r="AD3115" s="7">
        <v>0</v>
      </c>
      <c r="AE3115" s="8">
        <v>0.11</v>
      </c>
      <c r="AF3115" s="7" t="str">
        <f t="shared" si="293"/>
        <v>SB</v>
      </c>
    </row>
    <row r="3116" spans="1:32" x14ac:dyDescent="0.3">
      <c r="A3116" s="4">
        <v>41318</v>
      </c>
      <c r="B3116" s="5">
        <v>2012</v>
      </c>
      <c r="C3116" s="6">
        <v>0</v>
      </c>
      <c r="D3116" s="7">
        <v>1</v>
      </c>
      <c r="E3116" s="7">
        <v>0</v>
      </c>
      <c r="F3116" s="8">
        <v>0</v>
      </c>
      <c r="G3116" s="7" t="str">
        <f t="shared" si="289"/>
        <v>SB</v>
      </c>
      <c r="H3116" s="6">
        <v>0.213734529325428</v>
      </c>
      <c r="I3116" s="7">
        <v>2.4824504112858402E-3</v>
      </c>
      <c r="J3116" s="7">
        <v>0.78088471100684298</v>
      </c>
      <c r="K3116" s="8">
        <v>2.8983092564404101E-3</v>
      </c>
      <c r="L3116" s="7" t="str">
        <f t="shared" si="294"/>
        <v>AR</v>
      </c>
      <c r="M3116" s="6">
        <v>0.21505175751334599</v>
      </c>
      <c r="N3116" s="7">
        <v>3.7350649959880101E-3</v>
      </c>
      <c r="O3116" s="7">
        <v>0.77639732688530305</v>
      </c>
      <c r="P3116" s="8">
        <v>4.81585060535091E-3</v>
      </c>
      <c r="Q3116" s="7" t="str">
        <f t="shared" si="290"/>
        <v>AR</v>
      </c>
      <c r="R3116" s="6">
        <v>0</v>
      </c>
      <c r="S3116" s="7">
        <v>1</v>
      </c>
      <c r="T3116" s="7">
        <v>0</v>
      </c>
      <c r="U3116" s="8">
        <v>0</v>
      </c>
      <c r="V3116" s="7" t="str">
        <f t="shared" si="291"/>
        <v>SB</v>
      </c>
      <c r="W3116" s="6">
        <v>1.6E-2</v>
      </c>
      <c r="X3116" s="7">
        <v>0.64</v>
      </c>
      <c r="Y3116" s="7">
        <v>2.1000000000000001E-2</v>
      </c>
      <c r="Z3116" s="8">
        <v>0.32300000000000001</v>
      </c>
      <c r="AA3116" s="7" t="str">
        <f t="shared" si="292"/>
        <v>SB</v>
      </c>
      <c r="AB3116" s="6">
        <v>6.9000000000000006E-2</v>
      </c>
      <c r="AC3116" s="7">
        <v>0.71499999999999997</v>
      </c>
      <c r="AD3116" s="7">
        <v>7.0000000000000001E-3</v>
      </c>
      <c r="AE3116" s="8">
        <v>0.21</v>
      </c>
      <c r="AF3116" s="7" t="str">
        <f t="shared" si="293"/>
        <v>SB</v>
      </c>
    </row>
    <row r="3117" spans="1:32" x14ac:dyDescent="0.3">
      <c r="A3117" s="4">
        <v>41319</v>
      </c>
      <c r="B3117" s="5">
        <v>2012</v>
      </c>
      <c r="C3117" s="6">
        <v>0</v>
      </c>
      <c r="D3117" s="7">
        <v>1</v>
      </c>
      <c r="E3117" s="7">
        <v>0</v>
      </c>
      <c r="F3117" s="8">
        <v>0</v>
      </c>
      <c r="G3117" s="7" t="str">
        <f t="shared" si="289"/>
        <v>SB</v>
      </c>
      <c r="H3117" s="6">
        <v>0.446364996330888</v>
      </c>
      <c r="I3117" s="7">
        <v>8.6571468498173407E-3</v>
      </c>
      <c r="J3117" s="7">
        <v>0.51202605328031803</v>
      </c>
      <c r="K3117" s="8">
        <v>3.2951803538984997E-2</v>
      </c>
      <c r="L3117" s="7" t="str">
        <f t="shared" si="294"/>
        <v>AR</v>
      </c>
      <c r="M3117" s="6">
        <v>0.44072983780339298</v>
      </c>
      <c r="N3117" s="7">
        <v>9.8425375388104391E-3</v>
      </c>
      <c r="O3117" s="7">
        <v>0.50703520426498205</v>
      </c>
      <c r="P3117" s="8">
        <v>4.2392420392810097E-2</v>
      </c>
      <c r="Q3117" s="7" t="str">
        <f t="shared" si="290"/>
        <v>AR</v>
      </c>
      <c r="R3117" s="6">
        <v>0</v>
      </c>
      <c r="S3117" s="7">
        <v>1</v>
      </c>
      <c r="T3117" s="7">
        <v>0</v>
      </c>
      <c r="U3117" s="8">
        <v>0</v>
      </c>
      <c r="V3117" s="7" t="str">
        <f t="shared" si="291"/>
        <v>SB</v>
      </c>
      <c r="W3117" s="6">
        <v>1.7000000000000001E-2</v>
      </c>
      <c r="X3117" s="7">
        <v>0.24099999999999999</v>
      </c>
      <c r="Y3117" s="7">
        <v>4.8000000000000001E-2</v>
      </c>
      <c r="Z3117" s="8">
        <v>0.69499999999999995</v>
      </c>
      <c r="AA3117" s="7" t="str">
        <f t="shared" si="292"/>
        <v>NAO-</v>
      </c>
      <c r="AB3117" s="6">
        <v>6.7000000000000004E-2</v>
      </c>
      <c r="AC3117" s="7">
        <v>0.29699999999999999</v>
      </c>
      <c r="AD3117" s="7">
        <v>2.1999999999999999E-2</v>
      </c>
      <c r="AE3117" s="8">
        <v>0.61299999999999999</v>
      </c>
      <c r="AF3117" s="7" t="str">
        <f t="shared" si="293"/>
        <v>NAO-</v>
      </c>
    </row>
    <row r="3118" spans="1:32" x14ac:dyDescent="0.3">
      <c r="A3118" s="4">
        <v>41320</v>
      </c>
      <c r="B3118" s="5">
        <v>2012</v>
      </c>
      <c r="C3118" s="6">
        <v>0</v>
      </c>
      <c r="D3118" s="7">
        <v>1</v>
      </c>
      <c r="E3118" s="7">
        <v>0</v>
      </c>
      <c r="F3118" s="8">
        <v>0</v>
      </c>
      <c r="G3118" s="7" t="str">
        <f t="shared" si="289"/>
        <v>SB</v>
      </c>
      <c r="H3118" s="6">
        <v>0.73844623413217203</v>
      </c>
      <c r="I3118" s="7">
        <v>4.1229380214604101E-2</v>
      </c>
      <c r="J3118" s="7">
        <v>0.116300434777214</v>
      </c>
      <c r="K3118" s="8">
        <v>0.104023950876018</v>
      </c>
      <c r="L3118" s="7" t="str">
        <f t="shared" si="294"/>
        <v>NAO+</v>
      </c>
      <c r="M3118" s="6">
        <v>0.72119976504532401</v>
      </c>
      <c r="N3118" s="7">
        <v>3.6232319026396599E-2</v>
      </c>
      <c r="O3118" s="7">
        <v>0.113108509946461</v>
      </c>
      <c r="P3118" s="8">
        <v>0.12945940598182901</v>
      </c>
      <c r="Q3118" s="7" t="str">
        <f t="shared" si="290"/>
        <v>NAO+</v>
      </c>
      <c r="R3118" s="6">
        <v>0</v>
      </c>
      <c r="S3118" s="7">
        <v>1</v>
      </c>
      <c r="T3118" s="7">
        <v>0</v>
      </c>
      <c r="U3118" s="8">
        <v>0</v>
      </c>
      <c r="V3118" s="7" t="str">
        <f t="shared" si="291"/>
        <v>SB</v>
      </c>
      <c r="W3118" s="6">
        <v>3.0000000000000001E-3</v>
      </c>
      <c r="X3118" s="7">
        <v>0.19500000000000001</v>
      </c>
      <c r="Y3118" s="7">
        <v>2.9000000000000001E-2</v>
      </c>
      <c r="Z3118" s="8">
        <v>0.77300000000000002</v>
      </c>
      <c r="AA3118" s="7" t="str">
        <f t="shared" si="292"/>
        <v>NAO-</v>
      </c>
      <c r="AB3118" s="6">
        <v>2.1999999999999999E-2</v>
      </c>
      <c r="AC3118" s="7">
        <v>0.247</v>
      </c>
      <c r="AD3118" s="7">
        <v>7.0000000000000001E-3</v>
      </c>
      <c r="AE3118" s="8">
        <v>0.72399999999999998</v>
      </c>
      <c r="AF3118" s="7" t="str">
        <f t="shared" si="293"/>
        <v>NAO-</v>
      </c>
    </row>
    <row r="3119" spans="1:32" x14ac:dyDescent="0.3">
      <c r="A3119" s="4">
        <v>41321</v>
      </c>
      <c r="B3119" s="5">
        <v>2012</v>
      </c>
      <c r="C3119" s="6">
        <v>0</v>
      </c>
      <c r="D3119" s="7">
        <v>0</v>
      </c>
      <c r="E3119" s="7">
        <v>0</v>
      </c>
      <c r="F3119" s="8">
        <v>1</v>
      </c>
      <c r="G3119" s="7" t="str">
        <f t="shared" si="289"/>
        <v>NAO-</v>
      </c>
      <c r="H3119" s="6">
        <v>0.74271490871720702</v>
      </c>
      <c r="I3119" s="7">
        <v>2.0351234052590601E-2</v>
      </c>
      <c r="J3119" s="7">
        <v>1.1599083475941E-2</v>
      </c>
      <c r="K3119" s="8">
        <v>0.22533477375427</v>
      </c>
      <c r="L3119" s="7" t="str">
        <f t="shared" si="294"/>
        <v>NAO+</v>
      </c>
      <c r="M3119" s="6">
        <v>0.68071810787869702</v>
      </c>
      <c r="N3119" s="7">
        <v>1.0128671643662801E-2</v>
      </c>
      <c r="O3119" s="7">
        <v>1.3441098065268E-2</v>
      </c>
      <c r="P3119" s="8">
        <v>0.29571212241237699</v>
      </c>
      <c r="Q3119" s="7" t="str">
        <f t="shared" si="290"/>
        <v>NAO+</v>
      </c>
      <c r="R3119" s="6">
        <v>0</v>
      </c>
      <c r="S3119" s="7">
        <v>1</v>
      </c>
      <c r="T3119" s="7">
        <v>0</v>
      </c>
      <c r="U3119" s="8">
        <v>0</v>
      </c>
      <c r="V3119" s="7" t="str">
        <f t="shared" si="291"/>
        <v>SB</v>
      </c>
      <c r="W3119" s="6">
        <v>2E-3</v>
      </c>
      <c r="X3119" s="7">
        <v>0.115</v>
      </c>
      <c r="Y3119" s="7">
        <v>3.9E-2</v>
      </c>
      <c r="Z3119" s="8">
        <v>0.84399999999999997</v>
      </c>
      <c r="AA3119" s="7" t="str">
        <f t="shared" si="292"/>
        <v>NAO-</v>
      </c>
      <c r="AB3119" s="6">
        <v>1.0999999999999999E-2</v>
      </c>
      <c r="AC3119" s="7">
        <v>0.13</v>
      </c>
      <c r="AD3119" s="7">
        <v>8.0000000000000002E-3</v>
      </c>
      <c r="AE3119" s="8">
        <v>0.85099999999999998</v>
      </c>
      <c r="AF3119" s="7" t="str">
        <f t="shared" si="293"/>
        <v>NAO-</v>
      </c>
    </row>
    <row r="3120" spans="1:32" x14ac:dyDescent="0.3">
      <c r="A3120" s="4">
        <v>41322</v>
      </c>
      <c r="B3120" s="5">
        <v>2012</v>
      </c>
      <c r="C3120" s="6">
        <v>0</v>
      </c>
      <c r="D3120" s="7">
        <v>0</v>
      </c>
      <c r="E3120" s="7">
        <v>0</v>
      </c>
      <c r="F3120" s="8">
        <v>1</v>
      </c>
      <c r="G3120" s="7" t="str">
        <f t="shared" si="289"/>
        <v>NAO-</v>
      </c>
      <c r="H3120" s="6">
        <v>0.74025214624680002</v>
      </c>
      <c r="I3120" s="7">
        <v>1.3730066379600101E-3</v>
      </c>
      <c r="J3120" s="7">
        <v>3.2299486371417199E-3</v>
      </c>
      <c r="K3120" s="8">
        <v>0.25514489847811</v>
      </c>
      <c r="L3120" s="7" t="str">
        <f t="shared" si="294"/>
        <v>NAO+</v>
      </c>
      <c r="M3120" s="6">
        <v>0.65704316227134296</v>
      </c>
      <c r="N3120" s="7">
        <v>3.5309324610017899E-4</v>
      </c>
      <c r="O3120" s="7">
        <v>6.3875311228967597E-3</v>
      </c>
      <c r="P3120" s="8">
        <v>0.33621621335965002</v>
      </c>
      <c r="Q3120" s="7" t="str">
        <f t="shared" si="290"/>
        <v>NAO+</v>
      </c>
      <c r="R3120" s="6">
        <v>0</v>
      </c>
      <c r="S3120" s="7">
        <v>1</v>
      </c>
      <c r="T3120" s="7">
        <v>0</v>
      </c>
      <c r="U3120" s="8">
        <v>0</v>
      </c>
      <c r="V3120" s="7" t="str">
        <f t="shared" si="291"/>
        <v>SB</v>
      </c>
      <c r="W3120" s="6">
        <v>0</v>
      </c>
      <c r="X3120" s="7">
        <v>2.8000000000000001E-2</v>
      </c>
      <c r="Y3120" s="7">
        <v>5.2999999999999999E-2</v>
      </c>
      <c r="Z3120" s="8">
        <v>0.91900000000000004</v>
      </c>
      <c r="AA3120" s="7" t="str">
        <f t="shared" si="292"/>
        <v>NAO-</v>
      </c>
      <c r="AB3120" s="6">
        <v>0</v>
      </c>
      <c r="AC3120" s="7">
        <v>0.03</v>
      </c>
      <c r="AD3120" s="7">
        <v>8.9999999999999993E-3</v>
      </c>
      <c r="AE3120" s="8">
        <v>0.96099999999999997</v>
      </c>
      <c r="AF3120" s="7" t="str">
        <f t="shared" si="293"/>
        <v>NAO-</v>
      </c>
    </row>
    <row r="3121" spans="1:32" x14ac:dyDescent="0.3">
      <c r="A3121" s="4">
        <v>41323</v>
      </c>
      <c r="B3121" s="5">
        <v>2012</v>
      </c>
      <c r="C3121" s="6">
        <v>0</v>
      </c>
      <c r="D3121" s="7">
        <v>0</v>
      </c>
      <c r="E3121" s="7">
        <v>0</v>
      </c>
      <c r="F3121" s="8">
        <v>1</v>
      </c>
      <c r="G3121" s="7" t="str">
        <f t="shared" si="289"/>
        <v>NAO-</v>
      </c>
      <c r="H3121" s="6">
        <v>6.9092033781458697E-3</v>
      </c>
      <c r="I3121" s="7">
        <v>8.2630426146112507E-3</v>
      </c>
      <c r="J3121" s="7">
        <v>6.9501009247698503E-2</v>
      </c>
      <c r="K3121" s="8">
        <v>0.91532674475953502</v>
      </c>
      <c r="L3121" s="7" t="str">
        <f t="shared" si="294"/>
        <v>NAO-</v>
      </c>
      <c r="M3121" s="6">
        <v>5.9847667742206501E-3</v>
      </c>
      <c r="N3121" s="7">
        <v>5.2043448974537403E-3</v>
      </c>
      <c r="O3121" s="7">
        <v>0.115225143731716</v>
      </c>
      <c r="P3121" s="8">
        <v>0.87358574459661098</v>
      </c>
      <c r="Q3121" s="7" t="str">
        <f t="shared" si="290"/>
        <v>NAO-</v>
      </c>
      <c r="R3121" s="6">
        <v>0</v>
      </c>
      <c r="S3121" s="7">
        <v>1</v>
      </c>
      <c r="T3121" s="7">
        <v>0</v>
      </c>
      <c r="U3121" s="8">
        <v>0</v>
      </c>
      <c r="V3121" s="7" t="str">
        <f t="shared" si="291"/>
        <v>SB</v>
      </c>
      <c r="W3121" s="6">
        <v>0</v>
      </c>
      <c r="X3121" s="7">
        <v>0.01</v>
      </c>
      <c r="Y3121" s="7">
        <v>0.01</v>
      </c>
      <c r="Z3121" s="8">
        <v>0.98</v>
      </c>
      <c r="AA3121" s="7" t="str">
        <f t="shared" si="292"/>
        <v>NAO-</v>
      </c>
      <c r="AB3121" s="6">
        <v>0</v>
      </c>
      <c r="AC3121" s="7">
        <v>1.2999999999999999E-2</v>
      </c>
      <c r="AD3121" s="7">
        <v>1E-3</v>
      </c>
      <c r="AE3121" s="8">
        <v>0.98599999999999999</v>
      </c>
      <c r="AF3121" s="7" t="str">
        <f t="shared" si="293"/>
        <v>NAO-</v>
      </c>
    </row>
    <row r="3122" spans="1:32" x14ac:dyDescent="0.3">
      <c r="A3122" s="4">
        <v>41324</v>
      </c>
      <c r="B3122" s="5">
        <v>2012</v>
      </c>
      <c r="C3122" s="6">
        <v>0</v>
      </c>
      <c r="D3122" s="7">
        <v>0</v>
      </c>
      <c r="E3122" s="7">
        <v>0</v>
      </c>
      <c r="F3122" s="8">
        <v>1</v>
      </c>
      <c r="G3122" s="7" t="str">
        <f t="shared" si="289"/>
        <v>NAO-</v>
      </c>
      <c r="H3122" s="6">
        <v>0.148894934725158</v>
      </c>
      <c r="I3122" s="7">
        <v>0.15593473588363099</v>
      </c>
      <c r="J3122" s="7">
        <v>0.110851019548959</v>
      </c>
      <c r="K3122" s="8">
        <v>0.584319309842247</v>
      </c>
      <c r="L3122" s="7" t="str">
        <f t="shared" si="294"/>
        <v>NAO-</v>
      </c>
      <c r="M3122" s="6">
        <v>0.12676123122128599</v>
      </c>
      <c r="N3122" s="7">
        <v>0.19430156702711299</v>
      </c>
      <c r="O3122" s="7">
        <v>0.10665584657680501</v>
      </c>
      <c r="P3122" s="8">
        <v>0.57228135517479195</v>
      </c>
      <c r="Q3122" s="7" t="str">
        <f t="shared" si="290"/>
        <v>NAO-</v>
      </c>
      <c r="R3122" s="6">
        <v>0</v>
      </c>
      <c r="S3122" s="7">
        <v>1</v>
      </c>
      <c r="T3122" s="7">
        <v>0</v>
      </c>
      <c r="U3122" s="8">
        <v>0</v>
      </c>
      <c r="V3122" s="7" t="str">
        <f t="shared" si="291"/>
        <v>SB</v>
      </c>
      <c r="W3122" s="6">
        <v>0</v>
      </c>
      <c r="X3122" s="7">
        <v>0.01</v>
      </c>
      <c r="Y3122" s="7">
        <v>8.0000000000000002E-3</v>
      </c>
      <c r="Z3122" s="8">
        <v>0.98199999999999998</v>
      </c>
      <c r="AA3122" s="7" t="str">
        <f t="shared" si="292"/>
        <v>NAO-</v>
      </c>
      <c r="AB3122" s="6">
        <v>0</v>
      </c>
      <c r="AC3122" s="7">
        <v>8.0000000000000002E-3</v>
      </c>
      <c r="AD3122" s="7">
        <v>0</v>
      </c>
      <c r="AE3122" s="8">
        <v>0.99199999999999999</v>
      </c>
      <c r="AF3122" s="7" t="str">
        <f t="shared" si="293"/>
        <v>NAO-</v>
      </c>
    </row>
    <row r="3123" spans="1:32" x14ac:dyDescent="0.3">
      <c r="A3123" s="4">
        <v>41325</v>
      </c>
      <c r="B3123" s="5">
        <v>2012</v>
      </c>
      <c r="C3123" s="6">
        <v>0</v>
      </c>
      <c r="D3123" s="7">
        <v>0</v>
      </c>
      <c r="E3123" s="7">
        <v>0</v>
      </c>
      <c r="F3123" s="8">
        <v>1</v>
      </c>
      <c r="G3123" s="7" t="str">
        <f t="shared" si="289"/>
        <v>NAO-</v>
      </c>
      <c r="H3123" s="6">
        <v>0.46111959027640298</v>
      </c>
      <c r="I3123" s="7">
        <v>9.19456565567075E-2</v>
      </c>
      <c r="J3123" s="7">
        <v>5.6270885802328502E-2</v>
      </c>
      <c r="K3123" s="8">
        <v>0.39066386736456898</v>
      </c>
      <c r="L3123" s="7" t="str">
        <f t="shared" si="294"/>
        <v>NAO+</v>
      </c>
      <c r="M3123" s="6">
        <v>0.41289068066523099</v>
      </c>
      <c r="N3123" s="7">
        <v>6.7909800141989204E-2</v>
      </c>
      <c r="O3123" s="7">
        <v>5.6374618041056E-2</v>
      </c>
      <c r="P3123" s="8">
        <v>0.46282490115172698</v>
      </c>
      <c r="Q3123" s="7" t="str">
        <f t="shared" si="290"/>
        <v>NAO-</v>
      </c>
      <c r="R3123" s="6">
        <v>0</v>
      </c>
      <c r="S3123" s="7">
        <v>1</v>
      </c>
      <c r="T3123" s="7">
        <v>0</v>
      </c>
      <c r="U3123" s="8">
        <v>0</v>
      </c>
      <c r="V3123" s="7" t="str">
        <f t="shared" si="291"/>
        <v>SB</v>
      </c>
      <c r="W3123" s="6">
        <v>0</v>
      </c>
      <c r="X3123" s="7">
        <v>3.0000000000000001E-3</v>
      </c>
      <c r="Y3123" s="7">
        <v>4.2999999999999997E-2</v>
      </c>
      <c r="Z3123" s="8">
        <v>0.95299999999999996</v>
      </c>
      <c r="AA3123" s="7" t="str">
        <f t="shared" si="292"/>
        <v>NAO-</v>
      </c>
      <c r="AB3123" s="6">
        <v>0</v>
      </c>
      <c r="AC3123" s="7">
        <v>1E-3</v>
      </c>
      <c r="AD3123" s="7">
        <v>0</v>
      </c>
      <c r="AE3123" s="8">
        <v>0.999</v>
      </c>
      <c r="AF3123" s="7" t="str">
        <f t="shared" si="293"/>
        <v>NAO-</v>
      </c>
    </row>
    <row r="3124" spans="1:32" x14ac:dyDescent="0.3">
      <c r="A3124" s="4">
        <v>41326</v>
      </c>
      <c r="B3124" s="5">
        <v>2012</v>
      </c>
      <c r="C3124" s="6">
        <v>0</v>
      </c>
      <c r="D3124" s="7">
        <v>0</v>
      </c>
      <c r="E3124" s="7">
        <v>0</v>
      </c>
      <c r="F3124" s="8">
        <v>1</v>
      </c>
      <c r="G3124" s="7" t="str">
        <f t="shared" si="289"/>
        <v>NAO-</v>
      </c>
      <c r="H3124" s="6">
        <v>4.89683994911616E-2</v>
      </c>
      <c r="I3124" s="7">
        <v>4.9566442977362199E-3</v>
      </c>
      <c r="J3124" s="7">
        <v>6.0649140648461997E-2</v>
      </c>
      <c r="K3124" s="8">
        <v>0.88542581556263</v>
      </c>
      <c r="L3124" s="7" t="str">
        <f t="shared" si="294"/>
        <v>NAO-</v>
      </c>
      <c r="M3124" s="6">
        <v>4.5916499145881799E-2</v>
      </c>
      <c r="N3124" s="7">
        <v>2.3488435373281201E-3</v>
      </c>
      <c r="O3124" s="7">
        <v>8.6087101032777003E-2</v>
      </c>
      <c r="P3124" s="8">
        <v>0.86564755628400303</v>
      </c>
      <c r="Q3124" s="7" t="str">
        <f t="shared" si="290"/>
        <v>NAO-</v>
      </c>
      <c r="R3124" s="6">
        <v>0</v>
      </c>
      <c r="S3124" s="7">
        <v>0</v>
      </c>
      <c r="T3124" s="7">
        <v>0</v>
      </c>
      <c r="U3124" s="8">
        <v>1</v>
      </c>
      <c r="V3124" s="7" t="str">
        <f t="shared" si="291"/>
        <v>NAO-</v>
      </c>
      <c r="W3124" s="6">
        <v>0</v>
      </c>
      <c r="X3124" s="7">
        <v>0</v>
      </c>
      <c r="Y3124" s="7">
        <v>0.315</v>
      </c>
      <c r="Z3124" s="8">
        <v>0.68500000000000005</v>
      </c>
      <c r="AA3124" s="7" t="str">
        <f t="shared" si="292"/>
        <v>NAO-</v>
      </c>
      <c r="AB3124" s="6">
        <v>0</v>
      </c>
      <c r="AC3124" s="7">
        <v>0</v>
      </c>
      <c r="AD3124" s="7">
        <v>0</v>
      </c>
      <c r="AE3124" s="8">
        <v>1</v>
      </c>
      <c r="AF3124" s="7" t="str">
        <f t="shared" si="293"/>
        <v>NAO-</v>
      </c>
    </row>
    <row r="3125" spans="1:32" x14ac:dyDescent="0.3">
      <c r="A3125" s="4">
        <v>41327</v>
      </c>
      <c r="B3125" s="5">
        <v>2012</v>
      </c>
      <c r="C3125" s="6">
        <v>0</v>
      </c>
      <c r="D3125" s="7">
        <v>0</v>
      </c>
      <c r="E3125" s="7">
        <v>0</v>
      </c>
      <c r="F3125" s="8">
        <v>1</v>
      </c>
      <c r="G3125" s="7" t="str">
        <f t="shared" si="289"/>
        <v>NAO-</v>
      </c>
      <c r="H3125" s="6">
        <v>3.04764468476069E-3</v>
      </c>
      <c r="I3125" s="7">
        <v>2.4663914124119402E-3</v>
      </c>
      <c r="J3125" s="7">
        <v>0.59187435175863101</v>
      </c>
      <c r="K3125" s="8">
        <v>0.402611612144192</v>
      </c>
      <c r="L3125" s="7" t="str">
        <f t="shared" si="294"/>
        <v>AR</v>
      </c>
      <c r="M3125" s="6">
        <v>2.6207638036463698E-3</v>
      </c>
      <c r="N3125" s="7">
        <v>1.7766366602618999E-3</v>
      </c>
      <c r="O3125" s="7">
        <v>0.62657740555645403</v>
      </c>
      <c r="P3125" s="8">
        <v>0.36902519397962502</v>
      </c>
      <c r="Q3125" s="7" t="str">
        <f t="shared" si="290"/>
        <v>AR</v>
      </c>
      <c r="R3125" s="6">
        <v>0</v>
      </c>
      <c r="S3125" s="7">
        <v>0</v>
      </c>
      <c r="T3125" s="7">
        <v>0</v>
      </c>
      <c r="U3125" s="8">
        <v>1</v>
      </c>
      <c r="V3125" s="7" t="str">
        <f t="shared" si="291"/>
        <v>NAO-</v>
      </c>
      <c r="W3125" s="6">
        <v>0</v>
      </c>
      <c r="X3125" s="7">
        <v>0</v>
      </c>
      <c r="Y3125" s="7">
        <v>0.67</v>
      </c>
      <c r="Z3125" s="8">
        <v>0.33</v>
      </c>
      <c r="AA3125" s="7" t="str">
        <f t="shared" si="292"/>
        <v>AR</v>
      </c>
      <c r="AB3125" s="6">
        <v>0</v>
      </c>
      <c r="AC3125" s="7">
        <v>0</v>
      </c>
      <c r="AD3125" s="7">
        <v>1E-3</v>
      </c>
      <c r="AE3125" s="8">
        <v>0.999</v>
      </c>
      <c r="AF3125" s="7" t="str">
        <f t="shared" si="293"/>
        <v>NAO-</v>
      </c>
    </row>
    <row r="3126" spans="1:32" x14ac:dyDescent="0.3">
      <c r="A3126" s="4">
        <v>41328</v>
      </c>
      <c r="B3126" s="5">
        <v>2012</v>
      </c>
      <c r="C3126" s="6">
        <v>0</v>
      </c>
      <c r="D3126" s="7">
        <v>0</v>
      </c>
      <c r="E3126" s="7">
        <v>0</v>
      </c>
      <c r="F3126" s="8">
        <v>1</v>
      </c>
      <c r="G3126" s="7" t="str">
        <f t="shared" si="289"/>
        <v>NAO-</v>
      </c>
      <c r="H3126" s="6">
        <v>3.0593608533616699E-4</v>
      </c>
      <c r="I3126" s="7">
        <v>4.3235912198340802E-4</v>
      </c>
      <c r="J3126" s="7">
        <v>0.98447312421324296</v>
      </c>
      <c r="K3126" s="8">
        <v>1.47885805794444E-2</v>
      </c>
      <c r="L3126" s="7" t="str">
        <f t="shared" si="294"/>
        <v>AR</v>
      </c>
      <c r="M3126" s="6">
        <v>3.3245070259744201E-4</v>
      </c>
      <c r="N3126" s="7">
        <v>7.8944659310567304E-4</v>
      </c>
      <c r="O3126" s="7">
        <v>0.96645378471069598</v>
      </c>
      <c r="P3126" s="8">
        <v>3.2424317993607503E-2</v>
      </c>
      <c r="Q3126" s="7" t="str">
        <f t="shared" si="290"/>
        <v>AR</v>
      </c>
      <c r="R3126" s="6">
        <v>0</v>
      </c>
      <c r="S3126" s="7">
        <v>1</v>
      </c>
      <c r="T3126" s="7">
        <v>0</v>
      </c>
      <c r="U3126" s="8">
        <v>0</v>
      </c>
      <c r="V3126" s="7" t="str">
        <f t="shared" si="291"/>
        <v>SB</v>
      </c>
      <c r="W3126" s="6">
        <v>0</v>
      </c>
      <c r="X3126" s="7">
        <v>2E-3</v>
      </c>
      <c r="Y3126" s="7">
        <v>0.46200000000000002</v>
      </c>
      <c r="Z3126" s="8">
        <v>0.53700000000000003</v>
      </c>
      <c r="AA3126" s="7" t="str">
        <f t="shared" si="292"/>
        <v>NAO-</v>
      </c>
      <c r="AB3126" s="6">
        <v>0</v>
      </c>
      <c r="AC3126" s="7">
        <v>0</v>
      </c>
      <c r="AD3126" s="7">
        <v>2E-3</v>
      </c>
      <c r="AE3126" s="8">
        <v>0.998</v>
      </c>
      <c r="AF3126" s="7" t="str">
        <f t="shared" si="293"/>
        <v>NAO-</v>
      </c>
    </row>
    <row r="3127" spans="1:32" x14ac:dyDescent="0.3">
      <c r="A3127" s="4">
        <v>41329</v>
      </c>
      <c r="B3127" s="5">
        <v>2012</v>
      </c>
      <c r="C3127" s="6">
        <v>0</v>
      </c>
      <c r="D3127" s="7">
        <v>0</v>
      </c>
      <c r="E3127" s="7">
        <v>0</v>
      </c>
      <c r="F3127" s="8">
        <v>1</v>
      </c>
      <c r="G3127" s="7" t="str">
        <f t="shared" si="289"/>
        <v>NAO-</v>
      </c>
      <c r="H3127" s="6">
        <v>1.21401006233728E-3</v>
      </c>
      <c r="I3127" s="7">
        <v>1.13845513776517E-3</v>
      </c>
      <c r="J3127" s="7">
        <v>0.98469600016770598</v>
      </c>
      <c r="K3127" s="8">
        <v>1.29515346321797E-2</v>
      </c>
      <c r="L3127" s="7" t="str">
        <f t="shared" si="294"/>
        <v>AR</v>
      </c>
      <c r="M3127" s="6">
        <v>1.2953596227002599E-3</v>
      </c>
      <c r="N3127" s="7">
        <v>1.8381701052385699E-3</v>
      </c>
      <c r="O3127" s="7">
        <v>0.95529354121129695</v>
      </c>
      <c r="P3127" s="8">
        <v>4.1572929060764603E-2</v>
      </c>
      <c r="Q3127" s="7" t="str">
        <f t="shared" si="290"/>
        <v>AR</v>
      </c>
      <c r="R3127" s="6">
        <v>0</v>
      </c>
      <c r="S3127" s="7">
        <v>1</v>
      </c>
      <c r="T3127" s="7">
        <v>0</v>
      </c>
      <c r="U3127" s="8">
        <v>0</v>
      </c>
      <c r="V3127" s="7" t="str">
        <f t="shared" si="291"/>
        <v>SB</v>
      </c>
      <c r="W3127" s="6">
        <v>0</v>
      </c>
      <c r="X3127" s="7">
        <v>2.1000000000000001E-2</v>
      </c>
      <c r="Y3127" s="7">
        <v>0.67600000000000005</v>
      </c>
      <c r="Z3127" s="8">
        <v>0.30299999999999999</v>
      </c>
      <c r="AA3127" s="7" t="str">
        <f t="shared" si="292"/>
        <v>AR</v>
      </c>
      <c r="AB3127" s="6">
        <v>0</v>
      </c>
      <c r="AC3127" s="7">
        <v>7.0000000000000001E-3</v>
      </c>
      <c r="AD3127" s="7">
        <v>6.0000000000000001E-3</v>
      </c>
      <c r="AE3127" s="8">
        <v>0.98799999999999999</v>
      </c>
      <c r="AF3127" s="7" t="str">
        <f t="shared" si="293"/>
        <v>NAO-</v>
      </c>
    </row>
    <row r="3128" spans="1:32" x14ac:dyDescent="0.3">
      <c r="A3128" s="4">
        <v>41330</v>
      </c>
      <c r="B3128" s="5">
        <v>2012</v>
      </c>
      <c r="C3128" s="6">
        <v>0</v>
      </c>
      <c r="D3128" s="7">
        <v>1</v>
      </c>
      <c r="E3128" s="7">
        <v>0</v>
      </c>
      <c r="F3128" s="8">
        <v>0</v>
      </c>
      <c r="G3128" s="7" t="str">
        <f t="shared" si="289"/>
        <v>SB</v>
      </c>
      <c r="H3128" s="6">
        <v>4.9394107182198404E-3</v>
      </c>
      <c r="I3128" s="7">
        <v>6.4960022664629899E-2</v>
      </c>
      <c r="J3128" s="7">
        <v>0.90195000142333004</v>
      </c>
      <c r="K3128" s="8">
        <v>2.8150565193833198E-2</v>
      </c>
      <c r="L3128" s="7" t="str">
        <f t="shared" si="294"/>
        <v>AR</v>
      </c>
      <c r="M3128" s="6">
        <v>3.9393381435147796E-3</v>
      </c>
      <c r="N3128" s="7">
        <v>9.9046903966291802E-2</v>
      </c>
      <c r="O3128" s="7">
        <v>0.84437404950306005</v>
      </c>
      <c r="P3128" s="8">
        <v>5.2639708387122501E-2</v>
      </c>
      <c r="Q3128" s="7" t="str">
        <f t="shared" si="290"/>
        <v>AR</v>
      </c>
      <c r="R3128" s="6">
        <v>0</v>
      </c>
      <c r="S3128" s="7">
        <v>1</v>
      </c>
      <c r="T3128" s="7">
        <v>0</v>
      </c>
      <c r="U3128" s="8">
        <v>0</v>
      </c>
      <c r="V3128" s="7" t="str">
        <f t="shared" si="291"/>
        <v>SB</v>
      </c>
      <c r="W3128" s="6">
        <v>0</v>
      </c>
      <c r="X3128" s="7">
        <v>0.19700000000000001</v>
      </c>
      <c r="Y3128" s="7">
        <v>0.8</v>
      </c>
      <c r="Z3128" s="8">
        <v>3.0000000000000001E-3</v>
      </c>
      <c r="AA3128" s="7" t="str">
        <f t="shared" si="292"/>
        <v>AR</v>
      </c>
      <c r="AB3128" s="6">
        <v>0</v>
      </c>
      <c r="AC3128" s="7">
        <v>0.215</v>
      </c>
      <c r="AD3128" s="7">
        <v>7.0000000000000001E-3</v>
      </c>
      <c r="AE3128" s="8">
        <v>0.77800000000000002</v>
      </c>
      <c r="AF3128" s="7" t="str">
        <f t="shared" si="293"/>
        <v>NAO-</v>
      </c>
    </row>
    <row r="3129" spans="1:32" x14ac:dyDescent="0.3">
      <c r="A3129" s="4">
        <v>41331</v>
      </c>
      <c r="B3129" s="5">
        <v>2012</v>
      </c>
      <c r="C3129" s="6">
        <v>0</v>
      </c>
      <c r="D3129" s="7">
        <v>1</v>
      </c>
      <c r="E3129" s="7">
        <v>0</v>
      </c>
      <c r="F3129" s="8">
        <v>0</v>
      </c>
      <c r="G3129" s="7" t="str">
        <f t="shared" si="289"/>
        <v>SB</v>
      </c>
      <c r="H3129" s="6">
        <v>4.4833189788994003E-4</v>
      </c>
      <c r="I3129" s="7">
        <v>8.6869648814775297E-2</v>
      </c>
      <c r="J3129" s="7">
        <v>0.91177796541335798</v>
      </c>
      <c r="K3129" s="8">
        <v>9.0405387397332301E-4</v>
      </c>
      <c r="L3129" s="7" t="str">
        <f t="shared" si="294"/>
        <v>AR</v>
      </c>
      <c r="M3129" s="6">
        <v>3.1982074419928099E-4</v>
      </c>
      <c r="N3129" s="7">
        <v>0.123615761144984</v>
      </c>
      <c r="O3129" s="7">
        <v>0.87376020297727697</v>
      </c>
      <c r="P3129" s="8">
        <v>2.3042151335368201E-3</v>
      </c>
      <c r="Q3129" s="7" t="str">
        <f t="shared" si="290"/>
        <v>AR</v>
      </c>
      <c r="R3129" s="6">
        <v>0</v>
      </c>
      <c r="S3129" s="7">
        <v>1</v>
      </c>
      <c r="T3129" s="7">
        <v>0</v>
      </c>
      <c r="U3129" s="8">
        <v>0</v>
      </c>
      <c r="V3129" s="7" t="str">
        <f t="shared" si="291"/>
        <v>SB</v>
      </c>
      <c r="W3129" s="6">
        <v>0</v>
      </c>
      <c r="X3129" s="7">
        <v>8.8999999999999996E-2</v>
      </c>
      <c r="Y3129" s="7">
        <v>0.91100000000000003</v>
      </c>
      <c r="Z3129" s="8">
        <v>0</v>
      </c>
      <c r="AA3129" s="7" t="str">
        <f t="shared" si="292"/>
        <v>AR</v>
      </c>
      <c r="AB3129" s="6">
        <v>0</v>
      </c>
      <c r="AC3129" s="7">
        <v>0.5</v>
      </c>
      <c r="AD3129" s="7">
        <v>1.6E-2</v>
      </c>
      <c r="AE3129" s="8">
        <v>0.48399999999999999</v>
      </c>
      <c r="AF3129" s="7" t="str">
        <f t="shared" si="293"/>
        <v>SB</v>
      </c>
    </row>
    <row r="3130" spans="1:32" x14ac:dyDescent="0.3">
      <c r="A3130" s="4">
        <v>41332</v>
      </c>
      <c r="B3130" s="5">
        <v>2012</v>
      </c>
      <c r="C3130" s="6">
        <v>0</v>
      </c>
      <c r="D3130" s="7">
        <v>1</v>
      </c>
      <c r="E3130" s="7">
        <v>0</v>
      </c>
      <c r="F3130" s="8">
        <v>0</v>
      </c>
      <c r="G3130" s="7" t="str">
        <f t="shared" si="289"/>
        <v>SB</v>
      </c>
      <c r="H3130" s="79">
        <v>5.8971590938977502E-5</v>
      </c>
      <c r="I3130" s="7">
        <v>0.128883958442715</v>
      </c>
      <c r="J3130" s="7">
        <v>0.87002130641994202</v>
      </c>
      <c r="K3130" s="8">
        <v>1.0357635464056101E-3</v>
      </c>
      <c r="L3130" s="7" t="str">
        <f t="shared" si="294"/>
        <v>AR</v>
      </c>
      <c r="M3130" s="79">
        <v>4.65613215295856E-5</v>
      </c>
      <c r="N3130" s="7">
        <v>0.13861348045163399</v>
      </c>
      <c r="O3130" s="7">
        <v>0.85693555013756695</v>
      </c>
      <c r="P3130" s="8">
        <v>4.4044080892649603E-3</v>
      </c>
      <c r="Q3130" s="7" t="str">
        <f t="shared" si="290"/>
        <v>AR</v>
      </c>
      <c r="R3130" s="6">
        <v>0</v>
      </c>
      <c r="S3130" s="7">
        <v>1</v>
      </c>
      <c r="T3130" s="7">
        <v>0</v>
      </c>
      <c r="U3130" s="8">
        <v>0</v>
      </c>
      <c r="V3130" s="7" t="str">
        <f t="shared" si="291"/>
        <v>SB</v>
      </c>
      <c r="W3130" s="6">
        <v>0</v>
      </c>
      <c r="X3130" s="7">
        <v>0</v>
      </c>
      <c r="Y3130" s="7">
        <v>1</v>
      </c>
      <c r="Z3130" s="8">
        <v>0</v>
      </c>
      <c r="AA3130" s="7" t="str">
        <f t="shared" si="292"/>
        <v>AR</v>
      </c>
      <c r="AB3130" s="6">
        <v>0</v>
      </c>
      <c r="AC3130" s="7">
        <v>7.0000000000000001E-3</v>
      </c>
      <c r="AD3130" s="7">
        <v>0.32600000000000001</v>
      </c>
      <c r="AE3130" s="8">
        <v>0.66700000000000004</v>
      </c>
      <c r="AF3130" s="7" t="str">
        <f t="shared" si="293"/>
        <v>NAO-</v>
      </c>
    </row>
    <row r="3131" spans="1:32" x14ac:dyDescent="0.3">
      <c r="A3131" s="4">
        <v>41333</v>
      </c>
      <c r="B3131" s="5">
        <v>2012</v>
      </c>
      <c r="C3131" s="6">
        <v>0</v>
      </c>
      <c r="D3131" s="7">
        <v>0</v>
      </c>
      <c r="E3131" s="7">
        <v>0</v>
      </c>
      <c r="F3131" s="8">
        <v>1</v>
      </c>
      <c r="G3131" s="7" t="str">
        <f t="shared" si="289"/>
        <v>NAO-</v>
      </c>
      <c r="H3131" s="6">
        <v>1.60306384652701E-4</v>
      </c>
      <c r="I3131" s="7">
        <v>0.72028071524884396</v>
      </c>
      <c r="J3131" s="7">
        <v>0.25628289756929701</v>
      </c>
      <c r="K3131" s="8">
        <v>2.3276080797195901E-2</v>
      </c>
      <c r="L3131" s="7" t="str">
        <f t="shared" si="294"/>
        <v>SB</v>
      </c>
      <c r="M3131" s="6">
        <v>1.6415888519901901E-4</v>
      </c>
      <c r="N3131" s="7">
        <v>0.50294860243161699</v>
      </c>
      <c r="O3131" s="7">
        <v>0.38725314465457999</v>
      </c>
      <c r="P3131" s="8">
        <v>0.109634094028617</v>
      </c>
      <c r="Q3131" s="7" t="str">
        <f t="shared" si="290"/>
        <v>SB</v>
      </c>
      <c r="R3131" s="6">
        <v>0</v>
      </c>
      <c r="S3131" s="7">
        <v>0</v>
      </c>
      <c r="T3131" s="7">
        <v>1</v>
      </c>
      <c r="U3131" s="8">
        <v>0</v>
      </c>
      <c r="V3131" s="7" t="str">
        <f t="shared" si="291"/>
        <v>AR</v>
      </c>
      <c r="W3131" s="6">
        <v>0</v>
      </c>
      <c r="X3131" s="7">
        <v>0</v>
      </c>
      <c r="Y3131" s="7">
        <v>1</v>
      </c>
      <c r="Z3131" s="8">
        <v>0</v>
      </c>
      <c r="AA3131" s="7" t="str">
        <f t="shared" si="292"/>
        <v>AR</v>
      </c>
      <c r="AB3131" s="6">
        <v>0</v>
      </c>
      <c r="AC3131" s="7">
        <v>0</v>
      </c>
      <c r="AD3131" s="7">
        <v>0.57399999999999995</v>
      </c>
      <c r="AE3131" s="8">
        <v>0.42599999999999999</v>
      </c>
      <c r="AF3131" s="7" t="str">
        <f t="shared" si="293"/>
        <v>AR</v>
      </c>
    </row>
    <row r="3132" spans="1:32" x14ac:dyDescent="0.3">
      <c r="A3132" s="4">
        <v>41609</v>
      </c>
      <c r="B3132" s="5">
        <v>2013</v>
      </c>
      <c r="C3132" s="6">
        <v>0</v>
      </c>
      <c r="D3132" s="7">
        <v>1</v>
      </c>
      <c r="E3132" s="7">
        <v>0</v>
      </c>
      <c r="F3132" s="8">
        <v>0</v>
      </c>
      <c r="G3132" s="7" t="str">
        <f t="shared" si="289"/>
        <v>SB</v>
      </c>
      <c r="H3132" s="6">
        <v>3.3058682107900898E-3</v>
      </c>
      <c r="I3132" s="7">
        <v>0.71943577340270104</v>
      </c>
      <c r="J3132" s="7">
        <v>0.27713274956234102</v>
      </c>
      <c r="K3132" s="8">
        <v>1.2560882417358301E-4</v>
      </c>
      <c r="L3132" s="7" t="str">
        <f t="shared" si="294"/>
        <v>SB</v>
      </c>
      <c r="M3132" s="6">
        <v>2.3247029636759599E-3</v>
      </c>
      <c r="N3132" s="7">
        <v>0.67548493871579096</v>
      </c>
      <c r="O3132" s="7">
        <v>0.32177162484661598</v>
      </c>
      <c r="P3132" s="8">
        <v>4.1873347390861397E-4</v>
      </c>
      <c r="Q3132" s="7" t="str">
        <f t="shared" si="290"/>
        <v>SB</v>
      </c>
      <c r="R3132" s="6">
        <v>0</v>
      </c>
      <c r="S3132" s="7">
        <v>0</v>
      </c>
      <c r="T3132" s="7">
        <v>1</v>
      </c>
      <c r="U3132" s="8">
        <v>0</v>
      </c>
      <c r="V3132" s="7" t="str">
        <f t="shared" si="291"/>
        <v>AR</v>
      </c>
      <c r="W3132" s="6">
        <v>0</v>
      </c>
      <c r="X3132" s="7">
        <v>0.45500000000000002</v>
      </c>
      <c r="Y3132" s="7">
        <v>0.54500000000000004</v>
      </c>
      <c r="Z3132" s="8">
        <v>0</v>
      </c>
      <c r="AA3132" s="7" t="str">
        <f t="shared" si="292"/>
        <v>AR</v>
      </c>
      <c r="AB3132" s="6">
        <v>0</v>
      </c>
      <c r="AC3132" s="7">
        <v>0.77</v>
      </c>
      <c r="AD3132" s="7">
        <v>0.20300000000000001</v>
      </c>
      <c r="AE3132" s="8">
        <v>2.7E-2</v>
      </c>
      <c r="AF3132" s="7" t="str">
        <f t="shared" si="293"/>
        <v>SB</v>
      </c>
    </row>
    <row r="3133" spans="1:32" x14ac:dyDescent="0.3">
      <c r="A3133" s="4">
        <v>41610</v>
      </c>
      <c r="B3133" s="5">
        <v>2013</v>
      </c>
      <c r="C3133" s="6">
        <v>0</v>
      </c>
      <c r="D3133" s="7">
        <v>1</v>
      </c>
      <c r="E3133" s="7">
        <v>0</v>
      </c>
      <c r="F3133" s="8">
        <v>0</v>
      </c>
      <c r="G3133" s="7" t="str">
        <f t="shared" si="289"/>
        <v>SB</v>
      </c>
      <c r="H3133" s="6">
        <v>2.7441835594629899E-2</v>
      </c>
      <c r="I3133" s="7">
        <v>0.35351100077172198</v>
      </c>
      <c r="J3133" s="7">
        <v>0.61904570087544197</v>
      </c>
      <c r="K3133" s="28">
        <v>1.46275820727423E-6</v>
      </c>
      <c r="L3133" s="7" t="str">
        <f t="shared" si="294"/>
        <v>AR</v>
      </c>
      <c r="M3133" s="6">
        <v>1.88488856857934E-2</v>
      </c>
      <c r="N3133" s="7">
        <v>0.266967978004999</v>
      </c>
      <c r="O3133" s="7">
        <v>0.714177998759702</v>
      </c>
      <c r="P3133" s="28">
        <v>5.1375495048159802E-6</v>
      </c>
      <c r="Q3133" s="7" t="str">
        <f t="shared" si="290"/>
        <v>AR</v>
      </c>
      <c r="R3133" s="6">
        <v>0</v>
      </c>
      <c r="S3133" s="7">
        <v>0</v>
      </c>
      <c r="T3133" s="7">
        <v>1</v>
      </c>
      <c r="U3133" s="8">
        <v>0</v>
      </c>
      <c r="V3133" s="7" t="str">
        <f t="shared" si="291"/>
        <v>AR</v>
      </c>
      <c r="W3133" s="6">
        <v>0</v>
      </c>
      <c r="X3133" s="7">
        <v>0.61699999999999999</v>
      </c>
      <c r="Y3133" s="7">
        <v>0.38300000000000001</v>
      </c>
      <c r="Z3133" s="8">
        <v>0</v>
      </c>
      <c r="AA3133" s="7" t="str">
        <f t="shared" si="292"/>
        <v>SB</v>
      </c>
      <c r="AB3133" s="6">
        <v>0</v>
      </c>
      <c r="AC3133" s="7">
        <v>0.88300000000000001</v>
      </c>
      <c r="AD3133" s="7">
        <v>5.8999999999999997E-2</v>
      </c>
      <c r="AE3133" s="8">
        <v>5.8000000000000003E-2</v>
      </c>
      <c r="AF3133" s="7" t="str">
        <f t="shared" si="293"/>
        <v>SB</v>
      </c>
    </row>
    <row r="3134" spans="1:32" x14ac:dyDescent="0.3">
      <c r="A3134" s="4">
        <v>41611</v>
      </c>
      <c r="B3134" s="5">
        <v>2013</v>
      </c>
      <c r="C3134" s="6">
        <v>0</v>
      </c>
      <c r="D3134" s="7">
        <v>0</v>
      </c>
      <c r="E3134" s="7">
        <v>1</v>
      </c>
      <c r="F3134" s="8">
        <v>0</v>
      </c>
      <c r="G3134" s="7" t="str">
        <f t="shared" si="289"/>
        <v>AR</v>
      </c>
      <c r="H3134" s="6">
        <v>4.6988884697960302E-2</v>
      </c>
      <c r="I3134" s="7">
        <v>3.1924637248818201E-2</v>
      </c>
      <c r="J3134" s="7">
        <v>0.92108633868016099</v>
      </c>
      <c r="K3134" s="28">
        <v>1.3937305447124601E-7</v>
      </c>
      <c r="L3134" s="7" t="str">
        <f t="shared" si="294"/>
        <v>AR</v>
      </c>
      <c r="M3134" s="6">
        <v>3.3335592413519403E-2</v>
      </c>
      <c r="N3134" s="7">
        <v>2.15275210969775E-2</v>
      </c>
      <c r="O3134" s="7">
        <v>0.94513648101985603</v>
      </c>
      <c r="P3134" s="28">
        <v>4.0546964396381499E-7</v>
      </c>
      <c r="Q3134" s="7" t="str">
        <f t="shared" si="290"/>
        <v>AR</v>
      </c>
      <c r="R3134" s="6">
        <v>0</v>
      </c>
      <c r="S3134" s="7">
        <v>0</v>
      </c>
      <c r="T3134" s="7">
        <v>1</v>
      </c>
      <c r="U3134" s="8">
        <v>0</v>
      </c>
      <c r="V3134" s="7" t="str">
        <f t="shared" si="291"/>
        <v>AR</v>
      </c>
      <c r="W3134" s="6">
        <v>0</v>
      </c>
      <c r="X3134" s="7">
        <v>1.7000000000000001E-2</v>
      </c>
      <c r="Y3134" s="7">
        <v>0.98299999999999998</v>
      </c>
      <c r="Z3134" s="8">
        <v>0</v>
      </c>
      <c r="AA3134" s="7" t="str">
        <f t="shared" si="292"/>
        <v>AR</v>
      </c>
      <c r="AB3134" s="6">
        <v>0</v>
      </c>
      <c r="AC3134" s="7">
        <v>0.122</v>
      </c>
      <c r="AD3134" s="7">
        <v>0.60799999999999998</v>
      </c>
      <c r="AE3134" s="8">
        <v>0.26900000000000002</v>
      </c>
      <c r="AF3134" s="7" t="str">
        <f t="shared" si="293"/>
        <v>AR</v>
      </c>
    </row>
    <row r="3135" spans="1:32" x14ac:dyDescent="0.3">
      <c r="A3135" s="4">
        <v>41612</v>
      </c>
      <c r="B3135" s="5">
        <v>2013</v>
      </c>
      <c r="C3135" s="6">
        <v>0</v>
      </c>
      <c r="D3135" s="7">
        <v>0</v>
      </c>
      <c r="E3135" s="7">
        <v>1</v>
      </c>
      <c r="F3135" s="8">
        <v>0</v>
      </c>
      <c r="G3135" s="7" t="str">
        <f t="shared" si="289"/>
        <v>AR</v>
      </c>
      <c r="H3135" s="6">
        <v>5.7482831828132696E-3</v>
      </c>
      <c r="I3135" s="7">
        <v>2.3123306332624399E-3</v>
      </c>
      <c r="J3135" s="7">
        <v>0.99193863431562401</v>
      </c>
      <c r="K3135" s="28">
        <v>7.5186828658358897E-7</v>
      </c>
      <c r="L3135" s="7" t="str">
        <f t="shared" si="294"/>
        <v>AR</v>
      </c>
      <c r="M3135" s="6">
        <v>5.0267309754458396E-3</v>
      </c>
      <c r="N3135" s="7">
        <v>1.9846176890120199E-3</v>
      </c>
      <c r="O3135" s="7">
        <v>0.99298646586177597</v>
      </c>
      <c r="P3135" s="28">
        <v>2.1854737561593499E-6</v>
      </c>
      <c r="Q3135" s="7" t="str">
        <f t="shared" si="290"/>
        <v>AR</v>
      </c>
      <c r="R3135" s="6">
        <v>0</v>
      </c>
      <c r="S3135" s="7">
        <v>0</v>
      </c>
      <c r="T3135" s="7">
        <v>1</v>
      </c>
      <c r="U3135" s="8">
        <v>0</v>
      </c>
      <c r="V3135" s="7" t="str">
        <f t="shared" si="291"/>
        <v>AR</v>
      </c>
      <c r="W3135" s="6">
        <v>0</v>
      </c>
      <c r="X3135" s="7">
        <v>0</v>
      </c>
      <c r="Y3135" s="7">
        <v>1</v>
      </c>
      <c r="Z3135" s="8">
        <v>0</v>
      </c>
      <c r="AA3135" s="7" t="str">
        <f t="shared" si="292"/>
        <v>AR</v>
      </c>
      <c r="AB3135" s="6">
        <v>0</v>
      </c>
      <c r="AC3135" s="7">
        <v>0</v>
      </c>
      <c r="AD3135" s="7">
        <v>0.95799999999999996</v>
      </c>
      <c r="AE3135" s="8">
        <v>4.2000000000000003E-2</v>
      </c>
      <c r="AF3135" s="7" t="str">
        <f t="shared" si="293"/>
        <v>AR</v>
      </c>
    </row>
    <row r="3136" spans="1:32" x14ac:dyDescent="0.3">
      <c r="A3136" s="4">
        <v>41613</v>
      </c>
      <c r="B3136" s="5">
        <v>2013</v>
      </c>
      <c r="C3136" s="6">
        <v>0</v>
      </c>
      <c r="D3136" s="7">
        <v>0</v>
      </c>
      <c r="E3136" s="7">
        <v>1</v>
      </c>
      <c r="F3136" s="8">
        <v>0</v>
      </c>
      <c r="G3136" s="7" t="str">
        <f t="shared" si="289"/>
        <v>AR</v>
      </c>
      <c r="H3136" s="6">
        <v>5.40954190900436E-3</v>
      </c>
      <c r="I3136" s="7">
        <v>9.4358170435880802E-4</v>
      </c>
      <c r="J3136" s="7">
        <v>0.99363774797578797</v>
      </c>
      <c r="K3136" s="28">
        <v>9.12841084081552E-6</v>
      </c>
      <c r="L3136" s="7" t="str">
        <f t="shared" si="294"/>
        <v>AR</v>
      </c>
      <c r="M3136" s="6">
        <v>5.7856949145634103E-3</v>
      </c>
      <c r="N3136" s="7">
        <v>9.2515675968850395E-4</v>
      </c>
      <c r="O3136" s="7">
        <v>0.993249530691103</v>
      </c>
      <c r="P3136" s="28">
        <v>3.9617634630300599E-5</v>
      </c>
      <c r="Q3136" s="7" t="str">
        <f t="shared" si="290"/>
        <v>AR</v>
      </c>
      <c r="R3136" s="6">
        <v>0</v>
      </c>
      <c r="S3136" s="7">
        <v>0</v>
      </c>
      <c r="T3136" s="7">
        <v>1</v>
      </c>
      <c r="U3136" s="8">
        <v>0</v>
      </c>
      <c r="V3136" s="7" t="str">
        <f t="shared" si="291"/>
        <v>AR</v>
      </c>
      <c r="W3136" s="6">
        <v>0</v>
      </c>
      <c r="X3136" s="7">
        <v>0</v>
      </c>
      <c r="Y3136" s="7">
        <v>1</v>
      </c>
      <c r="Z3136" s="8">
        <v>0</v>
      </c>
      <c r="AA3136" s="7" t="str">
        <f t="shared" si="292"/>
        <v>AR</v>
      </c>
      <c r="AB3136" s="6">
        <v>0</v>
      </c>
      <c r="AC3136" s="7">
        <v>0</v>
      </c>
      <c r="AD3136" s="7">
        <v>0.94099999999999995</v>
      </c>
      <c r="AE3136" s="8">
        <v>5.8999999999999997E-2</v>
      </c>
      <c r="AF3136" s="7" t="str">
        <f t="shared" si="293"/>
        <v>AR</v>
      </c>
    </row>
    <row r="3137" spans="1:32" x14ac:dyDescent="0.3">
      <c r="A3137" s="4">
        <v>41614</v>
      </c>
      <c r="B3137" s="5">
        <v>2013</v>
      </c>
      <c r="C3137" s="6">
        <v>0</v>
      </c>
      <c r="D3137" s="7">
        <v>0</v>
      </c>
      <c r="E3137" s="7">
        <v>1</v>
      </c>
      <c r="F3137" s="8">
        <v>0</v>
      </c>
      <c r="G3137" s="7" t="str">
        <f t="shared" si="289"/>
        <v>AR</v>
      </c>
      <c r="H3137" s="6">
        <v>1.2338079884355899E-2</v>
      </c>
      <c r="I3137" s="7">
        <v>0.115239985169418</v>
      </c>
      <c r="J3137" s="7">
        <v>0.87239036270243497</v>
      </c>
      <c r="K3137" s="28">
        <v>3.1572243802206297E-5</v>
      </c>
      <c r="L3137" s="7" t="str">
        <f t="shared" si="294"/>
        <v>AR</v>
      </c>
      <c r="M3137" s="6">
        <v>1.22868077838533E-2</v>
      </c>
      <c r="N3137" s="7">
        <v>0.101400092439205</v>
      </c>
      <c r="O3137" s="7">
        <v>0.88610408440726895</v>
      </c>
      <c r="P3137" s="8">
        <v>2.0901536967357799E-4</v>
      </c>
      <c r="Q3137" s="7" t="str">
        <f t="shared" si="290"/>
        <v>AR</v>
      </c>
      <c r="R3137" s="6">
        <v>0</v>
      </c>
      <c r="S3137" s="7">
        <v>0</v>
      </c>
      <c r="T3137" s="7">
        <v>1</v>
      </c>
      <c r="U3137" s="8">
        <v>0</v>
      </c>
      <c r="V3137" s="7" t="str">
        <f t="shared" si="291"/>
        <v>AR</v>
      </c>
      <c r="W3137" s="6">
        <v>5.0000000000000001E-3</v>
      </c>
      <c r="X3137" s="7">
        <v>4.0000000000000001E-3</v>
      </c>
      <c r="Y3137" s="7">
        <v>0.99099999999999999</v>
      </c>
      <c r="Z3137" s="8">
        <v>0</v>
      </c>
      <c r="AA3137" s="7" t="str">
        <f t="shared" si="292"/>
        <v>AR</v>
      </c>
      <c r="AB3137" s="6">
        <v>0</v>
      </c>
      <c r="AC3137" s="7">
        <v>1.4E-2</v>
      </c>
      <c r="AD3137" s="7">
        <v>0.96799999999999997</v>
      </c>
      <c r="AE3137" s="8">
        <v>1.7999999999999999E-2</v>
      </c>
      <c r="AF3137" s="7" t="str">
        <f t="shared" si="293"/>
        <v>AR</v>
      </c>
    </row>
    <row r="3138" spans="1:32" x14ac:dyDescent="0.3">
      <c r="A3138" s="4">
        <v>41615</v>
      </c>
      <c r="B3138" s="5">
        <v>2013</v>
      </c>
      <c r="C3138" s="6">
        <v>0</v>
      </c>
      <c r="D3138" s="7">
        <v>0</v>
      </c>
      <c r="E3138" s="7">
        <v>1</v>
      </c>
      <c r="F3138" s="8">
        <v>0</v>
      </c>
      <c r="G3138" s="7" t="str">
        <f t="shared" si="289"/>
        <v>AR</v>
      </c>
      <c r="H3138" s="6">
        <v>0.166711663642162</v>
      </c>
      <c r="I3138" s="7">
        <v>0.735020395631379</v>
      </c>
      <c r="J3138" s="7">
        <v>9.8098650435785806E-2</v>
      </c>
      <c r="K3138" s="8">
        <v>1.6929029066715999E-4</v>
      </c>
      <c r="L3138" s="7" t="str">
        <f t="shared" si="294"/>
        <v>SB</v>
      </c>
      <c r="M3138" s="6">
        <v>0.139948131964855</v>
      </c>
      <c r="N3138" s="7">
        <v>0.74565074262494302</v>
      </c>
      <c r="O3138" s="7">
        <v>0.11389790691240401</v>
      </c>
      <c r="P3138" s="8">
        <v>5.0321849779847003E-4</v>
      </c>
      <c r="Q3138" s="7" t="str">
        <f t="shared" si="290"/>
        <v>SB</v>
      </c>
      <c r="R3138" s="6">
        <v>1</v>
      </c>
      <c r="S3138" s="7">
        <v>0</v>
      </c>
      <c r="T3138" s="7">
        <v>0</v>
      </c>
      <c r="U3138" s="8">
        <v>0</v>
      </c>
      <c r="V3138" s="7" t="str">
        <f t="shared" si="291"/>
        <v>NAO+</v>
      </c>
      <c r="W3138" s="6">
        <v>0.85499999999999998</v>
      </c>
      <c r="X3138" s="7">
        <v>6.4000000000000001E-2</v>
      </c>
      <c r="Y3138" s="7">
        <v>0.08</v>
      </c>
      <c r="Z3138" s="8">
        <v>0</v>
      </c>
      <c r="AA3138" s="7" t="str">
        <f t="shared" si="292"/>
        <v>NAO+</v>
      </c>
      <c r="AB3138" s="6">
        <v>0.38300000000000001</v>
      </c>
      <c r="AC3138" s="7">
        <v>0.33300000000000002</v>
      </c>
      <c r="AD3138" s="7">
        <v>0.27700000000000002</v>
      </c>
      <c r="AE3138" s="8">
        <v>8.0000000000000002E-3</v>
      </c>
      <c r="AF3138" s="7" t="str">
        <f t="shared" si="293"/>
        <v>NAO+</v>
      </c>
    </row>
    <row r="3139" spans="1:32" x14ac:dyDescent="0.3">
      <c r="A3139" s="4">
        <v>41616</v>
      </c>
      <c r="B3139" s="5">
        <v>2013</v>
      </c>
      <c r="C3139" s="6">
        <v>1</v>
      </c>
      <c r="D3139" s="7">
        <v>0</v>
      </c>
      <c r="E3139" s="7">
        <v>0</v>
      </c>
      <c r="F3139" s="8">
        <v>0</v>
      </c>
      <c r="G3139" s="7" t="str">
        <f t="shared" si="289"/>
        <v>NAO+</v>
      </c>
      <c r="H3139" s="6">
        <v>0.33147518035207901</v>
      </c>
      <c r="I3139" s="7">
        <v>0.65639956724539095</v>
      </c>
      <c r="J3139" s="7">
        <v>1.1765579313025199E-2</v>
      </c>
      <c r="K3139" s="8">
        <v>3.5967308951083198E-4</v>
      </c>
      <c r="L3139" s="7" t="str">
        <f t="shared" si="294"/>
        <v>SB</v>
      </c>
      <c r="M3139" s="6">
        <v>0.29453659687406902</v>
      </c>
      <c r="N3139" s="7">
        <v>0.69126442233001795</v>
      </c>
      <c r="O3139" s="7">
        <v>1.3441717619416101E-2</v>
      </c>
      <c r="P3139" s="8">
        <v>7.5726317649992502E-4</v>
      </c>
      <c r="Q3139" s="7" t="str">
        <f t="shared" si="290"/>
        <v>SB</v>
      </c>
      <c r="R3139" s="6">
        <v>1</v>
      </c>
      <c r="S3139" s="7">
        <v>0</v>
      </c>
      <c r="T3139" s="7">
        <v>0</v>
      </c>
      <c r="U3139" s="8">
        <v>0</v>
      </c>
      <c r="V3139" s="7" t="str">
        <f t="shared" si="291"/>
        <v>NAO+</v>
      </c>
      <c r="W3139" s="6">
        <v>0.71499999999999997</v>
      </c>
      <c r="X3139" s="7">
        <v>0.23300000000000001</v>
      </c>
      <c r="Y3139" s="7">
        <v>4.2999999999999997E-2</v>
      </c>
      <c r="Z3139" s="8">
        <v>0.01</v>
      </c>
      <c r="AA3139" s="7" t="str">
        <f t="shared" si="292"/>
        <v>NAO+</v>
      </c>
      <c r="AB3139" s="6">
        <v>0.74399999999999999</v>
      </c>
      <c r="AC3139" s="7">
        <v>0.221</v>
      </c>
      <c r="AD3139" s="7">
        <v>1.9E-2</v>
      </c>
      <c r="AE3139" s="8">
        <v>1.4999999999999999E-2</v>
      </c>
      <c r="AF3139" s="7" t="str">
        <f t="shared" si="293"/>
        <v>NAO+</v>
      </c>
    </row>
    <row r="3140" spans="1:32" x14ac:dyDescent="0.3">
      <c r="A3140" s="4">
        <v>41617</v>
      </c>
      <c r="B3140" s="5">
        <v>2013</v>
      </c>
      <c r="C3140" s="6">
        <v>0</v>
      </c>
      <c r="D3140" s="7">
        <v>1</v>
      </c>
      <c r="E3140" s="7">
        <v>0</v>
      </c>
      <c r="F3140" s="8">
        <v>0</v>
      </c>
      <c r="G3140" s="7" t="str">
        <f t="shared" si="289"/>
        <v>SB</v>
      </c>
      <c r="H3140" s="6">
        <v>0.150474276451667</v>
      </c>
      <c r="I3140" s="7">
        <v>0.84742236743955002</v>
      </c>
      <c r="J3140" s="7">
        <v>1.8994316133592001E-3</v>
      </c>
      <c r="K3140" s="8">
        <v>2.0392449542107699E-4</v>
      </c>
      <c r="L3140" s="7" t="str">
        <f t="shared" si="294"/>
        <v>SB</v>
      </c>
      <c r="M3140" s="6">
        <v>0.126864283903806</v>
      </c>
      <c r="N3140" s="7">
        <v>0.86985160401502204</v>
      </c>
      <c r="O3140" s="7">
        <v>2.8445962236848198E-3</v>
      </c>
      <c r="P3140" s="8">
        <v>4.3951585747608099E-4</v>
      </c>
      <c r="Q3140" s="7" t="str">
        <f t="shared" si="290"/>
        <v>SB</v>
      </c>
      <c r="R3140" s="6">
        <v>0</v>
      </c>
      <c r="S3140" s="7">
        <v>1</v>
      </c>
      <c r="T3140" s="7">
        <v>0</v>
      </c>
      <c r="U3140" s="8">
        <v>0</v>
      </c>
      <c r="V3140" s="7" t="str">
        <f t="shared" si="291"/>
        <v>SB</v>
      </c>
      <c r="W3140" s="6">
        <v>7.0000000000000001E-3</v>
      </c>
      <c r="X3140" s="7">
        <v>0.93600000000000005</v>
      </c>
      <c r="Y3140" s="7">
        <v>5.0999999999999997E-2</v>
      </c>
      <c r="Z3140" s="8">
        <v>7.0000000000000001E-3</v>
      </c>
      <c r="AA3140" s="7" t="str">
        <f t="shared" si="292"/>
        <v>SB</v>
      </c>
      <c r="AB3140" s="6">
        <v>3.2000000000000001E-2</v>
      </c>
      <c r="AC3140" s="7">
        <v>0.86599999999999999</v>
      </c>
      <c r="AD3140" s="7">
        <v>1E-3</v>
      </c>
      <c r="AE3140" s="8">
        <v>0.10100000000000001</v>
      </c>
      <c r="AF3140" s="7" t="str">
        <f t="shared" si="293"/>
        <v>SB</v>
      </c>
    </row>
    <row r="3141" spans="1:32" x14ac:dyDescent="0.3">
      <c r="A3141" s="4">
        <v>41618</v>
      </c>
      <c r="B3141" s="5">
        <v>2013</v>
      </c>
      <c r="C3141" s="6">
        <v>0</v>
      </c>
      <c r="D3141" s="7">
        <v>1</v>
      </c>
      <c r="E3141" s="7">
        <v>0</v>
      </c>
      <c r="F3141" s="8">
        <v>0</v>
      </c>
      <c r="G3141" s="7" t="str">
        <f t="shared" ref="G3141:G3204" si="295">INDEX($C$3:$F$3, MATCH(1,$C3141:$F3141,0))</f>
        <v>SB</v>
      </c>
      <c r="H3141" s="6">
        <v>0.24859861710918599</v>
      </c>
      <c r="I3141" s="7">
        <v>0.75124581047732897</v>
      </c>
      <c r="J3141" s="80">
        <v>9.6167294318008403E-5</v>
      </c>
      <c r="K3141" s="28">
        <v>5.9405119173346699E-5</v>
      </c>
      <c r="L3141" s="7" t="str">
        <f t="shared" si="294"/>
        <v>SB</v>
      </c>
      <c r="M3141" s="6">
        <v>0.19114730026375501</v>
      </c>
      <c r="N3141" s="7">
        <v>0.80847607173256197</v>
      </c>
      <c r="O3141" s="7">
        <v>2.5054620937564598E-4</v>
      </c>
      <c r="P3141" s="8">
        <v>1.2608179432056199E-4</v>
      </c>
      <c r="Q3141" s="7" t="str">
        <f t="shared" ref="Q3141:Q3204" si="296">INDEX($M$3:$P$3, MATCH(MAX($M3141:$P3141),$M3141:$P3141,0))</f>
        <v>SB</v>
      </c>
      <c r="R3141" s="6">
        <v>0</v>
      </c>
      <c r="S3141" s="7">
        <v>1</v>
      </c>
      <c r="T3141" s="7">
        <v>0</v>
      </c>
      <c r="U3141" s="8">
        <v>0</v>
      </c>
      <c r="V3141" s="7" t="str">
        <f t="shared" ref="V3141:V3204" si="297">INDEX($R$3:$U$3, MATCH(MAX($R3141:$U3141),$R3141:$U3141,0))</f>
        <v>SB</v>
      </c>
      <c r="W3141" s="6">
        <v>0</v>
      </c>
      <c r="X3141" s="7">
        <v>0.96899999999999997</v>
      </c>
      <c r="Y3141" s="7">
        <v>0.03</v>
      </c>
      <c r="Z3141" s="8">
        <v>1E-3</v>
      </c>
      <c r="AA3141" s="7" t="str">
        <f t="shared" ref="AA3141:AA3204" si="298">INDEX($W$3:$Z$3, MATCH(MAX($W3141:$Z3141),$W3141:$Z3141,0))</f>
        <v>SB</v>
      </c>
      <c r="AB3141" s="6">
        <v>0</v>
      </c>
      <c r="AC3141" s="7">
        <v>0.89600000000000002</v>
      </c>
      <c r="AD3141" s="7">
        <v>0</v>
      </c>
      <c r="AE3141" s="8">
        <v>0.104</v>
      </c>
      <c r="AF3141" s="7" t="str">
        <f t="shared" ref="AF3141:AF3204" si="299">INDEX($AB$3:$AE$3, MATCH(MAX($AB3141:$AE3141),$AB3141:$AE3141,0))</f>
        <v>SB</v>
      </c>
    </row>
    <row r="3142" spans="1:32" x14ac:dyDescent="0.3">
      <c r="A3142" s="4">
        <v>41619</v>
      </c>
      <c r="B3142" s="5">
        <v>2013</v>
      </c>
      <c r="C3142" s="6">
        <v>0</v>
      </c>
      <c r="D3142" s="7">
        <v>1</v>
      </c>
      <c r="E3142" s="7">
        <v>0</v>
      </c>
      <c r="F3142" s="8">
        <v>0</v>
      </c>
      <c r="G3142" s="7" t="str">
        <f t="shared" si="295"/>
        <v>SB</v>
      </c>
      <c r="H3142" s="6">
        <v>0.85597022024272795</v>
      </c>
      <c r="I3142" s="7">
        <v>0.14369966204430301</v>
      </c>
      <c r="J3142" s="80">
        <v>5.5372320858202601E-5</v>
      </c>
      <c r="K3142" s="8">
        <v>2.7474539210010798E-4</v>
      </c>
      <c r="L3142" s="7" t="str">
        <f t="shared" ref="L3142:L3205" si="300">INDEX($H$3:$K$3, MATCH(MAX($H3142:$K3142),$H3142:$K3142,0))</f>
        <v>NAO+</v>
      </c>
      <c r="M3142" s="6">
        <v>0.819462808805133</v>
      </c>
      <c r="N3142" s="7">
        <v>0.18000813249984199</v>
      </c>
      <c r="O3142" s="7">
        <v>1.3699231034147499E-4</v>
      </c>
      <c r="P3142" s="8">
        <v>3.9206638467369898E-4</v>
      </c>
      <c r="Q3142" s="7" t="str">
        <f t="shared" si="296"/>
        <v>NAO+</v>
      </c>
      <c r="R3142" s="6">
        <v>0</v>
      </c>
      <c r="S3142" s="7">
        <v>1</v>
      </c>
      <c r="T3142" s="7">
        <v>0</v>
      </c>
      <c r="U3142" s="8">
        <v>0</v>
      </c>
      <c r="V3142" s="7" t="str">
        <f t="shared" si="297"/>
        <v>SB</v>
      </c>
      <c r="W3142" s="6">
        <v>0</v>
      </c>
      <c r="X3142" s="7">
        <v>0.97</v>
      </c>
      <c r="Y3142" s="7">
        <v>2.9000000000000001E-2</v>
      </c>
      <c r="Z3142" s="8">
        <v>1E-3</v>
      </c>
      <c r="AA3142" s="7" t="str">
        <f t="shared" si="298"/>
        <v>SB</v>
      </c>
      <c r="AB3142" s="6">
        <v>0</v>
      </c>
      <c r="AC3142" s="7">
        <v>0.82699999999999996</v>
      </c>
      <c r="AD3142" s="7">
        <v>0</v>
      </c>
      <c r="AE3142" s="8">
        <v>0.17299999999999999</v>
      </c>
      <c r="AF3142" s="7" t="str">
        <f t="shared" si="299"/>
        <v>SB</v>
      </c>
    </row>
    <row r="3143" spans="1:32" x14ac:dyDescent="0.3">
      <c r="A3143" s="4">
        <v>41620</v>
      </c>
      <c r="B3143" s="5">
        <v>2013</v>
      </c>
      <c r="C3143" s="6">
        <v>0</v>
      </c>
      <c r="D3143" s="7">
        <v>1</v>
      </c>
      <c r="E3143" s="7">
        <v>0</v>
      </c>
      <c r="F3143" s="8">
        <v>0</v>
      </c>
      <c r="G3143" s="7" t="str">
        <f t="shared" si="295"/>
        <v>SB</v>
      </c>
      <c r="H3143" s="6">
        <v>0.89646123721038595</v>
      </c>
      <c r="I3143" s="7">
        <v>7.0776865936651098E-2</v>
      </c>
      <c r="J3143" s="7">
        <v>1.6342971701606101E-4</v>
      </c>
      <c r="K3143" s="8">
        <v>3.2598467135952297E-2</v>
      </c>
      <c r="L3143" s="7" t="str">
        <f t="shared" si="300"/>
        <v>NAO+</v>
      </c>
      <c r="M3143" s="6">
        <v>0.86211952838724804</v>
      </c>
      <c r="N3143" s="7">
        <v>9.9390884602948495E-2</v>
      </c>
      <c r="O3143" s="7">
        <v>2.7475556809054098E-4</v>
      </c>
      <c r="P3143" s="8">
        <v>3.8214831441699897E-2</v>
      </c>
      <c r="Q3143" s="7" t="str">
        <f t="shared" si="296"/>
        <v>NAO+</v>
      </c>
      <c r="R3143" s="6">
        <v>0</v>
      </c>
      <c r="S3143" s="7">
        <v>1</v>
      </c>
      <c r="T3143" s="7">
        <v>0</v>
      </c>
      <c r="U3143" s="8">
        <v>0</v>
      </c>
      <c r="V3143" s="7" t="str">
        <f t="shared" si="297"/>
        <v>SB</v>
      </c>
      <c r="W3143" s="6">
        <v>3.0000000000000001E-3</v>
      </c>
      <c r="X3143" s="7">
        <v>0.95199999999999996</v>
      </c>
      <c r="Y3143" s="7">
        <v>3.5999999999999997E-2</v>
      </c>
      <c r="Z3143" s="8">
        <v>8.9999999999999993E-3</v>
      </c>
      <c r="AA3143" s="7" t="str">
        <f t="shared" si="298"/>
        <v>SB</v>
      </c>
      <c r="AB3143" s="6">
        <v>1.7999999999999999E-2</v>
      </c>
      <c r="AC3143" s="7">
        <v>0.88600000000000001</v>
      </c>
      <c r="AD3143" s="7">
        <v>0</v>
      </c>
      <c r="AE3143" s="8">
        <v>9.6000000000000002E-2</v>
      </c>
      <c r="AF3143" s="7" t="str">
        <f t="shared" si="299"/>
        <v>SB</v>
      </c>
    </row>
    <row r="3144" spans="1:32" x14ac:dyDescent="0.3">
      <c r="A3144" s="4">
        <v>41621</v>
      </c>
      <c r="B3144" s="5">
        <v>2013</v>
      </c>
      <c r="C3144" s="6">
        <v>0</v>
      </c>
      <c r="D3144" s="7">
        <v>1</v>
      </c>
      <c r="E3144" s="7">
        <v>0</v>
      </c>
      <c r="F3144" s="8">
        <v>0</v>
      </c>
      <c r="G3144" s="7" t="str">
        <f t="shared" si="295"/>
        <v>SB</v>
      </c>
      <c r="H3144" s="6">
        <v>0.95366999328358404</v>
      </c>
      <c r="I3144" s="7">
        <v>1.7419734622846201E-2</v>
      </c>
      <c r="J3144" s="7">
        <v>3.96412374133409E-4</v>
      </c>
      <c r="K3144" s="8">
        <v>2.8513859719434199E-2</v>
      </c>
      <c r="L3144" s="7" t="str">
        <f t="shared" si="300"/>
        <v>NAO+</v>
      </c>
      <c r="M3144" s="6">
        <v>0.94154349045617503</v>
      </c>
      <c r="N3144" s="7">
        <v>2.74994068871336E-2</v>
      </c>
      <c r="O3144" s="7">
        <v>4.7238635800675601E-4</v>
      </c>
      <c r="P3144" s="8">
        <v>3.0484716298671999E-2</v>
      </c>
      <c r="Q3144" s="7" t="str">
        <f t="shared" si="296"/>
        <v>NAO+</v>
      </c>
      <c r="R3144" s="6">
        <v>1</v>
      </c>
      <c r="S3144" s="7">
        <v>0</v>
      </c>
      <c r="T3144" s="7">
        <v>0</v>
      </c>
      <c r="U3144" s="8">
        <v>0</v>
      </c>
      <c r="V3144" s="7" t="str">
        <f t="shared" si="297"/>
        <v>NAO+</v>
      </c>
      <c r="W3144" s="6">
        <v>9.9000000000000005E-2</v>
      </c>
      <c r="X3144" s="7">
        <v>0.78300000000000003</v>
      </c>
      <c r="Y3144" s="7">
        <v>2.3E-2</v>
      </c>
      <c r="Z3144" s="8">
        <v>9.5000000000000001E-2</v>
      </c>
      <c r="AA3144" s="7" t="str">
        <f t="shared" si="298"/>
        <v>SB</v>
      </c>
      <c r="AB3144" s="6">
        <v>0.27600000000000002</v>
      </c>
      <c r="AC3144" s="7">
        <v>0.60899999999999999</v>
      </c>
      <c r="AD3144" s="7">
        <v>1E-3</v>
      </c>
      <c r="AE3144" s="8">
        <v>0.113</v>
      </c>
      <c r="AF3144" s="7" t="str">
        <f t="shared" si="299"/>
        <v>SB</v>
      </c>
    </row>
    <row r="3145" spans="1:32" x14ac:dyDescent="0.3">
      <c r="A3145" s="4">
        <v>41622</v>
      </c>
      <c r="B3145" s="5">
        <v>2013</v>
      </c>
      <c r="C3145" s="6">
        <v>1</v>
      </c>
      <c r="D3145" s="7">
        <v>0</v>
      </c>
      <c r="E3145" s="7">
        <v>0</v>
      </c>
      <c r="F3145" s="8">
        <v>0</v>
      </c>
      <c r="G3145" s="7" t="str">
        <f t="shared" si="295"/>
        <v>NAO+</v>
      </c>
      <c r="H3145" s="6">
        <v>0.98282779198174897</v>
      </c>
      <c r="I3145" s="7">
        <v>1.3720989765035E-2</v>
      </c>
      <c r="J3145" s="7">
        <v>2.4383346813775099E-3</v>
      </c>
      <c r="K3145" s="8">
        <v>1.01288357184466E-3</v>
      </c>
      <c r="L3145" s="7" t="str">
        <f t="shared" si="300"/>
        <v>NAO+</v>
      </c>
      <c r="M3145" s="6">
        <v>0.97653103828695997</v>
      </c>
      <c r="N3145" s="7">
        <v>1.9411943507553001E-2</v>
      </c>
      <c r="O3145" s="7">
        <v>2.7262452419475501E-3</v>
      </c>
      <c r="P3145" s="8">
        <v>1.33077296354352E-3</v>
      </c>
      <c r="Q3145" s="7" t="str">
        <f t="shared" si="296"/>
        <v>NAO+</v>
      </c>
      <c r="R3145" s="6">
        <v>1</v>
      </c>
      <c r="S3145" s="7">
        <v>0</v>
      </c>
      <c r="T3145" s="7">
        <v>0</v>
      </c>
      <c r="U3145" s="8">
        <v>0</v>
      </c>
      <c r="V3145" s="7" t="str">
        <f t="shared" si="297"/>
        <v>NAO+</v>
      </c>
      <c r="W3145" s="6">
        <v>0.35899999999999999</v>
      </c>
      <c r="X3145" s="7">
        <v>0.46800000000000003</v>
      </c>
      <c r="Y3145" s="7">
        <v>1.7999999999999999E-2</v>
      </c>
      <c r="Z3145" s="8">
        <v>0.155</v>
      </c>
      <c r="AA3145" s="7" t="str">
        <f t="shared" si="298"/>
        <v>SB</v>
      </c>
      <c r="AB3145" s="6">
        <v>0.56100000000000005</v>
      </c>
      <c r="AC3145" s="7">
        <v>0.32900000000000001</v>
      </c>
      <c r="AD3145" s="7">
        <v>2E-3</v>
      </c>
      <c r="AE3145" s="8">
        <v>0.109</v>
      </c>
      <c r="AF3145" s="7" t="str">
        <f t="shared" si="299"/>
        <v>NAO+</v>
      </c>
    </row>
    <row r="3146" spans="1:32" x14ac:dyDescent="0.3">
      <c r="A3146" s="4">
        <v>41623</v>
      </c>
      <c r="B3146" s="5">
        <v>2013</v>
      </c>
      <c r="C3146" s="6">
        <v>1</v>
      </c>
      <c r="D3146" s="7">
        <v>0</v>
      </c>
      <c r="E3146" s="7">
        <v>0</v>
      </c>
      <c r="F3146" s="8">
        <v>0</v>
      </c>
      <c r="G3146" s="7" t="str">
        <f t="shared" si="295"/>
        <v>NAO+</v>
      </c>
      <c r="H3146" s="6">
        <v>0.98609314866320996</v>
      </c>
      <c r="I3146" s="7">
        <v>8.85170876360818E-3</v>
      </c>
      <c r="J3146" s="7">
        <v>4.6013193130750099E-3</v>
      </c>
      <c r="K3146" s="8">
        <v>4.5382326009309399E-4</v>
      </c>
      <c r="L3146" s="7" t="str">
        <f t="shared" si="300"/>
        <v>NAO+</v>
      </c>
      <c r="M3146" s="6">
        <v>0.98197880064582099</v>
      </c>
      <c r="N3146" s="7">
        <v>1.0899586021573E-2</v>
      </c>
      <c r="O3146" s="7">
        <v>6.4949326139901904E-3</v>
      </c>
      <c r="P3146" s="8">
        <v>6.2668071862015395E-4</v>
      </c>
      <c r="Q3146" s="7" t="str">
        <f t="shared" si="296"/>
        <v>NAO+</v>
      </c>
      <c r="R3146" s="6">
        <v>1</v>
      </c>
      <c r="S3146" s="7">
        <v>0</v>
      </c>
      <c r="T3146" s="7">
        <v>0</v>
      </c>
      <c r="U3146" s="8">
        <v>0</v>
      </c>
      <c r="V3146" s="7" t="str">
        <f t="shared" si="297"/>
        <v>NAO+</v>
      </c>
      <c r="W3146" s="6">
        <v>0.63800000000000001</v>
      </c>
      <c r="X3146" s="7">
        <v>0.26700000000000002</v>
      </c>
      <c r="Y3146" s="7">
        <v>1.2E-2</v>
      </c>
      <c r="Z3146" s="8">
        <v>8.3000000000000004E-2</v>
      </c>
      <c r="AA3146" s="7" t="str">
        <f t="shared" si="298"/>
        <v>NAO+</v>
      </c>
      <c r="AB3146" s="6">
        <v>0.73899999999999999</v>
      </c>
      <c r="AC3146" s="7">
        <v>0.191</v>
      </c>
      <c r="AD3146" s="7">
        <v>2E-3</v>
      </c>
      <c r="AE3146" s="8">
        <v>6.8000000000000005E-2</v>
      </c>
      <c r="AF3146" s="7" t="str">
        <f t="shared" si="299"/>
        <v>NAO+</v>
      </c>
    </row>
    <row r="3147" spans="1:32" x14ac:dyDescent="0.3">
      <c r="A3147" s="4">
        <v>41624</v>
      </c>
      <c r="B3147" s="5">
        <v>2013</v>
      </c>
      <c r="C3147" s="6">
        <v>1</v>
      </c>
      <c r="D3147" s="7">
        <v>0</v>
      </c>
      <c r="E3147" s="7">
        <v>0</v>
      </c>
      <c r="F3147" s="8">
        <v>0</v>
      </c>
      <c r="G3147" s="7" t="str">
        <f t="shared" si="295"/>
        <v>NAO+</v>
      </c>
      <c r="H3147" s="6">
        <v>0.998350565374721</v>
      </c>
      <c r="I3147" s="7">
        <v>4.0312759442833899E-4</v>
      </c>
      <c r="J3147" s="7">
        <v>1.1110003175619099E-3</v>
      </c>
      <c r="K3147" s="8">
        <v>1.3530671328820001E-4</v>
      </c>
      <c r="L3147" s="7" t="str">
        <f t="shared" si="300"/>
        <v>NAO+</v>
      </c>
      <c r="M3147" s="6">
        <v>0.99752879446910003</v>
      </c>
      <c r="N3147" s="7">
        <v>6.9526992430706295E-4</v>
      </c>
      <c r="O3147" s="7">
        <v>1.6212923400820501E-3</v>
      </c>
      <c r="P3147" s="8">
        <v>1.5464326651627001E-4</v>
      </c>
      <c r="Q3147" s="7" t="str">
        <f t="shared" si="296"/>
        <v>NAO+</v>
      </c>
      <c r="R3147" s="6">
        <v>1</v>
      </c>
      <c r="S3147" s="7">
        <v>0</v>
      </c>
      <c r="T3147" s="7">
        <v>0</v>
      </c>
      <c r="U3147" s="8">
        <v>0</v>
      </c>
      <c r="V3147" s="7" t="str">
        <f t="shared" si="297"/>
        <v>NAO+</v>
      </c>
      <c r="W3147" s="6">
        <v>0.63700000000000001</v>
      </c>
      <c r="X3147" s="7">
        <v>0.27500000000000002</v>
      </c>
      <c r="Y3147" s="7">
        <v>1.4999999999999999E-2</v>
      </c>
      <c r="Z3147" s="8">
        <v>7.2999999999999995E-2</v>
      </c>
      <c r="AA3147" s="7" t="str">
        <f t="shared" si="298"/>
        <v>NAO+</v>
      </c>
      <c r="AB3147" s="6">
        <v>0.79</v>
      </c>
      <c r="AC3147" s="7">
        <v>0.16300000000000001</v>
      </c>
      <c r="AD3147" s="7">
        <v>2E-3</v>
      </c>
      <c r="AE3147" s="8">
        <v>4.4999999999999998E-2</v>
      </c>
      <c r="AF3147" s="7" t="str">
        <f t="shared" si="299"/>
        <v>NAO+</v>
      </c>
    </row>
    <row r="3148" spans="1:32" x14ac:dyDescent="0.3">
      <c r="A3148" s="4">
        <v>41625</v>
      </c>
      <c r="B3148" s="5">
        <v>2013</v>
      </c>
      <c r="C3148" s="6">
        <v>1</v>
      </c>
      <c r="D3148" s="7">
        <v>0</v>
      </c>
      <c r="E3148" s="7">
        <v>0</v>
      </c>
      <c r="F3148" s="8">
        <v>0</v>
      </c>
      <c r="G3148" s="7" t="str">
        <f t="shared" si="295"/>
        <v>NAO+</v>
      </c>
      <c r="H3148" s="6">
        <v>0.99144982184082597</v>
      </c>
      <c r="I3148" s="7">
        <v>4.8445892139619201E-3</v>
      </c>
      <c r="J3148" s="7">
        <v>2.7644896281576398E-3</v>
      </c>
      <c r="K3148" s="8">
        <v>9.4109931704786695E-4</v>
      </c>
      <c r="L3148" s="7" t="str">
        <f t="shared" si="300"/>
        <v>NAO+</v>
      </c>
      <c r="M3148" s="6">
        <v>0.98839707831454604</v>
      </c>
      <c r="N3148" s="7">
        <v>7.1527633941907004E-3</v>
      </c>
      <c r="O3148" s="7">
        <v>3.3377726856528502E-3</v>
      </c>
      <c r="P3148" s="8">
        <v>1.11238560562014E-3</v>
      </c>
      <c r="Q3148" s="7" t="str">
        <f t="shared" si="296"/>
        <v>NAO+</v>
      </c>
      <c r="R3148" s="6">
        <v>1</v>
      </c>
      <c r="S3148" s="7">
        <v>0</v>
      </c>
      <c r="T3148" s="7">
        <v>0</v>
      </c>
      <c r="U3148" s="8">
        <v>0</v>
      </c>
      <c r="V3148" s="7" t="str">
        <f t="shared" si="297"/>
        <v>NAO+</v>
      </c>
      <c r="W3148" s="6">
        <v>0.84499999999999997</v>
      </c>
      <c r="X3148" s="7">
        <v>0.111</v>
      </c>
      <c r="Y3148" s="7">
        <v>7.0000000000000001E-3</v>
      </c>
      <c r="Z3148" s="8">
        <v>3.6999999999999998E-2</v>
      </c>
      <c r="AA3148" s="7" t="str">
        <f t="shared" si="298"/>
        <v>NAO+</v>
      </c>
      <c r="AB3148" s="6">
        <v>0.91700000000000004</v>
      </c>
      <c r="AC3148" s="7">
        <v>6.6000000000000003E-2</v>
      </c>
      <c r="AD3148" s="7">
        <v>4.0000000000000001E-3</v>
      </c>
      <c r="AE3148" s="8">
        <v>1.2999999999999999E-2</v>
      </c>
      <c r="AF3148" s="7" t="str">
        <f t="shared" si="299"/>
        <v>NAO+</v>
      </c>
    </row>
    <row r="3149" spans="1:32" x14ac:dyDescent="0.3">
      <c r="A3149" s="4">
        <v>41626</v>
      </c>
      <c r="B3149" s="5">
        <v>2013</v>
      </c>
      <c r="C3149" s="6">
        <v>1</v>
      </c>
      <c r="D3149" s="7">
        <v>0</v>
      </c>
      <c r="E3149" s="7">
        <v>0</v>
      </c>
      <c r="F3149" s="8">
        <v>0</v>
      </c>
      <c r="G3149" s="7" t="str">
        <f t="shared" si="295"/>
        <v>NAO+</v>
      </c>
      <c r="H3149" s="6">
        <v>0.99554393154847198</v>
      </c>
      <c r="I3149" s="7">
        <v>3.3574990487307798E-4</v>
      </c>
      <c r="J3149" s="7">
        <v>4.0473170420853499E-3</v>
      </c>
      <c r="K3149" s="28">
        <v>7.3001504583033899E-5</v>
      </c>
      <c r="L3149" s="7" t="str">
        <f t="shared" si="300"/>
        <v>NAO+</v>
      </c>
      <c r="M3149" s="6">
        <v>0.99292300213305196</v>
      </c>
      <c r="N3149" s="7">
        <v>4.2107286207817201E-4</v>
      </c>
      <c r="O3149" s="7">
        <v>6.5790193789703596E-3</v>
      </c>
      <c r="P3149" s="28">
        <v>7.6905625899256804E-5</v>
      </c>
      <c r="Q3149" s="7" t="str">
        <f t="shared" si="296"/>
        <v>NAO+</v>
      </c>
      <c r="R3149" s="6">
        <v>1</v>
      </c>
      <c r="S3149" s="7">
        <v>0</v>
      </c>
      <c r="T3149" s="7">
        <v>0</v>
      </c>
      <c r="U3149" s="8">
        <v>0</v>
      </c>
      <c r="V3149" s="7" t="str">
        <f t="shared" si="297"/>
        <v>NAO+</v>
      </c>
      <c r="W3149" s="6">
        <v>0.89600000000000002</v>
      </c>
      <c r="X3149" s="7">
        <v>7.1999999999999995E-2</v>
      </c>
      <c r="Y3149" s="7">
        <v>4.0000000000000001E-3</v>
      </c>
      <c r="Z3149" s="8">
        <v>2.8000000000000001E-2</v>
      </c>
      <c r="AA3149" s="7" t="str">
        <f t="shared" si="298"/>
        <v>NAO+</v>
      </c>
      <c r="AB3149" s="6">
        <v>0.94399999999999995</v>
      </c>
      <c r="AC3149" s="7">
        <v>4.3999999999999997E-2</v>
      </c>
      <c r="AD3149" s="7">
        <v>4.0000000000000001E-3</v>
      </c>
      <c r="AE3149" s="8">
        <v>8.0000000000000002E-3</v>
      </c>
      <c r="AF3149" s="7" t="str">
        <f t="shared" si="299"/>
        <v>NAO+</v>
      </c>
    </row>
    <row r="3150" spans="1:32" x14ac:dyDescent="0.3">
      <c r="A3150" s="4">
        <v>41627</v>
      </c>
      <c r="B3150" s="5">
        <v>2013</v>
      </c>
      <c r="C3150" s="6">
        <v>1</v>
      </c>
      <c r="D3150" s="7">
        <v>0</v>
      </c>
      <c r="E3150" s="7">
        <v>0</v>
      </c>
      <c r="F3150" s="8">
        <v>0</v>
      </c>
      <c r="G3150" s="7" t="str">
        <f t="shared" si="295"/>
        <v>NAO+</v>
      </c>
      <c r="H3150" s="6">
        <v>0.98523340908729695</v>
      </c>
      <c r="I3150" s="80">
        <v>8.4477214895919305E-7</v>
      </c>
      <c r="J3150" s="7">
        <v>1.47042413096624E-2</v>
      </c>
      <c r="K3150" s="28">
        <v>6.15048308984662E-5</v>
      </c>
      <c r="L3150" s="7" t="str">
        <f t="shared" si="300"/>
        <v>NAO+</v>
      </c>
      <c r="M3150" s="6">
        <v>0.98606577715250598</v>
      </c>
      <c r="N3150" s="80">
        <v>9.6917517741082096E-7</v>
      </c>
      <c r="O3150" s="7">
        <v>1.3864018346636E-2</v>
      </c>
      <c r="P3150" s="28">
        <v>6.92353256907788E-5</v>
      </c>
      <c r="Q3150" s="7" t="str">
        <f t="shared" si="296"/>
        <v>NAO+</v>
      </c>
      <c r="R3150" s="6">
        <v>1</v>
      </c>
      <c r="S3150" s="7">
        <v>0</v>
      </c>
      <c r="T3150" s="7">
        <v>0</v>
      </c>
      <c r="U3150" s="8">
        <v>0</v>
      </c>
      <c r="V3150" s="7" t="str">
        <f t="shared" si="297"/>
        <v>NAO+</v>
      </c>
      <c r="W3150" s="6">
        <v>0.86099999999999999</v>
      </c>
      <c r="X3150" s="7">
        <v>9.5000000000000001E-2</v>
      </c>
      <c r="Y3150" s="7">
        <v>3.0000000000000001E-3</v>
      </c>
      <c r="Z3150" s="8">
        <v>4.1000000000000002E-2</v>
      </c>
      <c r="AA3150" s="7" t="str">
        <f t="shared" si="298"/>
        <v>NAO+</v>
      </c>
      <c r="AB3150" s="6">
        <v>0.93200000000000005</v>
      </c>
      <c r="AC3150" s="7">
        <v>5.5E-2</v>
      </c>
      <c r="AD3150" s="7">
        <v>3.0000000000000001E-3</v>
      </c>
      <c r="AE3150" s="8">
        <v>8.9999999999999993E-3</v>
      </c>
      <c r="AF3150" s="7" t="str">
        <f t="shared" si="299"/>
        <v>NAO+</v>
      </c>
    </row>
    <row r="3151" spans="1:32" x14ac:dyDescent="0.3">
      <c r="A3151" s="4">
        <v>41628</v>
      </c>
      <c r="B3151" s="5">
        <v>2013</v>
      </c>
      <c r="C3151" s="6">
        <v>1</v>
      </c>
      <c r="D3151" s="7">
        <v>0</v>
      </c>
      <c r="E3151" s="7">
        <v>0</v>
      </c>
      <c r="F3151" s="8">
        <v>0</v>
      </c>
      <c r="G3151" s="7" t="str">
        <f t="shared" si="295"/>
        <v>NAO+</v>
      </c>
      <c r="H3151" s="6">
        <v>0.97376604605572603</v>
      </c>
      <c r="I3151" s="7">
        <v>2.34796747134489E-2</v>
      </c>
      <c r="J3151" s="7">
        <v>2.6716187907658501E-3</v>
      </c>
      <c r="K3151" s="28">
        <v>8.2660440049815907E-5</v>
      </c>
      <c r="L3151" s="7" t="str">
        <f t="shared" si="300"/>
        <v>NAO+</v>
      </c>
      <c r="M3151" s="6">
        <v>0.95677503100176997</v>
      </c>
      <c r="N3151" s="7">
        <v>4.0892943806726999E-2</v>
      </c>
      <c r="O3151" s="7">
        <v>2.20250929043187E-3</v>
      </c>
      <c r="P3151" s="8">
        <v>1.2951590107894499E-4</v>
      </c>
      <c r="Q3151" s="7" t="str">
        <f t="shared" si="296"/>
        <v>NAO+</v>
      </c>
      <c r="R3151" s="6">
        <v>1</v>
      </c>
      <c r="S3151" s="7">
        <v>0</v>
      </c>
      <c r="T3151" s="7">
        <v>0</v>
      </c>
      <c r="U3151" s="8">
        <v>0</v>
      </c>
      <c r="V3151" s="7" t="str">
        <f t="shared" si="297"/>
        <v>NAO+</v>
      </c>
      <c r="W3151" s="6">
        <v>0.86799999999999999</v>
      </c>
      <c r="X3151" s="7">
        <v>9.8000000000000004E-2</v>
      </c>
      <c r="Y3151" s="7">
        <v>4.0000000000000001E-3</v>
      </c>
      <c r="Z3151" s="8">
        <v>0.03</v>
      </c>
      <c r="AA3151" s="7" t="str">
        <f t="shared" si="298"/>
        <v>NAO+</v>
      </c>
      <c r="AB3151" s="6">
        <v>0.93200000000000005</v>
      </c>
      <c r="AC3151" s="7">
        <v>5.6000000000000001E-2</v>
      </c>
      <c r="AD3151" s="7">
        <v>3.0000000000000001E-3</v>
      </c>
      <c r="AE3151" s="8">
        <v>8.9999999999999993E-3</v>
      </c>
      <c r="AF3151" s="7" t="str">
        <f t="shared" si="299"/>
        <v>NAO+</v>
      </c>
    </row>
    <row r="3152" spans="1:32" x14ac:dyDescent="0.3">
      <c r="A3152" s="4">
        <v>41629</v>
      </c>
      <c r="B3152" s="5">
        <v>2013</v>
      </c>
      <c r="C3152" s="6">
        <v>1</v>
      </c>
      <c r="D3152" s="7">
        <v>0</v>
      </c>
      <c r="E3152" s="7">
        <v>0</v>
      </c>
      <c r="F3152" s="8">
        <v>0</v>
      </c>
      <c r="G3152" s="7" t="str">
        <f t="shared" si="295"/>
        <v>NAO+</v>
      </c>
      <c r="H3152" s="6">
        <v>0.99704869696188803</v>
      </c>
      <c r="I3152" s="7">
        <v>1.8238317828364E-3</v>
      </c>
      <c r="J3152" s="7">
        <v>1.1232317214748E-3</v>
      </c>
      <c r="K3152" s="28">
        <v>4.2395338042344596E-6</v>
      </c>
      <c r="L3152" s="7" t="str">
        <f t="shared" si="300"/>
        <v>NAO+</v>
      </c>
      <c r="M3152" s="6">
        <v>0.99572503740419005</v>
      </c>
      <c r="N3152" s="7">
        <v>3.0343010151846002E-3</v>
      </c>
      <c r="O3152" s="7">
        <v>1.2337167213793299E-3</v>
      </c>
      <c r="P3152" s="28">
        <v>6.9448592347905497E-6</v>
      </c>
      <c r="Q3152" s="7" t="str">
        <f t="shared" si="296"/>
        <v>NAO+</v>
      </c>
      <c r="R3152" s="6">
        <v>1</v>
      </c>
      <c r="S3152" s="7">
        <v>0</v>
      </c>
      <c r="T3152" s="7">
        <v>0</v>
      </c>
      <c r="U3152" s="8">
        <v>0</v>
      </c>
      <c r="V3152" s="7" t="str">
        <f t="shared" si="297"/>
        <v>NAO+</v>
      </c>
      <c r="W3152" s="6">
        <v>0.59799999999999998</v>
      </c>
      <c r="X3152" s="7">
        <v>0.313</v>
      </c>
      <c r="Y3152" s="7">
        <v>3.9E-2</v>
      </c>
      <c r="Z3152" s="8">
        <v>0.05</v>
      </c>
      <c r="AA3152" s="7" t="str">
        <f t="shared" si="298"/>
        <v>NAO+</v>
      </c>
      <c r="AB3152" s="6">
        <v>0.77</v>
      </c>
      <c r="AC3152" s="7">
        <v>0.16900000000000001</v>
      </c>
      <c r="AD3152" s="7">
        <v>7.0000000000000001E-3</v>
      </c>
      <c r="AE3152" s="8">
        <v>5.3999999999999999E-2</v>
      </c>
      <c r="AF3152" s="7" t="str">
        <f t="shared" si="299"/>
        <v>NAO+</v>
      </c>
    </row>
    <row r="3153" spans="1:32" x14ac:dyDescent="0.3">
      <c r="A3153" s="4">
        <v>41630</v>
      </c>
      <c r="B3153" s="5">
        <v>2013</v>
      </c>
      <c r="C3153" s="6">
        <v>1</v>
      </c>
      <c r="D3153" s="7">
        <v>0</v>
      </c>
      <c r="E3153" s="7">
        <v>0</v>
      </c>
      <c r="F3153" s="8">
        <v>0</v>
      </c>
      <c r="G3153" s="7" t="str">
        <f t="shared" si="295"/>
        <v>NAO+</v>
      </c>
      <c r="H3153" s="6">
        <v>0.99860267094993205</v>
      </c>
      <c r="I3153" s="80">
        <v>1.6842954288984499E-5</v>
      </c>
      <c r="J3153" s="7">
        <v>1.37636025104261E-3</v>
      </c>
      <c r="K3153" s="28">
        <v>4.1258447484559499E-6</v>
      </c>
      <c r="L3153" s="7" t="str">
        <f t="shared" si="300"/>
        <v>NAO+</v>
      </c>
      <c r="M3153" s="6">
        <v>0.99856247500045303</v>
      </c>
      <c r="N3153" s="80">
        <v>3.7789298519856702E-5</v>
      </c>
      <c r="O3153" s="7">
        <v>1.3924803402595601E-3</v>
      </c>
      <c r="P3153" s="28">
        <v>7.2553607582395199E-6</v>
      </c>
      <c r="Q3153" s="7" t="str">
        <f t="shared" si="296"/>
        <v>NAO+</v>
      </c>
      <c r="R3153" s="6">
        <v>1</v>
      </c>
      <c r="S3153" s="7">
        <v>0</v>
      </c>
      <c r="T3153" s="7">
        <v>0</v>
      </c>
      <c r="U3153" s="8">
        <v>0</v>
      </c>
      <c r="V3153" s="7" t="str">
        <f t="shared" si="297"/>
        <v>NAO+</v>
      </c>
      <c r="W3153" s="6">
        <v>0.498</v>
      </c>
      <c r="X3153" s="7">
        <v>0.374</v>
      </c>
      <c r="Y3153" s="7">
        <v>3.5999999999999997E-2</v>
      </c>
      <c r="Z3153" s="8">
        <v>9.1999999999999998E-2</v>
      </c>
      <c r="AA3153" s="7" t="str">
        <f t="shared" si="298"/>
        <v>NAO+</v>
      </c>
      <c r="AB3153" s="6">
        <v>0.68600000000000005</v>
      </c>
      <c r="AC3153" s="7">
        <v>0.219</v>
      </c>
      <c r="AD3153" s="7">
        <v>1.2999999999999999E-2</v>
      </c>
      <c r="AE3153" s="8">
        <v>8.2000000000000003E-2</v>
      </c>
      <c r="AF3153" s="7" t="str">
        <f t="shared" si="299"/>
        <v>NAO+</v>
      </c>
    </row>
    <row r="3154" spans="1:32" x14ac:dyDescent="0.3">
      <c r="A3154" s="4">
        <v>41631</v>
      </c>
      <c r="B3154" s="5">
        <v>2013</v>
      </c>
      <c r="C3154" s="6">
        <v>1</v>
      </c>
      <c r="D3154" s="7">
        <v>0</v>
      </c>
      <c r="E3154" s="7">
        <v>0</v>
      </c>
      <c r="F3154" s="8">
        <v>0</v>
      </c>
      <c r="G3154" s="7" t="str">
        <f t="shared" si="295"/>
        <v>NAO+</v>
      </c>
      <c r="H3154" s="6">
        <v>0.99997542684019503</v>
      </c>
      <c r="I3154" s="80">
        <v>4.7932355409651602E-7</v>
      </c>
      <c r="J3154" s="80">
        <v>1.5467880108548099E-5</v>
      </c>
      <c r="K3154" s="28">
        <v>8.6259561411696193E-6</v>
      </c>
      <c r="L3154" s="7" t="str">
        <f t="shared" si="300"/>
        <v>NAO+</v>
      </c>
      <c r="M3154" s="6">
        <v>0.99995588041627603</v>
      </c>
      <c r="N3154" s="80">
        <v>1.48514474822729E-6</v>
      </c>
      <c r="O3154" s="80">
        <v>2.8444920684144701E-5</v>
      </c>
      <c r="P3154" s="28">
        <v>1.41895182846007E-5</v>
      </c>
      <c r="Q3154" s="7" t="str">
        <f t="shared" si="296"/>
        <v>NAO+</v>
      </c>
      <c r="R3154" s="6">
        <v>1</v>
      </c>
      <c r="S3154" s="7">
        <v>0</v>
      </c>
      <c r="T3154" s="7">
        <v>0</v>
      </c>
      <c r="U3154" s="8">
        <v>0</v>
      </c>
      <c r="V3154" s="7" t="str">
        <f t="shared" si="297"/>
        <v>NAO+</v>
      </c>
      <c r="W3154" s="6">
        <v>0.70199999999999996</v>
      </c>
      <c r="X3154" s="7">
        <v>0.214</v>
      </c>
      <c r="Y3154" s="7">
        <v>2.3E-2</v>
      </c>
      <c r="Z3154" s="8">
        <v>6.0999999999999999E-2</v>
      </c>
      <c r="AA3154" s="7" t="str">
        <f t="shared" si="298"/>
        <v>NAO+</v>
      </c>
      <c r="AB3154" s="6">
        <v>0.83299999999999996</v>
      </c>
      <c r="AC3154" s="7">
        <v>0.114</v>
      </c>
      <c r="AD3154" s="7">
        <v>1.2999999999999999E-2</v>
      </c>
      <c r="AE3154" s="8">
        <v>0.04</v>
      </c>
      <c r="AF3154" s="7" t="str">
        <f t="shared" si="299"/>
        <v>NAO+</v>
      </c>
    </row>
    <row r="3155" spans="1:32" x14ac:dyDescent="0.3">
      <c r="A3155" s="4">
        <v>41632</v>
      </c>
      <c r="B3155" s="5">
        <v>2013</v>
      </c>
      <c r="C3155" s="6">
        <v>1</v>
      </c>
      <c r="D3155" s="7">
        <v>0</v>
      </c>
      <c r="E3155" s="7">
        <v>0</v>
      </c>
      <c r="F3155" s="8">
        <v>0</v>
      </c>
      <c r="G3155" s="7" t="str">
        <f t="shared" si="295"/>
        <v>NAO+</v>
      </c>
      <c r="H3155" s="6">
        <v>0.99998682364810898</v>
      </c>
      <c r="I3155" s="80">
        <v>1.68767456765632E-12</v>
      </c>
      <c r="J3155" s="80">
        <v>7.0332597084160601E-6</v>
      </c>
      <c r="K3155" s="28">
        <v>6.1430904815420403E-6</v>
      </c>
      <c r="L3155" s="7" t="str">
        <f t="shared" si="300"/>
        <v>NAO+</v>
      </c>
      <c r="M3155" s="6">
        <v>0.99997150087928699</v>
      </c>
      <c r="N3155" s="80">
        <v>5.7982705882042102E-12</v>
      </c>
      <c r="O3155" s="80">
        <v>1.7225304699875999E-5</v>
      </c>
      <c r="P3155" s="28">
        <v>1.12738102123812E-5</v>
      </c>
      <c r="Q3155" s="7" t="str">
        <f t="shared" si="296"/>
        <v>NAO+</v>
      </c>
      <c r="R3155" s="6">
        <v>1</v>
      </c>
      <c r="S3155" s="7">
        <v>0</v>
      </c>
      <c r="T3155" s="7">
        <v>0</v>
      </c>
      <c r="U3155" s="8">
        <v>0</v>
      </c>
      <c r="V3155" s="7" t="str">
        <f t="shared" si="297"/>
        <v>NAO+</v>
      </c>
      <c r="W3155" s="6">
        <v>0.63700000000000001</v>
      </c>
      <c r="X3155" s="7">
        <v>0.27</v>
      </c>
      <c r="Y3155" s="7">
        <v>4.9000000000000002E-2</v>
      </c>
      <c r="Z3155" s="8">
        <v>4.4999999999999998E-2</v>
      </c>
      <c r="AA3155" s="7" t="str">
        <f t="shared" si="298"/>
        <v>NAO+</v>
      </c>
      <c r="AB3155" s="6">
        <v>0.755</v>
      </c>
      <c r="AC3155" s="7">
        <v>0.186</v>
      </c>
      <c r="AD3155" s="7">
        <v>2.1000000000000001E-2</v>
      </c>
      <c r="AE3155" s="8">
        <v>3.9E-2</v>
      </c>
      <c r="AF3155" s="7" t="str">
        <f t="shared" si="299"/>
        <v>NAO+</v>
      </c>
    </row>
    <row r="3156" spans="1:32" x14ac:dyDescent="0.3">
      <c r="A3156" s="4">
        <v>41633</v>
      </c>
      <c r="B3156" s="5">
        <v>2013</v>
      </c>
      <c r="C3156" s="6">
        <v>1</v>
      </c>
      <c r="D3156" s="7">
        <v>0</v>
      </c>
      <c r="E3156" s="7">
        <v>0</v>
      </c>
      <c r="F3156" s="8">
        <v>0</v>
      </c>
      <c r="G3156" s="7" t="str">
        <f t="shared" si="295"/>
        <v>NAO+</v>
      </c>
      <c r="H3156" s="6">
        <v>0.99917167474610102</v>
      </c>
      <c r="I3156" s="80">
        <v>1.07258863979322E-10</v>
      </c>
      <c r="J3156" s="7">
        <v>5.3078930440849195E-4</v>
      </c>
      <c r="K3156" s="8">
        <v>2.97535842222061E-4</v>
      </c>
      <c r="L3156" s="7" t="str">
        <f t="shared" si="300"/>
        <v>NAO+</v>
      </c>
      <c r="M3156" s="6">
        <v>0.99892311644767795</v>
      </c>
      <c r="N3156" s="80">
        <v>1.90163563831346E-10</v>
      </c>
      <c r="O3156" s="7">
        <v>6.4295127298259096E-4</v>
      </c>
      <c r="P3156" s="8">
        <v>4.3393208917866098E-4</v>
      </c>
      <c r="Q3156" s="7" t="str">
        <f t="shared" si="296"/>
        <v>NAO+</v>
      </c>
      <c r="R3156" s="6">
        <v>1</v>
      </c>
      <c r="S3156" s="7">
        <v>0</v>
      </c>
      <c r="T3156" s="7">
        <v>0</v>
      </c>
      <c r="U3156" s="8">
        <v>0</v>
      </c>
      <c r="V3156" s="7" t="str">
        <f t="shared" si="297"/>
        <v>NAO+</v>
      </c>
      <c r="W3156" s="6">
        <v>0.83899999999999997</v>
      </c>
      <c r="X3156" s="7">
        <v>0.13500000000000001</v>
      </c>
      <c r="Y3156" s="7">
        <v>8.9999999999999993E-3</v>
      </c>
      <c r="Z3156" s="8">
        <v>1.7999999999999999E-2</v>
      </c>
      <c r="AA3156" s="7" t="str">
        <f t="shared" si="298"/>
        <v>NAO+</v>
      </c>
      <c r="AB3156" s="6">
        <v>0.88400000000000001</v>
      </c>
      <c r="AC3156" s="7">
        <v>9.6000000000000002E-2</v>
      </c>
      <c r="AD3156" s="7">
        <v>1.0999999999999999E-2</v>
      </c>
      <c r="AE3156" s="8">
        <v>8.9999999999999993E-3</v>
      </c>
      <c r="AF3156" s="7" t="str">
        <f t="shared" si="299"/>
        <v>NAO+</v>
      </c>
    </row>
    <row r="3157" spans="1:32" x14ac:dyDescent="0.3">
      <c r="A3157" s="4">
        <v>41634</v>
      </c>
      <c r="B3157" s="5">
        <v>2013</v>
      </c>
      <c r="C3157" s="6">
        <v>1</v>
      </c>
      <c r="D3157" s="7">
        <v>0</v>
      </c>
      <c r="E3157" s="7">
        <v>0</v>
      </c>
      <c r="F3157" s="8">
        <v>0</v>
      </c>
      <c r="G3157" s="7" t="str">
        <f t="shared" si="295"/>
        <v>NAO+</v>
      </c>
      <c r="H3157" s="6">
        <v>0.99809627804273404</v>
      </c>
      <c r="I3157" s="80">
        <v>1.75174164206807E-7</v>
      </c>
      <c r="J3157" s="7">
        <v>4.2231429013584099E-4</v>
      </c>
      <c r="K3157" s="8">
        <v>1.4812324929788399E-3</v>
      </c>
      <c r="L3157" s="7" t="str">
        <f t="shared" si="300"/>
        <v>NAO+</v>
      </c>
      <c r="M3157" s="6">
        <v>0.997848032626096</v>
      </c>
      <c r="N3157" s="80">
        <v>3.2056503351459099E-7</v>
      </c>
      <c r="O3157" s="7">
        <v>5.1904311807637697E-4</v>
      </c>
      <c r="P3157" s="8">
        <v>1.63260369080504E-3</v>
      </c>
      <c r="Q3157" s="7" t="str">
        <f t="shared" si="296"/>
        <v>NAO+</v>
      </c>
      <c r="R3157" s="6">
        <v>1</v>
      </c>
      <c r="S3157" s="7">
        <v>0</v>
      </c>
      <c r="T3157" s="7">
        <v>0</v>
      </c>
      <c r="U3157" s="8">
        <v>0</v>
      </c>
      <c r="V3157" s="7" t="str">
        <f t="shared" si="297"/>
        <v>NAO+</v>
      </c>
      <c r="W3157" s="6">
        <v>0.94599999999999995</v>
      </c>
      <c r="X3157" s="7">
        <v>0.04</v>
      </c>
      <c r="Y3157" s="7">
        <v>1E-3</v>
      </c>
      <c r="Z3157" s="8">
        <v>1.2E-2</v>
      </c>
      <c r="AA3157" s="7" t="str">
        <f t="shared" si="298"/>
        <v>NAO+</v>
      </c>
      <c r="AB3157" s="6">
        <v>0.97</v>
      </c>
      <c r="AC3157" s="7">
        <v>2.1999999999999999E-2</v>
      </c>
      <c r="AD3157" s="7">
        <v>3.0000000000000001E-3</v>
      </c>
      <c r="AE3157" s="8">
        <v>4.0000000000000001E-3</v>
      </c>
      <c r="AF3157" s="7" t="str">
        <f t="shared" si="299"/>
        <v>NAO+</v>
      </c>
    </row>
    <row r="3158" spans="1:32" x14ac:dyDescent="0.3">
      <c r="A3158" s="4">
        <v>41635</v>
      </c>
      <c r="B3158" s="5">
        <v>2013</v>
      </c>
      <c r="C3158" s="6">
        <v>1</v>
      </c>
      <c r="D3158" s="7">
        <v>0</v>
      </c>
      <c r="E3158" s="7">
        <v>0</v>
      </c>
      <c r="F3158" s="8">
        <v>0</v>
      </c>
      <c r="G3158" s="7" t="str">
        <f t="shared" si="295"/>
        <v>NAO+</v>
      </c>
      <c r="H3158" s="6">
        <v>0.99985421600705304</v>
      </c>
      <c r="I3158" s="80">
        <v>8.2719511697891996E-10</v>
      </c>
      <c r="J3158" s="7">
        <v>1.4017742244974899E-4</v>
      </c>
      <c r="K3158" s="28">
        <v>5.6057433073900502E-6</v>
      </c>
      <c r="L3158" s="7" t="str">
        <f t="shared" si="300"/>
        <v>NAO+</v>
      </c>
      <c r="M3158" s="6">
        <v>0.99969396531675403</v>
      </c>
      <c r="N3158" s="80">
        <v>1.01266869469045E-9</v>
      </c>
      <c r="O3158" s="7">
        <v>2.9954058836126698E-4</v>
      </c>
      <c r="P3158" s="28">
        <v>6.49308220144054E-6</v>
      </c>
      <c r="Q3158" s="7" t="str">
        <f t="shared" si="296"/>
        <v>NAO+</v>
      </c>
      <c r="R3158" s="6">
        <v>1</v>
      </c>
      <c r="S3158" s="7">
        <v>0</v>
      </c>
      <c r="T3158" s="7">
        <v>0</v>
      </c>
      <c r="U3158" s="8">
        <v>0</v>
      </c>
      <c r="V3158" s="7" t="str">
        <f t="shared" si="297"/>
        <v>NAO+</v>
      </c>
      <c r="W3158" s="6">
        <v>0.93899999999999995</v>
      </c>
      <c r="X3158" s="7">
        <v>4.3999999999999997E-2</v>
      </c>
      <c r="Y3158" s="7">
        <v>1E-3</v>
      </c>
      <c r="Z3158" s="8">
        <v>1.6E-2</v>
      </c>
      <c r="AA3158" s="7" t="str">
        <f t="shared" si="298"/>
        <v>NAO+</v>
      </c>
      <c r="AB3158" s="6">
        <v>0.96899999999999997</v>
      </c>
      <c r="AC3158" s="7">
        <v>2.4E-2</v>
      </c>
      <c r="AD3158" s="7">
        <v>2E-3</v>
      </c>
      <c r="AE3158" s="8">
        <v>5.0000000000000001E-3</v>
      </c>
      <c r="AF3158" s="7" t="str">
        <f t="shared" si="299"/>
        <v>NAO+</v>
      </c>
    </row>
    <row r="3159" spans="1:32" x14ac:dyDescent="0.3">
      <c r="A3159" s="4">
        <v>41636</v>
      </c>
      <c r="B3159" s="5">
        <v>2013</v>
      </c>
      <c r="C3159" s="6">
        <v>1</v>
      </c>
      <c r="D3159" s="7">
        <v>0</v>
      </c>
      <c r="E3159" s="7">
        <v>0</v>
      </c>
      <c r="F3159" s="8">
        <v>0</v>
      </c>
      <c r="G3159" s="7" t="str">
        <f t="shared" si="295"/>
        <v>NAO+</v>
      </c>
      <c r="H3159" s="6">
        <v>0.99952700272159001</v>
      </c>
      <c r="I3159" s="80">
        <v>2.7715036223688701E-7</v>
      </c>
      <c r="J3159" s="7">
        <v>3.88696125172423E-4</v>
      </c>
      <c r="K3159" s="28">
        <v>8.4024002867324603E-5</v>
      </c>
      <c r="L3159" s="7" t="str">
        <f t="shared" si="300"/>
        <v>NAO+</v>
      </c>
      <c r="M3159" s="6">
        <v>0.99942647963507303</v>
      </c>
      <c r="N3159" s="80">
        <v>4.0187411630060197E-7</v>
      </c>
      <c r="O3159" s="7">
        <v>4.5927469834021798E-4</v>
      </c>
      <c r="P3159" s="8">
        <v>1.13843792462091E-4</v>
      </c>
      <c r="Q3159" s="7" t="str">
        <f t="shared" si="296"/>
        <v>NAO+</v>
      </c>
      <c r="R3159" s="6">
        <v>1</v>
      </c>
      <c r="S3159" s="7">
        <v>0</v>
      </c>
      <c r="T3159" s="7">
        <v>0</v>
      </c>
      <c r="U3159" s="8">
        <v>0</v>
      </c>
      <c r="V3159" s="7" t="str">
        <f t="shared" si="297"/>
        <v>NAO+</v>
      </c>
      <c r="W3159" s="6">
        <v>0.77500000000000002</v>
      </c>
      <c r="X3159" s="7">
        <v>0.17100000000000001</v>
      </c>
      <c r="Y3159" s="7">
        <v>5.0000000000000001E-3</v>
      </c>
      <c r="Z3159" s="8">
        <v>4.9000000000000002E-2</v>
      </c>
      <c r="AA3159" s="7" t="str">
        <f t="shared" si="298"/>
        <v>NAO+</v>
      </c>
      <c r="AB3159" s="6">
        <v>0.90100000000000002</v>
      </c>
      <c r="AC3159" s="7">
        <v>8.1000000000000003E-2</v>
      </c>
      <c r="AD3159" s="7">
        <v>1E-3</v>
      </c>
      <c r="AE3159" s="8">
        <v>1.7000000000000001E-2</v>
      </c>
      <c r="AF3159" s="7" t="str">
        <f t="shared" si="299"/>
        <v>NAO+</v>
      </c>
    </row>
    <row r="3160" spans="1:32" x14ac:dyDescent="0.3">
      <c r="A3160" s="4">
        <v>41637</v>
      </c>
      <c r="B3160" s="5">
        <v>2013</v>
      </c>
      <c r="C3160" s="6">
        <v>1</v>
      </c>
      <c r="D3160" s="7">
        <v>0</v>
      </c>
      <c r="E3160" s="7">
        <v>0</v>
      </c>
      <c r="F3160" s="8">
        <v>0</v>
      </c>
      <c r="G3160" s="7" t="str">
        <f t="shared" si="295"/>
        <v>NAO+</v>
      </c>
      <c r="H3160" s="6">
        <v>0.99502820829767102</v>
      </c>
      <c r="I3160" s="7">
        <v>5.1618427538251295E-4</v>
      </c>
      <c r="J3160" s="7">
        <v>1.3687144311772399E-4</v>
      </c>
      <c r="K3160" s="8">
        <v>4.31873598382004E-3</v>
      </c>
      <c r="L3160" s="7" t="str">
        <f t="shared" si="300"/>
        <v>NAO+</v>
      </c>
      <c r="M3160" s="6">
        <v>0.99366646807640102</v>
      </c>
      <c r="N3160" s="7">
        <v>9.6845297922547205E-4</v>
      </c>
      <c r="O3160" s="7">
        <v>1.53341451116065E-4</v>
      </c>
      <c r="P3160" s="8">
        <v>5.2117374932610398E-3</v>
      </c>
      <c r="Q3160" s="7" t="str">
        <f t="shared" si="296"/>
        <v>NAO+</v>
      </c>
      <c r="R3160" s="6">
        <v>1</v>
      </c>
      <c r="S3160" s="7">
        <v>0</v>
      </c>
      <c r="T3160" s="7">
        <v>0</v>
      </c>
      <c r="U3160" s="8">
        <v>0</v>
      </c>
      <c r="V3160" s="7" t="str">
        <f t="shared" si="297"/>
        <v>NAO+</v>
      </c>
      <c r="W3160" s="6">
        <v>0.90200000000000002</v>
      </c>
      <c r="X3160" s="7">
        <v>6.6000000000000003E-2</v>
      </c>
      <c r="Y3160" s="7">
        <v>2E-3</v>
      </c>
      <c r="Z3160" s="8">
        <v>2.9000000000000001E-2</v>
      </c>
      <c r="AA3160" s="7" t="str">
        <f t="shared" si="298"/>
        <v>NAO+</v>
      </c>
      <c r="AB3160" s="6">
        <v>0.96</v>
      </c>
      <c r="AC3160" s="7">
        <v>2.9000000000000001E-2</v>
      </c>
      <c r="AD3160" s="7">
        <v>1E-3</v>
      </c>
      <c r="AE3160" s="8">
        <v>8.9999999999999993E-3</v>
      </c>
      <c r="AF3160" s="7" t="str">
        <f t="shared" si="299"/>
        <v>NAO+</v>
      </c>
    </row>
    <row r="3161" spans="1:32" x14ac:dyDescent="0.3">
      <c r="A3161" s="4">
        <v>41638</v>
      </c>
      <c r="B3161" s="5">
        <v>2013</v>
      </c>
      <c r="C3161" s="6">
        <v>1</v>
      </c>
      <c r="D3161" s="7">
        <v>0</v>
      </c>
      <c r="E3161" s="7">
        <v>0</v>
      </c>
      <c r="F3161" s="8">
        <v>0</v>
      </c>
      <c r="G3161" s="7" t="str">
        <f t="shared" si="295"/>
        <v>NAO+</v>
      </c>
      <c r="H3161" s="6">
        <v>0.99914511707911102</v>
      </c>
      <c r="I3161" s="7">
        <v>1.42461684976131E-4</v>
      </c>
      <c r="J3161" s="80">
        <v>4.5167879065754599E-5</v>
      </c>
      <c r="K3161" s="8">
        <v>6.6725335685597796E-4</v>
      </c>
      <c r="L3161" s="7" t="str">
        <f t="shared" si="300"/>
        <v>NAO+</v>
      </c>
      <c r="M3161" s="6">
        <v>0.998946416725633</v>
      </c>
      <c r="N3161" s="7">
        <v>2.8405853116543998E-4</v>
      </c>
      <c r="O3161" s="80">
        <v>7.6767051328423803E-5</v>
      </c>
      <c r="P3161" s="8">
        <v>6.9275769188686497E-4</v>
      </c>
      <c r="Q3161" s="7" t="str">
        <f t="shared" si="296"/>
        <v>NAO+</v>
      </c>
      <c r="R3161" s="6">
        <v>1</v>
      </c>
      <c r="S3161" s="7">
        <v>0</v>
      </c>
      <c r="T3161" s="7">
        <v>0</v>
      </c>
      <c r="U3161" s="8">
        <v>0</v>
      </c>
      <c r="V3161" s="7" t="str">
        <f t="shared" si="297"/>
        <v>NAO+</v>
      </c>
      <c r="W3161" s="6">
        <v>0.91200000000000003</v>
      </c>
      <c r="X3161" s="7">
        <v>0.06</v>
      </c>
      <c r="Y3161" s="7">
        <v>2E-3</v>
      </c>
      <c r="Z3161" s="8">
        <v>2.7E-2</v>
      </c>
      <c r="AA3161" s="7" t="str">
        <f t="shared" si="298"/>
        <v>NAO+</v>
      </c>
      <c r="AB3161" s="6">
        <v>0.96499999999999997</v>
      </c>
      <c r="AC3161" s="7">
        <v>2.7E-2</v>
      </c>
      <c r="AD3161" s="7">
        <v>1E-3</v>
      </c>
      <c r="AE3161" s="8">
        <v>7.0000000000000001E-3</v>
      </c>
      <c r="AF3161" s="7" t="str">
        <f t="shared" si="299"/>
        <v>NAO+</v>
      </c>
    </row>
    <row r="3162" spans="1:32" x14ac:dyDescent="0.3">
      <c r="A3162" s="4">
        <v>41639</v>
      </c>
      <c r="B3162" s="5">
        <v>2013</v>
      </c>
      <c r="C3162" s="6">
        <v>1</v>
      </c>
      <c r="D3162" s="7">
        <v>0</v>
      </c>
      <c r="E3162" s="7">
        <v>0</v>
      </c>
      <c r="F3162" s="8">
        <v>0</v>
      </c>
      <c r="G3162" s="7" t="str">
        <f t="shared" si="295"/>
        <v>NAO+</v>
      </c>
      <c r="H3162" s="6">
        <v>0.99953441635779805</v>
      </c>
      <c r="I3162" s="80">
        <v>1.9737828155157E-6</v>
      </c>
      <c r="J3162" s="7">
        <v>1.3499011464767301E-4</v>
      </c>
      <c r="K3162" s="8">
        <v>3.2861974473542301E-4</v>
      </c>
      <c r="L3162" s="7" t="str">
        <f t="shared" si="300"/>
        <v>NAO+</v>
      </c>
      <c r="M3162" s="6">
        <v>0.99943997161976605</v>
      </c>
      <c r="N3162" s="80">
        <v>4.2195080934624296E-6</v>
      </c>
      <c r="O3162" s="7">
        <v>1.9760045918274901E-4</v>
      </c>
      <c r="P3162" s="8">
        <v>3.5820841295505199E-4</v>
      </c>
      <c r="Q3162" s="7" t="str">
        <f t="shared" si="296"/>
        <v>NAO+</v>
      </c>
      <c r="R3162" s="6">
        <v>1</v>
      </c>
      <c r="S3162" s="7">
        <v>0</v>
      </c>
      <c r="T3162" s="7">
        <v>0</v>
      </c>
      <c r="U3162" s="8">
        <v>0</v>
      </c>
      <c r="V3162" s="7" t="str">
        <f t="shared" si="297"/>
        <v>NAO+</v>
      </c>
      <c r="W3162" s="6">
        <v>0.71099999999999997</v>
      </c>
      <c r="X3162" s="7">
        <v>0.19600000000000001</v>
      </c>
      <c r="Y3162" s="7">
        <v>2E-3</v>
      </c>
      <c r="Z3162" s="8">
        <v>9.0999999999999998E-2</v>
      </c>
      <c r="AA3162" s="7" t="str">
        <f t="shared" si="298"/>
        <v>NAO+</v>
      </c>
      <c r="AB3162" s="6">
        <v>0.89600000000000002</v>
      </c>
      <c r="AC3162" s="7">
        <v>8.2000000000000003E-2</v>
      </c>
      <c r="AD3162" s="7">
        <v>1E-3</v>
      </c>
      <c r="AE3162" s="8">
        <v>2.1000000000000001E-2</v>
      </c>
      <c r="AF3162" s="7" t="str">
        <f t="shared" si="299"/>
        <v>NAO+</v>
      </c>
    </row>
    <row r="3163" spans="1:32" x14ac:dyDescent="0.3">
      <c r="A3163" s="4">
        <v>41640</v>
      </c>
      <c r="B3163" s="5">
        <v>2013</v>
      </c>
      <c r="C3163" s="6">
        <v>1</v>
      </c>
      <c r="D3163" s="7">
        <v>0</v>
      </c>
      <c r="E3163" s="7">
        <v>0</v>
      </c>
      <c r="F3163" s="8">
        <v>0</v>
      </c>
      <c r="G3163" s="7" t="str">
        <f t="shared" si="295"/>
        <v>NAO+</v>
      </c>
      <c r="H3163" s="6">
        <v>0.99800087681993899</v>
      </c>
      <c r="I3163" s="80">
        <v>8.1821898802150898E-8</v>
      </c>
      <c r="J3163" s="80">
        <v>7.4092111581787397E-5</v>
      </c>
      <c r="K3163" s="8">
        <v>1.92494924657416E-3</v>
      </c>
      <c r="L3163" s="7" t="str">
        <f t="shared" si="300"/>
        <v>NAO+</v>
      </c>
      <c r="M3163" s="6">
        <v>0.99777338006189498</v>
      </c>
      <c r="N3163" s="80">
        <v>1.6571884352286199E-7</v>
      </c>
      <c r="O3163" s="80">
        <v>8.1194478837891005E-5</v>
      </c>
      <c r="P3163" s="8">
        <v>2.1452597404290302E-3</v>
      </c>
      <c r="Q3163" s="7" t="str">
        <f t="shared" si="296"/>
        <v>NAO+</v>
      </c>
      <c r="R3163" s="6">
        <v>1</v>
      </c>
      <c r="S3163" s="7">
        <v>0</v>
      </c>
      <c r="T3163" s="7">
        <v>0</v>
      </c>
      <c r="U3163" s="8">
        <v>0</v>
      </c>
      <c r="V3163" s="7" t="str">
        <f t="shared" si="297"/>
        <v>NAO+</v>
      </c>
      <c r="W3163" s="6">
        <v>0.59</v>
      </c>
      <c r="X3163" s="7">
        <v>0.23599999999999999</v>
      </c>
      <c r="Y3163" s="7">
        <v>2E-3</v>
      </c>
      <c r="Z3163" s="8">
        <v>0.17199999999999999</v>
      </c>
      <c r="AA3163" s="7" t="str">
        <f t="shared" si="298"/>
        <v>NAO+</v>
      </c>
      <c r="AB3163" s="6">
        <v>0.86799999999999999</v>
      </c>
      <c r="AC3163" s="7">
        <v>8.4000000000000005E-2</v>
      </c>
      <c r="AD3163" s="7">
        <v>1E-3</v>
      </c>
      <c r="AE3163" s="8">
        <v>4.8000000000000001E-2</v>
      </c>
      <c r="AF3163" s="7" t="str">
        <f t="shared" si="299"/>
        <v>NAO+</v>
      </c>
    </row>
    <row r="3164" spans="1:32" x14ac:dyDescent="0.3">
      <c r="A3164" s="4">
        <v>41641</v>
      </c>
      <c r="B3164" s="5">
        <v>2013</v>
      </c>
      <c r="C3164" s="6">
        <v>1</v>
      </c>
      <c r="D3164" s="7">
        <v>0</v>
      </c>
      <c r="E3164" s="7">
        <v>0</v>
      </c>
      <c r="F3164" s="8">
        <v>0</v>
      </c>
      <c r="G3164" s="7" t="str">
        <f t="shared" si="295"/>
        <v>NAO+</v>
      </c>
      <c r="H3164" s="6">
        <v>0.944773438878028</v>
      </c>
      <c r="I3164" s="80">
        <v>1.3408476158651299E-7</v>
      </c>
      <c r="J3164" s="80">
        <v>3.0241347401229498E-5</v>
      </c>
      <c r="K3164" s="8">
        <v>5.5196185689811501E-2</v>
      </c>
      <c r="L3164" s="7" t="str">
        <f t="shared" si="300"/>
        <v>NAO+</v>
      </c>
      <c r="M3164" s="6">
        <v>0.92930196973794599</v>
      </c>
      <c r="N3164" s="80">
        <v>3.0375863300126402E-7</v>
      </c>
      <c r="O3164" s="80">
        <v>3.3541100161775903E-5</v>
      </c>
      <c r="P3164" s="8">
        <v>7.0664185403267105E-2</v>
      </c>
      <c r="Q3164" s="7" t="str">
        <f t="shared" si="296"/>
        <v>NAO+</v>
      </c>
      <c r="R3164" s="6">
        <v>1</v>
      </c>
      <c r="S3164" s="7">
        <v>0</v>
      </c>
      <c r="T3164" s="7">
        <v>0</v>
      </c>
      <c r="U3164" s="8">
        <v>0</v>
      </c>
      <c r="V3164" s="7" t="str">
        <f t="shared" si="297"/>
        <v>NAO+</v>
      </c>
      <c r="W3164" s="6">
        <v>0.59899999999999998</v>
      </c>
      <c r="X3164" s="7">
        <v>0.129</v>
      </c>
      <c r="Y3164" s="7">
        <v>2E-3</v>
      </c>
      <c r="Z3164" s="8">
        <v>0.26900000000000002</v>
      </c>
      <c r="AA3164" s="7" t="str">
        <f t="shared" si="298"/>
        <v>NAO+</v>
      </c>
      <c r="AB3164" s="6">
        <v>0.88200000000000001</v>
      </c>
      <c r="AC3164" s="7">
        <v>3.4000000000000002E-2</v>
      </c>
      <c r="AD3164" s="7">
        <v>0</v>
      </c>
      <c r="AE3164" s="8">
        <v>8.4000000000000005E-2</v>
      </c>
      <c r="AF3164" s="7" t="str">
        <f t="shared" si="299"/>
        <v>NAO+</v>
      </c>
    </row>
    <row r="3165" spans="1:32" x14ac:dyDescent="0.3">
      <c r="A3165" s="4">
        <v>41642</v>
      </c>
      <c r="B3165" s="5">
        <v>2013</v>
      </c>
      <c r="C3165" s="6">
        <v>1</v>
      </c>
      <c r="D3165" s="7">
        <v>0</v>
      </c>
      <c r="E3165" s="7">
        <v>0</v>
      </c>
      <c r="F3165" s="8">
        <v>0</v>
      </c>
      <c r="G3165" s="7" t="str">
        <f t="shared" si="295"/>
        <v>NAO+</v>
      </c>
      <c r="H3165" s="6">
        <v>0.97088425892086805</v>
      </c>
      <c r="I3165" s="80">
        <v>9.0212211027532601E-10</v>
      </c>
      <c r="J3165" s="80">
        <v>5.0956668298155501E-5</v>
      </c>
      <c r="K3165" s="8">
        <v>2.9064783508721301E-2</v>
      </c>
      <c r="L3165" s="7" t="str">
        <f t="shared" si="300"/>
        <v>NAO+</v>
      </c>
      <c r="M3165" s="6">
        <v>0.95770377034643495</v>
      </c>
      <c r="N3165" s="80">
        <v>1.53193661204729E-9</v>
      </c>
      <c r="O3165" s="80">
        <v>9.6350758192818706E-5</v>
      </c>
      <c r="P3165" s="8">
        <v>4.2199877363445798E-2</v>
      </c>
      <c r="Q3165" s="7" t="str">
        <f t="shared" si="296"/>
        <v>NAO+</v>
      </c>
      <c r="R3165" s="6">
        <v>1</v>
      </c>
      <c r="S3165" s="7">
        <v>0</v>
      </c>
      <c r="T3165" s="7">
        <v>0</v>
      </c>
      <c r="U3165" s="8">
        <v>0</v>
      </c>
      <c r="V3165" s="7" t="str">
        <f t="shared" si="297"/>
        <v>NAO+</v>
      </c>
      <c r="W3165" s="6">
        <v>0.754</v>
      </c>
      <c r="X3165" s="7">
        <v>0.03</v>
      </c>
      <c r="Y3165" s="7">
        <v>2E-3</v>
      </c>
      <c r="Z3165" s="8">
        <v>0.214</v>
      </c>
      <c r="AA3165" s="7" t="str">
        <f t="shared" si="298"/>
        <v>NAO+</v>
      </c>
      <c r="AB3165" s="6">
        <v>0.88100000000000001</v>
      </c>
      <c r="AC3165" s="7">
        <v>7.0000000000000001E-3</v>
      </c>
      <c r="AD3165" s="7">
        <v>0</v>
      </c>
      <c r="AE3165" s="8">
        <v>0.111</v>
      </c>
      <c r="AF3165" s="7" t="str">
        <f t="shared" si="299"/>
        <v>NAO+</v>
      </c>
    </row>
    <row r="3166" spans="1:32" x14ac:dyDescent="0.3">
      <c r="A3166" s="4">
        <v>41643</v>
      </c>
      <c r="B3166" s="5">
        <v>2013</v>
      </c>
      <c r="C3166" s="6">
        <v>1</v>
      </c>
      <c r="D3166" s="7">
        <v>0</v>
      </c>
      <c r="E3166" s="7">
        <v>0</v>
      </c>
      <c r="F3166" s="8">
        <v>0</v>
      </c>
      <c r="G3166" s="7" t="str">
        <f t="shared" si="295"/>
        <v>NAO+</v>
      </c>
      <c r="H3166" s="6">
        <v>0.985058329114332</v>
      </c>
      <c r="I3166" s="80">
        <v>1.33449606766769E-9</v>
      </c>
      <c r="J3166" s="7">
        <v>2.7596737640149798E-4</v>
      </c>
      <c r="K3166" s="8">
        <v>1.4665702174778E-2</v>
      </c>
      <c r="L3166" s="7" t="str">
        <f t="shared" si="300"/>
        <v>NAO+</v>
      </c>
      <c r="M3166" s="6">
        <v>0.97567368122335796</v>
      </c>
      <c r="N3166" s="80">
        <v>2.1127374430558699E-9</v>
      </c>
      <c r="O3166" s="7">
        <v>3.0628402619571501E-4</v>
      </c>
      <c r="P3166" s="8">
        <v>2.40200326377129E-2</v>
      </c>
      <c r="Q3166" s="7" t="str">
        <f t="shared" si="296"/>
        <v>NAO+</v>
      </c>
      <c r="R3166" s="6">
        <v>1</v>
      </c>
      <c r="S3166" s="7">
        <v>0</v>
      </c>
      <c r="T3166" s="7">
        <v>0</v>
      </c>
      <c r="U3166" s="8">
        <v>0</v>
      </c>
      <c r="V3166" s="7" t="str">
        <f t="shared" si="297"/>
        <v>NAO+</v>
      </c>
      <c r="W3166" s="6">
        <v>0.59599999999999997</v>
      </c>
      <c r="X3166" s="7">
        <v>0.127</v>
      </c>
      <c r="Y3166" s="7">
        <v>4.0000000000000001E-3</v>
      </c>
      <c r="Z3166" s="8">
        <v>0.27400000000000002</v>
      </c>
      <c r="AA3166" s="7" t="str">
        <f t="shared" si="298"/>
        <v>NAO+</v>
      </c>
      <c r="AB3166" s="6">
        <v>0.73399999999999999</v>
      </c>
      <c r="AC3166" s="7">
        <v>4.5999999999999999E-2</v>
      </c>
      <c r="AD3166" s="7">
        <v>1E-3</v>
      </c>
      <c r="AE3166" s="8">
        <v>0.22</v>
      </c>
      <c r="AF3166" s="7" t="str">
        <f t="shared" si="299"/>
        <v>NAO+</v>
      </c>
    </row>
    <row r="3167" spans="1:32" x14ac:dyDescent="0.3">
      <c r="A3167" s="4">
        <v>41644</v>
      </c>
      <c r="B3167" s="5">
        <v>2013</v>
      </c>
      <c r="C3167" s="6">
        <v>1</v>
      </c>
      <c r="D3167" s="7">
        <v>0</v>
      </c>
      <c r="E3167" s="7">
        <v>0</v>
      </c>
      <c r="F3167" s="8">
        <v>0</v>
      </c>
      <c r="G3167" s="7" t="str">
        <f t="shared" si="295"/>
        <v>NAO+</v>
      </c>
      <c r="H3167" s="6">
        <v>0.99500211721787402</v>
      </c>
      <c r="I3167" s="80">
        <v>3.8502908082425501E-7</v>
      </c>
      <c r="J3167" s="80">
        <v>6.1756913517678504E-5</v>
      </c>
      <c r="K3167" s="8">
        <v>4.9357408395397E-3</v>
      </c>
      <c r="L3167" s="7" t="str">
        <f t="shared" si="300"/>
        <v>NAO+</v>
      </c>
      <c r="M3167" s="6">
        <v>0.99379116226667297</v>
      </c>
      <c r="N3167" s="80">
        <v>5.7443204998870901E-7</v>
      </c>
      <c r="O3167" s="7">
        <v>1.0369110269318599E-4</v>
      </c>
      <c r="P3167" s="8">
        <v>6.1045721985773897E-3</v>
      </c>
      <c r="Q3167" s="7" t="str">
        <f t="shared" si="296"/>
        <v>NAO+</v>
      </c>
      <c r="R3167" s="6">
        <v>1</v>
      </c>
      <c r="S3167" s="7">
        <v>0</v>
      </c>
      <c r="T3167" s="7">
        <v>0</v>
      </c>
      <c r="U3167" s="8">
        <v>0</v>
      </c>
      <c r="V3167" s="7" t="str">
        <f t="shared" si="297"/>
        <v>NAO+</v>
      </c>
      <c r="W3167" s="6">
        <v>0.73899999999999999</v>
      </c>
      <c r="X3167" s="7">
        <v>0.04</v>
      </c>
      <c r="Y3167" s="7">
        <v>6.0000000000000001E-3</v>
      </c>
      <c r="Z3167" s="8">
        <v>0.215</v>
      </c>
      <c r="AA3167" s="7" t="str">
        <f t="shared" si="298"/>
        <v>NAO+</v>
      </c>
      <c r="AB3167" s="6">
        <v>0.85499999999999998</v>
      </c>
      <c r="AC3167" s="7">
        <v>1.2E-2</v>
      </c>
      <c r="AD3167" s="7">
        <v>1E-3</v>
      </c>
      <c r="AE3167" s="8">
        <v>0.13200000000000001</v>
      </c>
      <c r="AF3167" s="7" t="str">
        <f t="shared" si="299"/>
        <v>NAO+</v>
      </c>
    </row>
    <row r="3168" spans="1:32" x14ac:dyDescent="0.3">
      <c r="A3168" s="4">
        <v>41645</v>
      </c>
      <c r="B3168" s="5">
        <v>2013</v>
      </c>
      <c r="C3168" s="6">
        <v>1</v>
      </c>
      <c r="D3168" s="7">
        <v>0</v>
      </c>
      <c r="E3168" s="7">
        <v>0</v>
      </c>
      <c r="F3168" s="8">
        <v>0</v>
      </c>
      <c r="G3168" s="7" t="str">
        <f t="shared" si="295"/>
        <v>NAO+</v>
      </c>
      <c r="H3168" s="6">
        <v>0.93455351681856402</v>
      </c>
      <c r="I3168" s="80">
        <v>4.44021123251104E-7</v>
      </c>
      <c r="J3168" s="7">
        <v>5.9888932782227304E-4</v>
      </c>
      <c r="K3168" s="8">
        <v>6.4847149832482007E-2</v>
      </c>
      <c r="L3168" s="7" t="str">
        <f t="shared" si="300"/>
        <v>NAO+</v>
      </c>
      <c r="M3168" s="6">
        <v>0.91936036908917596</v>
      </c>
      <c r="N3168" s="80">
        <v>3.8724350649237499E-7</v>
      </c>
      <c r="O3168" s="7">
        <v>1.1605783352476001E-3</v>
      </c>
      <c r="P3168" s="8">
        <v>7.9478665332065004E-2</v>
      </c>
      <c r="Q3168" s="7" t="str">
        <f t="shared" si="296"/>
        <v>NAO+</v>
      </c>
      <c r="R3168" s="6">
        <v>1</v>
      </c>
      <c r="S3168" s="7">
        <v>0</v>
      </c>
      <c r="T3168" s="7">
        <v>0</v>
      </c>
      <c r="U3168" s="8">
        <v>0</v>
      </c>
      <c r="V3168" s="7" t="str">
        <f t="shared" si="297"/>
        <v>NAO+</v>
      </c>
      <c r="W3168" s="6">
        <v>0.42099999999999999</v>
      </c>
      <c r="X3168" s="7">
        <v>8.5000000000000006E-2</v>
      </c>
      <c r="Y3168" s="7">
        <v>0.104</v>
      </c>
      <c r="Z3168" s="8">
        <v>0.39</v>
      </c>
      <c r="AA3168" s="7" t="str">
        <f t="shared" si="298"/>
        <v>NAO+</v>
      </c>
      <c r="AB3168" s="6">
        <v>0.65600000000000003</v>
      </c>
      <c r="AC3168" s="7">
        <v>2.5000000000000001E-2</v>
      </c>
      <c r="AD3168" s="7">
        <v>6.0000000000000001E-3</v>
      </c>
      <c r="AE3168" s="8">
        <v>0.313</v>
      </c>
      <c r="AF3168" s="7" t="str">
        <f t="shared" si="299"/>
        <v>NAO+</v>
      </c>
    </row>
    <row r="3169" spans="1:32" x14ac:dyDescent="0.3">
      <c r="A3169" s="4">
        <v>41646</v>
      </c>
      <c r="B3169" s="5">
        <v>2013</v>
      </c>
      <c r="C3169" s="6">
        <v>1</v>
      </c>
      <c r="D3169" s="7">
        <v>0</v>
      </c>
      <c r="E3169" s="7">
        <v>0</v>
      </c>
      <c r="F3169" s="8">
        <v>0</v>
      </c>
      <c r="G3169" s="7" t="str">
        <f t="shared" si="295"/>
        <v>NAO+</v>
      </c>
      <c r="H3169" s="6">
        <v>0.91191110570245304</v>
      </c>
      <c r="I3169" s="80">
        <v>6.2042345295543204E-6</v>
      </c>
      <c r="J3169" s="7">
        <v>2.0736867831352402E-3</v>
      </c>
      <c r="K3169" s="8">
        <v>8.6009003279893206E-2</v>
      </c>
      <c r="L3169" s="7" t="str">
        <f t="shared" si="300"/>
        <v>NAO+</v>
      </c>
      <c r="M3169" s="6">
        <v>0.86906469223562399</v>
      </c>
      <c r="N3169" s="80">
        <v>8.9679795657890305E-6</v>
      </c>
      <c r="O3169" s="7">
        <v>5.3401319123965304E-3</v>
      </c>
      <c r="P3169" s="8">
        <v>0.12558620787240901</v>
      </c>
      <c r="Q3169" s="7" t="str">
        <f t="shared" si="296"/>
        <v>NAO+</v>
      </c>
      <c r="R3169" s="6">
        <v>1</v>
      </c>
      <c r="S3169" s="7">
        <v>0</v>
      </c>
      <c r="T3169" s="7">
        <v>0</v>
      </c>
      <c r="U3169" s="8">
        <v>0</v>
      </c>
      <c r="V3169" s="7" t="str">
        <f t="shared" si="297"/>
        <v>NAO+</v>
      </c>
      <c r="W3169" s="6">
        <v>0.84499999999999997</v>
      </c>
      <c r="X3169" s="7">
        <v>7.2999999999999995E-2</v>
      </c>
      <c r="Y3169" s="7">
        <v>3.3000000000000002E-2</v>
      </c>
      <c r="Z3169" s="8">
        <v>0.05</v>
      </c>
      <c r="AA3169" s="7" t="str">
        <f t="shared" si="298"/>
        <v>NAO+</v>
      </c>
      <c r="AB3169" s="6">
        <v>0.86599999999999999</v>
      </c>
      <c r="AC3169" s="7">
        <v>6.0999999999999999E-2</v>
      </c>
      <c r="AD3169" s="7">
        <v>2.8000000000000001E-2</v>
      </c>
      <c r="AE3169" s="8">
        <v>4.5999999999999999E-2</v>
      </c>
      <c r="AF3169" s="7" t="str">
        <f t="shared" si="299"/>
        <v>NAO+</v>
      </c>
    </row>
    <row r="3170" spans="1:32" x14ac:dyDescent="0.3">
      <c r="A3170" s="4">
        <v>41647</v>
      </c>
      <c r="B3170" s="5">
        <v>2013</v>
      </c>
      <c r="C3170" s="6">
        <v>1</v>
      </c>
      <c r="D3170" s="7">
        <v>0</v>
      </c>
      <c r="E3170" s="7">
        <v>0</v>
      </c>
      <c r="F3170" s="8">
        <v>0</v>
      </c>
      <c r="G3170" s="7" t="str">
        <f t="shared" si="295"/>
        <v>NAO+</v>
      </c>
      <c r="H3170" s="6">
        <v>0.99067169107892405</v>
      </c>
      <c r="I3170" s="7">
        <v>1.8123565900966499E-3</v>
      </c>
      <c r="J3170" s="7">
        <v>1.6717238673168099E-3</v>
      </c>
      <c r="K3170" s="8">
        <v>5.8442284636723496E-3</v>
      </c>
      <c r="L3170" s="7" t="str">
        <f t="shared" si="300"/>
        <v>NAO+</v>
      </c>
      <c r="M3170" s="6">
        <v>0.97863670216610099</v>
      </c>
      <c r="N3170" s="7">
        <v>3.95895111550472E-3</v>
      </c>
      <c r="O3170" s="7">
        <v>4.8610701437229098E-3</v>
      </c>
      <c r="P3170" s="8">
        <v>1.2543276574680001E-2</v>
      </c>
      <c r="Q3170" s="7" t="str">
        <f t="shared" si="296"/>
        <v>NAO+</v>
      </c>
      <c r="R3170" s="6">
        <v>1</v>
      </c>
      <c r="S3170" s="7">
        <v>0</v>
      </c>
      <c r="T3170" s="7">
        <v>0</v>
      </c>
      <c r="U3170" s="8">
        <v>0</v>
      </c>
      <c r="V3170" s="7" t="str">
        <f t="shared" si="297"/>
        <v>NAO+</v>
      </c>
      <c r="W3170" s="6">
        <v>0.83199999999999996</v>
      </c>
      <c r="X3170" s="7">
        <v>0.113</v>
      </c>
      <c r="Y3170" s="7">
        <v>5.0000000000000001E-3</v>
      </c>
      <c r="Z3170" s="8">
        <v>0.05</v>
      </c>
      <c r="AA3170" s="7" t="str">
        <f t="shared" si="298"/>
        <v>NAO+</v>
      </c>
      <c r="AB3170" s="6">
        <v>0.93400000000000005</v>
      </c>
      <c r="AC3170" s="7">
        <v>4.9000000000000002E-2</v>
      </c>
      <c r="AD3170" s="7">
        <v>4.0000000000000001E-3</v>
      </c>
      <c r="AE3170" s="8">
        <v>1.2999999999999999E-2</v>
      </c>
      <c r="AF3170" s="7" t="str">
        <f t="shared" si="299"/>
        <v>NAO+</v>
      </c>
    </row>
    <row r="3171" spans="1:32" x14ac:dyDescent="0.3">
      <c r="A3171" s="4">
        <v>41648</v>
      </c>
      <c r="B3171" s="5">
        <v>2013</v>
      </c>
      <c r="C3171" s="6">
        <v>1</v>
      </c>
      <c r="D3171" s="7">
        <v>0</v>
      </c>
      <c r="E3171" s="7">
        <v>0</v>
      </c>
      <c r="F3171" s="8">
        <v>0</v>
      </c>
      <c r="G3171" s="7" t="str">
        <f t="shared" si="295"/>
        <v>NAO+</v>
      </c>
      <c r="H3171" s="6">
        <v>0.99282706010550403</v>
      </c>
      <c r="I3171" s="7">
        <v>4.9292623982932797E-3</v>
      </c>
      <c r="J3171" s="7">
        <v>1.89357438827098E-4</v>
      </c>
      <c r="K3171" s="8">
        <v>2.0543200573853201E-3</v>
      </c>
      <c r="L3171" s="7" t="str">
        <f t="shared" si="300"/>
        <v>NAO+</v>
      </c>
      <c r="M3171" s="6">
        <v>0.98814005722750597</v>
      </c>
      <c r="N3171" s="7">
        <v>6.9829281801838403E-3</v>
      </c>
      <c r="O3171" s="7">
        <v>3.9314574287990702E-4</v>
      </c>
      <c r="P3171" s="8">
        <v>4.4838688494276196E-3</v>
      </c>
      <c r="Q3171" s="7" t="str">
        <f t="shared" si="296"/>
        <v>NAO+</v>
      </c>
      <c r="R3171" s="6">
        <v>1</v>
      </c>
      <c r="S3171" s="7">
        <v>0</v>
      </c>
      <c r="T3171" s="7">
        <v>0</v>
      </c>
      <c r="U3171" s="8">
        <v>0</v>
      </c>
      <c r="V3171" s="7" t="str">
        <f t="shared" si="297"/>
        <v>NAO+</v>
      </c>
      <c r="W3171" s="6">
        <v>0.79700000000000004</v>
      </c>
      <c r="X3171" s="7">
        <v>0.124</v>
      </c>
      <c r="Y3171" s="7">
        <v>3.0000000000000001E-3</v>
      </c>
      <c r="Z3171" s="8">
        <v>7.4999999999999997E-2</v>
      </c>
      <c r="AA3171" s="7" t="str">
        <f t="shared" si="298"/>
        <v>NAO+</v>
      </c>
      <c r="AB3171" s="6">
        <v>0.90200000000000002</v>
      </c>
      <c r="AC3171" s="7">
        <v>5.6000000000000001E-2</v>
      </c>
      <c r="AD3171" s="7">
        <v>1E-3</v>
      </c>
      <c r="AE3171" s="8">
        <v>4.1000000000000002E-2</v>
      </c>
      <c r="AF3171" s="7" t="str">
        <f t="shared" si="299"/>
        <v>NAO+</v>
      </c>
    </row>
    <row r="3172" spans="1:32" x14ac:dyDescent="0.3">
      <c r="A3172" s="4">
        <v>41649</v>
      </c>
      <c r="B3172" s="5">
        <v>2013</v>
      </c>
      <c r="C3172" s="6">
        <v>1</v>
      </c>
      <c r="D3172" s="7">
        <v>0</v>
      </c>
      <c r="E3172" s="7">
        <v>0</v>
      </c>
      <c r="F3172" s="8">
        <v>0</v>
      </c>
      <c r="G3172" s="7" t="str">
        <f t="shared" si="295"/>
        <v>NAO+</v>
      </c>
      <c r="H3172" s="6">
        <v>0.97276429249742802</v>
      </c>
      <c r="I3172" s="7">
        <v>2.0783336608139798E-2</v>
      </c>
      <c r="J3172" s="7">
        <v>3.4949074077646598E-4</v>
      </c>
      <c r="K3172" s="8">
        <v>6.1028801536551899E-3</v>
      </c>
      <c r="L3172" s="7" t="str">
        <f t="shared" si="300"/>
        <v>NAO+</v>
      </c>
      <c r="M3172" s="6">
        <v>0.97436087078524902</v>
      </c>
      <c r="N3172" s="7">
        <v>1.28256989777765E-2</v>
      </c>
      <c r="O3172" s="7">
        <v>7.6193435036182899E-4</v>
      </c>
      <c r="P3172" s="8">
        <v>1.20514958866106E-2</v>
      </c>
      <c r="Q3172" s="7" t="str">
        <f t="shared" si="296"/>
        <v>NAO+</v>
      </c>
      <c r="R3172" s="6">
        <v>1</v>
      </c>
      <c r="S3172" s="7">
        <v>0</v>
      </c>
      <c r="T3172" s="7">
        <v>0</v>
      </c>
      <c r="U3172" s="8">
        <v>0</v>
      </c>
      <c r="V3172" s="7" t="str">
        <f t="shared" si="297"/>
        <v>NAO+</v>
      </c>
      <c r="W3172" s="6">
        <v>0.79</v>
      </c>
      <c r="X3172" s="7">
        <v>0.11899999999999999</v>
      </c>
      <c r="Y3172" s="7">
        <v>5.0000000000000001E-3</v>
      </c>
      <c r="Z3172" s="8">
        <v>8.5999999999999993E-2</v>
      </c>
      <c r="AA3172" s="7" t="str">
        <f t="shared" si="298"/>
        <v>NAO+</v>
      </c>
      <c r="AB3172" s="6">
        <v>0.92</v>
      </c>
      <c r="AC3172" s="7">
        <v>4.1000000000000002E-2</v>
      </c>
      <c r="AD3172" s="7">
        <v>1E-3</v>
      </c>
      <c r="AE3172" s="8">
        <v>3.7999999999999999E-2</v>
      </c>
      <c r="AF3172" s="7" t="str">
        <f t="shared" si="299"/>
        <v>NAO+</v>
      </c>
    </row>
    <row r="3173" spans="1:32" x14ac:dyDescent="0.3">
      <c r="A3173" s="4">
        <v>41650</v>
      </c>
      <c r="B3173" s="5">
        <v>2013</v>
      </c>
      <c r="C3173" s="6">
        <v>1</v>
      </c>
      <c r="D3173" s="7">
        <v>0</v>
      </c>
      <c r="E3173" s="7">
        <v>0</v>
      </c>
      <c r="F3173" s="8">
        <v>0</v>
      </c>
      <c r="G3173" s="7" t="str">
        <f t="shared" si="295"/>
        <v>NAO+</v>
      </c>
      <c r="H3173" s="6">
        <v>0.73473764685550602</v>
      </c>
      <c r="I3173" s="7">
        <v>0.14510720248672099</v>
      </c>
      <c r="J3173" s="7">
        <v>4.7509964745603601E-3</v>
      </c>
      <c r="K3173" s="8">
        <v>0.11540415418321</v>
      </c>
      <c r="L3173" s="7" t="str">
        <f t="shared" si="300"/>
        <v>NAO+</v>
      </c>
      <c r="M3173" s="6">
        <v>0.69932229708700699</v>
      </c>
      <c r="N3173" s="7">
        <v>7.8500492112275999E-2</v>
      </c>
      <c r="O3173" s="7">
        <v>1.02476942794544E-2</v>
      </c>
      <c r="P3173" s="8">
        <v>0.21192951652127101</v>
      </c>
      <c r="Q3173" s="7" t="str">
        <f t="shared" si="296"/>
        <v>NAO+</v>
      </c>
      <c r="R3173" s="6">
        <v>1</v>
      </c>
      <c r="S3173" s="7">
        <v>0</v>
      </c>
      <c r="T3173" s="7">
        <v>0</v>
      </c>
      <c r="U3173" s="8">
        <v>0</v>
      </c>
      <c r="V3173" s="7" t="str">
        <f t="shared" si="297"/>
        <v>NAO+</v>
      </c>
      <c r="W3173" s="6">
        <v>0.76900000000000002</v>
      </c>
      <c r="X3173" s="7">
        <v>0.107</v>
      </c>
      <c r="Y3173" s="7">
        <v>1.0999999999999999E-2</v>
      </c>
      <c r="Z3173" s="8">
        <v>0.113</v>
      </c>
      <c r="AA3173" s="7" t="str">
        <f t="shared" si="298"/>
        <v>NAO+</v>
      </c>
      <c r="AB3173" s="6">
        <v>0.91700000000000004</v>
      </c>
      <c r="AC3173" s="7">
        <v>3.3000000000000002E-2</v>
      </c>
      <c r="AD3173" s="7">
        <v>1E-3</v>
      </c>
      <c r="AE3173" s="8">
        <v>4.9000000000000002E-2</v>
      </c>
      <c r="AF3173" s="7" t="str">
        <f t="shared" si="299"/>
        <v>NAO+</v>
      </c>
    </row>
    <row r="3174" spans="1:32" x14ac:dyDescent="0.3">
      <c r="A3174" s="4">
        <v>41651</v>
      </c>
      <c r="B3174" s="5">
        <v>2013</v>
      </c>
      <c r="C3174" s="6">
        <v>1</v>
      </c>
      <c r="D3174" s="7">
        <v>0</v>
      </c>
      <c r="E3174" s="7">
        <v>0</v>
      </c>
      <c r="F3174" s="8">
        <v>0</v>
      </c>
      <c r="G3174" s="7" t="str">
        <f t="shared" si="295"/>
        <v>NAO+</v>
      </c>
      <c r="H3174" s="6">
        <v>0.89345030795996205</v>
      </c>
      <c r="I3174" s="7">
        <v>1.4966726417532401E-2</v>
      </c>
      <c r="J3174" s="7">
        <v>3.9586158682363504E-3</v>
      </c>
      <c r="K3174" s="8">
        <v>8.7624349754281794E-2</v>
      </c>
      <c r="L3174" s="7" t="str">
        <f t="shared" si="300"/>
        <v>NAO+</v>
      </c>
      <c r="M3174" s="6">
        <v>0.87776826721192203</v>
      </c>
      <c r="N3174" s="7">
        <v>7.9542857185370807E-3</v>
      </c>
      <c r="O3174" s="7">
        <v>1.00940848198042E-2</v>
      </c>
      <c r="P3174" s="8">
        <v>0.104183362249746</v>
      </c>
      <c r="Q3174" s="7" t="str">
        <f t="shared" si="296"/>
        <v>NAO+</v>
      </c>
      <c r="R3174" s="6">
        <v>1</v>
      </c>
      <c r="S3174" s="7">
        <v>0</v>
      </c>
      <c r="T3174" s="7">
        <v>0</v>
      </c>
      <c r="U3174" s="8">
        <v>0</v>
      </c>
      <c r="V3174" s="7" t="str">
        <f t="shared" si="297"/>
        <v>NAO+</v>
      </c>
      <c r="W3174" s="6">
        <v>0.83199999999999996</v>
      </c>
      <c r="X3174" s="7">
        <v>8.6999999999999994E-2</v>
      </c>
      <c r="Y3174" s="7">
        <v>5.0000000000000001E-3</v>
      </c>
      <c r="Z3174" s="8">
        <v>7.5999999999999998E-2</v>
      </c>
      <c r="AA3174" s="7" t="str">
        <f t="shared" si="298"/>
        <v>NAO+</v>
      </c>
      <c r="AB3174" s="6">
        <v>0.94599999999999995</v>
      </c>
      <c r="AC3174" s="7">
        <v>3.2000000000000001E-2</v>
      </c>
      <c r="AD3174" s="7">
        <v>2E-3</v>
      </c>
      <c r="AE3174" s="8">
        <v>0.02</v>
      </c>
      <c r="AF3174" s="7" t="str">
        <f t="shared" si="299"/>
        <v>NAO+</v>
      </c>
    </row>
    <row r="3175" spans="1:32" x14ac:dyDescent="0.3">
      <c r="A3175" s="4">
        <v>41652</v>
      </c>
      <c r="B3175" s="5">
        <v>2013</v>
      </c>
      <c r="C3175" s="6">
        <v>1</v>
      </c>
      <c r="D3175" s="7">
        <v>0</v>
      </c>
      <c r="E3175" s="7">
        <v>0</v>
      </c>
      <c r="F3175" s="8">
        <v>0</v>
      </c>
      <c r="G3175" s="7" t="str">
        <f t="shared" si="295"/>
        <v>NAO+</v>
      </c>
      <c r="H3175" s="6">
        <v>0.93849027261045603</v>
      </c>
      <c r="I3175" s="7">
        <v>2.6573334271557899E-4</v>
      </c>
      <c r="J3175" s="7">
        <v>5.5891437848425402E-2</v>
      </c>
      <c r="K3175" s="8">
        <v>5.3525561984155701E-3</v>
      </c>
      <c r="L3175" s="7" t="str">
        <f t="shared" si="300"/>
        <v>NAO+</v>
      </c>
      <c r="M3175" s="6">
        <v>0.92802624323884697</v>
      </c>
      <c r="N3175" s="7">
        <v>2.1660611619685099E-4</v>
      </c>
      <c r="O3175" s="7">
        <v>6.5753377807723404E-2</v>
      </c>
      <c r="P3175" s="8">
        <v>6.00377283723508E-3</v>
      </c>
      <c r="Q3175" s="7" t="str">
        <f t="shared" si="296"/>
        <v>NAO+</v>
      </c>
      <c r="R3175" s="6">
        <v>1</v>
      </c>
      <c r="S3175" s="7">
        <v>0</v>
      </c>
      <c r="T3175" s="7">
        <v>0</v>
      </c>
      <c r="U3175" s="8">
        <v>0</v>
      </c>
      <c r="V3175" s="7" t="str">
        <f t="shared" si="297"/>
        <v>NAO+</v>
      </c>
      <c r="W3175" s="6">
        <v>0.84299999999999997</v>
      </c>
      <c r="X3175" s="7">
        <v>0.05</v>
      </c>
      <c r="Y3175" s="7">
        <v>3.0000000000000001E-3</v>
      </c>
      <c r="Z3175" s="8">
        <v>0.105</v>
      </c>
      <c r="AA3175" s="7" t="str">
        <f t="shared" si="298"/>
        <v>NAO+</v>
      </c>
      <c r="AB3175" s="6">
        <v>0.95899999999999996</v>
      </c>
      <c r="AC3175" s="7">
        <v>1.4999999999999999E-2</v>
      </c>
      <c r="AD3175" s="7">
        <v>1E-3</v>
      </c>
      <c r="AE3175" s="8">
        <v>2.5000000000000001E-2</v>
      </c>
      <c r="AF3175" s="7" t="str">
        <f t="shared" si="299"/>
        <v>NAO+</v>
      </c>
    </row>
    <row r="3176" spans="1:32" x14ac:dyDescent="0.3">
      <c r="A3176" s="4">
        <v>41653</v>
      </c>
      <c r="B3176" s="5">
        <v>2013</v>
      </c>
      <c r="C3176" s="6">
        <v>1</v>
      </c>
      <c r="D3176" s="7">
        <v>0</v>
      </c>
      <c r="E3176" s="7">
        <v>0</v>
      </c>
      <c r="F3176" s="8">
        <v>0</v>
      </c>
      <c r="G3176" s="7" t="str">
        <f t="shared" si="295"/>
        <v>NAO+</v>
      </c>
      <c r="H3176" s="6">
        <v>0.66270294180477496</v>
      </c>
      <c r="I3176" s="7">
        <v>1.14851136205386E-2</v>
      </c>
      <c r="J3176" s="7">
        <v>0.32130122813166501</v>
      </c>
      <c r="K3176" s="8">
        <v>4.5107164430292397E-3</v>
      </c>
      <c r="L3176" s="7" t="str">
        <f t="shared" si="300"/>
        <v>NAO+</v>
      </c>
      <c r="M3176" s="6">
        <v>0.64856404252984101</v>
      </c>
      <c r="N3176" s="7">
        <v>1.1869795758312301E-2</v>
      </c>
      <c r="O3176" s="7">
        <v>0.33154804710153601</v>
      </c>
      <c r="P3176" s="8">
        <v>8.0181146103207503E-3</v>
      </c>
      <c r="Q3176" s="7" t="str">
        <f t="shared" si="296"/>
        <v>NAO+</v>
      </c>
      <c r="R3176" s="6">
        <v>1</v>
      </c>
      <c r="S3176" s="7">
        <v>0</v>
      </c>
      <c r="T3176" s="7">
        <v>0</v>
      </c>
      <c r="U3176" s="8">
        <v>0</v>
      </c>
      <c r="V3176" s="7" t="str">
        <f t="shared" si="297"/>
        <v>NAO+</v>
      </c>
      <c r="W3176" s="6">
        <v>0.48</v>
      </c>
      <c r="X3176" s="7">
        <v>1.7999999999999999E-2</v>
      </c>
      <c r="Y3176" s="7">
        <v>2.7E-2</v>
      </c>
      <c r="Z3176" s="8">
        <v>0.47499999999999998</v>
      </c>
      <c r="AA3176" s="7" t="str">
        <f t="shared" si="298"/>
        <v>NAO+</v>
      </c>
      <c r="AB3176" s="6">
        <v>0.77800000000000002</v>
      </c>
      <c r="AC3176" s="7">
        <v>8.0000000000000002E-3</v>
      </c>
      <c r="AD3176" s="7">
        <v>1.7000000000000001E-2</v>
      </c>
      <c r="AE3176" s="8">
        <v>0.19800000000000001</v>
      </c>
      <c r="AF3176" s="7" t="str">
        <f t="shared" si="299"/>
        <v>NAO+</v>
      </c>
    </row>
    <row r="3177" spans="1:32" x14ac:dyDescent="0.3">
      <c r="A3177" s="4">
        <v>41654</v>
      </c>
      <c r="B3177" s="5">
        <v>2013</v>
      </c>
      <c r="C3177" s="6">
        <v>1</v>
      </c>
      <c r="D3177" s="7">
        <v>0</v>
      </c>
      <c r="E3177" s="7">
        <v>0</v>
      </c>
      <c r="F3177" s="8">
        <v>0</v>
      </c>
      <c r="G3177" s="7" t="str">
        <f t="shared" si="295"/>
        <v>NAO+</v>
      </c>
      <c r="H3177" s="6">
        <v>0.98005199576558599</v>
      </c>
      <c r="I3177" s="7">
        <v>1.98249991131072E-4</v>
      </c>
      <c r="J3177" s="7">
        <v>1.8822246551955302E-2</v>
      </c>
      <c r="K3177" s="8">
        <v>9.2750769132431295E-4</v>
      </c>
      <c r="L3177" s="7" t="str">
        <f t="shared" si="300"/>
        <v>NAO+</v>
      </c>
      <c r="M3177" s="6">
        <v>0.96325765564625798</v>
      </c>
      <c r="N3177" s="7">
        <v>1.32449701131817E-4</v>
      </c>
      <c r="O3177" s="7">
        <v>3.5259308937921598E-2</v>
      </c>
      <c r="P3177" s="8">
        <v>1.35058571469915E-3</v>
      </c>
      <c r="Q3177" s="7" t="str">
        <f t="shared" si="296"/>
        <v>NAO+</v>
      </c>
      <c r="R3177" s="6">
        <v>1</v>
      </c>
      <c r="S3177" s="7">
        <v>0</v>
      </c>
      <c r="T3177" s="7">
        <v>0</v>
      </c>
      <c r="U3177" s="8">
        <v>0</v>
      </c>
      <c r="V3177" s="7" t="str">
        <f t="shared" si="297"/>
        <v>NAO+</v>
      </c>
      <c r="W3177" s="6">
        <v>0.92700000000000005</v>
      </c>
      <c r="X3177" s="7">
        <v>3.5999999999999997E-2</v>
      </c>
      <c r="Y3177" s="7">
        <v>2.4E-2</v>
      </c>
      <c r="Z3177" s="8">
        <v>1.2E-2</v>
      </c>
      <c r="AA3177" s="7" t="str">
        <f t="shared" si="298"/>
        <v>NAO+</v>
      </c>
      <c r="AB3177" s="6">
        <v>0.79800000000000004</v>
      </c>
      <c r="AC3177" s="7">
        <v>0.08</v>
      </c>
      <c r="AD3177" s="7">
        <v>0.10100000000000001</v>
      </c>
      <c r="AE3177" s="8">
        <v>2.1000000000000001E-2</v>
      </c>
      <c r="AF3177" s="7" t="str">
        <f t="shared" si="299"/>
        <v>NAO+</v>
      </c>
    </row>
    <row r="3178" spans="1:32" x14ac:dyDescent="0.3">
      <c r="A3178" s="4">
        <v>41655</v>
      </c>
      <c r="B3178" s="5">
        <v>2013</v>
      </c>
      <c r="C3178" s="6">
        <v>1</v>
      </c>
      <c r="D3178" s="7">
        <v>0</v>
      </c>
      <c r="E3178" s="7">
        <v>0</v>
      </c>
      <c r="F3178" s="8">
        <v>0</v>
      </c>
      <c r="G3178" s="7" t="str">
        <f t="shared" si="295"/>
        <v>NAO+</v>
      </c>
      <c r="H3178" s="6">
        <v>0.945004788256393</v>
      </c>
      <c r="I3178" s="7">
        <v>2.5779131624953697E-4</v>
      </c>
      <c r="J3178" s="7">
        <v>5.0643881528958302E-2</v>
      </c>
      <c r="K3178" s="8">
        <v>4.0935388983932798E-3</v>
      </c>
      <c r="L3178" s="7" t="str">
        <f t="shared" si="300"/>
        <v>NAO+</v>
      </c>
      <c r="M3178" s="6">
        <v>0.88454685306733505</v>
      </c>
      <c r="N3178" s="7">
        <v>1.4027867097476601E-4</v>
      </c>
      <c r="O3178" s="7">
        <v>0.109317477490899</v>
      </c>
      <c r="P3178" s="8">
        <v>5.9953907708027799E-3</v>
      </c>
      <c r="Q3178" s="7" t="str">
        <f t="shared" si="296"/>
        <v>NAO+</v>
      </c>
      <c r="R3178" s="6">
        <v>1</v>
      </c>
      <c r="S3178" s="7">
        <v>0</v>
      </c>
      <c r="T3178" s="7">
        <v>0</v>
      </c>
      <c r="U3178" s="8">
        <v>0</v>
      </c>
      <c r="V3178" s="7" t="str">
        <f t="shared" si="297"/>
        <v>NAO+</v>
      </c>
      <c r="W3178" s="6">
        <v>0.95199999999999996</v>
      </c>
      <c r="X3178" s="7">
        <v>2.5000000000000001E-2</v>
      </c>
      <c r="Y3178" s="7">
        <v>2.3E-2</v>
      </c>
      <c r="Z3178" s="8">
        <v>1E-3</v>
      </c>
      <c r="AA3178" s="7" t="str">
        <f t="shared" si="298"/>
        <v>NAO+</v>
      </c>
      <c r="AB3178" s="6">
        <v>0.72899999999999998</v>
      </c>
      <c r="AC3178" s="7">
        <v>0.126</v>
      </c>
      <c r="AD3178" s="7">
        <v>0.14199999999999999</v>
      </c>
      <c r="AE3178" s="8">
        <v>4.0000000000000001E-3</v>
      </c>
      <c r="AF3178" s="7" t="str">
        <f t="shared" si="299"/>
        <v>NAO+</v>
      </c>
    </row>
    <row r="3179" spans="1:32" x14ac:dyDescent="0.3">
      <c r="A3179" s="4">
        <v>41656</v>
      </c>
      <c r="B3179" s="5">
        <v>2013</v>
      </c>
      <c r="C3179" s="6">
        <v>1</v>
      </c>
      <c r="D3179" s="7">
        <v>0</v>
      </c>
      <c r="E3179" s="7">
        <v>0</v>
      </c>
      <c r="F3179" s="8">
        <v>0</v>
      </c>
      <c r="G3179" s="7" t="str">
        <f t="shared" si="295"/>
        <v>NAO+</v>
      </c>
      <c r="H3179" s="6">
        <v>0.30374282481495402</v>
      </c>
      <c r="I3179" s="7">
        <v>1.3582821234592301E-2</v>
      </c>
      <c r="J3179" s="7">
        <v>0.67475525535036496</v>
      </c>
      <c r="K3179" s="8">
        <v>7.9190986001016501E-3</v>
      </c>
      <c r="L3179" s="7" t="str">
        <f t="shared" si="300"/>
        <v>AR</v>
      </c>
      <c r="M3179" s="6">
        <v>0.18193609912796099</v>
      </c>
      <c r="N3179" s="7">
        <v>5.1525896357470201E-3</v>
      </c>
      <c r="O3179" s="7">
        <v>0.80398790455777502</v>
      </c>
      <c r="P3179" s="8">
        <v>8.9234066785264209E-3</v>
      </c>
      <c r="Q3179" s="7" t="str">
        <f t="shared" si="296"/>
        <v>AR</v>
      </c>
      <c r="R3179" s="6">
        <v>1</v>
      </c>
      <c r="S3179" s="7">
        <v>0</v>
      </c>
      <c r="T3179" s="7">
        <v>0</v>
      </c>
      <c r="U3179" s="8">
        <v>0</v>
      </c>
      <c r="V3179" s="7" t="str">
        <f t="shared" si="297"/>
        <v>NAO+</v>
      </c>
      <c r="W3179" s="6">
        <v>0.97399999999999998</v>
      </c>
      <c r="X3179" s="7">
        <v>1.4E-2</v>
      </c>
      <c r="Y3179" s="7">
        <v>1.2E-2</v>
      </c>
      <c r="Z3179" s="8">
        <v>1E-3</v>
      </c>
      <c r="AA3179" s="7" t="str">
        <f t="shared" si="298"/>
        <v>NAO+</v>
      </c>
      <c r="AB3179" s="6">
        <v>0.82399999999999995</v>
      </c>
      <c r="AC3179" s="7">
        <v>5.7000000000000002E-2</v>
      </c>
      <c r="AD3179" s="7">
        <v>0.11600000000000001</v>
      </c>
      <c r="AE3179" s="8">
        <v>2E-3</v>
      </c>
      <c r="AF3179" s="7" t="str">
        <f t="shared" si="299"/>
        <v>NAO+</v>
      </c>
    </row>
    <row r="3180" spans="1:32" x14ac:dyDescent="0.3">
      <c r="A3180" s="4">
        <v>41657</v>
      </c>
      <c r="B3180" s="5">
        <v>2013</v>
      </c>
      <c r="C3180" s="6">
        <v>1</v>
      </c>
      <c r="D3180" s="7">
        <v>0</v>
      </c>
      <c r="E3180" s="7">
        <v>0</v>
      </c>
      <c r="F3180" s="8">
        <v>0</v>
      </c>
      <c r="G3180" s="7" t="str">
        <f t="shared" si="295"/>
        <v>NAO+</v>
      </c>
      <c r="H3180" s="6">
        <v>0.26618070112791797</v>
      </c>
      <c r="I3180" s="7">
        <v>3.1631215153836399E-2</v>
      </c>
      <c r="J3180" s="7">
        <v>0.69918653653122298</v>
      </c>
      <c r="K3180" s="8">
        <v>3.0015471870222699E-3</v>
      </c>
      <c r="L3180" s="7" t="str">
        <f t="shared" si="300"/>
        <v>AR</v>
      </c>
      <c r="M3180" s="6">
        <v>0.18290807877676499</v>
      </c>
      <c r="N3180" s="7">
        <v>2.1272480120581E-2</v>
      </c>
      <c r="O3180" s="7">
        <v>0.79148792389965394</v>
      </c>
      <c r="P3180" s="8">
        <v>4.3315172030052801E-3</v>
      </c>
      <c r="Q3180" s="7" t="str">
        <f t="shared" si="296"/>
        <v>AR</v>
      </c>
      <c r="R3180" s="6">
        <v>1</v>
      </c>
      <c r="S3180" s="7">
        <v>0</v>
      </c>
      <c r="T3180" s="7">
        <v>0</v>
      </c>
      <c r="U3180" s="8">
        <v>0</v>
      </c>
      <c r="V3180" s="7" t="str">
        <f t="shared" si="297"/>
        <v>NAO+</v>
      </c>
      <c r="W3180" s="6">
        <v>0.96</v>
      </c>
      <c r="X3180" s="7">
        <v>3.1E-2</v>
      </c>
      <c r="Y3180" s="7">
        <v>4.0000000000000001E-3</v>
      </c>
      <c r="Z3180" s="8">
        <v>5.0000000000000001E-3</v>
      </c>
      <c r="AA3180" s="7" t="str">
        <f t="shared" si="298"/>
        <v>NAO+</v>
      </c>
      <c r="AB3180" s="6">
        <v>0.94099999999999995</v>
      </c>
      <c r="AC3180" s="7">
        <v>3.9E-2</v>
      </c>
      <c r="AD3180" s="7">
        <v>1.7000000000000001E-2</v>
      </c>
      <c r="AE3180" s="8">
        <v>3.0000000000000001E-3</v>
      </c>
      <c r="AF3180" s="7" t="str">
        <f t="shared" si="299"/>
        <v>NAO+</v>
      </c>
    </row>
    <row r="3181" spans="1:32" x14ac:dyDescent="0.3">
      <c r="A3181" s="4">
        <v>41658</v>
      </c>
      <c r="B3181" s="5">
        <v>2013</v>
      </c>
      <c r="C3181" s="6">
        <v>1</v>
      </c>
      <c r="D3181" s="7">
        <v>0</v>
      </c>
      <c r="E3181" s="7">
        <v>0</v>
      </c>
      <c r="F3181" s="8">
        <v>0</v>
      </c>
      <c r="G3181" s="7" t="str">
        <f t="shared" si="295"/>
        <v>NAO+</v>
      </c>
      <c r="H3181" s="6">
        <v>0.750768031481577</v>
      </c>
      <c r="I3181" s="7">
        <v>6.1702016025285498E-3</v>
      </c>
      <c r="J3181" s="7">
        <v>0.24278916324583899</v>
      </c>
      <c r="K3181" s="8">
        <v>2.7260367006351997E-4</v>
      </c>
      <c r="L3181" s="7" t="str">
        <f t="shared" si="300"/>
        <v>NAO+</v>
      </c>
      <c r="M3181" s="6">
        <v>0.72313266217472505</v>
      </c>
      <c r="N3181" s="7">
        <v>1.0292586831165299E-2</v>
      </c>
      <c r="O3181" s="7">
        <v>0.266003932709379</v>
      </c>
      <c r="P3181" s="8">
        <v>5.7081828471957903E-4</v>
      </c>
      <c r="Q3181" s="7" t="str">
        <f t="shared" si="296"/>
        <v>NAO+</v>
      </c>
      <c r="R3181" s="6">
        <v>1</v>
      </c>
      <c r="S3181" s="7">
        <v>0</v>
      </c>
      <c r="T3181" s="7">
        <v>0</v>
      </c>
      <c r="U3181" s="8">
        <v>0</v>
      </c>
      <c r="V3181" s="7" t="str">
        <f t="shared" si="297"/>
        <v>NAO+</v>
      </c>
      <c r="W3181" s="6">
        <v>0.57799999999999996</v>
      </c>
      <c r="X3181" s="7">
        <v>0.252</v>
      </c>
      <c r="Y3181" s="7">
        <v>5.0000000000000001E-3</v>
      </c>
      <c r="Z3181" s="8">
        <v>0.16400000000000001</v>
      </c>
      <c r="AA3181" s="7" t="str">
        <f t="shared" si="298"/>
        <v>NAO+</v>
      </c>
      <c r="AB3181" s="6">
        <v>0.85299999999999998</v>
      </c>
      <c r="AC3181" s="7">
        <v>0.10199999999999999</v>
      </c>
      <c r="AD3181" s="7">
        <v>6.0000000000000001E-3</v>
      </c>
      <c r="AE3181" s="8">
        <v>3.9E-2</v>
      </c>
      <c r="AF3181" s="7" t="str">
        <f t="shared" si="299"/>
        <v>NAO+</v>
      </c>
    </row>
    <row r="3182" spans="1:32" x14ac:dyDescent="0.3">
      <c r="A3182" s="4">
        <v>41659</v>
      </c>
      <c r="B3182" s="5">
        <v>2013</v>
      </c>
      <c r="C3182" s="6">
        <v>0</v>
      </c>
      <c r="D3182" s="7">
        <v>1</v>
      </c>
      <c r="E3182" s="7">
        <v>0</v>
      </c>
      <c r="F3182" s="8">
        <v>0</v>
      </c>
      <c r="G3182" s="7" t="str">
        <f t="shared" si="295"/>
        <v>SB</v>
      </c>
      <c r="H3182" s="6">
        <v>0.98761057783983697</v>
      </c>
      <c r="I3182" s="7">
        <v>2.4824824200762401E-3</v>
      </c>
      <c r="J3182" s="7">
        <v>9.6815258148168302E-3</v>
      </c>
      <c r="K3182" s="8">
        <v>2.25413925257347E-4</v>
      </c>
      <c r="L3182" s="7" t="str">
        <f t="shared" si="300"/>
        <v>NAO+</v>
      </c>
      <c r="M3182" s="6">
        <v>0.98448531586472898</v>
      </c>
      <c r="N3182" s="7">
        <v>4.72353778535093E-3</v>
      </c>
      <c r="O3182" s="7">
        <v>1.04315728528835E-2</v>
      </c>
      <c r="P3182" s="8">
        <v>3.5957349704889799E-4</v>
      </c>
      <c r="Q3182" s="7" t="str">
        <f t="shared" si="296"/>
        <v>NAO+</v>
      </c>
      <c r="R3182" s="6">
        <v>1</v>
      </c>
      <c r="S3182" s="7">
        <v>0</v>
      </c>
      <c r="T3182" s="7">
        <v>0</v>
      </c>
      <c r="U3182" s="8">
        <v>0</v>
      </c>
      <c r="V3182" s="7" t="str">
        <f t="shared" si="297"/>
        <v>NAO+</v>
      </c>
      <c r="W3182" s="6">
        <v>0.23100000000000001</v>
      </c>
      <c r="X3182" s="7">
        <v>0.44400000000000001</v>
      </c>
      <c r="Y3182" s="7">
        <v>3.0000000000000001E-3</v>
      </c>
      <c r="Z3182" s="8">
        <v>0.32200000000000001</v>
      </c>
      <c r="AA3182" s="7" t="str">
        <f t="shared" si="298"/>
        <v>SB</v>
      </c>
      <c r="AB3182" s="6">
        <v>0.64200000000000002</v>
      </c>
      <c r="AC3182" s="7">
        <v>0.23400000000000001</v>
      </c>
      <c r="AD3182" s="7">
        <v>2E-3</v>
      </c>
      <c r="AE3182" s="8">
        <v>0.122</v>
      </c>
      <c r="AF3182" s="7" t="str">
        <f t="shared" si="299"/>
        <v>NAO+</v>
      </c>
    </row>
    <row r="3183" spans="1:32" x14ac:dyDescent="0.3">
      <c r="A3183" s="4">
        <v>41660</v>
      </c>
      <c r="B3183" s="5">
        <v>2013</v>
      </c>
      <c r="C3183" s="6">
        <v>0</v>
      </c>
      <c r="D3183" s="7">
        <v>1</v>
      </c>
      <c r="E3183" s="7">
        <v>0</v>
      </c>
      <c r="F3183" s="8">
        <v>0</v>
      </c>
      <c r="G3183" s="7" t="str">
        <f t="shared" si="295"/>
        <v>SB</v>
      </c>
      <c r="H3183" s="6">
        <v>0.985394852107777</v>
      </c>
      <c r="I3183" s="7">
        <v>2.6963423113432803E-4</v>
      </c>
      <c r="J3183" s="7">
        <v>1.38685308290211E-2</v>
      </c>
      <c r="K3183" s="8">
        <v>4.6698283206099103E-4</v>
      </c>
      <c r="L3183" s="7" t="str">
        <f t="shared" si="300"/>
        <v>NAO+</v>
      </c>
      <c r="M3183" s="6">
        <v>0.98254438740917305</v>
      </c>
      <c r="N3183" s="7">
        <v>3.6456824728261399E-4</v>
      </c>
      <c r="O3183" s="7">
        <v>1.6397468924471199E-2</v>
      </c>
      <c r="P3183" s="8">
        <v>6.9357541907087705E-4</v>
      </c>
      <c r="Q3183" s="7" t="str">
        <f t="shared" si="296"/>
        <v>NAO+</v>
      </c>
      <c r="R3183" s="6">
        <v>1</v>
      </c>
      <c r="S3183" s="7">
        <v>0</v>
      </c>
      <c r="T3183" s="7">
        <v>0</v>
      </c>
      <c r="U3183" s="8">
        <v>0</v>
      </c>
      <c r="V3183" s="7" t="str">
        <f t="shared" si="297"/>
        <v>NAO+</v>
      </c>
      <c r="W3183" s="6">
        <v>0.53500000000000003</v>
      </c>
      <c r="X3183" s="7">
        <v>0.28999999999999998</v>
      </c>
      <c r="Y3183" s="7">
        <v>4.0000000000000001E-3</v>
      </c>
      <c r="Z3183" s="8">
        <v>0.17100000000000001</v>
      </c>
      <c r="AA3183" s="7" t="str">
        <f t="shared" si="298"/>
        <v>NAO+</v>
      </c>
      <c r="AB3183" s="6">
        <v>0.83299999999999996</v>
      </c>
      <c r="AC3183" s="7">
        <v>0.121</v>
      </c>
      <c r="AD3183" s="7">
        <v>4.0000000000000001E-3</v>
      </c>
      <c r="AE3183" s="8">
        <v>4.2000000000000003E-2</v>
      </c>
      <c r="AF3183" s="7" t="str">
        <f t="shared" si="299"/>
        <v>NAO+</v>
      </c>
    </row>
    <row r="3184" spans="1:32" x14ac:dyDescent="0.3">
      <c r="A3184" s="4">
        <v>41661</v>
      </c>
      <c r="B3184" s="5">
        <v>2013</v>
      </c>
      <c r="C3184" s="6">
        <v>0</v>
      </c>
      <c r="D3184" s="7">
        <v>0</v>
      </c>
      <c r="E3184" s="7">
        <v>1</v>
      </c>
      <c r="F3184" s="8">
        <v>0</v>
      </c>
      <c r="G3184" s="7" t="str">
        <f t="shared" si="295"/>
        <v>AR</v>
      </c>
      <c r="H3184" s="6">
        <v>0.90009843209683105</v>
      </c>
      <c r="I3184" s="7">
        <v>1.55348912196017E-4</v>
      </c>
      <c r="J3184" s="7">
        <v>9.9495463077697494E-2</v>
      </c>
      <c r="K3184" s="8">
        <v>2.5075591326382402E-4</v>
      </c>
      <c r="L3184" s="7" t="str">
        <f t="shared" si="300"/>
        <v>NAO+</v>
      </c>
      <c r="M3184" s="6">
        <v>0.88224680774568398</v>
      </c>
      <c r="N3184" s="7">
        <v>1.11631241421164E-4</v>
      </c>
      <c r="O3184" s="7">
        <v>0.11708342219807</v>
      </c>
      <c r="P3184" s="8">
        <v>5.5813881482437097E-4</v>
      </c>
      <c r="Q3184" s="7" t="str">
        <f t="shared" si="296"/>
        <v>NAO+</v>
      </c>
      <c r="R3184" s="6">
        <v>1</v>
      </c>
      <c r="S3184" s="7">
        <v>0</v>
      </c>
      <c r="T3184" s="7">
        <v>0</v>
      </c>
      <c r="U3184" s="8">
        <v>0</v>
      </c>
      <c r="V3184" s="7" t="str">
        <f t="shared" si="297"/>
        <v>NAO+</v>
      </c>
      <c r="W3184" s="6">
        <v>0.91200000000000003</v>
      </c>
      <c r="X3184" s="7">
        <v>6.8000000000000005E-2</v>
      </c>
      <c r="Y3184" s="7">
        <v>1.0999999999999999E-2</v>
      </c>
      <c r="Z3184" s="8">
        <v>0.01</v>
      </c>
      <c r="AA3184" s="7" t="str">
        <f t="shared" si="298"/>
        <v>NAO+</v>
      </c>
      <c r="AB3184" s="6">
        <v>0.871</v>
      </c>
      <c r="AC3184" s="7">
        <v>7.3999999999999996E-2</v>
      </c>
      <c r="AD3184" s="7">
        <v>5.0999999999999997E-2</v>
      </c>
      <c r="AE3184" s="8">
        <v>4.0000000000000001E-3</v>
      </c>
      <c r="AF3184" s="7" t="str">
        <f t="shared" si="299"/>
        <v>NAO+</v>
      </c>
    </row>
    <row r="3185" spans="1:32" x14ac:dyDescent="0.3">
      <c r="A3185" s="4">
        <v>41662</v>
      </c>
      <c r="B3185" s="5">
        <v>2013</v>
      </c>
      <c r="C3185" s="6">
        <v>0</v>
      </c>
      <c r="D3185" s="7">
        <v>0</v>
      </c>
      <c r="E3185" s="7">
        <v>1</v>
      </c>
      <c r="F3185" s="8">
        <v>0</v>
      </c>
      <c r="G3185" s="7" t="str">
        <f t="shared" si="295"/>
        <v>AR</v>
      </c>
      <c r="H3185" s="6">
        <v>0.88384314340557801</v>
      </c>
      <c r="I3185" s="7">
        <v>1.36168397268786E-3</v>
      </c>
      <c r="J3185" s="7">
        <v>0.114655732353899</v>
      </c>
      <c r="K3185" s="8">
        <v>1.39440267846882E-4</v>
      </c>
      <c r="L3185" s="7" t="str">
        <f t="shared" si="300"/>
        <v>NAO+</v>
      </c>
      <c r="M3185" s="6">
        <v>0.84947494973814697</v>
      </c>
      <c r="N3185" s="7">
        <v>1.8168641829092299E-3</v>
      </c>
      <c r="O3185" s="7">
        <v>0.148349985628144</v>
      </c>
      <c r="P3185" s="8">
        <v>3.58200450808623E-4</v>
      </c>
      <c r="Q3185" s="7" t="str">
        <f t="shared" si="296"/>
        <v>NAO+</v>
      </c>
      <c r="R3185" s="6">
        <v>1</v>
      </c>
      <c r="S3185" s="7">
        <v>0</v>
      </c>
      <c r="T3185" s="7">
        <v>0</v>
      </c>
      <c r="U3185" s="8">
        <v>0</v>
      </c>
      <c r="V3185" s="7" t="str">
        <f t="shared" si="297"/>
        <v>NAO+</v>
      </c>
      <c r="W3185" s="6">
        <v>0.88400000000000001</v>
      </c>
      <c r="X3185" s="7">
        <v>5.3999999999999999E-2</v>
      </c>
      <c r="Y3185" s="7">
        <v>5.3999999999999999E-2</v>
      </c>
      <c r="Z3185" s="8">
        <v>8.0000000000000002E-3</v>
      </c>
      <c r="AA3185" s="7" t="str">
        <f t="shared" si="298"/>
        <v>NAO+</v>
      </c>
      <c r="AB3185" s="6">
        <v>0.59699999999999998</v>
      </c>
      <c r="AC3185" s="7">
        <v>6.4000000000000001E-2</v>
      </c>
      <c r="AD3185" s="7">
        <v>0.33400000000000002</v>
      </c>
      <c r="AE3185" s="8">
        <v>4.0000000000000001E-3</v>
      </c>
      <c r="AF3185" s="7" t="str">
        <f t="shared" si="299"/>
        <v>NAO+</v>
      </c>
    </row>
    <row r="3186" spans="1:32" x14ac:dyDescent="0.3">
      <c r="A3186" s="4">
        <v>41663</v>
      </c>
      <c r="B3186" s="5">
        <v>2013</v>
      </c>
      <c r="C3186" s="6">
        <v>1</v>
      </c>
      <c r="D3186" s="7">
        <v>0</v>
      </c>
      <c r="E3186" s="7">
        <v>0</v>
      </c>
      <c r="F3186" s="8">
        <v>0</v>
      </c>
      <c r="G3186" s="7" t="str">
        <f t="shared" si="295"/>
        <v>NAO+</v>
      </c>
      <c r="H3186" s="6">
        <v>0.94734353551533901</v>
      </c>
      <c r="I3186" s="7">
        <v>2.1079107190568401E-2</v>
      </c>
      <c r="J3186" s="7">
        <v>3.15574982781546E-2</v>
      </c>
      <c r="K3186" s="28">
        <v>1.9859015932760801E-5</v>
      </c>
      <c r="L3186" s="7" t="str">
        <f t="shared" si="300"/>
        <v>NAO+</v>
      </c>
      <c r="M3186" s="6">
        <v>0.924443514163793</v>
      </c>
      <c r="N3186" s="7">
        <v>3.8822925050831E-2</v>
      </c>
      <c r="O3186" s="7">
        <v>3.6688417811343001E-2</v>
      </c>
      <c r="P3186" s="28">
        <v>4.5142974023228503E-5</v>
      </c>
      <c r="Q3186" s="7" t="str">
        <f t="shared" si="296"/>
        <v>NAO+</v>
      </c>
      <c r="R3186" s="6">
        <v>1</v>
      </c>
      <c r="S3186" s="7">
        <v>0</v>
      </c>
      <c r="T3186" s="7">
        <v>0</v>
      </c>
      <c r="U3186" s="8">
        <v>0</v>
      </c>
      <c r="V3186" s="7" t="str">
        <f t="shared" si="297"/>
        <v>NAO+</v>
      </c>
      <c r="W3186" s="6">
        <v>0.85499999999999998</v>
      </c>
      <c r="X3186" s="7">
        <v>6.8000000000000005E-2</v>
      </c>
      <c r="Y3186" s="7">
        <v>4.5999999999999999E-2</v>
      </c>
      <c r="Z3186" s="8">
        <v>3.2000000000000001E-2</v>
      </c>
      <c r="AA3186" s="7" t="str">
        <f t="shared" si="298"/>
        <v>NAO+</v>
      </c>
      <c r="AB3186" s="6">
        <v>0.76</v>
      </c>
      <c r="AC3186" s="7">
        <v>4.2000000000000003E-2</v>
      </c>
      <c r="AD3186" s="7">
        <v>0.191</v>
      </c>
      <c r="AE3186" s="8">
        <v>7.0000000000000001E-3</v>
      </c>
      <c r="AF3186" s="7" t="str">
        <f t="shared" si="299"/>
        <v>NAO+</v>
      </c>
    </row>
    <row r="3187" spans="1:32" x14ac:dyDescent="0.3">
      <c r="A3187" s="4">
        <v>41664</v>
      </c>
      <c r="B3187" s="5">
        <v>2013</v>
      </c>
      <c r="C3187" s="6">
        <v>1</v>
      </c>
      <c r="D3187" s="7">
        <v>0</v>
      </c>
      <c r="E3187" s="7">
        <v>0</v>
      </c>
      <c r="F3187" s="8">
        <v>0</v>
      </c>
      <c r="G3187" s="7" t="str">
        <f t="shared" si="295"/>
        <v>NAO+</v>
      </c>
      <c r="H3187" s="6">
        <v>0.74841108666415501</v>
      </c>
      <c r="I3187" s="7">
        <v>6.9897069345820698E-3</v>
      </c>
      <c r="J3187" s="7">
        <v>0.24453745338035099</v>
      </c>
      <c r="K3187" s="28">
        <v>6.1753020902923398E-5</v>
      </c>
      <c r="L3187" s="7" t="str">
        <f t="shared" si="300"/>
        <v>NAO+</v>
      </c>
      <c r="M3187" s="6">
        <v>0.71784583591361995</v>
      </c>
      <c r="N3187" s="7">
        <v>1.50246890194311E-2</v>
      </c>
      <c r="O3187" s="7">
        <v>0.26699196772070299</v>
      </c>
      <c r="P3187" s="8">
        <v>1.37507346241106E-4</v>
      </c>
      <c r="Q3187" s="7" t="str">
        <f t="shared" si="296"/>
        <v>NAO+</v>
      </c>
      <c r="R3187" s="6">
        <v>1</v>
      </c>
      <c r="S3187" s="7">
        <v>0</v>
      </c>
      <c r="T3187" s="7">
        <v>0</v>
      </c>
      <c r="U3187" s="8">
        <v>0</v>
      </c>
      <c r="V3187" s="7" t="str">
        <f t="shared" si="297"/>
        <v>NAO+</v>
      </c>
      <c r="W3187" s="6">
        <v>0.96699999999999997</v>
      </c>
      <c r="X3187" s="7">
        <v>0.02</v>
      </c>
      <c r="Y3187" s="7">
        <v>7.0000000000000001E-3</v>
      </c>
      <c r="Z3187" s="8">
        <v>5.0000000000000001E-3</v>
      </c>
      <c r="AA3187" s="7" t="str">
        <f t="shared" si="298"/>
        <v>NAO+</v>
      </c>
      <c r="AB3187" s="6">
        <v>0.92500000000000004</v>
      </c>
      <c r="AC3187" s="7">
        <v>1.2999999999999999E-2</v>
      </c>
      <c r="AD3187" s="7">
        <v>0.06</v>
      </c>
      <c r="AE3187" s="8">
        <v>2E-3</v>
      </c>
      <c r="AF3187" s="7" t="str">
        <f t="shared" si="299"/>
        <v>NAO+</v>
      </c>
    </row>
    <row r="3188" spans="1:32" x14ac:dyDescent="0.3">
      <c r="A3188" s="4">
        <v>41665</v>
      </c>
      <c r="B3188" s="5">
        <v>2013</v>
      </c>
      <c r="C3188" s="6">
        <v>1</v>
      </c>
      <c r="D3188" s="7">
        <v>0</v>
      </c>
      <c r="E3188" s="7">
        <v>0</v>
      </c>
      <c r="F3188" s="8">
        <v>0</v>
      </c>
      <c r="G3188" s="7" t="str">
        <f t="shared" si="295"/>
        <v>NAO+</v>
      </c>
      <c r="H3188" s="6">
        <v>0.46177038922511199</v>
      </c>
      <c r="I3188" s="80">
        <v>1.3422592260285201E-5</v>
      </c>
      <c r="J3188" s="7">
        <v>0.53754670271997296</v>
      </c>
      <c r="K3188" s="8">
        <v>6.6948546266713902E-4</v>
      </c>
      <c r="L3188" s="7" t="str">
        <f t="shared" si="300"/>
        <v>AR</v>
      </c>
      <c r="M3188" s="6">
        <v>0.380141757442229</v>
      </c>
      <c r="N3188" s="80">
        <v>1.8878425688153501E-5</v>
      </c>
      <c r="O3188" s="7">
        <v>0.61892866173513506</v>
      </c>
      <c r="P3188" s="8">
        <v>9.1070239693871204E-4</v>
      </c>
      <c r="Q3188" s="7" t="str">
        <f t="shared" si="296"/>
        <v>AR</v>
      </c>
      <c r="R3188" s="6">
        <v>1</v>
      </c>
      <c r="S3188" s="7">
        <v>0</v>
      </c>
      <c r="T3188" s="7">
        <v>0</v>
      </c>
      <c r="U3188" s="8">
        <v>0</v>
      </c>
      <c r="V3188" s="7" t="str">
        <f t="shared" si="297"/>
        <v>NAO+</v>
      </c>
      <c r="W3188" s="6">
        <v>0.82299999999999995</v>
      </c>
      <c r="X3188" s="7">
        <v>0.11899999999999999</v>
      </c>
      <c r="Y3188" s="7">
        <v>5.3999999999999999E-2</v>
      </c>
      <c r="Z3188" s="8">
        <v>5.0000000000000001E-3</v>
      </c>
      <c r="AA3188" s="7" t="str">
        <f t="shared" si="298"/>
        <v>NAO+</v>
      </c>
      <c r="AB3188" s="6">
        <v>0.6</v>
      </c>
      <c r="AC3188" s="7">
        <v>0.26</v>
      </c>
      <c r="AD3188" s="7">
        <v>0.129</v>
      </c>
      <c r="AE3188" s="8">
        <v>1.0999999999999999E-2</v>
      </c>
      <c r="AF3188" s="7" t="str">
        <f t="shared" si="299"/>
        <v>NAO+</v>
      </c>
    </row>
    <row r="3189" spans="1:32" x14ac:dyDescent="0.3">
      <c r="A3189" s="4">
        <v>41666</v>
      </c>
      <c r="B3189" s="5">
        <v>2013</v>
      </c>
      <c r="C3189" s="6">
        <v>0</v>
      </c>
      <c r="D3189" s="7">
        <v>0</v>
      </c>
      <c r="E3189" s="7">
        <v>1</v>
      </c>
      <c r="F3189" s="8">
        <v>0</v>
      </c>
      <c r="G3189" s="7" t="str">
        <f t="shared" si="295"/>
        <v>AR</v>
      </c>
      <c r="H3189" s="6">
        <v>0.74481721022424496</v>
      </c>
      <c r="I3189" s="80">
        <v>2.54615019824159E-7</v>
      </c>
      <c r="J3189" s="7">
        <v>0.25306197811439601</v>
      </c>
      <c r="K3189" s="8">
        <v>2.1205570463393802E-3</v>
      </c>
      <c r="L3189" s="7" t="str">
        <f t="shared" si="300"/>
        <v>NAO+</v>
      </c>
      <c r="M3189" s="6">
        <v>0.696043380348357</v>
      </c>
      <c r="N3189" s="80">
        <v>3.8632483386354801E-7</v>
      </c>
      <c r="O3189" s="7">
        <v>0.30092927989601798</v>
      </c>
      <c r="P3189" s="8">
        <v>3.02695343079558E-3</v>
      </c>
      <c r="Q3189" s="7" t="str">
        <f t="shared" si="296"/>
        <v>NAO+</v>
      </c>
      <c r="R3189" s="6">
        <v>1</v>
      </c>
      <c r="S3189" s="7">
        <v>0</v>
      </c>
      <c r="T3189" s="7">
        <v>0</v>
      </c>
      <c r="U3189" s="8">
        <v>0</v>
      </c>
      <c r="V3189" s="7" t="str">
        <f t="shared" si="297"/>
        <v>NAO+</v>
      </c>
      <c r="W3189" s="6">
        <v>0.40799999999999997</v>
      </c>
      <c r="X3189" s="7">
        <v>0.19</v>
      </c>
      <c r="Y3189" s="7">
        <v>5.6000000000000001E-2</v>
      </c>
      <c r="Z3189" s="8">
        <v>0.34599999999999997</v>
      </c>
      <c r="AA3189" s="7" t="str">
        <f t="shared" si="298"/>
        <v>NAO+</v>
      </c>
      <c r="AB3189" s="6">
        <v>0.48699999999999999</v>
      </c>
      <c r="AC3189" s="7">
        <v>0.111</v>
      </c>
      <c r="AD3189" s="7">
        <v>0.05</v>
      </c>
      <c r="AE3189" s="8">
        <v>0.35099999999999998</v>
      </c>
      <c r="AF3189" s="7" t="str">
        <f t="shared" si="299"/>
        <v>NAO+</v>
      </c>
    </row>
    <row r="3190" spans="1:32" x14ac:dyDescent="0.3">
      <c r="A3190" s="4">
        <v>41667</v>
      </c>
      <c r="B3190" s="5">
        <v>2013</v>
      </c>
      <c r="C3190" s="6">
        <v>0</v>
      </c>
      <c r="D3190" s="7">
        <v>0</v>
      </c>
      <c r="E3190" s="7">
        <v>1</v>
      </c>
      <c r="F3190" s="8">
        <v>0</v>
      </c>
      <c r="G3190" s="7" t="str">
        <f t="shared" si="295"/>
        <v>AR</v>
      </c>
      <c r="H3190" s="6">
        <v>0.963641569296112</v>
      </c>
      <c r="I3190" s="80">
        <v>1.37674805904235E-6</v>
      </c>
      <c r="J3190" s="7">
        <v>3.6250424974398801E-2</v>
      </c>
      <c r="K3190" s="8">
        <v>1.06628981442278E-4</v>
      </c>
      <c r="L3190" s="7" t="str">
        <f t="shared" si="300"/>
        <v>NAO+</v>
      </c>
      <c r="M3190" s="6">
        <v>0.95679916576923596</v>
      </c>
      <c r="N3190" s="80">
        <v>1.77293843681235E-6</v>
      </c>
      <c r="O3190" s="7">
        <v>4.3056592529620998E-2</v>
      </c>
      <c r="P3190" s="8">
        <v>1.4246876271013201E-4</v>
      </c>
      <c r="Q3190" s="7" t="str">
        <f t="shared" si="296"/>
        <v>NAO+</v>
      </c>
      <c r="R3190" s="6">
        <v>1</v>
      </c>
      <c r="S3190" s="7">
        <v>0</v>
      </c>
      <c r="T3190" s="7">
        <v>0</v>
      </c>
      <c r="U3190" s="8">
        <v>0</v>
      </c>
      <c r="V3190" s="7" t="str">
        <f t="shared" si="297"/>
        <v>NAO+</v>
      </c>
      <c r="W3190" s="6">
        <v>0.02</v>
      </c>
      <c r="X3190" s="7">
        <v>0.35899999999999999</v>
      </c>
      <c r="Y3190" s="7">
        <v>0.53300000000000003</v>
      </c>
      <c r="Z3190" s="8">
        <v>8.7999999999999995E-2</v>
      </c>
      <c r="AA3190" s="7" t="str">
        <f t="shared" si="298"/>
        <v>AR</v>
      </c>
      <c r="AB3190" s="6">
        <v>8.9999999999999993E-3</v>
      </c>
      <c r="AC3190" s="7">
        <v>0.69899999999999995</v>
      </c>
      <c r="AD3190" s="7">
        <v>5.3999999999999999E-2</v>
      </c>
      <c r="AE3190" s="8">
        <v>0.23699999999999999</v>
      </c>
      <c r="AF3190" s="7" t="str">
        <f t="shared" si="299"/>
        <v>SB</v>
      </c>
    </row>
    <row r="3191" spans="1:32" x14ac:dyDescent="0.3">
      <c r="A3191" s="4">
        <v>41668</v>
      </c>
      <c r="B3191" s="5">
        <v>2013</v>
      </c>
      <c r="C3191" s="6">
        <v>0</v>
      </c>
      <c r="D3191" s="7">
        <v>0</v>
      </c>
      <c r="E3191" s="7">
        <v>1</v>
      </c>
      <c r="F3191" s="8">
        <v>0</v>
      </c>
      <c r="G3191" s="7" t="str">
        <f t="shared" si="295"/>
        <v>AR</v>
      </c>
      <c r="H3191" s="6">
        <v>0.94497397109071901</v>
      </c>
      <c r="I3191" s="7">
        <v>2.9619526161426199E-3</v>
      </c>
      <c r="J3191" s="7">
        <v>4.9845092561181997E-2</v>
      </c>
      <c r="K3191" s="8">
        <v>2.21898373195926E-3</v>
      </c>
      <c r="L3191" s="7" t="str">
        <f t="shared" si="300"/>
        <v>NAO+</v>
      </c>
      <c r="M3191" s="6">
        <v>0.93694610961109903</v>
      </c>
      <c r="N3191" s="7">
        <v>2.9609653617144001E-3</v>
      </c>
      <c r="O3191" s="7">
        <v>5.6858678747856599E-2</v>
      </c>
      <c r="P3191" s="8">
        <v>3.2342462793436598E-3</v>
      </c>
      <c r="Q3191" s="7" t="str">
        <f t="shared" si="296"/>
        <v>NAO+</v>
      </c>
      <c r="R3191" s="6">
        <v>1</v>
      </c>
      <c r="S3191" s="7">
        <v>0</v>
      </c>
      <c r="T3191" s="7">
        <v>0</v>
      </c>
      <c r="U3191" s="8">
        <v>0</v>
      </c>
      <c r="V3191" s="7" t="str">
        <f t="shared" si="297"/>
        <v>NAO+</v>
      </c>
      <c r="W3191" s="6">
        <v>0.85</v>
      </c>
      <c r="X3191" s="7">
        <v>0.11700000000000001</v>
      </c>
      <c r="Y3191" s="7">
        <v>1.0999999999999999E-2</v>
      </c>
      <c r="Z3191" s="8">
        <v>2.3E-2</v>
      </c>
      <c r="AA3191" s="7" t="str">
        <f t="shared" si="298"/>
        <v>NAO+</v>
      </c>
      <c r="AB3191" s="6">
        <v>0.86299999999999999</v>
      </c>
      <c r="AC3191" s="7">
        <v>0.10100000000000001</v>
      </c>
      <c r="AD3191" s="7">
        <v>2.9000000000000001E-2</v>
      </c>
      <c r="AE3191" s="8">
        <v>7.0000000000000001E-3</v>
      </c>
      <c r="AF3191" s="7" t="str">
        <f t="shared" si="299"/>
        <v>NAO+</v>
      </c>
    </row>
    <row r="3192" spans="1:32" x14ac:dyDescent="0.3">
      <c r="A3192" s="4">
        <v>41669</v>
      </c>
      <c r="B3192" s="5">
        <v>2013</v>
      </c>
      <c r="C3192" s="6">
        <v>1</v>
      </c>
      <c r="D3192" s="7">
        <v>0</v>
      </c>
      <c r="E3192" s="7">
        <v>0</v>
      </c>
      <c r="F3192" s="8">
        <v>0</v>
      </c>
      <c r="G3192" s="7" t="str">
        <f t="shared" si="295"/>
        <v>NAO+</v>
      </c>
      <c r="H3192" s="6">
        <v>0.93427016412583297</v>
      </c>
      <c r="I3192" s="7">
        <v>3.9542883659851001E-2</v>
      </c>
      <c r="J3192" s="7">
        <v>2.43230369158343E-2</v>
      </c>
      <c r="K3192" s="8">
        <v>1.8639152984814499E-3</v>
      </c>
      <c r="L3192" s="7" t="str">
        <f t="shared" si="300"/>
        <v>NAO+</v>
      </c>
      <c r="M3192" s="6">
        <v>0.91985382494534196</v>
      </c>
      <c r="N3192" s="7">
        <v>5.4883361978345299E-2</v>
      </c>
      <c r="O3192" s="7">
        <v>2.2484581307216499E-2</v>
      </c>
      <c r="P3192" s="8">
        <v>2.7782317691062001E-3</v>
      </c>
      <c r="Q3192" s="7" t="str">
        <f t="shared" si="296"/>
        <v>NAO+</v>
      </c>
      <c r="R3192" s="6">
        <v>1</v>
      </c>
      <c r="S3192" s="7">
        <v>0</v>
      </c>
      <c r="T3192" s="7">
        <v>0</v>
      </c>
      <c r="U3192" s="8">
        <v>0</v>
      </c>
      <c r="V3192" s="7" t="str">
        <f t="shared" si="297"/>
        <v>NAO+</v>
      </c>
      <c r="W3192" s="6">
        <v>0.80800000000000005</v>
      </c>
      <c r="X3192" s="7">
        <v>0.127</v>
      </c>
      <c r="Y3192" s="7">
        <v>4.0000000000000001E-3</v>
      </c>
      <c r="Z3192" s="8">
        <v>6.0999999999999999E-2</v>
      </c>
      <c r="AA3192" s="7" t="str">
        <f t="shared" si="298"/>
        <v>NAO+</v>
      </c>
      <c r="AB3192" s="6">
        <v>0.92200000000000004</v>
      </c>
      <c r="AC3192" s="7">
        <v>5.8999999999999997E-2</v>
      </c>
      <c r="AD3192" s="7">
        <v>7.0000000000000001E-3</v>
      </c>
      <c r="AE3192" s="8">
        <v>1.2E-2</v>
      </c>
      <c r="AF3192" s="7" t="str">
        <f t="shared" si="299"/>
        <v>NAO+</v>
      </c>
    </row>
    <row r="3193" spans="1:32" x14ac:dyDescent="0.3">
      <c r="A3193" s="4">
        <v>41670</v>
      </c>
      <c r="B3193" s="5">
        <v>2013</v>
      </c>
      <c r="C3193" s="6">
        <v>1</v>
      </c>
      <c r="D3193" s="7">
        <v>0</v>
      </c>
      <c r="E3193" s="7">
        <v>0</v>
      </c>
      <c r="F3193" s="8">
        <v>0</v>
      </c>
      <c r="G3193" s="7" t="str">
        <f t="shared" si="295"/>
        <v>NAO+</v>
      </c>
      <c r="H3193" s="6">
        <v>0.99810197911206899</v>
      </c>
      <c r="I3193" s="7">
        <v>5.9529616220015905E-4</v>
      </c>
      <c r="J3193" s="7">
        <v>1.25985778873172E-3</v>
      </c>
      <c r="K3193" s="28">
        <v>4.2866936994400803E-5</v>
      </c>
      <c r="L3193" s="7" t="str">
        <f t="shared" si="300"/>
        <v>NAO+</v>
      </c>
      <c r="M3193" s="6">
        <v>0.99715151610838204</v>
      </c>
      <c r="N3193" s="7">
        <v>1.39216678625661E-3</v>
      </c>
      <c r="O3193" s="7">
        <v>1.40463671257088E-3</v>
      </c>
      <c r="P3193" s="28">
        <v>5.1680392784334402E-5</v>
      </c>
      <c r="Q3193" s="7" t="str">
        <f t="shared" si="296"/>
        <v>NAO+</v>
      </c>
      <c r="R3193" s="6">
        <v>1</v>
      </c>
      <c r="S3193" s="7">
        <v>0</v>
      </c>
      <c r="T3193" s="7">
        <v>0</v>
      </c>
      <c r="U3193" s="8">
        <v>0</v>
      </c>
      <c r="V3193" s="7" t="str">
        <f t="shared" si="297"/>
        <v>NAO+</v>
      </c>
      <c r="W3193" s="6">
        <v>0.81899999999999995</v>
      </c>
      <c r="X3193" s="7">
        <v>0.11600000000000001</v>
      </c>
      <c r="Y3193" s="7">
        <v>1E-3</v>
      </c>
      <c r="Z3193" s="8">
        <v>6.4000000000000001E-2</v>
      </c>
      <c r="AA3193" s="7" t="str">
        <f t="shared" si="298"/>
        <v>NAO+</v>
      </c>
      <c r="AB3193" s="6">
        <v>0.92900000000000005</v>
      </c>
      <c r="AC3193" s="7">
        <v>5.0999999999999997E-2</v>
      </c>
      <c r="AD3193" s="7">
        <v>1E-3</v>
      </c>
      <c r="AE3193" s="8">
        <v>1.7999999999999999E-2</v>
      </c>
      <c r="AF3193" s="7" t="str">
        <f t="shared" si="299"/>
        <v>NAO+</v>
      </c>
    </row>
    <row r="3194" spans="1:32" x14ac:dyDescent="0.3">
      <c r="A3194" s="4">
        <v>41671</v>
      </c>
      <c r="B3194" s="5">
        <v>2013</v>
      </c>
      <c r="C3194" s="6">
        <v>1</v>
      </c>
      <c r="D3194" s="7">
        <v>0</v>
      </c>
      <c r="E3194" s="7">
        <v>0</v>
      </c>
      <c r="F3194" s="8">
        <v>0</v>
      </c>
      <c r="G3194" s="7" t="str">
        <f t="shared" si="295"/>
        <v>NAO+</v>
      </c>
      <c r="H3194" s="6">
        <v>0.998598958768116</v>
      </c>
      <c r="I3194" s="80">
        <v>1.07607151154869E-6</v>
      </c>
      <c r="J3194" s="7">
        <v>1.32235715859823E-3</v>
      </c>
      <c r="K3194" s="28">
        <v>7.7608001773418699E-5</v>
      </c>
      <c r="L3194" s="7" t="str">
        <f t="shared" si="300"/>
        <v>NAO+</v>
      </c>
      <c r="M3194" s="6">
        <v>0.99849584786975198</v>
      </c>
      <c r="N3194" s="80">
        <v>2.9281289113337999E-6</v>
      </c>
      <c r="O3194" s="7">
        <v>1.4027352041700799E-3</v>
      </c>
      <c r="P3194" s="28">
        <v>9.8488797162263496E-5</v>
      </c>
      <c r="Q3194" s="7" t="str">
        <f t="shared" si="296"/>
        <v>NAO+</v>
      </c>
      <c r="R3194" s="6">
        <v>1</v>
      </c>
      <c r="S3194" s="7">
        <v>0</v>
      </c>
      <c r="T3194" s="7">
        <v>0</v>
      </c>
      <c r="U3194" s="8">
        <v>0</v>
      </c>
      <c r="V3194" s="7" t="str">
        <f t="shared" si="297"/>
        <v>NAO+</v>
      </c>
      <c r="W3194" s="6">
        <v>0.84199999999999997</v>
      </c>
      <c r="X3194" s="7">
        <v>0.1</v>
      </c>
      <c r="Y3194" s="7">
        <v>1E-3</v>
      </c>
      <c r="Z3194" s="8">
        <v>5.7000000000000002E-2</v>
      </c>
      <c r="AA3194" s="7" t="str">
        <f t="shared" si="298"/>
        <v>NAO+</v>
      </c>
      <c r="AB3194" s="6">
        <v>0.93300000000000005</v>
      </c>
      <c r="AC3194" s="7">
        <v>4.5999999999999999E-2</v>
      </c>
      <c r="AD3194" s="7">
        <v>1E-3</v>
      </c>
      <c r="AE3194" s="8">
        <v>2.1000000000000001E-2</v>
      </c>
      <c r="AF3194" s="7" t="str">
        <f t="shared" si="299"/>
        <v>NAO+</v>
      </c>
    </row>
    <row r="3195" spans="1:32" x14ac:dyDescent="0.3">
      <c r="A3195" s="4">
        <v>41672</v>
      </c>
      <c r="B3195" s="5">
        <v>2013</v>
      </c>
      <c r="C3195" s="6">
        <v>1</v>
      </c>
      <c r="D3195" s="7">
        <v>0</v>
      </c>
      <c r="E3195" s="7">
        <v>0</v>
      </c>
      <c r="F3195" s="8">
        <v>0</v>
      </c>
      <c r="G3195" s="7" t="str">
        <f t="shared" si="295"/>
        <v>NAO+</v>
      </c>
      <c r="H3195" s="6">
        <v>0.99992931787898098</v>
      </c>
      <c r="I3195" s="80">
        <v>1.2947789925081101E-5</v>
      </c>
      <c r="J3195" s="80">
        <v>3.7227497382177397E-5</v>
      </c>
      <c r="K3195" s="28">
        <v>2.05068336979448E-5</v>
      </c>
      <c r="L3195" s="7" t="str">
        <f t="shared" si="300"/>
        <v>NAO+</v>
      </c>
      <c r="M3195" s="6">
        <v>0.999873268329182</v>
      </c>
      <c r="N3195" s="80">
        <v>4.1218583601054002E-5</v>
      </c>
      <c r="O3195" s="80">
        <v>5.9082594689566601E-5</v>
      </c>
      <c r="P3195" s="28">
        <v>2.6430492539462499E-5</v>
      </c>
      <c r="Q3195" s="7" t="str">
        <f t="shared" si="296"/>
        <v>NAO+</v>
      </c>
      <c r="R3195" s="6">
        <v>1</v>
      </c>
      <c r="S3195" s="7">
        <v>0</v>
      </c>
      <c r="T3195" s="7">
        <v>0</v>
      </c>
      <c r="U3195" s="8">
        <v>0</v>
      </c>
      <c r="V3195" s="7" t="str">
        <f t="shared" si="297"/>
        <v>NAO+</v>
      </c>
      <c r="W3195" s="6">
        <v>0.75700000000000001</v>
      </c>
      <c r="X3195" s="7">
        <v>0.14099999999999999</v>
      </c>
      <c r="Y3195" s="7">
        <v>3.0000000000000001E-3</v>
      </c>
      <c r="Z3195" s="8">
        <v>0.1</v>
      </c>
      <c r="AA3195" s="7" t="str">
        <f t="shared" si="298"/>
        <v>NAO+</v>
      </c>
      <c r="AB3195" s="6">
        <v>0.92200000000000004</v>
      </c>
      <c r="AC3195" s="7">
        <v>4.8000000000000001E-2</v>
      </c>
      <c r="AD3195" s="7">
        <v>0</v>
      </c>
      <c r="AE3195" s="8">
        <v>0.03</v>
      </c>
      <c r="AF3195" s="7" t="str">
        <f t="shared" si="299"/>
        <v>NAO+</v>
      </c>
    </row>
    <row r="3196" spans="1:32" x14ac:dyDescent="0.3">
      <c r="A3196" s="4">
        <v>41673</v>
      </c>
      <c r="B3196" s="5">
        <v>2013</v>
      </c>
      <c r="C3196" s="6">
        <v>1</v>
      </c>
      <c r="D3196" s="7">
        <v>0</v>
      </c>
      <c r="E3196" s="7">
        <v>0</v>
      </c>
      <c r="F3196" s="8">
        <v>0</v>
      </c>
      <c r="G3196" s="7" t="str">
        <f t="shared" si="295"/>
        <v>NAO+</v>
      </c>
      <c r="H3196" s="6">
        <v>0.99995736618581599</v>
      </c>
      <c r="I3196" s="80">
        <v>7.1380956994825497E-6</v>
      </c>
      <c r="J3196" s="80">
        <v>7.8343926418611595E-6</v>
      </c>
      <c r="K3196" s="28">
        <v>2.7661325838674301E-5</v>
      </c>
      <c r="L3196" s="7" t="str">
        <f t="shared" si="300"/>
        <v>NAO+</v>
      </c>
      <c r="M3196" s="6">
        <v>0.99992680100078701</v>
      </c>
      <c r="N3196" s="80">
        <v>2.13198054629139E-5</v>
      </c>
      <c r="O3196" s="80">
        <v>1.4718660082769801E-5</v>
      </c>
      <c r="P3196" s="28">
        <v>3.7160533656018799E-5</v>
      </c>
      <c r="Q3196" s="7" t="str">
        <f t="shared" si="296"/>
        <v>NAO+</v>
      </c>
      <c r="R3196" s="6">
        <v>1</v>
      </c>
      <c r="S3196" s="7">
        <v>0</v>
      </c>
      <c r="T3196" s="7">
        <v>0</v>
      </c>
      <c r="U3196" s="8">
        <v>0</v>
      </c>
      <c r="V3196" s="7" t="str">
        <f t="shared" si="297"/>
        <v>NAO+</v>
      </c>
      <c r="W3196" s="6">
        <v>0.35699999999999998</v>
      </c>
      <c r="X3196" s="7">
        <v>0.38500000000000001</v>
      </c>
      <c r="Y3196" s="7">
        <v>1.0999999999999999E-2</v>
      </c>
      <c r="Z3196" s="8">
        <v>0.248</v>
      </c>
      <c r="AA3196" s="7" t="str">
        <f t="shared" si="298"/>
        <v>SB</v>
      </c>
      <c r="AB3196" s="6">
        <v>0.72899999999999998</v>
      </c>
      <c r="AC3196" s="7">
        <v>0.16400000000000001</v>
      </c>
      <c r="AD3196" s="7">
        <v>1E-3</v>
      </c>
      <c r="AE3196" s="8">
        <v>0.106</v>
      </c>
      <c r="AF3196" s="7" t="str">
        <f t="shared" si="299"/>
        <v>NAO+</v>
      </c>
    </row>
    <row r="3197" spans="1:32" x14ac:dyDescent="0.3">
      <c r="A3197" s="4">
        <v>41674</v>
      </c>
      <c r="B3197" s="5">
        <v>2013</v>
      </c>
      <c r="C3197" s="6">
        <v>1</v>
      </c>
      <c r="D3197" s="7">
        <v>0</v>
      </c>
      <c r="E3197" s="7">
        <v>0</v>
      </c>
      <c r="F3197" s="8">
        <v>0</v>
      </c>
      <c r="G3197" s="7" t="str">
        <f t="shared" si="295"/>
        <v>NAO+</v>
      </c>
      <c r="H3197" s="6">
        <v>0.99996159670998896</v>
      </c>
      <c r="I3197" s="80">
        <v>7.1079067151661701E-7</v>
      </c>
      <c r="J3197" s="80">
        <v>1.7813389553137801E-5</v>
      </c>
      <c r="K3197" s="28">
        <v>1.9879109775486299E-5</v>
      </c>
      <c r="L3197" s="7" t="str">
        <f t="shared" si="300"/>
        <v>NAO+</v>
      </c>
      <c r="M3197" s="6">
        <v>0.99993547229757695</v>
      </c>
      <c r="N3197" s="80">
        <v>1.68803730890765E-6</v>
      </c>
      <c r="O3197" s="80">
        <v>3.6487870730470397E-5</v>
      </c>
      <c r="P3197" s="28">
        <v>2.6351794381355301E-5</v>
      </c>
      <c r="Q3197" s="7" t="str">
        <f t="shared" si="296"/>
        <v>NAO+</v>
      </c>
      <c r="R3197" s="6">
        <v>1</v>
      </c>
      <c r="S3197" s="7">
        <v>0</v>
      </c>
      <c r="T3197" s="7">
        <v>0</v>
      </c>
      <c r="U3197" s="8">
        <v>0</v>
      </c>
      <c r="V3197" s="7" t="str">
        <f t="shared" si="297"/>
        <v>NAO+</v>
      </c>
      <c r="W3197" s="6">
        <v>3.7999999999999999E-2</v>
      </c>
      <c r="X3197" s="7">
        <v>0.751</v>
      </c>
      <c r="Y3197" s="7">
        <v>7.0000000000000001E-3</v>
      </c>
      <c r="Z3197" s="8">
        <v>0.20399999999999999</v>
      </c>
      <c r="AA3197" s="7" t="str">
        <f t="shared" si="298"/>
        <v>SB</v>
      </c>
      <c r="AB3197" s="6">
        <v>0.24099999999999999</v>
      </c>
      <c r="AC3197" s="7">
        <v>0.56699999999999995</v>
      </c>
      <c r="AD3197" s="7">
        <v>0</v>
      </c>
      <c r="AE3197" s="8">
        <v>0.193</v>
      </c>
      <c r="AF3197" s="7" t="str">
        <f t="shared" si="299"/>
        <v>SB</v>
      </c>
    </row>
    <row r="3198" spans="1:32" x14ac:dyDescent="0.3">
      <c r="A3198" s="4">
        <v>41675</v>
      </c>
      <c r="B3198" s="5">
        <v>2013</v>
      </c>
      <c r="C3198" s="6">
        <v>1</v>
      </c>
      <c r="D3198" s="7">
        <v>0</v>
      </c>
      <c r="E3198" s="7">
        <v>0</v>
      </c>
      <c r="F3198" s="8">
        <v>0</v>
      </c>
      <c r="G3198" s="7" t="str">
        <f t="shared" si="295"/>
        <v>NAO+</v>
      </c>
      <c r="H3198" s="6">
        <v>0.99990598120255803</v>
      </c>
      <c r="I3198" s="80">
        <v>1.8113307047836501E-7</v>
      </c>
      <c r="J3198" s="80">
        <v>2.6914914368545001E-5</v>
      </c>
      <c r="K3198" s="28">
        <v>6.6922750006234805E-5</v>
      </c>
      <c r="L3198" s="7" t="str">
        <f t="shared" si="300"/>
        <v>NAO+</v>
      </c>
      <c r="M3198" s="6">
        <v>0.99984566017319998</v>
      </c>
      <c r="N3198" s="80">
        <v>3.2295889986934301E-7</v>
      </c>
      <c r="O3198" s="80">
        <v>5.4779680130133797E-5</v>
      </c>
      <c r="P3198" s="28">
        <v>9.9237187772278194E-5</v>
      </c>
      <c r="Q3198" s="7" t="str">
        <f t="shared" si="296"/>
        <v>NAO+</v>
      </c>
      <c r="R3198" s="6">
        <v>1</v>
      </c>
      <c r="S3198" s="7">
        <v>0</v>
      </c>
      <c r="T3198" s="7">
        <v>0</v>
      </c>
      <c r="U3198" s="8">
        <v>0</v>
      </c>
      <c r="V3198" s="7" t="str">
        <f t="shared" si="297"/>
        <v>NAO+</v>
      </c>
      <c r="W3198" s="6">
        <v>0.60899999999999999</v>
      </c>
      <c r="X3198" s="7">
        <v>0.27200000000000002</v>
      </c>
      <c r="Y3198" s="7">
        <v>3.0000000000000001E-3</v>
      </c>
      <c r="Z3198" s="8">
        <v>0.11600000000000001</v>
      </c>
      <c r="AA3198" s="7" t="str">
        <f t="shared" si="298"/>
        <v>NAO+</v>
      </c>
      <c r="AB3198" s="6">
        <v>0.85099999999999998</v>
      </c>
      <c r="AC3198" s="7">
        <v>0.11600000000000001</v>
      </c>
      <c r="AD3198" s="7">
        <v>1E-3</v>
      </c>
      <c r="AE3198" s="8">
        <v>3.2000000000000001E-2</v>
      </c>
      <c r="AF3198" s="7" t="str">
        <f t="shared" si="299"/>
        <v>NAO+</v>
      </c>
    </row>
    <row r="3199" spans="1:32" x14ac:dyDescent="0.3">
      <c r="A3199" s="4">
        <v>41676</v>
      </c>
      <c r="B3199" s="5">
        <v>2013</v>
      </c>
      <c r="C3199" s="6">
        <v>1</v>
      </c>
      <c r="D3199" s="7">
        <v>0</v>
      </c>
      <c r="E3199" s="7">
        <v>0</v>
      </c>
      <c r="F3199" s="8">
        <v>0</v>
      </c>
      <c r="G3199" s="7" t="str">
        <f t="shared" si="295"/>
        <v>NAO+</v>
      </c>
      <c r="H3199" s="6">
        <v>0.99911295501703501</v>
      </c>
      <c r="I3199" s="80">
        <v>4.8759650279336495E-7</v>
      </c>
      <c r="J3199" s="80">
        <v>1.25748478287871E-6</v>
      </c>
      <c r="K3199" s="8">
        <v>8.8529990168160697E-4</v>
      </c>
      <c r="L3199" s="7" t="str">
        <f t="shared" si="300"/>
        <v>NAO+</v>
      </c>
      <c r="M3199" s="6">
        <v>0.99877125535811895</v>
      </c>
      <c r="N3199" s="80">
        <v>1.00339271399222E-6</v>
      </c>
      <c r="O3199" s="80">
        <v>2.47213695621023E-6</v>
      </c>
      <c r="P3199" s="8">
        <v>1.2252691122237099E-3</v>
      </c>
      <c r="Q3199" s="7" t="str">
        <f t="shared" si="296"/>
        <v>NAO+</v>
      </c>
      <c r="R3199" s="6">
        <v>1</v>
      </c>
      <c r="S3199" s="7">
        <v>0</v>
      </c>
      <c r="T3199" s="7">
        <v>0</v>
      </c>
      <c r="U3199" s="8">
        <v>0</v>
      </c>
      <c r="V3199" s="7" t="str">
        <f t="shared" si="297"/>
        <v>NAO+</v>
      </c>
      <c r="W3199" s="6">
        <v>0.879</v>
      </c>
      <c r="X3199" s="7">
        <v>7.4999999999999997E-2</v>
      </c>
      <c r="Y3199" s="7">
        <v>1E-3</v>
      </c>
      <c r="Z3199" s="8">
        <v>4.4999999999999998E-2</v>
      </c>
      <c r="AA3199" s="7" t="str">
        <f t="shared" si="298"/>
        <v>NAO+</v>
      </c>
      <c r="AB3199" s="6">
        <v>0.95599999999999996</v>
      </c>
      <c r="AC3199" s="7">
        <v>2.9000000000000001E-2</v>
      </c>
      <c r="AD3199" s="7">
        <v>1E-3</v>
      </c>
      <c r="AE3199" s="8">
        <v>1.2999999999999999E-2</v>
      </c>
      <c r="AF3199" s="7" t="str">
        <f t="shared" si="299"/>
        <v>NAO+</v>
      </c>
    </row>
    <row r="3200" spans="1:32" x14ac:dyDescent="0.3">
      <c r="A3200" s="4">
        <v>41677</v>
      </c>
      <c r="B3200" s="5">
        <v>2013</v>
      </c>
      <c r="C3200" s="6">
        <v>1</v>
      </c>
      <c r="D3200" s="7">
        <v>0</v>
      </c>
      <c r="E3200" s="7">
        <v>0</v>
      </c>
      <c r="F3200" s="8">
        <v>0</v>
      </c>
      <c r="G3200" s="7" t="str">
        <f t="shared" si="295"/>
        <v>NAO+</v>
      </c>
      <c r="H3200" s="6">
        <v>0.99436713535270804</v>
      </c>
      <c r="I3200" s="80">
        <v>2.5067124513477999E-8</v>
      </c>
      <c r="J3200" s="80">
        <v>5.8869871862736997E-7</v>
      </c>
      <c r="K3200" s="8">
        <v>5.6322508814584601E-3</v>
      </c>
      <c r="L3200" s="7" t="str">
        <f t="shared" si="300"/>
        <v>NAO+</v>
      </c>
      <c r="M3200" s="6">
        <v>0.99267763041074597</v>
      </c>
      <c r="N3200" s="80">
        <v>6.8250745077980402E-8</v>
      </c>
      <c r="O3200" s="80">
        <v>7.7795928850546905E-7</v>
      </c>
      <c r="P3200" s="8">
        <v>7.3215233792183702E-3</v>
      </c>
      <c r="Q3200" s="7" t="str">
        <f t="shared" si="296"/>
        <v>NAO+</v>
      </c>
      <c r="R3200" s="6">
        <v>1</v>
      </c>
      <c r="S3200" s="7">
        <v>0</v>
      </c>
      <c r="T3200" s="7">
        <v>0</v>
      </c>
      <c r="U3200" s="8">
        <v>0</v>
      </c>
      <c r="V3200" s="7" t="str">
        <f t="shared" si="297"/>
        <v>NAO+</v>
      </c>
      <c r="W3200" s="6">
        <v>0.93700000000000006</v>
      </c>
      <c r="X3200" s="7">
        <v>3.5000000000000003E-2</v>
      </c>
      <c r="Y3200" s="7">
        <v>0</v>
      </c>
      <c r="Z3200" s="8">
        <v>2.8000000000000001E-2</v>
      </c>
      <c r="AA3200" s="7" t="str">
        <f t="shared" si="298"/>
        <v>NAO+</v>
      </c>
      <c r="AB3200" s="6">
        <v>0.97199999999999998</v>
      </c>
      <c r="AC3200" s="7">
        <v>1.4E-2</v>
      </c>
      <c r="AD3200" s="7">
        <v>1E-3</v>
      </c>
      <c r="AE3200" s="8">
        <v>1.2999999999999999E-2</v>
      </c>
      <c r="AF3200" s="7" t="str">
        <f t="shared" si="299"/>
        <v>NAO+</v>
      </c>
    </row>
    <row r="3201" spans="1:32" x14ac:dyDescent="0.3">
      <c r="A3201" s="4">
        <v>41678</v>
      </c>
      <c r="B3201" s="5">
        <v>2013</v>
      </c>
      <c r="C3201" s="6">
        <v>1</v>
      </c>
      <c r="D3201" s="7">
        <v>0</v>
      </c>
      <c r="E3201" s="7">
        <v>0</v>
      </c>
      <c r="F3201" s="8">
        <v>0</v>
      </c>
      <c r="G3201" s="7" t="str">
        <f t="shared" si="295"/>
        <v>NAO+</v>
      </c>
      <c r="H3201" s="6">
        <v>0.99811663216606294</v>
      </c>
      <c r="I3201" s="80">
        <v>1.63510195469676E-11</v>
      </c>
      <c r="J3201" s="80">
        <v>1.2535429275253399E-6</v>
      </c>
      <c r="K3201" s="8">
        <v>1.88211427464915E-3</v>
      </c>
      <c r="L3201" s="7" t="str">
        <f t="shared" si="300"/>
        <v>NAO+</v>
      </c>
      <c r="M3201" s="6">
        <v>0.99683208983101002</v>
      </c>
      <c r="N3201" s="80">
        <v>4.17735760132406E-11</v>
      </c>
      <c r="O3201" s="80">
        <v>1.5236450205736799E-6</v>
      </c>
      <c r="P3201" s="8">
        <v>3.1663864822063801E-3</v>
      </c>
      <c r="Q3201" s="7" t="str">
        <f t="shared" si="296"/>
        <v>NAO+</v>
      </c>
      <c r="R3201" s="6">
        <v>1</v>
      </c>
      <c r="S3201" s="7">
        <v>0</v>
      </c>
      <c r="T3201" s="7">
        <v>0</v>
      </c>
      <c r="U3201" s="8">
        <v>0</v>
      </c>
      <c r="V3201" s="7" t="str">
        <f t="shared" si="297"/>
        <v>NAO+</v>
      </c>
      <c r="W3201" s="6">
        <v>0.94099999999999995</v>
      </c>
      <c r="X3201" s="7">
        <v>2.8000000000000001E-2</v>
      </c>
      <c r="Y3201" s="7">
        <v>0</v>
      </c>
      <c r="Z3201" s="8">
        <v>3.1E-2</v>
      </c>
      <c r="AA3201" s="7" t="str">
        <f t="shared" si="298"/>
        <v>NAO+</v>
      </c>
      <c r="AB3201" s="6">
        <v>0.97099999999999997</v>
      </c>
      <c r="AC3201" s="7">
        <v>0.01</v>
      </c>
      <c r="AD3201" s="7">
        <v>1E-3</v>
      </c>
      <c r="AE3201" s="8">
        <v>1.7999999999999999E-2</v>
      </c>
      <c r="AF3201" s="7" t="str">
        <f t="shared" si="299"/>
        <v>NAO+</v>
      </c>
    </row>
    <row r="3202" spans="1:32" x14ac:dyDescent="0.3">
      <c r="A3202" s="4">
        <v>41679</v>
      </c>
      <c r="B3202" s="5">
        <v>2013</v>
      </c>
      <c r="C3202" s="6">
        <v>1</v>
      </c>
      <c r="D3202" s="7">
        <v>0</v>
      </c>
      <c r="E3202" s="7">
        <v>0</v>
      </c>
      <c r="F3202" s="8">
        <v>0</v>
      </c>
      <c r="G3202" s="7" t="str">
        <f t="shared" si="295"/>
        <v>NAO+</v>
      </c>
      <c r="H3202" s="6">
        <v>0.992084272236054</v>
      </c>
      <c r="I3202" s="80">
        <v>5.1532402014915396E-10</v>
      </c>
      <c r="J3202" s="80">
        <v>8.2623851041268898E-6</v>
      </c>
      <c r="K3202" s="8">
        <v>7.9074648635120304E-3</v>
      </c>
      <c r="L3202" s="7" t="str">
        <f t="shared" si="300"/>
        <v>NAO+</v>
      </c>
      <c r="M3202" s="6">
        <v>0.98596032245286602</v>
      </c>
      <c r="N3202" s="80">
        <v>1.00110443032488E-9</v>
      </c>
      <c r="O3202" s="80">
        <v>1.06236242283652E-5</v>
      </c>
      <c r="P3202" s="8">
        <v>1.40290529218136E-2</v>
      </c>
      <c r="Q3202" s="7" t="str">
        <f t="shared" si="296"/>
        <v>NAO+</v>
      </c>
      <c r="R3202" s="6">
        <v>1</v>
      </c>
      <c r="S3202" s="7">
        <v>0</v>
      </c>
      <c r="T3202" s="7">
        <v>0</v>
      </c>
      <c r="U3202" s="8">
        <v>0</v>
      </c>
      <c r="V3202" s="7" t="str">
        <f t="shared" si="297"/>
        <v>NAO+</v>
      </c>
      <c r="W3202" s="6">
        <v>0.92</v>
      </c>
      <c r="X3202" s="7">
        <v>4.2000000000000003E-2</v>
      </c>
      <c r="Y3202" s="7">
        <v>1E-3</v>
      </c>
      <c r="Z3202" s="8">
        <v>3.6999999999999998E-2</v>
      </c>
      <c r="AA3202" s="7" t="str">
        <f t="shared" si="298"/>
        <v>NAO+</v>
      </c>
      <c r="AB3202" s="6">
        <v>0.96799999999999997</v>
      </c>
      <c r="AC3202" s="7">
        <v>1.4999999999999999E-2</v>
      </c>
      <c r="AD3202" s="7">
        <v>2E-3</v>
      </c>
      <c r="AE3202" s="8">
        <v>1.6E-2</v>
      </c>
      <c r="AF3202" s="7" t="str">
        <f t="shared" si="299"/>
        <v>NAO+</v>
      </c>
    </row>
    <row r="3203" spans="1:32" x14ac:dyDescent="0.3">
      <c r="A3203" s="4">
        <v>41680</v>
      </c>
      <c r="B3203" s="5">
        <v>2013</v>
      </c>
      <c r="C3203" s="6">
        <v>1</v>
      </c>
      <c r="D3203" s="7">
        <v>0</v>
      </c>
      <c r="E3203" s="7">
        <v>0</v>
      </c>
      <c r="F3203" s="8">
        <v>0</v>
      </c>
      <c r="G3203" s="7" t="str">
        <f t="shared" si="295"/>
        <v>NAO+</v>
      </c>
      <c r="H3203" s="6">
        <v>0.919400893504007</v>
      </c>
      <c r="I3203" s="80">
        <v>1.3111784936189601E-6</v>
      </c>
      <c r="J3203" s="80">
        <v>9.1522453988249902E-5</v>
      </c>
      <c r="K3203" s="8">
        <v>8.0506272863502107E-2</v>
      </c>
      <c r="L3203" s="7" t="str">
        <f t="shared" si="300"/>
        <v>NAO+</v>
      </c>
      <c r="M3203" s="6">
        <v>0.90596719941015302</v>
      </c>
      <c r="N3203" s="80">
        <v>2.4270583147844599E-6</v>
      </c>
      <c r="O3203" s="80">
        <v>8.6866603572935695E-5</v>
      </c>
      <c r="P3203" s="8">
        <v>9.3943506927962397E-2</v>
      </c>
      <c r="Q3203" s="7" t="str">
        <f t="shared" si="296"/>
        <v>NAO+</v>
      </c>
      <c r="R3203" s="6">
        <v>1</v>
      </c>
      <c r="S3203" s="7">
        <v>0</v>
      </c>
      <c r="T3203" s="7">
        <v>0</v>
      </c>
      <c r="U3203" s="8">
        <v>0</v>
      </c>
      <c r="V3203" s="7" t="str">
        <f t="shared" si="297"/>
        <v>NAO+</v>
      </c>
      <c r="W3203" s="6">
        <v>0.96099999999999997</v>
      </c>
      <c r="X3203" s="7">
        <v>2.3E-2</v>
      </c>
      <c r="Y3203" s="7">
        <v>1E-3</v>
      </c>
      <c r="Z3203" s="8">
        <v>1.4999999999999999E-2</v>
      </c>
      <c r="AA3203" s="7" t="str">
        <f t="shared" si="298"/>
        <v>NAO+</v>
      </c>
      <c r="AB3203" s="6">
        <v>0.98399999999999999</v>
      </c>
      <c r="AC3203" s="7">
        <v>8.9999999999999993E-3</v>
      </c>
      <c r="AD3203" s="7">
        <v>1E-3</v>
      </c>
      <c r="AE3203" s="8">
        <v>6.0000000000000001E-3</v>
      </c>
      <c r="AF3203" s="7" t="str">
        <f t="shared" si="299"/>
        <v>NAO+</v>
      </c>
    </row>
    <row r="3204" spans="1:32" x14ac:dyDescent="0.3">
      <c r="A3204" s="4">
        <v>41681</v>
      </c>
      <c r="B3204" s="5">
        <v>2013</v>
      </c>
      <c r="C3204" s="6">
        <v>1</v>
      </c>
      <c r="D3204" s="7">
        <v>0</v>
      </c>
      <c r="E3204" s="7">
        <v>0</v>
      </c>
      <c r="F3204" s="8">
        <v>0</v>
      </c>
      <c r="G3204" s="7" t="str">
        <f t="shared" si="295"/>
        <v>NAO+</v>
      </c>
      <c r="H3204" s="6">
        <v>0.98513013340280398</v>
      </c>
      <c r="I3204" s="80">
        <v>2.3775337881078399E-8</v>
      </c>
      <c r="J3204" s="80">
        <v>7.5558222168854505E-5</v>
      </c>
      <c r="K3204" s="8">
        <v>1.47942845996815E-2</v>
      </c>
      <c r="L3204" s="7" t="str">
        <f t="shared" si="300"/>
        <v>NAO+</v>
      </c>
      <c r="M3204" s="6">
        <v>0.98348257088921698</v>
      </c>
      <c r="N3204" s="80">
        <v>4.3652068228833602E-8</v>
      </c>
      <c r="O3204" s="80">
        <v>7.7038692242449198E-5</v>
      </c>
      <c r="P3204" s="8">
        <v>1.6440346766483298E-2</v>
      </c>
      <c r="Q3204" s="7" t="str">
        <f t="shared" si="296"/>
        <v>NAO+</v>
      </c>
      <c r="R3204" s="6">
        <v>1</v>
      </c>
      <c r="S3204" s="7">
        <v>0</v>
      </c>
      <c r="T3204" s="7">
        <v>0</v>
      </c>
      <c r="U3204" s="8">
        <v>0</v>
      </c>
      <c r="V3204" s="7" t="str">
        <f t="shared" si="297"/>
        <v>NAO+</v>
      </c>
      <c r="W3204" s="6">
        <v>0.95399999999999996</v>
      </c>
      <c r="X3204" s="7">
        <v>3.2000000000000001E-2</v>
      </c>
      <c r="Y3204" s="7">
        <v>1E-3</v>
      </c>
      <c r="Z3204" s="8">
        <v>1.2999999999999999E-2</v>
      </c>
      <c r="AA3204" s="7" t="str">
        <f t="shared" si="298"/>
        <v>NAO+</v>
      </c>
      <c r="AB3204" s="6">
        <v>0.97899999999999998</v>
      </c>
      <c r="AC3204" s="7">
        <v>1.4999999999999999E-2</v>
      </c>
      <c r="AD3204" s="7">
        <v>2E-3</v>
      </c>
      <c r="AE3204" s="8">
        <v>4.0000000000000001E-3</v>
      </c>
      <c r="AF3204" s="7" t="str">
        <f t="shared" si="299"/>
        <v>NAO+</v>
      </c>
    </row>
    <row r="3205" spans="1:32" x14ac:dyDescent="0.3">
      <c r="A3205" s="4">
        <v>41682</v>
      </c>
      <c r="B3205" s="5">
        <v>2013</v>
      </c>
      <c r="C3205" s="6">
        <v>1</v>
      </c>
      <c r="D3205" s="7">
        <v>0</v>
      </c>
      <c r="E3205" s="7">
        <v>0</v>
      </c>
      <c r="F3205" s="8">
        <v>0</v>
      </c>
      <c r="G3205" s="7" t="str">
        <f t="shared" ref="G3205:G3268" si="301">INDEX($C$3:$F$3, MATCH(1,$C3205:$F3205,0))</f>
        <v>NAO+</v>
      </c>
      <c r="H3205" s="6">
        <v>0.99383221281954703</v>
      </c>
      <c r="I3205" s="80">
        <v>2.3345608912740098E-9</v>
      </c>
      <c r="J3205" s="80">
        <v>4.9277782655141802E-5</v>
      </c>
      <c r="K3205" s="8">
        <v>6.1185070632497904E-3</v>
      </c>
      <c r="L3205" s="7" t="str">
        <f t="shared" si="300"/>
        <v>NAO+</v>
      </c>
      <c r="M3205" s="6">
        <v>0.9940052856289</v>
      </c>
      <c r="N3205" s="80">
        <v>2.5813579912142099E-9</v>
      </c>
      <c r="O3205" s="80">
        <v>5.5828236024153999E-5</v>
      </c>
      <c r="P3205" s="8">
        <v>5.9388835537107203E-3</v>
      </c>
      <c r="Q3205" s="7" t="str">
        <f t="shared" ref="Q3205:Q3268" si="302">INDEX($M$3:$P$3, MATCH(MAX($M3205:$P3205),$M3205:$P3205,0))</f>
        <v>NAO+</v>
      </c>
      <c r="R3205" s="6">
        <v>1</v>
      </c>
      <c r="S3205" s="7">
        <v>0</v>
      </c>
      <c r="T3205" s="7">
        <v>0</v>
      </c>
      <c r="U3205" s="8">
        <v>0</v>
      </c>
      <c r="V3205" s="7" t="str">
        <f t="shared" ref="V3205:V3268" si="303">INDEX($R$3:$U$3, MATCH(MAX($R3205:$U3205),$R3205:$U3205,0))</f>
        <v>NAO+</v>
      </c>
      <c r="W3205" s="6">
        <v>0.94899999999999995</v>
      </c>
      <c r="X3205" s="7">
        <v>3.5999999999999997E-2</v>
      </c>
      <c r="Y3205" s="7">
        <v>1E-3</v>
      </c>
      <c r="Z3205" s="8">
        <v>1.4E-2</v>
      </c>
      <c r="AA3205" s="7" t="str">
        <f t="shared" ref="AA3205:AA3268" si="304">INDEX($W$3:$Z$3, MATCH(MAX($W3205:$Z3205),$W3205:$Z3205,0))</f>
        <v>NAO+</v>
      </c>
      <c r="AB3205" s="6">
        <v>0.97699999999999998</v>
      </c>
      <c r="AC3205" s="7">
        <v>1.7000000000000001E-2</v>
      </c>
      <c r="AD3205" s="7">
        <v>2E-3</v>
      </c>
      <c r="AE3205" s="8">
        <v>4.0000000000000001E-3</v>
      </c>
      <c r="AF3205" s="7" t="str">
        <f t="shared" ref="AF3205:AF3268" si="305">INDEX($AB$3:$AE$3, MATCH(MAX($AB3205:$AE3205),$AB3205:$AE3205,0))</f>
        <v>NAO+</v>
      </c>
    </row>
    <row r="3206" spans="1:32" x14ac:dyDescent="0.3">
      <c r="A3206" s="4">
        <v>41683</v>
      </c>
      <c r="B3206" s="5">
        <v>2013</v>
      </c>
      <c r="C3206" s="6">
        <v>1</v>
      </c>
      <c r="D3206" s="7">
        <v>0</v>
      </c>
      <c r="E3206" s="7">
        <v>0</v>
      </c>
      <c r="F3206" s="8">
        <v>0</v>
      </c>
      <c r="G3206" s="7" t="str">
        <f t="shared" si="301"/>
        <v>NAO+</v>
      </c>
      <c r="H3206" s="6">
        <v>0.99670806462753403</v>
      </c>
      <c r="I3206" s="80">
        <v>6.9256870921666697E-9</v>
      </c>
      <c r="J3206" s="80">
        <v>2.8562967457151499E-5</v>
      </c>
      <c r="K3206" s="8">
        <v>3.2633654793174198E-3</v>
      </c>
      <c r="L3206" s="7" t="str">
        <f t="shared" ref="L3206:L3269" si="306">INDEX($H$3:$K$3, MATCH(MAX($H3206:$K3206),$H3206:$K3206,0))</f>
        <v>NAO+</v>
      </c>
      <c r="M3206" s="6">
        <v>0.99641324737697701</v>
      </c>
      <c r="N3206" s="80">
        <v>5.20981610819243E-9</v>
      </c>
      <c r="O3206" s="80">
        <v>4.8802013185805798E-5</v>
      </c>
      <c r="P3206" s="8">
        <v>3.5379454000136201E-3</v>
      </c>
      <c r="Q3206" s="7" t="str">
        <f t="shared" si="302"/>
        <v>NAO+</v>
      </c>
      <c r="R3206" s="6">
        <v>1</v>
      </c>
      <c r="S3206" s="7">
        <v>0</v>
      </c>
      <c r="T3206" s="7">
        <v>0</v>
      </c>
      <c r="U3206" s="8">
        <v>0</v>
      </c>
      <c r="V3206" s="7" t="str">
        <f t="shared" si="303"/>
        <v>NAO+</v>
      </c>
      <c r="W3206" s="6">
        <v>0.96</v>
      </c>
      <c r="X3206" s="7">
        <v>2.5999999999999999E-2</v>
      </c>
      <c r="Y3206" s="7">
        <v>1E-3</v>
      </c>
      <c r="Z3206" s="8">
        <v>1.2999999999999999E-2</v>
      </c>
      <c r="AA3206" s="7" t="str">
        <f t="shared" si="304"/>
        <v>NAO+</v>
      </c>
      <c r="AB3206" s="6">
        <v>0.98199999999999998</v>
      </c>
      <c r="AC3206" s="7">
        <v>1.2E-2</v>
      </c>
      <c r="AD3206" s="7">
        <v>2E-3</v>
      </c>
      <c r="AE3206" s="8">
        <v>4.0000000000000001E-3</v>
      </c>
      <c r="AF3206" s="7" t="str">
        <f t="shared" si="305"/>
        <v>NAO+</v>
      </c>
    </row>
    <row r="3207" spans="1:32" x14ac:dyDescent="0.3">
      <c r="A3207" s="4">
        <v>41684</v>
      </c>
      <c r="B3207" s="5">
        <v>2013</v>
      </c>
      <c r="C3207" s="6">
        <v>1</v>
      </c>
      <c r="D3207" s="7">
        <v>0</v>
      </c>
      <c r="E3207" s="7">
        <v>0</v>
      </c>
      <c r="F3207" s="8">
        <v>0</v>
      </c>
      <c r="G3207" s="7" t="str">
        <f t="shared" si="301"/>
        <v>NAO+</v>
      </c>
      <c r="H3207" s="6">
        <v>0.98751839746037995</v>
      </c>
      <c r="I3207" s="80">
        <v>2.1212092951117301E-7</v>
      </c>
      <c r="J3207" s="7">
        <v>1.4821604591591699E-4</v>
      </c>
      <c r="K3207" s="8">
        <v>1.23331743727669E-2</v>
      </c>
      <c r="L3207" s="7" t="str">
        <f t="shared" si="306"/>
        <v>NAO+</v>
      </c>
      <c r="M3207" s="6">
        <v>0.98403860146550304</v>
      </c>
      <c r="N3207" s="80">
        <v>1.20465061690104E-7</v>
      </c>
      <c r="O3207" s="7">
        <v>6.5036040962578295E-4</v>
      </c>
      <c r="P3207" s="8">
        <v>1.53109176598147E-2</v>
      </c>
      <c r="Q3207" s="7" t="str">
        <f t="shared" si="302"/>
        <v>NAO+</v>
      </c>
      <c r="R3207" s="6">
        <v>1</v>
      </c>
      <c r="S3207" s="7">
        <v>0</v>
      </c>
      <c r="T3207" s="7">
        <v>0</v>
      </c>
      <c r="U3207" s="8">
        <v>0</v>
      </c>
      <c r="V3207" s="7" t="str">
        <f t="shared" si="303"/>
        <v>NAO+</v>
      </c>
      <c r="W3207" s="6">
        <v>0.97</v>
      </c>
      <c r="X3207" s="7">
        <v>1.9E-2</v>
      </c>
      <c r="Y3207" s="7">
        <v>1E-3</v>
      </c>
      <c r="Z3207" s="8">
        <v>0.01</v>
      </c>
      <c r="AA3207" s="7" t="str">
        <f t="shared" si="304"/>
        <v>NAO+</v>
      </c>
      <c r="AB3207" s="6">
        <v>0.98599999999999999</v>
      </c>
      <c r="AC3207" s="7">
        <v>8.0000000000000002E-3</v>
      </c>
      <c r="AD3207" s="7">
        <v>3.0000000000000001E-3</v>
      </c>
      <c r="AE3207" s="8">
        <v>3.0000000000000001E-3</v>
      </c>
      <c r="AF3207" s="7" t="str">
        <f t="shared" si="305"/>
        <v>NAO+</v>
      </c>
    </row>
    <row r="3208" spans="1:32" x14ac:dyDescent="0.3">
      <c r="A3208" s="4">
        <v>41685</v>
      </c>
      <c r="B3208" s="5">
        <v>2013</v>
      </c>
      <c r="C3208" s="6">
        <v>1</v>
      </c>
      <c r="D3208" s="7">
        <v>0</v>
      </c>
      <c r="E3208" s="7">
        <v>0</v>
      </c>
      <c r="F3208" s="8">
        <v>0</v>
      </c>
      <c r="G3208" s="7" t="str">
        <f t="shared" si="301"/>
        <v>NAO+</v>
      </c>
      <c r="H3208" s="6">
        <v>0.90997630434897003</v>
      </c>
      <c r="I3208" s="80">
        <v>1.4312501957727001E-5</v>
      </c>
      <c r="J3208" s="7">
        <v>8.8689904251115208E-3</v>
      </c>
      <c r="K3208" s="8">
        <v>8.1140392723946103E-2</v>
      </c>
      <c r="L3208" s="7" t="str">
        <f t="shared" si="306"/>
        <v>NAO+</v>
      </c>
      <c r="M3208" s="6">
        <v>0.88652907272384096</v>
      </c>
      <c r="N3208" s="80">
        <v>1.9076422270910301E-5</v>
      </c>
      <c r="O3208" s="7">
        <v>1.4547567924094699E-2</v>
      </c>
      <c r="P3208" s="8">
        <v>9.8904282929794807E-2</v>
      </c>
      <c r="Q3208" s="7" t="str">
        <f t="shared" si="302"/>
        <v>NAO+</v>
      </c>
      <c r="R3208" s="6">
        <v>1</v>
      </c>
      <c r="S3208" s="7">
        <v>0</v>
      </c>
      <c r="T3208" s="7">
        <v>0</v>
      </c>
      <c r="U3208" s="8">
        <v>0</v>
      </c>
      <c r="V3208" s="7" t="str">
        <f t="shared" si="303"/>
        <v>NAO+</v>
      </c>
      <c r="W3208" s="6">
        <v>0.96799999999999997</v>
      </c>
      <c r="X3208" s="7">
        <v>2.3E-2</v>
      </c>
      <c r="Y3208" s="7">
        <v>1E-3</v>
      </c>
      <c r="Z3208" s="8">
        <v>8.0000000000000002E-3</v>
      </c>
      <c r="AA3208" s="7" t="str">
        <f t="shared" si="304"/>
        <v>NAO+</v>
      </c>
      <c r="AB3208" s="6">
        <v>0.98299999999999998</v>
      </c>
      <c r="AC3208" s="7">
        <v>1.0999999999999999E-2</v>
      </c>
      <c r="AD3208" s="7">
        <v>3.0000000000000001E-3</v>
      </c>
      <c r="AE3208" s="8">
        <v>3.0000000000000001E-3</v>
      </c>
      <c r="AF3208" s="7" t="str">
        <f t="shared" si="305"/>
        <v>NAO+</v>
      </c>
    </row>
    <row r="3209" spans="1:32" x14ac:dyDescent="0.3">
      <c r="A3209" s="4">
        <v>41686</v>
      </c>
      <c r="B3209" s="5">
        <v>2013</v>
      </c>
      <c r="C3209" s="6">
        <v>1</v>
      </c>
      <c r="D3209" s="7">
        <v>0</v>
      </c>
      <c r="E3209" s="7">
        <v>0</v>
      </c>
      <c r="F3209" s="8">
        <v>0</v>
      </c>
      <c r="G3209" s="7" t="str">
        <f t="shared" si="301"/>
        <v>NAO+</v>
      </c>
      <c r="H3209" s="6">
        <v>0.74271938491921397</v>
      </c>
      <c r="I3209" s="7">
        <v>1.4180045188787101E-4</v>
      </c>
      <c r="J3209" s="7">
        <v>1.8361200086568202E-2</v>
      </c>
      <c r="K3209" s="8">
        <v>0.23877761454233301</v>
      </c>
      <c r="L3209" s="7" t="str">
        <f t="shared" si="306"/>
        <v>NAO+</v>
      </c>
      <c r="M3209" s="6">
        <v>0.73032111611873396</v>
      </c>
      <c r="N3209" s="7">
        <v>1.09463974857908E-4</v>
      </c>
      <c r="O3209" s="7">
        <v>2.5706633111175999E-2</v>
      </c>
      <c r="P3209" s="8">
        <v>0.24386278679522999</v>
      </c>
      <c r="Q3209" s="7" t="str">
        <f t="shared" si="302"/>
        <v>NAO+</v>
      </c>
      <c r="R3209" s="6">
        <v>1</v>
      </c>
      <c r="S3209" s="7">
        <v>0</v>
      </c>
      <c r="T3209" s="7">
        <v>0</v>
      </c>
      <c r="U3209" s="8">
        <v>0</v>
      </c>
      <c r="V3209" s="7" t="str">
        <f t="shared" si="303"/>
        <v>NAO+</v>
      </c>
      <c r="W3209" s="6">
        <v>0.97099999999999997</v>
      </c>
      <c r="X3209" s="7">
        <v>2.1999999999999999E-2</v>
      </c>
      <c r="Y3209" s="7">
        <v>1E-3</v>
      </c>
      <c r="Z3209" s="8">
        <v>6.0000000000000001E-3</v>
      </c>
      <c r="AA3209" s="7" t="str">
        <f t="shared" si="304"/>
        <v>NAO+</v>
      </c>
      <c r="AB3209" s="6">
        <v>0.98199999999999998</v>
      </c>
      <c r="AC3209" s="7">
        <v>1.0999999999999999E-2</v>
      </c>
      <c r="AD3209" s="7">
        <v>5.0000000000000001E-3</v>
      </c>
      <c r="AE3209" s="8">
        <v>2E-3</v>
      </c>
      <c r="AF3209" s="7" t="str">
        <f t="shared" si="305"/>
        <v>NAO+</v>
      </c>
    </row>
    <row r="3210" spans="1:32" x14ac:dyDescent="0.3">
      <c r="A3210" s="4">
        <v>41687</v>
      </c>
      <c r="B3210" s="5">
        <v>2013</v>
      </c>
      <c r="C3210" s="6">
        <v>1</v>
      </c>
      <c r="D3210" s="7">
        <v>0</v>
      </c>
      <c r="E3210" s="7">
        <v>0</v>
      </c>
      <c r="F3210" s="8">
        <v>0</v>
      </c>
      <c r="G3210" s="7" t="str">
        <f t="shared" si="301"/>
        <v>NAO+</v>
      </c>
      <c r="H3210" s="6">
        <v>7.4789396538909605E-2</v>
      </c>
      <c r="I3210" s="7">
        <v>5.2417200820373197E-3</v>
      </c>
      <c r="J3210" s="7">
        <v>5.98722317327759E-2</v>
      </c>
      <c r="K3210" s="8">
        <v>0.86009665164627502</v>
      </c>
      <c r="L3210" s="7" t="str">
        <f t="shared" si="306"/>
        <v>NAO-</v>
      </c>
      <c r="M3210" s="6">
        <v>6.7269633823895794E-2</v>
      </c>
      <c r="N3210" s="7">
        <v>4.6989823017592599E-3</v>
      </c>
      <c r="O3210" s="7">
        <v>5.9362697161658401E-2</v>
      </c>
      <c r="P3210" s="8">
        <v>0.86866868671268105</v>
      </c>
      <c r="Q3210" s="7" t="str">
        <f t="shared" si="302"/>
        <v>NAO-</v>
      </c>
      <c r="R3210" s="6">
        <v>1</v>
      </c>
      <c r="S3210" s="7">
        <v>0</v>
      </c>
      <c r="T3210" s="7">
        <v>0</v>
      </c>
      <c r="U3210" s="8">
        <v>0</v>
      </c>
      <c r="V3210" s="7" t="str">
        <f t="shared" si="303"/>
        <v>NAO+</v>
      </c>
      <c r="W3210" s="6">
        <v>0.97</v>
      </c>
      <c r="X3210" s="7">
        <v>2.1000000000000001E-2</v>
      </c>
      <c r="Y3210" s="7">
        <v>1E-3</v>
      </c>
      <c r="Z3210" s="8">
        <v>8.0000000000000002E-3</v>
      </c>
      <c r="AA3210" s="7" t="str">
        <f t="shared" si="304"/>
        <v>NAO+</v>
      </c>
      <c r="AB3210" s="6">
        <v>0.98299999999999998</v>
      </c>
      <c r="AC3210" s="7">
        <v>1.0999999999999999E-2</v>
      </c>
      <c r="AD3210" s="7">
        <v>3.0000000000000001E-3</v>
      </c>
      <c r="AE3210" s="8">
        <v>2E-3</v>
      </c>
      <c r="AF3210" s="7" t="str">
        <f t="shared" si="305"/>
        <v>NAO+</v>
      </c>
    </row>
    <row r="3211" spans="1:32" x14ac:dyDescent="0.3">
      <c r="A3211" s="4">
        <v>41688</v>
      </c>
      <c r="B3211" s="5">
        <v>2013</v>
      </c>
      <c r="C3211" s="6">
        <v>1</v>
      </c>
      <c r="D3211" s="7">
        <v>0</v>
      </c>
      <c r="E3211" s="7">
        <v>0</v>
      </c>
      <c r="F3211" s="8">
        <v>0</v>
      </c>
      <c r="G3211" s="7" t="str">
        <f t="shared" si="301"/>
        <v>NAO+</v>
      </c>
      <c r="H3211" s="6">
        <v>0.50644588416542302</v>
      </c>
      <c r="I3211" s="7">
        <v>0.25428585264721898</v>
      </c>
      <c r="J3211" s="7">
        <v>0.16229990901572899</v>
      </c>
      <c r="K3211" s="8">
        <v>7.6968354171634695E-2</v>
      </c>
      <c r="L3211" s="7" t="str">
        <f t="shared" si="306"/>
        <v>NAO+</v>
      </c>
      <c r="M3211" s="6">
        <v>0.42428951431909301</v>
      </c>
      <c r="N3211" s="7">
        <v>0.32235544259958698</v>
      </c>
      <c r="O3211" s="7">
        <v>0.15314564035049</v>
      </c>
      <c r="P3211" s="8">
        <v>0.10020940273083299</v>
      </c>
      <c r="Q3211" s="7" t="str">
        <f t="shared" si="302"/>
        <v>NAO+</v>
      </c>
      <c r="R3211" s="6">
        <v>1</v>
      </c>
      <c r="S3211" s="7">
        <v>0</v>
      </c>
      <c r="T3211" s="7">
        <v>0</v>
      </c>
      <c r="U3211" s="8">
        <v>0</v>
      </c>
      <c r="V3211" s="7" t="str">
        <f t="shared" si="303"/>
        <v>NAO+</v>
      </c>
      <c r="W3211" s="6">
        <v>0.93500000000000005</v>
      </c>
      <c r="X3211" s="7">
        <v>3.1E-2</v>
      </c>
      <c r="Y3211" s="7">
        <v>1E-3</v>
      </c>
      <c r="Z3211" s="8">
        <v>3.3000000000000002E-2</v>
      </c>
      <c r="AA3211" s="7" t="str">
        <f t="shared" si="304"/>
        <v>NAO+</v>
      </c>
      <c r="AB3211" s="6">
        <v>0.97899999999999998</v>
      </c>
      <c r="AC3211" s="7">
        <v>1.0999999999999999E-2</v>
      </c>
      <c r="AD3211" s="7">
        <v>2E-3</v>
      </c>
      <c r="AE3211" s="8">
        <v>8.0000000000000002E-3</v>
      </c>
      <c r="AF3211" s="7" t="str">
        <f t="shared" si="305"/>
        <v>NAO+</v>
      </c>
    </row>
    <row r="3212" spans="1:32" x14ac:dyDescent="0.3">
      <c r="A3212" s="4">
        <v>41689</v>
      </c>
      <c r="B3212" s="5">
        <v>2013</v>
      </c>
      <c r="C3212" s="6">
        <v>1</v>
      </c>
      <c r="D3212" s="7">
        <v>0</v>
      </c>
      <c r="E3212" s="7">
        <v>0</v>
      </c>
      <c r="F3212" s="8">
        <v>0</v>
      </c>
      <c r="G3212" s="7" t="str">
        <f t="shared" si="301"/>
        <v>NAO+</v>
      </c>
      <c r="H3212" s="6">
        <v>0.91734059613410301</v>
      </c>
      <c r="I3212" s="7">
        <v>4.94881459555057E-2</v>
      </c>
      <c r="J3212" s="7">
        <v>1.82007919258373E-2</v>
      </c>
      <c r="K3212" s="8">
        <v>1.4970465984551901E-2</v>
      </c>
      <c r="L3212" s="7" t="str">
        <f t="shared" si="306"/>
        <v>NAO+</v>
      </c>
      <c r="M3212" s="6">
        <v>0.90065683724577394</v>
      </c>
      <c r="N3212" s="7">
        <v>5.81010844543959E-2</v>
      </c>
      <c r="O3212" s="7">
        <v>2.1447521402644699E-2</v>
      </c>
      <c r="P3212" s="8">
        <v>1.9794556897198098E-2</v>
      </c>
      <c r="Q3212" s="7" t="str">
        <f t="shared" si="302"/>
        <v>NAO+</v>
      </c>
      <c r="R3212" s="6">
        <v>1</v>
      </c>
      <c r="S3212" s="7">
        <v>0</v>
      </c>
      <c r="T3212" s="7">
        <v>0</v>
      </c>
      <c r="U3212" s="8">
        <v>0</v>
      </c>
      <c r="V3212" s="7" t="str">
        <f t="shared" si="303"/>
        <v>NAO+</v>
      </c>
      <c r="W3212" s="6">
        <v>0.92300000000000004</v>
      </c>
      <c r="X3212" s="7">
        <v>2.7E-2</v>
      </c>
      <c r="Y3212" s="7">
        <v>1E-3</v>
      </c>
      <c r="Z3212" s="8">
        <v>4.8000000000000001E-2</v>
      </c>
      <c r="AA3212" s="7" t="str">
        <f t="shared" si="304"/>
        <v>NAO+</v>
      </c>
      <c r="AB3212" s="6">
        <v>0.97699999999999998</v>
      </c>
      <c r="AC3212" s="7">
        <v>8.9999999999999993E-3</v>
      </c>
      <c r="AD3212" s="7">
        <v>1E-3</v>
      </c>
      <c r="AE3212" s="8">
        <v>1.2999999999999999E-2</v>
      </c>
      <c r="AF3212" s="7" t="str">
        <f t="shared" si="305"/>
        <v>NAO+</v>
      </c>
    </row>
    <row r="3213" spans="1:32" x14ac:dyDescent="0.3">
      <c r="A3213" s="4">
        <v>41690</v>
      </c>
      <c r="B3213" s="5">
        <v>2013</v>
      </c>
      <c r="C3213" s="6">
        <v>1</v>
      </c>
      <c r="D3213" s="7">
        <v>0</v>
      </c>
      <c r="E3213" s="7">
        <v>0</v>
      </c>
      <c r="F3213" s="8">
        <v>0</v>
      </c>
      <c r="G3213" s="7" t="str">
        <f t="shared" si="301"/>
        <v>NAO+</v>
      </c>
      <c r="H3213" s="6">
        <v>0.98017754179834105</v>
      </c>
      <c r="I3213" s="80">
        <v>2.6974642265994501E-5</v>
      </c>
      <c r="J3213" s="7">
        <v>1.54103629865666E-2</v>
      </c>
      <c r="K3213" s="8">
        <v>4.38512057282716E-3</v>
      </c>
      <c r="L3213" s="7" t="str">
        <f t="shared" si="306"/>
        <v>NAO+</v>
      </c>
      <c r="M3213" s="6">
        <v>0.97522698054894497</v>
      </c>
      <c r="N3213" s="80">
        <v>2.00830296471908E-5</v>
      </c>
      <c r="O3213" s="7">
        <v>2.0565760112142398E-2</v>
      </c>
      <c r="P3213" s="8">
        <v>4.1871763092524899E-3</v>
      </c>
      <c r="Q3213" s="7" t="str">
        <f t="shared" si="302"/>
        <v>NAO+</v>
      </c>
      <c r="R3213" s="6">
        <v>1</v>
      </c>
      <c r="S3213" s="7">
        <v>0</v>
      </c>
      <c r="T3213" s="7">
        <v>0</v>
      </c>
      <c r="U3213" s="8">
        <v>0</v>
      </c>
      <c r="V3213" s="7" t="str">
        <f t="shared" si="303"/>
        <v>NAO+</v>
      </c>
      <c r="W3213" s="6">
        <v>0.81200000000000006</v>
      </c>
      <c r="X3213" s="7">
        <v>3.7999999999999999E-2</v>
      </c>
      <c r="Y3213" s="7">
        <v>1.4999999999999999E-2</v>
      </c>
      <c r="Z3213" s="8">
        <v>0.13400000000000001</v>
      </c>
      <c r="AA3213" s="7" t="str">
        <f t="shared" si="304"/>
        <v>NAO+</v>
      </c>
      <c r="AB3213" s="6">
        <v>0.92600000000000005</v>
      </c>
      <c r="AC3213" s="7">
        <v>1.4999999999999999E-2</v>
      </c>
      <c r="AD3213" s="7">
        <v>8.0000000000000002E-3</v>
      </c>
      <c r="AE3213" s="8">
        <v>5.0999999999999997E-2</v>
      </c>
      <c r="AF3213" s="7" t="str">
        <f t="shared" si="305"/>
        <v>NAO+</v>
      </c>
    </row>
    <row r="3214" spans="1:32" x14ac:dyDescent="0.3">
      <c r="A3214" s="4">
        <v>41691</v>
      </c>
      <c r="B3214" s="5">
        <v>2013</v>
      </c>
      <c r="C3214" s="6">
        <v>1</v>
      </c>
      <c r="D3214" s="7">
        <v>0</v>
      </c>
      <c r="E3214" s="7">
        <v>0</v>
      </c>
      <c r="F3214" s="8">
        <v>0</v>
      </c>
      <c r="G3214" s="7" t="str">
        <f t="shared" si="301"/>
        <v>NAO+</v>
      </c>
      <c r="H3214" s="6">
        <v>0.92963099603977395</v>
      </c>
      <c r="I3214" s="80">
        <v>5.7255546522401899E-6</v>
      </c>
      <c r="J3214" s="7">
        <v>5.6927281804277703E-2</v>
      </c>
      <c r="K3214" s="8">
        <v>1.34359966012998E-2</v>
      </c>
      <c r="L3214" s="7" t="str">
        <f t="shared" si="306"/>
        <v>NAO+</v>
      </c>
      <c r="M3214" s="6">
        <v>0.92133606050803896</v>
      </c>
      <c r="N3214" s="80">
        <v>6.1598852945863699E-6</v>
      </c>
      <c r="O3214" s="7">
        <v>6.3421906559827906E-2</v>
      </c>
      <c r="P3214" s="8">
        <v>1.52358730468339E-2</v>
      </c>
      <c r="Q3214" s="7" t="str">
        <f t="shared" si="302"/>
        <v>NAO+</v>
      </c>
      <c r="R3214" s="6">
        <v>1</v>
      </c>
      <c r="S3214" s="7">
        <v>0</v>
      </c>
      <c r="T3214" s="7">
        <v>0</v>
      </c>
      <c r="U3214" s="8">
        <v>0</v>
      </c>
      <c r="V3214" s="7" t="str">
        <f t="shared" si="303"/>
        <v>NAO+</v>
      </c>
      <c r="W3214" s="6">
        <v>0.32300000000000001</v>
      </c>
      <c r="X3214" s="7">
        <v>0.05</v>
      </c>
      <c r="Y3214" s="7">
        <v>0.115</v>
      </c>
      <c r="Z3214" s="8">
        <v>0.51300000000000001</v>
      </c>
      <c r="AA3214" s="7" t="str">
        <f t="shared" si="304"/>
        <v>NAO-</v>
      </c>
      <c r="AB3214" s="6">
        <v>0.55600000000000005</v>
      </c>
      <c r="AC3214" s="7">
        <v>1.7000000000000001E-2</v>
      </c>
      <c r="AD3214" s="7">
        <v>1.2999999999999999E-2</v>
      </c>
      <c r="AE3214" s="8">
        <v>0.41399999999999998</v>
      </c>
      <c r="AF3214" s="7" t="str">
        <f t="shared" si="305"/>
        <v>NAO+</v>
      </c>
    </row>
    <row r="3215" spans="1:32" x14ac:dyDescent="0.3">
      <c r="A3215" s="4">
        <v>41692</v>
      </c>
      <c r="B3215" s="5">
        <v>2013</v>
      </c>
      <c r="C3215" s="6">
        <v>1</v>
      </c>
      <c r="D3215" s="7">
        <v>0</v>
      </c>
      <c r="E3215" s="7">
        <v>0</v>
      </c>
      <c r="F3215" s="8">
        <v>0</v>
      </c>
      <c r="G3215" s="7" t="str">
        <f t="shared" si="301"/>
        <v>NAO+</v>
      </c>
      <c r="H3215" s="6">
        <v>0.96273644362016098</v>
      </c>
      <c r="I3215" s="7">
        <v>1.9502048891085299E-3</v>
      </c>
      <c r="J3215" s="7">
        <v>3.29929881678202E-3</v>
      </c>
      <c r="K3215" s="8">
        <v>3.2014052673952798E-2</v>
      </c>
      <c r="L3215" s="7" t="str">
        <f t="shared" si="306"/>
        <v>NAO+</v>
      </c>
      <c r="M3215" s="6">
        <v>0.96021239055062202</v>
      </c>
      <c r="N3215" s="7">
        <v>1.9663219303282498E-3</v>
      </c>
      <c r="O3215" s="7">
        <v>3.99044510969861E-3</v>
      </c>
      <c r="P3215" s="8">
        <v>3.3830842409356097E-2</v>
      </c>
      <c r="Q3215" s="7" t="str">
        <f t="shared" si="302"/>
        <v>NAO+</v>
      </c>
      <c r="R3215" s="6">
        <v>1</v>
      </c>
      <c r="S3215" s="7">
        <v>0</v>
      </c>
      <c r="T3215" s="7">
        <v>0</v>
      </c>
      <c r="U3215" s="8">
        <v>0</v>
      </c>
      <c r="V3215" s="7" t="str">
        <f t="shared" si="303"/>
        <v>NAO+</v>
      </c>
      <c r="W3215" s="6">
        <v>0.66900000000000004</v>
      </c>
      <c r="X3215" s="7">
        <v>6.4000000000000001E-2</v>
      </c>
      <c r="Y3215" s="7">
        <v>9.4E-2</v>
      </c>
      <c r="Z3215" s="8">
        <v>0.17299999999999999</v>
      </c>
      <c r="AA3215" s="7" t="str">
        <f t="shared" si="304"/>
        <v>NAO+</v>
      </c>
      <c r="AB3215" s="6">
        <v>0.77700000000000002</v>
      </c>
      <c r="AC3215" s="7">
        <v>3.3000000000000002E-2</v>
      </c>
      <c r="AD3215" s="7">
        <v>0.04</v>
      </c>
      <c r="AE3215" s="8">
        <v>0.15</v>
      </c>
      <c r="AF3215" s="7" t="str">
        <f t="shared" si="305"/>
        <v>NAO+</v>
      </c>
    </row>
    <row r="3216" spans="1:32" x14ac:dyDescent="0.3">
      <c r="A3216" s="4">
        <v>41693</v>
      </c>
      <c r="B3216" s="5">
        <v>2013</v>
      </c>
      <c r="C3216" s="6">
        <v>1</v>
      </c>
      <c r="D3216" s="7">
        <v>0</v>
      </c>
      <c r="E3216" s="7">
        <v>0</v>
      </c>
      <c r="F3216" s="8">
        <v>0</v>
      </c>
      <c r="G3216" s="7" t="str">
        <f t="shared" si="301"/>
        <v>NAO+</v>
      </c>
      <c r="H3216" s="6">
        <v>0.99773950841725301</v>
      </c>
      <c r="I3216" s="7">
        <v>1.78770062748049E-3</v>
      </c>
      <c r="J3216" s="7">
        <v>1.8612593305469699E-4</v>
      </c>
      <c r="K3216" s="8">
        <v>2.8666502221243298E-4</v>
      </c>
      <c r="L3216" s="7" t="str">
        <f t="shared" si="306"/>
        <v>NAO+</v>
      </c>
      <c r="M3216" s="6">
        <v>0.99607717436287202</v>
      </c>
      <c r="N3216" s="7">
        <v>3.26626477755281E-3</v>
      </c>
      <c r="O3216" s="7">
        <v>3.6525172585275602E-4</v>
      </c>
      <c r="P3216" s="8">
        <v>2.9130913370918902E-4</v>
      </c>
      <c r="Q3216" s="7" t="str">
        <f t="shared" si="302"/>
        <v>NAO+</v>
      </c>
      <c r="R3216" s="6">
        <v>1</v>
      </c>
      <c r="S3216" s="7">
        <v>0</v>
      </c>
      <c r="T3216" s="7">
        <v>0</v>
      </c>
      <c r="U3216" s="8">
        <v>0</v>
      </c>
      <c r="V3216" s="7" t="str">
        <f t="shared" si="303"/>
        <v>NAO+</v>
      </c>
      <c r="W3216" s="6">
        <v>0.89800000000000002</v>
      </c>
      <c r="X3216" s="7">
        <v>7.8E-2</v>
      </c>
      <c r="Y3216" s="7">
        <v>4.0000000000000001E-3</v>
      </c>
      <c r="Z3216" s="8">
        <v>0.02</v>
      </c>
      <c r="AA3216" s="7" t="str">
        <f t="shared" si="304"/>
        <v>NAO+</v>
      </c>
      <c r="AB3216" s="6">
        <v>0.94799999999999995</v>
      </c>
      <c r="AC3216" s="7">
        <v>4.2999999999999997E-2</v>
      </c>
      <c r="AD3216" s="7">
        <v>3.0000000000000001E-3</v>
      </c>
      <c r="AE3216" s="8">
        <v>7.0000000000000001E-3</v>
      </c>
      <c r="AF3216" s="7" t="str">
        <f t="shared" si="305"/>
        <v>NAO+</v>
      </c>
    </row>
    <row r="3217" spans="1:32" x14ac:dyDescent="0.3">
      <c r="A3217" s="4">
        <v>41694</v>
      </c>
      <c r="B3217" s="5">
        <v>2013</v>
      </c>
      <c r="C3217" s="6">
        <v>1</v>
      </c>
      <c r="D3217" s="7">
        <v>0</v>
      </c>
      <c r="E3217" s="7">
        <v>0</v>
      </c>
      <c r="F3217" s="8">
        <v>0</v>
      </c>
      <c r="G3217" s="7" t="str">
        <f t="shared" si="301"/>
        <v>NAO+</v>
      </c>
      <c r="H3217" s="6">
        <v>0.99957262078704101</v>
      </c>
      <c r="I3217" s="7">
        <v>2.9533035041864799E-4</v>
      </c>
      <c r="J3217" s="80">
        <v>6.6272328356930803E-5</v>
      </c>
      <c r="K3217" s="28">
        <v>6.5776534189630696E-5</v>
      </c>
      <c r="L3217" s="7" t="str">
        <f t="shared" si="306"/>
        <v>NAO+</v>
      </c>
      <c r="M3217" s="6">
        <v>0.99921779770357599</v>
      </c>
      <c r="N3217" s="7">
        <v>5.9063928555783401E-4</v>
      </c>
      <c r="O3217" s="7">
        <v>1.23377244496111E-4</v>
      </c>
      <c r="P3217" s="28">
        <v>6.8185766382820295E-5</v>
      </c>
      <c r="Q3217" s="7" t="str">
        <f t="shared" si="302"/>
        <v>NAO+</v>
      </c>
      <c r="R3217" s="6">
        <v>1</v>
      </c>
      <c r="S3217" s="7">
        <v>0</v>
      </c>
      <c r="T3217" s="7">
        <v>0</v>
      </c>
      <c r="U3217" s="8">
        <v>0</v>
      </c>
      <c r="V3217" s="7" t="str">
        <f t="shared" si="303"/>
        <v>NAO+</v>
      </c>
      <c r="W3217" s="6">
        <v>0.76300000000000001</v>
      </c>
      <c r="X3217" s="7">
        <v>0.19</v>
      </c>
      <c r="Y3217" s="7">
        <v>7.0000000000000001E-3</v>
      </c>
      <c r="Z3217" s="8">
        <v>0.04</v>
      </c>
      <c r="AA3217" s="7" t="str">
        <f t="shared" si="304"/>
        <v>NAO+</v>
      </c>
      <c r="AB3217" s="6">
        <v>0.88500000000000001</v>
      </c>
      <c r="AC3217" s="7">
        <v>0.1</v>
      </c>
      <c r="AD3217" s="7">
        <v>3.0000000000000001E-3</v>
      </c>
      <c r="AE3217" s="8">
        <v>1.2999999999999999E-2</v>
      </c>
      <c r="AF3217" s="7" t="str">
        <f t="shared" si="305"/>
        <v>NAO+</v>
      </c>
    </row>
    <row r="3218" spans="1:32" x14ac:dyDescent="0.3">
      <c r="A3218" s="4">
        <v>41695</v>
      </c>
      <c r="B3218" s="5">
        <v>2013</v>
      </c>
      <c r="C3218" s="6">
        <v>1</v>
      </c>
      <c r="D3218" s="7">
        <v>0</v>
      </c>
      <c r="E3218" s="7">
        <v>0</v>
      </c>
      <c r="F3218" s="8">
        <v>0</v>
      </c>
      <c r="G3218" s="7" t="str">
        <f t="shared" si="301"/>
        <v>NAO+</v>
      </c>
      <c r="H3218" s="6">
        <v>0.99862583468787103</v>
      </c>
      <c r="I3218" s="80">
        <v>1.2081204027073101E-5</v>
      </c>
      <c r="J3218" s="7">
        <v>1.0925208471483901E-3</v>
      </c>
      <c r="K3218" s="8">
        <v>2.6956326094671601E-4</v>
      </c>
      <c r="L3218" s="7" t="str">
        <f t="shared" si="306"/>
        <v>NAO+</v>
      </c>
      <c r="M3218" s="6">
        <v>0.99845487740272998</v>
      </c>
      <c r="N3218" s="80">
        <v>2.1430116636561002E-5</v>
      </c>
      <c r="O3218" s="7">
        <v>1.21821287718414E-3</v>
      </c>
      <c r="P3218" s="8">
        <v>3.0547960344154E-4</v>
      </c>
      <c r="Q3218" s="7" t="str">
        <f t="shared" si="302"/>
        <v>NAO+</v>
      </c>
      <c r="R3218" s="6">
        <v>1</v>
      </c>
      <c r="S3218" s="7">
        <v>0</v>
      </c>
      <c r="T3218" s="7">
        <v>0</v>
      </c>
      <c r="U3218" s="8">
        <v>0</v>
      </c>
      <c r="V3218" s="7" t="str">
        <f t="shared" si="303"/>
        <v>NAO+</v>
      </c>
      <c r="W3218" s="6">
        <v>0.625</v>
      </c>
      <c r="X3218" s="7">
        <v>0.29099999999999998</v>
      </c>
      <c r="Y3218" s="7">
        <v>8.0000000000000002E-3</v>
      </c>
      <c r="Z3218" s="8">
        <v>7.5999999999999998E-2</v>
      </c>
      <c r="AA3218" s="7" t="str">
        <f t="shared" si="304"/>
        <v>NAO+</v>
      </c>
      <c r="AB3218" s="6">
        <v>0.83099999999999996</v>
      </c>
      <c r="AC3218" s="7">
        <v>0.14599999999999999</v>
      </c>
      <c r="AD3218" s="7">
        <v>3.0000000000000001E-3</v>
      </c>
      <c r="AE3218" s="8">
        <v>0.02</v>
      </c>
      <c r="AF3218" s="7" t="str">
        <f t="shared" si="305"/>
        <v>NAO+</v>
      </c>
    </row>
    <row r="3219" spans="1:32" x14ac:dyDescent="0.3">
      <c r="A3219" s="4">
        <v>41696</v>
      </c>
      <c r="B3219" s="5">
        <v>2013</v>
      </c>
      <c r="C3219" s="6">
        <v>0</v>
      </c>
      <c r="D3219" s="7">
        <v>1</v>
      </c>
      <c r="E3219" s="7">
        <v>0</v>
      </c>
      <c r="F3219" s="8">
        <v>0</v>
      </c>
      <c r="G3219" s="7" t="str">
        <f t="shared" si="301"/>
        <v>SB</v>
      </c>
      <c r="H3219" s="6">
        <v>0.99535225983657905</v>
      </c>
      <c r="I3219" s="7">
        <v>6.3810835577355295E-4</v>
      </c>
      <c r="J3219" s="7">
        <v>3.6899212941265799E-3</v>
      </c>
      <c r="K3219" s="8">
        <v>3.1971051352756602E-4</v>
      </c>
      <c r="L3219" s="7" t="str">
        <f t="shared" si="306"/>
        <v>NAO+</v>
      </c>
      <c r="M3219" s="6">
        <v>0.99407963666122601</v>
      </c>
      <c r="N3219" s="7">
        <v>1.75016989198643E-3</v>
      </c>
      <c r="O3219" s="7">
        <v>3.5652524915256202E-3</v>
      </c>
      <c r="P3219" s="8">
        <v>6.0494095526636004E-4</v>
      </c>
      <c r="Q3219" s="7" t="str">
        <f t="shared" si="302"/>
        <v>NAO+</v>
      </c>
      <c r="R3219" s="6">
        <v>1</v>
      </c>
      <c r="S3219" s="7">
        <v>0</v>
      </c>
      <c r="T3219" s="7">
        <v>0</v>
      </c>
      <c r="U3219" s="8">
        <v>0</v>
      </c>
      <c r="V3219" s="7" t="str">
        <f t="shared" si="303"/>
        <v>NAO+</v>
      </c>
      <c r="W3219" s="6">
        <v>0.14599999999999999</v>
      </c>
      <c r="X3219" s="7">
        <v>0.57699999999999996</v>
      </c>
      <c r="Y3219" s="7">
        <v>6.0000000000000001E-3</v>
      </c>
      <c r="Z3219" s="8">
        <v>0.27100000000000002</v>
      </c>
      <c r="AA3219" s="7" t="str">
        <f t="shared" si="304"/>
        <v>SB</v>
      </c>
      <c r="AB3219" s="6">
        <v>0.497</v>
      </c>
      <c r="AC3219" s="7">
        <v>0.40600000000000003</v>
      </c>
      <c r="AD3219" s="7">
        <v>2E-3</v>
      </c>
      <c r="AE3219" s="8">
        <v>9.4E-2</v>
      </c>
      <c r="AF3219" s="7" t="str">
        <f t="shared" si="305"/>
        <v>NAO+</v>
      </c>
    </row>
    <row r="3220" spans="1:32" x14ac:dyDescent="0.3">
      <c r="A3220" s="4">
        <v>41697</v>
      </c>
      <c r="B3220" s="5">
        <v>2013</v>
      </c>
      <c r="C3220" s="6">
        <v>1</v>
      </c>
      <c r="D3220" s="7">
        <v>0</v>
      </c>
      <c r="E3220" s="7">
        <v>0</v>
      </c>
      <c r="F3220" s="8">
        <v>0</v>
      </c>
      <c r="G3220" s="7" t="str">
        <f t="shared" si="301"/>
        <v>NAO+</v>
      </c>
      <c r="H3220" s="6">
        <v>0.98099506568543904</v>
      </c>
      <c r="I3220" s="80">
        <v>6.2912101347906897E-5</v>
      </c>
      <c r="J3220" s="7">
        <v>1.7770900551358999E-2</v>
      </c>
      <c r="K3220" s="8">
        <v>1.1711216618548899E-3</v>
      </c>
      <c r="L3220" s="7" t="str">
        <f t="shared" si="306"/>
        <v>NAO+</v>
      </c>
      <c r="M3220" s="6">
        <v>0.97654916911398204</v>
      </c>
      <c r="N3220" s="7">
        <v>1.56654436033343E-4</v>
      </c>
      <c r="O3220" s="7">
        <v>2.1163327146253099E-2</v>
      </c>
      <c r="P3220" s="8">
        <v>2.13084930373535E-3</v>
      </c>
      <c r="Q3220" s="7" t="str">
        <f t="shared" si="302"/>
        <v>NAO+</v>
      </c>
      <c r="R3220" s="6">
        <v>1</v>
      </c>
      <c r="S3220" s="7">
        <v>0</v>
      </c>
      <c r="T3220" s="7">
        <v>0</v>
      </c>
      <c r="U3220" s="8">
        <v>0</v>
      </c>
      <c r="V3220" s="7" t="str">
        <f t="shared" si="303"/>
        <v>NAO+</v>
      </c>
      <c r="W3220" s="6">
        <v>0.9</v>
      </c>
      <c r="X3220" s="7">
        <v>5.6000000000000001E-2</v>
      </c>
      <c r="Y3220" s="7">
        <v>2E-3</v>
      </c>
      <c r="Z3220" s="8">
        <v>4.2999999999999997E-2</v>
      </c>
      <c r="AA3220" s="7" t="str">
        <f t="shared" si="304"/>
        <v>NAO+</v>
      </c>
      <c r="AB3220" s="6">
        <v>0.96399999999999997</v>
      </c>
      <c r="AC3220" s="7">
        <v>0.02</v>
      </c>
      <c r="AD3220" s="7">
        <v>3.0000000000000001E-3</v>
      </c>
      <c r="AE3220" s="8">
        <v>1.2999999999999999E-2</v>
      </c>
      <c r="AF3220" s="7" t="str">
        <f t="shared" si="305"/>
        <v>NAO+</v>
      </c>
    </row>
    <row r="3221" spans="1:32" x14ac:dyDescent="0.3">
      <c r="A3221" s="4">
        <v>41698</v>
      </c>
      <c r="B3221" s="5">
        <v>2013</v>
      </c>
      <c r="C3221" s="6">
        <v>0</v>
      </c>
      <c r="D3221" s="7">
        <v>0</v>
      </c>
      <c r="E3221" s="7">
        <v>1</v>
      </c>
      <c r="F3221" s="8">
        <v>0</v>
      </c>
      <c r="G3221" s="7" t="str">
        <f t="shared" si="301"/>
        <v>AR</v>
      </c>
      <c r="H3221" s="6">
        <v>0.96869381864052495</v>
      </c>
      <c r="I3221" s="80">
        <v>5.25105451847686E-6</v>
      </c>
      <c r="J3221" s="7">
        <v>2.6193453552494299E-2</v>
      </c>
      <c r="K3221" s="8">
        <v>5.1074767524696496E-3</v>
      </c>
      <c r="L3221" s="7" t="str">
        <f t="shared" si="306"/>
        <v>NAO+</v>
      </c>
      <c r="M3221" s="6">
        <v>0.962216510319858</v>
      </c>
      <c r="N3221" s="80">
        <v>1.1361453711516799E-5</v>
      </c>
      <c r="O3221" s="7">
        <v>3.1460126752379802E-2</v>
      </c>
      <c r="P3221" s="8">
        <v>6.3120014740402196E-3</v>
      </c>
      <c r="Q3221" s="7" t="str">
        <f t="shared" si="302"/>
        <v>NAO+</v>
      </c>
      <c r="R3221" s="6">
        <v>1</v>
      </c>
      <c r="S3221" s="7">
        <v>0</v>
      </c>
      <c r="T3221" s="7">
        <v>0</v>
      </c>
      <c r="U3221" s="8">
        <v>0</v>
      </c>
      <c r="V3221" s="7" t="str">
        <f t="shared" si="303"/>
        <v>NAO+</v>
      </c>
      <c r="W3221" s="6">
        <v>0.95</v>
      </c>
      <c r="X3221" s="7">
        <v>2.9000000000000001E-2</v>
      </c>
      <c r="Y3221" s="7">
        <v>5.0000000000000001E-3</v>
      </c>
      <c r="Z3221" s="8">
        <v>1.7000000000000001E-2</v>
      </c>
      <c r="AA3221" s="7" t="str">
        <f t="shared" si="304"/>
        <v>NAO+</v>
      </c>
      <c r="AB3221" s="6">
        <v>0.94899999999999995</v>
      </c>
      <c r="AC3221" s="7">
        <v>1.6E-2</v>
      </c>
      <c r="AD3221" s="7">
        <v>1.9E-2</v>
      </c>
      <c r="AE3221" s="8">
        <v>1.4999999999999999E-2</v>
      </c>
      <c r="AF3221" s="7" t="str">
        <f t="shared" si="305"/>
        <v>NAO+</v>
      </c>
    </row>
    <row r="3222" spans="1:32" x14ac:dyDescent="0.3">
      <c r="A3222" s="4">
        <v>41974</v>
      </c>
      <c r="B3222" s="5">
        <v>2014</v>
      </c>
      <c r="C3222" s="6">
        <v>0</v>
      </c>
      <c r="D3222" s="7">
        <v>1</v>
      </c>
      <c r="E3222" s="7">
        <v>0</v>
      </c>
      <c r="F3222" s="8">
        <v>0</v>
      </c>
      <c r="G3222" s="7" t="str">
        <f t="shared" si="301"/>
        <v>SB</v>
      </c>
      <c r="H3222" s="79">
        <v>5.7743710989900099E-5</v>
      </c>
      <c r="I3222" s="7">
        <v>0.98551686191136201</v>
      </c>
      <c r="J3222" s="7">
        <v>1.4425394012545899E-2</v>
      </c>
      <c r="K3222" s="28">
        <v>3.6509418344600298E-10</v>
      </c>
      <c r="L3222" s="7" t="str">
        <f t="shared" si="306"/>
        <v>SB</v>
      </c>
      <c r="M3222" s="79">
        <v>4.0628458203573097E-5</v>
      </c>
      <c r="N3222" s="7">
        <v>0.98246905164339604</v>
      </c>
      <c r="O3222" s="7">
        <v>1.7490317645167099E-2</v>
      </c>
      <c r="P3222" s="28">
        <v>2.2532249495811899E-9</v>
      </c>
      <c r="Q3222" s="7" t="str">
        <f t="shared" si="302"/>
        <v>SB</v>
      </c>
      <c r="R3222" s="6">
        <v>0</v>
      </c>
      <c r="S3222" s="7">
        <v>1</v>
      </c>
      <c r="T3222" s="7">
        <v>0</v>
      </c>
      <c r="U3222" s="8">
        <v>0</v>
      </c>
      <c r="V3222" s="7" t="str">
        <f t="shared" si="303"/>
        <v>SB</v>
      </c>
      <c r="W3222" s="6">
        <v>8.9999999999999993E-3</v>
      </c>
      <c r="X3222" s="7">
        <v>0.70699999999999996</v>
      </c>
      <c r="Y3222" s="7">
        <v>0.28299999999999997</v>
      </c>
      <c r="Z3222" s="8">
        <v>1E-3</v>
      </c>
      <c r="AA3222" s="7" t="str">
        <f t="shared" si="304"/>
        <v>SB</v>
      </c>
      <c r="AB3222" s="6">
        <v>2E-3</v>
      </c>
      <c r="AC3222" s="7">
        <v>0.91500000000000004</v>
      </c>
      <c r="AD3222" s="7">
        <v>1.2999999999999999E-2</v>
      </c>
      <c r="AE3222" s="8">
        <v>7.0999999999999994E-2</v>
      </c>
      <c r="AF3222" s="7" t="str">
        <f t="shared" si="305"/>
        <v>SB</v>
      </c>
    </row>
    <row r="3223" spans="1:32" x14ac:dyDescent="0.3">
      <c r="A3223" s="4">
        <v>41975</v>
      </c>
      <c r="B3223" s="5">
        <v>2014</v>
      </c>
      <c r="C3223" s="6">
        <v>0</v>
      </c>
      <c r="D3223" s="7">
        <v>1</v>
      </c>
      <c r="E3223" s="7">
        <v>0</v>
      </c>
      <c r="F3223" s="8">
        <v>0</v>
      </c>
      <c r="G3223" s="7" t="str">
        <f t="shared" si="301"/>
        <v>SB</v>
      </c>
      <c r="H3223" s="6">
        <v>2.4448408927072599E-3</v>
      </c>
      <c r="I3223" s="7">
        <v>0.76952569753083899</v>
      </c>
      <c r="J3223" s="7">
        <v>0.22802854963956301</v>
      </c>
      <c r="K3223" s="28">
        <v>9.1193688096003303E-7</v>
      </c>
      <c r="L3223" s="7" t="str">
        <f t="shared" si="306"/>
        <v>SB</v>
      </c>
      <c r="M3223" s="6">
        <v>1.52640564182528E-3</v>
      </c>
      <c r="N3223" s="7">
        <v>0.80994647798371899</v>
      </c>
      <c r="O3223" s="7">
        <v>0.18852449270685101</v>
      </c>
      <c r="P3223" s="28">
        <v>2.6236675903921499E-6</v>
      </c>
      <c r="Q3223" s="7" t="str">
        <f t="shared" si="302"/>
        <v>SB</v>
      </c>
      <c r="R3223" s="6">
        <v>0</v>
      </c>
      <c r="S3223" s="7">
        <v>0</v>
      </c>
      <c r="T3223" s="7">
        <v>1</v>
      </c>
      <c r="U3223" s="8">
        <v>0</v>
      </c>
      <c r="V3223" s="7" t="str">
        <f t="shared" si="303"/>
        <v>AR</v>
      </c>
      <c r="W3223" s="6">
        <v>0.312</v>
      </c>
      <c r="X3223" s="7">
        <v>0.11700000000000001</v>
      </c>
      <c r="Y3223" s="7">
        <v>0.57099999999999995</v>
      </c>
      <c r="Z3223" s="8">
        <v>0</v>
      </c>
      <c r="AA3223" s="7" t="str">
        <f t="shared" si="304"/>
        <v>AR</v>
      </c>
      <c r="AB3223" s="6">
        <v>6.0000000000000001E-3</v>
      </c>
      <c r="AC3223" s="7">
        <v>0.434</v>
      </c>
      <c r="AD3223" s="7">
        <v>0.55100000000000005</v>
      </c>
      <c r="AE3223" s="8">
        <v>8.9999999999999993E-3</v>
      </c>
      <c r="AF3223" s="7" t="str">
        <f t="shared" si="305"/>
        <v>AR</v>
      </c>
    </row>
    <row r="3224" spans="1:32" x14ac:dyDescent="0.3">
      <c r="A3224" s="4">
        <v>41976</v>
      </c>
      <c r="B3224" s="5">
        <v>2014</v>
      </c>
      <c r="C3224" s="6">
        <v>0</v>
      </c>
      <c r="D3224" s="7">
        <v>1</v>
      </c>
      <c r="E3224" s="7">
        <v>0</v>
      </c>
      <c r="F3224" s="8">
        <v>0</v>
      </c>
      <c r="G3224" s="7" t="str">
        <f t="shared" si="301"/>
        <v>SB</v>
      </c>
      <c r="H3224" s="6">
        <v>1.71596676917455E-3</v>
      </c>
      <c r="I3224" s="7">
        <v>0.94854349888348899</v>
      </c>
      <c r="J3224" s="7">
        <v>4.9740380511308399E-2</v>
      </c>
      <c r="K3224" s="28">
        <v>1.53836030030909E-7</v>
      </c>
      <c r="L3224" s="7" t="str">
        <f t="shared" si="306"/>
        <v>SB</v>
      </c>
      <c r="M3224" s="6">
        <v>1.0665955594319099E-3</v>
      </c>
      <c r="N3224" s="7">
        <v>0.94487496159311402</v>
      </c>
      <c r="O3224" s="7">
        <v>5.4057936021362503E-2</v>
      </c>
      <c r="P3224" s="28">
        <v>5.0682608075005097E-7</v>
      </c>
      <c r="Q3224" s="7" t="str">
        <f t="shared" si="302"/>
        <v>SB</v>
      </c>
      <c r="R3224" s="6">
        <v>0</v>
      </c>
      <c r="S3224" s="7">
        <v>0</v>
      </c>
      <c r="T3224" s="7">
        <v>1</v>
      </c>
      <c r="U3224" s="8">
        <v>0</v>
      </c>
      <c r="V3224" s="7" t="str">
        <f t="shared" si="303"/>
        <v>AR</v>
      </c>
      <c r="W3224" s="6">
        <v>5.5E-2</v>
      </c>
      <c r="X3224" s="7">
        <v>0.33500000000000002</v>
      </c>
      <c r="Y3224" s="7">
        <v>0.60899999999999999</v>
      </c>
      <c r="Z3224" s="8">
        <v>0</v>
      </c>
      <c r="AA3224" s="7" t="str">
        <f t="shared" si="304"/>
        <v>AR</v>
      </c>
      <c r="AB3224" s="6">
        <v>4.0000000000000001E-3</v>
      </c>
      <c r="AC3224" s="7">
        <v>0.68400000000000005</v>
      </c>
      <c r="AD3224" s="7">
        <v>0.23799999999999999</v>
      </c>
      <c r="AE3224" s="8">
        <v>7.3999999999999996E-2</v>
      </c>
      <c r="AF3224" s="7" t="str">
        <f t="shared" si="305"/>
        <v>SB</v>
      </c>
    </row>
    <row r="3225" spans="1:32" x14ac:dyDescent="0.3">
      <c r="A3225" s="4">
        <v>41977</v>
      </c>
      <c r="B3225" s="5">
        <v>2014</v>
      </c>
      <c r="C3225" s="6">
        <v>0</v>
      </c>
      <c r="D3225" s="7">
        <v>1</v>
      </c>
      <c r="E3225" s="7">
        <v>0</v>
      </c>
      <c r="F3225" s="8">
        <v>0</v>
      </c>
      <c r="G3225" s="7" t="str">
        <f t="shared" si="301"/>
        <v>SB</v>
      </c>
      <c r="H3225" s="6">
        <v>2.7885803359573798E-2</v>
      </c>
      <c r="I3225" s="7">
        <v>0.88392223445281204</v>
      </c>
      <c r="J3225" s="7">
        <v>8.8165558281738499E-2</v>
      </c>
      <c r="K3225" s="28">
        <v>2.6403905881664201E-5</v>
      </c>
      <c r="L3225" s="7" t="str">
        <f t="shared" si="306"/>
        <v>SB</v>
      </c>
      <c r="M3225" s="6">
        <v>1.9477525515651298E-2</v>
      </c>
      <c r="N3225" s="7">
        <v>0.87951467782660198</v>
      </c>
      <c r="O3225" s="7">
        <v>0.100966513258885</v>
      </c>
      <c r="P3225" s="28">
        <v>4.1283398853906003E-5</v>
      </c>
      <c r="Q3225" s="7" t="str">
        <f t="shared" si="302"/>
        <v>SB</v>
      </c>
      <c r="R3225" s="6">
        <v>1</v>
      </c>
      <c r="S3225" s="7">
        <v>0</v>
      </c>
      <c r="T3225" s="7">
        <v>0</v>
      </c>
      <c r="U3225" s="8">
        <v>0</v>
      </c>
      <c r="V3225" s="7" t="str">
        <f t="shared" si="303"/>
        <v>NAO+</v>
      </c>
      <c r="W3225" s="6">
        <v>0.14199999999999999</v>
      </c>
      <c r="X3225" s="7">
        <v>0.58399999999999996</v>
      </c>
      <c r="Y3225" s="7">
        <v>0.26700000000000002</v>
      </c>
      <c r="Z3225" s="8">
        <v>7.0000000000000001E-3</v>
      </c>
      <c r="AA3225" s="7" t="str">
        <f t="shared" si="304"/>
        <v>SB</v>
      </c>
      <c r="AB3225" s="6">
        <v>3.5000000000000003E-2</v>
      </c>
      <c r="AC3225" s="7">
        <v>0.75700000000000001</v>
      </c>
      <c r="AD3225" s="7">
        <v>0.14000000000000001</v>
      </c>
      <c r="AE3225" s="8">
        <v>6.8000000000000005E-2</v>
      </c>
      <c r="AF3225" s="7" t="str">
        <f t="shared" si="305"/>
        <v>SB</v>
      </c>
    </row>
    <row r="3226" spans="1:32" x14ac:dyDescent="0.3">
      <c r="A3226" s="4">
        <v>41978</v>
      </c>
      <c r="B3226" s="5">
        <v>2014</v>
      </c>
      <c r="C3226" s="6">
        <v>0</v>
      </c>
      <c r="D3226" s="7">
        <v>0</v>
      </c>
      <c r="E3226" s="7">
        <v>1</v>
      </c>
      <c r="F3226" s="8">
        <v>0</v>
      </c>
      <c r="G3226" s="7" t="str">
        <f t="shared" si="301"/>
        <v>AR</v>
      </c>
      <c r="H3226" s="6">
        <v>8.2218955022215004E-2</v>
      </c>
      <c r="I3226" s="7">
        <v>0.51084837193631705</v>
      </c>
      <c r="J3226" s="7">
        <v>0.40640547131258198</v>
      </c>
      <c r="K3226" s="8">
        <v>5.2720172889753601E-4</v>
      </c>
      <c r="L3226" s="7" t="str">
        <f t="shared" si="306"/>
        <v>SB</v>
      </c>
      <c r="M3226" s="6">
        <v>6.0305010145417899E-2</v>
      </c>
      <c r="N3226" s="7">
        <v>0.60889279100106297</v>
      </c>
      <c r="O3226" s="7">
        <v>0.330029425005124</v>
      </c>
      <c r="P3226" s="8">
        <v>7.7277384840472401E-4</v>
      </c>
      <c r="Q3226" s="7" t="str">
        <f t="shared" si="302"/>
        <v>SB</v>
      </c>
      <c r="R3226" s="6">
        <v>0</v>
      </c>
      <c r="S3226" s="7">
        <v>0</v>
      </c>
      <c r="T3226" s="7">
        <v>1</v>
      </c>
      <c r="U3226" s="8">
        <v>0</v>
      </c>
      <c r="V3226" s="7" t="str">
        <f t="shared" si="303"/>
        <v>AR</v>
      </c>
      <c r="W3226" s="6">
        <v>0.504</v>
      </c>
      <c r="X3226" s="7">
        <v>0.23300000000000001</v>
      </c>
      <c r="Y3226" s="7">
        <v>0.26300000000000001</v>
      </c>
      <c r="Z3226" s="8">
        <v>1E-3</v>
      </c>
      <c r="AA3226" s="7" t="str">
        <f t="shared" si="304"/>
        <v>NAO+</v>
      </c>
      <c r="AB3226" s="6">
        <v>5.1999999999999998E-2</v>
      </c>
      <c r="AC3226" s="7">
        <v>0.502</v>
      </c>
      <c r="AD3226" s="7">
        <v>0.436</v>
      </c>
      <c r="AE3226" s="8">
        <v>0.01</v>
      </c>
      <c r="AF3226" s="7" t="str">
        <f t="shared" si="305"/>
        <v>SB</v>
      </c>
    </row>
    <row r="3227" spans="1:32" x14ac:dyDescent="0.3">
      <c r="A3227" s="4">
        <v>41979</v>
      </c>
      <c r="B3227" s="5">
        <v>2014</v>
      </c>
      <c r="C3227" s="6">
        <v>0</v>
      </c>
      <c r="D3227" s="7">
        <v>0</v>
      </c>
      <c r="E3227" s="7">
        <v>1</v>
      </c>
      <c r="F3227" s="8">
        <v>0</v>
      </c>
      <c r="G3227" s="7" t="str">
        <f t="shared" si="301"/>
        <v>AR</v>
      </c>
      <c r="H3227" s="6">
        <v>5.0048799810465401E-2</v>
      </c>
      <c r="I3227" s="7">
        <v>0.71977838740344902</v>
      </c>
      <c r="J3227" s="7">
        <v>0.230172568013674</v>
      </c>
      <c r="K3227" s="28">
        <v>2.4477240224474701E-7</v>
      </c>
      <c r="L3227" s="7" t="str">
        <f t="shared" si="306"/>
        <v>SB</v>
      </c>
      <c r="M3227" s="6">
        <v>3.2657512835982998E-2</v>
      </c>
      <c r="N3227" s="7">
        <v>0.78132349232655396</v>
      </c>
      <c r="O3227" s="7">
        <v>0.18601842254425999</v>
      </c>
      <c r="P3227" s="28">
        <v>5.7229320135973798E-7</v>
      </c>
      <c r="Q3227" s="7" t="str">
        <f t="shared" si="302"/>
        <v>SB</v>
      </c>
      <c r="R3227" s="6">
        <v>0</v>
      </c>
      <c r="S3227" s="7">
        <v>0</v>
      </c>
      <c r="T3227" s="7">
        <v>1</v>
      </c>
      <c r="U3227" s="8">
        <v>0</v>
      </c>
      <c r="V3227" s="7" t="str">
        <f t="shared" si="303"/>
        <v>AR</v>
      </c>
      <c r="W3227" s="6">
        <v>0.4</v>
      </c>
      <c r="X3227" s="7">
        <v>6.7000000000000004E-2</v>
      </c>
      <c r="Y3227" s="7">
        <v>0.53300000000000003</v>
      </c>
      <c r="Z3227" s="8">
        <v>0</v>
      </c>
      <c r="AA3227" s="7" t="str">
        <f t="shared" si="304"/>
        <v>AR</v>
      </c>
      <c r="AB3227" s="6">
        <v>1.4E-2</v>
      </c>
      <c r="AC3227" s="7">
        <v>0.215</v>
      </c>
      <c r="AD3227" s="7">
        <v>0.76600000000000001</v>
      </c>
      <c r="AE3227" s="8">
        <v>4.0000000000000001E-3</v>
      </c>
      <c r="AF3227" s="7" t="str">
        <f t="shared" si="305"/>
        <v>AR</v>
      </c>
    </row>
    <row r="3228" spans="1:32" x14ac:dyDescent="0.3">
      <c r="A3228" s="4">
        <v>41980</v>
      </c>
      <c r="B3228" s="5">
        <v>2014</v>
      </c>
      <c r="C3228" s="6">
        <v>0</v>
      </c>
      <c r="D3228" s="7">
        <v>0</v>
      </c>
      <c r="E3228" s="7">
        <v>1</v>
      </c>
      <c r="F3228" s="8">
        <v>0</v>
      </c>
      <c r="G3228" s="7" t="str">
        <f t="shared" si="301"/>
        <v>AR</v>
      </c>
      <c r="H3228" s="6">
        <v>0.19466024639972501</v>
      </c>
      <c r="I3228" s="7">
        <v>1.9599663528825201E-3</v>
      </c>
      <c r="J3228" s="7">
        <v>0.80337975278717499</v>
      </c>
      <c r="K3228" s="28">
        <v>3.4460211419570197E-8</v>
      </c>
      <c r="L3228" s="7" t="str">
        <f t="shared" si="306"/>
        <v>AR</v>
      </c>
      <c r="M3228" s="6">
        <v>0.19027247461308899</v>
      </c>
      <c r="N3228" s="7">
        <v>3.1015338384162202E-3</v>
      </c>
      <c r="O3228" s="7">
        <v>0.80662591293546904</v>
      </c>
      <c r="P3228" s="28">
        <v>7.8613037235066101E-8</v>
      </c>
      <c r="Q3228" s="7" t="str">
        <f t="shared" si="302"/>
        <v>AR</v>
      </c>
      <c r="R3228" s="6">
        <v>0</v>
      </c>
      <c r="S3228" s="7">
        <v>0</v>
      </c>
      <c r="T3228" s="7">
        <v>1</v>
      </c>
      <c r="U3228" s="8">
        <v>0</v>
      </c>
      <c r="V3228" s="7" t="str">
        <f t="shared" si="303"/>
        <v>AR</v>
      </c>
      <c r="W3228" s="6">
        <v>0.80400000000000005</v>
      </c>
      <c r="X3228" s="7">
        <v>1.0999999999999999E-2</v>
      </c>
      <c r="Y3228" s="7">
        <v>0.185</v>
      </c>
      <c r="Z3228" s="8">
        <v>0</v>
      </c>
      <c r="AA3228" s="7" t="str">
        <f t="shared" si="304"/>
        <v>NAO+</v>
      </c>
      <c r="AB3228" s="6">
        <v>0.04</v>
      </c>
      <c r="AC3228" s="7">
        <v>7.3999999999999996E-2</v>
      </c>
      <c r="AD3228" s="7">
        <v>0.88600000000000001</v>
      </c>
      <c r="AE3228" s="8">
        <v>1E-3</v>
      </c>
      <c r="AF3228" s="7" t="str">
        <f t="shared" si="305"/>
        <v>AR</v>
      </c>
    </row>
    <row r="3229" spans="1:32" x14ac:dyDescent="0.3">
      <c r="A3229" s="4">
        <v>41981</v>
      </c>
      <c r="B3229" s="5">
        <v>2014</v>
      </c>
      <c r="C3229" s="6">
        <v>0</v>
      </c>
      <c r="D3229" s="7">
        <v>0</v>
      </c>
      <c r="E3229" s="7">
        <v>1</v>
      </c>
      <c r="F3229" s="8">
        <v>0</v>
      </c>
      <c r="G3229" s="7" t="str">
        <f t="shared" si="301"/>
        <v>AR</v>
      </c>
      <c r="H3229" s="6">
        <v>0.13422817026811401</v>
      </c>
      <c r="I3229" s="7">
        <v>3.5094312151691902E-4</v>
      </c>
      <c r="J3229" s="7">
        <v>0.86542009532994402</v>
      </c>
      <c r="K3229" s="28">
        <v>7.9128041039841299E-7</v>
      </c>
      <c r="L3229" s="7" t="str">
        <f t="shared" si="306"/>
        <v>AR</v>
      </c>
      <c r="M3229" s="6">
        <v>0.133212878822044</v>
      </c>
      <c r="N3229" s="7">
        <v>5.8286693637477104E-4</v>
      </c>
      <c r="O3229" s="7">
        <v>0.86620267581344701</v>
      </c>
      <c r="P3229" s="28">
        <v>1.57842812766897E-6</v>
      </c>
      <c r="Q3229" s="7" t="str">
        <f t="shared" si="302"/>
        <v>AR</v>
      </c>
      <c r="R3229" s="6">
        <v>0</v>
      </c>
      <c r="S3229" s="7">
        <v>0</v>
      </c>
      <c r="T3229" s="7">
        <v>1</v>
      </c>
      <c r="U3229" s="8">
        <v>0</v>
      </c>
      <c r="V3229" s="7" t="str">
        <f t="shared" si="303"/>
        <v>AR</v>
      </c>
      <c r="W3229" s="6">
        <v>0.89700000000000002</v>
      </c>
      <c r="X3229" s="7">
        <v>8.0000000000000002E-3</v>
      </c>
      <c r="Y3229" s="7">
        <v>9.5000000000000001E-2</v>
      </c>
      <c r="Z3229" s="8">
        <v>0</v>
      </c>
      <c r="AA3229" s="7" t="str">
        <f t="shared" si="304"/>
        <v>NAO+</v>
      </c>
      <c r="AB3229" s="6">
        <v>0.107</v>
      </c>
      <c r="AC3229" s="7">
        <v>7.2999999999999995E-2</v>
      </c>
      <c r="AD3229" s="7">
        <v>0.81899999999999995</v>
      </c>
      <c r="AE3229" s="8">
        <v>0</v>
      </c>
      <c r="AF3229" s="7" t="str">
        <f t="shared" si="305"/>
        <v>AR</v>
      </c>
    </row>
    <row r="3230" spans="1:32" x14ac:dyDescent="0.3">
      <c r="A3230" s="4">
        <v>41982</v>
      </c>
      <c r="B3230" s="5">
        <v>2014</v>
      </c>
      <c r="C3230" s="6">
        <v>1</v>
      </c>
      <c r="D3230" s="7">
        <v>0</v>
      </c>
      <c r="E3230" s="7">
        <v>0</v>
      </c>
      <c r="F3230" s="8">
        <v>0</v>
      </c>
      <c r="G3230" s="7" t="str">
        <f t="shared" si="301"/>
        <v>NAO+</v>
      </c>
      <c r="H3230" s="6">
        <v>8.6231345309510904E-2</v>
      </c>
      <c r="I3230" s="80">
        <v>4.3052070741828303E-5</v>
      </c>
      <c r="J3230" s="7">
        <v>0.91372559771510697</v>
      </c>
      <c r="K3230" s="28">
        <v>4.9046379588594802E-9</v>
      </c>
      <c r="L3230" s="7" t="str">
        <f t="shared" si="306"/>
        <v>AR</v>
      </c>
      <c r="M3230" s="6">
        <v>6.6658681485996199E-2</v>
      </c>
      <c r="N3230" s="80">
        <v>3.0341328793732901E-5</v>
      </c>
      <c r="O3230" s="7">
        <v>0.93331096592303897</v>
      </c>
      <c r="P3230" s="28">
        <v>1.1262161960681701E-8</v>
      </c>
      <c r="Q3230" s="7" t="str">
        <f t="shared" si="302"/>
        <v>AR</v>
      </c>
      <c r="R3230" s="6">
        <v>0</v>
      </c>
      <c r="S3230" s="7">
        <v>0</v>
      </c>
      <c r="T3230" s="7">
        <v>1</v>
      </c>
      <c r="U3230" s="8">
        <v>0</v>
      </c>
      <c r="V3230" s="7" t="str">
        <f t="shared" si="303"/>
        <v>AR</v>
      </c>
      <c r="W3230" s="6">
        <v>0.13800000000000001</v>
      </c>
      <c r="X3230" s="7">
        <v>6.8000000000000005E-2</v>
      </c>
      <c r="Y3230" s="7">
        <v>0.79500000000000004</v>
      </c>
      <c r="Z3230" s="8">
        <v>0</v>
      </c>
      <c r="AA3230" s="7" t="str">
        <f t="shared" si="304"/>
        <v>AR</v>
      </c>
      <c r="AB3230" s="6">
        <v>8.9999999999999993E-3</v>
      </c>
      <c r="AC3230" s="7">
        <v>0.19</v>
      </c>
      <c r="AD3230" s="7">
        <v>0.79600000000000004</v>
      </c>
      <c r="AE3230" s="8">
        <v>6.0000000000000001E-3</v>
      </c>
      <c r="AF3230" s="7" t="str">
        <f t="shared" si="305"/>
        <v>AR</v>
      </c>
    </row>
    <row r="3231" spans="1:32" x14ac:dyDescent="0.3">
      <c r="A3231" s="4">
        <v>41983</v>
      </c>
      <c r="B3231" s="5">
        <v>2014</v>
      </c>
      <c r="C3231" s="6">
        <v>0</v>
      </c>
      <c r="D3231" s="7">
        <v>0</v>
      </c>
      <c r="E3231" s="7">
        <v>1</v>
      </c>
      <c r="F3231" s="8">
        <v>0</v>
      </c>
      <c r="G3231" s="7" t="str">
        <f t="shared" si="301"/>
        <v>AR</v>
      </c>
      <c r="H3231" s="6">
        <v>5.6668195551050599E-2</v>
      </c>
      <c r="I3231" s="80">
        <v>9.9639079704783391E-10</v>
      </c>
      <c r="J3231" s="7">
        <v>0.94333150544627098</v>
      </c>
      <c r="K3231" s="28">
        <v>2.9800628465986903E-7</v>
      </c>
      <c r="L3231" s="7" t="str">
        <f t="shared" si="306"/>
        <v>AR</v>
      </c>
      <c r="M3231" s="6">
        <v>3.3795762659492502E-2</v>
      </c>
      <c r="N3231" s="80">
        <v>2.9786289046305399E-10</v>
      </c>
      <c r="O3231" s="7">
        <v>0.96620382715156605</v>
      </c>
      <c r="P3231" s="28">
        <v>4.0989106585337598E-7</v>
      </c>
      <c r="Q3231" s="7" t="str">
        <f t="shared" si="302"/>
        <v>AR</v>
      </c>
      <c r="R3231" s="6">
        <v>0</v>
      </c>
      <c r="S3231" s="7">
        <v>0</v>
      </c>
      <c r="T3231" s="7">
        <v>1</v>
      </c>
      <c r="U3231" s="8">
        <v>0</v>
      </c>
      <c r="V3231" s="7" t="str">
        <f t="shared" si="303"/>
        <v>AR</v>
      </c>
      <c r="W3231" s="6">
        <v>0</v>
      </c>
      <c r="X3231" s="7">
        <v>0</v>
      </c>
      <c r="Y3231" s="7">
        <v>1</v>
      </c>
      <c r="Z3231" s="8">
        <v>0</v>
      </c>
      <c r="AA3231" s="7" t="str">
        <f t="shared" si="304"/>
        <v>AR</v>
      </c>
      <c r="AB3231" s="6">
        <v>0</v>
      </c>
      <c r="AC3231" s="7">
        <v>0</v>
      </c>
      <c r="AD3231" s="7">
        <v>0.91900000000000004</v>
      </c>
      <c r="AE3231" s="8">
        <v>8.1000000000000003E-2</v>
      </c>
      <c r="AF3231" s="7" t="str">
        <f t="shared" si="305"/>
        <v>AR</v>
      </c>
    </row>
    <row r="3232" spans="1:32" x14ac:dyDescent="0.3">
      <c r="A3232" s="4">
        <v>41984</v>
      </c>
      <c r="B3232" s="5">
        <v>2014</v>
      </c>
      <c r="C3232" s="6">
        <v>0</v>
      </c>
      <c r="D3232" s="7">
        <v>0</v>
      </c>
      <c r="E3232" s="7">
        <v>1</v>
      </c>
      <c r="F3232" s="8">
        <v>0</v>
      </c>
      <c r="G3232" s="7" t="str">
        <f t="shared" si="301"/>
        <v>AR</v>
      </c>
      <c r="H3232" s="6">
        <v>0.78170676097971603</v>
      </c>
      <c r="I3232" s="80">
        <v>7.5366305245968902E-11</v>
      </c>
      <c r="J3232" s="7">
        <v>0.21742828906806999</v>
      </c>
      <c r="K3232" s="8">
        <v>8.6494987684077604E-4</v>
      </c>
      <c r="L3232" s="7" t="str">
        <f t="shared" si="306"/>
        <v>NAO+</v>
      </c>
      <c r="M3232" s="6">
        <v>0.72673629067405798</v>
      </c>
      <c r="N3232" s="80">
        <v>5.07698181838739E-12</v>
      </c>
      <c r="O3232" s="7">
        <v>0.27200104398850999</v>
      </c>
      <c r="P3232" s="8">
        <v>1.26266533234805E-3</v>
      </c>
      <c r="Q3232" s="7" t="str">
        <f t="shared" si="302"/>
        <v>NAO+</v>
      </c>
      <c r="R3232" s="6">
        <v>0</v>
      </c>
      <c r="S3232" s="7">
        <v>0</v>
      </c>
      <c r="T3232" s="7">
        <v>1</v>
      </c>
      <c r="U3232" s="8">
        <v>0</v>
      </c>
      <c r="V3232" s="7" t="str">
        <f t="shared" si="303"/>
        <v>AR</v>
      </c>
      <c r="W3232" s="6">
        <v>0</v>
      </c>
      <c r="X3232" s="7">
        <v>0</v>
      </c>
      <c r="Y3232" s="7">
        <v>1</v>
      </c>
      <c r="Z3232" s="8">
        <v>0</v>
      </c>
      <c r="AA3232" s="7" t="str">
        <f t="shared" si="304"/>
        <v>AR</v>
      </c>
      <c r="AB3232" s="6">
        <v>0</v>
      </c>
      <c r="AC3232" s="7">
        <v>0</v>
      </c>
      <c r="AD3232" s="7">
        <v>0.16600000000000001</v>
      </c>
      <c r="AE3232" s="8">
        <v>0.83399999999999996</v>
      </c>
      <c r="AF3232" s="7" t="str">
        <f t="shared" si="305"/>
        <v>NAO-</v>
      </c>
    </row>
    <row r="3233" spans="1:32" x14ac:dyDescent="0.3">
      <c r="A3233" s="4">
        <v>41985</v>
      </c>
      <c r="B3233" s="5">
        <v>2014</v>
      </c>
      <c r="C3233" s="6">
        <v>0</v>
      </c>
      <c r="D3233" s="7">
        <v>0</v>
      </c>
      <c r="E3233" s="7">
        <v>1</v>
      </c>
      <c r="F3233" s="8">
        <v>0</v>
      </c>
      <c r="G3233" s="7" t="str">
        <f t="shared" si="301"/>
        <v>AR</v>
      </c>
      <c r="H3233" s="6">
        <v>5.7502143230161201E-2</v>
      </c>
      <c r="I3233" s="80">
        <v>2.19032341243297E-10</v>
      </c>
      <c r="J3233" s="7">
        <v>0.93510212338132104</v>
      </c>
      <c r="K3233" s="8">
        <v>7.3957331694844697E-3</v>
      </c>
      <c r="L3233" s="7" t="str">
        <f t="shared" si="306"/>
        <v>AR</v>
      </c>
      <c r="M3233" s="6">
        <v>5.0929335985213001E-2</v>
      </c>
      <c r="N3233" s="80">
        <v>9.4301959875444695E-12</v>
      </c>
      <c r="O3233" s="7">
        <v>0.93994353146671605</v>
      </c>
      <c r="P3233" s="8">
        <v>9.1271325386479193E-3</v>
      </c>
      <c r="Q3233" s="7" t="str">
        <f t="shared" si="302"/>
        <v>AR</v>
      </c>
      <c r="R3233" s="6">
        <v>0</v>
      </c>
      <c r="S3233" s="7">
        <v>0</v>
      </c>
      <c r="T3233" s="7">
        <v>1</v>
      </c>
      <c r="U3233" s="8">
        <v>0</v>
      </c>
      <c r="V3233" s="7" t="str">
        <f t="shared" si="303"/>
        <v>AR</v>
      </c>
      <c r="W3233" s="6">
        <v>0</v>
      </c>
      <c r="X3233" s="7">
        <v>0</v>
      </c>
      <c r="Y3233" s="7">
        <v>1</v>
      </c>
      <c r="Z3233" s="8">
        <v>0</v>
      </c>
      <c r="AA3233" s="7" t="str">
        <f t="shared" si="304"/>
        <v>AR</v>
      </c>
      <c r="AB3233" s="6">
        <v>0</v>
      </c>
      <c r="AC3233" s="7">
        <v>0</v>
      </c>
      <c r="AD3233" s="7">
        <v>0.51500000000000001</v>
      </c>
      <c r="AE3233" s="8">
        <v>0.48499999999999999</v>
      </c>
      <c r="AF3233" s="7" t="str">
        <f t="shared" si="305"/>
        <v>AR</v>
      </c>
    </row>
    <row r="3234" spans="1:32" x14ac:dyDescent="0.3">
      <c r="A3234" s="4">
        <v>41986</v>
      </c>
      <c r="B3234" s="5">
        <v>2014</v>
      </c>
      <c r="C3234" s="6">
        <v>0</v>
      </c>
      <c r="D3234" s="7">
        <v>0</v>
      </c>
      <c r="E3234" s="7">
        <v>1</v>
      </c>
      <c r="F3234" s="8">
        <v>0</v>
      </c>
      <c r="G3234" s="7" t="str">
        <f t="shared" si="301"/>
        <v>AR</v>
      </c>
      <c r="H3234" s="79">
        <v>2.7618465151323301E-5</v>
      </c>
      <c r="I3234" s="80">
        <v>3.86481559883609E-6</v>
      </c>
      <c r="J3234" s="7">
        <v>0.99972515419031904</v>
      </c>
      <c r="K3234" s="8">
        <v>2.4336252892193601E-4</v>
      </c>
      <c r="L3234" s="7" t="str">
        <f t="shared" si="306"/>
        <v>AR</v>
      </c>
      <c r="M3234" s="79">
        <v>2.2463150358434801E-5</v>
      </c>
      <c r="N3234" s="80">
        <v>7.2028185562575305E-7</v>
      </c>
      <c r="O3234" s="7">
        <v>0.99963292393461201</v>
      </c>
      <c r="P3234" s="8">
        <v>3.4389263315921602E-4</v>
      </c>
      <c r="Q3234" s="7" t="str">
        <f t="shared" si="302"/>
        <v>AR</v>
      </c>
      <c r="R3234" s="6">
        <v>0</v>
      </c>
      <c r="S3234" s="7">
        <v>0</v>
      </c>
      <c r="T3234" s="7">
        <v>1</v>
      </c>
      <c r="U3234" s="8">
        <v>0</v>
      </c>
      <c r="V3234" s="7" t="str">
        <f t="shared" si="303"/>
        <v>AR</v>
      </c>
      <c r="W3234" s="6">
        <v>0</v>
      </c>
      <c r="X3234" s="7">
        <v>0</v>
      </c>
      <c r="Y3234" s="7">
        <v>1</v>
      </c>
      <c r="Z3234" s="8">
        <v>0</v>
      </c>
      <c r="AA3234" s="7" t="str">
        <f t="shared" si="304"/>
        <v>AR</v>
      </c>
      <c r="AB3234" s="6">
        <v>0</v>
      </c>
      <c r="AC3234" s="7">
        <v>0</v>
      </c>
      <c r="AD3234" s="7">
        <v>0.40200000000000002</v>
      </c>
      <c r="AE3234" s="8">
        <v>0.59799999999999998</v>
      </c>
      <c r="AF3234" s="7" t="str">
        <f t="shared" si="305"/>
        <v>NAO-</v>
      </c>
    </row>
    <row r="3235" spans="1:32" x14ac:dyDescent="0.3">
      <c r="A3235" s="4">
        <v>41987</v>
      </c>
      <c r="B3235" s="5">
        <v>2014</v>
      </c>
      <c r="C3235" s="6">
        <v>0</v>
      </c>
      <c r="D3235" s="7">
        <v>0</v>
      </c>
      <c r="E3235" s="7">
        <v>1</v>
      </c>
      <c r="F3235" s="8">
        <v>0</v>
      </c>
      <c r="G3235" s="7" t="str">
        <f t="shared" si="301"/>
        <v>AR</v>
      </c>
      <c r="H3235" s="79">
        <v>6.3904359440287799E-5</v>
      </c>
      <c r="I3235" s="80">
        <v>1.03586797169539E-5</v>
      </c>
      <c r="J3235" s="7">
        <v>0.99991858906459896</v>
      </c>
      <c r="K3235" s="28">
        <v>7.1478962486751197E-6</v>
      </c>
      <c r="L3235" s="7" t="str">
        <f t="shared" si="306"/>
        <v>AR</v>
      </c>
      <c r="M3235" s="79">
        <v>4.6086760570506402E-5</v>
      </c>
      <c r="N3235" s="80">
        <v>2.4801055008711198E-6</v>
      </c>
      <c r="O3235" s="7">
        <v>0.99994094662419697</v>
      </c>
      <c r="P3235" s="28">
        <v>1.0486509719675299E-5</v>
      </c>
      <c r="Q3235" s="7" t="str">
        <f t="shared" si="302"/>
        <v>AR</v>
      </c>
      <c r="R3235" s="6">
        <v>0</v>
      </c>
      <c r="S3235" s="7">
        <v>0</v>
      </c>
      <c r="T3235" s="7">
        <v>1</v>
      </c>
      <c r="U3235" s="8">
        <v>0</v>
      </c>
      <c r="V3235" s="7" t="str">
        <f t="shared" si="303"/>
        <v>AR</v>
      </c>
      <c r="W3235" s="6">
        <v>0</v>
      </c>
      <c r="X3235" s="7">
        <v>0</v>
      </c>
      <c r="Y3235" s="7">
        <v>1</v>
      </c>
      <c r="Z3235" s="8">
        <v>0</v>
      </c>
      <c r="AA3235" s="7" t="str">
        <f t="shared" si="304"/>
        <v>AR</v>
      </c>
      <c r="AB3235" s="6">
        <v>0</v>
      </c>
      <c r="AC3235" s="7">
        <v>0</v>
      </c>
      <c r="AD3235" s="7">
        <v>0.93799999999999994</v>
      </c>
      <c r="AE3235" s="8">
        <v>6.2E-2</v>
      </c>
      <c r="AF3235" s="7" t="str">
        <f t="shared" si="305"/>
        <v>AR</v>
      </c>
    </row>
    <row r="3236" spans="1:32" x14ac:dyDescent="0.3">
      <c r="A3236" s="4">
        <v>41988</v>
      </c>
      <c r="B3236" s="5">
        <v>2014</v>
      </c>
      <c r="C3236" s="6">
        <v>0</v>
      </c>
      <c r="D3236" s="7">
        <v>0</v>
      </c>
      <c r="E3236" s="7">
        <v>1</v>
      </c>
      <c r="F3236" s="8">
        <v>0</v>
      </c>
      <c r="G3236" s="7" t="str">
        <f t="shared" si="301"/>
        <v>AR</v>
      </c>
      <c r="H3236" s="6">
        <v>6.5728826047593098E-3</v>
      </c>
      <c r="I3236" s="80">
        <v>9.7704903276382306E-5</v>
      </c>
      <c r="J3236" s="7">
        <v>0.99326035137606905</v>
      </c>
      <c r="K3236" s="28">
        <v>6.9061115898057503E-5</v>
      </c>
      <c r="L3236" s="7" t="str">
        <f t="shared" si="306"/>
        <v>AR</v>
      </c>
      <c r="M3236" s="6">
        <v>4.96736510719496E-3</v>
      </c>
      <c r="N3236" s="80">
        <v>5.3467695620143798E-5</v>
      </c>
      <c r="O3236" s="7">
        <v>0.99486797829867102</v>
      </c>
      <c r="P3236" s="8">
        <v>1.11188898522195E-4</v>
      </c>
      <c r="Q3236" s="7" t="str">
        <f t="shared" si="302"/>
        <v>AR</v>
      </c>
      <c r="R3236" s="6">
        <v>0</v>
      </c>
      <c r="S3236" s="7">
        <v>0</v>
      </c>
      <c r="T3236" s="7">
        <v>1</v>
      </c>
      <c r="U3236" s="8">
        <v>0</v>
      </c>
      <c r="V3236" s="7" t="str">
        <f t="shared" si="303"/>
        <v>AR</v>
      </c>
      <c r="W3236" s="6">
        <v>1E-3</v>
      </c>
      <c r="X3236" s="7">
        <v>0</v>
      </c>
      <c r="Y3236" s="7">
        <v>0.999</v>
      </c>
      <c r="Z3236" s="8">
        <v>0</v>
      </c>
      <c r="AA3236" s="7" t="str">
        <f t="shared" si="304"/>
        <v>AR</v>
      </c>
      <c r="AB3236" s="6">
        <v>0</v>
      </c>
      <c r="AC3236" s="7">
        <v>2E-3</v>
      </c>
      <c r="AD3236" s="7">
        <v>0.99</v>
      </c>
      <c r="AE3236" s="8">
        <v>8.0000000000000002E-3</v>
      </c>
      <c r="AF3236" s="7" t="str">
        <f t="shared" si="305"/>
        <v>AR</v>
      </c>
    </row>
    <row r="3237" spans="1:32" x14ac:dyDescent="0.3">
      <c r="A3237" s="4">
        <v>41989</v>
      </c>
      <c r="B3237" s="5">
        <v>2014</v>
      </c>
      <c r="C3237" s="6">
        <v>0</v>
      </c>
      <c r="D3237" s="7">
        <v>0</v>
      </c>
      <c r="E3237" s="7">
        <v>1</v>
      </c>
      <c r="F3237" s="8">
        <v>0</v>
      </c>
      <c r="G3237" s="7" t="str">
        <f t="shared" si="301"/>
        <v>AR</v>
      </c>
      <c r="H3237" s="6">
        <v>4.8054451442786701E-2</v>
      </c>
      <c r="I3237" s="7">
        <v>8.3059665488262097E-4</v>
      </c>
      <c r="J3237" s="7">
        <v>0.95105109826397005</v>
      </c>
      <c r="K3237" s="28">
        <v>6.3853638350112394E-5</v>
      </c>
      <c r="L3237" s="7" t="str">
        <f t="shared" si="306"/>
        <v>AR</v>
      </c>
      <c r="M3237" s="6">
        <v>3.69725183024441E-2</v>
      </c>
      <c r="N3237" s="7">
        <v>6.7949047511445997E-4</v>
      </c>
      <c r="O3237" s="7">
        <v>0.96218703206443701</v>
      </c>
      <c r="P3237" s="8">
        <v>1.6095915799260201E-4</v>
      </c>
      <c r="Q3237" s="7" t="str">
        <f t="shared" si="302"/>
        <v>AR</v>
      </c>
      <c r="R3237" s="6">
        <v>0</v>
      </c>
      <c r="S3237" s="7">
        <v>0</v>
      </c>
      <c r="T3237" s="7">
        <v>1</v>
      </c>
      <c r="U3237" s="8">
        <v>0</v>
      </c>
      <c r="V3237" s="7" t="str">
        <f t="shared" si="303"/>
        <v>AR</v>
      </c>
      <c r="W3237" s="6">
        <v>2E-3</v>
      </c>
      <c r="X3237" s="7">
        <v>1E-3</v>
      </c>
      <c r="Y3237" s="7">
        <v>0.997</v>
      </c>
      <c r="Z3237" s="8">
        <v>0</v>
      </c>
      <c r="AA3237" s="7" t="str">
        <f t="shared" si="304"/>
        <v>AR</v>
      </c>
      <c r="AB3237" s="6">
        <v>0</v>
      </c>
      <c r="AC3237" s="7">
        <v>4.0000000000000001E-3</v>
      </c>
      <c r="AD3237" s="7">
        <v>0.99</v>
      </c>
      <c r="AE3237" s="8">
        <v>6.0000000000000001E-3</v>
      </c>
      <c r="AF3237" s="7" t="str">
        <f t="shared" si="305"/>
        <v>AR</v>
      </c>
    </row>
    <row r="3238" spans="1:32" x14ac:dyDescent="0.3">
      <c r="A3238" s="4">
        <v>41990</v>
      </c>
      <c r="B3238" s="5">
        <v>2014</v>
      </c>
      <c r="C3238" s="6">
        <v>1</v>
      </c>
      <c r="D3238" s="7">
        <v>0</v>
      </c>
      <c r="E3238" s="7">
        <v>0</v>
      </c>
      <c r="F3238" s="8">
        <v>0</v>
      </c>
      <c r="G3238" s="7" t="str">
        <f t="shared" si="301"/>
        <v>NAO+</v>
      </c>
      <c r="H3238" s="6">
        <v>8.8141221701968794E-2</v>
      </c>
      <c r="I3238" s="7">
        <v>5.1328526614568399E-4</v>
      </c>
      <c r="J3238" s="7">
        <v>0.91133971958127902</v>
      </c>
      <c r="K3238" s="28">
        <v>5.7734506032585902E-6</v>
      </c>
      <c r="L3238" s="7" t="str">
        <f t="shared" si="306"/>
        <v>AR</v>
      </c>
      <c r="M3238" s="6">
        <v>7.1276852043978906E-2</v>
      </c>
      <c r="N3238" s="7">
        <v>2.6489474713188203E-4</v>
      </c>
      <c r="O3238" s="7">
        <v>0.92844581246967095</v>
      </c>
      <c r="P3238" s="28">
        <v>1.24407392160636E-5</v>
      </c>
      <c r="Q3238" s="7" t="str">
        <f t="shared" si="302"/>
        <v>AR</v>
      </c>
      <c r="R3238" s="6">
        <v>0</v>
      </c>
      <c r="S3238" s="7">
        <v>0</v>
      </c>
      <c r="T3238" s="7">
        <v>1</v>
      </c>
      <c r="U3238" s="8">
        <v>0</v>
      </c>
      <c r="V3238" s="7" t="str">
        <f t="shared" si="303"/>
        <v>AR</v>
      </c>
      <c r="W3238" s="6">
        <v>0</v>
      </c>
      <c r="X3238" s="7">
        <v>5.0000000000000001E-3</v>
      </c>
      <c r="Y3238" s="7">
        <v>0.98899999999999999</v>
      </c>
      <c r="Z3238" s="8">
        <v>5.0000000000000001E-3</v>
      </c>
      <c r="AA3238" s="7" t="str">
        <f t="shared" si="304"/>
        <v>AR</v>
      </c>
      <c r="AB3238" s="6">
        <v>0</v>
      </c>
      <c r="AC3238" s="7">
        <v>1.7000000000000001E-2</v>
      </c>
      <c r="AD3238" s="7">
        <v>0.51400000000000001</v>
      </c>
      <c r="AE3238" s="8">
        <v>0.46800000000000003</v>
      </c>
      <c r="AF3238" s="7" t="str">
        <f t="shared" si="305"/>
        <v>AR</v>
      </c>
    </row>
    <row r="3239" spans="1:32" x14ac:dyDescent="0.3">
      <c r="A3239" s="4">
        <v>41991</v>
      </c>
      <c r="B3239" s="5">
        <v>2014</v>
      </c>
      <c r="C3239" s="6">
        <v>1</v>
      </c>
      <c r="D3239" s="7">
        <v>0</v>
      </c>
      <c r="E3239" s="7">
        <v>0</v>
      </c>
      <c r="F3239" s="8">
        <v>0</v>
      </c>
      <c r="G3239" s="7" t="str">
        <f t="shared" si="301"/>
        <v>NAO+</v>
      </c>
      <c r="H3239" s="6">
        <v>0.17975431524782201</v>
      </c>
      <c r="I3239" s="80">
        <v>1.42500097870011E-5</v>
      </c>
      <c r="J3239" s="7">
        <v>0.82021863377474902</v>
      </c>
      <c r="K3239" s="28">
        <v>1.28009676377855E-5</v>
      </c>
      <c r="L3239" s="7" t="str">
        <f t="shared" si="306"/>
        <v>AR</v>
      </c>
      <c r="M3239" s="6">
        <v>0.15573974027416501</v>
      </c>
      <c r="N3239" s="80">
        <v>5.38735011216824E-6</v>
      </c>
      <c r="O3239" s="7">
        <v>0.84423705352451595</v>
      </c>
      <c r="P3239" s="28">
        <v>1.7818851213178199E-5</v>
      </c>
      <c r="Q3239" s="7" t="str">
        <f t="shared" si="302"/>
        <v>AR</v>
      </c>
      <c r="R3239" s="6">
        <v>1</v>
      </c>
      <c r="S3239" s="7">
        <v>0</v>
      </c>
      <c r="T3239" s="7">
        <v>0</v>
      </c>
      <c r="U3239" s="8">
        <v>0</v>
      </c>
      <c r="V3239" s="7" t="str">
        <f t="shared" si="303"/>
        <v>NAO+</v>
      </c>
      <c r="W3239" s="6">
        <v>1E-3</v>
      </c>
      <c r="X3239" s="7">
        <v>4.0000000000000001E-3</v>
      </c>
      <c r="Y3239" s="7">
        <v>0.99099999999999999</v>
      </c>
      <c r="Z3239" s="8">
        <v>4.0000000000000001E-3</v>
      </c>
      <c r="AA3239" s="7" t="str">
        <f t="shared" si="304"/>
        <v>AR</v>
      </c>
      <c r="AB3239" s="6">
        <v>1E-3</v>
      </c>
      <c r="AC3239" s="7">
        <v>8.0000000000000002E-3</v>
      </c>
      <c r="AD3239" s="7">
        <v>0.53700000000000003</v>
      </c>
      <c r="AE3239" s="8">
        <v>0.45500000000000002</v>
      </c>
      <c r="AF3239" s="7" t="str">
        <f t="shared" si="305"/>
        <v>AR</v>
      </c>
    </row>
    <row r="3240" spans="1:32" x14ac:dyDescent="0.3">
      <c r="A3240" s="4">
        <v>41992</v>
      </c>
      <c r="B3240" s="5">
        <v>2014</v>
      </c>
      <c r="C3240" s="6">
        <v>0</v>
      </c>
      <c r="D3240" s="7">
        <v>0</v>
      </c>
      <c r="E3240" s="7">
        <v>1</v>
      </c>
      <c r="F3240" s="8">
        <v>0</v>
      </c>
      <c r="G3240" s="7" t="str">
        <f t="shared" si="301"/>
        <v>AR</v>
      </c>
      <c r="H3240" s="6">
        <v>0.59495953005573798</v>
      </c>
      <c r="I3240" s="80">
        <v>3.0788009694596698E-7</v>
      </c>
      <c r="J3240" s="7">
        <v>0.40451240608394001</v>
      </c>
      <c r="K3240" s="8">
        <v>5.2775598023719001E-4</v>
      </c>
      <c r="L3240" s="7" t="str">
        <f t="shared" si="306"/>
        <v>NAO+</v>
      </c>
      <c r="M3240" s="6">
        <v>0.52328198849393404</v>
      </c>
      <c r="N3240" s="80">
        <v>1.56560961310088E-7</v>
      </c>
      <c r="O3240" s="7">
        <v>0.47605184955947</v>
      </c>
      <c r="P3240" s="8">
        <v>6.6600538562466198E-4</v>
      </c>
      <c r="Q3240" s="7" t="str">
        <f t="shared" si="302"/>
        <v>NAO+</v>
      </c>
      <c r="R3240" s="6">
        <v>0</v>
      </c>
      <c r="S3240" s="7">
        <v>0</v>
      </c>
      <c r="T3240" s="7">
        <v>1</v>
      </c>
      <c r="U3240" s="8">
        <v>0</v>
      </c>
      <c r="V3240" s="7" t="str">
        <f t="shared" si="303"/>
        <v>AR</v>
      </c>
      <c r="W3240" s="6">
        <v>2E-3</v>
      </c>
      <c r="X3240" s="7">
        <v>8.0000000000000002E-3</v>
      </c>
      <c r="Y3240" s="7">
        <v>0.98099999999999998</v>
      </c>
      <c r="Z3240" s="8">
        <v>8.9999999999999993E-3</v>
      </c>
      <c r="AA3240" s="7" t="str">
        <f t="shared" si="304"/>
        <v>AR</v>
      </c>
      <c r="AB3240" s="6">
        <v>1E-3</v>
      </c>
      <c r="AC3240" s="7">
        <v>1.9E-2</v>
      </c>
      <c r="AD3240" s="7">
        <v>0.60299999999999998</v>
      </c>
      <c r="AE3240" s="8">
        <v>0.376</v>
      </c>
      <c r="AF3240" s="7" t="str">
        <f t="shared" si="305"/>
        <v>AR</v>
      </c>
    </row>
    <row r="3241" spans="1:32" x14ac:dyDescent="0.3">
      <c r="A3241" s="4">
        <v>41993</v>
      </c>
      <c r="B3241" s="5">
        <v>2014</v>
      </c>
      <c r="C3241" s="6">
        <v>0</v>
      </c>
      <c r="D3241" s="7">
        <v>0</v>
      </c>
      <c r="E3241" s="7">
        <v>1</v>
      </c>
      <c r="F3241" s="8">
        <v>0</v>
      </c>
      <c r="G3241" s="7" t="str">
        <f t="shared" si="301"/>
        <v>AR</v>
      </c>
      <c r="H3241" s="6">
        <v>0.77639669344931195</v>
      </c>
      <c r="I3241" s="7">
        <v>1.30680931135455E-4</v>
      </c>
      <c r="J3241" s="7">
        <v>0.22281107167473799</v>
      </c>
      <c r="K3241" s="8">
        <v>6.6155394480629998E-4</v>
      </c>
      <c r="L3241" s="7" t="str">
        <f t="shared" si="306"/>
        <v>NAO+</v>
      </c>
      <c r="M3241" s="6">
        <v>0.74914518373778505</v>
      </c>
      <c r="N3241" s="80">
        <v>6.5463139727979993E-5</v>
      </c>
      <c r="O3241" s="7">
        <v>0.24963136555010801</v>
      </c>
      <c r="P3241" s="8">
        <v>1.1579875723748501E-3</v>
      </c>
      <c r="Q3241" s="7" t="str">
        <f t="shared" si="302"/>
        <v>NAO+</v>
      </c>
      <c r="R3241" s="6">
        <v>0</v>
      </c>
      <c r="S3241" s="7">
        <v>0</v>
      </c>
      <c r="T3241" s="7">
        <v>1</v>
      </c>
      <c r="U3241" s="8">
        <v>0</v>
      </c>
      <c r="V3241" s="7" t="str">
        <f t="shared" si="303"/>
        <v>AR</v>
      </c>
      <c r="W3241" s="6">
        <v>4.0000000000000001E-3</v>
      </c>
      <c r="X3241" s="7">
        <v>1.6E-2</v>
      </c>
      <c r="Y3241" s="7">
        <v>0.97899999999999998</v>
      </c>
      <c r="Z3241" s="8">
        <v>1E-3</v>
      </c>
      <c r="AA3241" s="7" t="str">
        <f t="shared" si="304"/>
        <v>AR</v>
      </c>
      <c r="AB3241" s="6">
        <v>1E-3</v>
      </c>
      <c r="AC3241" s="7">
        <v>5.5E-2</v>
      </c>
      <c r="AD3241" s="7">
        <v>0.78200000000000003</v>
      </c>
      <c r="AE3241" s="8">
        <v>0.16200000000000001</v>
      </c>
      <c r="AF3241" s="7" t="str">
        <f t="shared" si="305"/>
        <v>AR</v>
      </c>
    </row>
    <row r="3242" spans="1:32" x14ac:dyDescent="0.3">
      <c r="A3242" s="4">
        <v>41994</v>
      </c>
      <c r="B3242" s="5">
        <v>2014</v>
      </c>
      <c r="C3242" s="6">
        <v>0</v>
      </c>
      <c r="D3242" s="7">
        <v>0</v>
      </c>
      <c r="E3242" s="7">
        <v>1</v>
      </c>
      <c r="F3242" s="8">
        <v>0</v>
      </c>
      <c r="G3242" s="7" t="str">
        <f t="shared" si="301"/>
        <v>AR</v>
      </c>
      <c r="H3242" s="6">
        <v>0.31292123725903198</v>
      </c>
      <c r="I3242" s="7">
        <v>2.3659570512160701E-3</v>
      </c>
      <c r="J3242" s="7">
        <v>0.684652714522896</v>
      </c>
      <c r="K3242" s="28">
        <v>6.0091166854462997E-5</v>
      </c>
      <c r="L3242" s="7" t="str">
        <f t="shared" si="306"/>
        <v>AR</v>
      </c>
      <c r="M3242" s="6">
        <v>0.29441162111394897</v>
      </c>
      <c r="N3242" s="7">
        <v>1.05355284639715E-3</v>
      </c>
      <c r="O3242" s="7">
        <v>0.70440882553276896</v>
      </c>
      <c r="P3242" s="8">
        <v>1.2600050687674899E-4</v>
      </c>
      <c r="Q3242" s="7" t="str">
        <f t="shared" si="302"/>
        <v>AR</v>
      </c>
      <c r="R3242" s="6">
        <v>0</v>
      </c>
      <c r="S3242" s="7">
        <v>0</v>
      </c>
      <c r="T3242" s="7">
        <v>1</v>
      </c>
      <c r="U3242" s="8">
        <v>0</v>
      </c>
      <c r="V3242" s="7" t="str">
        <f t="shared" si="303"/>
        <v>AR</v>
      </c>
      <c r="W3242" s="6">
        <v>0</v>
      </c>
      <c r="X3242" s="7">
        <v>4.0000000000000001E-3</v>
      </c>
      <c r="Y3242" s="7">
        <v>0.996</v>
      </c>
      <c r="Z3242" s="8">
        <v>0</v>
      </c>
      <c r="AA3242" s="7" t="str">
        <f t="shared" si="304"/>
        <v>AR</v>
      </c>
      <c r="AB3242" s="6">
        <v>0</v>
      </c>
      <c r="AC3242" s="7">
        <v>1.2999999999999999E-2</v>
      </c>
      <c r="AD3242" s="7">
        <v>0.63400000000000001</v>
      </c>
      <c r="AE3242" s="8">
        <v>0.35299999999999998</v>
      </c>
      <c r="AF3242" s="7" t="str">
        <f t="shared" si="305"/>
        <v>AR</v>
      </c>
    </row>
    <row r="3243" spans="1:32" x14ac:dyDescent="0.3">
      <c r="A3243" s="4">
        <v>41995</v>
      </c>
      <c r="B3243" s="5">
        <v>2014</v>
      </c>
      <c r="C3243" s="6">
        <v>1</v>
      </c>
      <c r="D3243" s="7">
        <v>0</v>
      </c>
      <c r="E3243" s="7">
        <v>0</v>
      </c>
      <c r="F3243" s="8">
        <v>0</v>
      </c>
      <c r="G3243" s="7" t="str">
        <f t="shared" si="301"/>
        <v>NAO+</v>
      </c>
      <c r="H3243" s="6">
        <v>0.16026727799131199</v>
      </c>
      <c r="I3243" s="7">
        <v>1.7488780226003499E-3</v>
      </c>
      <c r="J3243" s="7">
        <v>0.83781498060380599</v>
      </c>
      <c r="K3243" s="8">
        <v>1.68863382273849E-4</v>
      </c>
      <c r="L3243" s="7" t="str">
        <f t="shared" si="306"/>
        <v>AR</v>
      </c>
      <c r="M3243" s="6">
        <v>0.15465967308451001</v>
      </c>
      <c r="N3243" s="7">
        <v>8.5247763636768395E-4</v>
      </c>
      <c r="O3243" s="7">
        <v>0.84411164086569701</v>
      </c>
      <c r="P3243" s="8">
        <v>3.7620841342640899E-4</v>
      </c>
      <c r="Q3243" s="7" t="str">
        <f t="shared" si="302"/>
        <v>AR</v>
      </c>
      <c r="R3243" s="6">
        <v>1</v>
      </c>
      <c r="S3243" s="7">
        <v>0</v>
      </c>
      <c r="T3243" s="7">
        <v>0</v>
      </c>
      <c r="U3243" s="8">
        <v>0</v>
      </c>
      <c r="V3243" s="7" t="str">
        <f t="shared" si="303"/>
        <v>NAO+</v>
      </c>
      <c r="W3243" s="6">
        <v>0</v>
      </c>
      <c r="X3243" s="7">
        <v>0</v>
      </c>
      <c r="Y3243" s="7">
        <v>0.999</v>
      </c>
      <c r="Z3243" s="8">
        <v>1E-3</v>
      </c>
      <c r="AA3243" s="7" t="str">
        <f t="shared" si="304"/>
        <v>AR</v>
      </c>
      <c r="AB3243" s="6">
        <v>0</v>
      </c>
      <c r="AC3243" s="7">
        <v>0</v>
      </c>
      <c r="AD3243" s="7">
        <v>3.6999999999999998E-2</v>
      </c>
      <c r="AE3243" s="8">
        <v>0.96299999999999997</v>
      </c>
      <c r="AF3243" s="7" t="str">
        <f t="shared" si="305"/>
        <v>NAO-</v>
      </c>
    </row>
    <row r="3244" spans="1:32" x14ac:dyDescent="0.3">
      <c r="A3244" s="4">
        <v>41996</v>
      </c>
      <c r="B3244" s="5">
        <v>2014</v>
      </c>
      <c r="C3244" s="6">
        <v>0</v>
      </c>
      <c r="D3244" s="7">
        <v>0</v>
      </c>
      <c r="E3244" s="7">
        <v>1</v>
      </c>
      <c r="F3244" s="8">
        <v>0</v>
      </c>
      <c r="G3244" s="7" t="str">
        <f t="shared" si="301"/>
        <v>AR</v>
      </c>
      <c r="H3244" s="6">
        <v>0.149336068640021</v>
      </c>
      <c r="I3244" s="7">
        <v>3.2399133476041699E-3</v>
      </c>
      <c r="J3244" s="7">
        <v>0.84381220140899205</v>
      </c>
      <c r="K3244" s="8">
        <v>3.6118166033903402E-3</v>
      </c>
      <c r="L3244" s="7" t="str">
        <f t="shared" si="306"/>
        <v>AR</v>
      </c>
      <c r="M3244" s="6">
        <v>0.14138360114752499</v>
      </c>
      <c r="N3244" s="7">
        <v>1.3107289610715599E-3</v>
      </c>
      <c r="O3244" s="7">
        <v>0.84962044911271495</v>
      </c>
      <c r="P3244" s="8">
        <v>7.6852207786797496E-3</v>
      </c>
      <c r="Q3244" s="7" t="str">
        <f t="shared" si="302"/>
        <v>AR</v>
      </c>
      <c r="R3244" s="6">
        <v>1</v>
      </c>
      <c r="S3244" s="7">
        <v>0</v>
      </c>
      <c r="T3244" s="7">
        <v>0</v>
      </c>
      <c r="U3244" s="8">
        <v>0</v>
      </c>
      <c r="V3244" s="7" t="str">
        <f t="shared" si="303"/>
        <v>NAO+</v>
      </c>
      <c r="W3244" s="6">
        <v>0</v>
      </c>
      <c r="X3244" s="7">
        <v>0</v>
      </c>
      <c r="Y3244" s="7">
        <v>0.998</v>
      </c>
      <c r="Z3244" s="8">
        <v>2E-3</v>
      </c>
      <c r="AA3244" s="7" t="str">
        <f t="shared" si="304"/>
        <v>AR</v>
      </c>
      <c r="AB3244" s="6">
        <v>0</v>
      </c>
      <c r="AC3244" s="7">
        <v>0</v>
      </c>
      <c r="AD3244" s="7">
        <v>4.0000000000000001E-3</v>
      </c>
      <c r="AE3244" s="8">
        <v>0.996</v>
      </c>
      <c r="AF3244" s="7" t="str">
        <f t="shared" si="305"/>
        <v>NAO-</v>
      </c>
    </row>
    <row r="3245" spans="1:32" x14ac:dyDescent="0.3">
      <c r="A3245" s="4">
        <v>41997</v>
      </c>
      <c r="B3245" s="5">
        <v>2014</v>
      </c>
      <c r="C3245" s="6">
        <v>0</v>
      </c>
      <c r="D3245" s="7">
        <v>0</v>
      </c>
      <c r="E3245" s="7">
        <v>1</v>
      </c>
      <c r="F3245" s="8">
        <v>0</v>
      </c>
      <c r="G3245" s="7" t="str">
        <f t="shared" si="301"/>
        <v>AR</v>
      </c>
      <c r="H3245" s="6">
        <v>2.6380628337854001E-2</v>
      </c>
      <c r="I3245" s="7">
        <v>1.66392310740241E-3</v>
      </c>
      <c r="J3245" s="7">
        <v>0.96276304485849695</v>
      </c>
      <c r="K3245" s="8">
        <v>9.19240369625067E-3</v>
      </c>
      <c r="L3245" s="7" t="str">
        <f t="shared" si="306"/>
        <v>AR</v>
      </c>
      <c r="M3245" s="6">
        <v>2.8252707034668201E-2</v>
      </c>
      <c r="N3245" s="7">
        <v>7.99808537934771E-4</v>
      </c>
      <c r="O3245" s="7">
        <v>0.94346084785927098</v>
      </c>
      <c r="P3245" s="8">
        <v>2.7486636568120199E-2</v>
      </c>
      <c r="Q3245" s="7" t="str">
        <f t="shared" si="302"/>
        <v>AR</v>
      </c>
      <c r="R3245" s="6">
        <v>0</v>
      </c>
      <c r="S3245" s="7">
        <v>0</v>
      </c>
      <c r="T3245" s="7">
        <v>1</v>
      </c>
      <c r="U3245" s="8">
        <v>0</v>
      </c>
      <c r="V3245" s="7" t="str">
        <f t="shared" si="303"/>
        <v>AR</v>
      </c>
      <c r="W3245" s="6">
        <v>0</v>
      </c>
      <c r="X3245" s="7">
        <v>0</v>
      </c>
      <c r="Y3245" s="7">
        <v>0.999</v>
      </c>
      <c r="Z3245" s="8">
        <v>1E-3</v>
      </c>
      <c r="AA3245" s="7" t="str">
        <f t="shared" si="304"/>
        <v>AR</v>
      </c>
      <c r="AB3245" s="6">
        <v>0</v>
      </c>
      <c r="AC3245" s="7">
        <v>0</v>
      </c>
      <c r="AD3245" s="7">
        <v>4.1000000000000002E-2</v>
      </c>
      <c r="AE3245" s="8">
        <v>0.95899999999999996</v>
      </c>
      <c r="AF3245" s="7" t="str">
        <f t="shared" si="305"/>
        <v>NAO-</v>
      </c>
    </row>
    <row r="3246" spans="1:32" x14ac:dyDescent="0.3">
      <c r="A3246" s="4">
        <v>41998</v>
      </c>
      <c r="B3246" s="5">
        <v>2014</v>
      </c>
      <c r="C3246" s="6">
        <v>0</v>
      </c>
      <c r="D3246" s="7">
        <v>0</v>
      </c>
      <c r="E3246" s="7">
        <v>1</v>
      </c>
      <c r="F3246" s="8">
        <v>0</v>
      </c>
      <c r="G3246" s="7" t="str">
        <f t="shared" si="301"/>
        <v>AR</v>
      </c>
      <c r="H3246" s="6">
        <v>2.7586046671578702E-3</v>
      </c>
      <c r="I3246" s="7">
        <v>4.2303744496654102E-3</v>
      </c>
      <c r="J3246" s="7">
        <v>0.99249285822546895</v>
      </c>
      <c r="K3246" s="8">
        <v>5.18162657720607E-4</v>
      </c>
      <c r="L3246" s="7" t="str">
        <f t="shared" si="306"/>
        <v>AR</v>
      </c>
      <c r="M3246" s="6">
        <v>3.7822515953436198E-3</v>
      </c>
      <c r="N3246" s="7">
        <v>3.1686727375306299E-3</v>
      </c>
      <c r="O3246" s="7">
        <v>0.98840085206321304</v>
      </c>
      <c r="P3246" s="8">
        <v>4.6482236039240904E-3</v>
      </c>
      <c r="Q3246" s="7" t="str">
        <f t="shared" si="302"/>
        <v>AR</v>
      </c>
      <c r="R3246" s="6">
        <v>0</v>
      </c>
      <c r="S3246" s="7">
        <v>0</v>
      </c>
      <c r="T3246" s="7">
        <v>1</v>
      </c>
      <c r="U3246" s="8">
        <v>0</v>
      </c>
      <c r="V3246" s="7" t="str">
        <f t="shared" si="303"/>
        <v>AR</v>
      </c>
      <c r="W3246" s="6">
        <v>0</v>
      </c>
      <c r="X3246" s="7">
        <v>0</v>
      </c>
      <c r="Y3246" s="7">
        <v>1</v>
      </c>
      <c r="Z3246" s="8">
        <v>0</v>
      </c>
      <c r="AA3246" s="7" t="str">
        <f t="shared" si="304"/>
        <v>AR</v>
      </c>
      <c r="AB3246" s="6">
        <v>0</v>
      </c>
      <c r="AC3246" s="7">
        <v>0</v>
      </c>
      <c r="AD3246" s="7">
        <v>0.95399999999999996</v>
      </c>
      <c r="AE3246" s="8">
        <v>4.5999999999999999E-2</v>
      </c>
      <c r="AF3246" s="7" t="str">
        <f t="shared" si="305"/>
        <v>AR</v>
      </c>
    </row>
    <row r="3247" spans="1:32" x14ac:dyDescent="0.3">
      <c r="A3247" s="4">
        <v>41999</v>
      </c>
      <c r="B3247" s="5">
        <v>2014</v>
      </c>
      <c r="C3247" s="6">
        <v>0</v>
      </c>
      <c r="D3247" s="7">
        <v>0</v>
      </c>
      <c r="E3247" s="7">
        <v>1</v>
      </c>
      <c r="F3247" s="8">
        <v>0</v>
      </c>
      <c r="G3247" s="7" t="str">
        <f t="shared" si="301"/>
        <v>AR</v>
      </c>
      <c r="H3247" s="6">
        <v>1.8806914575202401E-2</v>
      </c>
      <c r="I3247" s="7">
        <v>2.3745620439819398E-3</v>
      </c>
      <c r="J3247" s="7">
        <v>0.97834332747699304</v>
      </c>
      <c r="K3247" s="8">
        <v>4.7519590380839703E-4</v>
      </c>
      <c r="L3247" s="7" t="str">
        <f t="shared" si="306"/>
        <v>AR</v>
      </c>
      <c r="M3247" s="6">
        <v>2.0294587014491099E-2</v>
      </c>
      <c r="N3247" s="7">
        <v>2.1024939040029402E-3</v>
      </c>
      <c r="O3247" s="7">
        <v>0.97625490422344396</v>
      </c>
      <c r="P3247" s="8">
        <v>1.34801485806334E-3</v>
      </c>
      <c r="Q3247" s="7" t="str">
        <f t="shared" si="302"/>
        <v>AR</v>
      </c>
      <c r="R3247" s="6">
        <v>0</v>
      </c>
      <c r="S3247" s="7">
        <v>0</v>
      </c>
      <c r="T3247" s="7">
        <v>1</v>
      </c>
      <c r="U3247" s="8">
        <v>0</v>
      </c>
      <c r="V3247" s="7" t="str">
        <f t="shared" si="303"/>
        <v>AR</v>
      </c>
      <c r="W3247" s="6">
        <v>1E-3</v>
      </c>
      <c r="X3247" s="7">
        <v>0</v>
      </c>
      <c r="Y3247" s="7">
        <v>0.999</v>
      </c>
      <c r="Z3247" s="8">
        <v>0</v>
      </c>
      <c r="AA3247" s="7" t="str">
        <f t="shared" si="304"/>
        <v>AR</v>
      </c>
      <c r="AB3247" s="6">
        <v>0</v>
      </c>
      <c r="AC3247" s="7">
        <v>0</v>
      </c>
      <c r="AD3247" s="7">
        <v>0.98099999999999998</v>
      </c>
      <c r="AE3247" s="8">
        <v>1.7999999999999999E-2</v>
      </c>
      <c r="AF3247" s="7" t="str">
        <f t="shared" si="305"/>
        <v>AR</v>
      </c>
    </row>
    <row r="3248" spans="1:32" x14ac:dyDescent="0.3">
      <c r="A3248" s="4">
        <v>42000</v>
      </c>
      <c r="B3248" s="5">
        <v>2014</v>
      </c>
      <c r="C3248" s="6">
        <v>0</v>
      </c>
      <c r="D3248" s="7">
        <v>0</v>
      </c>
      <c r="E3248" s="7">
        <v>1</v>
      </c>
      <c r="F3248" s="8">
        <v>0</v>
      </c>
      <c r="G3248" s="7" t="str">
        <f t="shared" si="301"/>
        <v>AR</v>
      </c>
      <c r="H3248" s="6">
        <v>4.0327681747701098E-3</v>
      </c>
      <c r="I3248" s="80">
        <v>1.5060887998616499E-5</v>
      </c>
      <c r="J3248" s="7">
        <v>0.99537929169871098</v>
      </c>
      <c r="K3248" s="8">
        <v>5.7287923852616105E-4</v>
      </c>
      <c r="L3248" s="7" t="str">
        <f t="shared" si="306"/>
        <v>AR</v>
      </c>
      <c r="M3248" s="6">
        <v>4.5545638366846003E-3</v>
      </c>
      <c r="N3248" s="80">
        <v>1.5904900916698701E-5</v>
      </c>
      <c r="O3248" s="7">
        <v>0.99426361550626796</v>
      </c>
      <c r="P3248" s="8">
        <v>1.1659157561190599E-3</v>
      </c>
      <c r="Q3248" s="7" t="str">
        <f t="shared" si="302"/>
        <v>AR</v>
      </c>
      <c r="R3248" s="6">
        <v>0</v>
      </c>
      <c r="S3248" s="7">
        <v>0</v>
      </c>
      <c r="T3248" s="7">
        <v>1</v>
      </c>
      <c r="U3248" s="8">
        <v>0</v>
      </c>
      <c r="V3248" s="7" t="str">
        <f t="shared" si="303"/>
        <v>AR</v>
      </c>
      <c r="W3248" s="6">
        <v>4.3999999999999997E-2</v>
      </c>
      <c r="X3248" s="7">
        <v>1.4999999999999999E-2</v>
      </c>
      <c r="Y3248" s="7">
        <v>0.89200000000000002</v>
      </c>
      <c r="Z3248" s="8">
        <v>4.9000000000000002E-2</v>
      </c>
      <c r="AA3248" s="7" t="str">
        <f t="shared" si="304"/>
        <v>AR</v>
      </c>
      <c r="AB3248" s="6">
        <v>1E-3</v>
      </c>
      <c r="AC3248" s="7">
        <v>1.7999999999999999E-2</v>
      </c>
      <c r="AD3248" s="7">
        <v>0.86399999999999999</v>
      </c>
      <c r="AE3248" s="8">
        <v>0.11600000000000001</v>
      </c>
      <c r="AF3248" s="7" t="str">
        <f t="shared" si="305"/>
        <v>AR</v>
      </c>
    </row>
    <row r="3249" spans="1:32" x14ac:dyDescent="0.3">
      <c r="A3249" s="4">
        <v>42001</v>
      </c>
      <c r="B3249" s="5">
        <v>2014</v>
      </c>
      <c r="C3249" s="6">
        <v>0</v>
      </c>
      <c r="D3249" s="7">
        <v>0</v>
      </c>
      <c r="E3249" s="7">
        <v>1</v>
      </c>
      <c r="F3249" s="8">
        <v>0</v>
      </c>
      <c r="G3249" s="7" t="str">
        <f t="shared" si="301"/>
        <v>AR</v>
      </c>
      <c r="H3249" s="6">
        <v>2.3174880403710901E-3</v>
      </c>
      <c r="I3249" s="7">
        <v>2.86081964075018E-3</v>
      </c>
      <c r="J3249" s="7">
        <v>0.96621292899120703</v>
      </c>
      <c r="K3249" s="8">
        <v>2.8608763327659499E-2</v>
      </c>
      <c r="L3249" s="7" t="str">
        <f t="shared" si="306"/>
        <v>AR</v>
      </c>
      <c r="M3249" s="6">
        <v>2.23603386800193E-3</v>
      </c>
      <c r="N3249" s="7">
        <v>4.0960991751130297E-3</v>
      </c>
      <c r="O3249" s="7">
        <v>0.928111131008999</v>
      </c>
      <c r="P3249" s="8">
        <v>6.5556735947884207E-2</v>
      </c>
      <c r="Q3249" s="7" t="str">
        <f t="shared" si="302"/>
        <v>AR</v>
      </c>
      <c r="R3249" s="6">
        <v>0</v>
      </c>
      <c r="S3249" s="7">
        <v>1</v>
      </c>
      <c r="T3249" s="7">
        <v>0</v>
      </c>
      <c r="U3249" s="8">
        <v>0</v>
      </c>
      <c r="V3249" s="7" t="str">
        <f t="shared" si="303"/>
        <v>SB</v>
      </c>
      <c r="W3249" s="6">
        <v>7.0000000000000001E-3</v>
      </c>
      <c r="X3249" s="7">
        <v>0.501</v>
      </c>
      <c r="Y3249" s="7">
        <v>0.40500000000000003</v>
      </c>
      <c r="Z3249" s="8">
        <v>8.6999999999999994E-2</v>
      </c>
      <c r="AA3249" s="7" t="str">
        <f t="shared" si="304"/>
        <v>SB</v>
      </c>
      <c r="AB3249" s="6">
        <v>1E-3</v>
      </c>
      <c r="AC3249" s="7">
        <v>0.54300000000000004</v>
      </c>
      <c r="AD3249" s="7">
        <v>0.36099999999999999</v>
      </c>
      <c r="AE3249" s="8">
        <v>9.5000000000000001E-2</v>
      </c>
      <c r="AF3249" s="7" t="str">
        <f t="shared" si="305"/>
        <v>SB</v>
      </c>
    </row>
    <row r="3250" spans="1:32" x14ac:dyDescent="0.3">
      <c r="A3250" s="4">
        <v>42002</v>
      </c>
      <c r="B3250" s="5">
        <v>2014</v>
      </c>
      <c r="C3250" s="6">
        <v>0</v>
      </c>
      <c r="D3250" s="7">
        <v>1</v>
      </c>
      <c r="E3250" s="7">
        <v>0</v>
      </c>
      <c r="F3250" s="8">
        <v>0</v>
      </c>
      <c r="G3250" s="7" t="str">
        <f t="shared" si="301"/>
        <v>SB</v>
      </c>
      <c r="H3250" s="6">
        <v>1.53773779261508E-2</v>
      </c>
      <c r="I3250" s="7">
        <v>0.59052051342804002</v>
      </c>
      <c r="J3250" s="7">
        <v>0.35935812281943502</v>
      </c>
      <c r="K3250" s="8">
        <v>3.4743985826373697E-2</v>
      </c>
      <c r="L3250" s="7" t="str">
        <f t="shared" si="306"/>
        <v>SB</v>
      </c>
      <c r="M3250" s="6">
        <v>1.05316928586247E-2</v>
      </c>
      <c r="N3250" s="7">
        <v>0.54932056672249796</v>
      </c>
      <c r="O3250" s="7">
        <v>0.37705246542853399</v>
      </c>
      <c r="P3250" s="8">
        <v>6.3095274990332295E-2</v>
      </c>
      <c r="Q3250" s="7" t="str">
        <f t="shared" si="302"/>
        <v>SB</v>
      </c>
      <c r="R3250" s="6">
        <v>0</v>
      </c>
      <c r="S3250" s="7">
        <v>1</v>
      </c>
      <c r="T3250" s="7">
        <v>0</v>
      </c>
      <c r="U3250" s="8">
        <v>0</v>
      </c>
      <c r="V3250" s="7" t="str">
        <f t="shared" si="303"/>
        <v>SB</v>
      </c>
      <c r="W3250" s="6">
        <v>0</v>
      </c>
      <c r="X3250" s="7">
        <v>0.92400000000000004</v>
      </c>
      <c r="Y3250" s="7">
        <v>0.06</v>
      </c>
      <c r="Z3250" s="8">
        <v>1.6E-2</v>
      </c>
      <c r="AA3250" s="7" t="str">
        <f t="shared" si="304"/>
        <v>SB</v>
      </c>
      <c r="AB3250" s="6">
        <v>0</v>
      </c>
      <c r="AC3250" s="7">
        <v>0.95599999999999996</v>
      </c>
      <c r="AD3250" s="7">
        <v>0.01</v>
      </c>
      <c r="AE3250" s="8">
        <v>3.4000000000000002E-2</v>
      </c>
      <c r="AF3250" s="7" t="str">
        <f t="shared" si="305"/>
        <v>SB</v>
      </c>
    </row>
    <row r="3251" spans="1:32" x14ac:dyDescent="0.3">
      <c r="A3251" s="4">
        <v>42003</v>
      </c>
      <c r="B3251" s="5">
        <v>2014</v>
      </c>
      <c r="C3251" s="6">
        <v>0</v>
      </c>
      <c r="D3251" s="7">
        <v>1</v>
      </c>
      <c r="E3251" s="7">
        <v>0</v>
      </c>
      <c r="F3251" s="8">
        <v>0</v>
      </c>
      <c r="G3251" s="7" t="str">
        <f t="shared" si="301"/>
        <v>SB</v>
      </c>
      <c r="H3251" s="6">
        <v>4.1765954826511499E-2</v>
      </c>
      <c r="I3251" s="7">
        <v>0.83975415235289197</v>
      </c>
      <c r="J3251" s="7">
        <v>0.102397293073051</v>
      </c>
      <c r="K3251" s="8">
        <v>1.60825997475561E-2</v>
      </c>
      <c r="L3251" s="7" t="str">
        <f t="shared" si="306"/>
        <v>SB</v>
      </c>
      <c r="M3251" s="6">
        <v>3.4953228123163101E-2</v>
      </c>
      <c r="N3251" s="7">
        <v>0.79577224344233299</v>
      </c>
      <c r="O3251" s="7">
        <v>0.14810791641659499</v>
      </c>
      <c r="P3251" s="8">
        <v>2.1166612017915101E-2</v>
      </c>
      <c r="Q3251" s="7" t="str">
        <f t="shared" si="302"/>
        <v>SB</v>
      </c>
      <c r="R3251" s="6">
        <v>0</v>
      </c>
      <c r="S3251" s="7">
        <v>1</v>
      </c>
      <c r="T3251" s="7">
        <v>0</v>
      </c>
      <c r="U3251" s="8">
        <v>0</v>
      </c>
      <c r="V3251" s="7" t="str">
        <f t="shared" si="303"/>
        <v>SB</v>
      </c>
      <c r="W3251" s="6">
        <v>0</v>
      </c>
      <c r="X3251" s="7">
        <v>0.879</v>
      </c>
      <c r="Y3251" s="7">
        <v>0.105</v>
      </c>
      <c r="Z3251" s="8">
        <v>1.6E-2</v>
      </c>
      <c r="AA3251" s="7" t="str">
        <f t="shared" si="304"/>
        <v>SB</v>
      </c>
      <c r="AB3251" s="6">
        <v>0</v>
      </c>
      <c r="AC3251" s="7">
        <v>0.91</v>
      </c>
      <c r="AD3251" s="7">
        <v>0.01</v>
      </c>
      <c r="AE3251" s="8">
        <v>0.08</v>
      </c>
      <c r="AF3251" s="7" t="str">
        <f t="shared" si="305"/>
        <v>SB</v>
      </c>
    </row>
    <row r="3252" spans="1:32" x14ac:dyDescent="0.3">
      <c r="A3252" s="4">
        <v>42004</v>
      </c>
      <c r="B3252" s="5">
        <v>2014</v>
      </c>
      <c r="C3252" s="6">
        <v>0</v>
      </c>
      <c r="D3252" s="7">
        <v>1</v>
      </c>
      <c r="E3252" s="7">
        <v>0</v>
      </c>
      <c r="F3252" s="8">
        <v>0</v>
      </c>
      <c r="G3252" s="7" t="str">
        <f t="shared" si="301"/>
        <v>SB</v>
      </c>
      <c r="H3252" s="6">
        <v>0.53001346003581196</v>
      </c>
      <c r="I3252" s="7">
        <v>0.44304081785027</v>
      </c>
      <c r="J3252" s="7">
        <v>2.6873891935870101E-2</v>
      </c>
      <c r="K3252" s="28">
        <v>7.1830178035015395E-5</v>
      </c>
      <c r="L3252" s="7" t="str">
        <f t="shared" si="306"/>
        <v>NAO+</v>
      </c>
      <c r="M3252" s="6">
        <v>0.43239145074841401</v>
      </c>
      <c r="N3252" s="7">
        <v>0.53891615029461104</v>
      </c>
      <c r="O3252" s="7">
        <v>2.86095112751194E-2</v>
      </c>
      <c r="P3252" s="28">
        <v>8.2887681859542103E-5</v>
      </c>
      <c r="Q3252" s="7" t="str">
        <f t="shared" si="302"/>
        <v>SB</v>
      </c>
      <c r="R3252" s="6">
        <v>0</v>
      </c>
      <c r="S3252" s="7">
        <v>1</v>
      </c>
      <c r="T3252" s="7">
        <v>0</v>
      </c>
      <c r="U3252" s="8">
        <v>0</v>
      </c>
      <c r="V3252" s="7" t="str">
        <f t="shared" si="303"/>
        <v>SB</v>
      </c>
      <c r="W3252" s="6">
        <v>4.0000000000000001E-3</v>
      </c>
      <c r="X3252" s="7">
        <v>0.82199999999999995</v>
      </c>
      <c r="Y3252" s="7">
        <v>0.11799999999999999</v>
      </c>
      <c r="Z3252" s="8">
        <v>5.5E-2</v>
      </c>
      <c r="AA3252" s="7" t="str">
        <f t="shared" si="304"/>
        <v>SB</v>
      </c>
      <c r="AB3252" s="6">
        <v>1.7999999999999999E-2</v>
      </c>
      <c r="AC3252" s="7">
        <v>0.83299999999999996</v>
      </c>
      <c r="AD3252" s="7">
        <v>1.9E-2</v>
      </c>
      <c r="AE3252" s="8">
        <v>0.13</v>
      </c>
      <c r="AF3252" s="7" t="str">
        <f t="shared" si="305"/>
        <v>SB</v>
      </c>
    </row>
    <row r="3253" spans="1:32" x14ac:dyDescent="0.3">
      <c r="A3253" s="4">
        <v>42005</v>
      </c>
      <c r="B3253" s="5">
        <v>2014</v>
      </c>
      <c r="C3253" s="6">
        <v>1</v>
      </c>
      <c r="D3253" s="7">
        <v>0</v>
      </c>
      <c r="E3253" s="7">
        <v>0</v>
      </c>
      <c r="F3253" s="8">
        <v>0</v>
      </c>
      <c r="G3253" s="7" t="str">
        <f t="shared" si="301"/>
        <v>NAO+</v>
      </c>
      <c r="H3253" s="6">
        <v>0.80548659984247095</v>
      </c>
      <c r="I3253" s="7">
        <v>0.18852730134231699</v>
      </c>
      <c r="J3253" s="7">
        <v>5.9850386957740302E-3</v>
      </c>
      <c r="K3253" s="28">
        <v>1.0601194377531901E-6</v>
      </c>
      <c r="L3253" s="7" t="str">
        <f t="shared" si="306"/>
        <v>NAO+</v>
      </c>
      <c r="M3253" s="6">
        <v>0.67759343670140304</v>
      </c>
      <c r="N3253" s="7">
        <v>0.31737295334509202</v>
      </c>
      <c r="O3253" s="7">
        <v>5.0319444349001697E-3</v>
      </c>
      <c r="P3253" s="28">
        <v>1.66551860369997E-6</v>
      </c>
      <c r="Q3253" s="7" t="str">
        <f t="shared" si="302"/>
        <v>NAO+</v>
      </c>
      <c r="R3253" s="6">
        <v>1</v>
      </c>
      <c r="S3253" s="7">
        <v>0</v>
      </c>
      <c r="T3253" s="7">
        <v>0</v>
      </c>
      <c r="U3253" s="8">
        <v>0</v>
      </c>
      <c r="V3253" s="7" t="str">
        <f t="shared" si="303"/>
        <v>NAO+</v>
      </c>
      <c r="W3253" s="6">
        <v>0.42399999999999999</v>
      </c>
      <c r="X3253" s="7">
        <v>0.39800000000000002</v>
      </c>
      <c r="Y3253" s="7">
        <v>0.12</v>
      </c>
      <c r="Z3253" s="8">
        <v>5.8999999999999997E-2</v>
      </c>
      <c r="AA3253" s="7" t="str">
        <f t="shared" si="304"/>
        <v>NAO+</v>
      </c>
      <c r="AB3253" s="6">
        <v>0.622</v>
      </c>
      <c r="AC3253" s="7">
        <v>0.28000000000000003</v>
      </c>
      <c r="AD3253" s="7">
        <v>5.5E-2</v>
      </c>
      <c r="AE3253" s="8">
        <v>4.2999999999999997E-2</v>
      </c>
      <c r="AF3253" s="7" t="str">
        <f t="shared" si="305"/>
        <v>NAO+</v>
      </c>
    </row>
    <row r="3254" spans="1:32" x14ac:dyDescent="0.3">
      <c r="A3254" s="4">
        <v>42006</v>
      </c>
      <c r="B3254" s="5">
        <v>2014</v>
      </c>
      <c r="C3254" s="6">
        <v>1</v>
      </c>
      <c r="D3254" s="7">
        <v>0</v>
      </c>
      <c r="E3254" s="7">
        <v>0</v>
      </c>
      <c r="F3254" s="8">
        <v>0</v>
      </c>
      <c r="G3254" s="7" t="str">
        <f t="shared" si="301"/>
        <v>NAO+</v>
      </c>
      <c r="H3254" s="6">
        <v>0.96295905566532303</v>
      </c>
      <c r="I3254" s="7">
        <v>2.8578579444482399E-2</v>
      </c>
      <c r="J3254" s="7">
        <v>8.4551604407571198E-3</v>
      </c>
      <c r="K3254" s="28">
        <v>7.2044494422644001E-6</v>
      </c>
      <c r="L3254" s="7" t="str">
        <f t="shared" si="306"/>
        <v>NAO+</v>
      </c>
      <c r="M3254" s="6">
        <v>0.94153283226423301</v>
      </c>
      <c r="N3254" s="7">
        <v>5.1215609604755602E-2</v>
      </c>
      <c r="O3254" s="7">
        <v>7.2343259003082999E-3</v>
      </c>
      <c r="P3254" s="28">
        <v>1.7232230702646E-5</v>
      </c>
      <c r="Q3254" s="7" t="str">
        <f t="shared" si="302"/>
        <v>NAO+</v>
      </c>
      <c r="R3254" s="6">
        <v>1</v>
      </c>
      <c r="S3254" s="7">
        <v>0</v>
      </c>
      <c r="T3254" s="7">
        <v>0</v>
      </c>
      <c r="U3254" s="8">
        <v>0</v>
      </c>
      <c r="V3254" s="7" t="str">
        <f t="shared" si="303"/>
        <v>NAO+</v>
      </c>
      <c r="W3254" s="6">
        <v>0.88300000000000001</v>
      </c>
      <c r="X3254" s="7">
        <v>6.8000000000000005E-2</v>
      </c>
      <c r="Y3254" s="7">
        <v>3.4000000000000002E-2</v>
      </c>
      <c r="Z3254" s="8">
        <v>1.4E-2</v>
      </c>
      <c r="AA3254" s="7" t="str">
        <f t="shared" si="304"/>
        <v>NAO+</v>
      </c>
      <c r="AB3254" s="6">
        <v>0.90600000000000003</v>
      </c>
      <c r="AC3254" s="7">
        <v>4.8000000000000001E-2</v>
      </c>
      <c r="AD3254" s="7">
        <v>0.04</v>
      </c>
      <c r="AE3254" s="8">
        <v>6.0000000000000001E-3</v>
      </c>
      <c r="AF3254" s="7" t="str">
        <f t="shared" si="305"/>
        <v>NAO+</v>
      </c>
    </row>
    <row r="3255" spans="1:32" x14ac:dyDescent="0.3">
      <c r="A3255" s="4">
        <v>42007</v>
      </c>
      <c r="B3255" s="5">
        <v>2014</v>
      </c>
      <c r="C3255" s="6">
        <v>1</v>
      </c>
      <c r="D3255" s="7">
        <v>0</v>
      </c>
      <c r="E3255" s="7">
        <v>0</v>
      </c>
      <c r="F3255" s="8">
        <v>0</v>
      </c>
      <c r="G3255" s="7" t="str">
        <f t="shared" si="301"/>
        <v>NAO+</v>
      </c>
      <c r="H3255" s="6">
        <v>0.973081680900719</v>
      </c>
      <c r="I3255" s="7">
        <v>1.5694641866209901E-2</v>
      </c>
      <c r="J3255" s="7">
        <v>1.10532444955555E-2</v>
      </c>
      <c r="K3255" s="8">
        <v>1.7043273751390299E-4</v>
      </c>
      <c r="L3255" s="7" t="str">
        <f t="shared" si="306"/>
        <v>NAO+</v>
      </c>
      <c r="M3255" s="6">
        <v>0.97029486809272203</v>
      </c>
      <c r="N3255" s="7">
        <v>1.8677087579975701E-2</v>
      </c>
      <c r="O3255" s="7">
        <v>1.0577301694659501E-2</v>
      </c>
      <c r="P3255" s="8">
        <v>4.5074263265305301E-4</v>
      </c>
      <c r="Q3255" s="7" t="str">
        <f t="shared" si="302"/>
        <v>NAO+</v>
      </c>
      <c r="R3255" s="6">
        <v>1</v>
      </c>
      <c r="S3255" s="7">
        <v>0</v>
      </c>
      <c r="T3255" s="7">
        <v>0</v>
      </c>
      <c r="U3255" s="8">
        <v>0</v>
      </c>
      <c r="V3255" s="7" t="str">
        <f t="shared" si="303"/>
        <v>NAO+</v>
      </c>
      <c r="W3255" s="6">
        <v>0.83799999999999997</v>
      </c>
      <c r="X3255" s="7">
        <v>0.108</v>
      </c>
      <c r="Y3255" s="7">
        <v>4.3999999999999997E-2</v>
      </c>
      <c r="Z3255" s="8">
        <v>1.0999999999999999E-2</v>
      </c>
      <c r="AA3255" s="7" t="str">
        <f t="shared" si="304"/>
        <v>NAO+</v>
      </c>
      <c r="AB3255" s="6">
        <v>0.88200000000000001</v>
      </c>
      <c r="AC3255" s="7">
        <v>8.3000000000000004E-2</v>
      </c>
      <c r="AD3255" s="7">
        <v>2.5000000000000001E-2</v>
      </c>
      <c r="AE3255" s="8">
        <v>0.01</v>
      </c>
      <c r="AF3255" s="7" t="str">
        <f t="shared" si="305"/>
        <v>NAO+</v>
      </c>
    </row>
    <row r="3256" spans="1:32" x14ac:dyDescent="0.3">
      <c r="A3256" s="4">
        <v>42008</v>
      </c>
      <c r="B3256" s="5">
        <v>2014</v>
      </c>
      <c r="C3256" s="6">
        <v>0</v>
      </c>
      <c r="D3256" s="7">
        <v>1</v>
      </c>
      <c r="E3256" s="7">
        <v>0</v>
      </c>
      <c r="F3256" s="8">
        <v>0</v>
      </c>
      <c r="G3256" s="7" t="str">
        <f t="shared" si="301"/>
        <v>SB</v>
      </c>
      <c r="H3256" s="6">
        <v>0.22152471356379999</v>
      </c>
      <c r="I3256" s="7">
        <v>0.77211350323035399</v>
      </c>
      <c r="J3256" s="7">
        <v>5.5166040106274404E-3</v>
      </c>
      <c r="K3256" s="8">
        <v>8.4517919522606897E-4</v>
      </c>
      <c r="L3256" s="7" t="str">
        <f t="shared" si="306"/>
        <v>SB</v>
      </c>
      <c r="M3256" s="6">
        <v>0.20328309639950601</v>
      </c>
      <c r="N3256" s="7">
        <v>0.78664638333242998</v>
      </c>
      <c r="O3256" s="7">
        <v>8.0640439962246391E-3</v>
      </c>
      <c r="P3256" s="8">
        <v>2.00647627183531E-3</v>
      </c>
      <c r="Q3256" s="7" t="str">
        <f t="shared" si="302"/>
        <v>SB</v>
      </c>
      <c r="R3256" s="6">
        <v>1</v>
      </c>
      <c r="S3256" s="7">
        <v>0</v>
      </c>
      <c r="T3256" s="7">
        <v>0</v>
      </c>
      <c r="U3256" s="8">
        <v>0</v>
      </c>
      <c r="V3256" s="7" t="str">
        <f t="shared" si="303"/>
        <v>NAO+</v>
      </c>
      <c r="W3256" s="6">
        <v>0.19600000000000001</v>
      </c>
      <c r="X3256" s="7">
        <v>0.71499999999999997</v>
      </c>
      <c r="Y3256" s="7">
        <v>6.3E-2</v>
      </c>
      <c r="Z3256" s="8">
        <v>2.5999999999999999E-2</v>
      </c>
      <c r="AA3256" s="7" t="str">
        <f t="shared" si="304"/>
        <v>SB</v>
      </c>
      <c r="AB3256" s="6">
        <v>0.38100000000000001</v>
      </c>
      <c r="AC3256" s="7">
        <v>0.55100000000000005</v>
      </c>
      <c r="AD3256" s="7">
        <v>1.2999999999999999E-2</v>
      </c>
      <c r="AE3256" s="8">
        <v>5.5E-2</v>
      </c>
      <c r="AF3256" s="7" t="str">
        <f t="shared" si="305"/>
        <v>SB</v>
      </c>
    </row>
    <row r="3257" spans="1:32" x14ac:dyDescent="0.3">
      <c r="A3257" s="4">
        <v>42009</v>
      </c>
      <c r="B3257" s="5">
        <v>2014</v>
      </c>
      <c r="C3257" s="6">
        <v>0</v>
      </c>
      <c r="D3257" s="7">
        <v>1</v>
      </c>
      <c r="E3257" s="7">
        <v>0</v>
      </c>
      <c r="F3257" s="8">
        <v>0</v>
      </c>
      <c r="G3257" s="7" t="str">
        <f t="shared" si="301"/>
        <v>SB</v>
      </c>
      <c r="H3257" s="6">
        <v>8.5646023516047394E-3</v>
      </c>
      <c r="I3257" s="7">
        <v>0.99127407400989798</v>
      </c>
      <c r="J3257" s="7">
        <v>1.6040626825080699E-4</v>
      </c>
      <c r="K3257" s="28">
        <v>9.1737023440999096E-7</v>
      </c>
      <c r="L3257" s="7" t="str">
        <f t="shared" si="306"/>
        <v>SB</v>
      </c>
      <c r="M3257" s="6">
        <v>6.4326405169781104E-3</v>
      </c>
      <c r="N3257" s="7">
        <v>0.99318933106234897</v>
      </c>
      <c r="O3257" s="7">
        <v>3.76674992486758E-4</v>
      </c>
      <c r="P3257" s="28">
        <v>1.3534281778040101E-6</v>
      </c>
      <c r="Q3257" s="7" t="str">
        <f t="shared" si="302"/>
        <v>SB</v>
      </c>
      <c r="R3257" s="6">
        <v>1</v>
      </c>
      <c r="S3257" s="7">
        <v>0</v>
      </c>
      <c r="T3257" s="7">
        <v>0</v>
      </c>
      <c r="U3257" s="8">
        <v>0</v>
      </c>
      <c r="V3257" s="7" t="str">
        <f t="shared" si="303"/>
        <v>NAO+</v>
      </c>
      <c r="W3257" s="6">
        <v>6.5000000000000002E-2</v>
      </c>
      <c r="X3257" s="7">
        <v>0.79900000000000004</v>
      </c>
      <c r="Y3257" s="7">
        <v>0.03</v>
      </c>
      <c r="Z3257" s="8">
        <v>0.106</v>
      </c>
      <c r="AA3257" s="7" t="str">
        <f t="shared" si="304"/>
        <v>SB</v>
      </c>
      <c r="AB3257" s="6">
        <v>0.22800000000000001</v>
      </c>
      <c r="AC3257" s="7">
        <v>0.68</v>
      </c>
      <c r="AD3257" s="7">
        <v>2E-3</v>
      </c>
      <c r="AE3257" s="8">
        <v>0.09</v>
      </c>
      <c r="AF3257" s="7" t="str">
        <f t="shared" si="305"/>
        <v>SB</v>
      </c>
    </row>
    <row r="3258" spans="1:32" x14ac:dyDescent="0.3">
      <c r="A3258" s="4">
        <v>42010</v>
      </c>
      <c r="B3258" s="5">
        <v>2014</v>
      </c>
      <c r="C3258" s="6">
        <v>1</v>
      </c>
      <c r="D3258" s="7">
        <v>0</v>
      </c>
      <c r="E3258" s="7">
        <v>0</v>
      </c>
      <c r="F3258" s="8">
        <v>0</v>
      </c>
      <c r="G3258" s="7" t="str">
        <f t="shared" si="301"/>
        <v>NAO+</v>
      </c>
      <c r="H3258" s="6">
        <v>0.14790628186991001</v>
      </c>
      <c r="I3258" s="7">
        <v>0.85015142028881996</v>
      </c>
      <c r="J3258" s="7">
        <v>1.9394285304365E-3</v>
      </c>
      <c r="K3258" s="28">
        <v>2.8693108428261899E-6</v>
      </c>
      <c r="L3258" s="7" t="str">
        <f t="shared" si="306"/>
        <v>SB</v>
      </c>
      <c r="M3258" s="6">
        <v>0.113875272648238</v>
      </c>
      <c r="N3258" s="7">
        <v>0.88395813049925998</v>
      </c>
      <c r="O3258" s="7">
        <v>2.1634710205622998E-3</v>
      </c>
      <c r="P3258" s="28">
        <v>3.1258319424838098E-6</v>
      </c>
      <c r="Q3258" s="7" t="str">
        <f t="shared" si="302"/>
        <v>SB</v>
      </c>
      <c r="R3258" s="6">
        <v>1</v>
      </c>
      <c r="S3258" s="7">
        <v>0</v>
      </c>
      <c r="T3258" s="7">
        <v>0</v>
      </c>
      <c r="U3258" s="8">
        <v>0</v>
      </c>
      <c r="V3258" s="7" t="str">
        <f t="shared" si="303"/>
        <v>NAO+</v>
      </c>
      <c r="W3258" s="6">
        <v>0.39400000000000002</v>
      </c>
      <c r="X3258" s="7">
        <v>0.42299999999999999</v>
      </c>
      <c r="Y3258" s="7">
        <v>3.3000000000000002E-2</v>
      </c>
      <c r="Z3258" s="8">
        <v>0.15</v>
      </c>
      <c r="AA3258" s="7" t="str">
        <f t="shared" si="304"/>
        <v>SB</v>
      </c>
      <c r="AB3258" s="6">
        <v>0.66600000000000004</v>
      </c>
      <c r="AC3258" s="7">
        <v>0.28699999999999998</v>
      </c>
      <c r="AD3258" s="7">
        <v>7.0000000000000001E-3</v>
      </c>
      <c r="AE3258" s="8">
        <v>0.04</v>
      </c>
      <c r="AF3258" s="7" t="str">
        <f t="shared" si="305"/>
        <v>NAO+</v>
      </c>
    </row>
    <row r="3259" spans="1:32" x14ac:dyDescent="0.3">
      <c r="A3259" s="4">
        <v>42011</v>
      </c>
      <c r="B3259" s="5">
        <v>2014</v>
      </c>
      <c r="C3259" s="6">
        <v>1</v>
      </c>
      <c r="D3259" s="7">
        <v>0</v>
      </c>
      <c r="E3259" s="7">
        <v>0</v>
      </c>
      <c r="F3259" s="8">
        <v>0</v>
      </c>
      <c r="G3259" s="7" t="str">
        <f t="shared" si="301"/>
        <v>NAO+</v>
      </c>
      <c r="H3259" s="6">
        <v>0.45046654702826999</v>
      </c>
      <c r="I3259" s="7">
        <v>0.54681676682694103</v>
      </c>
      <c r="J3259" s="7">
        <v>2.7146469083842001E-3</v>
      </c>
      <c r="K3259" s="28">
        <v>2.0392363971761601E-6</v>
      </c>
      <c r="L3259" s="7" t="str">
        <f t="shared" si="306"/>
        <v>SB</v>
      </c>
      <c r="M3259" s="6">
        <v>0.35263627172797402</v>
      </c>
      <c r="N3259" s="7">
        <v>0.64472653481605602</v>
      </c>
      <c r="O3259" s="7">
        <v>2.6342530664440499E-3</v>
      </c>
      <c r="P3259" s="28">
        <v>2.9403895142351699E-6</v>
      </c>
      <c r="Q3259" s="7" t="str">
        <f t="shared" si="302"/>
        <v>SB</v>
      </c>
      <c r="R3259" s="6">
        <v>1</v>
      </c>
      <c r="S3259" s="7">
        <v>0</v>
      </c>
      <c r="T3259" s="7">
        <v>0</v>
      </c>
      <c r="U3259" s="8">
        <v>0</v>
      </c>
      <c r="V3259" s="7" t="str">
        <f t="shared" si="303"/>
        <v>NAO+</v>
      </c>
      <c r="W3259" s="6">
        <v>0.86199999999999999</v>
      </c>
      <c r="X3259" s="7">
        <v>9.9000000000000005E-2</v>
      </c>
      <c r="Y3259" s="7">
        <v>1.4E-2</v>
      </c>
      <c r="Z3259" s="8">
        <v>2.5000000000000001E-2</v>
      </c>
      <c r="AA3259" s="7" t="str">
        <f t="shared" si="304"/>
        <v>NAO+</v>
      </c>
      <c r="AB3259" s="6">
        <v>0.91600000000000004</v>
      </c>
      <c r="AC3259" s="7">
        <v>6.5000000000000002E-2</v>
      </c>
      <c r="AD3259" s="7">
        <v>1.2E-2</v>
      </c>
      <c r="AE3259" s="8">
        <v>7.0000000000000001E-3</v>
      </c>
      <c r="AF3259" s="7" t="str">
        <f t="shared" si="305"/>
        <v>NAO+</v>
      </c>
    </row>
    <row r="3260" spans="1:32" x14ac:dyDescent="0.3">
      <c r="A3260" s="4">
        <v>42012</v>
      </c>
      <c r="B3260" s="5">
        <v>2014</v>
      </c>
      <c r="C3260" s="6">
        <v>1</v>
      </c>
      <c r="D3260" s="7">
        <v>0</v>
      </c>
      <c r="E3260" s="7">
        <v>0</v>
      </c>
      <c r="F3260" s="8">
        <v>0</v>
      </c>
      <c r="G3260" s="7" t="str">
        <f t="shared" si="301"/>
        <v>NAO+</v>
      </c>
      <c r="H3260" s="6">
        <v>0.98072285737794496</v>
      </c>
      <c r="I3260" s="7">
        <v>1.4631183500807899E-2</v>
      </c>
      <c r="J3260" s="7">
        <v>4.6391548446193601E-3</v>
      </c>
      <c r="K3260" s="28">
        <v>6.8042766296282901E-6</v>
      </c>
      <c r="L3260" s="7" t="str">
        <f t="shared" si="306"/>
        <v>NAO+</v>
      </c>
      <c r="M3260" s="6">
        <v>0.96924813524529996</v>
      </c>
      <c r="N3260" s="7">
        <v>2.6044031025798199E-2</v>
      </c>
      <c r="O3260" s="7">
        <v>4.6954618369979802E-3</v>
      </c>
      <c r="P3260" s="28">
        <v>1.2371891892627101E-5</v>
      </c>
      <c r="Q3260" s="7" t="str">
        <f t="shared" si="302"/>
        <v>NAO+</v>
      </c>
      <c r="R3260" s="6">
        <v>1</v>
      </c>
      <c r="S3260" s="7">
        <v>0</v>
      </c>
      <c r="T3260" s="7">
        <v>0</v>
      </c>
      <c r="U3260" s="8">
        <v>0</v>
      </c>
      <c r="V3260" s="7" t="str">
        <f t="shared" si="303"/>
        <v>NAO+</v>
      </c>
      <c r="W3260" s="6">
        <v>0.97099999999999997</v>
      </c>
      <c r="X3260" s="7">
        <v>1.6E-2</v>
      </c>
      <c r="Y3260" s="7">
        <v>0.01</v>
      </c>
      <c r="Z3260" s="8">
        <v>3.0000000000000001E-3</v>
      </c>
      <c r="AA3260" s="7" t="str">
        <f t="shared" si="304"/>
        <v>NAO+</v>
      </c>
      <c r="AB3260" s="6">
        <v>0.93500000000000005</v>
      </c>
      <c r="AC3260" s="7">
        <v>1.2999999999999999E-2</v>
      </c>
      <c r="AD3260" s="7">
        <v>0.05</v>
      </c>
      <c r="AE3260" s="8">
        <v>1E-3</v>
      </c>
      <c r="AF3260" s="7" t="str">
        <f t="shared" si="305"/>
        <v>NAO+</v>
      </c>
    </row>
    <row r="3261" spans="1:32" x14ac:dyDescent="0.3">
      <c r="A3261" s="4">
        <v>42013</v>
      </c>
      <c r="B3261" s="5">
        <v>2014</v>
      </c>
      <c r="C3261" s="6">
        <v>1</v>
      </c>
      <c r="D3261" s="7">
        <v>0</v>
      </c>
      <c r="E3261" s="7">
        <v>0</v>
      </c>
      <c r="F3261" s="8">
        <v>0</v>
      </c>
      <c r="G3261" s="7" t="str">
        <f t="shared" si="301"/>
        <v>NAO+</v>
      </c>
      <c r="H3261" s="6">
        <v>0.177701342400823</v>
      </c>
      <c r="I3261" s="7">
        <v>0.81985626968840097</v>
      </c>
      <c r="J3261" s="7">
        <v>2.4420436832285901E-3</v>
      </c>
      <c r="K3261" s="28">
        <v>3.4422753541057297E-7</v>
      </c>
      <c r="L3261" s="7" t="str">
        <f t="shared" si="306"/>
        <v>SB</v>
      </c>
      <c r="M3261" s="6">
        <v>0.122556598992795</v>
      </c>
      <c r="N3261" s="7">
        <v>0.87506851395394702</v>
      </c>
      <c r="O3261" s="7">
        <v>2.37345826727262E-3</v>
      </c>
      <c r="P3261" s="28">
        <v>1.42878599406174E-6</v>
      </c>
      <c r="Q3261" s="7" t="str">
        <f t="shared" si="302"/>
        <v>SB</v>
      </c>
      <c r="R3261" s="6">
        <v>1</v>
      </c>
      <c r="S3261" s="7">
        <v>0</v>
      </c>
      <c r="T3261" s="7">
        <v>0</v>
      </c>
      <c r="U3261" s="8">
        <v>0</v>
      </c>
      <c r="V3261" s="7" t="str">
        <f t="shared" si="303"/>
        <v>NAO+</v>
      </c>
      <c r="W3261" s="6">
        <v>0.93200000000000005</v>
      </c>
      <c r="X3261" s="7">
        <v>1.9E-2</v>
      </c>
      <c r="Y3261" s="7">
        <v>4.5999999999999999E-2</v>
      </c>
      <c r="Z3261" s="8">
        <v>4.0000000000000001E-3</v>
      </c>
      <c r="AA3261" s="7" t="str">
        <f t="shared" si="304"/>
        <v>NAO+</v>
      </c>
      <c r="AB3261" s="6">
        <v>0.81499999999999995</v>
      </c>
      <c r="AC3261" s="7">
        <v>1.2999999999999999E-2</v>
      </c>
      <c r="AD3261" s="7">
        <v>0.17100000000000001</v>
      </c>
      <c r="AE3261" s="8">
        <v>1E-3</v>
      </c>
      <c r="AF3261" s="7" t="str">
        <f t="shared" si="305"/>
        <v>NAO+</v>
      </c>
    </row>
    <row r="3262" spans="1:32" x14ac:dyDescent="0.3">
      <c r="A3262" s="4">
        <v>42014</v>
      </c>
      <c r="B3262" s="5">
        <v>2014</v>
      </c>
      <c r="C3262" s="6">
        <v>1</v>
      </c>
      <c r="D3262" s="7">
        <v>0</v>
      </c>
      <c r="E3262" s="7">
        <v>0</v>
      </c>
      <c r="F3262" s="8">
        <v>0</v>
      </c>
      <c r="G3262" s="7" t="str">
        <f t="shared" si="301"/>
        <v>NAO+</v>
      </c>
      <c r="H3262" s="6">
        <v>0.96798267041421104</v>
      </c>
      <c r="I3262" s="7">
        <v>1.6104473733153098E-2</v>
      </c>
      <c r="J3262" s="7">
        <v>1.58551914279959E-2</v>
      </c>
      <c r="K3262" s="28">
        <v>5.7664424652119697E-5</v>
      </c>
      <c r="L3262" s="7" t="str">
        <f t="shared" si="306"/>
        <v>NAO+</v>
      </c>
      <c r="M3262" s="6">
        <v>0.95350822300379501</v>
      </c>
      <c r="N3262" s="7">
        <v>2.46009816284063E-2</v>
      </c>
      <c r="O3262" s="7">
        <v>2.1695213320078802E-2</v>
      </c>
      <c r="P3262" s="8">
        <v>1.9558204772317499E-4</v>
      </c>
      <c r="Q3262" s="7" t="str">
        <f t="shared" si="302"/>
        <v>NAO+</v>
      </c>
      <c r="R3262" s="6">
        <v>1</v>
      </c>
      <c r="S3262" s="7">
        <v>0</v>
      </c>
      <c r="T3262" s="7">
        <v>0</v>
      </c>
      <c r="U3262" s="8">
        <v>0</v>
      </c>
      <c r="V3262" s="7" t="str">
        <f t="shared" si="303"/>
        <v>NAO+</v>
      </c>
      <c r="W3262" s="6">
        <v>0.94099999999999995</v>
      </c>
      <c r="X3262" s="7">
        <v>2.1999999999999999E-2</v>
      </c>
      <c r="Y3262" s="7">
        <v>3.5999999999999997E-2</v>
      </c>
      <c r="Z3262" s="8">
        <v>1E-3</v>
      </c>
      <c r="AA3262" s="7" t="str">
        <f t="shared" si="304"/>
        <v>NAO+</v>
      </c>
      <c r="AB3262" s="6">
        <v>0.80800000000000005</v>
      </c>
      <c r="AC3262" s="7">
        <v>2.5999999999999999E-2</v>
      </c>
      <c r="AD3262" s="7">
        <v>0.16500000000000001</v>
      </c>
      <c r="AE3262" s="8">
        <v>1E-3</v>
      </c>
      <c r="AF3262" s="7" t="str">
        <f t="shared" si="305"/>
        <v>NAO+</v>
      </c>
    </row>
    <row r="3263" spans="1:32" x14ac:dyDescent="0.3">
      <c r="A3263" s="4">
        <v>42015</v>
      </c>
      <c r="B3263" s="5">
        <v>2014</v>
      </c>
      <c r="C3263" s="6">
        <v>1</v>
      </c>
      <c r="D3263" s="7">
        <v>0</v>
      </c>
      <c r="E3263" s="7">
        <v>0</v>
      </c>
      <c r="F3263" s="8">
        <v>0</v>
      </c>
      <c r="G3263" s="7" t="str">
        <f t="shared" si="301"/>
        <v>NAO+</v>
      </c>
      <c r="H3263" s="6">
        <v>0.98374647860277398</v>
      </c>
      <c r="I3263" s="7">
        <v>1.48592983160115E-2</v>
      </c>
      <c r="J3263" s="7">
        <v>1.3527020276461899E-3</v>
      </c>
      <c r="K3263" s="28">
        <v>4.1521053568141403E-5</v>
      </c>
      <c r="L3263" s="7" t="str">
        <f t="shared" si="306"/>
        <v>NAO+</v>
      </c>
      <c r="M3263" s="6">
        <v>0.98255322461048</v>
      </c>
      <c r="N3263" s="7">
        <v>1.59504023439472E-2</v>
      </c>
      <c r="O3263" s="7">
        <v>1.3778260339044001E-3</v>
      </c>
      <c r="P3263" s="8">
        <v>1.18547011654654E-4</v>
      </c>
      <c r="Q3263" s="7" t="str">
        <f t="shared" si="302"/>
        <v>NAO+</v>
      </c>
      <c r="R3263" s="6">
        <v>1</v>
      </c>
      <c r="S3263" s="7">
        <v>0</v>
      </c>
      <c r="T3263" s="7">
        <v>0</v>
      </c>
      <c r="U3263" s="8">
        <v>0</v>
      </c>
      <c r="V3263" s="7" t="str">
        <f t="shared" si="303"/>
        <v>NAO+</v>
      </c>
      <c r="W3263" s="6">
        <v>0.93100000000000005</v>
      </c>
      <c r="X3263" s="7">
        <v>4.7E-2</v>
      </c>
      <c r="Y3263" s="7">
        <v>1.4999999999999999E-2</v>
      </c>
      <c r="Z3263" s="8">
        <v>8.0000000000000002E-3</v>
      </c>
      <c r="AA3263" s="7" t="str">
        <f t="shared" si="304"/>
        <v>NAO+</v>
      </c>
      <c r="AB3263" s="6">
        <v>0.91200000000000003</v>
      </c>
      <c r="AC3263" s="7">
        <v>3.7999999999999999E-2</v>
      </c>
      <c r="AD3263" s="7">
        <v>4.7E-2</v>
      </c>
      <c r="AE3263" s="8">
        <v>3.0000000000000001E-3</v>
      </c>
      <c r="AF3263" s="7" t="str">
        <f t="shared" si="305"/>
        <v>NAO+</v>
      </c>
    </row>
    <row r="3264" spans="1:32" x14ac:dyDescent="0.3">
      <c r="A3264" s="4">
        <v>42016</v>
      </c>
      <c r="B3264" s="5">
        <v>2014</v>
      </c>
      <c r="C3264" s="6">
        <v>1</v>
      </c>
      <c r="D3264" s="7">
        <v>0</v>
      </c>
      <c r="E3264" s="7">
        <v>0</v>
      </c>
      <c r="F3264" s="8">
        <v>0</v>
      </c>
      <c r="G3264" s="7" t="str">
        <f t="shared" si="301"/>
        <v>NAO+</v>
      </c>
      <c r="H3264" s="6">
        <v>0.99974856345989804</v>
      </c>
      <c r="I3264" s="7">
        <v>1.9912047274696899E-4</v>
      </c>
      <c r="J3264" s="80">
        <v>5.1627873931942098E-5</v>
      </c>
      <c r="K3264" s="28">
        <v>6.8819342695743004E-7</v>
      </c>
      <c r="L3264" s="7" t="str">
        <f t="shared" si="306"/>
        <v>NAO+</v>
      </c>
      <c r="M3264" s="6">
        <v>0.99960341807888697</v>
      </c>
      <c r="N3264" s="7">
        <v>3.1604579883216598E-4</v>
      </c>
      <c r="O3264" s="80">
        <v>7.9096010123308106E-5</v>
      </c>
      <c r="P3264" s="28">
        <v>1.4401121555889301E-6</v>
      </c>
      <c r="Q3264" s="7" t="str">
        <f t="shared" si="302"/>
        <v>NAO+</v>
      </c>
      <c r="R3264" s="6">
        <v>1</v>
      </c>
      <c r="S3264" s="7">
        <v>0</v>
      </c>
      <c r="T3264" s="7">
        <v>0</v>
      </c>
      <c r="U3264" s="8">
        <v>0</v>
      </c>
      <c r="V3264" s="7" t="str">
        <f t="shared" si="303"/>
        <v>NAO+</v>
      </c>
      <c r="W3264" s="6">
        <v>0.84399999999999997</v>
      </c>
      <c r="X3264" s="7">
        <v>0.111</v>
      </c>
      <c r="Y3264" s="7">
        <v>6.0000000000000001E-3</v>
      </c>
      <c r="Z3264" s="8">
        <v>3.9E-2</v>
      </c>
      <c r="AA3264" s="7" t="str">
        <f t="shared" si="304"/>
        <v>NAO+</v>
      </c>
      <c r="AB3264" s="6">
        <v>0.90400000000000003</v>
      </c>
      <c r="AC3264" s="7">
        <v>7.2999999999999995E-2</v>
      </c>
      <c r="AD3264" s="7">
        <v>6.0000000000000001E-3</v>
      </c>
      <c r="AE3264" s="8">
        <v>1.7000000000000001E-2</v>
      </c>
      <c r="AF3264" s="7" t="str">
        <f t="shared" si="305"/>
        <v>NAO+</v>
      </c>
    </row>
    <row r="3265" spans="1:32" x14ac:dyDescent="0.3">
      <c r="A3265" s="4">
        <v>42017</v>
      </c>
      <c r="B3265" s="5">
        <v>2014</v>
      </c>
      <c r="C3265" s="6">
        <v>1</v>
      </c>
      <c r="D3265" s="7">
        <v>0</v>
      </c>
      <c r="E3265" s="7">
        <v>0</v>
      </c>
      <c r="F3265" s="8">
        <v>0</v>
      </c>
      <c r="G3265" s="7" t="str">
        <f t="shared" si="301"/>
        <v>NAO+</v>
      </c>
      <c r="H3265" s="6">
        <v>0.99997661454804498</v>
      </c>
      <c r="I3265" s="80">
        <v>8.9973614881718306E-9</v>
      </c>
      <c r="J3265" s="80">
        <v>2.3160073958751099E-5</v>
      </c>
      <c r="K3265" s="28">
        <v>2.1638064633905101E-7</v>
      </c>
      <c r="L3265" s="7" t="str">
        <f t="shared" si="306"/>
        <v>NAO+</v>
      </c>
      <c r="M3265" s="6">
        <v>0.99995275566699504</v>
      </c>
      <c r="N3265" s="80">
        <v>1.92676923625054E-8</v>
      </c>
      <c r="O3265" s="80">
        <v>4.66835006820002E-5</v>
      </c>
      <c r="P3265" s="28">
        <v>5.4156461806217604E-7</v>
      </c>
      <c r="Q3265" s="7" t="str">
        <f t="shared" si="302"/>
        <v>NAO+</v>
      </c>
      <c r="R3265" s="6">
        <v>1</v>
      </c>
      <c r="S3265" s="7">
        <v>0</v>
      </c>
      <c r="T3265" s="7">
        <v>0</v>
      </c>
      <c r="U3265" s="8">
        <v>0</v>
      </c>
      <c r="V3265" s="7" t="str">
        <f t="shared" si="303"/>
        <v>NAO+</v>
      </c>
      <c r="W3265" s="6">
        <v>0.83099999999999996</v>
      </c>
      <c r="X3265" s="7">
        <v>0.124</v>
      </c>
      <c r="Y3265" s="7">
        <v>7.0000000000000001E-3</v>
      </c>
      <c r="Z3265" s="8">
        <v>3.7999999999999999E-2</v>
      </c>
      <c r="AA3265" s="7" t="str">
        <f t="shared" si="304"/>
        <v>NAO+</v>
      </c>
      <c r="AB3265" s="6">
        <v>0.91</v>
      </c>
      <c r="AC3265" s="7">
        <v>6.7000000000000004E-2</v>
      </c>
      <c r="AD3265" s="7">
        <v>4.0000000000000001E-3</v>
      </c>
      <c r="AE3265" s="8">
        <v>1.7999999999999999E-2</v>
      </c>
      <c r="AF3265" s="7" t="str">
        <f t="shared" si="305"/>
        <v>NAO+</v>
      </c>
    </row>
    <row r="3266" spans="1:32" x14ac:dyDescent="0.3">
      <c r="A3266" s="4">
        <v>42018</v>
      </c>
      <c r="B3266" s="5">
        <v>2014</v>
      </c>
      <c r="C3266" s="6">
        <v>1</v>
      </c>
      <c r="D3266" s="7">
        <v>0</v>
      </c>
      <c r="E3266" s="7">
        <v>0</v>
      </c>
      <c r="F3266" s="8">
        <v>0</v>
      </c>
      <c r="G3266" s="7" t="str">
        <f t="shared" si="301"/>
        <v>NAO+</v>
      </c>
      <c r="H3266" s="6">
        <v>0.99996569781842803</v>
      </c>
      <c r="I3266" s="80">
        <v>1.5921870093102099E-7</v>
      </c>
      <c r="J3266" s="80">
        <v>2.6372732835634401E-5</v>
      </c>
      <c r="K3266" s="28">
        <v>7.7702300292960907E-6</v>
      </c>
      <c r="L3266" s="7" t="str">
        <f t="shared" si="306"/>
        <v>NAO+</v>
      </c>
      <c r="M3266" s="6">
        <v>0.99993741112600998</v>
      </c>
      <c r="N3266" s="80">
        <v>2.0321176060853799E-7</v>
      </c>
      <c r="O3266" s="80">
        <v>4.9940444193144601E-5</v>
      </c>
      <c r="P3266" s="28">
        <v>1.24452180443761E-5</v>
      </c>
      <c r="Q3266" s="7" t="str">
        <f t="shared" si="302"/>
        <v>NAO+</v>
      </c>
      <c r="R3266" s="6">
        <v>1</v>
      </c>
      <c r="S3266" s="7">
        <v>0</v>
      </c>
      <c r="T3266" s="7">
        <v>0</v>
      </c>
      <c r="U3266" s="8">
        <v>0</v>
      </c>
      <c r="V3266" s="7" t="str">
        <f t="shared" si="303"/>
        <v>NAO+</v>
      </c>
      <c r="W3266" s="6">
        <v>0.91600000000000004</v>
      </c>
      <c r="X3266" s="7">
        <v>6.2E-2</v>
      </c>
      <c r="Y3266" s="7">
        <v>4.0000000000000001E-3</v>
      </c>
      <c r="Z3266" s="8">
        <v>1.7000000000000001E-2</v>
      </c>
      <c r="AA3266" s="7" t="str">
        <f t="shared" si="304"/>
        <v>NAO+</v>
      </c>
      <c r="AB3266" s="6">
        <v>0.95499999999999996</v>
      </c>
      <c r="AC3266" s="7">
        <v>3.3000000000000002E-2</v>
      </c>
      <c r="AD3266" s="7">
        <v>5.0000000000000001E-3</v>
      </c>
      <c r="AE3266" s="8">
        <v>7.0000000000000001E-3</v>
      </c>
      <c r="AF3266" s="7" t="str">
        <f t="shared" si="305"/>
        <v>NAO+</v>
      </c>
    </row>
    <row r="3267" spans="1:32" x14ac:dyDescent="0.3">
      <c r="A3267" s="4">
        <v>42019</v>
      </c>
      <c r="B3267" s="5">
        <v>2014</v>
      </c>
      <c r="C3267" s="6">
        <v>1</v>
      </c>
      <c r="D3267" s="7">
        <v>0</v>
      </c>
      <c r="E3267" s="7">
        <v>0</v>
      </c>
      <c r="F3267" s="8">
        <v>0</v>
      </c>
      <c r="G3267" s="7" t="str">
        <f t="shared" si="301"/>
        <v>NAO+</v>
      </c>
      <c r="H3267" s="6">
        <v>0.99909026613075902</v>
      </c>
      <c r="I3267" s="80">
        <v>4.99391584395848E-8</v>
      </c>
      <c r="J3267" s="7">
        <v>7.8736782523451904E-4</v>
      </c>
      <c r="K3267" s="8">
        <v>1.2231610484899201E-4</v>
      </c>
      <c r="L3267" s="7" t="str">
        <f t="shared" si="306"/>
        <v>NAO+</v>
      </c>
      <c r="M3267" s="6">
        <v>0.99824815338499995</v>
      </c>
      <c r="N3267" s="80">
        <v>3.54556871892558E-8</v>
      </c>
      <c r="O3267" s="7">
        <v>1.6052047849833299E-3</v>
      </c>
      <c r="P3267" s="8">
        <v>1.4660637434282001E-4</v>
      </c>
      <c r="Q3267" s="7" t="str">
        <f t="shared" si="302"/>
        <v>NAO+</v>
      </c>
      <c r="R3267" s="6">
        <v>1</v>
      </c>
      <c r="S3267" s="7">
        <v>0</v>
      </c>
      <c r="T3267" s="7">
        <v>0</v>
      </c>
      <c r="U3267" s="8">
        <v>0</v>
      </c>
      <c r="V3267" s="7" t="str">
        <f t="shared" si="303"/>
        <v>NAO+</v>
      </c>
      <c r="W3267" s="6">
        <v>0.96699999999999997</v>
      </c>
      <c r="X3267" s="7">
        <v>2.5000000000000001E-2</v>
      </c>
      <c r="Y3267" s="7">
        <v>4.0000000000000001E-3</v>
      </c>
      <c r="Z3267" s="8">
        <v>3.0000000000000001E-3</v>
      </c>
      <c r="AA3267" s="7" t="str">
        <f t="shared" si="304"/>
        <v>NAO+</v>
      </c>
      <c r="AB3267" s="6">
        <v>0.96199999999999997</v>
      </c>
      <c r="AC3267" s="7">
        <v>2.1000000000000001E-2</v>
      </c>
      <c r="AD3267" s="7">
        <v>1.4999999999999999E-2</v>
      </c>
      <c r="AE3267" s="8">
        <v>2E-3</v>
      </c>
      <c r="AF3267" s="7" t="str">
        <f t="shared" si="305"/>
        <v>NAO+</v>
      </c>
    </row>
    <row r="3268" spans="1:32" x14ac:dyDescent="0.3">
      <c r="A3268" s="4">
        <v>42020</v>
      </c>
      <c r="B3268" s="5">
        <v>2014</v>
      </c>
      <c r="C3268" s="6">
        <v>1</v>
      </c>
      <c r="D3268" s="7">
        <v>0</v>
      </c>
      <c r="E3268" s="7">
        <v>0</v>
      </c>
      <c r="F3268" s="8">
        <v>0</v>
      </c>
      <c r="G3268" s="7" t="str">
        <f t="shared" si="301"/>
        <v>NAO+</v>
      </c>
      <c r="H3268" s="6">
        <v>0.93930442044764395</v>
      </c>
      <c r="I3268" s="80">
        <v>4.6585818472013399E-5</v>
      </c>
      <c r="J3268" s="7">
        <v>5.6199284223790197E-2</v>
      </c>
      <c r="K3268" s="8">
        <v>4.4497095100871102E-3</v>
      </c>
      <c r="L3268" s="7" t="str">
        <f t="shared" si="306"/>
        <v>NAO+</v>
      </c>
      <c r="M3268" s="6">
        <v>0.93364732583955901</v>
      </c>
      <c r="N3268" s="80">
        <v>4.7396325199476199E-5</v>
      </c>
      <c r="O3268" s="7">
        <v>6.0889154269042199E-2</v>
      </c>
      <c r="P3268" s="8">
        <v>5.4161235661859602E-3</v>
      </c>
      <c r="Q3268" s="7" t="str">
        <f t="shared" si="302"/>
        <v>NAO+</v>
      </c>
      <c r="R3268" s="6">
        <v>1</v>
      </c>
      <c r="S3268" s="7">
        <v>0</v>
      </c>
      <c r="T3268" s="7">
        <v>0</v>
      </c>
      <c r="U3268" s="8">
        <v>0</v>
      </c>
      <c r="V3268" s="7" t="str">
        <f t="shared" si="303"/>
        <v>NAO+</v>
      </c>
      <c r="W3268" s="6">
        <v>0.98299999999999998</v>
      </c>
      <c r="X3268" s="7">
        <v>1.2999999999999999E-2</v>
      </c>
      <c r="Y3268" s="7">
        <v>3.0000000000000001E-3</v>
      </c>
      <c r="Z3268" s="8">
        <v>1E-3</v>
      </c>
      <c r="AA3268" s="7" t="str">
        <f t="shared" si="304"/>
        <v>NAO+</v>
      </c>
      <c r="AB3268" s="6">
        <v>0.96399999999999997</v>
      </c>
      <c r="AC3268" s="7">
        <v>1.6E-2</v>
      </c>
      <c r="AD3268" s="7">
        <v>1.9E-2</v>
      </c>
      <c r="AE3268" s="8">
        <v>1E-3</v>
      </c>
      <c r="AF3268" s="7" t="str">
        <f t="shared" si="305"/>
        <v>NAO+</v>
      </c>
    </row>
    <row r="3269" spans="1:32" x14ac:dyDescent="0.3">
      <c r="A3269" s="4">
        <v>42021</v>
      </c>
      <c r="B3269" s="5">
        <v>2014</v>
      </c>
      <c r="C3269" s="6">
        <v>0</v>
      </c>
      <c r="D3269" s="7">
        <v>0</v>
      </c>
      <c r="E3269" s="7">
        <v>1</v>
      </c>
      <c r="F3269" s="8">
        <v>0</v>
      </c>
      <c r="G3269" s="7" t="str">
        <f t="shared" ref="G3269:G3332" si="307">INDEX($C$3:$F$3, MATCH(1,$C3269:$F3269,0))</f>
        <v>AR</v>
      </c>
      <c r="H3269" s="6">
        <v>0.12783842124664199</v>
      </c>
      <c r="I3269" s="80">
        <v>3.1162475211394802E-5</v>
      </c>
      <c r="J3269" s="7">
        <v>0.85439935622917795</v>
      </c>
      <c r="K3269" s="8">
        <v>1.7731060048971799E-2</v>
      </c>
      <c r="L3269" s="7" t="str">
        <f t="shared" si="306"/>
        <v>AR</v>
      </c>
      <c r="M3269" s="6">
        <v>0.140234777415466</v>
      </c>
      <c r="N3269" s="80">
        <v>2.92193633876182E-5</v>
      </c>
      <c r="O3269" s="7">
        <v>0.83580745240607601</v>
      </c>
      <c r="P3269" s="8">
        <v>2.3928550815073099E-2</v>
      </c>
      <c r="Q3269" s="7" t="str">
        <f t="shared" ref="Q3269:Q3332" si="308">INDEX($M$3:$P$3, MATCH(MAX($M3269:$P3269),$M3269:$P3269,0))</f>
        <v>AR</v>
      </c>
      <c r="R3269" s="6">
        <v>1</v>
      </c>
      <c r="S3269" s="7">
        <v>0</v>
      </c>
      <c r="T3269" s="7">
        <v>0</v>
      </c>
      <c r="U3269" s="8">
        <v>0</v>
      </c>
      <c r="V3269" s="7" t="str">
        <f t="shared" ref="V3269:V3332" si="309">INDEX($R$3:$U$3, MATCH(MAX($R3269:$U3269),$R3269:$U3269,0))</f>
        <v>NAO+</v>
      </c>
      <c r="W3269" s="6">
        <v>0.98199999999999998</v>
      </c>
      <c r="X3269" s="7">
        <v>8.0000000000000002E-3</v>
      </c>
      <c r="Y3269" s="7">
        <v>0.01</v>
      </c>
      <c r="Z3269" s="8">
        <v>0</v>
      </c>
      <c r="AA3269" s="7" t="str">
        <f t="shared" ref="AA3269:AA3332" si="310">INDEX($W$3:$Z$3, MATCH(MAX($W3269:$Z3269),$W3269:$Z3269,0))</f>
        <v>NAO+</v>
      </c>
      <c r="AB3269" s="6">
        <v>0.73</v>
      </c>
      <c r="AC3269" s="7">
        <v>4.3999999999999997E-2</v>
      </c>
      <c r="AD3269" s="7">
        <v>0.224</v>
      </c>
      <c r="AE3269" s="8">
        <v>2E-3</v>
      </c>
      <c r="AF3269" s="7" t="str">
        <f t="shared" ref="AF3269:AF3332" si="311">INDEX($AB$3:$AE$3, MATCH(MAX($AB3269:$AE3269),$AB3269:$AE3269,0))</f>
        <v>NAO+</v>
      </c>
    </row>
    <row r="3270" spans="1:32" x14ac:dyDescent="0.3">
      <c r="A3270" s="4">
        <v>42022</v>
      </c>
      <c r="B3270" s="5">
        <v>2014</v>
      </c>
      <c r="C3270" s="6">
        <v>0</v>
      </c>
      <c r="D3270" s="7">
        <v>0</v>
      </c>
      <c r="E3270" s="7">
        <v>1</v>
      </c>
      <c r="F3270" s="8">
        <v>0</v>
      </c>
      <c r="G3270" s="7" t="str">
        <f t="shared" si="307"/>
        <v>AR</v>
      </c>
      <c r="H3270" s="6">
        <v>2.2014395022877699E-2</v>
      </c>
      <c r="I3270" s="7">
        <v>6.6627320668419801E-3</v>
      </c>
      <c r="J3270" s="7">
        <v>0.97046904489449204</v>
      </c>
      <c r="K3270" s="8">
        <v>8.5382801578260401E-4</v>
      </c>
      <c r="L3270" s="7" t="str">
        <f t="shared" ref="L3270:L3333" si="312">INDEX($H$3:$K$3, MATCH(MAX($H3270:$K3270),$H3270:$K3270,0))</f>
        <v>AR</v>
      </c>
      <c r="M3270" s="6">
        <v>2.1010361690191E-2</v>
      </c>
      <c r="N3270" s="7">
        <v>9.1335758201507803E-3</v>
      </c>
      <c r="O3270" s="7">
        <v>0.96768558292236395</v>
      </c>
      <c r="P3270" s="8">
        <v>2.1704795672856502E-3</v>
      </c>
      <c r="Q3270" s="7" t="str">
        <f t="shared" si="308"/>
        <v>AR</v>
      </c>
      <c r="R3270" s="6">
        <v>1</v>
      </c>
      <c r="S3270" s="7">
        <v>0</v>
      </c>
      <c r="T3270" s="7">
        <v>0</v>
      </c>
      <c r="U3270" s="8">
        <v>0</v>
      </c>
      <c r="V3270" s="7" t="str">
        <f t="shared" si="309"/>
        <v>NAO+</v>
      </c>
      <c r="W3270" s="6">
        <v>0.95899999999999996</v>
      </c>
      <c r="X3270" s="7">
        <v>2.1000000000000001E-2</v>
      </c>
      <c r="Y3270" s="7">
        <v>1.9E-2</v>
      </c>
      <c r="Z3270" s="8">
        <v>1E-3</v>
      </c>
      <c r="AA3270" s="7" t="str">
        <f t="shared" si="310"/>
        <v>NAO+</v>
      </c>
      <c r="AB3270" s="6">
        <v>0.58899999999999997</v>
      </c>
      <c r="AC3270" s="7">
        <v>9.6000000000000002E-2</v>
      </c>
      <c r="AD3270" s="7">
        <v>0.311</v>
      </c>
      <c r="AE3270" s="8">
        <v>4.0000000000000001E-3</v>
      </c>
      <c r="AF3270" s="7" t="str">
        <f t="shared" si="311"/>
        <v>NAO+</v>
      </c>
    </row>
    <row r="3271" spans="1:32" x14ac:dyDescent="0.3">
      <c r="A3271" s="4">
        <v>42023</v>
      </c>
      <c r="B3271" s="5">
        <v>2014</v>
      </c>
      <c r="C3271" s="6">
        <v>0</v>
      </c>
      <c r="D3271" s="7">
        <v>0</v>
      </c>
      <c r="E3271" s="7">
        <v>1</v>
      </c>
      <c r="F3271" s="8">
        <v>0</v>
      </c>
      <c r="G3271" s="7" t="str">
        <f t="shared" si="307"/>
        <v>AR</v>
      </c>
      <c r="H3271" s="6">
        <v>4.2322432730726098E-2</v>
      </c>
      <c r="I3271" s="7">
        <v>2.20584137781408E-3</v>
      </c>
      <c r="J3271" s="7">
        <v>0.95537289010206305</v>
      </c>
      <c r="K3271" s="28">
        <v>9.8835789402522704E-5</v>
      </c>
      <c r="L3271" s="7" t="str">
        <f t="shared" si="312"/>
        <v>AR</v>
      </c>
      <c r="M3271" s="6">
        <v>3.5201941285513599E-2</v>
      </c>
      <c r="N3271" s="7">
        <v>9.0650989031059099E-4</v>
      </c>
      <c r="O3271" s="7">
        <v>0.96364396726264101</v>
      </c>
      <c r="P3271" s="8">
        <v>2.4758156153595697E-4</v>
      </c>
      <c r="Q3271" s="7" t="str">
        <f t="shared" si="308"/>
        <v>AR</v>
      </c>
      <c r="R3271" s="6">
        <v>0</v>
      </c>
      <c r="S3271" s="7">
        <v>0</v>
      </c>
      <c r="T3271" s="7">
        <v>1</v>
      </c>
      <c r="U3271" s="8">
        <v>0</v>
      </c>
      <c r="V3271" s="7" t="str">
        <f t="shared" si="309"/>
        <v>AR</v>
      </c>
      <c r="W3271" s="6">
        <v>0.85399999999999998</v>
      </c>
      <c r="X3271" s="7">
        <v>7.0000000000000001E-3</v>
      </c>
      <c r="Y3271" s="7">
        <v>0.13800000000000001</v>
      </c>
      <c r="Z3271" s="8">
        <v>0</v>
      </c>
      <c r="AA3271" s="7" t="str">
        <f t="shared" si="310"/>
        <v>NAO+</v>
      </c>
      <c r="AB3271" s="6">
        <v>3.4000000000000002E-2</v>
      </c>
      <c r="AC3271" s="7">
        <v>5.1999999999999998E-2</v>
      </c>
      <c r="AD3271" s="7">
        <v>0.91200000000000003</v>
      </c>
      <c r="AE3271" s="8">
        <v>2E-3</v>
      </c>
      <c r="AF3271" s="7" t="str">
        <f t="shared" si="311"/>
        <v>AR</v>
      </c>
    </row>
    <row r="3272" spans="1:32" x14ac:dyDescent="0.3">
      <c r="A3272" s="4">
        <v>42024</v>
      </c>
      <c r="B3272" s="5">
        <v>2014</v>
      </c>
      <c r="C3272" s="6">
        <v>0</v>
      </c>
      <c r="D3272" s="7">
        <v>0</v>
      </c>
      <c r="E3272" s="7">
        <v>1</v>
      </c>
      <c r="F3272" s="8">
        <v>0</v>
      </c>
      <c r="G3272" s="7" t="str">
        <f t="shared" si="307"/>
        <v>AR</v>
      </c>
      <c r="H3272" s="6">
        <v>3.4043197913090702E-3</v>
      </c>
      <c r="I3272" s="7">
        <v>2.9931448994051699E-4</v>
      </c>
      <c r="J3272" s="7">
        <v>0.99621416037356303</v>
      </c>
      <c r="K3272" s="28">
        <v>8.22053451773308E-5</v>
      </c>
      <c r="L3272" s="7" t="str">
        <f t="shared" si="312"/>
        <v>AR</v>
      </c>
      <c r="M3272" s="6">
        <v>2.8688769020223E-3</v>
      </c>
      <c r="N3272" s="7">
        <v>2.3415219640366799E-4</v>
      </c>
      <c r="O3272" s="7">
        <v>0.996743401140047</v>
      </c>
      <c r="P3272" s="8">
        <v>1.53569761533814E-4</v>
      </c>
      <c r="Q3272" s="7" t="str">
        <f t="shared" si="308"/>
        <v>AR</v>
      </c>
      <c r="R3272" s="6">
        <v>0</v>
      </c>
      <c r="S3272" s="7">
        <v>0</v>
      </c>
      <c r="T3272" s="7">
        <v>1</v>
      </c>
      <c r="U3272" s="8">
        <v>0</v>
      </c>
      <c r="V3272" s="7" t="str">
        <f t="shared" si="309"/>
        <v>AR</v>
      </c>
      <c r="W3272" s="6">
        <v>0.30399999999999999</v>
      </c>
      <c r="X3272" s="7">
        <v>1.0999999999999999E-2</v>
      </c>
      <c r="Y3272" s="7">
        <v>0.68500000000000005</v>
      </c>
      <c r="Z3272" s="8">
        <v>0</v>
      </c>
      <c r="AA3272" s="7" t="str">
        <f t="shared" si="310"/>
        <v>AR</v>
      </c>
      <c r="AB3272" s="6">
        <v>1E-3</v>
      </c>
      <c r="AC3272" s="7">
        <v>4.3999999999999997E-2</v>
      </c>
      <c r="AD3272" s="7">
        <v>0.95299999999999996</v>
      </c>
      <c r="AE3272" s="8">
        <v>2E-3</v>
      </c>
      <c r="AF3272" s="7" t="str">
        <f t="shared" si="311"/>
        <v>AR</v>
      </c>
    </row>
    <row r="3273" spans="1:32" x14ac:dyDescent="0.3">
      <c r="A3273" s="4">
        <v>42025</v>
      </c>
      <c r="B3273" s="5">
        <v>2014</v>
      </c>
      <c r="C3273" s="6">
        <v>0</v>
      </c>
      <c r="D3273" s="7">
        <v>0</v>
      </c>
      <c r="E3273" s="7">
        <v>1</v>
      </c>
      <c r="F3273" s="8">
        <v>0</v>
      </c>
      <c r="G3273" s="7" t="str">
        <f t="shared" si="307"/>
        <v>AR</v>
      </c>
      <c r="H3273" s="6">
        <v>4.7047730664744897E-3</v>
      </c>
      <c r="I3273" s="7">
        <v>4.5369218525011601E-3</v>
      </c>
      <c r="J3273" s="7">
        <v>0.99067452171037196</v>
      </c>
      <c r="K3273" s="28">
        <v>8.3783370665087498E-5</v>
      </c>
      <c r="L3273" s="7" t="str">
        <f t="shared" si="312"/>
        <v>AR</v>
      </c>
      <c r="M3273" s="6">
        <v>4.0033143089792103E-3</v>
      </c>
      <c r="N3273" s="7">
        <v>5.97088459833728E-3</v>
      </c>
      <c r="O3273" s="7">
        <v>0.98982731447455696</v>
      </c>
      <c r="P3273" s="8">
        <v>1.9848661813949101E-4</v>
      </c>
      <c r="Q3273" s="7" t="str">
        <f t="shared" si="308"/>
        <v>AR</v>
      </c>
      <c r="R3273" s="6">
        <v>0</v>
      </c>
      <c r="S3273" s="7">
        <v>0</v>
      </c>
      <c r="T3273" s="7">
        <v>1</v>
      </c>
      <c r="U3273" s="8">
        <v>0</v>
      </c>
      <c r="V3273" s="7" t="str">
        <f t="shared" si="309"/>
        <v>AR</v>
      </c>
      <c r="W3273" s="6">
        <v>0.378</v>
      </c>
      <c r="X3273" s="7">
        <v>0.224</v>
      </c>
      <c r="Y3273" s="7">
        <v>0.39300000000000002</v>
      </c>
      <c r="Z3273" s="8">
        <v>5.0000000000000001E-3</v>
      </c>
      <c r="AA3273" s="7" t="str">
        <f t="shared" si="310"/>
        <v>AR</v>
      </c>
      <c r="AB3273" s="6">
        <v>1.7999999999999999E-2</v>
      </c>
      <c r="AC3273" s="7">
        <v>0.46899999999999997</v>
      </c>
      <c r="AD3273" s="7">
        <v>0.505</v>
      </c>
      <c r="AE3273" s="8">
        <v>8.0000000000000002E-3</v>
      </c>
      <c r="AF3273" s="7" t="str">
        <f t="shared" si="311"/>
        <v>AR</v>
      </c>
    </row>
    <row r="3274" spans="1:32" x14ac:dyDescent="0.3">
      <c r="A3274" s="4">
        <v>42026</v>
      </c>
      <c r="B3274" s="5">
        <v>2014</v>
      </c>
      <c r="C3274" s="6">
        <v>0</v>
      </c>
      <c r="D3274" s="7">
        <v>1</v>
      </c>
      <c r="E3274" s="7">
        <v>0</v>
      </c>
      <c r="F3274" s="8">
        <v>0</v>
      </c>
      <c r="G3274" s="7" t="str">
        <f t="shared" si="307"/>
        <v>SB</v>
      </c>
      <c r="H3274" s="6">
        <v>1.1273687727640201E-2</v>
      </c>
      <c r="I3274" s="7">
        <v>4.58427549619779E-2</v>
      </c>
      <c r="J3274" s="7">
        <v>0.942872562724694</v>
      </c>
      <c r="K3274" s="28">
        <v>1.09945856773402E-5</v>
      </c>
      <c r="L3274" s="7" t="str">
        <f t="shared" si="312"/>
        <v>AR</v>
      </c>
      <c r="M3274" s="6">
        <v>9.3354608730996207E-3</v>
      </c>
      <c r="N3274" s="7">
        <v>5.7666192109156203E-2</v>
      </c>
      <c r="O3274" s="7">
        <v>0.932965267604138</v>
      </c>
      <c r="P3274" s="28">
        <v>3.3079413594429599E-5</v>
      </c>
      <c r="Q3274" s="7" t="str">
        <f t="shared" si="308"/>
        <v>AR</v>
      </c>
      <c r="R3274" s="6">
        <v>1</v>
      </c>
      <c r="S3274" s="7">
        <v>0</v>
      </c>
      <c r="T3274" s="7">
        <v>0</v>
      </c>
      <c r="U3274" s="8">
        <v>0</v>
      </c>
      <c r="V3274" s="7" t="str">
        <f t="shared" si="309"/>
        <v>NAO+</v>
      </c>
      <c r="W3274" s="6">
        <v>0.85499999999999998</v>
      </c>
      <c r="X3274" s="7">
        <v>7.9000000000000001E-2</v>
      </c>
      <c r="Y3274" s="7">
        <v>6.4000000000000001E-2</v>
      </c>
      <c r="Z3274" s="8">
        <v>2E-3</v>
      </c>
      <c r="AA3274" s="7" t="str">
        <f t="shared" si="310"/>
        <v>NAO+</v>
      </c>
      <c r="AB3274" s="6">
        <v>0.29299999999999998</v>
      </c>
      <c r="AC3274" s="7">
        <v>0.33900000000000002</v>
      </c>
      <c r="AD3274" s="7">
        <v>0.36199999999999999</v>
      </c>
      <c r="AE3274" s="8">
        <v>6.0000000000000001E-3</v>
      </c>
      <c r="AF3274" s="7" t="str">
        <f t="shared" si="311"/>
        <v>AR</v>
      </c>
    </row>
    <row r="3275" spans="1:32" x14ac:dyDescent="0.3">
      <c r="A3275" s="4">
        <v>42027</v>
      </c>
      <c r="B3275" s="5">
        <v>2014</v>
      </c>
      <c r="C3275" s="6">
        <v>1</v>
      </c>
      <c r="D3275" s="7">
        <v>0</v>
      </c>
      <c r="E3275" s="7">
        <v>0</v>
      </c>
      <c r="F3275" s="8">
        <v>0</v>
      </c>
      <c r="G3275" s="7" t="str">
        <f t="shared" si="307"/>
        <v>NAO+</v>
      </c>
      <c r="H3275" s="6">
        <v>7.7289430520561198E-2</v>
      </c>
      <c r="I3275" s="7">
        <v>3.12177668757945E-2</v>
      </c>
      <c r="J3275" s="7">
        <v>0.89149116477371304</v>
      </c>
      <c r="K3275" s="28">
        <v>1.6378299412549901E-6</v>
      </c>
      <c r="L3275" s="7" t="str">
        <f t="shared" si="312"/>
        <v>AR</v>
      </c>
      <c r="M3275" s="6">
        <v>6.8880079419836607E-2</v>
      </c>
      <c r="N3275" s="7">
        <v>4.1873017350717703E-2</v>
      </c>
      <c r="O3275" s="7">
        <v>0.88924362684580105</v>
      </c>
      <c r="P3275" s="28">
        <v>3.2763836565210198E-6</v>
      </c>
      <c r="Q3275" s="7" t="str">
        <f t="shared" si="308"/>
        <v>AR</v>
      </c>
      <c r="R3275" s="6">
        <v>1</v>
      </c>
      <c r="S3275" s="7">
        <v>0</v>
      </c>
      <c r="T3275" s="7">
        <v>0</v>
      </c>
      <c r="U3275" s="8">
        <v>0</v>
      </c>
      <c r="V3275" s="7" t="str">
        <f t="shared" si="309"/>
        <v>NAO+</v>
      </c>
      <c r="W3275" s="6">
        <v>0.95599999999999996</v>
      </c>
      <c r="X3275" s="7">
        <v>2.7E-2</v>
      </c>
      <c r="Y3275" s="7">
        <v>1.6E-2</v>
      </c>
      <c r="Z3275" s="8">
        <v>1E-3</v>
      </c>
      <c r="AA3275" s="7" t="str">
        <f t="shared" si="310"/>
        <v>NAO+</v>
      </c>
      <c r="AB3275" s="6">
        <v>0.70799999999999996</v>
      </c>
      <c r="AC3275" s="7">
        <v>0.13</v>
      </c>
      <c r="AD3275" s="7">
        <v>0.159</v>
      </c>
      <c r="AE3275" s="8">
        <v>3.0000000000000001E-3</v>
      </c>
      <c r="AF3275" s="7" t="str">
        <f t="shared" si="311"/>
        <v>NAO+</v>
      </c>
    </row>
    <row r="3276" spans="1:32" x14ac:dyDescent="0.3">
      <c r="A3276" s="4">
        <v>42028</v>
      </c>
      <c r="B3276" s="5">
        <v>2014</v>
      </c>
      <c r="C3276" s="6">
        <v>0</v>
      </c>
      <c r="D3276" s="7">
        <v>1</v>
      </c>
      <c r="E3276" s="7">
        <v>0</v>
      </c>
      <c r="F3276" s="8">
        <v>0</v>
      </c>
      <c r="G3276" s="7" t="str">
        <f t="shared" si="307"/>
        <v>SB</v>
      </c>
      <c r="H3276" s="6">
        <v>0.26451056120760802</v>
      </c>
      <c r="I3276" s="7">
        <v>4.1422551558691699E-2</v>
      </c>
      <c r="J3276" s="7">
        <v>0.69404658373049499</v>
      </c>
      <c r="K3276" s="28">
        <v>2.0303503204325199E-5</v>
      </c>
      <c r="L3276" s="7" t="str">
        <f t="shared" si="312"/>
        <v>AR</v>
      </c>
      <c r="M3276" s="6">
        <v>0.25636225243158101</v>
      </c>
      <c r="N3276" s="7">
        <v>6.1380006821085999E-2</v>
      </c>
      <c r="O3276" s="7">
        <v>0.68219630375625095</v>
      </c>
      <c r="P3276" s="28">
        <v>6.1436991093546004E-5</v>
      </c>
      <c r="Q3276" s="7" t="str">
        <f t="shared" si="308"/>
        <v>AR</v>
      </c>
      <c r="R3276" s="6">
        <v>1</v>
      </c>
      <c r="S3276" s="7">
        <v>0</v>
      </c>
      <c r="T3276" s="7">
        <v>0</v>
      </c>
      <c r="U3276" s="8">
        <v>0</v>
      </c>
      <c r="V3276" s="7" t="str">
        <f t="shared" si="309"/>
        <v>NAO+</v>
      </c>
      <c r="W3276" s="6">
        <v>0.92</v>
      </c>
      <c r="X3276" s="7">
        <v>4.8000000000000001E-2</v>
      </c>
      <c r="Y3276" s="7">
        <v>3.1E-2</v>
      </c>
      <c r="Z3276" s="8">
        <v>1E-3</v>
      </c>
      <c r="AA3276" s="7" t="str">
        <f t="shared" si="310"/>
        <v>NAO+</v>
      </c>
      <c r="AB3276" s="6">
        <v>0.51300000000000001</v>
      </c>
      <c r="AC3276" s="7">
        <v>0.191</v>
      </c>
      <c r="AD3276" s="7">
        <v>0.29199999999999998</v>
      </c>
      <c r="AE3276" s="8">
        <v>4.0000000000000001E-3</v>
      </c>
      <c r="AF3276" s="7" t="str">
        <f t="shared" si="311"/>
        <v>NAO+</v>
      </c>
    </row>
    <row r="3277" spans="1:32" x14ac:dyDescent="0.3">
      <c r="A3277" s="4">
        <v>42029</v>
      </c>
      <c r="B3277" s="5">
        <v>2014</v>
      </c>
      <c r="C3277" s="6">
        <v>0</v>
      </c>
      <c r="D3277" s="7">
        <v>1</v>
      </c>
      <c r="E3277" s="7">
        <v>0</v>
      </c>
      <c r="F3277" s="8">
        <v>0</v>
      </c>
      <c r="G3277" s="7" t="str">
        <f t="shared" si="307"/>
        <v>SB</v>
      </c>
      <c r="H3277" s="6">
        <v>0.34744860596619997</v>
      </c>
      <c r="I3277" s="7">
        <v>5.0849250155733397E-2</v>
      </c>
      <c r="J3277" s="7">
        <v>0.60170195430786599</v>
      </c>
      <c r="K3277" s="28">
        <v>1.89570185428067E-7</v>
      </c>
      <c r="L3277" s="7" t="str">
        <f t="shared" si="312"/>
        <v>AR</v>
      </c>
      <c r="M3277" s="6">
        <v>0.32307151104892901</v>
      </c>
      <c r="N3277" s="7">
        <v>5.9822201779315499E-2</v>
      </c>
      <c r="O3277" s="7">
        <v>0.61710550982676105</v>
      </c>
      <c r="P3277" s="28">
        <v>7.7734498485739796E-7</v>
      </c>
      <c r="Q3277" s="7" t="str">
        <f t="shared" si="308"/>
        <v>AR</v>
      </c>
      <c r="R3277" s="6">
        <v>0</v>
      </c>
      <c r="S3277" s="7">
        <v>0</v>
      </c>
      <c r="T3277" s="7">
        <v>1</v>
      </c>
      <c r="U3277" s="8">
        <v>0</v>
      </c>
      <c r="V3277" s="7" t="str">
        <f t="shared" si="309"/>
        <v>AR</v>
      </c>
      <c r="W3277" s="6">
        <v>0.7</v>
      </c>
      <c r="X3277" s="7">
        <v>0.128</v>
      </c>
      <c r="Y3277" s="7">
        <v>0.17100000000000001</v>
      </c>
      <c r="Z3277" s="8">
        <v>1E-3</v>
      </c>
      <c r="AA3277" s="7" t="str">
        <f t="shared" si="310"/>
        <v>NAO+</v>
      </c>
      <c r="AB3277" s="6">
        <v>0.10299999999999999</v>
      </c>
      <c r="AC3277" s="7">
        <v>0.28000000000000003</v>
      </c>
      <c r="AD3277" s="7">
        <v>0.61399999999999999</v>
      </c>
      <c r="AE3277" s="8">
        <v>3.0000000000000001E-3</v>
      </c>
      <c r="AF3277" s="7" t="str">
        <f t="shared" si="311"/>
        <v>AR</v>
      </c>
    </row>
    <row r="3278" spans="1:32" x14ac:dyDescent="0.3">
      <c r="A3278" s="4">
        <v>42030</v>
      </c>
      <c r="B3278" s="5">
        <v>2014</v>
      </c>
      <c r="C3278" s="6">
        <v>0</v>
      </c>
      <c r="D3278" s="7">
        <v>0</v>
      </c>
      <c r="E3278" s="7">
        <v>1</v>
      </c>
      <c r="F3278" s="8">
        <v>0</v>
      </c>
      <c r="G3278" s="7" t="str">
        <f t="shared" si="307"/>
        <v>AR</v>
      </c>
      <c r="H3278" s="6">
        <v>0.106916924708833</v>
      </c>
      <c r="I3278" s="7">
        <v>1.44616165886173E-3</v>
      </c>
      <c r="J3278" s="7">
        <v>0.89163177839421204</v>
      </c>
      <c r="K3278" s="28">
        <v>5.1352380934793101E-6</v>
      </c>
      <c r="L3278" s="7" t="str">
        <f t="shared" si="312"/>
        <v>AR</v>
      </c>
      <c r="M3278" s="6">
        <v>0.104927135958786</v>
      </c>
      <c r="N3278" s="7">
        <v>1.6683237978149801E-3</v>
      </c>
      <c r="O3278" s="7">
        <v>0.89338885917672795</v>
      </c>
      <c r="P3278" s="28">
        <v>1.56810666685427E-5</v>
      </c>
      <c r="Q3278" s="7" t="str">
        <f t="shared" si="308"/>
        <v>AR</v>
      </c>
      <c r="R3278" s="6">
        <v>0</v>
      </c>
      <c r="S3278" s="7">
        <v>0</v>
      </c>
      <c r="T3278" s="7">
        <v>1</v>
      </c>
      <c r="U3278" s="8">
        <v>0</v>
      </c>
      <c r="V3278" s="7" t="str">
        <f t="shared" si="309"/>
        <v>AR</v>
      </c>
      <c r="W3278" s="6">
        <v>0.59099999999999997</v>
      </c>
      <c r="X3278" s="7">
        <v>8.9999999999999993E-3</v>
      </c>
      <c r="Y3278" s="7">
        <v>0.4</v>
      </c>
      <c r="Z3278" s="8">
        <v>0</v>
      </c>
      <c r="AA3278" s="7" t="str">
        <f t="shared" si="310"/>
        <v>NAO+</v>
      </c>
      <c r="AB3278" s="6">
        <v>3.0000000000000001E-3</v>
      </c>
      <c r="AC3278" s="7">
        <v>0.03</v>
      </c>
      <c r="AD3278" s="7">
        <v>0.96699999999999997</v>
      </c>
      <c r="AE3278" s="8">
        <v>0</v>
      </c>
      <c r="AF3278" s="7" t="str">
        <f t="shared" si="311"/>
        <v>AR</v>
      </c>
    </row>
    <row r="3279" spans="1:32" x14ac:dyDescent="0.3">
      <c r="A3279" s="4">
        <v>42031</v>
      </c>
      <c r="B3279" s="5">
        <v>2014</v>
      </c>
      <c r="C3279" s="6">
        <v>0</v>
      </c>
      <c r="D3279" s="7">
        <v>0</v>
      </c>
      <c r="E3279" s="7">
        <v>1</v>
      </c>
      <c r="F3279" s="8">
        <v>0</v>
      </c>
      <c r="G3279" s="7" t="str">
        <f t="shared" si="307"/>
        <v>AR</v>
      </c>
      <c r="H3279" s="6">
        <v>0.150204199811173</v>
      </c>
      <c r="I3279" s="80">
        <v>1.7314769802618E-5</v>
      </c>
      <c r="J3279" s="7">
        <v>0.84976443402363999</v>
      </c>
      <c r="K3279" s="28">
        <v>1.4051395380989599E-5</v>
      </c>
      <c r="L3279" s="7" t="str">
        <f t="shared" si="312"/>
        <v>AR</v>
      </c>
      <c r="M3279" s="6">
        <v>0.145341005087121</v>
      </c>
      <c r="N3279" s="80">
        <v>5.3824000188430597E-6</v>
      </c>
      <c r="O3279" s="7">
        <v>0.85461394135449997</v>
      </c>
      <c r="P3279" s="28">
        <v>3.9671158367018901E-5</v>
      </c>
      <c r="Q3279" s="7" t="str">
        <f t="shared" si="308"/>
        <v>AR</v>
      </c>
      <c r="R3279" s="6">
        <v>0</v>
      </c>
      <c r="S3279" s="7">
        <v>0</v>
      </c>
      <c r="T3279" s="7">
        <v>1</v>
      </c>
      <c r="U3279" s="8">
        <v>0</v>
      </c>
      <c r="V3279" s="7" t="str">
        <f t="shared" si="309"/>
        <v>AR</v>
      </c>
      <c r="W3279" s="6">
        <v>0.77500000000000002</v>
      </c>
      <c r="X3279" s="7">
        <v>6.0000000000000001E-3</v>
      </c>
      <c r="Y3279" s="7">
        <v>0.219</v>
      </c>
      <c r="Z3279" s="8">
        <v>0</v>
      </c>
      <c r="AA3279" s="7" t="str">
        <f t="shared" si="310"/>
        <v>NAO+</v>
      </c>
      <c r="AB3279" s="6">
        <v>1.6E-2</v>
      </c>
      <c r="AC3279" s="7">
        <v>4.7E-2</v>
      </c>
      <c r="AD3279" s="7">
        <v>0.93700000000000006</v>
      </c>
      <c r="AE3279" s="8">
        <v>0</v>
      </c>
      <c r="AF3279" s="7" t="str">
        <f t="shared" si="311"/>
        <v>AR</v>
      </c>
    </row>
    <row r="3280" spans="1:32" x14ac:dyDescent="0.3">
      <c r="A3280" s="4">
        <v>42032</v>
      </c>
      <c r="B3280" s="5">
        <v>2014</v>
      </c>
      <c r="C3280" s="6">
        <v>0</v>
      </c>
      <c r="D3280" s="7">
        <v>0</v>
      </c>
      <c r="E3280" s="7">
        <v>1</v>
      </c>
      <c r="F3280" s="8">
        <v>0</v>
      </c>
      <c r="G3280" s="7" t="str">
        <f t="shared" si="307"/>
        <v>AR</v>
      </c>
      <c r="H3280" s="6">
        <v>1.17919577172626E-2</v>
      </c>
      <c r="I3280" s="80">
        <v>9.3453346286763495E-9</v>
      </c>
      <c r="J3280" s="7">
        <v>0.988207989729464</v>
      </c>
      <c r="K3280" s="28">
        <v>4.3207937865284802E-8</v>
      </c>
      <c r="L3280" s="7" t="str">
        <f t="shared" si="312"/>
        <v>AR</v>
      </c>
      <c r="M3280" s="6">
        <v>9.6431951527161594E-3</v>
      </c>
      <c r="N3280" s="80">
        <v>2.94064629929859E-9</v>
      </c>
      <c r="O3280" s="7">
        <v>0.99035673294016402</v>
      </c>
      <c r="P3280" s="28">
        <v>6.8966461626205596E-8</v>
      </c>
      <c r="Q3280" s="7" t="str">
        <f t="shared" si="308"/>
        <v>AR</v>
      </c>
      <c r="R3280" s="6">
        <v>0</v>
      </c>
      <c r="S3280" s="7">
        <v>0</v>
      </c>
      <c r="T3280" s="7">
        <v>1</v>
      </c>
      <c r="U3280" s="8">
        <v>0</v>
      </c>
      <c r="V3280" s="7" t="str">
        <f t="shared" si="309"/>
        <v>AR</v>
      </c>
      <c r="W3280" s="6">
        <v>0.63200000000000001</v>
      </c>
      <c r="X3280" s="7">
        <v>1E-3</v>
      </c>
      <c r="Y3280" s="7">
        <v>0.36699999999999999</v>
      </c>
      <c r="Z3280" s="8">
        <v>0</v>
      </c>
      <c r="AA3280" s="7" t="str">
        <f t="shared" si="310"/>
        <v>NAO+</v>
      </c>
      <c r="AB3280" s="6">
        <v>1E-3</v>
      </c>
      <c r="AC3280" s="7">
        <v>7.0000000000000001E-3</v>
      </c>
      <c r="AD3280" s="7">
        <v>0.99199999999999999</v>
      </c>
      <c r="AE3280" s="8">
        <v>0</v>
      </c>
      <c r="AF3280" s="7" t="str">
        <f t="shared" si="311"/>
        <v>AR</v>
      </c>
    </row>
    <row r="3281" spans="1:32" x14ac:dyDescent="0.3">
      <c r="A3281" s="4">
        <v>42033</v>
      </c>
      <c r="B3281" s="5">
        <v>2014</v>
      </c>
      <c r="C3281" s="6">
        <v>0</v>
      </c>
      <c r="D3281" s="7">
        <v>0</v>
      </c>
      <c r="E3281" s="7">
        <v>1</v>
      </c>
      <c r="F3281" s="8">
        <v>0</v>
      </c>
      <c r="G3281" s="7" t="str">
        <f t="shared" si="307"/>
        <v>AR</v>
      </c>
      <c r="H3281" s="6">
        <v>7.0948088648812996E-2</v>
      </c>
      <c r="I3281" s="80">
        <v>7.5830139840637905E-10</v>
      </c>
      <c r="J3281" s="7">
        <v>0.92905171799430897</v>
      </c>
      <c r="K3281" s="28">
        <v>1.9259856772677299E-7</v>
      </c>
      <c r="L3281" s="7" t="str">
        <f t="shared" si="312"/>
        <v>AR</v>
      </c>
      <c r="M3281" s="6">
        <v>7.4190265564631694E-2</v>
      </c>
      <c r="N3281" s="80">
        <v>2.9684214813424098E-10</v>
      </c>
      <c r="O3281" s="7">
        <v>0.92580936605881803</v>
      </c>
      <c r="P3281" s="28">
        <v>3.6807970374048698E-7</v>
      </c>
      <c r="Q3281" s="7" t="str">
        <f t="shared" si="308"/>
        <v>AR</v>
      </c>
      <c r="R3281" s="6">
        <v>0</v>
      </c>
      <c r="S3281" s="7">
        <v>0</v>
      </c>
      <c r="T3281" s="7">
        <v>1</v>
      </c>
      <c r="U3281" s="8">
        <v>0</v>
      </c>
      <c r="V3281" s="7" t="str">
        <f t="shared" si="309"/>
        <v>AR</v>
      </c>
      <c r="W3281" s="6">
        <v>0.84099999999999997</v>
      </c>
      <c r="X3281" s="7">
        <v>1E-3</v>
      </c>
      <c r="Y3281" s="7">
        <v>0.158</v>
      </c>
      <c r="Z3281" s="8">
        <v>0</v>
      </c>
      <c r="AA3281" s="7" t="str">
        <f t="shared" si="310"/>
        <v>NAO+</v>
      </c>
      <c r="AB3281" s="6">
        <v>7.0000000000000001E-3</v>
      </c>
      <c r="AC3281" s="7">
        <v>1.2999999999999999E-2</v>
      </c>
      <c r="AD3281" s="7">
        <v>0.98</v>
      </c>
      <c r="AE3281" s="8">
        <v>0</v>
      </c>
      <c r="AF3281" s="7" t="str">
        <f t="shared" si="311"/>
        <v>AR</v>
      </c>
    </row>
    <row r="3282" spans="1:32" x14ac:dyDescent="0.3">
      <c r="A3282" s="4">
        <v>42034</v>
      </c>
      <c r="B3282" s="5">
        <v>2014</v>
      </c>
      <c r="C3282" s="6">
        <v>0</v>
      </c>
      <c r="D3282" s="7">
        <v>0</v>
      </c>
      <c r="E3282" s="7">
        <v>1</v>
      </c>
      <c r="F3282" s="8">
        <v>0</v>
      </c>
      <c r="G3282" s="7" t="str">
        <f t="shared" si="307"/>
        <v>AR</v>
      </c>
      <c r="H3282" s="6">
        <v>0.103495203889636</v>
      </c>
      <c r="I3282" s="80">
        <v>1.77324175446375E-9</v>
      </c>
      <c r="J3282" s="7">
        <v>0.89646106267198</v>
      </c>
      <c r="K3282" s="28">
        <v>4.3731665134895002E-5</v>
      </c>
      <c r="L3282" s="7" t="str">
        <f t="shared" si="312"/>
        <v>AR</v>
      </c>
      <c r="M3282" s="6">
        <v>0.12147246945805799</v>
      </c>
      <c r="N3282" s="80">
        <v>4.14278681814785E-10</v>
      </c>
      <c r="O3282" s="7">
        <v>0.87843888802825498</v>
      </c>
      <c r="P3282" s="28">
        <v>8.8642099412295503E-5</v>
      </c>
      <c r="Q3282" s="7" t="str">
        <f t="shared" si="308"/>
        <v>AR</v>
      </c>
      <c r="R3282" s="6">
        <v>0</v>
      </c>
      <c r="S3282" s="7">
        <v>0</v>
      </c>
      <c r="T3282" s="7">
        <v>1</v>
      </c>
      <c r="U3282" s="8">
        <v>0</v>
      </c>
      <c r="V3282" s="7" t="str">
        <f t="shared" si="309"/>
        <v>AR</v>
      </c>
      <c r="W3282" s="6">
        <v>0.34200000000000003</v>
      </c>
      <c r="X3282" s="7">
        <v>1E-3</v>
      </c>
      <c r="Y3282" s="7">
        <v>0.65800000000000003</v>
      </c>
      <c r="Z3282" s="8">
        <v>0</v>
      </c>
      <c r="AA3282" s="7" t="str">
        <f t="shared" si="310"/>
        <v>AR</v>
      </c>
      <c r="AB3282" s="6">
        <v>0</v>
      </c>
      <c r="AC3282" s="7">
        <v>4.0000000000000001E-3</v>
      </c>
      <c r="AD3282" s="7">
        <v>0.996</v>
      </c>
      <c r="AE3282" s="8">
        <v>0</v>
      </c>
      <c r="AF3282" s="7" t="str">
        <f t="shared" si="311"/>
        <v>AR</v>
      </c>
    </row>
    <row r="3283" spans="1:32" x14ac:dyDescent="0.3">
      <c r="A3283" s="4">
        <v>42035</v>
      </c>
      <c r="B3283" s="5">
        <v>2014</v>
      </c>
      <c r="C3283" s="6">
        <v>0</v>
      </c>
      <c r="D3283" s="7">
        <v>0</v>
      </c>
      <c r="E3283" s="7">
        <v>1</v>
      </c>
      <c r="F3283" s="8">
        <v>0</v>
      </c>
      <c r="G3283" s="7" t="str">
        <f t="shared" si="307"/>
        <v>AR</v>
      </c>
      <c r="H3283" s="6">
        <v>2.2030275817743001E-4</v>
      </c>
      <c r="I3283" s="80">
        <v>3.3608794074160098E-8</v>
      </c>
      <c r="J3283" s="7">
        <v>0.999560828038626</v>
      </c>
      <c r="K3283" s="8">
        <v>2.18835594391523E-4</v>
      </c>
      <c r="L3283" s="7" t="str">
        <f t="shared" si="312"/>
        <v>AR</v>
      </c>
      <c r="M3283" s="6">
        <v>2.6850162324727902E-4</v>
      </c>
      <c r="N3283" s="80">
        <v>7.3534018583631298E-9</v>
      </c>
      <c r="O3283" s="7">
        <v>0.99921726510908204</v>
      </c>
      <c r="P3283" s="8">
        <v>5.1422591426346896E-4</v>
      </c>
      <c r="Q3283" s="7" t="str">
        <f t="shared" si="308"/>
        <v>AR</v>
      </c>
      <c r="R3283" s="6">
        <v>0</v>
      </c>
      <c r="S3283" s="7">
        <v>0</v>
      </c>
      <c r="T3283" s="7">
        <v>1</v>
      </c>
      <c r="U3283" s="8">
        <v>0</v>
      </c>
      <c r="V3283" s="7" t="str">
        <f t="shared" si="309"/>
        <v>AR</v>
      </c>
      <c r="W3283" s="6">
        <v>8.8999999999999996E-2</v>
      </c>
      <c r="X3283" s="7">
        <v>0</v>
      </c>
      <c r="Y3283" s="7">
        <v>0.91100000000000003</v>
      </c>
      <c r="Z3283" s="8">
        <v>0</v>
      </c>
      <c r="AA3283" s="7" t="str">
        <f t="shared" si="310"/>
        <v>AR</v>
      </c>
      <c r="AB3283" s="6">
        <v>0</v>
      </c>
      <c r="AC3283" s="7">
        <v>2E-3</v>
      </c>
      <c r="AD3283" s="7">
        <v>0.998</v>
      </c>
      <c r="AE3283" s="8">
        <v>0</v>
      </c>
      <c r="AF3283" s="7" t="str">
        <f t="shared" si="311"/>
        <v>AR</v>
      </c>
    </row>
    <row r="3284" spans="1:32" x14ac:dyDescent="0.3">
      <c r="A3284" s="4">
        <v>42036</v>
      </c>
      <c r="B3284" s="5">
        <v>2014</v>
      </c>
      <c r="C3284" s="6">
        <v>0</v>
      </c>
      <c r="D3284" s="7">
        <v>0</v>
      </c>
      <c r="E3284" s="7">
        <v>1</v>
      </c>
      <c r="F3284" s="8">
        <v>0</v>
      </c>
      <c r="G3284" s="7" t="str">
        <f t="shared" si="307"/>
        <v>AR</v>
      </c>
      <c r="H3284" s="79">
        <v>1.21239798446269E-6</v>
      </c>
      <c r="I3284" s="80">
        <v>9.28740616151284E-8</v>
      </c>
      <c r="J3284" s="7">
        <v>0.99994444936871896</v>
      </c>
      <c r="K3284" s="28">
        <v>5.4245359233786001E-5</v>
      </c>
      <c r="L3284" s="7" t="str">
        <f t="shared" si="312"/>
        <v>AR</v>
      </c>
      <c r="M3284" s="79">
        <v>1.40351422304372E-6</v>
      </c>
      <c r="N3284" s="80">
        <v>3.0709713956972298E-8</v>
      </c>
      <c r="O3284" s="7">
        <v>0.99982230327367105</v>
      </c>
      <c r="P3284" s="8">
        <v>1.7626250237814299E-4</v>
      </c>
      <c r="Q3284" s="7" t="str">
        <f t="shared" si="308"/>
        <v>AR</v>
      </c>
      <c r="R3284" s="6">
        <v>0</v>
      </c>
      <c r="S3284" s="7">
        <v>0</v>
      </c>
      <c r="T3284" s="7">
        <v>1</v>
      </c>
      <c r="U3284" s="8">
        <v>0</v>
      </c>
      <c r="V3284" s="7" t="str">
        <f t="shared" si="309"/>
        <v>AR</v>
      </c>
      <c r="W3284" s="6">
        <v>3.7999999999999999E-2</v>
      </c>
      <c r="X3284" s="7">
        <v>0</v>
      </c>
      <c r="Y3284" s="7">
        <v>0.96099999999999997</v>
      </c>
      <c r="Z3284" s="8">
        <v>0</v>
      </c>
      <c r="AA3284" s="7" t="str">
        <f t="shared" si="310"/>
        <v>AR</v>
      </c>
      <c r="AB3284" s="6">
        <v>0</v>
      </c>
      <c r="AC3284" s="7">
        <v>1E-3</v>
      </c>
      <c r="AD3284" s="7">
        <v>0.998</v>
      </c>
      <c r="AE3284" s="8">
        <v>0</v>
      </c>
      <c r="AF3284" s="7" t="str">
        <f t="shared" si="311"/>
        <v>AR</v>
      </c>
    </row>
    <row r="3285" spans="1:32" x14ac:dyDescent="0.3">
      <c r="A3285" s="4">
        <v>42037</v>
      </c>
      <c r="B3285" s="5">
        <v>2014</v>
      </c>
      <c r="C3285" s="6">
        <v>0</v>
      </c>
      <c r="D3285" s="7">
        <v>0</v>
      </c>
      <c r="E3285" s="7">
        <v>1</v>
      </c>
      <c r="F3285" s="8">
        <v>0</v>
      </c>
      <c r="G3285" s="7" t="str">
        <f t="shared" si="307"/>
        <v>AR</v>
      </c>
      <c r="H3285" s="6">
        <v>1.11543707236749E-4</v>
      </c>
      <c r="I3285" s="80">
        <v>4.4962247319013899E-6</v>
      </c>
      <c r="J3285" s="7">
        <v>0.99920264685536297</v>
      </c>
      <c r="K3285" s="8">
        <v>6.8131321267661396E-4</v>
      </c>
      <c r="L3285" s="7" t="str">
        <f t="shared" si="312"/>
        <v>AR</v>
      </c>
      <c r="M3285" s="6">
        <v>1.4827302412219099E-4</v>
      </c>
      <c r="N3285" s="80">
        <v>4.2120795696651697E-6</v>
      </c>
      <c r="O3285" s="7">
        <v>0.99789886695405605</v>
      </c>
      <c r="P3285" s="8">
        <v>1.94864794224675E-3</v>
      </c>
      <c r="Q3285" s="7" t="str">
        <f t="shared" si="308"/>
        <v>AR</v>
      </c>
      <c r="R3285" s="6">
        <v>0</v>
      </c>
      <c r="S3285" s="7">
        <v>0</v>
      </c>
      <c r="T3285" s="7">
        <v>1</v>
      </c>
      <c r="U3285" s="8">
        <v>0</v>
      </c>
      <c r="V3285" s="7" t="str">
        <f t="shared" si="309"/>
        <v>AR</v>
      </c>
      <c r="W3285" s="6">
        <v>6.0000000000000001E-3</v>
      </c>
      <c r="X3285" s="7">
        <v>2E-3</v>
      </c>
      <c r="Y3285" s="7">
        <v>0.99</v>
      </c>
      <c r="Z3285" s="8">
        <v>2E-3</v>
      </c>
      <c r="AA3285" s="7" t="str">
        <f t="shared" si="310"/>
        <v>AR</v>
      </c>
      <c r="AB3285" s="6">
        <v>0</v>
      </c>
      <c r="AC3285" s="7">
        <v>2E-3</v>
      </c>
      <c r="AD3285" s="7">
        <v>0.99099999999999999</v>
      </c>
      <c r="AE3285" s="8">
        <v>6.0000000000000001E-3</v>
      </c>
      <c r="AF3285" s="7" t="str">
        <f t="shared" si="311"/>
        <v>AR</v>
      </c>
    </row>
    <row r="3286" spans="1:32" x14ac:dyDescent="0.3">
      <c r="A3286" s="4">
        <v>42038</v>
      </c>
      <c r="B3286" s="5">
        <v>2014</v>
      </c>
      <c r="C3286" s="6">
        <v>0</v>
      </c>
      <c r="D3286" s="7">
        <v>0</v>
      </c>
      <c r="E3286" s="7">
        <v>1</v>
      </c>
      <c r="F3286" s="8">
        <v>0</v>
      </c>
      <c r="G3286" s="7" t="str">
        <f t="shared" si="307"/>
        <v>AR</v>
      </c>
      <c r="H3286" s="6">
        <v>1.92856802203458E-4</v>
      </c>
      <c r="I3286" s="7">
        <v>1.9788477191169502E-3</v>
      </c>
      <c r="J3286" s="7">
        <v>0.99751592230227404</v>
      </c>
      <c r="K3286" s="8">
        <v>3.1237317640215299E-4</v>
      </c>
      <c r="L3286" s="7" t="str">
        <f t="shared" si="312"/>
        <v>AR</v>
      </c>
      <c r="M3286" s="6">
        <v>1.59685481882009E-4</v>
      </c>
      <c r="N3286" s="7">
        <v>1.6045530273998299E-3</v>
      </c>
      <c r="O3286" s="7">
        <v>0.99737695173360796</v>
      </c>
      <c r="P3286" s="8">
        <v>8.5880975710536005E-4</v>
      </c>
      <c r="Q3286" s="7" t="str">
        <f t="shared" si="308"/>
        <v>AR</v>
      </c>
      <c r="R3286" s="6">
        <v>0</v>
      </c>
      <c r="S3286" s="7">
        <v>0</v>
      </c>
      <c r="T3286" s="7">
        <v>1</v>
      </c>
      <c r="U3286" s="8">
        <v>0</v>
      </c>
      <c r="V3286" s="7" t="str">
        <f t="shared" si="309"/>
        <v>AR</v>
      </c>
      <c r="W3286" s="6">
        <v>3.0000000000000001E-3</v>
      </c>
      <c r="X3286" s="7">
        <v>4.0000000000000001E-3</v>
      </c>
      <c r="Y3286" s="7">
        <v>0.99299999999999999</v>
      </c>
      <c r="Z3286" s="8">
        <v>0</v>
      </c>
      <c r="AA3286" s="7" t="str">
        <f t="shared" si="310"/>
        <v>AR</v>
      </c>
      <c r="AB3286" s="6">
        <v>0</v>
      </c>
      <c r="AC3286" s="7">
        <v>1.7000000000000001E-2</v>
      </c>
      <c r="AD3286" s="7">
        <v>0.98199999999999998</v>
      </c>
      <c r="AE3286" s="8">
        <v>2E-3</v>
      </c>
      <c r="AF3286" s="7" t="str">
        <f t="shared" si="311"/>
        <v>AR</v>
      </c>
    </row>
    <row r="3287" spans="1:32" x14ac:dyDescent="0.3">
      <c r="A3287" s="4">
        <v>42039</v>
      </c>
      <c r="B3287" s="5">
        <v>2014</v>
      </c>
      <c r="C3287" s="6">
        <v>0</v>
      </c>
      <c r="D3287" s="7">
        <v>0</v>
      </c>
      <c r="E3287" s="7">
        <v>1</v>
      </c>
      <c r="F3287" s="8">
        <v>0</v>
      </c>
      <c r="G3287" s="7" t="str">
        <f t="shared" si="307"/>
        <v>AR</v>
      </c>
      <c r="H3287" s="79">
        <v>2.7882886697878398E-7</v>
      </c>
      <c r="I3287" s="7">
        <v>9.6446189883287892E-3</v>
      </c>
      <c r="J3287" s="7">
        <v>0.99034429311088601</v>
      </c>
      <c r="K3287" s="28">
        <v>1.08090719058112E-5</v>
      </c>
      <c r="L3287" s="7" t="str">
        <f t="shared" si="312"/>
        <v>AR</v>
      </c>
      <c r="M3287" s="79">
        <v>1.6245021839857699E-7</v>
      </c>
      <c r="N3287" s="7">
        <v>9.9389337868025802E-3</v>
      </c>
      <c r="O3287" s="7">
        <v>0.99000549399844895</v>
      </c>
      <c r="P3287" s="28">
        <v>5.5409764519874001E-5</v>
      </c>
      <c r="Q3287" s="7" t="str">
        <f t="shared" si="308"/>
        <v>AR</v>
      </c>
      <c r="R3287" s="6">
        <v>0</v>
      </c>
      <c r="S3287" s="7">
        <v>0</v>
      </c>
      <c r="T3287" s="7">
        <v>1</v>
      </c>
      <c r="U3287" s="8">
        <v>0</v>
      </c>
      <c r="V3287" s="7" t="str">
        <f t="shared" si="309"/>
        <v>AR</v>
      </c>
      <c r="W3287" s="6">
        <v>0</v>
      </c>
      <c r="X3287" s="7">
        <v>1.2999999999999999E-2</v>
      </c>
      <c r="Y3287" s="7">
        <v>0.98699999999999999</v>
      </c>
      <c r="Z3287" s="8">
        <v>0</v>
      </c>
      <c r="AA3287" s="7" t="str">
        <f t="shared" si="310"/>
        <v>AR</v>
      </c>
      <c r="AB3287" s="6">
        <v>0</v>
      </c>
      <c r="AC3287" s="7">
        <v>3.6999999999999998E-2</v>
      </c>
      <c r="AD3287" s="7">
        <v>0.96099999999999997</v>
      </c>
      <c r="AE3287" s="8">
        <v>2E-3</v>
      </c>
      <c r="AF3287" s="7" t="str">
        <f t="shared" si="311"/>
        <v>AR</v>
      </c>
    </row>
    <row r="3288" spans="1:32" x14ac:dyDescent="0.3">
      <c r="A3288" s="4">
        <v>42040</v>
      </c>
      <c r="B3288" s="5">
        <v>2014</v>
      </c>
      <c r="C3288" s="6">
        <v>0</v>
      </c>
      <c r="D3288" s="7">
        <v>0</v>
      </c>
      <c r="E3288" s="7">
        <v>1</v>
      </c>
      <c r="F3288" s="8">
        <v>0</v>
      </c>
      <c r="G3288" s="7" t="str">
        <f t="shared" si="307"/>
        <v>AR</v>
      </c>
      <c r="H3288" s="79">
        <v>4.17072350860588E-6</v>
      </c>
      <c r="I3288" s="7">
        <v>2.7710902588092799E-2</v>
      </c>
      <c r="J3288" s="7">
        <v>0.97188493907113505</v>
      </c>
      <c r="K3288" s="8">
        <v>3.9998761725911299E-4</v>
      </c>
      <c r="L3288" s="7" t="str">
        <f t="shared" si="312"/>
        <v>AR</v>
      </c>
      <c r="M3288" s="79">
        <v>2.3288435988114101E-6</v>
      </c>
      <c r="N3288" s="7">
        <v>2.8119238257940399E-2</v>
      </c>
      <c r="O3288" s="7">
        <v>0.96971823029093296</v>
      </c>
      <c r="P3288" s="8">
        <v>2.1602026075384002E-3</v>
      </c>
      <c r="Q3288" s="7" t="str">
        <f t="shared" si="308"/>
        <v>AR</v>
      </c>
      <c r="R3288" s="6">
        <v>0</v>
      </c>
      <c r="S3288" s="7">
        <v>0</v>
      </c>
      <c r="T3288" s="7">
        <v>1</v>
      </c>
      <c r="U3288" s="8">
        <v>0</v>
      </c>
      <c r="V3288" s="7" t="str">
        <f t="shared" si="309"/>
        <v>AR</v>
      </c>
      <c r="W3288" s="6">
        <v>0</v>
      </c>
      <c r="X3288" s="7">
        <v>0.161</v>
      </c>
      <c r="Y3288" s="7">
        <v>0.83699999999999997</v>
      </c>
      <c r="Z3288" s="8">
        <v>2E-3</v>
      </c>
      <c r="AA3288" s="7" t="str">
        <f t="shared" si="310"/>
        <v>AR</v>
      </c>
      <c r="AB3288" s="6">
        <v>0</v>
      </c>
      <c r="AC3288" s="7">
        <v>0.32800000000000001</v>
      </c>
      <c r="AD3288" s="7">
        <v>0.65300000000000002</v>
      </c>
      <c r="AE3288" s="8">
        <v>0.02</v>
      </c>
      <c r="AF3288" s="7" t="str">
        <f t="shared" si="311"/>
        <v>AR</v>
      </c>
    </row>
    <row r="3289" spans="1:32" x14ac:dyDescent="0.3">
      <c r="A3289" s="4">
        <v>42041</v>
      </c>
      <c r="B3289" s="5">
        <v>2014</v>
      </c>
      <c r="C3289" s="6">
        <v>0</v>
      </c>
      <c r="D3289" s="7">
        <v>0</v>
      </c>
      <c r="E3289" s="7">
        <v>1</v>
      </c>
      <c r="F3289" s="8">
        <v>0</v>
      </c>
      <c r="G3289" s="7" t="str">
        <f t="shared" si="307"/>
        <v>AR</v>
      </c>
      <c r="H3289" s="79">
        <v>1.4770974183477301E-6</v>
      </c>
      <c r="I3289" s="7">
        <v>0.72987484508880995</v>
      </c>
      <c r="J3289" s="7">
        <v>0.27012190312596401</v>
      </c>
      <c r="K3289" s="28">
        <v>1.7746878022434601E-6</v>
      </c>
      <c r="L3289" s="7" t="str">
        <f t="shared" si="312"/>
        <v>SB</v>
      </c>
      <c r="M3289" s="79">
        <v>7.4157720494068104E-7</v>
      </c>
      <c r="N3289" s="7">
        <v>0.63441670563001595</v>
      </c>
      <c r="O3289" s="7">
        <v>0.36557182909020702</v>
      </c>
      <c r="P3289" s="28">
        <v>1.0723702561501901E-5</v>
      </c>
      <c r="Q3289" s="7" t="str">
        <f t="shared" si="308"/>
        <v>SB</v>
      </c>
      <c r="R3289" s="6">
        <v>0</v>
      </c>
      <c r="S3289" s="7">
        <v>0</v>
      </c>
      <c r="T3289" s="7">
        <v>1</v>
      </c>
      <c r="U3289" s="8">
        <v>0</v>
      </c>
      <c r="V3289" s="7" t="str">
        <f t="shared" si="309"/>
        <v>AR</v>
      </c>
      <c r="W3289" s="6">
        <v>0</v>
      </c>
      <c r="X3289" s="7">
        <v>4.2999999999999997E-2</v>
      </c>
      <c r="Y3289" s="7">
        <v>0.95699999999999996</v>
      </c>
      <c r="Z3289" s="8">
        <v>0</v>
      </c>
      <c r="AA3289" s="7" t="str">
        <f t="shared" si="310"/>
        <v>AR</v>
      </c>
      <c r="AB3289" s="6">
        <v>0</v>
      </c>
      <c r="AC3289" s="7">
        <v>0.161</v>
      </c>
      <c r="AD3289" s="7">
        <v>0.83599999999999997</v>
      </c>
      <c r="AE3289" s="8">
        <v>2E-3</v>
      </c>
      <c r="AF3289" s="7" t="str">
        <f t="shared" si="311"/>
        <v>AR</v>
      </c>
    </row>
    <row r="3290" spans="1:32" x14ac:dyDescent="0.3">
      <c r="A3290" s="4">
        <v>42042</v>
      </c>
      <c r="B3290" s="5">
        <v>2014</v>
      </c>
      <c r="C3290" s="6">
        <v>0</v>
      </c>
      <c r="D3290" s="7">
        <v>0</v>
      </c>
      <c r="E3290" s="7">
        <v>1</v>
      </c>
      <c r="F3290" s="8">
        <v>0</v>
      </c>
      <c r="G3290" s="7" t="str">
        <f t="shared" si="307"/>
        <v>AR</v>
      </c>
      <c r="H3290" s="79">
        <v>1.1180928903534E-7</v>
      </c>
      <c r="I3290" s="7">
        <v>0.75821941999469</v>
      </c>
      <c r="J3290" s="7">
        <v>0.24175185406428101</v>
      </c>
      <c r="K3290" s="28">
        <v>2.8614131750740201E-5</v>
      </c>
      <c r="L3290" s="7" t="str">
        <f t="shared" si="312"/>
        <v>SB</v>
      </c>
      <c r="M3290" s="79">
        <v>6.1358597874177105E-8</v>
      </c>
      <c r="N3290" s="7">
        <v>0.67721977971052905</v>
      </c>
      <c r="O3290" s="7">
        <v>0.32267240325386898</v>
      </c>
      <c r="P3290" s="8">
        <v>1.07755677005611E-4</v>
      </c>
      <c r="Q3290" s="7" t="str">
        <f t="shared" si="308"/>
        <v>SB</v>
      </c>
      <c r="R3290" s="6">
        <v>0</v>
      </c>
      <c r="S3290" s="7">
        <v>0</v>
      </c>
      <c r="T3290" s="7">
        <v>1</v>
      </c>
      <c r="U3290" s="8">
        <v>0</v>
      </c>
      <c r="V3290" s="7" t="str">
        <f t="shared" si="309"/>
        <v>AR</v>
      </c>
      <c r="W3290" s="6">
        <v>0</v>
      </c>
      <c r="X3290" s="7">
        <v>1E-3</v>
      </c>
      <c r="Y3290" s="7">
        <v>0.999</v>
      </c>
      <c r="Z3290" s="8">
        <v>0</v>
      </c>
      <c r="AA3290" s="7" t="str">
        <f t="shared" si="310"/>
        <v>AR</v>
      </c>
      <c r="AB3290" s="6">
        <v>0</v>
      </c>
      <c r="AC3290" s="7">
        <v>8.0000000000000002E-3</v>
      </c>
      <c r="AD3290" s="7">
        <v>0.99099999999999999</v>
      </c>
      <c r="AE3290" s="8">
        <v>0</v>
      </c>
      <c r="AF3290" s="7" t="str">
        <f t="shared" si="311"/>
        <v>AR</v>
      </c>
    </row>
    <row r="3291" spans="1:32" x14ac:dyDescent="0.3">
      <c r="A3291" s="4">
        <v>42043</v>
      </c>
      <c r="B3291" s="5">
        <v>2014</v>
      </c>
      <c r="C3291" s="6">
        <v>0</v>
      </c>
      <c r="D3291" s="7">
        <v>0</v>
      </c>
      <c r="E3291" s="7">
        <v>1</v>
      </c>
      <c r="F3291" s="8">
        <v>0</v>
      </c>
      <c r="G3291" s="7" t="str">
        <f t="shared" si="307"/>
        <v>AR</v>
      </c>
      <c r="H3291" s="79">
        <v>3.3591789394899002E-7</v>
      </c>
      <c r="I3291" s="7">
        <v>0.41985930576563901</v>
      </c>
      <c r="J3291" s="7">
        <v>0.57979970816273896</v>
      </c>
      <c r="K3291" s="8">
        <v>3.4065015372481598E-4</v>
      </c>
      <c r="L3291" s="7" t="str">
        <f t="shared" si="312"/>
        <v>AR</v>
      </c>
      <c r="M3291" s="79">
        <v>1.4515453218085199E-7</v>
      </c>
      <c r="N3291" s="7">
        <v>0.31466025755376598</v>
      </c>
      <c r="O3291" s="7">
        <v>0.68455831074219498</v>
      </c>
      <c r="P3291" s="8">
        <v>7.8128654950884995E-4</v>
      </c>
      <c r="Q3291" s="7" t="str">
        <f t="shared" si="308"/>
        <v>AR</v>
      </c>
      <c r="R3291" s="6">
        <v>0</v>
      </c>
      <c r="S3291" s="7">
        <v>0</v>
      </c>
      <c r="T3291" s="7">
        <v>1</v>
      </c>
      <c r="U3291" s="8">
        <v>0</v>
      </c>
      <c r="V3291" s="7" t="str">
        <f t="shared" si="309"/>
        <v>AR</v>
      </c>
      <c r="W3291" s="6">
        <v>0</v>
      </c>
      <c r="X3291" s="7">
        <v>6.9000000000000006E-2</v>
      </c>
      <c r="Y3291" s="7">
        <v>0.93100000000000005</v>
      </c>
      <c r="Z3291" s="8">
        <v>0</v>
      </c>
      <c r="AA3291" s="7" t="str">
        <f t="shared" si="310"/>
        <v>AR</v>
      </c>
      <c r="AB3291" s="6">
        <v>0</v>
      </c>
      <c r="AC3291" s="7">
        <v>0.221</v>
      </c>
      <c r="AD3291" s="7">
        <v>0.77700000000000002</v>
      </c>
      <c r="AE3291" s="8">
        <v>2E-3</v>
      </c>
      <c r="AF3291" s="7" t="str">
        <f t="shared" si="311"/>
        <v>AR</v>
      </c>
    </row>
    <row r="3292" spans="1:32" x14ac:dyDescent="0.3">
      <c r="A3292" s="4">
        <v>42044</v>
      </c>
      <c r="B3292" s="5">
        <v>2014</v>
      </c>
      <c r="C3292" s="6">
        <v>0</v>
      </c>
      <c r="D3292" s="7">
        <v>1</v>
      </c>
      <c r="E3292" s="7">
        <v>0</v>
      </c>
      <c r="F3292" s="8">
        <v>0</v>
      </c>
      <c r="G3292" s="7" t="str">
        <f t="shared" si="307"/>
        <v>SB</v>
      </c>
      <c r="H3292" s="79">
        <v>1.50427983057236E-5</v>
      </c>
      <c r="I3292" s="7">
        <v>0.50067640796549995</v>
      </c>
      <c r="J3292" s="7">
        <v>0.49930852778798301</v>
      </c>
      <c r="K3292" s="28">
        <v>2.1448214847881499E-8</v>
      </c>
      <c r="L3292" s="7" t="str">
        <f t="shared" si="312"/>
        <v>SB</v>
      </c>
      <c r="M3292" s="79">
        <v>5.5203928301585901E-6</v>
      </c>
      <c r="N3292" s="7">
        <v>0.29516844984759799</v>
      </c>
      <c r="O3292" s="7">
        <v>0.70482597074104003</v>
      </c>
      <c r="P3292" s="28">
        <v>5.9018544242985001E-8</v>
      </c>
      <c r="Q3292" s="7" t="str">
        <f t="shared" si="308"/>
        <v>AR</v>
      </c>
      <c r="R3292" s="6">
        <v>0</v>
      </c>
      <c r="S3292" s="7">
        <v>1</v>
      </c>
      <c r="T3292" s="7">
        <v>0</v>
      </c>
      <c r="U3292" s="8">
        <v>0</v>
      </c>
      <c r="V3292" s="7" t="str">
        <f t="shared" si="309"/>
        <v>SB</v>
      </c>
      <c r="W3292" s="6">
        <v>0</v>
      </c>
      <c r="X3292" s="7">
        <v>0.71</v>
      </c>
      <c r="Y3292" s="7">
        <v>0.28999999999999998</v>
      </c>
      <c r="Z3292" s="8">
        <v>0</v>
      </c>
      <c r="AA3292" s="7" t="str">
        <f t="shared" si="310"/>
        <v>SB</v>
      </c>
      <c r="AB3292" s="6">
        <v>0</v>
      </c>
      <c r="AC3292" s="7">
        <v>0.89600000000000002</v>
      </c>
      <c r="AD3292" s="7">
        <v>9.0999999999999998E-2</v>
      </c>
      <c r="AE3292" s="8">
        <v>1.2999999999999999E-2</v>
      </c>
      <c r="AF3292" s="7" t="str">
        <f t="shared" si="311"/>
        <v>SB</v>
      </c>
    </row>
    <row r="3293" spans="1:32" x14ac:dyDescent="0.3">
      <c r="A3293" s="4">
        <v>42045</v>
      </c>
      <c r="B3293" s="5">
        <v>2014</v>
      </c>
      <c r="C3293" s="6">
        <v>0</v>
      </c>
      <c r="D3293" s="7">
        <v>1</v>
      </c>
      <c r="E3293" s="7">
        <v>0</v>
      </c>
      <c r="F3293" s="8">
        <v>0</v>
      </c>
      <c r="G3293" s="7" t="str">
        <f t="shared" si="307"/>
        <v>SB</v>
      </c>
      <c r="H3293" s="6">
        <v>6.8366223387380804E-4</v>
      </c>
      <c r="I3293" s="7">
        <v>0.95943302671602704</v>
      </c>
      <c r="J3293" s="7">
        <v>3.9883311047748803E-2</v>
      </c>
      <c r="K3293" s="28">
        <v>2.3367352789895798E-12</v>
      </c>
      <c r="L3293" s="7" t="str">
        <f t="shared" si="312"/>
        <v>SB</v>
      </c>
      <c r="M3293" s="6">
        <v>3.3510573011061301E-4</v>
      </c>
      <c r="N3293" s="7">
        <v>0.885545988954071</v>
      </c>
      <c r="O3293" s="7">
        <v>0.114118905306915</v>
      </c>
      <c r="P3293" s="28">
        <v>8.9076764264435096E-12</v>
      </c>
      <c r="Q3293" s="7" t="str">
        <f t="shared" si="308"/>
        <v>SB</v>
      </c>
      <c r="R3293" s="6">
        <v>0</v>
      </c>
      <c r="S3293" s="7">
        <v>1</v>
      </c>
      <c r="T3293" s="7">
        <v>0</v>
      </c>
      <c r="U3293" s="8">
        <v>0</v>
      </c>
      <c r="V3293" s="7" t="str">
        <f t="shared" si="309"/>
        <v>SB</v>
      </c>
      <c r="W3293" s="6">
        <v>0</v>
      </c>
      <c r="X3293" s="7">
        <v>0.89900000000000002</v>
      </c>
      <c r="Y3293" s="7">
        <v>0.1</v>
      </c>
      <c r="Z3293" s="8">
        <v>1E-3</v>
      </c>
      <c r="AA3293" s="7" t="str">
        <f t="shared" si="310"/>
        <v>SB</v>
      </c>
      <c r="AB3293" s="6">
        <v>0</v>
      </c>
      <c r="AC3293" s="7">
        <v>0.95399999999999996</v>
      </c>
      <c r="AD3293" s="7">
        <v>0.01</v>
      </c>
      <c r="AE3293" s="8">
        <v>3.5999999999999997E-2</v>
      </c>
      <c r="AF3293" s="7" t="str">
        <f t="shared" si="311"/>
        <v>SB</v>
      </c>
    </row>
    <row r="3294" spans="1:32" x14ac:dyDescent="0.3">
      <c r="A3294" s="4">
        <v>42046</v>
      </c>
      <c r="B3294" s="5">
        <v>2014</v>
      </c>
      <c r="C3294" s="6">
        <v>0</v>
      </c>
      <c r="D3294" s="7">
        <v>1</v>
      </c>
      <c r="E3294" s="7">
        <v>0</v>
      </c>
      <c r="F3294" s="8">
        <v>0</v>
      </c>
      <c r="G3294" s="7" t="str">
        <f t="shared" si="307"/>
        <v>SB</v>
      </c>
      <c r="H3294" s="6">
        <v>6.5595595250995996E-3</v>
      </c>
      <c r="I3294" s="7">
        <v>0.97734641020889901</v>
      </c>
      <c r="J3294" s="7">
        <v>1.6094030094837099E-2</v>
      </c>
      <c r="K3294" s="28">
        <v>1.7117612868038E-10</v>
      </c>
      <c r="L3294" s="7" t="str">
        <f t="shared" si="312"/>
        <v>SB</v>
      </c>
      <c r="M3294" s="6">
        <v>3.1126011723205801E-3</v>
      </c>
      <c r="N3294" s="7">
        <v>0.967441161508243</v>
      </c>
      <c r="O3294" s="7">
        <v>2.9446237010689501E-2</v>
      </c>
      <c r="P3294" s="28">
        <v>3.0873450004469202E-10</v>
      </c>
      <c r="Q3294" s="7" t="str">
        <f t="shared" si="308"/>
        <v>SB</v>
      </c>
      <c r="R3294" s="6">
        <v>1</v>
      </c>
      <c r="S3294" s="7">
        <v>0</v>
      </c>
      <c r="T3294" s="7">
        <v>0</v>
      </c>
      <c r="U3294" s="8">
        <v>0</v>
      </c>
      <c r="V3294" s="7" t="str">
        <f t="shared" si="309"/>
        <v>NAO+</v>
      </c>
      <c r="W3294" s="6">
        <v>6.7000000000000004E-2</v>
      </c>
      <c r="X3294" s="7">
        <v>0.85699999999999998</v>
      </c>
      <c r="Y3294" s="7">
        <v>6.0999999999999999E-2</v>
      </c>
      <c r="Z3294" s="8">
        <v>1.6E-2</v>
      </c>
      <c r="AA3294" s="7" t="str">
        <f t="shared" si="310"/>
        <v>SB</v>
      </c>
      <c r="AB3294" s="6">
        <v>0.124</v>
      </c>
      <c r="AC3294" s="7">
        <v>0.79900000000000004</v>
      </c>
      <c r="AD3294" s="7">
        <v>8.0000000000000002E-3</v>
      </c>
      <c r="AE3294" s="8">
        <v>6.9000000000000006E-2</v>
      </c>
      <c r="AF3294" s="7" t="str">
        <f t="shared" si="311"/>
        <v>SB</v>
      </c>
    </row>
    <row r="3295" spans="1:32" x14ac:dyDescent="0.3">
      <c r="A3295" s="4">
        <v>42047</v>
      </c>
      <c r="B3295" s="5">
        <v>2014</v>
      </c>
      <c r="C3295" s="6">
        <v>1</v>
      </c>
      <c r="D3295" s="7">
        <v>0</v>
      </c>
      <c r="E3295" s="7">
        <v>0</v>
      </c>
      <c r="F3295" s="8">
        <v>0</v>
      </c>
      <c r="G3295" s="7" t="str">
        <f t="shared" si="307"/>
        <v>NAO+</v>
      </c>
      <c r="H3295" s="6">
        <v>0.23971769226582701</v>
      </c>
      <c r="I3295" s="7">
        <v>0.71393260467291297</v>
      </c>
      <c r="J3295" s="7">
        <v>4.6341243847385298E-2</v>
      </c>
      <c r="K3295" s="28">
        <v>8.4592138766210507E-6</v>
      </c>
      <c r="L3295" s="7" t="str">
        <f t="shared" si="312"/>
        <v>SB</v>
      </c>
      <c r="M3295" s="6">
        <v>0.18759399404048199</v>
      </c>
      <c r="N3295" s="7">
        <v>0.74718589107306799</v>
      </c>
      <c r="O3295" s="7">
        <v>6.5207172778790998E-2</v>
      </c>
      <c r="P3295" s="28">
        <v>1.29421076564982E-5</v>
      </c>
      <c r="Q3295" s="7" t="str">
        <f t="shared" si="308"/>
        <v>SB</v>
      </c>
      <c r="R3295" s="6">
        <v>1</v>
      </c>
      <c r="S3295" s="7">
        <v>0</v>
      </c>
      <c r="T3295" s="7">
        <v>0</v>
      </c>
      <c r="U3295" s="8">
        <v>0</v>
      </c>
      <c r="V3295" s="7" t="str">
        <f t="shared" si="309"/>
        <v>NAO+</v>
      </c>
      <c r="W3295" s="6">
        <v>0.68600000000000005</v>
      </c>
      <c r="X3295" s="7">
        <v>0.26400000000000001</v>
      </c>
      <c r="Y3295" s="7">
        <v>2.5000000000000001E-2</v>
      </c>
      <c r="Z3295" s="8">
        <v>2.5000000000000001E-2</v>
      </c>
      <c r="AA3295" s="7" t="str">
        <f t="shared" si="310"/>
        <v>NAO+</v>
      </c>
      <c r="AB3295" s="6">
        <v>0.752</v>
      </c>
      <c r="AC3295" s="7">
        <v>0.20799999999999999</v>
      </c>
      <c r="AD3295" s="7">
        <v>0.02</v>
      </c>
      <c r="AE3295" s="8">
        <v>0.02</v>
      </c>
      <c r="AF3295" s="7" t="str">
        <f t="shared" si="311"/>
        <v>NAO+</v>
      </c>
    </row>
    <row r="3296" spans="1:32" x14ac:dyDescent="0.3">
      <c r="A3296" s="4">
        <v>42048</v>
      </c>
      <c r="B3296" s="5">
        <v>2014</v>
      </c>
      <c r="C3296" s="6">
        <v>1</v>
      </c>
      <c r="D3296" s="7">
        <v>0</v>
      </c>
      <c r="E3296" s="7">
        <v>0</v>
      </c>
      <c r="F3296" s="8">
        <v>0</v>
      </c>
      <c r="G3296" s="7" t="str">
        <f t="shared" si="307"/>
        <v>NAO+</v>
      </c>
      <c r="H3296" s="6">
        <v>0.97165068326534798</v>
      </c>
      <c r="I3296" s="7">
        <v>4.9714316271469404E-3</v>
      </c>
      <c r="J3296" s="7">
        <v>2.1162620624074702E-2</v>
      </c>
      <c r="K3296" s="8">
        <v>2.2152644834307102E-3</v>
      </c>
      <c r="L3296" s="7" t="str">
        <f t="shared" si="312"/>
        <v>NAO+</v>
      </c>
      <c r="M3296" s="6">
        <v>0.96663386815443697</v>
      </c>
      <c r="N3296" s="7">
        <v>6.6730171971004998E-3</v>
      </c>
      <c r="O3296" s="7">
        <v>2.4008100740199802E-2</v>
      </c>
      <c r="P3296" s="8">
        <v>2.6850139082516401E-3</v>
      </c>
      <c r="Q3296" s="7" t="str">
        <f t="shared" si="308"/>
        <v>NAO+</v>
      </c>
      <c r="R3296" s="6">
        <v>1</v>
      </c>
      <c r="S3296" s="7">
        <v>0</v>
      </c>
      <c r="T3296" s="7">
        <v>0</v>
      </c>
      <c r="U3296" s="8">
        <v>0</v>
      </c>
      <c r="V3296" s="7" t="str">
        <f t="shared" si="309"/>
        <v>NAO+</v>
      </c>
      <c r="W3296" s="6">
        <v>0.85699999999999998</v>
      </c>
      <c r="X3296" s="7">
        <v>0.11700000000000001</v>
      </c>
      <c r="Y3296" s="7">
        <v>7.0000000000000001E-3</v>
      </c>
      <c r="Z3296" s="8">
        <v>1.9E-2</v>
      </c>
      <c r="AA3296" s="7" t="str">
        <f t="shared" si="310"/>
        <v>NAO+</v>
      </c>
      <c r="AB3296" s="6">
        <v>0.89900000000000002</v>
      </c>
      <c r="AC3296" s="7">
        <v>8.7999999999999995E-2</v>
      </c>
      <c r="AD3296" s="7">
        <v>6.0000000000000001E-3</v>
      </c>
      <c r="AE3296" s="8">
        <v>7.0000000000000001E-3</v>
      </c>
      <c r="AF3296" s="7" t="str">
        <f t="shared" si="311"/>
        <v>NAO+</v>
      </c>
    </row>
    <row r="3297" spans="1:32" x14ac:dyDescent="0.3">
      <c r="A3297" s="4">
        <v>42049</v>
      </c>
      <c r="B3297" s="5">
        <v>2014</v>
      </c>
      <c r="C3297" s="6">
        <v>0</v>
      </c>
      <c r="D3297" s="7">
        <v>1</v>
      </c>
      <c r="E3297" s="7">
        <v>0</v>
      </c>
      <c r="F3297" s="8">
        <v>0</v>
      </c>
      <c r="G3297" s="7" t="str">
        <f t="shared" si="307"/>
        <v>SB</v>
      </c>
      <c r="H3297" s="6">
        <v>0.96264867083703298</v>
      </c>
      <c r="I3297" s="7">
        <v>2.1324445599496902E-3</v>
      </c>
      <c r="J3297" s="7">
        <v>2.9243101435901999E-2</v>
      </c>
      <c r="K3297" s="8">
        <v>5.9757831671047304E-3</v>
      </c>
      <c r="L3297" s="7" t="str">
        <f t="shared" si="312"/>
        <v>NAO+</v>
      </c>
      <c r="M3297" s="6">
        <v>0.95713537693282402</v>
      </c>
      <c r="N3297" s="7">
        <v>2.2899358129666899E-3</v>
      </c>
      <c r="O3297" s="7">
        <v>3.1970530699026202E-2</v>
      </c>
      <c r="P3297" s="8">
        <v>8.6041565551697608E-3</v>
      </c>
      <c r="Q3297" s="7" t="str">
        <f t="shared" si="308"/>
        <v>NAO+</v>
      </c>
      <c r="R3297" s="6">
        <v>1</v>
      </c>
      <c r="S3297" s="7">
        <v>0</v>
      </c>
      <c r="T3297" s="7">
        <v>0</v>
      </c>
      <c r="U3297" s="8">
        <v>0</v>
      </c>
      <c r="V3297" s="7" t="str">
        <f t="shared" si="309"/>
        <v>NAO+</v>
      </c>
      <c r="W3297" s="6">
        <v>0.88900000000000001</v>
      </c>
      <c r="X3297" s="7">
        <v>8.7999999999999995E-2</v>
      </c>
      <c r="Y3297" s="7">
        <v>5.0000000000000001E-3</v>
      </c>
      <c r="Z3297" s="8">
        <v>1.7999999999999999E-2</v>
      </c>
      <c r="AA3297" s="7" t="str">
        <f t="shared" si="310"/>
        <v>NAO+</v>
      </c>
      <c r="AB3297" s="6">
        <v>0.92900000000000005</v>
      </c>
      <c r="AC3297" s="7">
        <v>0.06</v>
      </c>
      <c r="AD3297" s="7">
        <v>7.0000000000000001E-3</v>
      </c>
      <c r="AE3297" s="8">
        <v>5.0000000000000001E-3</v>
      </c>
      <c r="AF3297" s="7" t="str">
        <f t="shared" si="311"/>
        <v>NAO+</v>
      </c>
    </row>
    <row r="3298" spans="1:32" x14ac:dyDescent="0.3">
      <c r="A3298" s="4">
        <v>42050</v>
      </c>
      <c r="B3298" s="5">
        <v>2014</v>
      </c>
      <c r="C3298" s="6">
        <v>0</v>
      </c>
      <c r="D3298" s="7">
        <v>1</v>
      </c>
      <c r="E3298" s="7">
        <v>0</v>
      </c>
      <c r="F3298" s="8">
        <v>0</v>
      </c>
      <c r="G3298" s="7" t="str">
        <f t="shared" si="307"/>
        <v>SB</v>
      </c>
      <c r="H3298" s="6">
        <v>0.85212447061225705</v>
      </c>
      <c r="I3298" s="7">
        <v>1.00823413104676E-3</v>
      </c>
      <c r="J3298" s="7">
        <v>0.14686028494001199</v>
      </c>
      <c r="K3298" s="28">
        <v>7.0103166835235198E-6</v>
      </c>
      <c r="L3298" s="7" t="str">
        <f t="shared" si="312"/>
        <v>NAO+</v>
      </c>
      <c r="M3298" s="6">
        <v>0.83890154720091503</v>
      </c>
      <c r="N3298" s="7">
        <v>8.45310298416388E-4</v>
      </c>
      <c r="O3298" s="7">
        <v>0.160239032375014</v>
      </c>
      <c r="P3298" s="28">
        <v>1.41101256651599E-5</v>
      </c>
      <c r="Q3298" s="7" t="str">
        <f t="shared" si="308"/>
        <v>NAO+</v>
      </c>
      <c r="R3298" s="6">
        <v>1</v>
      </c>
      <c r="S3298" s="7">
        <v>0</v>
      </c>
      <c r="T3298" s="7">
        <v>0</v>
      </c>
      <c r="U3298" s="8">
        <v>0</v>
      </c>
      <c r="V3298" s="7" t="str">
        <f t="shared" si="309"/>
        <v>NAO+</v>
      </c>
      <c r="W3298" s="6">
        <v>0.24</v>
      </c>
      <c r="X3298" s="7">
        <v>0.57899999999999996</v>
      </c>
      <c r="Y3298" s="7">
        <v>1.7000000000000001E-2</v>
      </c>
      <c r="Z3298" s="8">
        <v>0.16500000000000001</v>
      </c>
      <c r="AA3298" s="7" t="str">
        <f t="shared" si="310"/>
        <v>SB</v>
      </c>
      <c r="AB3298" s="6">
        <v>0.52800000000000002</v>
      </c>
      <c r="AC3298" s="7">
        <v>0.42</v>
      </c>
      <c r="AD3298" s="7">
        <v>5.0000000000000001E-3</v>
      </c>
      <c r="AE3298" s="8">
        <v>4.7E-2</v>
      </c>
      <c r="AF3298" s="7" t="str">
        <f t="shared" si="311"/>
        <v>NAO+</v>
      </c>
    </row>
    <row r="3299" spans="1:32" x14ac:dyDescent="0.3">
      <c r="A3299" s="4">
        <v>42051</v>
      </c>
      <c r="B3299" s="5">
        <v>2014</v>
      </c>
      <c r="C3299" s="6">
        <v>0</v>
      </c>
      <c r="D3299" s="7">
        <v>1</v>
      </c>
      <c r="E3299" s="7">
        <v>0</v>
      </c>
      <c r="F3299" s="8">
        <v>0</v>
      </c>
      <c r="G3299" s="7" t="str">
        <f t="shared" si="307"/>
        <v>SB</v>
      </c>
      <c r="H3299" s="6">
        <v>0.65996569876463096</v>
      </c>
      <c r="I3299" s="7">
        <v>1.4529110082628601E-3</v>
      </c>
      <c r="J3299" s="7">
        <v>0.33856685888253302</v>
      </c>
      <c r="K3299" s="28">
        <v>1.45313445854695E-5</v>
      </c>
      <c r="L3299" s="7" t="str">
        <f t="shared" si="312"/>
        <v>NAO+</v>
      </c>
      <c r="M3299" s="6">
        <v>0.60328108734362196</v>
      </c>
      <c r="N3299" s="7">
        <v>1.7105141129694901E-3</v>
      </c>
      <c r="O3299" s="7">
        <v>0.394984675708907</v>
      </c>
      <c r="P3299" s="28">
        <v>2.3722834501699599E-5</v>
      </c>
      <c r="Q3299" s="7" t="str">
        <f t="shared" si="308"/>
        <v>NAO+</v>
      </c>
      <c r="R3299" s="6">
        <v>1</v>
      </c>
      <c r="S3299" s="7">
        <v>0</v>
      </c>
      <c r="T3299" s="7">
        <v>0</v>
      </c>
      <c r="U3299" s="8">
        <v>0</v>
      </c>
      <c r="V3299" s="7" t="str">
        <f t="shared" si="309"/>
        <v>NAO+</v>
      </c>
      <c r="W3299" s="6">
        <v>0.80300000000000005</v>
      </c>
      <c r="X3299" s="7">
        <v>0.157</v>
      </c>
      <c r="Y3299" s="7">
        <v>2.1000000000000001E-2</v>
      </c>
      <c r="Z3299" s="8">
        <v>1.7999999999999999E-2</v>
      </c>
      <c r="AA3299" s="7" t="str">
        <f t="shared" si="310"/>
        <v>NAO+</v>
      </c>
      <c r="AB3299" s="6">
        <v>0.78500000000000003</v>
      </c>
      <c r="AC3299" s="7">
        <v>0.16700000000000001</v>
      </c>
      <c r="AD3299" s="7">
        <v>0.04</v>
      </c>
      <c r="AE3299" s="8">
        <v>8.0000000000000002E-3</v>
      </c>
      <c r="AF3299" s="7" t="str">
        <f t="shared" si="311"/>
        <v>NAO+</v>
      </c>
    </row>
    <row r="3300" spans="1:32" x14ac:dyDescent="0.3">
      <c r="A3300" s="4">
        <v>42052</v>
      </c>
      <c r="B3300" s="5">
        <v>2014</v>
      </c>
      <c r="C3300" s="6">
        <v>0</v>
      </c>
      <c r="D3300" s="7">
        <v>1</v>
      </c>
      <c r="E3300" s="7">
        <v>0</v>
      </c>
      <c r="F3300" s="8">
        <v>0</v>
      </c>
      <c r="G3300" s="7" t="str">
        <f t="shared" si="307"/>
        <v>SB</v>
      </c>
      <c r="H3300" s="6">
        <v>0.59614067504556401</v>
      </c>
      <c r="I3300" s="7">
        <v>0.27807683446585202</v>
      </c>
      <c r="J3300" s="7">
        <v>0.12436525388662199</v>
      </c>
      <c r="K3300" s="8">
        <v>1.4172366019606E-3</v>
      </c>
      <c r="L3300" s="7" t="str">
        <f t="shared" si="312"/>
        <v>NAO+</v>
      </c>
      <c r="M3300" s="6">
        <v>0.58887376350101295</v>
      </c>
      <c r="N3300" s="7">
        <v>0.27097165517756</v>
      </c>
      <c r="O3300" s="7">
        <v>0.13639521848195901</v>
      </c>
      <c r="P3300" s="8">
        <v>3.75936283948029E-3</v>
      </c>
      <c r="Q3300" s="7" t="str">
        <f t="shared" si="308"/>
        <v>NAO+</v>
      </c>
      <c r="R3300" s="6">
        <v>1</v>
      </c>
      <c r="S3300" s="7">
        <v>0</v>
      </c>
      <c r="T3300" s="7">
        <v>0</v>
      </c>
      <c r="U3300" s="8">
        <v>0</v>
      </c>
      <c r="V3300" s="7" t="str">
        <f t="shared" si="309"/>
        <v>NAO+</v>
      </c>
      <c r="W3300" s="6">
        <v>0.49099999999999999</v>
      </c>
      <c r="X3300" s="7">
        <v>0.26400000000000001</v>
      </c>
      <c r="Y3300" s="7">
        <v>0.24099999999999999</v>
      </c>
      <c r="Z3300" s="8">
        <v>4.0000000000000001E-3</v>
      </c>
      <c r="AA3300" s="7" t="str">
        <f t="shared" si="310"/>
        <v>NAO+</v>
      </c>
      <c r="AB3300" s="6">
        <v>0.125</v>
      </c>
      <c r="AC3300" s="7">
        <v>0.45200000000000001</v>
      </c>
      <c r="AD3300" s="7">
        <v>0.41399999999999998</v>
      </c>
      <c r="AE3300" s="8">
        <v>8.9999999999999993E-3</v>
      </c>
      <c r="AF3300" s="7" t="str">
        <f t="shared" si="311"/>
        <v>SB</v>
      </c>
    </row>
    <row r="3301" spans="1:32" x14ac:dyDescent="0.3">
      <c r="A3301" s="4">
        <v>42053</v>
      </c>
      <c r="B3301" s="5">
        <v>2014</v>
      </c>
      <c r="C3301" s="6">
        <v>0</v>
      </c>
      <c r="D3301" s="7">
        <v>1</v>
      </c>
      <c r="E3301" s="7">
        <v>0</v>
      </c>
      <c r="F3301" s="8">
        <v>0</v>
      </c>
      <c r="G3301" s="7" t="str">
        <f t="shared" si="307"/>
        <v>SB</v>
      </c>
      <c r="H3301" s="6">
        <v>0.81821278372369899</v>
      </c>
      <c r="I3301" s="7">
        <v>1.9623993196500999E-2</v>
      </c>
      <c r="J3301" s="7">
        <v>0.16215999683809099</v>
      </c>
      <c r="K3301" s="28">
        <v>3.2262417062392199E-6</v>
      </c>
      <c r="L3301" s="7" t="str">
        <f t="shared" si="312"/>
        <v>NAO+</v>
      </c>
      <c r="M3301" s="6">
        <v>0.78351563293286397</v>
      </c>
      <c r="N3301" s="7">
        <v>6.9147871160617699E-3</v>
      </c>
      <c r="O3301" s="7">
        <v>0.209554385408909</v>
      </c>
      <c r="P3301" s="28">
        <v>1.51945421654303E-5</v>
      </c>
      <c r="Q3301" s="7" t="str">
        <f t="shared" si="308"/>
        <v>NAO+</v>
      </c>
      <c r="R3301" s="6">
        <v>1</v>
      </c>
      <c r="S3301" s="7">
        <v>0</v>
      </c>
      <c r="T3301" s="7">
        <v>0</v>
      </c>
      <c r="U3301" s="8">
        <v>0</v>
      </c>
      <c r="V3301" s="7" t="str">
        <f t="shared" si="309"/>
        <v>NAO+</v>
      </c>
      <c r="W3301" s="6">
        <v>0.06</v>
      </c>
      <c r="X3301" s="7">
        <v>0.49</v>
      </c>
      <c r="Y3301" s="7">
        <v>0.443</v>
      </c>
      <c r="Z3301" s="8">
        <v>8.0000000000000002E-3</v>
      </c>
      <c r="AA3301" s="7" t="str">
        <f t="shared" si="310"/>
        <v>SB</v>
      </c>
      <c r="AB3301" s="6">
        <v>5.2999999999999999E-2</v>
      </c>
      <c r="AC3301" s="7">
        <v>0.64500000000000002</v>
      </c>
      <c r="AD3301" s="7">
        <v>0.25700000000000001</v>
      </c>
      <c r="AE3301" s="8">
        <v>4.4999999999999998E-2</v>
      </c>
      <c r="AF3301" s="7" t="str">
        <f t="shared" si="311"/>
        <v>SB</v>
      </c>
    </row>
    <row r="3302" spans="1:32" x14ac:dyDescent="0.3">
      <c r="A3302" s="4">
        <v>42054</v>
      </c>
      <c r="B3302" s="5">
        <v>2014</v>
      </c>
      <c r="C3302" s="6">
        <v>1</v>
      </c>
      <c r="D3302" s="7">
        <v>0</v>
      </c>
      <c r="E3302" s="7">
        <v>0</v>
      </c>
      <c r="F3302" s="8">
        <v>0</v>
      </c>
      <c r="G3302" s="7" t="str">
        <f t="shared" si="307"/>
        <v>NAO+</v>
      </c>
      <c r="H3302" s="6">
        <v>0.82485548071662795</v>
      </c>
      <c r="I3302" s="7">
        <v>2.0487690932975201E-4</v>
      </c>
      <c r="J3302" s="7">
        <v>0.17493800648935201</v>
      </c>
      <c r="K3302" s="28">
        <v>1.6358846852319099E-6</v>
      </c>
      <c r="L3302" s="7" t="str">
        <f t="shared" si="312"/>
        <v>NAO+</v>
      </c>
      <c r="M3302" s="6">
        <v>0.78556956243610798</v>
      </c>
      <c r="N3302" s="7">
        <v>1.3219894380352699E-4</v>
      </c>
      <c r="O3302" s="7">
        <v>0.21429367948401701</v>
      </c>
      <c r="P3302" s="28">
        <v>4.5591360602821603E-6</v>
      </c>
      <c r="Q3302" s="7" t="str">
        <f t="shared" si="308"/>
        <v>NAO+</v>
      </c>
      <c r="R3302" s="6">
        <v>1</v>
      </c>
      <c r="S3302" s="7">
        <v>0</v>
      </c>
      <c r="T3302" s="7">
        <v>0</v>
      </c>
      <c r="U3302" s="8">
        <v>0</v>
      </c>
      <c r="V3302" s="7" t="str">
        <f t="shared" si="309"/>
        <v>NAO+</v>
      </c>
      <c r="W3302" s="6">
        <v>0.95599999999999996</v>
      </c>
      <c r="X3302" s="7">
        <v>8.0000000000000002E-3</v>
      </c>
      <c r="Y3302" s="7">
        <v>3.5000000000000003E-2</v>
      </c>
      <c r="Z3302" s="8">
        <v>0</v>
      </c>
      <c r="AA3302" s="7" t="str">
        <f t="shared" si="310"/>
        <v>NAO+</v>
      </c>
      <c r="AB3302" s="6">
        <v>0.58099999999999996</v>
      </c>
      <c r="AC3302" s="7">
        <v>0.06</v>
      </c>
      <c r="AD3302" s="7">
        <v>0.35799999999999998</v>
      </c>
      <c r="AE3302" s="8">
        <v>1E-3</v>
      </c>
      <c r="AF3302" s="7" t="str">
        <f t="shared" si="311"/>
        <v>NAO+</v>
      </c>
    </row>
    <row r="3303" spans="1:32" x14ac:dyDescent="0.3">
      <c r="A3303" s="4">
        <v>42055</v>
      </c>
      <c r="B3303" s="5">
        <v>2014</v>
      </c>
      <c r="C3303" s="6">
        <v>0</v>
      </c>
      <c r="D3303" s="7">
        <v>0</v>
      </c>
      <c r="E3303" s="7">
        <v>1</v>
      </c>
      <c r="F3303" s="8">
        <v>0</v>
      </c>
      <c r="G3303" s="7" t="str">
        <f t="shared" si="307"/>
        <v>AR</v>
      </c>
      <c r="H3303" s="6">
        <v>0.739959302722492</v>
      </c>
      <c r="I3303" s="7">
        <v>4.3705208740862402E-4</v>
      </c>
      <c r="J3303" s="7">
        <v>0.25954741063172898</v>
      </c>
      <c r="K3303" s="28">
        <v>5.6234558379951798E-5</v>
      </c>
      <c r="L3303" s="7" t="str">
        <f t="shared" si="312"/>
        <v>NAO+</v>
      </c>
      <c r="M3303" s="6">
        <v>0.70634092415673699</v>
      </c>
      <c r="N3303" s="7">
        <v>5.0080360831445195E-4</v>
      </c>
      <c r="O3303" s="7">
        <v>0.29306001046137597</v>
      </c>
      <c r="P3303" s="28">
        <v>9.8261773579922396E-5</v>
      </c>
      <c r="Q3303" s="7" t="str">
        <f t="shared" si="308"/>
        <v>NAO+</v>
      </c>
      <c r="R3303" s="6">
        <v>0</v>
      </c>
      <c r="S3303" s="7">
        <v>0</v>
      </c>
      <c r="T3303" s="7">
        <v>1</v>
      </c>
      <c r="U3303" s="8">
        <v>0</v>
      </c>
      <c r="V3303" s="7" t="str">
        <f t="shared" si="309"/>
        <v>AR</v>
      </c>
      <c r="W3303" s="6">
        <v>0.96099999999999997</v>
      </c>
      <c r="X3303" s="7">
        <v>1E-3</v>
      </c>
      <c r="Y3303" s="7">
        <v>3.7999999999999999E-2</v>
      </c>
      <c r="Z3303" s="8">
        <v>0</v>
      </c>
      <c r="AA3303" s="7" t="str">
        <f t="shared" si="310"/>
        <v>NAO+</v>
      </c>
      <c r="AB3303" s="6">
        <v>0.114</v>
      </c>
      <c r="AC3303" s="7">
        <v>0.02</v>
      </c>
      <c r="AD3303" s="7">
        <v>0.86599999999999999</v>
      </c>
      <c r="AE3303" s="8">
        <v>0</v>
      </c>
      <c r="AF3303" s="7" t="str">
        <f t="shared" si="311"/>
        <v>AR</v>
      </c>
    </row>
    <row r="3304" spans="1:32" x14ac:dyDescent="0.3">
      <c r="A3304" s="4">
        <v>42056</v>
      </c>
      <c r="B3304" s="5">
        <v>2014</v>
      </c>
      <c r="C3304" s="6">
        <v>0</v>
      </c>
      <c r="D3304" s="7">
        <v>0</v>
      </c>
      <c r="E3304" s="7">
        <v>1</v>
      </c>
      <c r="F3304" s="8">
        <v>0</v>
      </c>
      <c r="G3304" s="7" t="str">
        <f t="shared" si="307"/>
        <v>AR</v>
      </c>
      <c r="H3304" s="6">
        <v>0.94139582526080801</v>
      </c>
      <c r="I3304" s="7">
        <v>8.4677308207713404E-4</v>
      </c>
      <c r="J3304" s="7">
        <v>5.6353750066271399E-2</v>
      </c>
      <c r="K3304" s="8">
        <v>1.4036515908438601E-3</v>
      </c>
      <c r="L3304" s="7" t="str">
        <f t="shared" si="312"/>
        <v>NAO+</v>
      </c>
      <c r="M3304" s="6">
        <v>0.94132017211909003</v>
      </c>
      <c r="N3304" s="7">
        <v>1.68375921539987E-3</v>
      </c>
      <c r="O3304" s="7">
        <v>5.4729472241584302E-2</v>
      </c>
      <c r="P3304" s="8">
        <v>2.2665964239387201E-3</v>
      </c>
      <c r="Q3304" s="7" t="str">
        <f t="shared" si="308"/>
        <v>NAO+</v>
      </c>
      <c r="R3304" s="6">
        <v>1</v>
      </c>
      <c r="S3304" s="7">
        <v>0</v>
      </c>
      <c r="T3304" s="7">
        <v>0</v>
      </c>
      <c r="U3304" s="8">
        <v>0</v>
      </c>
      <c r="V3304" s="7" t="str">
        <f t="shared" si="309"/>
        <v>NAO+</v>
      </c>
      <c r="W3304" s="6">
        <v>0.98699999999999999</v>
      </c>
      <c r="X3304" s="7">
        <v>2E-3</v>
      </c>
      <c r="Y3304" s="7">
        <v>1.0999999999999999E-2</v>
      </c>
      <c r="Z3304" s="8">
        <v>0</v>
      </c>
      <c r="AA3304" s="7" t="str">
        <f t="shared" si="310"/>
        <v>NAO+</v>
      </c>
      <c r="AB3304" s="6">
        <v>0.64</v>
      </c>
      <c r="AC3304" s="7">
        <v>1.2999999999999999E-2</v>
      </c>
      <c r="AD3304" s="7">
        <v>0.34799999999999998</v>
      </c>
      <c r="AE3304" s="8">
        <v>0</v>
      </c>
      <c r="AF3304" s="7" t="str">
        <f t="shared" si="311"/>
        <v>NAO+</v>
      </c>
    </row>
    <row r="3305" spans="1:32" x14ac:dyDescent="0.3">
      <c r="A3305" s="4">
        <v>42057</v>
      </c>
      <c r="B3305" s="5">
        <v>2014</v>
      </c>
      <c r="C3305" s="6">
        <v>1</v>
      </c>
      <c r="D3305" s="7">
        <v>0</v>
      </c>
      <c r="E3305" s="7">
        <v>0</v>
      </c>
      <c r="F3305" s="8">
        <v>0</v>
      </c>
      <c r="G3305" s="7" t="str">
        <f t="shared" si="307"/>
        <v>NAO+</v>
      </c>
      <c r="H3305" s="6">
        <v>0.99753962773106497</v>
      </c>
      <c r="I3305" s="7">
        <v>3.2678843280253302E-4</v>
      </c>
      <c r="J3305" s="7">
        <v>2.1328095901367401E-3</v>
      </c>
      <c r="K3305" s="28">
        <v>7.7424599021352102E-7</v>
      </c>
      <c r="L3305" s="7" t="str">
        <f t="shared" si="312"/>
        <v>NAO+</v>
      </c>
      <c r="M3305" s="6">
        <v>0.99659372288816195</v>
      </c>
      <c r="N3305" s="7">
        <v>8.8669848692825304E-4</v>
      </c>
      <c r="O3305" s="7">
        <v>2.5180226359444199E-3</v>
      </c>
      <c r="P3305" s="28">
        <v>1.55598895553555E-6</v>
      </c>
      <c r="Q3305" s="7" t="str">
        <f t="shared" si="308"/>
        <v>NAO+</v>
      </c>
      <c r="R3305" s="6">
        <v>1</v>
      </c>
      <c r="S3305" s="7">
        <v>0</v>
      </c>
      <c r="T3305" s="7">
        <v>0</v>
      </c>
      <c r="U3305" s="8">
        <v>0</v>
      </c>
      <c r="V3305" s="7" t="str">
        <f t="shared" si="309"/>
        <v>NAO+</v>
      </c>
      <c r="W3305" s="6">
        <v>0.98099999999999998</v>
      </c>
      <c r="X3305" s="7">
        <v>1.6E-2</v>
      </c>
      <c r="Y3305" s="7">
        <v>3.0000000000000001E-3</v>
      </c>
      <c r="Z3305" s="8">
        <v>1E-3</v>
      </c>
      <c r="AA3305" s="7" t="str">
        <f t="shared" si="310"/>
        <v>NAO+</v>
      </c>
      <c r="AB3305" s="6">
        <v>0.96</v>
      </c>
      <c r="AC3305" s="7">
        <v>1.2999999999999999E-2</v>
      </c>
      <c r="AD3305" s="7">
        <v>2.7E-2</v>
      </c>
      <c r="AE3305" s="8">
        <v>0</v>
      </c>
      <c r="AF3305" s="7" t="str">
        <f t="shared" si="311"/>
        <v>NAO+</v>
      </c>
    </row>
    <row r="3306" spans="1:32" x14ac:dyDescent="0.3">
      <c r="A3306" s="4">
        <v>42058</v>
      </c>
      <c r="B3306" s="5">
        <v>2014</v>
      </c>
      <c r="C3306" s="6">
        <v>1</v>
      </c>
      <c r="D3306" s="7">
        <v>0</v>
      </c>
      <c r="E3306" s="7">
        <v>0</v>
      </c>
      <c r="F3306" s="8">
        <v>0</v>
      </c>
      <c r="G3306" s="7" t="str">
        <f t="shared" si="307"/>
        <v>NAO+</v>
      </c>
      <c r="H3306" s="6">
        <v>0.99853153675808104</v>
      </c>
      <c r="I3306" s="80">
        <v>3.0272920342168199E-9</v>
      </c>
      <c r="J3306" s="7">
        <v>1.4681852272892201E-3</v>
      </c>
      <c r="K3306" s="28">
        <v>2.7498732608422699E-7</v>
      </c>
      <c r="L3306" s="7" t="str">
        <f t="shared" si="312"/>
        <v>NAO+</v>
      </c>
      <c r="M3306" s="6">
        <v>0.998439829176056</v>
      </c>
      <c r="N3306" s="80">
        <v>7.6186878678300494E-9</v>
      </c>
      <c r="O3306" s="7">
        <v>1.55979519791235E-3</v>
      </c>
      <c r="P3306" s="28">
        <v>3.6800733378657903E-7</v>
      </c>
      <c r="Q3306" s="7" t="str">
        <f t="shared" si="308"/>
        <v>NAO+</v>
      </c>
      <c r="R3306" s="6">
        <v>1</v>
      </c>
      <c r="S3306" s="7">
        <v>0</v>
      </c>
      <c r="T3306" s="7">
        <v>0</v>
      </c>
      <c r="U3306" s="8">
        <v>0</v>
      </c>
      <c r="V3306" s="7" t="str">
        <f t="shared" si="309"/>
        <v>NAO+</v>
      </c>
      <c r="W3306" s="6">
        <v>0.98599999999999999</v>
      </c>
      <c r="X3306" s="7">
        <v>1.2E-2</v>
      </c>
      <c r="Y3306" s="7">
        <v>2E-3</v>
      </c>
      <c r="Z3306" s="8">
        <v>1E-3</v>
      </c>
      <c r="AA3306" s="7" t="str">
        <f t="shared" si="310"/>
        <v>NAO+</v>
      </c>
      <c r="AB3306" s="6">
        <v>0.96599999999999997</v>
      </c>
      <c r="AC3306" s="7">
        <v>1.2E-2</v>
      </c>
      <c r="AD3306" s="7">
        <v>2.1999999999999999E-2</v>
      </c>
      <c r="AE3306" s="8">
        <v>0</v>
      </c>
      <c r="AF3306" s="7" t="str">
        <f t="shared" si="311"/>
        <v>NAO+</v>
      </c>
    </row>
    <row r="3307" spans="1:32" x14ac:dyDescent="0.3">
      <c r="A3307" s="4">
        <v>42059</v>
      </c>
      <c r="B3307" s="5">
        <v>2014</v>
      </c>
      <c r="C3307" s="6">
        <v>1</v>
      </c>
      <c r="D3307" s="7">
        <v>0</v>
      </c>
      <c r="E3307" s="7">
        <v>0</v>
      </c>
      <c r="F3307" s="8">
        <v>0</v>
      </c>
      <c r="G3307" s="7" t="str">
        <f t="shared" si="307"/>
        <v>NAO+</v>
      </c>
      <c r="H3307" s="6">
        <v>0.94621183722302005</v>
      </c>
      <c r="I3307" s="80">
        <v>1.83936745307902E-6</v>
      </c>
      <c r="J3307" s="7">
        <v>5.3665068735079501E-2</v>
      </c>
      <c r="K3307" s="8">
        <v>1.21254674443539E-4</v>
      </c>
      <c r="L3307" s="7" t="str">
        <f t="shared" si="312"/>
        <v>NAO+</v>
      </c>
      <c r="M3307" s="6">
        <v>0.952565402796826</v>
      </c>
      <c r="N3307" s="80">
        <v>3.06646898743275E-6</v>
      </c>
      <c r="O3307" s="7">
        <v>4.7276537297136503E-2</v>
      </c>
      <c r="P3307" s="8">
        <v>1.5499343705201201E-4</v>
      </c>
      <c r="Q3307" s="7" t="str">
        <f t="shared" si="308"/>
        <v>NAO+</v>
      </c>
      <c r="R3307" s="6">
        <v>1</v>
      </c>
      <c r="S3307" s="7">
        <v>0</v>
      </c>
      <c r="T3307" s="7">
        <v>0</v>
      </c>
      <c r="U3307" s="8">
        <v>0</v>
      </c>
      <c r="V3307" s="7" t="str">
        <f t="shared" si="309"/>
        <v>NAO+</v>
      </c>
      <c r="W3307" s="6">
        <v>0.99099999999999999</v>
      </c>
      <c r="X3307" s="7">
        <v>6.0000000000000001E-3</v>
      </c>
      <c r="Y3307" s="7">
        <v>2E-3</v>
      </c>
      <c r="Z3307" s="8">
        <v>0</v>
      </c>
      <c r="AA3307" s="7" t="str">
        <f t="shared" si="310"/>
        <v>NAO+</v>
      </c>
      <c r="AB3307" s="6">
        <v>0.95399999999999996</v>
      </c>
      <c r="AC3307" s="7">
        <v>8.9999999999999993E-3</v>
      </c>
      <c r="AD3307" s="7">
        <v>3.5999999999999997E-2</v>
      </c>
      <c r="AE3307" s="8">
        <v>0</v>
      </c>
      <c r="AF3307" s="7" t="str">
        <f t="shared" si="311"/>
        <v>NAO+</v>
      </c>
    </row>
    <row r="3308" spans="1:32" x14ac:dyDescent="0.3">
      <c r="A3308" s="4">
        <v>42060</v>
      </c>
      <c r="B3308" s="5">
        <v>2014</v>
      </c>
      <c r="C3308" s="6">
        <v>1</v>
      </c>
      <c r="D3308" s="7">
        <v>0</v>
      </c>
      <c r="E3308" s="7">
        <v>0</v>
      </c>
      <c r="F3308" s="8">
        <v>0</v>
      </c>
      <c r="G3308" s="7" t="str">
        <f t="shared" si="307"/>
        <v>NAO+</v>
      </c>
      <c r="H3308" s="6">
        <v>0.90154892409711795</v>
      </c>
      <c r="I3308" s="7">
        <v>4.2344345635530198E-3</v>
      </c>
      <c r="J3308" s="7">
        <v>9.4187004315877704E-2</v>
      </c>
      <c r="K3308" s="28">
        <v>2.96370234603234E-5</v>
      </c>
      <c r="L3308" s="7" t="str">
        <f t="shared" si="312"/>
        <v>NAO+</v>
      </c>
      <c r="M3308" s="6">
        <v>0.89405583153282897</v>
      </c>
      <c r="N3308" s="7">
        <v>6.4711473106340003E-3</v>
      </c>
      <c r="O3308" s="7">
        <v>9.9402626257423299E-2</v>
      </c>
      <c r="P3308" s="28">
        <v>7.03948991070311E-5</v>
      </c>
      <c r="Q3308" s="7" t="str">
        <f t="shared" si="308"/>
        <v>NAO+</v>
      </c>
      <c r="R3308" s="6">
        <v>1</v>
      </c>
      <c r="S3308" s="7">
        <v>0</v>
      </c>
      <c r="T3308" s="7">
        <v>0</v>
      </c>
      <c r="U3308" s="8">
        <v>0</v>
      </c>
      <c r="V3308" s="7" t="str">
        <f t="shared" si="309"/>
        <v>NAO+</v>
      </c>
      <c r="W3308" s="6">
        <v>0.98799999999999999</v>
      </c>
      <c r="X3308" s="7">
        <v>7.0000000000000001E-3</v>
      </c>
      <c r="Y3308" s="7">
        <v>5.0000000000000001E-3</v>
      </c>
      <c r="Z3308" s="8">
        <v>0</v>
      </c>
      <c r="AA3308" s="7" t="str">
        <f t="shared" si="310"/>
        <v>NAO+</v>
      </c>
      <c r="AB3308" s="6">
        <v>0.92100000000000004</v>
      </c>
      <c r="AC3308" s="7">
        <v>1.0999999999999999E-2</v>
      </c>
      <c r="AD3308" s="7">
        <v>6.8000000000000005E-2</v>
      </c>
      <c r="AE3308" s="8">
        <v>0</v>
      </c>
      <c r="AF3308" s="7" t="str">
        <f t="shared" si="311"/>
        <v>NAO+</v>
      </c>
    </row>
    <row r="3309" spans="1:32" x14ac:dyDescent="0.3">
      <c r="A3309" s="4">
        <v>42061</v>
      </c>
      <c r="B3309" s="5">
        <v>2014</v>
      </c>
      <c r="C3309" s="6">
        <v>1</v>
      </c>
      <c r="D3309" s="7">
        <v>0</v>
      </c>
      <c r="E3309" s="7">
        <v>0</v>
      </c>
      <c r="F3309" s="8">
        <v>0</v>
      </c>
      <c r="G3309" s="7" t="str">
        <f t="shared" si="307"/>
        <v>NAO+</v>
      </c>
      <c r="H3309" s="6">
        <v>0.77978225765902998</v>
      </c>
      <c r="I3309" s="7">
        <v>7.9662575538497096E-4</v>
      </c>
      <c r="J3309" s="7">
        <v>0.21941923000768901</v>
      </c>
      <c r="K3309" s="28">
        <v>1.88657788451986E-6</v>
      </c>
      <c r="L3309" s="7" t="str">
        <f t="shared" si="312"/>
        <v>NAO+</v>
      </c>
      <c r="M3309" s="6">
        <v>0.77080159595529796</v>
      </c>
      <c r="N3309" s="7">
        <v>1.58076227253821E-3</v>
      </c>
      <c r="O3309" s="7">
        <v>0.22761397760549301</v>
      </c>
      <c r="P3309" s="28">
        <v>3.6641666728590301E-6</v>
      </c>
      <c r="Q3309" s="7" t="str">
        <f t="shared" si="308"/>
        <v>NAO+</v>
      </c>
      <c r="R3309" s="6">
        <v>1</v>
      </c>
      <c r="S3309" s="7">
        <v>0</v>
      </c>
      <c r="T3309" s="7">
        <v>0</v>
      </c>
      <c r="U3309" s="8">
        <v>0</v>
      </c>
      <c r="V3309" s="7" t="str">
        <f t="shared" si="309"/>
        <v>NAO+</v>
      </c>
      <c r="W3309" s="6">
        <v>0.97399999999999998</v>
      </c>
      <c r="X3309" s="7">
        <v>1.6E-2</v>
      </c>
      <c r="Y3309" s="7">
        <v>8.9999999999999993E-3</v>
      </c>
      <c r="Z3309" s="8">
        <v>1E-3</v>
      </c>
      <c r="AA3309" s="7" t="str">
        <f t="shared" si="310"/>
        <v>NAO+</v>
      </c>
      <c r="AB3309" s="6">
        <v>0.90600000000000003</v>
      </c>
      <c r="AC3309" s="7">
        <v>1.7000000000000001E-2</v>
      </c>
      <c r="AD3309" s="7">
        <v>7.5999999999999998E-2</v>
      </c>
      <c r="AE3309" s="8">
        <v>1E-3</v>
      </c>
      <c r="AF3309" s="7" t="str">
        <f t="shared" si="311"/>
        <v>NAO+</v>
      </c>
    </row>
    <row r="3310" spans="1:32" x14ac:dyDescent="0.3">
      <c r="A3310" s="4">
        <v>42062</v>
      </c>
      <c r="B3310" s="5">
        <v>2014</v>
      </c>
      <c r="C3310" s="6">
        <v>1</v>
      </c>
      <c r="D3310" s="7">
        <v>0</v>
      </c>
      <c r="E3310" s="7">
        <v>0</v>
      </c>
      <c r="F3310" s="8">
        <v>0</v>
      </c>
      <c r="G3310" s="7" t="str">
        <f t="shared" si="307"/>
        <v>NAO+</v>
      </c>
      <c r="H3310" s="6">
        <v>0.69561455730261601</v>
      </c>
      <c r="I3310" s="7">
        <v>6.8279525500618103E-4</v>
      </c>
      <c r="J3310" s="7">
        <v>0.30367148695310597</v>
      </c>
      <c r="K3310" s="28">
        <v>3.11604892669743E-5</v>
      </c>
      <c r="L3310" s="7" t="str">
        <f t="shared" si="312"/>
        <v>NAO+</v>
      </c>
      <c r="M3310" s="6">
        <v>0.69310271199552798</v>
      </c>
      <c r="N3310" s="7">
        <v>1.08922470923606E-3</v>
      </c>
      <c r="O3310" s="7">
        <v>0.30575632504497302</v>
      </c>
      <c r="P3310" s="28">
        <v>5.1738250255005803E-5</v>
      </c>
      <c r="Q3310" s="7" t="str">
        <f t="shared" si="308"/>
        <v>NAO+</v>
      </c>
      <c r="R3310" s="6">
        <v>1</v>
      </c>
      <c r="S3310" s="7">
        <v>0</v>
      </c>
      <c r="T3310" s="7">
        <v>0</v>
      </c>
      <c r="U3310" s="8">
        <v>0</v>
      </c>
      <c r="V3310" s="7" t="str">
        <f t="shared" si="309"/>
        <v>NAO+</v>
      </c>
      <c r="W3310" s="6">
        <v>0.98399999999999999</v>
      </c>
      <c r="X3310" s="7">
        <v>8.0000000000000002E-3</v>
      </c>
      <c r="Y3310" s="7">
        <v>7.0000000000000001E-3</v>
      </c>
      <c r="Z3310" s="8">
        <v>1E-3</v>
      </c>
      <c r="AA3310" s="7" t="str">
        <f t="shared" si="310"/>
        <v>NAO+</v>
      </c>
      <c r="AB3310" s="6">
        <v>0.91200000000000003</v>
      </c>
      <c r="AC3310" s="7">
        <v>8.9999999999999993E-3</v>
      </c>
      <c r="AD3310" s="7">
        <v>7.9000000000000001E-2</v>
      </c>
      <c r="AE3310" s="8">
        <v>0</v>
      </c>
      <c r="AF3310" s="7" t="str">
        <f t="shared" si="311"/>
        <v>NAO+</v>
      </c>
    </row>
    <row r="3311" spans="1:32" x14ac:dyDescent="0.3">
      <c r="A3311" s="4">
        <v>42063</v>
      </c>
      <c r="B3311" s="5">
        <v>2014</v>
      </c>
      <c r="C3311" s="6">
        <v>1</v>
      </c>
      <c r="D3311" s="7">
        <v>0</v>
      </c>
      <c r="E3311" s="7">
        <v>0</v>
      </c>
      <c r="F3311" s="8">
        <v>0</v>
      </c>
      <c r="G3311" s="7" t="str">
        <f t="shared" si="307"/>
        <v>NAO+</v>
      </c>
      <c r="H3311" s="6">
        <v>0.96982310919594705</v>
      </c>
      <c r="I3311" s="7">
        <v>9.52269545858404E-4</v>
      </c>
      <c r="J3311" s="7">
        <v>2.9158344732562499E-2</v>
      </c>
      <c r="K3311" s="28">
        <v>6.6276525620447395E-5</v>
      </c>
      <c r="L3311" s="7" t="str">
        <f t="shared" si="312"/>
        <v>NAO+</v>
      </c>
      <c r="M3311" s="6">
        <v>0.96817800792150499</v>
      </c>
      <c r="N3311" s="7">
        <v>1.9843042860823099E-3</v>
      </c>
      <c r="O3311" s="7">
        <v>2.9760865241761001E-2</v>
      </c>
      <c r="P3311" s="28">
        <v>7.6822550641366993E-5</v>
      </c>
      <c r="Q3311" s="7" t="str">
        <f t="shared" si="308"/>
        <v>NAO+</v>
      </c>
      <c r="R3311" s="6">
        <v>1</v>
      </c>
      <c r="S3311" s="7">
        <v>0</v>
      </c>
      <c r="T3311" s="7">
        <v>0</v>
      </c>
      <c r="U3311" s="8">
        <v>0</v>
      </c>
      <c r="V3311" s="7" t="str">
        <f t="shared" si="309"/>
        <v>NAO+</v>
      </c>
      <c r="W3311" s="6">
        <v>0.97399999999999998</v>
      </c>
      <c r="X3311" s="7">
        <v>1.7000000000000001E-2</v>
      </c>
      <c r="Y3311" s="7">
        <v>3.0000000000000001E-3</v>
      </c>
      <c r="Z3311" s="8">
        <v>5.0000000000000001E-3</v>
      </c>
      <c r="AA3311" s="7" t="str">
        <f t="shared" si="310"/>
        <v>NAO+</v>
      </c>
      <c r="AB3311" s="6">
        <v>0.95899999999999996</v>
      </c>
      <c r="AC3311" s="7">
        <v>0.01</v>
      </c>
      <c r="AD3311" s="7">
        <v>0.03</v>
      </c>
      <c r="AE3311" s="8">
        <v>1E-3</v>
      </c>
      <c r="AF3311" s="7" t="str">
        <f t="shared" si="311"/>
        <v>NAO+</v>
      </c>
    </row>
    <row r="3312" spans="1:32" x14ac:dyDescent="0.3">
      <c r="A3312" s="4">
        <v>42339</v>
      </c>
      <c r="B3312" s="5">
        <v>2015</v>
      </c>
      <c r="C3312" s="6">
        <v>1</v>
      </c>
      <c r="D3312" s="7">
        <v>0</v>
      </c>
      <c r="E3312" s="7">
        <v>0</v>
      </c>
      <c r="F3312" s="8">
        <v>0</v>
      </c>
      <c r="G3312" s="7" t="str">
        <f t="shared" si="307"/>
        <v>NAO+</v>
      </c>
      <c r="H3312" s="6">
        <v>0.99132774459400996</v>
      </c>
      <c r="I3312" s="7">
        <v>8.05768969543355E-4</v>
      </c>
      <c r="J3312" s="7">
        <v>7.5285851468247303E-3</v>
      </c>
      <c r="K3312" s="8">
        <v>3.3790128962774203E-4</v>
      </c>
      <c r="L3312" s="7" t="str">
        <f t="shared" si="312"/>
        <v>NAO+</v>
      </c>
      <c r="M3312" s="6">
        <v>0.98710370628478294</v>
      </c>
      <c r="N3312" s="7">
        <v>3.9994017836860298E-4</v>
      </c>
      <c r="O3312" s="7">
        <v>1.1916514350013299E-2</v>
      </c>
      <c r="P3312" s="8">
        <v>5.7983918682420104E-4</v>
      </c>
      <c r="Q3312" s="7" t="str">
        <f t="shared" si="308"/>
        <v>NAO+</v>
      </c>
      <c r="R3312" s="6">
        <v>1</v>
      </c>
      <c r="S3312" s="7">
        <v>0</v>
      </c>
      <c r="T3312" s="7">
        <v>0</v>
      </c>
      <c r="U3312" s="8">
        <v>0</v>
      </c>
      <c r="V3312" s="7" t="str">
        <f t="shared" si="309"/>
        <v>NAO+</v>
      </c>
      <c r="W3312" s="6">
        <v>2.1999999999999999E-2</v>
      </c>
      <c r="X3312" s="7">
        <v>0.57599999999999996</v>
      </c>
      <c r="Y3312" s="7">
        <v>0.34899999999999998</v>
      </c>
      <c r="Z3312" s="8">
        <v>5.2999999999999999E-2</v>
      </c>
      <c r="AA3312" s="7" t="str">
        <f t="shared" si="310"/>
        <v>SB</v>
      </c>
      <c r="AB3312" s="6">
        <v>3.5000000000000003E-2</v>
      </c>
      <c r="AC3312" s="7">
        <v>0.309</v>
      </c>
      <c r="AD3312" s="7">
        <v>2E-3</v>
      </c>
      <c r="AE3312" s="8">
        <v>0.65300000000000002</v>
      </c>
      <c r="AF3312" s="7" t="str">
        <f t="shared" si="311"/>
        <v>NAO-</v>
      </c>
    </row>
    <row r="3313" spans="1:32" x14ac:dyDescent="0.3">
      <c r="A3313" s="4">
        <v>42340</v>
      </c>
      <c r="B3313" s="5">
        <v>2015</v>
      </c>
      <c r="C3313" s="6">
        <v>1</v>
      </c>
      <c r="D3313" s="7">
        <v>0</v>
      </c>
      <c r="E3313" s="7">
        <v>0</v>
      </c>
      <c r="F3313" s="8">
        <v>0</v>
      </c>
      <c r="G3313" s="7" t="str">
        <f t="shared" si="307"/>
        <v>NAO+</v>
      </c>
      <c r="H3313" s="6">
        <v>0.99335811815042996</v>
      </c>
      <c r="I3313" s="7">
        <v>7.5784030969711601E-4</v>
      </c>
      <c r="J3313" s="7">
        <v>5.5674536397287396E-3</v>
      </c>
      <c r="K3313" s="8">
        <v>3.16587900148492E-4</v>
      </c>
      <c r="L3313" s="7" t="str">
        <f t="shared" si="312"/>
        <v>NAO+</v>
      </c>
      <c r="M3313" s="6">
        <v>0.98789970914761904</v>
      </c>
      <c r="N3313" s="7">
        <v>5.5420081857794797E-4</v>
      </c>
      <c r="O3313" s="7">
        <v>1.1039361264218501E-2</v>
      </c>
      <c r="P3313" s="8">
        <v>5.0672876957515297E-4</v>
      </c>
      <c r="Q3313" s="7" t="str">
        <f t="shared" si="308"/>
        <v>NAO+</v>
      </c>
      <c r="R3313" s="6">
        <v>1</v>
      </c>
      <c r="S3313" s="7">
        <v>0</v>
      </c>
      <c r="T3313" s="7">
        <v>0</v>
      </c>
      <c r="U3313" s="8">
        <v>0</v>
      </c>
      <c r="V3313" s="7" t="str">
        <f t="shared" si="309"/>
        <v>NAO+</v>
      </c>
      <c r="W3313" s="6">
        <v>1.0999999999999999E-2</v>
      </c>
      <c r="X3313" s="7">
        <v>0.504</v>
      </c>
      <c r="Y3313" s="7">
        <v>0.46300000000000002</v>
      </c>
      <c r="Z3313" s="8">
        <v>2.1999999999999999E-2</v>
      </c>
      <c r="AA3313" s="7" t="str">
        <f t="shared" si="310"/>
        <v>SB</v>
      </c>
      <c r="AB3313" s="6">
        <v>1.9E-2</v>
      </c>
      <c r="AC3313" s="7">
        <v>0.29699999999999999</v>
      </c>
      <c r="AD3313" s="7">
        <v>1E-3</v>
      </c>
      <c r="AE3313" s="8">
        <v>0.68400000000000005</v>
      </c>
      <c r="AF3313" s="7" t="str">
        <f t="shared" si="311"/>
        <v>NAO-</v>
      </c>
    </row>
    <row r="3314" spans="1:32" x14ac:dyDescent="0.3">
      <c r="A3314" s="4">
        <v>42341</v>
      </c>
      <c r="B3314" s="5">
        <v>2015</v>
      </c>
      <c r="C3314" s="6">
        <v>1</v>
      </c>
      <c r="D3314" s="7">
        <v>0</v>
      </c>
      <c r="E3314" s="7">
        <v>0</v>
      </c>
      <c r="F3314" s="8">
        <v>0</v>
      </c>
      <c r="G3314" s="7" t="str">
        <f t="shared" si="307"/>
        <v>NAO+</v>
      </c>
      <c r="H3314" s="6">
        <v>0.97254643228205495</v>
      </c>
      <c r="I3314" s="80">
        <v>2.7162007657458599E-5</v>
      </c>
      <c r="J3314" s="7">
        <v>2.6878532632247099E-2</v>
      </c>
      <c r="K3314" s="8">
        <v>5.4787307803450501E-4</v>
      </c>
      <c r="L3314" s="7" t="str">
        <f t="shared" si="312"/>
        <v>NAO+</v>
      </c>
      <c r="M3314" s="6">
        <v>0.95907512949394502</v>
      </c>
      <c r="N3314" s="80">
        <v>3.0919333299750998E-5</v>
      </c>
      <c r="O3314" s="7">
        <v>4.01536349304807E-2</v>
      </c>
      <c r="P3314" s="8">
        <v>7.4031624228616496E-4</v>
      </c>
      <c r="Q3314" s="7" t="str">
        <f t="shared" si="308"/>
        <v>NAO+</v>
      </c>
      <c r="R3314" s="6">
        <v>1</v>
      </c>
      <c r="S3314" s="7">
        <v>0</v>
      </c>
      <c r="T3314" s="7">
        <v>0</v>
      </c>
      <c r="U3314" s="8">
        <v>0</v>
      </c>
      <c r="V3314" s="7" t="str">
        <f t="shared" si="309"/>
        <v>NAO+</v>
      </c>
      <c r="W3314" s="6">
        <v>5.2999999999999999E-2</v>
      </c>
      <c r="X3314" s="7">
        <v>0.65100000000000002</v>
      </c>
      <c r="Y3314" s="7">
        <v>0.24299999999999999</v>
      </c>
      <c r="Z3314" s="8">
        <v>5.2999999999999999E-2</v>
      </c>
      <c r="AA3314" s="7" t="str">
        <f t="shared" si="310"/>
        <v>SB</v>
      </c>
      <c r="AB3314" s="6">
        <v>0.12</v>
      </c>
      <c r="AC3314" s="7">
        <v>0.38200000000000001</v>
      </c>
      <c r="AD3314" s="7">
        <v>5.0000000000000001E-3</v>
      </c>
      <c r="AE3314" s="8">
        <v>0.49299999999999999</v>
      </c>
      <c r="AF3314" s="7" t="str">
        <f t="shared" si="311"/>
        <v>NAO-</v>
      </c>
    </row>
    <row r="3315" spans="1:32" x14ac:dyDescent="0.3">
      <c r="A3315" s="4">
        <v>42342</v>
      </c>
      <c r="B3315" s="5">
        <v>2015</v>
      </c>
      <c r="C3315" s="6">
        <v>1</v>
      </c>
      <c r="D3315" s="7">
        <v>0</v>
      </c>
      <c r="E3315" s="7">
        <v>0</v>
      </c>
      <c r="F3315" s="8">
        <v>0</v>
      </c>
      <c r="G3315" s="7" t="str">
        <f t="shared" si="307"/>
        <v>NAO+</v>
      </c>
      <c r="H3315" s="6">
        <v>0.92875649042619002</v>
      </c>
      <c r="I3315" s="7">
        <v>1.1474679867994E-4</v>
      </c>
      <c r="J3315" s="7">
        <v>7.0965708818091999E-2</v>
      </c>
      <c r="K3315" s="8">
        <v>1.6305395705053E-4</v>
      </c>
      <c r="L3315" s="7" t="str">
        <f t="shared" si="312"/>
        <v>NAO+</v>
      </c>
      <c r="M3315" s="6">
        <v>0.92140144493045195</v>
      </c>
      <c r="N3315" s="7">
        <v>1.3037884661340401E-4</v>
      </c>
      <c r="O3315" s="7">
        <v>7.8268727295452201E-2</v>
      </c>
      <c r="P3315" s="8">
        <v>1.99448927488143E-4</v>
      </c>
      <c r="Q3315" s="7" t="str">
        <f t="shared" si="308"/>
        <v>NAO+</v>
      </c>
      <c r="R3315" s="6">
        <v>1</v>
      </c>
      <c r="S3315" s="7">
        <v>0</v>
      </c>
      <c r="T3315" s="7">
        <v>0</v>
      </c>
      <c r="U3315" s="8">
        <v>0</v>
      </c>
      <c r="V3315" s="7" t="str">
        <f t="shared" si="309"/>
        <v>NAO+</v>
      </c>
      <c r="W3315" s="6">
        <v>4.1000000000000002E-2</v>
      </c>
      <c r="X3315" s="7">
        <v>0.66200000000000003</v>
      </c>
      <c r="Y3315" s="7">
        <v>0.26400000000000001</v>
      </c>
      <c r="Z3315" s="8">
        <v>3.4000000000000002E-2</v>
      </c>
      <c r="AA3315" s="7" t="str">
        <f t="shared" si="310"/>
        <v>SB</v>
      </c>
      <c r="AB3315" s="6">
        <v>0.115</v>
      </c>
      <c r="AC3315" s="7">
        <v>0.45700000000000002</v>
      </c>
      <c r="AD3315" s="7">
        <v>1.0999999999999999E-2</v>
      </c>
      <c r="AE3315" s="8">
        <v>0.41699999999999998</v>
      </c>
      <c r="AF3315" s="7" t="str">
        <f t="shared" si="311"/>
        <v>SB</v>
      </c>
    </row>
    <row r="3316" spans="1:32" x14ac:dyDescent="0.3">
      <c r="A3316" s="4">
        <v>42343</v>
      </c>
      <c r="B3316" s="5">
        <v>2015</v>
      </c>
      <c r="C3316" s="6">
        <v>1</v>
      </c>
      <c r="D3316" s="7">
        <v>0</v>
      </c>
      <c r="E3316" s="7">
        <v>0</v>
      </c>
      <c r="F3316" s="8">
        <v>0</v>
      </c>
      <c r="G3316" s="7" t="str">
        <f t="shared" si="307"/>
        <v>NAO+</v>
      </c>
      <c r="H3316" s="6">
        <v>0.97409920307182196</v>
      </c>
      <c r="I3316" s="80">
        <v>7.5158139432135501E-6</v>
      </c>
      <c r="J3316" s="7">
        <v>2.5891882054997099E-2</v>
      </c>
      <c r="K3316" s="28">
        <v>1.39905923860923E-6</v>
      </c>
      <c r="L3316" s="7" t="str">
        <f t="shared" si="312"/>
        <v>NAO+</v>
      </c>
      <c r="M3316" s="6">
        <v>0.96818285481062505</v>
      </c>
      <c r="N3316" s="80">
        <v>1.2024770471314401E-5</v>
      </c>
      <c r="O3316" s="7">
        <v>3.1802627234907399E-2</v>
      </c>
      <c r="P3316" s="28">
        <v>2.4931839997060301E-6</v>
      </c>
      <c r="Q3316" s="7" t="str">
        <f t="shared" si="308"/>
        <v>NAO+</v>
      </c>
      <c r="R3316" s="6">
        <v>1</v>
      </c>
      <c r="S3316" s="7">
        <v>0</v>
      </c>
      <c r="T3316" s="7">
        <v>0</v>
      </c>
      <c r="U3316" s="8">
        <v>0</v>
      </c>
      <c r="V3316" s="7" t="str">
        <f t="shared" si="309"/>
        <v>NAO+</v>
      </c>
      <c r="W3316" s="6">
        <v>0</v>
      </c>
      <c r="X3316" s="7">
        <v>4.7E-2</v>
      </c>
      <c r="Y3316" s="7">
        <v>0.95299999999999996</v>
      </c>
      <c r="Z3316" s="8">
        <v>1E-3</v>
      </c>
      <c r="AA3316" s="7" t="str">
        <f t="shared" si="310"/>
        <v>AR</v>
      </c>
      <c r="AB3316" s="6">
        <v>0</v>
      </c>
      <c r="AC3316" s="7">
        <v>2.3E-2</v>
      </c>
      <c r="AD3316" s="7">
        <v>0</v>
      </c>
      <c r="AE3316" s="8">
        <v>0.97599999999999998</v>
      </c>
      <c r="AF3316" s="7" t="str">
        <f t="shared" si="311"/>
        <v>NAO-</v>
      </c>
    </row>
    <row r="3317" spans="1:32" x14ac:dyDescent="0.3">
      <c r="A3317" s="4">
        <v>42344</v>
      </c>
      <c r="B3317" s="5">
        <v>2015</v>
      </c>
      <c r="C3317" s="6">
        <v>1</v>
      </c>
      <c r="D3317" s="7">
        <v>0</v>
      </c>
      <c r="E3317" s="7">
        <v>0</v>
      </c>
      <c r="F3317" s="8">
        <v>0</v>
      </c>
      <c r="G3317" s="7" t="str">
        <f t="shared" si="307"/>
        <v>NAO+</v>
      </c>
      <c r="H3317" s="6">
        <v>0.99841799248479302</v>
      </c>
      <c r="I3317" s="80">
        <v>2.8445767713373399E-5</v>
      </c>
      <c r="J3317" s="7">
        <v>1.5246167486219801E-3</v>
      </c>
      <c r="K3317" s="28">
        <v>2.89449988735211E-5</v>
      </c>
      <c r="L3317" s="7" t="str">
        <f t="shared" si="312"/>
        <v>NAO+</v>
      </c>
      <c r="M3317" s="6">
        <v>0.99744808485488301</v>
      </c>
      <c r="N3317" s="80">
        <v>5.0306205025045799E-5</v>
      </c>
      <c r="O3317" s="7">
        <v>2.4520458694451599E-3</v>
      </c>
      <c r="P3317" s="28">
        <v>4.9563070633151502E-5</v>
      </c>
      <c r="Q3317" s="7" t="str">
        <f t="shared" si="308"/>
        <v>NAO+</v>
      </c>
      <c r="R3317" s="6">
        <v>1</v>
      </c>
      <c r="S3317" s="7">
        <v>0</v>
      </c>
      <c r="T3317" s="7">
        <v>0</v>
      </c>
      <c r="U3317" s="8">
        <v>0</v>
      </c>
      <c r="V3317" s="7" t="str">
        <f t="shared" si="309"/>
        <v>NAO+</v>
      </c>
      <c r="W3317" s="6">
        <v>0</v>
      </c>
      <c r="X3317" s="7">
        <v>6.0000000000000001E-3</v>
      </c>
      <c r="Y3317" s="7">
        <v>0.99399999999999999</v>
      </c>
      <c r="Z3317" s="8">
        <v>0</v>
      </c>
      <c r="AA3317" s="7" t="str">
        <f t="shared" si="310"/>
        <v>AR</v>
      </c>
      <c r="AB3317" s="6">
        <v>0</v>
      </c>
      <c r="AC3317" s="7">
        <v>2E-3</v>
      </c>
      <c r="AD3317" s="7">
        <v>0</v>
      </c>
      <c r="AE3317" s="8">
        <v>0.998</v>
      </c>
      <c r="AF3317" s="7" t="str">
        <f t="shared" si="311"/>
        <v>NAO-</v>
      </c>
    </row>
    <row r="3318" spans="1:32" x14ac:dyDescent="0.3">
      <c r="A3318" s="4">
        <v>42345</v>
      </c>
      <c r="B3318" s="5">
        <v>2015</v>
      </c>
      <c r="C3318" s="6">
        <v>1</v>
      </c>
      <c r="D3318" s="7">
        <v>0</v>
      </c>
      <c r="E3318" s="7">
        <v>0</v>
      </c>
      <c r="F3318" s="8">
        <v>0</v>
      </c>
      <c r="G3318" s="7" t="str">
        <f t="shared" si="307"/>
        <v>NAO+</v>
      </c>
      <c r="H3318" s="6">
        <v>0.98609371495057796</v>
      </c>
      <c r="I3318" s="7">
        <v>2.5122305976063098E-4</v>
      </c>
      <c r="J3318" s="7">
        <v>4.51878352608344E-3</v>
      </c>
      <c r="K3318" s="8">
        <v>9.1362784635789108E-3</v>
      </c>
      <c r="L3318" s="7" t="str">
        <f t="shared" si="312"/>
        <v>NAO+</v>
      </c>
      <c r="M3318" s="6">
        <v>0.97781024911330805</v>
      </c>
      <c r="N3318" s="7">
        <v>3.0448719190912801E-4</v>
      </c>
      <c r="O3318" s="7">
        <v>1.1267023112860999E-2</v>
      </c>
      <c r="P3318" s="8">
        <v>1.06182405819246E-2</v>
      </c>
      <c r="Q3318" s="7" t="str">
        <f t="shared" si="308"/>
        <v>NAO+</v>
      </c>
      <c r="R3318" s="6">
        <v>1</v>
      </c>
      <c r="S3318" s="7">
        <v>0</v>
      </c>
      <c r="T3318" s="7">
        <v>0</v>
      </c>
      <c r="U3318" s="8">
        <v>0</v>
      </c>
      <c r="V3318" s="7" t="str">
        <f t="shared" si="309"/>
        <v>NAO+</v>
      </c>
      <c r="W3318" s="6">
        <v>0</v>
      </c>
      <c r="X3318" s="7">
        <v>5.0999999999999997E-2</v>
      </c>
      <c r="Y3318" s="7">
        <v>0.94799999999999995</v>
      </c>
      <c r="Z3318" s="8">
        <v>1E-3</v>
      </c>
      <c r="AA3318" s="7" t="str">
        <f t="shared" si="310"/>
        <v>AR</v>
      </c>
      <c r="AB3318" s="6">
        <v>1E-3</v>
      </c>
      <c r="AC3318" s="7">
        <v>4.1000000000000002E-2</v>
      </c>
      <c r="AD3318" s="7">
        <v>0</v>
      </c>
      <c r="AE3318" s="8">
        <v>0.95799999999999996</v>
      </c>
      <c r="AF3318" s="7" t="str">
        <f t="shared" si="311"/>
        <v>NAO-</v>
      </c>
    </row>
    <row r="3319" spans="1:32" x14ac:dyDescent="0.3">
      <c r="A3319" s="4">
        <v>42346</v>
      </c>
      <c r="B3319" s="5">
        <v>2015</v>
      </c>
      <c r="C3319" s="6">
        <v>1</v>
      </c>
      <c r="D3319" s="7">
        <v>0</v>
      </c>
      <c r="E3319" s="7">
        <v>0</v>
      </c>
      <c r="F3319" s="8">
        <v>0</v>
      </c>
      <c r="G3319" s="7" t="str">
        <f t="shared" si="307"/>
        <v>NAO+</v>
      </c>
      <c r="H3319" s="6">
        <v>0.90954657579222797</v>
      </c>
      <c r="I3319" s="7">
        <v>1.11140404972928E-4</v>
      </c>
      <c r="J3319" s="7">
        <v>8.8135049620421096E-2</v>
      </c>
      <c r="K3319" s="8">
        <v>2.20723418237663E-3</v>
      </c>
      <c r="L3319" s="7" t="str">
        <f t="shared" si="312"/>
        <v>NAO+</v>
      </c>
      <c r="M3319" s="6">
        <v>0.86951236219070904</v>
      </c>
      <c r="N3319" s="7">
        <v>1.1262844923944001E-4</v>
      </c>
      <c r="O3319" s="7">
        <v>0.12785109276030901</v>
      </c>
      <c r="P3319" s="8">
        <v>2.5239165997280599E-3</v>
      </c>
      <c r="Q3319" s="7" t="str">
        <f t="shared" si="308"/>
        <v>NAO+</v>
      </c>
      <c r="R3319" s="6">
        <v>1</v>
      </c>
      <c r="S3319" s="7">
        <v>0</v>
      </c>
      <c r="T3319" s="7">
        <v>0</v>
      </c>
      <c r="U3319" s="8">
        <v>0</v>
      </c>
      <c r="V3319" s="7" t="str">
        <f t="shared" si="309"/>
        <v>NAO+</v>
      </c>
      <c r="W3319" s="6">
        <v>0</v>
      </c>
      <c r="X3319" s="7">
        <v>3.7999999999999999E-2</v>
      </c>
      <c r="Y3319" s="7">
        <v>0.96099999999999997</v>
      </c>
      <c r="Z3319" s="8">
        <v>0</v>
      </c>
      <c r="AA3319" s="7" t="str">
        <f t="shared" si="310"/>
        <v>AR</v>
      </c>
      <c r="AB3319" s="6">
        <v>1E-3</v>
      </c>
      <c r="AC3319" s="7">
        <v>0.08</v>
      </c>
      <c r="AD3319" s="7">
        <v>0</v>
      </c>
      <c r="AE3319" s="8">
        <v>0.91900000000000004</v>
      </c>
      <c r="AF3319" s="7" t="str">
        <f t="shared" si="311"/>
        <v>NAO-</v>
      </c>
    </row>
    <row r="3320" spans="1:32" x14ac:dyDescent="0.3">
      <c r="A3320" s="4">
        <v>42347</v>
      </c>
      <c r="B3320" s="5">
        <v>2015</v>
      </c>
      <c r="C3320" s="6">
        <v>1</v>
      </c>
      <c r="D3320" s="7">
        <v>0</v>
      </c>
      <c r="E3320" s="7">
        <v>0</v>
      </c>
      <c r="F3320" s="8">
        <v>0</v>
      </c>
      <c r="G3320" s="7" t="str">
        <f t="shared" si="307"/>
        <v>NAO+</v>
      </c>
      <c r="H3320" s="6">
        <v>0.91050416736057604</v>
      </c>
      <c r="I3320" s="7">
        <v>6.0134187204383897E-4</v>
      </c>
      <c r="J3320" s="7">
        <v>8.72371703062087E-2</v>
      </c>
      <c r="K3320" s="8">
        <v>1.6573204611831499E-3</v>
      </c>
      <c r="L3320" s="7" t="str">
        <f t="shared" si="312"/>
        <v>NAO+</v>
      </c>
      <c r="M3320" s="6">
        <v>0.88771991152079299</v>
      </c>
      <c r="N3320" s="7">
        <v>5.2291950909061E-4</v>
      </c>
      <c r="O3320" s="7">
        <v>0.109910286114836</v>
      </c>
      <c r="P3320" s="8">
        <v>1.8468828552915099E-3</v>
      </c>
      <c r="Q3320" s="7" t="str">
        <f t="shared" si="308"/>
        <v>NAO+</v>
      </c>
      <c r="R3320" s="6">
        <v>1</v>
      </c>
      <c r="S3320" s="7">
        <v>0</v>
      </c>
      <c r="T3320" s="7">
        <v>0</v>
      </c>
      <c r="U3320" s="8">
        <v>0</v>
      </c>
      <c r="V3320" s="7" t="str">
        <f t="shared" si="309"/>
        <v>NAO+</v>
      </c>
      <c r="W3320" s="6">
        <v>0</v>
      </c>
      <c r="X3320" s="7">
        <v>7.0000000000000001E-3</v>
      </c>
      <c r="Y3320" s="7">
        <v>0.98</v>
      </c>
      <c r="Z3320" s="8">
        <v>1.2999999999999999E-2</v>
      </c>
      <c r="AA3320" s="7" t="str">
        <f t="shared" si="310"/>
        <v>AR</v>
      </c>
      <c r="AB3320" s="6">
        <v>1E-3</v>
      </c>
      <c r="AC3320" s="7">
        <v>2E-3</v>
      </c>
      <c r="AD3320" s="7">
        <v>3.0000000000000001E-3</v>
      </c>
      <c r="AE3320" s="8">
        <v>0.99399999999999999</v>
      </c>
      <c r="AF3320" s="7" t="str">
        <f t="shared" si="311"/>
        <v>NAO-</v>
      </c>
    </row>
    <row r="3321" spans="1:32" x14ac:dyDescent="0.3">
      <c r="A3321" s="4">
        <v>42348</v>
      </c>
      <c r="B3321" s="5">
        <v>2015</v>
      </c>
      <c r="C3321" s="6">
        <v>1</v>
      </c>
      <c r="D3321" s="7">
        <v>0</v>
      </c>
      <c r="E3321" s="7">
        <v>0</v>
      </c>
      <c r="F3321" s="8">
        <v>0</v>
      </c>
      <c r="G3321" s="7" t="str">
        <f t="shared" si="307"/>
        <v>NAO+</v>
      </c>
      <c r="H3321" s="6">
        <v>0.85840202375679497</v>
      </c>
      <c r="I3321" s="7">
        <v>1.7760533172985201E-4</v>
      </c>
      <c r="J3321" s="7">
        <v>0.140559943911192</v>
      </c>
      <c r="K3321" s="8">
        <v>8.60427000286812E-4</v>
      </c>
      <c r="L3321" s="7" t="str">
        <f t="shared" si="312"/>
        <v>NAO+</v>
      </c>
      <c r="M3321" s="6">
        <v>0.83811791391697399</v>
      </c>
      <c r="N3321" s="7">
        <v>1.3034267706695099E-4</v>
      </c>
      <c r="O3321" s="7">
        <v>0.160653056025755</v>
      </c>
      <c r="P3321" s="8">
        <v>1.0986873802146301E-3</v>
      </c>
      <c r="Q3321" s="7" t="str">
        <f t="shared" si="308"/>
        <v>NAO+</v>
      </c>
      <c r="R3321" s="6">
        <v>1</v>
      </c>
      <c r="S3321" s="7">
        <v>0</v>
      </c>
      <c r="T3321" s="7">
        <v>0</v>
      </c>
      <c r="U3321" s="8">
        <v>0</v>
      </c>
      <c r="V3321" s="7" t="str">
        <f t="shared" si="309"/>
        <v>NAO+</v>
      </c>
      <c r="W3321" s="6">
        <v>0</v>
      </c>
      <c r="X3321" s="7">
        <v>0</v>
      </c>
      <c r="Y3321" s="7">
        <v>0.99399999999999999</v>
      </c>
      <c r="Z3321" s="8">
        <v>6.0000000000000001E-3</v>
      </c>
      <c r="AA3321" s="7" t="str">
        <f t="shared" si="310"/>
        <v>AR</v>
      </c>
      <c r="AB3321" s="6">
        <v>0</v>
      </c>
      <c r="AC3321" s="7">
        <v>0</v>
      </c>
      <c r="AD3321" s="7">
        <v>1.7000000000000001E-2</v>
      </c>
      <c r="AE3321" s="8">
        <v>0.98299999999999998</v>
      </c>
      <c r="AF3321" s="7" t="str">
        <f t="shared" si="311"/>
        <v>NAO-</v>
      </c>
    </row>
    <row r="3322" spans="1:32" x14ac:dyDescent="0.3">
      <c r="A3322" s="4">
        <v>42349</v>
      </c>
      <c r="B3322" s="5">
        <v>2015</v>
      </c>
      <c r="C3322" s="6">
        <v>0</v>
      </c>
      <c r="D3322" s="7">
        <v>0</v>
      </c>
      <c r="E3322" s="7">
        <v>1</v>
      </c>
      <c r="F3322" s="8">
        <v>0</v>
      </c>
      <c r="G3322" s="7" t="str">
        <f t="shared" si="307"/>
        <v>AR</v>
      </c>
      <c r="H3322" s="6">
        <v>0.84248921986875303</v>
      </c>
      <c r="I3322" s="7">
        <v>1.8090436179033699E-4</v>
      </c>
      <c r="J3322" s="7">
        <v>0.15406284483695901</v>
      </c>
      <c r="K3322" s="8">
        <v>3.2670309324942201E-3</v>
      </c>
      <c r="L3322" s="7" t="str">
        <f t="shared" si="312"/>
        <v>NAO+</v>
      </c>
      <c r="M3322" s="6">
        <v>0.82773425112951204</v>
      </c>
      <c r="N3322" s="7">
        <v>1.2745687711906401E-4</v>
      </c>
      <c r="O3322" s="7">
        <v>0.16780189438502999</v>
      </c>
      <c r="P3322" s="8">
        <v>4.3363976083417898E-3</v>
      </c>
      <c r="Q3322" s="7" t="str">
        <f t="shared" si="308"/>
        <v>NAO+</v>
      </c>
      <c r="R3322" s="6">
        <v>1</v>
      </c>
      <c r="S3322" s="7">
        <v>0</v>
      </c>
      <c r="T3322" s="7">
        <v>0</v>
      </c>
      <c r="U3322" s="8">
        <v>0</v>
      </c>
      <c r="V3322" s="7" t="str">
        <f t="shared" si="309"/>
        <v>NAO+</v>
      </c>
      <c r="W3322" s="6">
        <v>0</v>
      </c>
      <c r="X3322" s="7">
        <v>0</v>
      </c>
      <c r="Y3322" s="7">
        <v>0.997</v>
      </c>
      <c r="Z3322" s="8">
        <v>3.0000000000000001E-3</v>
      </c>
      <c r="AA3322" s="7" t="str">
        <f t="shared" si="310"/>
        <v>AR</v>
      </c>
      <c r="AB3322" s="6">
        <v>0</v>
      </c>
      <c r="AC3322" s="7">
        <v>0</v>
      </c>
      <c r="AD3322" s="7">
        <v>6.0999999999999999E-2</v>
      </c>
      <c r="AE3322" s="8">
        <v>0.93899999999999995</v>
      </c>
      <c r="AF3322" s="7" t="str">
        <f t="shared" si="311"/>
        <v>NAO-</v>
      </c>
    </row>
    <row r="3323" spans="1:32" x14ac:dyDescent="0.3">
      <c r="A3323" s="4">
        <v>42350</v>
      </c>
      <c r="B3323" s="5">
        <v>2015</v>
      </c>
      <c r="C3323" s="6">
        <v>0</v>
      </c>
      <c r="D3323" s="7">
        <v>0</v>
      </c>
      <c r="E3323" s="7">
        <v>1</v>
      </c>
      <c r="F3323" s="8">
        <v>0</v>
      </c>
      <c r="G3323" s="7" t="str">
        <f t="shared" si="307"/>
        <v>AR</v>
      </c>
      <c r="H3323" s="6">
        <v>0.43372263127305399</v>
      </c>
      <c r="I3323" s="7">
        <v>6.3840280976102896E-3</v>
      </c>
      <c r="J3323" s="7">
        <v>0.54990369857823396</v>
      </c>
      <c r="K3323" s="8">
        <v>9.9896420510976192E-3</v>
      </c>
      <c r="L3323" s="7" t="str">
        <f t="shared" si="312"/>
        <v>AR</v>
      </c>
      <c r="M3323" s="6">
        <v>0.35639341918220901</v>
      </c>
      <c r="N3323" s="7">
        <v>4.9699148560419003E-3</v>
      </c>
      <c r="O3323" s="7">
        <v>0.62770195842180598</v>
      </c>
      <c r="P3323" s="8">
        <v>1.0934707539953599E-2</v>
      </c>
      <c r="Q3323" s="7" t="str">
        <f t="shared" si="308"/>
        <v>AR</v>
      </c>
      <c r="R3323" s="6">
        <v>1</v>
      </c>
      <c r="S3323" s="7">
        <v>0</v>
      </c>
      <c r="T3323" s="7">
        <v>0</v>
      </c>
      <c r="U3323" s="8">
        <v>0</v>
      </c>
      <c r="V3323" s="7" t="str">
        <f t="shared" si="309"/>
        <v>NAO+</v>
      </c>
      <c r="W3323" s="6">
        <v>0</v>
      </c>
      <c r="X3323" s="7">
        <v>0</v>
      </c>
      <c r="Y3323" s="7">
        <v>0.998</v>
      </c>
      <c r="Z3323" s="8">
        <v>2E-3</v>
      </c>
      <c r="AA3323" s="7" t="str">
        <f t="shared" si="310"/>
        <v>AR</v>
      </c>
      <c r="AB3323" s="6">
        <v>0</v>
      </c>
      <c r="AC3323" s="7">
        <v>0</v>
      </c>
      <c r="AD3323" s="7">
        <v>1.4E-2</v>
      </c>
      <c r="AE3323" s="8">
        <v>0.98599999999999999</v>
      </c>
      <c r="AF3323" s="7" t="str">
        <f t="shared" si="311"/>
        <v>NAO-</v>
      </c>
    </row>
    <row r="3324" spans="1:32" x14ac:dyDescent="0.3">
      <c r="A3324" s="4">
        <v>42351</v>
      </c>
      <c r="B3324" s="5">
        <v>2015</v>
      </c>
      <c r="C3324" s="6">
        <v>0</v>
      </c>
      <c r="D3324" s="7">
        <v>0</v>
      </c>
      <c r="E3324" s="7">
        <v>0</v>
      </c>
      <c r="F3324" s="8">
        <v>1</v>
      </c>
      <c r="G3324" s="7" t="str">
        <f t="shared" si="307"/>
        <v>NAO-</v>
      </c>
      <c r="H3324" s="6">
        <v>0.38511846936458699</v>
      </c>
      <c r="I3324" s="7">
        <v>6.1528376345665499E-3</v>
      </c>
      <c r="J3324" s="7">
        <v>0.50484312349455296</v>
      </c>
      <c r="K3324" s="8">
        <v>0.10388556950629101</v>
      </c>
      <c r="L3324" s="7" t="str">
        <f t="shared" si="312"/>
        <v>AR</v>
      </c>
      <c r="M3324" s="6">
        <v>0.32139039450496898</v>
      </c>
      <c r="N3324" s="7">
        <v>6.4147656209892203E-3</v>
      </c>
      <c r="O3324" s="7">
        <v>0.56560507802450499</v>
      </c>
      <c r="P3324" s="8">
        <v>0.106589761849538</v>
      </c>
      <c r="Q3324" s="7" t="str">
        <f t="shared" si="308"/>
        <v>AR</v>
      </c>
      <c r="R3324" s="6">
        <v>1</v>
      </c>
      <c r="S3324" s="7">
        <v>0</v>
      </c>
      <c r="T3324" s="7">
        <v>0</v>
      </c>
      <c r="U3324" s="8">
        <v>0</v>
      </c>
      <c r="V3324" s="7" t="str">
        <f t="shared" si="309"/>
        <v>NAO+</v>
      </c>
      <c r="W3324" s="6">
        <v>0</v>
      </c>
      <c r="X3324" s="7">
        <v>0</v>
      </c>
      <c r="Y3324" s="7">
        <v>0.93100000000000005</v>
      </c>
      <c r="Z3324" s="8">
        <v>6.9000000000000006E-2</v>
      </c>
      <c r="AA3324" s="7" t="str">
        <f t="shared" si="310"/>
        <v>AR</v>
      </c>
      <c r="AB3324" s="6">
        <v>0</v>
      </c>
      <c r="AC3324" s="7">
        <v>0</v>
      </c>
      <c r="AD3324" s="7">
        <v>2E-3</v>
      </c>
      <c r="AE3324" s="8">
        <v>0.998</v>
      </c>
      <c r="AF3324" s="7" t="str">
        <f t="shared" si="311"/>
        <v>NAO-</v>
      </c>
    </row>
    <row r="3325" spans="1:32" x14ac:dyDescent="0.3">
      <c r="A3325" s="4">
        <v>42352</v>
      </c>
      <c r="B3325" s="5">
        <v>2015</v>
      </c>
      <c r="C3325" s="6">
        <v>0</v>
      </c>
      <c r="D3325" s="7">
        <v>0</v>
      </c>
      <c r="E3325" s="7">
        <v>0</v>
      </c>
      <c r="F3325" s="8">
        <v>1</v>
      </c>
      <c r="G3325" s="7" t="str">
        <f t="shared" si="307"/>
        <v>NAO-</v>
      </c>
      <c r="H3325" s="6">
        <v>0.15473700648809599</v>
      </c>
      <c r="I3325" s="7">
        <v>2.1471674172568E-3</v>
      </c>
      <c r="J3325" s="7">
        <v>7.5676362537754893E-2</v>
      </c>
      <c r="K3325" s="8">
        <v>0.76743946355689996</v>
      </c>
      <c r="L3325" s="7" t="str">
        <f t="shared" si="312"/>
        <v>NAO-</v>
      </c>
      <c r="M3325" s="6">
        <v>0.153743454823245</v>
      </c>
      <c r="N3325" s="7">
        <v>2.1483882937611402E-3</v>
      </c>
      <c r="O3325" s="7">
        <v>8.89319545514278E-2</v>
      </c>
      <c r="P3325" s="8">
        <v>0.75517620233156002</v>
      </c>
      <c r="Q3325" s="7" t="str">
        <f t="shared" si="308"/>
        <v>NAO-</v>
      </c>
      <c r="R3325" s="6">
        <v>0</v>
      </c>
      <c r="S3325" s="7">
        <v>0</v>
      </c>
      <c r="T3325" s="7">
        <v>0</v>
      </c>
      <c r="U3325" s="8">
        <v>1</v>
      </c>
      <c r="V3325" s="7" t="str">
        <f t="shared" si="309"/>
        <v>NAO-</v>
      </c>
      <c r="W3325" s="6">
        <v>0</v>
      </c>
      <c r="X3325" s="7">
        <v>0</v>
      </c>
      <c r="Y3325" s="7">
        <v>0.89900000000000002</v>
      </c>
      <c r="Z3325" s="8">
        <v>0.10100000000000001</v>
      </c>
      <c r="AA3325" s="7" t="str">
        <f t="shared" si="310"/>
        <v>AR</v>
      </c>
      <c r="AB3325" s="6">
        <v>0</v>
      </c>
      <c r="AC3325" s="7">
        <v>0</v>
      </c>
      <c r="AD3325" s="7">
        <v>1E-3</v>
      </c>
      <c r="AE3325" s="8">
        <v>0.999</v>
      </c>
      <c r="AF3325" s="7" t="str">
        <f t="shared" si="311"/>
        <v>NAO-</v>
      </c>
    </row>
    <row r="3326" spans="1:32" x14ac:dyDescent="0.3">
      <c r="A3326" s="4">
        <v>42353</v>
      </c>
      <c r="B3326" s="5">
        <v>2015</v>
      </c>
      <c r="C3326" s="6">
        <v>0</v>
      </c>
      <c r="D3326" s="7">
        <v>0</v>
      </c>
      <c r="E3326" s="7">
        <v>0</v>
      </c>
      <c r="F3326" s="8">
        <v>1</v>
      </c>
      <c r="G3326" s="7" t="str">
        <f t="shared" si="307"/>
        <v>NAO-</v>
      </c>
      <c r="H3326" s="6">
        <v>0.37337707516334701</v>
      </c>
      <c r="I3326" s="7">
        <v>2.3346124445652902E-3</v>
      </c>
      <c r="J3326" s="7">
        <v>5.89417944959788E-3</v>
      </c>
      <c r="K3326" s="8">
        <v>0.61839413294249101</v>
      </c>
      <c r="L3326" s="7" t="str">
        <f t="shared" si="312"/>
        <v>NAO-</v>
      </c>
      <c r="M3326" s="6">
        <v>0.397474955030931</v>
      </c>
      <c r="N3326" s="7">
        <v>1.9124431108753601E-3</v>
      </c>
      <c r="O3326" s="7">
        <v>7.1678111062838598E-3</v>
      </c>
      <c r="P3326" s="8">
        <v>0.59344479075192302</v>
      </c>
      <c r="Q3326" s="7" t="str">
        <f t="shared" si="308"/>
        <v>NAO-</v>
      </c>
      <c r="R3326" s="6">
        <v>0</v>
      </c>
      <c r="S3326" s="7">
        <v>0</v>
      </c>
      <c r="T3326" s="7">
        <v>0</v>
      </c>
      <c r="U3326" s="8">
        <v>1</v>
      </c>
      <c r="V3326" s="7" t="str">
        <f t="shared" si="309"/>
        <v>NAO-</v>
      </c>
      <c r="W3326" s="6">
        <v>0</v>
      </c>
      <c r="X3326" s="7">
        <v>0</v>
      </c>
      <c r="Y3326" s="7">
        <v>0.92100000000000004</v>
      </c>
      <c r="Z3326" s="8">
        <v>7.9000000000000001E-2</v>
      </c>
      <c r="AA3326" s="7" t="str">
        <f t="shared" si="310"/>
        <v>AR</v>
      </c>
      <c r="AB3326" s="6">
        <v>0</v>
      </c>
      <c r="AC3326" s="7">
        <v>0</v>
      </c>
      <c r="AD3326" s="7">
        <v>1E-3</v>
      </c>
      <c r="AE3326" s="8">
        <v>0.999</v>
      </c>
      <c r="AF3326" s="7" t="str">
        <f t="shared" si="311"/>
        <v>NAO-</v>
      </c>
    </row>
    <row r="3327" spans="1:32" x14ac:dyDescent="0.3">
      <c r="A3327" s="4">
        <v>42354</v>
      </c>
      <c r="B3327" s="5">
        <v>2015</v>
      </c>
      <c r="C3327" s="6">
        <v>0</v>
      </c>
      <c r="D3327" s="7">
        <v>1</v>
      </c>
      <c r="E3327" s="7">
        <v>0</v>
      </c>
      <c r="F3327" s="8">
        <v>0</v>
      </c>
      <c r="G3327" s="7" t="str">
        <f t="shared" si="307"/>
        <v>SB</v>
      </c>
      <c r="H3327" s="6">
        <v>0.93038777287128804</v>
      </c>
      <c r="I3327" s="7">
        <v>1.3857342530732E-3</v>
      </c>
      <c r="J3327" s="7">
        <v>2.9269614172868102E-3</v>
      </c>
      <c r="K3327" s="8">
        <v>6.5299531458356402E-2</v>
      </c>
      <c r="L3327" s="7" t="str">
        <f t="shared" si="312"/>
        <v>NAO+</v>
      </c>
      <c r="M3327" s="6">
        <v>0.94034804587516596</v>
      </c>
      <c r="N3327" s="7">
        <v>1.10270097974495E-3</v>
      </c>
      <c r="O3327" s="7">
        <v>4.4946396976480998E-3</v>
      </c>
      <c r="P3327" s="8">
        <v>5.4054613447435201E-2</v>
      </c>
      <c r="Q3327" s="7" t="str">
        <f t="shared" si="308"/>
        <v>NAO+</v>
      </c>
      <c r="R3327" s="6">
        <v>1</v>
      </c>
      <c r="S3327" s="7">
        <v>0</v>
      </c>
      <c r="T3327" s="7">
        <v>0</v>
      </c>
      <c r="U3327" s="8">
        <v>0</v>
      </c>
      <c r="V3327" s="7" t="str">
        <f t="shared" si="309"/>
        <v>NAO+</v>
      </c>
      <c r="W3327" s="6">
        <v>0</v>
      </c>
      <c r="X3327" s="7">
        <v>1E-3</v>
      </c>
      <c r="Y3327" s="7">
        <v>0.99399999999999999</v>
      </c>
      <c r="Z3327" s="8">
        <v>5.0000000000000001E-3</v>
      </c>
      <c r="AA3327" s="7" t="str">
        <f t="shared" si="310"/>
        <v>AR</v>
      </c>
      <c r="AB3327" s="6">
        <v>0</v>
      </c>
      <c r="AC3327" s="7">
        <v>1E-3</v>
      </c>
      <c r="AD3327" s="7">
        <v>0</v>
      </c>
      <c r="AE3327" s="8">
        <v>0.999</v>
      </c>
      <c r="AF3327" s="7" t="str">
        <f t="shared" si="311"/>
        <v>NAO-</v>
      </c>
    </row>
    <row r="3328" spans="1:32" x14ac:dyDescent="0.3">
      <c r="A3328" s="4">
        <v>42355</v>
      </c>
      <c r="B3328" s="5">
        <v>2015</v>
      </c>
      <c r="C3328" s="6">
        <v>0</v>
      </c>
      <c r="D3328" s="7">
        <v>1</v>
      </c>
      <c r="E3328" s="7">
        <v>0</v>
      </c>
      <c r="F3328" s="8">
        <v>0</v>
      </c>
      <c r="G3328" s="7" t="str">
        <f t="shared" si="307"/>
        <v>SB</v>
      </c>
      <c r="H3328" s="6">
        <v>0.95004996211209103</v>
      </c>
      <c r="I3328" s="7">
        <v>6.5633104884319296E-4</v>
      </c>
      <c r="J3328" s="7">
        <v>2.0452078575386502E-3</v>
      </c>
      <c r="K3328" s="8">
        <v>4.7248498981528102E-2</v>
      </c>
      <c r="L3328" s="7" t="str">
        <f t="shared" si="312"/>
        <v>NAO+</v>
      </c>
      <c r="M3328" s="6">
        <v>0.95013748463673797</v>
      </c>
      <c r="N3328" s="7">
        <v>5.6993600430548397E-4</v>
      </c>
      <c r="O3328" s="7">
        <v>2.3269219712409401E-3</v>
      </c>
      <c r="P3328" s="8">
        <v>4.6965657387704703E-2</v>
      </c>
      <c r="Q3328" s="7" t="str">
        <f t="shared" si="308"/>
        <v>NAO+</v>
      </c>
      <c r="R3328" s="6">
        <v>1</v>
      </c>
      <c r="S3328" s="7">
        <v>0</v>
      </c>
      <c r="T3328" s="7">
        <v>0</v>
      </c>
      <c r="U3328" s="8">
        <v>0</v>
      </c>
      <c r="V3328" s="7" t="str">
        <f t="shared" si="309"/>
        <v>NAO+</v>
      </c>
      <c r="W3328" s="6">
        <v>8.0000000000000002E-3</v>
      </c>
      <c r="X3328" s="7">
        <v>5.0999999999999997E-2</v>
      </c>
      <c r="Y3328" s="7">
        <v>0.91100000000000003</v>
      </c>
      <c r="Z3328" s="8">
        <v>3.1E-2</v>
      </c>
      <c r="AA3328" s="7" t="str">
        <f t="shared" si="310"/>
        <v>AR</v>
      </c>
      <c r="AB3328" s="6">
        <v>2.3E-2</v>
      </c>
      <c r="AC3328" s="7">
        <v>0.02</v>
      </c>
      <c r="AD3328" s="7">
        <v>0</v>
      </c>
      <c r="AE3328" s="8">
        <v>0.95599999999999996</v>
      </c>
      <c r="AF3328" s="7" t="str">
        <f t="shared" si="311"/>
        <v>NAO-</v>
      </c>
    </row>
    <row r="3329" spans="1:32" x14ac:dyDescent="0.3">
      <c r="A3329" s="4">
        <v>42356</v>
      </c>
      <c r="B3329" s="5">
        <v>2015</v>
      </c>
      <c r="C3329" s="6">
        <v>1</v>
      </c>
      <c r="D3329" s="7">
        <v>0</v>
      </c>
      <c r="E3329" s="7">
        <v>0</v>
      </c>
      <c r="F3329" s="8">
        <v>0</v>
      </c>
      <c r="G3329" s="7" t="str">
        <f t="shared" si="307"/>
        <v>NAO+</v>
      </c>
      <c r="H3329" s="6">
        <v>0.83372205867284799</v>
      </c>
      <c r="I3329" s="7">
        <v>4.44524794426859E-4</v>
      </c>
      <c r="J3329" s="7">
        <v>6.6709728292280396E-4</v>
      </c>
      <c r="K3329" s="8">
        <v>0.165166319249792</v>
      </c>
      <c r="L3329" s="7" t="str">
        <f t="shared" si="312"/>
        <v>NAO+</v>
      </c>
      <c r="M3329" s="6">
        <v>0.79636273292597204</v>
      </c>
      <c r="N3329" s="7">
        <v>3.4508284006219898E-4</v>
      </c>
      <c r="O3329" s="7">
        <v>1.00449384055515E-3</v>
      </c>
      <c r="P3329" s="8">
        <v>0.20228769039341099</v>
      </c>
      <c r="Q3329" s="7" t="str">
        <f t="shared" si="308"/>
        <v>NAO+</v>
      </c>
      <c r="R3329" s="6">
        <v>1</v>
      </c>
      <c r="S3329" s="7">
        <v>0</v>
      </c>
      <c r="T3329" s="7">
        <v>0</v>
      </c>
      <c r="U3329" s="8">
        <v>0</v>
      </c>
      <c r="V3329" s="7" t="str">
        <f t="shared" si="309"/>
        <v>NAO+</v>
      </c>
      <c r="W3329" s="6">
        <v>0.23400000000000001</v>
      </c>
      <c r="X3329" s="7">
        <v>0.40600000000000003</v>
      </c>
      <c r="Y3329" s="7">
        <v>0.22500000000000001</v>
      </c>
      <c r="Z3329" s="8">
        <v>0.13600000000000001</v>
      </c>
      <c r="AA3329" s="7" t="str">
        <f t="shared" si="310"/>
        <v>SB</v>
      </c>
      <c r="AB3329" s="6">
        <v>0.39300000000000002</v>
      </c>
      <c r="AC3329" s="7">
        <v>0.14000000000000001</v>
      </c>
      <c r="AD3329" s="7">
        <v>3.0000000000000001E-3</v>
      </c>
      <c r="AE3329" s="8">
        <v>0.46400000000000002</v>
      </c>
      <c r="AF3329" s="7" t="str">
        <f t="shared" si="311"/>
        <v>NAO-</v>
      </c>
    </row>
    <row r="3330" spans="1:32" x14ac:dyDescent="0.3">
      <c r="A3330" s="4">
        <v>42357</v>
      </c>
      <c r="B3330" s="5">
        <v>2015</v>
      </c>
      <c r="C3330" s="6">
        <v>1</v>
      </c>
      <c r="D3330" s="7">
        <v>0</v>
      </c>
      <c r="E3330" s="7">
        <v>0</v>
      </c>
      <c r="F3330" s="8">
        <v>0</v>
      </c>
      <c r="G3330" s="7" t="str">
        <f t="shared" si="307"/>
        <v>NAO+</v>
      </c>
      <c r="H3330" s="6">
        <v>0.99210524273378697</v>
      </c>
      <c r="I3330" s="80">
        <v>7.0220464623501594E-5</v>
      </c>
      <c r="J3330" s="7">
        <v>5.1183641925031502E-4</v>
      </c>
      <c r="K3330" s="8">
        <v>7.3127003823427097E-3</v>
      </c>
      <c r="L3330" s="7" t="str">
        <f t="shared" si="312"/>
        <v>NAO+</v>
      </c>
      <c r="M3330" s="6">
        <v>0.99119352825276796</v>
      </c>
      <c r="N3330" s="7">
        <v>1.00306688184934E-4</v>
      </c>
      <c r="O3330" s="7">
        <v>1.80922141936508E-3</v>
      </c>
      <c r="P3330" s="8">
        <v>6.8969436396678803E-3</v>
      </c>
      <c r="Q3330" s="7" t="str">
        <f t="shared" si="308"/>
        <v>NAO+</v>
      </c>
      <c r="R3330" s="6">
        <v>1</v>
      </c>
      <c r="S3330" s="7">
        <v>0</v>
      </c>
      <c r="T3330" s="7">
        <v>0</v>
      </c>
      <c r="U3330" s="8">
        <v>0</v>
      </c>
      <c r="V3330" s="7" t="str">
        <f t="shared" si="309"/>
        <v>NAO+</v>
      </c>
      <c r="W3330" s="6">
        <v>0.51</v>
      </c>
      <c r="X3330" s="7">
        <v>0.40200000000000002</v>
      </c>
      <c r="Y3330" s="7">
        <v>2.1000000000000001E-2</v>
      </c>
      <c r="Z3330" s="8">
        <v>6.6000000000000003E-2</v>
      </c>
      <c r="AA3330" s="7" t="str">
        <f t="shared" si="310"/>
        <v>NAO+</v>
      </c>
      <c r="AB3330" s="6">
        <v>0.72299999999999998</v>
      </c>
      <c r="AC3330" s="7">
        <v>0.21299999999999999</v>
      </c>
      <c r="AD3330" s="7">
        <v>1E-3</v>
      </c>
      <c r="AE3330" s="8">
        <v>6.2E-2</v>
      </c>
      <c r="AF3330" s="7" t="str">
        <f t="shared" si="311"/>
        <v>NAO+</v>
      </c>
    </row>
    <row r="3331" spans="1:32" x14ac:dyDescent="0.3">
      <c r="A3331" s="4">
        <v>42358</v>
      </c>
      <c r="B3331" s="5">
        <v>2015</v>
      </c>
      <c r="C3331" s="6">
        <v>1</v>
      </c>
      <c r="D3331" s="7">
        <v>0</v>
      </c>
      <c r="E3331" s="7">
        <v>0</v>
      </c>
      <c r="F3331" s="8">
        <v>0</v>
      </c>
      <c r="G3331" s="7" t="str">
        <f t="shared" si="307"/>
        <v>NAO+</v>
      </c>
      <c r="H3331" s="6">
        <v>0.98080081191564605</v>
      </c>
      <c r="I3331" s="80">
        <v>2.0351652152445001E-5</v>
      </c>
      <c r="J3331" s="7">
        <v>1.46370345258317E-2</v>
      </c>
      <c r="K3331" s="8">
        <v>4.5418019063595298E-3</v>
      </c>
      <c r="L3331" s="7" t="str">
        <f t="shared" si="312"/>
        <v>NAO+</v>
      </c>
      <c r="M3331" s="6">
        <v>0.97809688119472105</v>
      </c>
      <c r="N3331" s="80">
        <v>3.2241562577448797E-5</v>
      </c>
      <c r="O3331" s="7">
        <v>1.6462540892142798E-2</v>
      </c>
      <c r="P3331" s="8">
        <v>5.4083363505577397E-3</v>
      </c>
      <c r="Q3331" s="7" t="str">
        <f t="shared" si="308"/>
        <v>NAO+</v>
      </c>
      <c r="R3331" s="6">
        <v>1</v>
      </c>
      <c r="S3331" s="7">
        <v>0</v>
      </c>
      <c r="T3331" s="7">
        <v>0</v>
      </c>
      <c r="U3331" s="8">
        <v>0</v>
      </c>
      <c r="V3331" s="7" t="str">
        <f t="shared" si="309"/>
        <v>NAO+</v>
      </c>
      <c r="W3331" s="6">
        <v>0.218</v>
      </c>
      <c r="X3331" s="7">
        <v>0.56000000000000005</v>
      </c>
      <c r="Y3331" s="7">
        <v>4.3999999999999997E-2</v>
      </c>
      <c r="Z3331" s="8">
        <v>0.17799999999999999</v>
      </c>
      <c r="AA3331" s="7" t="str">
        <f t="shared" si="310"/>
        <v>SB</v>
      </c>
      <c r="AB3331" s="6">
        <v>0.38600000000000001</v>
      </c>
      <c r="AC3331" s="7">
        <v>0.39600000000000002</v>
      </c>
      <c r="AD3331" s="7">
        <v>1E-3</v>
      </c>
      <c r="AE3331" s="8">
        <v>0.217</v>
      </c>
      <c r="AF3331" s="7" t="str">
        <f t="shared" si="311"/>
        <v>SB</v>
      </c>
    </row>
    <row r="3332" spans="1:32" x14ac:dyDescent="0.3">
      <c r="A3332" s="4">
        <v>42359</v>
      </c>
      <c r="B3332" s="5">
        <v>2015</v>
      </c>
      <c r="C3332" s="6">
        <v>1</v>
      </c>
      <c r="D3332" s="7">
        <v>0</v>
      </c>
      <c r="E3332" s="7">
        <v>0</v>
      </c>
      <c r="F3332" s="8">
        <v>0</v>
      </c>
      <c r="G3332" s="7" t="str">
        <f t="shared" si="307"/>
        <v>NAO+</v>
      </c>
      <c r="H3332" s="6">
        <v>0.98987888514160205</v>
      </c>
      <c r="I3332" s="80">
        <v>8.6839481843565102E-5</v>
      </c>
      <c r="J3332" s="7">
        <v>5.8904569285848597E-3</v>
      </c>
      <c r="K3332" s="8">
        <v>4.1438184479830296E-3</v>
      </c>
      <c r="L3332" s="7" t="str">
        <f t="shared" si="312"/>
        <v>NAO+</v>
      </c>
      <c r="M3332" s="6">
        <v>0.98740683035353505</v>
      </c>
      <c r="N3332" s="7">
        <v>1.5426649364811101E-4</v>
      </c>
      <c r="O3332" s="7">
        <v>7.0494051062612601E-3</v>
      </c>
      <c r="P3332" s="8">
        <v>5.3894980465647299E-3</v>
      </c>
      <c r="Q3332" s="7" t="str">
        <f t="shared" si="308"/>
        <v>NAO+</v>
      </c>
      <c r="R3332" s="6">
        <v>1</v>
      </c>
      <c r="S3332" s="7">
        <v>0</v>
      </c>
      <c r="T3332" s="7">
        <v>0</v>
      </c>
      <c r="U3332" s="8">
        <v>0</v>
      </c>
      <c r="V3332" s="7" t="str">
        <f t="shared" si="309"/>
        <v>NAO+</v>
      </c>
      <c r="W3332" s="6">
        <v>0.30499999999999999</v>
      </c>
      <c r="X3332" s="7">
        <v>0.51600000000000001</v>
      </c>
      <c r="Y3332" s="7">
        <v>7.4999999999999997E-2</v>
      </c>
      <c r="Z3332" s="8">
        <v>0.105</v>
      </c>
      <c r="AA3332" s="7" t="str">
        <f t="shared" si="310"/>
        <v>SB</v>
      </c>
      <c r="AB3332" s="6">
        <v>0.38600000000000001</v>
      </c>
      <c r="AC3332" s="7">
        <v>0.35299999999999998</v>
      </c>
      <c r="AD3332" s="7">
        <v>4.0000000000000001E-3</v>
      </c>
      <c r="AE3332" s="8">
        <v>0.25800000000000001</v>
      </c>
      <c r="AF3332" s="7" t="str">
        <f t="shared" si="311"/>
        <v>NAO+</v>
      </c>
    </row>
    <row r="3333" spans="1:32" x14ac:dyDescent="0.3">
      <c r="A3333" s="4">
        <v>42360</v>
      </c>
      <c r="B3333" s="5">
        <v>2015</v>
      </c>
      <c r="C3333" s="6">
        <v>1</v>
      </c>
      <c r="D3333" s="7">
        <v>0</v>
      </c>
      <c r="E3333" s="7">
        <v>0</v>
      </c>
      <c r="F3333" s="8">
        <v>0</v>
      </c>
      <c r="G3333" s="7" t="str">
        <f t="shared" ref="G3333:G3396" si="313">INDEX($C$3:$F$3, MATCH(1,$C3333:$F3333,0))</f>
        <v>NAO+</v>
      </c>
      <c r="H3333" s="6">
        <v>0.99694097897561895</v>
      </c>
      <c r="I3333" s="80">
        <v>8.6085406937351898E-6</v>
      </c>
      <c r="J3333" s="7">
        <v>2.36655021351542E-3</v>
      </c>
      <c r="K3333" s="8">
        <v>6.8386227017912899E-4</v>
      </c>
      <c r="L3333" s="7" t="str">
        <f t="shared" si="312"/>
        <v>NAO+</v>
      </c>
      <c r="M3333" s="6">
        <v>0.99511314336978896</v>
      </c>
      <c r="N3333" s="80">
        <v>1.23633845577563E-5</v>
      </c>
      <c r="O3333" s="7">
        <v>4.0605356116629196E-3</v>
      </c>
      <c r="P3333" s="8">
        <v>8.1395763400142495E-4</v>
      </c>
      <c r="Q3333" s="7" t="str">
        <f t="shared" ref="Q3333:Q3396" si="314">INDEX($M$3:$P$3, MATCH(MAX($M3333:$P3333),$M3333:$P3333,0))</f>
        <v>NAO+</v>
      </c>
      <c r="R3333" s="6">
        <v>1</v>
      </c>
      <c r="S3333" s="7">
        <v>0</v>
      </c>
      <c r="T3333" s="7">
        <v>0</v>
      </c>
      <c r="U3333" s="8">
        <v>0</v>
      </c>
      <c r="V3333" s="7" t="str">
        <f t="shared" ref="V3333:V3396" si="315">INDEX($R$3:$U$3, MATCH(MAX($R3333:$U3333),$R3333:$U3333,0))</f>
        <v>NAO+</v>
      </c>
      <c r="W3333" s="6">
        <v>1.0999999999999999E-2</v>
      </c>
      <c r="X3333" s="7">
        <v>0.52700000000000002</v>
      </c>
      <c r="Y3333" s="7">
        <v>0.38300000000000001</v>
      </c>
      <c r="Z3333" s="8">
        <v>0.08</v>
      </c>
      <c r="AA3333" s="7" t="str">
        <f t="shared" ref="AA3333:AA3396" si="316">INDEX($W$3:$Z$3, MATCH(MAX($W3333:$Z3333),$W3333:$Z3333,0))</f>
        <v>SB</v>
      </c>
      <c r="AB3333" s="6">
        <v>1.2999999999999999E-2</v>
      </c>
      <c r="AC3333" s="7">
        <v>0.23599999999999999</v>
      </c>
      <c r="AD3333" s="7">
        <v>2E-3</v>
      </c>
      <c r="AE3333" s="8">
        <v>0.749</v>
      </c>
      <c r="AF3333" s="7" t="str">
        <f t="shared" ref="AF3333:AF3396" si="317">INDEX($AB$3:$AE$3, MATCH(MAX($AB3333:$AE3333),$AB3333:$AE3333,0))</f>
        <v>NAO-</v>
      </c>
    </row>
    <row r="3334" spans="1:32" x14ac:dyDescent="0.3">
      <c r="A3334" s="4">
        <v>42361</v>
      </c>
      <c r="B3334" s="5">
        <v>2015</v>
      </c>
      <c r="C3334" s="6">
        <v>1</v>
      </c>
      <c r="D3334" s="7">
        <v>0</v>
      </c>
      <c r="E3334" s="7">
        <v>0</v>
      </c>
      <c r="F3334" s="8">
        <v>0</v>
      </c>
      <c r="G3334" s="7" t="str">
        <f t="shared" si="313"/>
        <v>NAO+</v>
      </c>
      <c r="H3334" s="6">
        <v>0.99578489588146102</v>
      </c>
      <c r="I3334" s="80">
        <v>6.2955420569952203E-7</v>
      </c>
      <c r="J3334" s="7">
        <v>4.0054537599794699E-3</v>
      </c>
      <c r="K3334" s="8">
        <v>2.0902080436481301E-4</v>
      </c>
      <c r="L3334" s="7" t="str">
        <f t="shared" ref="L3334:L3397" si="318">INDEX($H$3:$K$3, MATCH(MAX($H3334:$K3334),$H3334:$K3334,0))</f>
        <v>NAO+</v>
      </c>
      <c r="M3334" s="6">
        <v>0.99318415865008003</v>
      </c>
      <c r="N3334" s="80">
        <v>9.0355173323862903E-7</v>
      </c>
      <c r="O3334" s="7">
        <v>6.5529347732878303E-3</v>
      </c>
      <c r="P3334" s="8">
        <v>2.6200302489449003E-4</v>
      </c>
      <c r="Q3334" s="7" t="str">
        <f t="shared" si="314"/>
        <v>NAO+</v>
      </c>
      <c r="R3334" s="6">
        <v>1</v>
      </c>
      <c r="S3334" s="7">
        <v>0</v>
      </c>
      <c r="T3334" s="7">
        <v>0</v>
      </c>
      <c r="U3334" s="8">
        <v>0</v>
      </c>
      <c r="V3334" s="7" t="str">
        <f t="shared" si="315"/>
        <v>NAO+</v>
      </c>
      <c r="W3334" s="6">
        <v>0</v>
      </c>
      <c r="X3334" s="7">
        <v>0.01</v>
      </c>
      <c r="Y3334" s="7">
        <v>0.98299999999999998</v>
      </c>
      <c r="Z3334" s="8">
        <v>7.0000000000000001E-3</v>
      </c>
      <c r="AA3334" s="7" t="str">
        <f t="shared" si="316"/>
        <v>AR</v>
      </c>
      <c r="AB3334" s="6">
        <v>0</v>
      </c>
      <c r="AC3334" s="7">
        <v>2E-3</v>
      </c>
      <c r="AD3334" s="7">
        <v>1E-3</v>
      </c>
      <c r="AE3334" s="8">
        <v>0.997</v>
      </c>
      <c r="AF3334" s="7" t="str">
        <f t="shared" si="317"/>
        <v>NAO-</v>
      </c>
    </row>
    <row r="3335" spans="1:32" x14ac:dyDescent="0.3">
      <c r="A3335" s="4">
        <v>42362</v>
      </c>
      <c r="B3335" s="5">
        <v>2015</v>
      </c>
      <c r="C3335" s="6">
        <v>1</v>
      </c>
      <c r="D3335" s="7">
        <v>0</v>
      </c>
      <c r="E3335" s="7">
        <v>0</v>
      </c>
      <c r="F3335" s="8">
        <v>0</v>
      </c>
      <c r="G3335" s="7" t="str">
        <f t="shared" si="313"/>
        <v>NAO+</v>
      </c>
      <c r="H3335" s="6">
        <v>0.98388105484794397</v>
      </c>
      <c r="I3335" s="80">
        <v>5.2370472210035204E-6</v>
      </c>
      <c r="J3335" s="7">
        <v>1.50768415787085E-2</v>
      </c>
      <c r="K3335" s="8">
        <v>1.03686652611239E-3</v>
      </c>
      <c r="L3335" s="7" t="str">
        <f t="shared" si="318"/>
        <v>NAO+</v>
      </c>
      <c r="M3335" s="6">
        <v>0.97522651747139499</v>
      </c>
      <c r="N3335" s="80">
        <v>8.4540809937644202E-6</v>
      </c>
      <c r="O3335" s="7">
        <v>2.3151398638815799E-2</v>
      </c>
      <c r="P3335" s="8">
        <v>1.6136298087900201E-3</v>
      </c>
      <c r="Q3335" s="7" t="str">
        <f t="shared" si="314"/>
        <v>NAO+</v>
      </c>
      <c r="R3335" s="6">
        <v>1</v>
      </c>
      <c r="S3335" s="7">
        <v>0</v>
      </c>
      <c r="T3335" s="7">
        <v>0</v>
      </c>
      <c r="U3335" s="8">
        <v>0</v>
      </c>
      <c r="V3335" s="7" t="str">
        <f t="shared" si="315"/>
        <v>NAO+</v>
      </c>
      <c r="W3335" s="6">
        <v>0</v>
      </c>
      <c r="X3335" s="7">
        <v>1E-3</v>
      </c>
      <c r="Y3335" s="7">
        <v>0.998</v>
      </c>
      <c r="Z3335" s="8">
        <v>2E-3</v>
      </c>
      <c r="AA3335" s="7" t="str">
        <f t="shared" si="316"/>
        <v>AR</v>
      </c>
      <c r="AB3335" s="6">
        <v>0</v>
      </c>
      <c r="AC3335" s="7">
        <v>0</v>
      </c>
      <c r="AD3335" s="7">
        <v>1E-3</v>
      </c>
      <c r="AE3335" s="8">
        <v>0.999</v>
      </c>
      <c r="AF3335" s="7" t="str">
        <f t="shared" si="317"/>
        <v>NAO-</v>
      </c>
    </row>
    <row r="3336" spans="1:32" x14ac:dyDescent="0.3">
      <c r="A3336" s="4">
        <v>42363</v>
      </c>
      <c r="B3336" s="5">
        <v>2015</v>
      </c>
      <c r="C3336" s="6">
        <v>1</v>
      </c>
      <c r="D3336" s="7">
        <v>0</v>
      </c>
      <c r="E3336" s="7">
        <v>0</v>
      </c>
      <c r="F3336" s="8">
        <v>0</v>
      </c>
      <c r="G3336" s="7" t="str">
        <f t="shared" si="313"/>
        <v>NAO+</v>
      </c>
      <c r="H3336" s="6">
        <v>0.99837506185965397</v>
      </c>
      <c r="I3336" s="80">
        <v>4.29239077749465E-6</v>
      </c>
      <c r="J3336" s="7">
        <v>4.2265739265501701E-4</v>
      </c>
      <c r="K3336" s="8">
        <v>1.19798835690912E-3</v>
      </c>
      <c r="L3336" s="7" t="str">
        <f t="shared" si="318"/>
        <v>NAO+</v>
      </c>
      <c r="M3336" s="6">
        <v>0.99674658402632998</v>
      </c>
      <c r="N3336" s="80">
        <v>1.13675616862865E-5</v>
      </c>
      <c r="O3336" s="7">
        <v>1.0479847390064501E-3</v>
      </c>
      <c r="P3336" s="8">
        <v>2.1940636729819601E-3</v>
      </c>
      <c r="Q3336" s="7" t="str">
        <f t="shared" si="314"/>
        <v>NAO+</v>
      </c>
      <c r="R3336" s="6">
        <v>1</v>
      </c>
      <c r="S3336" s="7">
        <v>0</v>
      </c>
      <c r="T3336" s="7">
        <v>0</v>
      </c>
      <c r="U3336" s="8">
        <v>0</v>
      </c>
      <c r="V3336" s="7" t="str">
        <f t="shared" si="315"/>
        <v>NAO+</v>
      </c>
      <c r="W3336" s="6">
        <v>6.9000000000000006E-2</v>
      </c>
      <c r="X3336" s="7">
        <v>0.51600000000000001</v>
      </c>
      <c r="Y3336" s="7">
        <v>0.38300000000000001</v>
      </c>
      <c r="Z3336" s="8">
        <v>3.2000000000000001E-2</v>
      </c>
      <c r="AA3336" s="7" t="str">
        <f t="shared" si="316"/>
        <v>SB</v>
      </c>
      <c r="AB3336" s="6">
        <v>0.17799999999999999</v>
      </c>
      <c r="AC3336" s="7">
        <v>0.27400000000000002</v>
      </c>
      <c r="AD3336" s="7">
        <v>7.0000000000000001E-3</v>
      </c>
      <c r="AE3336" s="8">
        <v>0.54100000000000004</v>
      </c>
      <c r="AF3336" s="7" t="str">
        <f t="shared" si="317"/>
        <v>NAO-</v>
      </c>
    </row>
    <row r="3337" spans="1:32" x14ac:dyDescent="0.3">
      <c r="A3337" s="4">
        <v>42364</v>
      </c>
      <c r="B3337" s="5">
        <v>2015</v>
      </c>
      <c r="C3337" s="6">
        <v>1</v>
      </c>
      <c r="D3337" s="7">
        <v>0</v>
      </c>
      <c r="E3337" s="7">
        <v>0</v>
      </c>
      <c r="F3337" s="8">
        <v>0</v>
      </c>
      <c r="G3337" s="7" t="str">
        <f t="shared" si="313"/>
        <v>NAO+</v>
      </c>
      <c r="H3337" s="6">
        <v>0.99704795682932101</v>
      </c>
      <c r="I3337" s="80">
        <v>2.405045703095E-5</v>
      </c>
      <c r="J3337" s="7">
        <v>1.4503575012110299E-4</v>
      </c>
      <c r="K3337" s="8">
        <v>2.7829569635188E-3</v>
      </c>
      <c r="L3337" s="7" t="str">
        <f t="shared" si="318"/>
        <v>NAO+</v>
      </c>
      <c r="M3337" s="6">
        <v>0.99442396273275102</v>
      </c>
      <c r="N3337" s="80">
        <v>6.3807054780892395E-5</v>
      </c>
      <c r="O3337" s="7">
        <v>3.6378021391643E-4</v>
      </c>
      <c r="P3337" s="8">
        <v>5.1484499985447801E-3</v>
      </c>
      <c r="Q3337" s="7" t="str">
        <f t="shared" si="314"/>
        <v>NAO+</v>
      </c>
      <c r="R3337" s="6">
        <v>1</v>
      </c>
      <c r="S3337" s="7">
        <v>0</v>
      </c>
      <c r="T3337" s="7">
        <v>0</v>
      </c>
      <c r="U3337" s="8">
        <v>0</v>
      </c>
      <c r="V3337" s="7" t="str">
        <f t="shared" si="315"/>
        <v>NAO+</v>
      </c>
      <c r="W3337" s="6">
        <v>3.5000000000000003E-2</v>
      </c>
      <c r="X3337" s="7">
        <v>0.68899999999999995</v>
      </c>
      <c r="Y3337" s="7">
        <v>0.248</v>
      </c>
      <c r="Z3337" s="8">
        <v>2.8000000000000001E-2</v>
      </c>
      <c r="AA3337" s="7" t="str">
        <f t="shared" si="316"/>
        <v>SB</v>
      </c>
      <c r="AB3337" s="6">
        <v>6.8000000000000005E-2</v>
      </c>
      <c r="AC3337" s="7">
        <v>0.36399999999999999</v>
      </c>
      <c r="AD3337" s="7">
        <v>0</v>
      </c>
      <c r="AE3337" s="8">
        <v>0.56699999999999995</v>
      </c>
      <c r="AF3337" s="7" t="str">
        <f t="shared" si="317"/>
        <v>NAO-</v>
      </c>
    </row>
    <row r="3338" spans="1:32" x14ac:dyDescent="0.3">
      <c r="A3338" s="4">
        <v>42365</v>
      </c>
      <c r="B3338" s="5">
        <v>2015</v>
      </c>
      <c r="C3338" s="6">
        <v>1</v>
      </c>
      <c r="D3338" s="7">
        <v>0</v>
      </c>
      <c r="E3338" s="7">
        <v>0</v>
      </c>
      <c r="F3338" s="8">
        <v>0</v>
      </c>
      <c r="G3338" s="7" t="str">
        <f t="shared" si="313"/>
        <v>NAO+</v>
      </c>
      <c r="H3338" s="6">
        <v>0.99653026658767296</v>
      </c>
      <c r="I3338" s="80">
        <v>8.8715425537282E-5</v>
      </c>
      <c r="J3338" s="80">
        <v>4.6102813213524996E-6</v>
      </c>
      <c r="K3338" s="8">
        <v>3.3764077054727502E-3</v>
      </c>
      <c r="L3338" s="7" t="str">
        <f t="shared" si="318"/>
        <v>NAO+</v>
      </c>
      <c r="M3338" s="6">
        <v>0.99473975437883499</v>
      </c>
      <c r="N3338" s="7">
        <v>1.63632031495937E-4</v>
      </c>
      <c r="O3338" s="80">
        <v>1.5246893209909E-5</v>
      </c>
      <c r="P3338" s="8">
        <v>5.0813666964682801E-3</v>
      </c>
      <c r="Q3338" s="7" t="str">
        <f t="shared" si="314"/>
        <v>NAO+</v>
      </c>
      <c r="R3338" s="6">
        <v>1</v>
      </c>
      <c r="S3338" s="7">
        <v>0</v>
      </c>
      <c r="T3338" s="7">
        <v>0</v>
      </c>
      <c r="U3338" s="8">
        <v>0</v>
      </c>
      <c r="V3338" s="7" t="str">
        <f t="shared" si="315"/>
        <v>NAO+</v>
      </c>
      <c r="W3338" s="6">
        <v>2.1000000000000001E-2</v>
      </c>
      <c r="X3338" s="7">
        <v>0.82699999999999996</v>
      </c>
      <c r="Y3338" s="7">
        <v>0.14000000000000001</v>
      </c>
      <c r="Z3338" s="8">
        <v>1.0999999999999999E-2</v>
      </c>
      <c r="AA3338" s="7" t="str">
        <f t="shared" si="316"/>
        <v>SB</v>
      </c>
      <c r="AB3338" s="6">
        <v>6.3E-2</v>
      </c>
      <c r="AC3338" s="7">
        <v>0.57299999999999995</v>
      </c>
      <c r="AD3338" s="7">
        <v>0</v>
      </c>
      <c r="AE3338" s="8">
        <v>0.36399999999999999</v>
      </c>
      <c r="AF3338" s="7" t="str">
        <f t="shared" si="317"/>
        <v>SB</v>
      </c>
    </row>
    <row r="3339" spans="1:32" x14ac:dyDescent="0.3">
      <c r="A3339" s="4">
        <v>42366</v>
      </c>
      <c r="B3339" s="5">
        <v>2015</v>
      </c>
      <c r="C3339" s="6">
        <v>0</v>
      </c>
      <c r="D3339" s="7">
        <v>1</v>
      </c>
      <c r="E3339" s="7">
        <v>0</v>
      </c>
      <c r="F3339" s="8">
        <v>0</v>
      </c>
      <c r="G3339" s="7" t="str">
        <f t="shared" si="313"/>
        <v>SB</v>
      </c>
      <c r="H3339" s="6">
        <v>0.99780298526586497</v>
      </c>
      <c r="I3339" s="7">
        <v>3.0604530490564898E-4</v>
      </c>
      <c r="J3339" s="7">
        <v>4.6974599162013999E-4</v>
      </c>
      <c r="K3339" s="8">
        <v>1.42122343761315E-3</v>
      </c>
      <c r="L3339" s="7" t="str">
        <f t="shared" si="318"/>
        <v>NAO+</v>
      </c>
      <c r="M3339" s="6">
        <v>0.99579178254762302</v>
      </c>
      <c r="N3339" s="7">
        <v>3.4160138649393199E-4</v>
      </c>
      <c r="O3339" s="7">
        <v>1.56808856849217E-3</v>
      </c>
      <c r="P3339" s="8">
        <v>2.2985274973827199E-3</v>
      </c>
      <c r="Q3339" s="7" t="str">
        <f t="shared" si="314"/>
        <v>NAO+</v>
      </c>
      <c r="R3339" s="6">
        <v>0</v>
      </c>
      <c r="S3339" s="7">
        <v>1</v>
      </c>
      <c r="T3339" s="7">
        <v>0</v>
      </c>
      <c r="U3339" s="8">
        <v>0</v>
      </c>
      <c r="V3339" s="7" t="str">
        <f t="shared" si="315"/>
        <v>SB</v>
      </c>
      <c r="W3339" s="6">
        <v>0</v>
      </c>
      <c r="X3339" s="7">
        <v>0.97499999999999998</v>
      </c>
      <c r="Y3339" s="7">
        <v>2.4E-2</v>
      </c>
      <c r="Z3339" s="8">
        <v>0</v>
      </c>
      <c r="AA3339" s="7" t="str">
        <f t="shared" si="316"/>
        <v>SB</v>
      </c>
      <c r="AB3339" s="6">
        <v>0</v>
      </c>
      <c r="AC3339" s="7">
        <v>0.92200000000000004</v>
      </c>
      <c r="AD3339" s="7">
        <v>0</v>
      </c>
      <c r="AE3339" s="8">
        <v>7.8E-2</v>
      </c>
      <c r="AF3339" s="7" t="str">
        <f t="shared" si="317"/>
        <v>SB</v>
      </c>
    </row>
    <row r="3340" spans="1:32" x14ac:dyDescent="0.3">
      <c r="A3340" s="4">
        <v>42367</v>
      </c>
      <c r="B3340" s="5">
        <v>2015</v>
      </c>
      <c r="C3340" s="6">
        <v>1</v>
      </c>
      <c r="D3340" s="7">
        <v>0</v>
      </c>
      <c r="E3340" s="7">
        <v>0</v>
      </c>
      <c r="F3340" s="8">
        <v>0</v>
      </c>
      <c r="G3340" s="7" t="str">
        <f t="shared" si="313"/>
        <v>NAO+</v>
      </c>
      <c r="H3340" s="6">
        <v>0.92944221260488202</v>
      </c>
      <c r="I3340" s="7">
        <v>1.6200876556384199E-3</v>
      </c>
      <c r="J3340" s="7">
        <v>6.8699432251202605E-2</v>
      </c>
      <c r="K3340" s="8">
        <v>2.3826748827457999E-4</v>
      </c>
      <c r="L3340" s="7" t="str">
        <f t="shared" si="318"/>
        <v>NAO+</v>
      </c>
      <c r="M3340" s="6">
        <v>0.85017292421610102</v>
      </c>
      <c r="N3340" s="7">
        <v>1.2751327058285399E-3</v>
      </c>
      <c r="O3340" s="7">
        <v>0.14815443622944</v>
      </c>
      <c r="P3340" s="8">
        <v>3.9750684862955302E-4</v>
      </c>
      <c r="Q3340" s="7" t="str">
        <f t="shared" si="314"/>
        <v>NAO+</v>
      </c>
      <c r="R3340" s="6">
        <v>0</v>
      </c>
      <c r="S3340" s="7">
        <v>1</v>
      </c>
      <c r="T3340" s="7">
        <v>0</v>
      </c>
      <c r="U3340" s="8">
        <v>0</v>
      </c>
      <c r="V3340" s="7" t="str">
        <f t="shared" si="315"/>
        <v>SB</v>
      </c>
      <c r="W3340" s="6">
        <v>0</v>
      </c>
      <c r="X3340" s="7">
        <v>0.93799999999999994</v>
      </c>
      <c r="Y3340" s="7">
        <v>0.06</v>
      </c>
      <c r="Z3340" s="8">
        <v>1E-3</v>
      </c>
      <c r="AA3340" s="7" t="str">
        <f t="shared" si="316"/>
        <v>SB</v>
      </c>
      <c r="AB3340" s="6">
        <v>0</v>
      </c>
      <c r="AC3340" s="7">
        <v>0.85499999999999998</v>
      </c>
      <c r="AD3340" s="7">
        <v>0</v>
      </c>
      <c r="AE3340" s="8">
        <v>0.14499999999999999</v>
      </c>
      <c r="AF3340" s="7" t="str">
        <f t="shared" si="317"/>
        <v>SB</v>
      </c>
    </row>
    <row r="3341" spans="1:32" x14ac:dyDescent="0.3">
      <c r="A3341" s="4">
        <v>42368</v>
      </c>
      <c r="B3341" s="5">
        <v>2015</v>
      </c>
      <c r="C3341" s="6">
        <v>1</v>
      </c>
      <c r="D3341" s="7">
        <v>0</v>
      </c>
      <c r="E3341" s="7">
        <v>0</v>
      </c>
      <c r="F3341" s="8">
        <v>0</v>
      </c>
      <c r="G3341" s="7" t="str">
        <f t="shared" si="313"/>
        <v>NAO+</v>
      </c>
      <c r="H3341" s="6">
        <v>0.96058334582323501</v>
      </c>
      <c r="I3341" s="7">
        <v>1.0282419341885701E-3</v>
      </c>
      <c r="J3341" s="7">
        <v>3.8385161806719699E-2</v>
      </c>
      <c r="K3341" s="28">
        <v>3.250435843741E-6</v>
      </c>
      <c r="L3341" s="7" t="str">
        <f t="shared" si="318"/>
        <v>NAO+</v>
      </c>
      <c r="M3341" s="6">
        <v>0.87239300928446695</v>
      </c>
      <c r="N3341" s="7">
        <v>1.04606674546331E-3</v>
      </c>
      <c r="O3341" s="7">
        <v>0.12655660236989599</v>
      </c>
      <c r="P3341" s="28">
        <v>4.3216001754831202E-6</v>
      </c>
      <c r="Q3341" s="7" t="str">
        <f t="shared" si="314"/>
        <v>NAO+</v>
      </c>
      <c r="R3341" s="6">
        <v>0</v>
      </c>
      <c r="S3341" s="7">
        <v>1</v>
      </c>
      <c r="T3341" s="7">
        <v>0</v>
      </c>
      <c r="U3341" s="8">
        <v>0</v>
      </c>
      <c r="V3341" s="7" t="str">
        <f t="shared" si="315"/>
        <v>SB</v>
      </c>
      <c r="W3341" s="6">
        <v>1E-3</v>
      </c>
      <c r="X3341" s="7">
        <v>0.92600000000000005</v>
      </c>
      <c r="Y3341" s="7">
        <v>6.9000000000000006E-2</v>
      </c>
      <c r="Z3341" s="8">
        <v>5.0000000000000001E-3</v>
      </c>
      <c r="AA3341" s="7" t="str">
        <f t="shared" si="316"/>
        <v>SB</v>
      </c>
      <c r="AB3341" s="6">
        <v>1E-3</v>
      </c>
      <c r="AC3341" s="7">
        <v>0.68799999999999994</v>
      </c>
      <c r="AD3341" s="7">
        <v>0</v>
      </c>
      <c r="AE3341" s="8">
        <v>0.31</v>
      </c>
      <c r="AF3341" s="7" t="str">
        <f t="shared" si="317"/>
        <v>SB</v>
      </c>
    </row>
    <row r="3342" spans="1:32" x14ac:dyDescent="0.3">
      <c r="A3342" s="4">
        <v>42369</v>
      </c>
      <c r="B3342" s="5">
        <v>2015</v>
      </c>
      <c r="C3342" s="6">
        <v>1</v>
      </c>
      <c r="D3342" s="7">
        <v>0</v>
      </c>
      <c r="E3342" s="7">
        <v>0</v>
      </c>
      <c r="F3342" s="8">
        <v>0</v>
      </c>
      <c r="G3342" s="7" t="str">
        <f t="shared" si="313"/>
        <v>NAO+</v>
      </c>
      <c r="H3342" s="6">
        <v>0.97669019198325802</v>
      </c>
      <c r="I3342" s="7">
        <v>1.69892224338018E-3</v>
      </c>
      <c r="J3342" s="7">
        <v>2.1609562301152501E-2</v>
      </c>
      <c r="K3342" s="28">
        <v>1.3234722046992499E-6</v>
      </c>
      <c r="L3342" s="7" t="str">
        <f t="shared" si="318"/>
        <v>NAO+</v>
      </c>
      <c r="M3342" s="6">
        <v>0.93344614818499905</v>
      </c>
      <c r="N3342" s="7">
        <v>1.9693302334298701E-3</v>
      </c>
      <c r="O3342" s="7">
        <v>6.4582720276298605E-2</v>
      </c>
      <c r="P3342" s="28">
        <v>1.8013052619838899E-6</v>
      </c>
      <c r="Q3342" s="7" t="str">
        <f t="shared" si="314"/>
        <v>NAO+</v>
      </c>
      <c r="R3342" s="6">
        <v>1</v>
      </c>
      <c r="S3342" s="7">
        <v>0</v>
      </c>
      <c r="T3342" s="7">
        <v>0</v>
      </c>
      <c r="U3342" s="8">
        <v>0</v>
      </c>
      <c r="V3342" s="7" t="str">
        <f t="shared" si="315"/>
        <v>NAO+</v>
      </c>
      <c r="W3342" s="6">
        <v>1.6E-2</v>
      </c>
      <c r="X3342" s="7">
        <v>0.86899999999999999</v>
      </c>
      <c r="Y3342" s="7">
        <v>1.7999999999999999E-2</v>
      </c>
      <c r="Z3342" s="8">
        <v>9.8000000000000004E-2</v>
      </c>
      <c r="AA3342" s="7" t="str">
        <f t="shared" si="316"/>
        <v>SB</v>
      </c>
      <c r="AB3342" s="6">
        <v>3.9E-2</v>
      </c>
      <c r="AC3342" s="7">
        <v>0.68300000000000005</v>
      </c>
      <c r="AD3342" s="7">
        <v>0</v>
      </c>
      <c r="AE3342" s="8">
        <v>0.27700000000000002</v>
      </c>
      <c r="AF3342" s="7" t="str">
        <f t="shared" si="317"/>
        <v>SB</v>
      </c>
    </row>
    <row r="3343" spans="1:32" x14ac:dyDescent="0.3">
      <c r="A3343" s="4">
        <v>42370</v>
      </c>
      <c r="B3343" s="5">
        <v>2015</v>
      </c>
      <c r="C3343" s="6">
        <v>1</v>
      </c>
      <c r="D3343" s="7">
        <v>0</v>
      </c>
      <c r="E3343" s="7">
        <v>0</v>
      </c>
      <c r="F3343" s="8">
        <v>0</v>
      </c>
      <c r="G3343" s="7" t="str">
        <f t="shared" si="313"/>
        <v>NAO+</v>
      </c>
      <c r="H3343" s="6">
        <v>0.99168035896433804</v>
      </c>
      <c r="I3343" s="7">
        <v>4.3595056590153801E-3</v>
      </c>
      <c r="J3343" s="7">
        <v>3.9001095378980999E-3</v>
      </c>
      <c r="K3343" s="28">
        <v>6.0025838756126899E-5</v>
      </c>
      <c r="L3343" s="7" t="str">
        <f t="shared" si="318"/>
        <v>NAO+</v>
      </c>
      <c r="M3343" s="6">
        <v>0.98612038879921704</v>
      </c>
      <c r="N3343" s="7">
        <v>4.4538003166541603E-3</v>
      </c>
      <c r="O3343" s="7">
        <v>9.3563166318121494E-3</v>
      </c>
      <c r="P3343" s="28">
        <v>6.94942523230053E-5</v>
      </c>
      <c r="Q3343" s="7" t="str">
        <f t="shared" si="314"/>
        <v>NAO+</v>
      </c>
      <c r="R3343" s="6">
        <v>1</v>
      </c>
      <c r="S3343" s="7">
        <v>0</v>
      </c>
      <c r="T3343" s="7">
        <v>0</v>
      </c>
      <c r="U3343" s="8">
        <v>0</v>
      </c>
      <c r="V3343" s="7" t="str">
        <f t="shared" si="315"/>
        <v>NAO+</v>
      </c>
      <c r="W3343" s="6">
        <v>8.8999999999999996E-2</v>
      </c>
      <c r="X3343" s="7">
        <v>0.59</v>
      </c>
      <c r="Y3343" s="7">
        <v>6.0000000000000001E-3</v>
      </c>
      <c r="Z3343" s="8">
        <v>0.315</v>
      </c>
      <c r="AA3343" s="7" t="str">
        <f t="shared" si="316"/>
        <v>SB</v>
      </c>
      <c r="AB3343" s="6">
        <v>0.22900000000000001</v>
      </c>
      <c r="AC3343" s="7">
        <v>0.55800000000000005</v>
      </c>
      <c r="AD3343" s="7">
        <v>0</v>
      </c>
      <c r="AE3343" s="8">
        <v>0.21299999999999999</v>
      </c>
      <c r="AF3343" s="7" t="str">
        <f t="shared" si="317"/>
        <v>SB</v>
      </c>
    </row>
    <row r="3344" spans="1:32" x14ac:dyDescent="0.3">
      <c r="A3344" s="4">
        <v>42371</v>
      </c>
      <c r="B3344" s="5">
        <v>2015</v>
      </c>
      <c r="C3344" s="6">
        <v>0</v>
      </c>
      <c r="D3344" s="7">
        <v>1</v>
      </c>
      <c r="E3344" s="7">
        <v>0</v>
      </c>
      <c r="F3344" s="8">
        <v>0</v>
      </c>
      <c r="G3344" s="7" t="str">
        <f t="shared" si="313"/>
        <v>SB</v>
      </c>
      <c r="H3344" s="6">
        <v>0.98978536854906396</v>
      </c>
      <c r="I3344" s="7">
        <v>9.81969908159542E-4</v>
      </c>
      <c r="J3344" s="7">
        <v>8.8681372551894198E-3</v>
      </c>
      <c r="K3344" s="8">
        <v>3.6452428758538202E-4</v>
      </c>
      <c r="L3344" s="7" t="str">
        <f t="shared" si="318"/>
        <v>NAO+</v>
      </c>
      <c r="M3344" s="6">
        <v>0.98391165225779897</v>
      </c>
      <c r="N3344" s="7">
        <v>1.0491971973842901E-3</v>
      </c>
      <c r="O3344" s="7">
        <v>1.45748444104952E-2</v>
      </c>
      <c r="P3344" s="8">
        <v>4.6430613432053798E-4</v>
      </c>
      <c r="Q3344" s="7" t="str">
        <f t="shared" si="314"/>
        <v>NAO+</v>
      </c>
      <c r="R3344" s="6">
        <v>1</v>
      </c>
      <c r="S3344" s="7">
        <v>0</v>
      </c>
      <c r="T3344" s="7">
        <v>0</v>
      </c>
      <c r="U3344" s="8">
        <v>0</v>
      </c>
      <c r="V3344" s="7" t="str">
        <f t="shared" si="315"/>
        <v>NAO+</v>
      </c>
      <c r="W3344" s="6">
        <v>3.3000000000000002E-2</v>
      </c>
      <c r="X3344" s="7">
        <v>0.61399999999999999</v>
      </c>
      <c r="Y3344" s="7">
        <v>4.0000000000000001E-3</v>
      </c>
      <c r="Z3344" s="8">
        <v>0.35</v>
      </c>
      <c r="AA3344" s="7" t="str">
        <f t="shared" si="316"/>
        <v>SB</v>
      </c>
      <c r="AB3344" s="6">
        <v>0.13800000000000001</v>
      </c>
      <c r="AC3344" s="7">
        <v>0.61399999999999999</v>
      </c>
      <c r="AD3344" s="7">
        <v>0</v>
      </c>
      <c r="AE3344" s="8">
        <v>0.248</v>
      </c>
      <c r="AF3344" s="7" t="str">
        <f t="shared" si="317"/>
        <v>SB</v>
      </c>
    </row>
    <row r="3345" spans="1:32" x14ac:dyDescent="0.3">
      <c r="A3345" s="4">
        <v>42372</v>
      </c>
      <c r="B3345" s="5">
        <v>2015</v>
      </c>
      <c r="C3345" s="6">
        <v>1</v>
      </c>
      <c r="D3345" s="7">
        <v>0</v>
      </c>
      <c r="E3345" s="7">
        <v>0</v>
      </c>
      <c r="F3345" s="8">
        <v>0</v>
      </c>
      <c r="G3345" s="7" t="str">
        <f t="shared" si="313"/>
        <v>NAO+</v>
      </c>
      <c r="H3345" s="6">
        <v>0.99476197389582599</v>
      </c>
      <c r="I3345" s="80">
        <v>3.4484376662232101E-6</v>
      </c>
      <c r="J3345" s="7">
        <v>5.0669910305469502E-3</v>
      </c>
      <c r="K3345" s="8">
        <v>1.67586635947975E-4</v>
      </c>
      <c r="L3345" s="7" t="str">
        <f t="shared" si="318"/>
        <v>NAO+</v>
      </c>
      <c r="M3345" s="6">
        <v>0.99154199296988199</v>
      </c>
      <c r="N3345" s="80">
        <v>3.7354334921134899E-6</v>
      </c>
      <c r="O3345" s="7">
        <v>8.1860468162790797E-3</v>
      </c>
      <c r="P3345" s="8">
        <v>2.6822478033606498E-4</v>
      </c>
      <c r="Q3345" s="7" t="str">
        <f t="shared" si="314"/>
        <v>NAO+</v>
      </c>
      <c r="R3345" s="6">
        <v>1</v>
      </c>
      <c r="S3345" s="7">
        <v>0</v>
      </c>
      <c r="T3345" s="7">
        <v>0</v>
      </c>
      <c r="U3345" s="8">
        <v>0</v>
      </c>
      <c r="V3345" s="7" t="str">
        <f t="shared" si="315"/>
        <v>NAO+</v>
      </c>
      <c r="W3345" s="6">
        <v>0.214</v>
      </c>
      <c r="X3345" s="7">
        <v>0.47</v>
      </c>
      <c r="Y3345" s="7">
        <v>2E-3</v>
      </c>
      <c r="Z3345" s="8">
        <v>0.314</v>
      </c>
      <c r="AA3345" s="7" t="str">
        <f t="shared" si="316"/>
        <v>SB</v>
      </c>
      <c r="AB3345" s="6">
        <v>0.46899999999999997</v>
      </c>
      <c r="AC3345" s="7">
        <v>0.25800000000000001</v>
      </c>
      <c r="AD3345" s="7">
        <v>1E-3</v>
      </c>
      <c r="AE3345" s="8">
        <v>0.27300000000000002</v>
      </c>
      <c r="AF3345" s="7" t="str">
        <f t="shared" si="317"/>
        <v>NAO+</v>
      </c>
    </row>
    <row r="3346" spans="1:32" x14ac:dyDescent="0.3">
      <c r="A3346" s="4">
        <v>42373</v>
      </c>
      <c r="B3346" s="5">
        <v>2015</v>
      </c>
      <c r="C3346" s="6">
        <v>0</v>
      </c>
      <c r="D3346" s="7">
        <v>0</v>
      </c>
      <c r="E3346" s="7">
        <v>0</v>
      </c>
      <c r="F3346" s="8">
        <v>1</v>
      </c>
      <c r="G3346" s="7" t="str">
        <f t="shared" si="313"/>
        <v>NAO-</v>
      </c>
      <c r="H3346" s="6">
        <v>0.991546296815911</v>
      </c>
      <c r="I3346" s="80">
        <v>1.0134706020040199E-7</v>
      </c>
      <c r="J3346" s="7">
        <v>8.1298262242086809E-3</v>
      </c>
      <c r="K3346" s="8">
        <v>3.2377561281611903E-4</v>
      </c>
      <c r="L3346" s="7" t="str">
        <f t="shared" si="318"/>
        <v>NAO+</v>
      </c>
      <c r="M3346" s="6">
        <v>0.98489387186043098</v>
      </c>
      <c r="N3346" s="80">
        <v>6.5835365360583005E-8</v>
      </c>
      <c r="O3346" s="7">
        <v>1.4465166840000701E-2</v>
      </c>
      <c r="P3346" s="8">
        <v>6.4089546421047903E-4</v>
      </c>
      <c r="Q3346" s="7" t="str">
        <f t="shared" si="314"/>
        <v>NAO+</v>
      </c>
      <c r="R3346" s="6">
        <v>1</v>
      </c>
      <c r="S3346" s="7">
        <v>0</v>
      </c>
      <c r="T3346" s="7">
        <v>0</v>
      </c>
      <c r="U3346" s="8">
        <v>0</v>
      </c>
      <c r="V3346" s="7" t="str">
        <f t="shared" si="315"/>
        <v>NAO+</v>
      </c>
      <c r="W3346" s="6">
        <v>0.69299999999999995</v>
      </c>
      <c r="X3346" s="7">
        <v>0.115</v>
      </c>
      <c r="Y3346" s="7">
        <v>1E-3</v>
      </c>
      <c r="Z3346" s="8">
        <v>0.191</v>
      </c>
      <c r="AA3346" s="7" t="str">
        <f t="shared" si="316"/>
        <v>NAO+</v>
      </c>
      <c r="AB3346" s="6">
        <v>0.82299999999999995</v>
      </c>
      <c r="AC3346" s="7">
        <v>2.7E-2</v>
      </c>
      <c r="AD3346" s="7">
        <v>0</v>
      </c>
      <c r="AE3346" s="8">
        <v>0.15</v>
      </c>
      <c r="AF3346" s="7" t="str">
        <f t="shared" si="317"/>
        <v>NAO+</v>
      </c>
    </row>
    <row r="3347" spans="1:32" x14ac:dyDescent="0.3">
      <c r="A3347" s="4">
        <v>42374</v>
      </c>
      <c r="B3347" s="5">
        <v>2015</v>
      </c>
      <c r="C3347" s="6">
        <v>0</v>
      </c>
      <c r="D3347" s="7">
        <v>0</v>
      </c>
      <c r="E3347" s="7">
        <v>0</v>
      </c>
      <c r="F3347" s="8">
        <v>1</v>
      </c>
      <c r="G3347" s="7" t="str">
        <f t="shared" si="313"/>
        <v>NAO-</v>
      </c>
      <c r="H3347" s="6">
        <v>0.93031909296994197</v>
      </c>
      <c r="I3347" s="7">
        <v>2.5599036928985601E-4</v>
      </c>
      <c r="J3347" s="7">
        <v>2.0494014782876501E-2</v>
      </c>
      <c r="K3347" s="8">
        <v>4.8930901877893798E-2</v>
      </c>
      <c r="L3347" s="7" t="str">
        <f t="shared" si="318"/>
        <v>NAO+</v>
      </c>
      <c r="M3347" s="6">
        <v>0.90527745421237205</v>
      </c>
      <c r="N3347" s="7">
        <v>2.1271699620300201E-4</v>
      </c>
      <c r="O3347" s="7">
        <v>2.6172667218413999E-2</v>
      </c>
      <c r="P3347" s="8">
        <v>6.8337161573003499E-2</v>
      </c>
      <c r="Q3347" s="7" t="str">
        <f t="shared" si="314"/>
        <v>NAO+</v>
      </c>
      <c r="R3347" s="6">
        <v>1</v>
      </c>
      <c r="S3347" s="7">
        <v>0</v>
      </c>
      <c r="T3347" s="7">
        <v>0</v>
      </c>
      <c r="U3347" s="8">
        <v>0</v>
      </c>
      <c r="V3347" s="7" t="str">
        <f t="shared" si="315"/>
        <v>NAO+</v>
      </c>
      <c r="W3347" s="6">
        <v>0.90900000000000003</v>
      </c>
      <c r="X3347" s="7">
        <v>2.1000000000000001E-2</v>
      </c>
      <c r="Y3347" s="7">
        <v>0</v>
      </c>
      <c r="Z3347" s="8">
        <v>6.9000000000000006E-2</v>
      </c>
      <c r="AA3347" s="7" t="str">
        <f t="shared" si="316"/>
        <v>NAO+</v>
      </c>
      <c r="AB3347" s="6">
        <v>0.93300000000000005</v>
      </c>
      <c r="AC3347" s="7">
        <v>5.0000000000000001E-3</v>
      </c>
      <c r="AD3347" s="7">
        <v>1E-3</v>
      </c>
      <c r="AE3347" s="8">
        <v>6.0999999999999999E-2</v>
      </c>
      <c r="AF3347" s="7" t="str">
        <f t="shared" si="317"/>
        <v>NAO+</v>
      </c>
    </row>
    <row r="3348" spans="1:32" x14ac:dyDescent="0.3">
      <c r="A3348" s="4">
        <v>42375</v>
      </c>
      <c r="B3348" s="5">
        <v>2015</v>
      </c>
      <c r="C3348" s="6">
        <v>1</v>
      </c>
      <c r="D3348" s="7">
        <v>0</v>
      </c>
      <c r="E3348" s="7">
        <v>0</v>
      </c>
      <c r="F3348" s="8">
        <v>0</v>
      </c>
      <c r="G3348" s="7" t="str">
        <f t="shared" si="313"/>
        <v>NAO+</v>
      </c>
      <c r="H3348" s="6">
        <v>0.99102668208803901</v>
      </c>
      <c r="I3348" s="7">
        <v>1.40380137755873E-3</v>
      </c>
      <c r="J3348" s="7">
        <v>1.4101245546809701E-4</v>
      </c>
      <c r="K3348" s="8">
        <v>7.4285040789223598E-3</v>
      </c>
      <c r="L3348" s="7" t="str">
        <f t="shared" si="318"/>
        <v>NAO+</v>
      </c>
      <c r="M3348" s="6">
        <v>0.98862369035014896</v>
      </c>
      <c r="N3348" s="7">
        <v>1.87119928361159E-3</v>
      </c>
      <c r="O3348" s="7">
        <v>2.0030127517969699E-4</v>
      </c>
      <c r="P3348" s="8">
        <v>9.3048090910713508E-3</v>
      </c>
      <c r="Q3348" s="7" t="str">
        <f t="shared" si="314"/>
        <v>NAO+</v>
      </c>
      <c r="R3348" s="6">
        <v>1</v>
      </c>
      <c r="S3348" s="7">
        <v>0</v>
      </c>
      <c r="T3348" s="7">
        <v>0</v>
      </c>
      <c r="U3348" s="8">
        <v>0</v>
      </c>
      <c r="V3348" s="7" t="str">
        <f t="shared" si="315"/>
        <v>NAO+</v>
      </c>
      <c r="W3348" s="6">
        <v>0.85099999999999998</v>
      </c>
      <c r="X3348" s="7">
        <v>2.1999999999999999E-2</v>
      </c>
      <c r="Y3348" s="7">
        <v>1E-3</v>
      </c>
      <c r="Z3348" s="8">
        <v>0.126</v>
      </c>
      <c r="AA3348" s="7" t="str">
        <f t="shared" si="316"/>
        <v>NAO+</v>
      </c>
      <c r="AB3348" s="6">
        <v>0.91300000000000003</v>
      </c>
      <c r="AC3348" s="7">
        <v>6.0000000000000001E-3</v>
      </c>
      <c r="AD3348" s="7">
        <v>0</v>
      </c>
      <c r="AE3348" s="8">
        <v>8.1000000000000003E-2</v>
      </c>
      <c r="AF3348" s="7" t="str">
        <f t="shared" si="317"/>
        <v>NAO+</v>
      </c>
    </row>
    <row r="3349" spans="1:32" x14ac:dyDescent="0.3">
      <c r="A3349" s="4">
        <v>42376</v>
      </c>
      <c r="B3349" s="5">
        <v>2015</v>
      </c>
      <c r="C3349" s="6">
        <v>0</v>
      </c>
      <c r="D3349" s="7">
        <v>0</v>
      </c>
      <c r="E3349" s="7">
        <v>0</v>
      </c>
      <c r="F3349" s="8">
        <v>1</v>
      </c>
      <c r="G3349" s="7" t="str">
        <f t="shared" si="313"/>
        <v>NAO-</v>
      </c>
      <c r="H3349" s="6">
        <v>0.99934415965388701</v>
      </c>
      <c r="I3349" s="80">
        <v>1.31372538731739E-5</v>
      </c>
      <c r="J3349" s="80">
        <v>2.58646440276336E-5</v>
      </c>
      <c r="K3349" s="8">
        <v>6.1683844820406997E-4</v>
      </c>
      <c r="L3349" s="7" t="str">
        <f t="shared" si="318"/>
        <v>NAO+</v>
      </c>
      <c r="M3349" s="6">
        <v>0.99865559398249504</v>
      </c>
      <c r="N3349" s="80">
        <v>1.35127486276684E-5</v>
      </c>
      <c r="O3349" s="80">
        <v>7.3266190552972205E-5</v>
      </c>
      <c r="P3349" s="8">
        <v>1.2576270783315399E-3</v>
      </c>
      <c r="Q3349" s="7" t="str">
        <f t="shared" si="314"/>
        <v>NAO+</v>
      </c>
      <c r="R3349" s="6">
        <v>1</v>
      </c>
      <c r="S3349" s="7">
        <v>0</v>
      </c>
      <c r="T3349" s="7">
        <v>0</v>
      </c>
      <c r="U3349" s="8">
        <v>0</v>
      </c>
      <c r="V3349" s="7" t="str">
        <f t="shared" si="315"/>
        <v>NAO+</v>
      </c>
      <c r="W3349" s="6">
        <v>0.14499999999999999</v>
      </c>
      <c r="X3349" s="7">
        <v>1E-3</v>
      </c>
      <c r="Y3349" s="7">
        <v>4.0000000000000001E-3</v>
      </c>
      <c r="Z3349" s="8">
        <v>0.85</v>
      </c>
      <c r="AA3349" s="7" t="str">
        <f t="shared" si="316"/>
        <v>NAO-</v>
      </c>
      <c r="AB3349" s="6">
        <v>0.22900000000000001</v>
      </c>
      <c r="AC3349" s="7">
        <v>0</v>
      </c>
      <c r="AD3349" s="7">
        <v>0</v>
      </c>
      <c r="AE3349" s="8">
        <v>0.77</v>
      </c>
      <c r="AF3349" s="7" t="str">
        <f t="shared" si="317"/>
        <v>NAO-</v>
      </c>
    </row>
    <row r="3350" spans="1:32" x14ac:dyDescent="0.3">
      <c r="A3350" s="4">
        <v>42377</v>
      </c>
      <c r="B3350" s="5">
        <v>2015</v>
      </c>
      <c r="C3350" s="6">
        <v>0</v>
      </c>
      <c r="D3350" s="7">
        <v>0</v>
      </c>
      <c r="E3350" s="7">
        <v>0</v>
      </c>
      <c r="F3350" s="8">
        <v>1</v>
      </c>
      <c r="G3350" s="7" t="str">
        <f t="shared" si="313"/>
        <v>NAO-</v>
      </c>
      <c r="H3350" s="6">
        <v>0.88555154052032103</v>
      </c>
      <c r="I3350" s="80">
        <v>4.9451576470759796E-6</v>
      </c>
      <c r="J3350" s="80">
        <v>5.7195078239937502E-5</v>
      </c>
      <c r="K3350" s="8">
        <v>0.11438631924378601</v>
      </c>
      <c r="L3350" s="7" t="str">
        <f t="shared" si="318"/>
        <v>NAO+</v>
      </c>
      <c r="M3350" s="6">
        <v>0.81707175738900895</v>
      </c>
      <c r="N3350" s="80">
        <v>3.4498146770701002E-6</v>
      </c>
      <c r="O3350" s="7">
        <v>1.37126405145822E-4</v>
      </c>
      <c r="P3350" s="8">
        <v>0.18278766639116301</v>
      </c>
      <c r="Q3350" s="7" t="str">
        <f t="shared" si="314"/>
        <v>NAO+</v>
      </c>
      <c r="R3350" s="6">
        <v>0</v>
      </c>
      <c r="S3350" s="7">
        <v>0</v>
      </c>
      <c r="T3350" s="7">
        <v>0</v>
      </c>
      <c r="U3350" s="8">
        <v>1</v>
      </c>
      <c r="V3350" s="7" t="str">
        <f t="shared" si="315"/>
        <v>NAO-</v>
      </c>
      <c r="W3350" s="6">
        <v>0</v>
      </c>
      <c r="X3350" s="7">
        <v>0</v>
      </c>
      <c r="Y3350" s="7">
        <v>5.0000000000000001E-3</v>
      </c>
      <c r="Z3350" s="8">
        <v>0.995</v>
      </c>
      <c r="AA3350" s="7" t="str">
        <f t="shared" si="316"/>
        <v>NAO-</v>
      </c>
      <c r="AB3350" s="6">
        <v>0</v>
      </c>
      <c r="AC3350" s="7">
        <v>0</v>
      </c>
      <c r="AD3350" s="7">
        <v>0</v>
      </c>
      <c r="AE3350" s="8">
        <v>1</v>
      </c>
      <c r="AF3350" s="7" t="str">
        <f t="shared" si="317"/>
        <v>NAO-</v>
      </c>
    </row>
    <row r="3351" spans="1:32" x14ac:dyDescent="0.3">
      <c r="A3351" s="4">
        <v>42378</v>
      </c>
      <c r="B3351" s="5">
        <v>2015</v>
      </c>
      <c r="C3351" s="6">
        <v>0</v>
      </c>
      <c r="D3351" s="7">
        <v>0</v>
      </c>
      <c r="E3351" s="7">
        <v>0</v>
      </c>
      <c r="F3351" s="8">
        <v>1</v>
      </c>
      <c r="G3351" s="7" t="str">
        <f t="shared" si="313"/>
        <v>NAO-</v>
      </c>
      <c r="H3351" s="6">
        <v>0.26173860050146502</v>
      </c>
      <c r="I3351" s="80">
        <v>3.29878445204216E-7</v>
      </c>
      <c r="J3351" s="7">
        <v>3.84623207251616E-4</v>
      </c>
      <c r="K3351" s="8">
        <v>0.737876446412849</v>
      </c>
      <c r="L3351" s="7" t="str">
        <f t="shared" si="318"/>
        <v>NAO-</v>
      </c>
      <c r="M3351" s="6">
        <v>0.24989419648675601</v>
      </c>
      <c r="N3351" s="80">
        <v>1.4334720111582001E-7</v>
      </c>
      <c r="O3351" s="7">
        <v>6.3511681345056301E-4</v>
      </c>
      <c r="P3351" s="8">
        <v>0.74947054335260199</v>
      </c>
      <c r="Q3351" s="7" t="str">
        <f t="shared" si="314"/>
        <v>NAO-</v>
      </c>
      <c r="R3351" s="6">
        <v>0</v>
      </c>
      <c r="S3351" s="7">
        <v>0</v>
      </c>
      <c r="T3351" s="7">
        <v>0</v>
      </c>
      <c r="U3351" s="8">
        <v>1</v>
      </c>
      <c r="V3351" s="7" t="str">
        <f t="shared" si="315"/>
        <v>NAO-</v>
      </c>
      <c r="W3351" s="6">
        <v>0</v>
      </c>
      <c r="X3351" s="7">
        <v>0</v>
      </c>
      <c r="Y3351" s="7">
        <v>2.5999999999999999E-2</v>
      </c>
      <c r="Z3351" s="8">
        <v>0.97399999999999998</v>
      </c>
      <c r="AA3351" s="7" t="str">
        <f t="shared" si="316"/>
        <v>NAO-</v>
      </c>
      <c r="AB3351" s="6">
        <v>0</v>
      </c>
      <c r="AC3351" s="7">
        <v>0</v>
      </c>
      <c r="AD3351" s="7">
        <v>0</v>
      </c>
      <c r="AE3351" s="8">
        <v>1</v>
      </c>
      <c r="AF3351" s="7" t="str">
        <f t="shared" si="317"/>
        <v>NAO-</v>
      </c>
    </row>
    <row r="3352" spans="1:32" x14ac:dyDescent="0.3">
      <c r="A3352" s="4">
        <v>42379</v>
      </c>
      <c r="B3352" s="5">
        <v>2015</v>
      </c>
      <c r="C3352" s="6">
        <v>0</v>
      </c>
      <c r="D3352" s="7">
        <v>0</v>
      </c>
      <c r="E3352" s="7">
        <v>0</v>
      </c>
      <c r="F3352" s="8">
        <v>1</v>
      </c>
      <c r="G3352" s="7" t="str">
        <f t="shared" si="313"/>
        <v>NAO-</v>
      </c>
      <c r="H3352" s="6">
        <v>6.4688066929381199E-2</v>
      </c>
      <c r="I3352" s="80">
        <v>2.01364190014686E-8</v>
      </c>
      <c r="J3352" s="7">
        <v>7.3191736697660699E-3</v>
      </c>
      <c r="K3352" s="8">
        <v>0.92799273926443504</v>
      </c>
      <c r="L3352" s="7" t="str">
        <f t="shared" si="318"/>
        <v>NAO-</v>
      </c>
      <c r="M3352" s="6">
        <v>6.3561449251098606E-2</v>
      </c>
      <c r="N3352" s="80">
        <v>4.6533421942519702E-9</v>
      </c>
      <c r="O3352" s="7">
        <v>7.3788454610822897E-3</v>
      </c>
      <c r="P3352" s="8">
        <v>0.92905970063448895</v>
      </c>
      <c r="Q3352" s="7" t="str">
        <f t="shared" si="314"/>
        <v>NAO-</v>
      </c>
      <c r="R3352" s="6">
        <v>0</v>
      </c>
      <c r="S3352" s="7">
        <v>0</v>
      </c>
      <c r="T3352" s="7">
        <v>0</v>
      </c>
      <c r="U3352" s="8">
        <v>1</v>
      </c>
      <c r="V3352" s="7" t="str">
        <f t="shared" si="315"/>
        <v>NAO-</v>
      </c>
      <c r="W3352" s="6">
        <v>0</v>
      </c>
      <c r="X3352" s="7">
        <v>0</v>
      </c>
      <c r="Y3352" s="7">
        <v>0.10299999999999999</v>
      </c>
      <c r="Z3352" s="8">
        <v>0.89700000000000002</v>
      </c>
      <c r="AA3352" s="7" t="str">
        <f t="shared" si="316"/>
        <v>NAO-</v>
      </c>
      <c r="AB3352" s="6">
        <v>0</v>
      </c>
      <c r="AC3352" s="7">
        <v>0</v>
      </c>
      <c r="AD3352" s="7">
        <v>1E-3</v>
      </c>
      <c r="AE3352" s="8">
        <v>0.999</v>
      </c>
      <c r="AF3352" s="7" t="str">
        <f t="shared" si="317"/>
        <v>NAO-</v>
      </c>
    </row>
    <row r="3353" spans="1:32" x14ac:dyDescent="0.3">
      <c r="A3353" s="4">
        <v>42380</v>
      </c>
      <c r="B3353" s="5">
        <v>2015</v>
      </c>
      <c r="C3353" s="6">
        <v>0</v>
      </c>
      <c r="D3353" s="7">
        <v>0</v>
      </c>
      <c r="E3353" s="7">
        <v>0</v>
      </c>
      <c r="F3353" s="8">
        <v>1</v>
      </c>
      <c r="G3353" s="7" t="str">
        <f t="shared" si="313"/>
        <v>NAO-</v>
      </c>
      <c r="H3353" s="6">
        <v>2.4851004705872901E-3</v>
      </c>
      <c r="I3353" s="80">
        <v>4.0113302961325098E-7</v>
      </c>
      <c r="J3353" s="7">
        <v>0.72348937135869895</v>
      </c>
      <c r="K3353" s="8">
        <v>0.274025127037682</v>
      </c>
      <c r="L3353" s="7" t="str">
        <f t="shared" si="318"/>
        <v>AR</v>
      </c>
      <c r="M3353" s="6">
        <v>2.4299657550713801E-3</v>
      </c>
      <c r="N3353" s="80">
        <v>8.8624912422620895E-8</v>
      </c>
      <c r="O3353" s="7">
        <v>0.46053451504669102</v>
      </c>
      <c r="P3353" s="8">
        <v>0.53703543057331904</v>
      </c>
      <c r="Q3353" s="7" t="str">
        <f t="shared" si="314"/>
        <v>NAO-</v>
      </c>
      <c r="R3353" s="6">
        <v>0</v>
      </c>
      <c r="S3353" s="7">
        <v>0</v>
      </c>
      <c r="T3353" s="7">
        <v>0</v>
      </c>
      <c r="U3353" s="8">
        <v>1</v>
      </c>
      <c r="V3353" s="7" t="str">
        <f t="shared" si="315"/>
        <v>NAO-</v>
      </c>
      <c r="W3353" s="6">
        <v>0</v>
      </c>
      <c r="X3353" s="7">
        <v>0</v>
      </c>
      <c r="Y3353" s="7">
        <v>0.192</v>
      </c>
      <c r="Z3353" s="8">
        <v>0.80800000000000005</v>
      </c>
      <c r="AA3353" s="7" t="str">
        <f t="shared" si="316"/>
        <v>NAO-</v>
      </c>
      <c r="AB3353" s="6">
        <v>0</v>
      </c>
      <c r="AC3353" s="7">
        <v>0</v>
      </c>
      <c r="AD3353" s="7">
        <v>4.0000000000000001E-3</v>
      </c>
      <c r="AE3353" s="8">
        <v>0.996</v>
      </c>
      <c r="AF3353" s="7" t="str">
        <f t="shared" si="317"/>
        <v>NAO-</v>
      </c>
    </row>
    <row r="3354" spans="1:32" x14ac:dyDescent="0.3">
      <c r="A3354" s="4">
        <v>42381</v>
      </c>
      <c r="B3354" s="5">
        <v>2015</v>
      </c>
      <c r="C3354" s="6">
        <v>0</v>
      </c>
      <c r="D3354" s="7">
        <v>0</v>
      </c>
      <c r="E3354" s="7">
        <v>0</v>
      </c>
      <c r="F3354" s="8">
        <v>1</v>
      </c>
      <c r="G3354" s="7" t="str">
        <f t="shared" si="313"/>
        <v>NAO-</v>
      </c>
      <c r="H3354" s="6">
        <v>2.7662786381105402E-3</v>
      </c>
      <c r="I3354" s="80">
        <v>7.5043740195209494E-5</v>
      </c>
      <c r="J3354" s="7">
        <v>0.52321873347242298</v>
      </c>
      <c r="K3354" s="8">
        <v>0.47393994414926199</v>
      </c>
      <c r="L3354" s="7" t="str">
        <f t="shared" si="318"/>
        <v>AR</v>
      </c>
      <c r="M3354" s="6">
        <v>2.0501094308704301E-3</v>
      </c>
      <c r="N3354" s="80">
        <v>3.04658575249315E-5</v>
      </c>
      <c r="O3354" s="7">
        <v>0.30670831326533998</v>
      </c>
      <c r="P3354" s="8">
        <v>0.69121111144625003</v>
      </c>
      <c r="Q3354" s="7" t="str">
        <f t="shared" si="314"/>
        <v>NAO-</v>
      </c>
      <c r="R3354" s="6">
        <v>0</v>
      </c>
      <c r="S3354" s="7">
        <v>0</v>
      </c>
      <c r="T3354" s="7">
        <v>0</v>
      </c>
      <c r="U3354" s="8">
        <v>1</v>
      </c>
      <c r="V3354" s="7" t="str">
        <f t="shared" si="315"/>
        <v>NAO-</v>
      </c>
      <c r="W3354" s="6">
        <v>0</v>
      </c>
      <c r="X3354" s="7">
        <v>0</v>
      </c>
      <c r="Y3354" s="7">
        <v>5.0000000000000001E-3</v>
      </c>
      <c r="Z3354" s="8">
        <v>0.995</v>
      </c>
      <c r="AA3354" s="7" t="str">
        <f t="shared" si="316"/>
        <v>NAO-</v>
      </c>
      <c r="AB3354" s="6">
        <v>0</v>
      </c>
      <c r="AC3354" s="7">
        <v>0</v>
      </c>
      <c r="AD3354" s="7">
        <v>0</v>
      </c>
      <c r="AE3354" s="8">
        <v>1</v>
      </c>
      <c r="AF3354" s="7" t="str">
        <f t="shared" si="317"/>
        <v>NAO-</v>
      </c>
    </row>
    <row r="3355" spans="1:32" x14ac:dyDescent="0.3">
      <c r="A3355" s="4">
        <v>42382</v>
      </c>
      <c r="B3355" s="5">
        <v>2015</v>
      </c>
      <c r="C3355" s="6">
        <v>0</v>
      </c>
      <c r="D3355" s="7">
        <v>0</v>
      </c>
      <c r="E3355" s="7">
        <v>0</v>
      </c>
      <c r="F3355" s="8">
        <v>1</v>
      </c>
      <c r="G3355" s="7" t="str">
        <f t="shared" si="313"/>
        <v>NAO-</v>
      </c>
      <c r="H3355" s="6">
        <v>8.3804523099546E-4</v>
      </c>
      <c r="I3355" s="80">
        <v>8.8223374955718803E-5</v>
      </c>
      <c r="J3355" s="7">
        <v>4.9545283096315298E-2</v>
      </c>
      <c r="K3355" s="8">
        <v>0.94952844829772598</v>
      </c>
      <c r="L3355" s="7" t="str">
        <f t="shared" si="318"/>
        <v>NAO-</v>
      </c>
      <c r="M3355" s="6">
        <v>6.1328909900758397E-4</v>
      </c>
      <c r="N3355" s="80">
        <v>4.4858790832486902E-5</v>
      </c>
      <c r="O3355" s="7">
        <v>3.2962365369289398E-2</v>
      </c>
      <c r="P3355" s="8">
        <v>0.96637948674088203</v>
      </c>
      <c r="Q3355" s="7" t="str">
        <f t="shared" si="314"/>
        <v>NAO-</v>
      </c>
      <c r="R3355" s="6">
        <v>0</v>
      </c>
      <c r="S3355" s="7">
        <v>0</v>
      </c>
      <c r="T3355" s="7">
        <v>0</v>
      </c>
      <c r="U3355" s="8">
        <v>1</v>
      </c>
      <c r="V3355" s="7" t="str">
        <f t="shared" si="315"/>
        <v>NAO-</v>
      </c>
      <c r="W3355" s="6">
        <v>0</v>
      </c>
      <c r="X3355" s="7">
        <v>0</v>
      </c>
      <c r="Y3355" s="7">
        <v>4.0000000000000001E-3</v>
      </c>
      <c r="Z3355" s="8">
        <v>0.996</v>
      </c>
      <c r="AA3355" s="7" t="str">
        <f t="shared" si="316"/>
        <v>NAO-</v>
      </c>
      <c r="AB3355" s="6">
        <v>0</v>
      </c>
      <c r="AC3355" s="7">
        <v>0</v>
      </c>
      <c r="AD3355" s="7">
        <v>0</v>
      </c>
      <c r="AE3355" s="8">
        <v>1</v>
      </c>
      <c r="AF3355" s="7" t="str">
        <f t="shared" si="317"/>
        <v>NAO-</v>
      </c>
    </row>
    <row r="3356" spans="1:32" x14ac:dyDescent="0.3">
      <c r="A3356" s="4">
        <v>42383</v>
      </c>
      <c r="B3356" s="5">
        <v>2015</v>
      </c>
      <c r="C3356" s="6">
        <v>0</v>
      </c>
      <c r="D3356" s="7">
        <v>0</v>
      </c>
      <c r="E3356" s="7">
        <v>0</v>
      </c>
      <c r="F3356" s="8">
        <v>1</v>
      </c>
      <c r="G3356" s="7" t="str">
        <f t="shared" si="313"/>
        <v>NAO-</v>
      </c>
      <c r="H3356" s="6">
        <v>2.61681865598401E-4</v>
      </c>
      <c r="I3356" s="80">
        <v>2.4936934680519201E-6</v>
      </c>
      <c r="J3356" s="7">
        <v>4.9282982116757501E-3</v>
      </c>
      <c r="K3356" s="8">
        <v>0.99480752622925805</v>
      </c>
      <c r="L3356" s="7" t="str">
        <f t="shared" si="318"/>
        <v>NAO-</v>
      </c>
      <c r="M3356" s="6">
        <v>2.32130670738156E-4</v>
      </c>
      <c r="N3356" s="80">
        <v>1.99850615253738E-6</v>
      </c>
      <c r="O3356" s="7">
        <v>4.3029477152612596E-3</v>
      </c>
      <c r="P3356" s="8">
        <v>0.99546292310784201</v>
      </c>
      <c r="Q3356" s="7" t="str">
        <f t="shared" si="314"/>
        <v>NAO-</v>
      </c>
      <c r="R3356" s="6">
        <v>0</v>
      </c>
      <c r="S3356" s="7">
        <v>0</v>
      </c>
      <c r="T3356" s="7">
        <v>0</v>
      </c>
      <c r="U3356" s="8">
        <v>1</v>
      </c>
      <c r="V3356" s="7" t="str">
        <f t="shared" si="315"/>
        <v>NAO-</v>
      </c>
      <c r="W3356" s="6">
        <v>0</v>
      </c>
      <c r="X3356" s="7">
        <v>0</v>
      </c>
      <c r="Y3356" s="7">
        <v>4.0000000000000001E-3</v>
      </c>
      <c r="Z3356" s="8">
        <v>0.996</v>
      </c>
      <c r="AA3356" s="7" t="str">
        <f t="shared" si="316"/>
        <v>NAO-</v>
      </c>
      <c r="AB3356" s="6">
        <v>0</v>
      </c>
      <c r="AC3356" s="7">
        <v>0</v>
      </c>
      <c r="AD3356" s="7">
        <v>0</v>
      </c>
      <c r="AE3356" s="8">
        <v>1</v>
      </c>
      <c r="AF3356" s="7" t="str">
        <f t="shared" si="317"/>
        <v>NAO-</v>
      </c>
    </row>
    <row r="3357" spans="1:32" x14ac:dyDescent="0.3">
      <c r="A3357" s="4">
        <v>42384</v>
      </c>
      <c r="B3357" s="5">
        <v>2015</v>
      </c>
      <c r="C3357" s="6">
        <v>0</v>
      </c>
      <c r="D3357" s="7">
        <v>0</v>
      </c>
      <c r="E3357" s="7">
        <v>0</v>
      </c>
      <c r="F3357" s="8">
        <v>1</v>
      </c>
      <c r="G3357" s="7" t="str">
        <f t="shared" si="313"/>
        <v>NAO-</v>
      </c>
      <c r="H3357" s="6">
        <v>1.4515210665767299E-3</v>
      </c>
      <c r="I3357" s="80">
        <v>5.1874508584426999E-5</v>
      </c>
      <c r="J3357" s="7">
        <v>5.0270225661349401E-2</v>
      </c>
      <c r="K3357" s="8">
        <v>0.94822637876350202</v>
      </c>
      <c r="L3357" s="7" t="str">
        <f t="shared" si="318"/>
        <v>NAO-</v>
      </c>
      <c r="M3357" s="6">
        <v>1.27537563862693E-3</v>
      </c>
      <c r="N3357" s="80">
        <v>4.0971525734721699E-5</v>
      </c>
      <c r="O3357" s="7">
        <v>4.72628208737444E-2</v>
      </c>
      <c r="P3357" s="8">
        <v>0.95142083196190497</v>
      </c>
      <c r="Q3357" s="7" t="str">
        <f t="shared" si="314"/>
        <v>NAO-</v>
      </c>
      <c r="R3357" s="6">
        <v>0</v>
      </c>
      <c r="S3357" s="7">
        <v>0</v>
      </c>
      <c r="T3357" s="7">
        <v>0</v>
      </c>
      <c r="U3357" s="8">
        <v>1</v>
      </c>
      <c r="V3357" s="7" t="str">
        <f t="shared" si="315"/>
        <v>NAO-</v>
      </c>
      <c r="W3357" s="6">
        <v>0</v>
      </c>
      <c r="X3357" s="7">
        <v>0</v>
      </c>
      <c r="Y3357" s="7">
        <v>1.2999999999999999E-2</v>
      </c>
      <c r="Z3357" s="8">
        <v>0.98699999999999999</v>
      </c>
      <c r="AA3357" s="7" t="str">
        <f t="shared" si="316"/>
        <v>NAO-</v>
      </c>
      <c r="AB3357" s="6">
        <v>0</v>
      </c>
      <c r="AC3357" s="7">
        <v>0</v>
      </c>
      <c r="AD3357" s="7">
        <v>2E-3</v>
      </c>
      <c r="AE3357" s="8">
        <v>0.998</v>
      </c>
      <c r="AF3357" s="7" t="str">
        <f t="shared" si="317"/>
        <v>NAO-</v>
      </c>
    </row>
    <row r="3358" spans="1:32" x14ac:dyDescent="0.3">
      <c r="A3358" s="4">
        <v>42385</v>
      </c>
      <c r="B3358" s="5">
        <v>2015</v>
      </c>
      <c r="C3358" s="6">
        <v>0</v>
      </c>
      <c r="D3358" s="7">
        <v>0</v>
      </c>
      <c r="E3358" s="7">
        <v>0</v>
      </c>
      <c r="F3358" s="8">
        <v>1</v>
      </c>
      <c r="G3358" s="7" t="str">
        <f t="shared" si="313"/>
        <v>NAO-</v>
      </c>
      <c r="H3358" s="6">
        <v>3.6757845107055799E-4</v>
      </c>
      <c r="I3358" s="7">
        <v>2.5590708666045799E-4</v>
      </c>
      <c r="J3358" s="7">
        <v>3.3465400645242898E-3</v>
      </c>
      <c r="K3358" s="8">
        <v>0.99602997439774899</v>
      </c>
      <c r="L3358" s="7" t="str">
        <f t="shared" si="318"/>
        <v>NAO-</v>
      </c>
      <c r="M3358" s="6">
        <v>3.4512603138012399E-4</v>
      </c>
      <c r="N3358" s="7">
        <v>1.6287280902995801E-4</v>
      </c>
      <c r="O3358" s="7">
        <v>2.4574294890908799E-3</v>
      </c>
      <c r="P3358" s="8">
        <v>0.99703457167050902</v>
      </c>
      <c r="Q3358" s="7" t="str">
        <f t="shared" si="314"/>
        <v>NAO-</v>
      </c>
      <c r="R3358" s="6">
        <v>0</v>
      </c>
      <c r="S3358" s="7">
        <v>0</v>
      </c>
      <c r="T3358" s="7">
        <v>0</v>
      </c>
      <c r="U3358" s="8">
        <v>1</v>
      </c>
      <c r="V3358" s="7" t="str">
        <f t="shared" si="315"/>
        <v>NAO-</v>
      </c>
      <c r="W3358" s="6">
        <v>0</v>
      </c>
      <c r="X3358" s="7">
        <v>0</v>
      </c>
      <c r="Y3358" s="7">
        <v>0.01</v>
      </c>
      <c r="Z3358" s="8">
        <v>0.99</v>
      </c>
      <c r="AA3358" s="7" t="str">
        <f t="shared" si="316"/>
        <v>NAO-</v>
      </c>
      <c r="AB3358" s="6">
        <v>0</v>
      </c>
      <c r="AC3358" s="7">
        <v>0</v>
      </c>
      <c r="AD3358" s="7">
        <v>1E-3</v>
      </c>
      <c r="AE3358" s="8">
        <v>0.999</v>
      </c>
      <c r="AF3358" s="7" t="str">
        <f t="shared" si="317"/>
        <v>NAO-</v>
      </c>
    </row>
    <row r="3359" spans="1:32" x14ac:dyDescent="0.3">
      <c r="A3359" s="4">
        <v>42386</v>
      </c>
      <c r="B3359" s="5">
        <v>2015</v>
      </c>
      <c r="C3359" s="6">
        <v>0</v>
      </c>
      <c r="D3359" s="7">
        <v>0</v>
      </c>
      <c r="E3359" s="7">
        <v>0</v>
      </c>
      <c r="F3359" s="8">
        <v>1</v>
      </c>
      <c r="G3359" s="7" t="str">
        <f t="shared" si="313"/>
        <v>NAO-</v>
      </c>
      <c r="H3359" s="6">
        <v>4.2822414407514E-4</v>
      </c>
      <c r="I3359" s="80">
        <v>8.4964110623436703E-5</v>
      </c>
      <c r="J3359" s="7">
        <v>3.34715189270485E-4</v>
      </c>
      <c r="K3359" s="8">
        <v>0.999152096556018</v>
      </c>
      <c r="L3359" s="7" t="str">
        <f t="shared" si="318"/>
        <v>NAO-</v>
      </c>
      <c r="M3359" s="6">
        <v>4.8441050835473001E-4</v>
      </c>
      <c r="N3359" s="80">
        <v>4.70898125164365E-5</v>
      </c>
      <c r="O3359" s="7">
        <v>3.5059990070497197E-4</v>
      </c>
      <c r="P3359" s="8">
        <v>0.99911789977841503</v>
      </c>
      <c r="Q3359" s="7" t="str">
        <f t="shared" si="314"/>
        <v>NAO-</v>
      </c>
      <c r="R3359" s="6">
        <v>0</v>
      </c>
      <c r="S3359" s="7">
        <v>0</v>
      </c>
      <c r="T3359" s="7">
        <v>0</v>
      </c>
      <c r="U3359" s="8">
        <v>1</v>
      </c>
      <c r="V3359" s="7" t="str">
        <f t="shared" si="315"/>
        <v>NAO-</v>
      </c>
      <c r="W3359" s="6">
        <v>0</v>
      </c>
      <c r="X3359" s="7">
        <v>0</v>
      </c>
      <c r="Y3359" s="7">
        <v>1E-3</v>
      </c>
      <c r="Z3359" s="8">
        <v>0.999</v>
      </c>
      <c r="AA3359" s="7" t="str">
        <f t="shared" si="316"/>
        <v>NAO-</v>
      </c>
      <c r="AB3359" s="6">
        <v>0</v>
      </c>
      <c r="AC3359" s="7">
        <v>0</v>
      </c>
      <c r="AD3359" s="7">
        <v>0</v>
      </c>
      <c r="AE3359" s="8">
        <v>1</v>
      </c>
      <c r="AF3359" s="7" t="str">
        <f t="shared" si="317"/>
        <v>NAO-</v>
      </c>
    </row>
    <row r="3360" spans="1:32" x14ac:dyDescent="0.3">
      <c r="A3360" s="4">
        <v>42387</v>
      </c>
      <c r="B3360" s="5">
        <v>2015</v>
      </c>
      <c r="C3360" s="6">
        <v>0</v>
      </c>
      <c r="D3360" s="7">
        <v>0</v>
      </c>
      <c r="E3360" s="7">
        <v>0</v>
      </c>
      <c r="F3360" s="8">
        <v>1</v>
      </c>
      <c r="G3360" s="7" t="str">
        <f t="shared" si="313"/>
        <v>NAO-</v>
      </c>
      <c r="H3360" s="6">
        <v>1.75230786969829E-4</v>
      </c>
      <c r="I3360" s="80">
        <v>7.35721293269112E-6</v>
      </c>
      <c r="J3360" s="7">
        <v>4.5618371489151901E-4</v>
      </c>
      <c r="K3360" s="8">
        <v>0.99936122828520002</v>
      </c>
      <c r="L3360" s="7" t="str">
        <f t="shared" si="318"/>
        <v>NAO-</v>
      </c>
      <c r="M3360" s="6">
        <v>2.0631341085084501E-4</v>
      </c>
      <c r="N3360" s="80">
        <v>3.3630437465268201E-6</v>
      </c>
      <c r="O3360" s="7">
        <v>4.9006639323730399E-4</v>
      </c>
      <c r="P3360" s="8">
        <v>0.99930025715216597</v>
      </c>
      <c r="Q3360" s="7" t="str">
        <f t="shared" si="314"/>
        <v>NAO-</v>
      </c>
      <c r="R3360" s="6">
        <v>0</v>
      </c>
      <c r="S3360" s="7">
        <v>0</v>
      </c>
      <c r="T3360" s="7">
        <v>0</v>
      </c>
      <c r="U3360" s="8">
        <v>1</v>
      </c>
      <c r="V3360" s="7" t="str">
        <f t="shared" si="315"/>
        <v>NAO-</v>
      </c>
      <c r="W3360" s="6">
        <v>0</v>
      </c>
      <c r="X3360" s="7">
        <v>0</v>
      </c>
      <c r="Y3360" s="7">
        <v>3.0000000000000001E-3</v>
      </c>
      <c r="Z3360" s="8">
        <v>0.997</v>
      </c>
      <c r="AA3360" s="7" t="str">
        <f t="shared" si="316"/>
        <v>NAO-</v>
      </c>
      <c r="AB3360" s="6">
        <v>0</v>
      </c>
      <c r="AC3360" s="7">
        <v>0</v>
      </c>
      <c r="AD3360" s="7">
        <v>0</v>
      </c>
      <c r="AE3360" s="8">
        <v>1</v>
      </c>
      <c r="AF3360" s="7" t="str">
        <f t="shared" si="317"/>
        <v>NAO-</v>
      </c>
    </row>
    <row r="3361" spans="1:32" x14ac:dyDescent="0.3">
      <c r="A3361" s="4">
        <v>42388</v>
      </c>
      <c r="B3361" s="5">
        <v>2015</v>
      </c>
      <c r="C3361" s="6">
        <v>0</v>
      </c>
      <c r="D3361" s="7">
        <v>0</v>
      </c>
      <c r="E3361" s="7">
        <v>0</v>
      </c>
      <c r="F3361" s="8">
        <v>1</v>
      </c>
      <c r="G3361" s="7" t="str">
        <f t="shared" si="313"/>
        <v>NAO-</v>
      </c>
      <c r="H3361" s="6">
        <v>4.3651880608017299E-4</v>
      </c>
      <c r="I3361" s="80">
        <v>9.1443343616201599E-5</v>
      </c>
      <c r="J3361" s="7">
        <v>1.7716404847586699E-3</v>
      </c>
      <c r="K3361" s="8">
        <v>0.99770039736555105</v>
      </c>
      <c r="L3361" s="7" t="str">
        <f t="shared" si="318"/>
        <v>NAO-</v>
      </c>
      <c r="M3361" s="6">
        <v>4.9030007010346496E-4</v>
      </c>
      <c r="N3361" s="80">
        <v>8.3863181208475694E-5</v>
      </c>
      <c r="O3361" s="7">
        <v>2.0611072816456399E-3</v>
      </c>
      <c r="P3361" s="8">
        <v>0.99736472946703603</v>
      </c>
      <c r="Q3361" s="7" t="str">
        <f t="shared" si="314"/>
        <v>NAO-</v>
      </c>
      <c r="R3361" s="6">
        <v>0</v>
      </c>
      <c r="S3361" s="7">
        <v>0</v>
      </c>
      <c r="T3361" s="7">
        <v>0</v>
      </c>
      <c r="U3361" s="8">
        <v>1</v>
      </c>
      <c r="V3361" s="7" t="str">
        <f t="shared" si="315"/>
        <v>NAO-</v>
      </c>
      <c r="W3361" s="6">
        <v>0</v>
      </c>
      <c r="X3361" s="7">
        <v>0</v>
      </c>
      <c r="Y3361" s="7">
        <v>6.0000000000000001E-3</v>
      </c>
      <c r="Z3361" s="8">
        <v>0.99299999999999999</v>
      </c>
      <c r="AA3361" s="7" t="str">
        <f t="shared" si="316"/>
        <v>NAO-</v>
      </c>
      <c r="AB3361" s="6">
        <v>4.0000000000000001E-3</v>
      </c>
      <c r="AC3361" s="7">
        <v>0</v>
      </c>
      <c r="AD3361" s="7">
        <v>2E-3</v>
      </c>
      <c r="AE3361" s="8">
        <v>0.99399999999999999</v>
      </c>
      <c r="AF3361" s="7" t="str">
        <f t="shared" si="317"/>
        <v>NAO-</v>
      </c>
    </row>
    <row r="3362" spans="1:32" x14ac:dyDescent="0.3">
      <c r="A3362" s="4">
        <v>42389</v>
      </c>
      <c r="B3362" s="5">
        <v>2015</v>
      </c>
      <c r="C3362" s="6">
        <v>0</v>
      </c>
      <c r="D3362" s="7">
        <v>0</v>
      </c>
      <c r="E3362" s="7">
        <v>0</v>
      </c>
      <c r="F3362" s="8">
        <v>1</v>
      </c>
      <c r="G3362" s="7" t="str">
        <f t="shared" si="313"/>
        <v>NAO-</v>
      </c>
      <c r="H3362" s="6">
        <v>1.5192724100595601E-2</v>
      </c>
      <c r="I3362" s="7">
        <v>2.3286107812481999E-4</v>
      </c>
      <c r="J3362" s="7">
        <v>1.9020353347377801E-3</v>
      </c>
      <c r="K3362" s="8">
        <v>0.98267237948652897</v>
      </c>
      <c r="L3362" s="7" t="str">
        <f t="shared" si="318"/>
        <v>NAO-</v>
      </c>
      <c r="M3362" s="6">
        <v>1.68539697445322E-2</v>
      </c>
      <c r="N3362" s="7">
        <v>2.9621346635102402E-4</v>
      </c>
      <c r="O3362" s="7">
        <v>1.9986468527375401E-3</v>
      </c>
      <c r="P3362" s="8">
        <v>0.98085116993638499</v>
      </c>
      <c r="Q3362" s="7" t="str">
        <f t="shared" si="314"/>
        <v>NAO-</v>
      </c>
      <c r="R3362" s="6">
        <v>1</v>
      </c>
      <c r="S3362" s="7">
        <v>0</v>
      </c>
      <c r="T3362" s="7">
        <v>0</v>
      </c>
      <c r="U3362" s="8">
        <v>0</v>
      </c>
      <c r="V3362" s="7" t="str">
        <f t="shared" si="315"/>
        <v>NAO+</v>
      </c>
      <c r="W3362" s="6">
        <v>7.8E-2</v>
      </c>
      <c r="X3362" s="7">
        <v>0.01</v>
      </c>
      <c r="Y3362" s="7">
        <v>1.4999999999999999E-2</v>
      </c>
      <c r="Z3362" s="8">
        <v>0.89700000000000002</v>
      </c>
      <c r="AA3362" s="7" t="str">
        <f t="shared" si="316"/>
        <v>NAO-</v>
      </c>
      <c r="AB3362" s="6">
        <v>0.34399999999999997</v>
      </c>
      <c r="AC3362" s="7">
        <v>7.0000000000000001E-3</v>
      </c>
      <c r="AD3362" s="7">
        <v>1.2E-2</v>
      </c>
      <c r="AE3362" s="8">
        <v>0.63800000000000001</v>
      </c>
      <c r="AF3362" s="7" t="str">
        <f t="shared" si="317"/>
        <v>NAO-</v>
      </c>
    </row>
    <row r="3363" spans="1:32" x14ac:dyDescent="0.3">
      <c r="A3363" s="4">
        <v>42390</v>
      </c>
      <c r="B3363" s="5">
        <v>2015</v>
      </c>
      <c r="C3363" s="6">
        <v>0</v>
      </c>
      <c r="D3363" s="7">
        <v>0</v>
      </c>
      <c r="E3363" s="7">
        <v>0</v>
      </c>
      <c r="F3363" s="8">
        <v>1</v>
      </c>
      <c r="G3363" s="7" t="str">
        <f t="shared" si="313"/>
        <v>NAO-</v>
      </c>
      <c r="H3363" s="6">
        <v>0.26524277445178601</v>
      </c>
      <c r="I3363" s="7">
        <v>1.06645431678382E-3</v>
      </c>
      <c r="J3363" s="7">
        <v>7.8332739779431702E-4</v>
      </c>
      <c r="K3363" s="8">
        <v>0.73290744383362605</v>
      </c>
      <c r="L3363" s="7" t="str">
        <f t="shared" si="318"/>
        <v>NAO-</v>
      </c>
      <c r="M3363" s="6">
        <v>0.29735067374080398</v>
      </c>
      <c r="N3363" s="7">
        <v>8.8700699396165503E-4</v>
      </c>
      <c r="O3363" s="7">
        <v>9.2390563028256305E-4</v>
      </c>
      <c r="P3363" s="8">
        <v>0.70083841363494204</v>
      </c>
      <c r="Q3363" s="7" t="str">
        <f t="shared" si="314"/>
        <v>NAO-</v>
      </c>
      <c r="R3363" s="6">
        <v>1</v>
      </c>
      <c r="S3363" s="7">
        <v>0</v>
      </c>
      <c r="T3363" s="7">
        <v>0</v>
      </c>
      <c r="U3363" s="8">
        <v>0</v>
      </c>
      <c r="V3363" s="7" t="str">
        <f t="shared" si="315"/>
        <v>NAO+</v>
      </c>
      <c r="W3363" s="6">
        <v>0.41099999999999998</v>
      </c>
      <c r="X3363" s="7">
        <v>8.4000000000000005E-2</v>
      </c>
      <c r="Y3363" s="7">
        <v>1.2999999999999999E-2</v>
      </c>
      <c r="Z3363" s="8">
        <v>0.49299999999999999</v>
      </c>
      <c r="AA3363" s="7" t="str">
        <f t="shared" si="316"/>
        <v>NAO-</v>
      </c>
      <c r="AB3363" s="6">
        <v>0.80600000000000005</v>
      </c>
      <c r="AC3363" s="7">
        <v>0.03</v>
      </c>
      <c r="AD3363" s="7">
        <v>5.0000000000000001E-3</v>
      </c>
      <c r="AE3363" s="8">
        <v>0.16</v>
      </c>
      <c r="AF3363" s="7" t="str">
        <f t="shared" si="317"/>
        <v>NAO+</v>
      </c>
    </row>
    <row r="3364" spans="1:32" x14ac:dyDescent="0.3">
      <c r="A3364" s="4">
        <v>42391</v>
      </c>
      <c r="B3364" s="5">
        <v>2015</v>
      </c>
      <c r="C3364" s="6">
        <v>0</v>
      </c>
      <c r="D3364" s="7">
        <v>1</v>
      </c>
      <c r="E3364" s="7">
        <v>0</v>
      </c>
      <c r="F3364" s="8">
        <v>0</v>
      </c>
      <c r="G3364" s="7" t="str">
        <f t="shared" si="313"/>
        <v>SB</v>
      </c>
      <c r="H3364" s="6">
        <v>0.96409661767030896</v>
      </c>
      <c r="I3364" s="80">
        <v>8.4395199723998402E-5</v>
      </c>
      <c r="J3364" s="7">
        <v>1.72064034838293E-3</v>
      </c>
      <c r="K3364" s="8">
        <v>3.4098346781570199E-2</v>
      </c>
      <c r="L3364" s="7" t="str">
        <f t="shared" si="318"/>
        <v>NAO+</v>
      </c>
      <c r="M3364" s="6">
        <v>0.96780602692875795</v>
      </c>
      <c r="N3364" s="80">
        <v>3.6557323324254898E-5</v>
      </c>
      <c r="O3364" s="7">
        <v>1.7291975631245199E-3</v>
      </c>
      <c r="P3364" s="8">
        <v>3.04282181848059E-2</v>
      </c>
      <c r="Q3364" s="7" t="str">
        <f t="shared" si="314"/>
        <v>NAO+</v>
      </c>
      <c r="R3364" s="6">
        <v>1</v>
      </c>
      <c r="S3364" s="7">
        <v>0</v>
      </c>
      <c r="T3364" s="7">
        <v>0</v>
      </c>
      <c r="U3364" s="8">
        <v>0</v>
      </c>
      <c r="V3364" s="7" t="str">
        <f t="shared" si="315"/>
        <v>NAO+</v>
      </c>
      <c r="W3364" s="6">
        <v>0.438</v>
      </c>
      <c r="X3364" s="7">
        <v>0.38800000000000001</v>
      </c>
      <c r="Y3364" s="7">
        <v>1.2E-2</v>
      </c>
      <c r="Z3364" s="8">
        <v>0.16200000000000001</v>
      </c>
      <c r="AA3364" s="7" t="str">
        <f t="shared" si="316"/>
        <v>NAO+</v>
      </c>
      <c r="AB3364" s="6">
        <v>0.76200000000000001</v>
      </c>
      <c r="AC3364" s="7">
        <v>0.157</v>
      </c>
      <c r="AD3364" s="7">
        <v>1E-3</v>
      </c>
      <c r="AE3364" s="8">
        <v>7.9000000000000001E-2</v>
      </c>
      <c r="AF3364" s="7" t="str">
        <f t="shared" si="317"/>
        <v>NAO+</v>
      </c>
    </row>
    <row r="3365" spans="1:32" x14ac:dyDescent="0.3">
      <c r="A3365" s="4">
        <v>42392</v>
      </c>
      <c r="B3365" s="5">
        <v>2015</v>
      </c>
      <c r="C3365" s="6">
        <v>0</v>
      </c>
      <c r="D3365" s="7">
        <v>1</v>
      </c>
      <c r="E3365" s="7">
        <v>0</v>
      </c>
      <c r="F3365" s="8">
        <v>0</v>
      </c>
      <c r="G3365" s="7" t="str">
        <f t="shared" si="313"/>
        <v>SB</v>
      </c>
      <c r="H3365" s="6">
        <v>0.99775656660188095</v>
      </c>
      <c r="I3365" s="7">
        <v>2.6605333216445998E-4</v>
      </c>
      <c r="J3365" s="7">
        <v>7.5190969382791704E-4</v>
      </c>
      <c r="K3365" s="8">
        <v>1.22547037212133E-3</v>
      </c>
      <c r="L3365" s="7" t="str">
        <f t="shared" si="318"/>
        <v>NAO+</v>
      </c>
      <c r="M3365" s="6">
        <v>0.99681772867567697</v>
      </c>
      <c r="N3365" s="7">
        <v>1.00197231458689E-4</v>
      </c>
      <c r="O3365" s="7">
        <v>9.4586687443484903E-4</v>
      </c>
      <c r="P3365" s="8">
        <v>2.1362072184237398E-3</v>
      </c>
      <c r="Q3365" s="7" t="str">
        <f t="shared" si="314"/>
        <v>NAO+</v>
      </c>
      <c r="R3365" s="6">
        <v>1</v>
      </c>
      <c r="S3365" s="7">
        <v>0</v>
      </c>
      <c r="T3365" s="7">
        <v>0</v>
      </c>
      <c r="U3365" s="8">
        <v>0</v>
      </c>
      <c r="V3365" s="7" t="str">
        <f t="shared" si="315"/>
        <v>NAO+</v>
      </c>
      <c r="W3365" s="6">
        <v>0.11799999999999999</v>
      </c>
      <c r="X3365" s="7">
        <v>0.79</v>
      </c>
      <c r="Y3365" s="7">
        <v>1.4999999999999999E-2</v>
      </c>
      <c r="Z3365" s="8">
        <v>7.5999999999999998E-2</v>
      </c>
      <c r="AA3365" s="7" t="str">
        <f t="shared" si="316"/>
        <v>SB</v>
      </c>
      <c r="AB3365" s="6">
        <v>0.36</v>
      </c>
      <c r="AC3365" s="7">
        <v>0.55000000000000004</v>
      </c>
      <c r="AD3365" s="7">
        <v>1E-3</v>
      </c>
      <c r="AE3365" s="8">
        <v>8.8999999999999996E-2</v>
      </c>
      <c r="AF3365" s="7" t="str">
        <f t="shared" si="317"/>
        <v>SB</v>
      </c>
    </row>
    <row r="3366" spans="1:32" x14ac:dyDescent="0.3">
      <c r="A3366" s="4">
        <v>42393</v>
      </c>
      <c r="B3366" s="5">
        <v>2015</v>
      </c>
      <c r="C3366" s="6">
        <v>0</v>
      </c>
      <c r="D3366" s="7">
        <v>1</v>
      </c>
      <c r="E3366" s="7">
        <v>0</v>
      </c>
      <c r="F3366" s="8">
        <v>0</v>
      </c>
      <c r="G3366" s="7" t="str">
        <f t="shared" si="313"/>
        <v>SB</v>
      </c>
      <c r="H3366" s="6">
        <v>0.98589446651213697</v>
      </c>
      <c r="I3366" s="7">
        <v>2.2455269812452598E-3</v>
      </c>
      <c r="J3366" s="7">
        <v>8.1281429826772292E-3</v>
      </c>
      <c r="K3366" s="8">
        <v>3.73186352392875E-3</v>
      </c>
      <c r="L3366" s="7" t="str">
        <f t="shared" si="318"/>
        <v>NAO+</v>
      </c>
      <c r="M3366" s="6">
        <v>0.97160835244968702</v>
      </c>
      <c r="N3366" s="7">
        <v>7.1588045550794604E-4</v>
      </c>
      <c r="O3366" s="7">
        <v>2.2864618157555E-2</v>
      </c>
      <c r="P3366" s="8">
        <v>4.8111489372354302E-3</v>
      </c>
      <c r="Q3366" s="7" t="str">
        <f t="shared" si="314"/>
        <v>NAO+</v>
      </c>
      <c r="R3366" s="6">
        <v>0</v>
      </c>
      <c r="S3366" s="7">
        <v>1</v>
      </c>
      <c r="T3366" s="7">
        <v>0</v>
      </c>
      <c r="U3366" s="8">
        <v>0</v>
      </c>
      <c r="V3366" s="7" t="str">
        <f t="shared" si="315"/>
        <v>SB</v>
      </c>
      <c r="W3366" s="6">
        <v>7.0000000000000001E-3</v>
      </c>
      <c r="X3366" s="7">
        <v>0.94499999999999995</v>
      </c>
      <c r="Y3366" s="7">
        <v>2.1000000000000001E-2</v>
      </c>
      <c r="Z3366" s="8">
        <v>2.8000000000000001E-2</v>
      </c>
      <c r="AA3366" s="7" t="str">
        <f t="shared" si="316"/>
        <v>SB</v>
      </c>
      <c r="AB3366" s="6">
        <v>0.04</v>
      </c>
      <c r="AC3366" s="7">
        <v>0.86099999999999999</v>
      </c>
      <c r="AD3366" s="7">
        <v>0</v>
      </c>
      <c r="AE3366" s="8">
        <v>9.8000000000000004E-2</v>
      </c>
      <c r="AF3366" s="7" t="str">
        <f t="shared" si="317"/>
        <v>SB</v>
      </c>
    </row>
    <row r="3367" spans="1:32" x14ac:dyDescent="0.3">
      <c r="A3367" s="4">
        <v>42394</v>
      </c>
      <c r="B3367" s="5">
        <v>2015</v>
      </c>
      <c r="C3367" s="6">
        <v>1</v>
      </c>
      <c r="D3367" s="7">
        <v>0</v>
      </c>
      <c r="E3367" s="7">
        <v>0</v>
      </c>
      <c r="F3367" s="8">
        <v>0</v>
      </c>
      <c r="G3367" s="7" t="str">
        <f t="shared" si="313"/>
        <v>NAO+</v>
      </c>
      <c r="H3367" s="6">
        <v>0.96842142704349399</v>
      </c>
      <c r="I3367" s="7">
        <v>9.6467177038397098E-4</v>
      </c>
      <c r="J3367" s="7">
        <v>3.05132646636589E-2</v>
      </c>
      <c r="K3367" s="8">
        <v>1.00636522462524E-4</v>
      </c>
      <c r="L3367" s="7" t="str">
        <f t="shared" si="318"/>
        <v>NAO+</v>
      </c>
      <c r="M3367" s="6">
        <v>0.95342567560311997</v>
      </c>
      <c r="N3367" s="7">
        <v>5.0706049588604505E-4</v>
      </c>
      <c r="O3367" s="7">
        <v>4.5961865616527903E-2</v>
      </c>
      <c r="P3367" s="8">
        <v>1.05398284471461E-4</v>
      </c>
      <c r="Q3367" s="7" t="str">
        <f t="shared" si="314"/>
        <v>NAO+</v>
      </c>
      <c r="R3367" s="6">
        <v>1</v>
      </c>
      <c r="S3367" s="7">
        <v>0</v>
      </c>
      <c r="T3367" s="7">
        <v>0</v>
      </c>
      <c r="U3367" s="8">
        <v>0</v>
      </c>
      <c r="V3367" s="7" t="str">
        <f t="shared" si="315"/>
        <v>NAO+</v>
      </c>
      <c r="W3367" s="6">
        <v>4.8000000000000001E-2</v>
      </c>
      <c r="X3367" s="7">
        <v>0.86</v>
      </c>
      <c r="Y3367" s="7">
        <v>1.7000000000000001E-2</v>
      </c>
      <c r="Z3367" s="8">
        <v>7.4999999999999997E-2</v>
      </c>
      <c r="AA3367" s="7" t="str">
        <f t="shared" si="316"/>
        <v>SB</v>
      </c>
      <c r="AB3367" s="6">
        <v>0.17899999999999999</v>
      </c>
      <c r="AC3367" s="7">
        <v>0.66200000000000003</v>
      </c>
      <c r="AD3367" s="7">
        <v>0</v>
      </c>
      <c r="AE3367" s="8">
        <v>0.158</v>
      </c>
      <c r="AF3367" s="7" t="str">
        <f t="shared" si="317"/>
        <v>SB</v>
      </c>
    </row>
    <row r="3368" spans="1:32" x14ac:dyDescent="0.3">
      <c r="A3368" s="4">
        <v>42395</v>
      </c>
      <c r="B3368" s="5">
        <v>2015</v>
      </c>
      <c r="C3368" s="6">
        <v>1</v>
      </c>
      <c r="D3368" s="7">
        <v>0</v>
      </c>
      <c r="E3368" s="7">
        <v>0</v>
      </c>
      <c r="F3368" s="8">
        <v>0</v>
      </c>
      <c r="G3368" s="7" t="str">
        <f t="shared" si="313"/>
        <v>NAO+</v>
      </c>
      <c r="H3368" s="6">
        <v>0.99667209355097897</v>
      </c>
      <c r="I3368" s="7">
        <v>1.94825154709312E-3</v>
      </c>
      <c r="J3368" s="7">
        <v>1.3720427998606499E-3</v>
      </c>
      <c r="K3368" s="28">
        <v>7.6121020806928199E-6</v>
      </c>
      <c r="L3368" s="7" t="str">
        <f t="shared" si="318"/>
        <v>NAO+</v>
      </c>
      <c r="M3368" s="6">
        <v>0.99557336673724905</v>
      </c>
      <c r="N3368" s="7">
        <v>2.5260938944430501E-3</v>
      </c>
      <c r="O3368" s="7">
        <v>1.88861003785119E-3</v>
      </c>
      <c r="P3368" s="28">
        <v>1.1929330443998701E-5</v>
      </c>
      <c r="Q3368" s="7" t="str">
        <f t="shared" si="314"/>
        <v>NAO+</v>
      </c>
      <c r="R3368" s="6">
        <v>1</v>
      </c>
      <c r="S3368" s="7">
        <v>0</v>
      </c>
      <c r="T3368" s="7">
        <v>0</v>
      </c>
      <c r="U3368" s="8">
        <v>0</v>
      </c>
      <c r="V3368" s="7" t="str">
        <f t="shared" si="315"/>
        <v>NAO+</v>
      </c>
      <c r="W3368" s="6">
        <v>0.65200000000000002</v>
      </c>
      <c r="X3368" s="7">
        <v>0.25900000000000001</v>
      </c>
      <c r="Y3368" s="7">
        <v>1.7000000000000001E-2</v>
      </c>
      <c r="Z3368" s="8">
        <v>7.1999999999999995E-2</v>
      </c>
      <c r="AA3368" s="7" t="str">
        <f t="shared" si="316"/>
        <v>NAO+</v>
      </c>
      <c r="AB3368" s="6">
        <v>0.755</v>
      </c>
      <c r="AC3368" s="7">
        <v>0.17399999999999999</v>
      </c>
      <c r="AD3368" s="7">
        <v>3.0000000000000001E-3</v>
      </c>
      <c r="AE3368" s="8">
        <v>6.8000000000000005E-2</v>
      </c>
      <c r="AF3368" s="7" t="str">
        <f t="shared" si="317"/>
        <v>NAO+</v>
      </c>
    </row>
    <row r="3369" spans="1:32" x14ac:dyDescent="0.3">
      <c r="A3369" s="4">
        <v>42396</v>
      </c>
      <c r="B3369" s="5">
        <v>2015</v>
      </c>
      <c r="C3369" s="6">
        <v>1</v>
      </c>
      <c r="D3369" s="7">
        <v>0</v>
      </c>
      <c r="E3369" s="7">
        <v>0</v>
      </c>
      <c r="F3369" s="8">
        <v>0</v>
      </c>
      <c r="G3369" s="7" t="str">
        <f t="shared" si="313"/>
        <v>NAO+</v>
      </c>
      <c r="H3369" s="6">
        <v>0.99972396994772095</v>
      </c>
      <c r="I3369" s="80">
        <v>3.32831367998122E-5</v>
      </c>
      <c r="J3369" s="7">
        <v>2.39124446928426E-4</v>
      </c>
      <c r="K3369" s="28">
        <v>3.6224685523042698E-6</v>
      </c>
      <c r="L3369" s="7" t="str">
        <f t="shared" si="318"/>
        <v>NAO+</v>
      </c>
      <c r="M3369" s="6">
        <v>0.99959541196755697</v>
      </c>
      <c r="N3369" s="80">
        <v>7.7073285212291405E-5</v>
      </c>
      <c r="O3369" s="7">
        <v>3.2196570924223499E-4</v>
      </c>
      <c r="P3369" s="28">
        <v>5.5490379969883298E-6</v>
      </c>
      <c r="Q3369" s="7" t="str">
        <f t="shared" si="314"/>
        <v>NAO+</v>
      </c>
      <c r="R3369" s="6">
        <v>1</v>
      </c>
      <c r="S3369" s="7">
        <v>0</v>
      </c>
      <c r="T3369" s="7">
        <v>0</v>
      </c>
      <c r="U3369" s="8">
        <v>0</v>
      </c>
      <c r="V3369" s="7" t="str">
        <f t="shared" si="315"/>
        <v>NAO+</v>
      </c>
      <c r="W3369" s="6">
        <v>0.81499999999999995</v>
      </c>
      <c r="X3369" s="7">
        <v>0.128</v>
      </c>
      <c r="Y3369" s="7">
        <v>6.0000000000000001E-3</v>
      </c>
      <c r="Z3369" s="8">
        <v>5.1999999999999998E-2</v>
      </c>
      <c r="AA3369" s="7" t="str">
        <f t="shared" si="316"/>
        <v>NAO+</v>
      </c>
      <c r="AB3369" s="6">
        <v>0.89100000000000001</v>
      </c>
      <c r="AC3369" s="7">
        <v>7.8E-2</v>
      </c>
      <c r="AD3369" s="7">
        <v>5.0000000000000001E-3</v>
      </c>
      <c r="AE3369" s="8">
        <v>2.5999999999999999E-2</v>
      </c>
      <c r="AF3369" s="7" t="str">
        <f t="shared" si="317"/>
        <v>NAO+</v>
      </c>
    </row>
    <row r="3370" spans="1:32" x14ac:dyDescent="0.3">
      <c r="A3370" s="4">
        <v>42397</v>
      </c>
      <c r="B3370" s="5">
        <v>2015</v>
      </c>
      <c r="C3370" s="6">
        <v>1</v>
      </c>
      <c r="D3370" s="7">
        <v>0</v>
      </c>
      <c r="E3370" s="7">
        <v>0</v>
      </c>
      <c r="F3370" s="8">
        <v>0</v>
      </c>
      <c r="G3370" s="7" t="str">
        <f t="shared" si="313"/>
        <v>NAO+</v>
      </c>
      <c r="H3370" s="6">
        <v>0.99226339697931998</v>
      </c>
      <c r="I3370" s="7">
        <v>8.2623539762297202E-4</v>
      </c>
      <c r="J3370" s="7">
        <v>6.59034567790688E-3</v>
      </c>
      <c r="K3370" s="8">
        <v>3.2002194515993098E-4</v>
      </c>
      <c r="L3370" s="7" t="str">
        <f t="shared" si="318"/>
        <v>NAO+</v>
      </c>
      <c r="M3370" s="6">
        <v>0.99150891355076798</v>
      </c>
      <c r="N3370" s="7">
        <v>1.1951522617919901E-3</v>
      </c>
      <c r="O3370" s="7">
        <v>6.7560540334080802E-3</v>
      </c>
      <c r="P3370" s="8">
        <v>5.39880154026449E-4</v>
      </c>
      <c r="Q3370" s="7" t="str">
        <f t="shared" si="314"/>
        <v>NAO+</v>
      </c>
      <c r="R3370" s="6">
        <v>1</v>
      </c>
      <c r="S3370" s="7">
        <v>0</v>
      </c>
      <c r="T3370" s="7">
        <v>0</v>
      </c>
      <c r="U3370" s="8">
        <v>0</v>
      </c>
      <c r="V3370" s="7" t="str">
        <f t="shared" si="315"/>
        <v>NAO+</v>
      </c>
      <c r="W3370" s="6">
        <v>0.93400000000000005</v>
      </c>
      <c r="X3370" s="7">
        <v>5.1999999999999998E-2</v>
      </c>
      <c r="Y3370" s="7">
        <v>4.0000000000000001E-3</v>
      </c>
      <c r="Z3370" s="8">
        <v>0.01</v>
      </c>
      <c r="AA3370" s="7" t="str">
        <f t="shared" si="316"/>
        <v>NAO+</v>
      </c>
      <c r="AB3370" s="6">
        <v>0.95699999999999996</v>
      </c>
      <c r="AC3370" s="7">
        <v>2.8000000000000001E-2</v>
      </c>
      <c r="AD3370" s="7">
        <v>1.2E-2</v>
      </c>
      <c r="AE3370" s="8">
        <v>3.0000000000000001E-3</v>
      </c>
      <c r="AF3370" s="7" t="str">
        <f t="shared" si="317"/>
        <v>NAO+</v>
      </c>
    </row>
    <row r="3371" spans="1:32" x14ac:dyDescent="0.3">
      <c r="A3371" s="4">
        <v>42398</v>
      </c>
      <c r="B3371" s="5">
        <v>2015</v>
      </c>
      <c r="C3371" s="6">
        <v>1</v>
      </c>
      <c r="D3371" s="7">
        <v>0</v>
      </c>
      <c r="E3371" s="7">
        <v>0</v>
      </c>
      <c r="F3371" s="8">
        <v>0</v>
      </c>
      <c r="G3371" s="7" t="str">
        <f t="shared" si="313"/>
        <v>NAO+</v>
      </c>
      <c r="H3371" s="6">
        <v>0.95390341097480202</v>
      </c>
      <c r="I3371" s="7">
        <v>1.2495564789245101E-3</v>
      </c>
      <c r="J3371" s="7">
        <v>4.4483160309270103E-2</v>
      </c>
      <c r="K3371" s="8">
        <v>3.6387223700764501E-4</v>
      </c>
      <c r="L3371" s="7" t="str">
        <f t="shared" si="318"/>
        <v>NAO+</v>
      </c>
      <c r="M3371" s="6">
        <v>0.94578157529290896</v>
      </c>
      <c r="N3371" s="7">
        <v>1.5941595806236099E-3</v>
      </c>
      <c r="O3371" s="7">
        <v>5.2125312578681797E-2</v>
      </c>
      <c r="P3371" s="8">
        <v>4.9895254778709399E-4</v>
      </c>
      <c r="Q3371" s="7" t="str">
        <f t="shared" si="314"/>
        <v>NAO+</v>
      </c>
      <c r="R3371" s="6">
        <v>1</v>
      </c>
      <c r="S3371" s="7">
        <v>0</v>
      </c>
      <c r="T3371" s="7">
        <v>0</v>
      </c>
      <c r="U3371" s="8">
        <v>0</v>
      </c>
      <c r="V3371" s="7" t="str">
        <f t="shared" si="315"/>
        <v>NAO+</v>
      </c>
      <c r="W3371" s="6">
        <v>0.93600000000000005</v>
      </c>
      <c r="X3371" s="7">
        <v>5.1999999999999998E-2</v>
      </c>
      <c r="Y3371" s="7">
        <v>7.0000000000000001E-3</v>
      </c>
      <c r="Z3371" s="8">
        <v>5.0000000000000001E-3</v>
      </c>
      <c r="AA3371" s="7" t="str">
        <f t="shared" si="316"/>
        <v>NAO+</v>
      </c>
      <c r="AB3371" s="6">
        <v>0.94099999999999995</v>
      </c>
      <c r="AC3371" s="7">
        <v>3.4000000000000002E-2</v>
      </c>
      <c r="AD3371" s="7">
        <v>2.3E-2</v>
      </c>
      <c r="AE3371" s="8">
        <v>2E-3</v>
      </c>
      <c r="AF3371" s="7" t="str">
        <f t="shared" si="317"/>
        <v>NAO+</v>
      </c>
    </row>
    <row r="3372" spans="1:32" x14ac:dyDescent="0.3">
      <c r="A3372" s="4">
        <v>42399</v>
      </c>
      <c r="B3372" s="5">
        <v>2015</v>
      </c>
      <c r="C3372" s="6">
        <v>1</v>
      </c>
      <c r="D3372" s="7">
        <v>0</v>
      </c>
      <c r="E3372" s="7">
        <v>0</v>
      </c>
      <c r="F3372" s="8">
        <v>0</v>
      </c>
      <c r="G3372" s="7" t="str">
        <f t="shared" si="313"/>
        <v>NAO+</v>
      </c>
      <c r="H3372" s="6">
        <v>0.97426326343153702</v>
      </c>
      <c r="I3372" s="80">
        <v>9.8863485087747293E-6</v>
      </c>
      <c r="J3372" s="7">
        <v>2.4767389424842599E-2</v>
      </c>
      <c r="K3372" s="8">
        <v>9.5946079509868403E-4</v>
      </c>
      <c r="L3372" s="7" t="str">
        <f t="shared" si="318"/>
        <v>NAO+</v>
      </c>
      <c r="M3372" s="6">
        <v>0.97052112796526502</v>
      </c>
      <c r="N3372" s="80">
        <v>1.3305715436115401E-5</v>
      </c>
      <c r="O3372" s="7">
        <v>2.8152317247773499E-2</v>
      </c>
      <c r="P3372" s="8">
        <v>1.31324907153107E-3</v>
      </c>
      <c r="Q3372" s="7" t="str">
        <f t="shared" si="314"/>
        <v>NAO+</v>
      </c>
      <c r="R3372" s="6">
        <v>1</v>
      </c>
      <c r="S3372" s="7">
        <v>0</v>
      </c>
      <c r="T3372" s="7">
        <v>0</v>
      </c>
      <c r="U3372" s="8">
        <v>0</v>
      </c>
      <c r="V3372" s="7" t="str">
        <f t="shared" si="315"/>
        <v>NAO+</v>
      </c>
      <c r="W3372" s="6">
        <v>0.97399999999999998</v>
      </c>
      <c r="X3372" s="7">
        <v>2.1000000000000001E-2</v>
      </c>
      <c r="Y3372" s="7">
        <v>4.0000000000000001E-3</v>
      </c>
      <c r="Z3372" s="8">
        <v>1E-3</v>
      </c>
      <c r="AA3372" s="7" t="str">
        <f t="shared" si="316"/>
        <v>NAO+</v>
      </c>
      <c r="AB3372" s="6">
        <v>0.95399999999999996</v>
      </c>
      <c r="AC3372" s="7">
        <v>1.9E-2</v>
      </c>
      <c r="AD3372" s="7">
        <v>2.7E-2</v>
      </c>
      <c r="AE3372" s="8">
        <v>1E-3</v>
      </c>
      <c r="AF3372" s="7" t="str">
        <f t="shared" si="317"/>
        <v>NAO+</v>
      </c>
    </row>
    <row r="3373" spans="1:32" x14ac:dyDescent="0.3">
      <c r="A3373" s="4">
        <v>42400</v>
      </c>
      <c r="B3373" s="5">
        <v>2015</v>
      </c>
      <c r="C3373" s="6">
        <v>1</v>
      </c>
      <c r="D3373" s="7">
        <v>0</v>
      </c>
      <c r="E3373" s="7">
        <v>0</v>
      </c>
      <c r="F3373" s="8">
        <v>0</v>
      </c>
      <c r="G3373" s="7" t="str">
        <f t="shared" si="313"/>
        <v>NAO+</v>
      </c>
      <c r="H3373" s="6">
        <v>0.958664018129883</v>
      </c>
      <c r="I3373" s="7">
        <v>5.1339191938498899E-3</v>
      </c>
      <c r="J3373" s="7">
        <v>3.6006837675529098E-2</v>
      </c>
      <c r="K3373" s="8">
        <v>1.9522500072868701E-4</v>
      </c>
      <c r="L3373" s="7" t="str">
        <f t="shared" si="318"/>
        <v>NAO+</v>
      </c>
      <c r="M3373" s="6">
        <v>0.95679903043817305</v>
      </c>
      <c r="N3373" s="7">
        <v>6.0326806471171796E-3</v>
      </c>
      <c r="O3373" s="7">
        <v>3.6706294225396403E-2</v>
      </c>
      <c r="P3373" s="8">
        <v>4.6199468932055498E-4</v>
      </c>
      <c r="Q3373" s="7" t="str">
        <f t="shared" si="314"/>
        <v>NAO+</v>
      </c>
      <c r="R3373" s="6">
        <v>1</v>
      </c>
      <c r="S3373" s="7">
        <v>0</v>
      </c>
      <c r="T3373" s="7">
        <v>0</v>
      </c>
      <c r="U3373" s="8">
        <v>0</v>
      </c>
      <c r="V3373" s="7" t="str">
        <f t="shared" si="315"/>
        <v>NAO+</v>
      </c>
      <c r="W3373" s="6">
        <v>0.95299999999999996</v>
      </c>
      <c r="X3373" s="7">
        <v>3.5999999999999997E-2</v>
      </c>
      <c r="Y3373" s="7">
        <v>7.0000000000000001E-3</v>
      </c>
      <c r="Z3373" s="8">
        <v>4.0000000000000001E-3</v>
      </c>
      <c r="AA3373" s="7" t="str">
        <f t="shared" si="316"/>
        <v>NAO+</v>
      </c>
      <c r="AB3373" s="6">
        <v>0.94699999999999995</v>
      </c>
      <c r="AC3373" s="7">
        <v>3.1E-2</v>
      </c>
      <c r="AD3373" s="7">
        <v>0.02</v>
      </c>
      <c r="AE3373" s="8">
        <v>2E-3</v>
      </c>
      <c r="AF3373" s="7" t="str">
        <f t="shared" si="317"/>
        <v>NAO+</v>
      </c>
    </row>
    <row r="3374" spans="1:32" x14ac:dyDescent="0.3">
      <c r="A3374" s="4">
        <v>42401</v>
      </c>
      <c r="B3374" s="5">
        <v>2015</v>
      </c>
      <c r="C3374" s="6">
        <v>1</v>
      </c>
      <c r="D3374" s="7">
        <v>0</v>
      </c>
      <c r="E3374" s="7">
        <v>0</v>
      </c>
      <c r="F3374" s="8">
        <v>0</v>
      </c>
      <c r="G3374" s="7" t="str">
        <f t="shared" si="313"/>
        <v>NAO+</v>
      </c>
      <c r="H3374" s="6">
        <v>0.97759355906077305</v>
      </c>
      <c r="I3374" s="7">
        <v>3.5431534020292799E-3</v>
      </c>
      <c r="J3374" s="7">
        <v>1.8778394744389599E-2</v>
      </c>
      <c r="K3374" s="28">
        <v>8.4892792797603404E-5</v>
      </c>
      <c r="L3374" s="7" t="str">
        <f t="shared" si="318"/>
        <v>NAO+</v>
      </c>
      <c r="M3374" s="6">
        <v>0.97410366584083496</v>
      </c>
      <c r="N3374" s="7">
        <v>3.4915122988310701E-3</v>
      </c>
      <c r="O3374" s="7">
        <v>2.22253108337204E-2</v>
      </c>
      <c r="P3374" s="8">
        <v>1.7951102661892899E-4</v>
      </c>
      <c r="Q3374" s="7" t="str">
        <f t="shared" si="314"/>
        <v>NAO+</v>
      </c>
      <c r="R3374" s="6">
        <v>1</v>
      </c>
      <c r="S3374" s="7">
        <v>0</v>
      </c>
      <c r="T3374" s="7">
        <v>0</v>
      </c>
      <c r="U3374" s="8">
        <v>0</v>
      </c>
      <c r="V3374" s="7" t="str">
        <f t="shared" si="315"/>
        <v>NAO+</v>
      </c>
      <c r="W3374" s="6">
        <v>0.72299999999999998</v>
      </c>
      <c r="X3374" s="7">
        <v>0.219</v>
      </c>
      <c r="Y3374" s="7">
        <v>2.5000000000000001E-2</v>
      </c>
      <c r="Z3374" s="8">
        <v>3.2000000000000001E-2</v>
      </c>
      <c r="AA3374" s="7" t="str">
        <f t="shared" si="316"/>
        <v>NAO+</v>
      </c>
      <c r="AB3374" s="6">
        <v>0.85199999999999998</v>
      </c>
      <c r="AC3374" s="7">
        <v>0.112</v>
      </c>
      <c r="AD3374" s="7">
        <v>1.7000000000000001E-2</v>
      </c>
      <c r="AE3374" s="8">
        <v>0.02</v>
      </c>
      <c r="AF3374" s="7" t="str">
        <f t="shared" si="317"/>
        <v>NAO+</v>
      </c>
    </row>
    <row r="3375" spans="1:32" x14ac:dyDescent="0.3">
      <c r="A3375" s="4">
        <v>42402</v>
      </c>
      <c r="B3375" s="5">
        <v>2015</v>
      </c>
      <c r="C3375" s="6">
        <v>1</v>
      </c>
      <c r="D3375" s="7">
        <v>0</v>
      </c>
      <c r="E3375" s="7">
        <v>0</v>
      </c>
      <c r="F3375" s="8">
        <v>0</v>
      </c>
      <c r="G3375" s="7" t="str">
        <f t="shared" si="313"/>
        <v>NAO+</v>
      </c>
      <c r="H3375" s="6">
        <v>0.888300073161569</v>
      </c>
      <c r="I3375" s="80">
        <v>1.4926277048323601E-5</v>
      </c>
      <c r="J3375" s="7">
        <v>0.111403170536957</v>
      </c>
      <c r="K3375" s="8">
        <v>2.81830024422737E-4</v>
      </c>
      <c r="L3375" s="7" t="str">
        <f t="shared" si="318"/>
        <v>NAO+</v>
      </c>
      <c r="M3375" s="6">
        <v>0.88442067453351503</v>
      </c>
      <c r="N3375" s="80">
        <v>1.4295388670430101E-5</v>
      </c>
      <c r="O3375" s="7">
        <v>0.11499296090544001</v>
      </c>
      <c r="P3375" s="8">
        <v>5.7206917236365896E-4</v>
      </c>
      <c r="Q3375" s="7" t="str">
        <f t="shared" si="314"/>
        <v>NAO+</v>
      </c>
      <c r="R3375" s="6">
        <v>1</v>
      </c>
      <c r="S3375" s="7">
        <v>0</v>
      </c>
      <c r="T3375" s="7">
        <v>0</v>
      </c>
      <c r="U3375" s="8">
        <v>0</v>
      </c>
      <c r="V3375" s="7" t="str">
        <f t="shared" si="315"/>
        <v>NAO+</v>
      </c>
      <c r="W3375" s="6">
        <v>0.874</v>
      </c>
      <c r="X3375" s="7">
        <v>7.1999999999999995E-2</v>
      </c>
      <c r="Y3375" s="7">
        <v>4.2999999999999997E-2</v>
      </c>
      <c r="Z3375" s="8">
        <v>1.0999999999999999E-2</v>
      </c>
      <c r="AA3375" s="7" t="str">
        <f t="shared" si="316"/>
        <v>NAO+</v>
      </c>
      <c r="AB3375" s="6">
        <v>0.84199999999999997</v>
      </c>
      <c r="AC3375" s="7">
        <v>6.8000000000000005E-2</v>
      </c>
      <c r="AD3375" s="7">
        <v>7.3999999999999996E-2</v>
      </c>
      <c r="AE3375" s="8">
        <v>1.6E-2</v>
      </c>
      <c r="AF3375" s="7" t="str">
        <f t="shared" si="317"/>
        <v>NAO+</v>
      </c>
    </row>
    <row r="3376" spans="1:32" x14ac:dyDescent="0.3">
      <c r="A3376" s="4">
        <v>42403</v>
      </c>
      <c r="B3376" s="5">
        <v>2015</v>
      </c>
      <c r="C3376" s="6">
        <v>0</v>
      </c>
      <c r="D3376" s="7">
        <v>0</v>
      </c>
      <c r="E3376" s="7">
        <v>1</v>
      </c>
      <c r="F3376" s="8">
        <v>0</v>
      </c>
      <c r="G3376" s="7" t="str">
        <f t="shared" si="313"/>
        <v>AR</v>
      </c>
      <c r="H3376" s="6">
        <v>0.486830989482336</v>
      </c>
      <c r="I3376" s="7">
        <v>3.3982489573972001E-3</v>
      </c>
      <c r="J3376" s="7">
        <v>0.50923053295001397</v>
      </c>
      <c r="K3376" s="8">
        <v>5.4022861025669004E-4</v>
      </c>
      <c r="L3376" s="7" t="str">
        <f t="shared" si="318"/>
        <v>AR</v>
      </c>
      <c r="M3376" s="6">
        <v>0.47824221341926698</v>
      </c>
      <c r="N3376" s="7">
        <v>3.96935250177167E-3</v>
      </c>
      <c r="O3376" s="7">
        <v>0.51631573895419403</v>
      </c>
      <c r="P3376" s="8">
        <v>1.47269512477578E-3</v>
      </c>
      <c r="Q3376" s="7" t="str">
        <f t="shared" si="314"/>
        <v>AR</v>
      </c>
      <c r="R3376" s="6">
        <v>1</v>
      </c>
      <c r="S3376" s="7">
        <v>0</v>
      </c>
      <c r="T3376" s="7">
        <v>0</v>
      </c>
      <c r="U3376" s="8">
        <v>0</v>
      </c>
      <c r="V3376" s="7" t="str">
        <f t="shared" si="315"/>
        <v>NAO+</v>
      </c>
      <c r="W3376" s="6">
        <v>0.86099999999999999</v>
      </c>
      <c r="X3376" s="7">
        <v>4.1000000000000002E-2</v>
      </c>
      <c r="Y3376" s="7">
        <v>9.2999999999999999E-2</v>
      </c>
      <c r="Z3376" s="8">
        <v>5.0000000000000001E-3</v>
      </c>
      <c r="AA3376" s="7" t="str">
        <f t="shared" si="316"/>
        <v>NAO+</v>
      </c>
      <c r="AB3376" s="6">
        <v>0.57199999999999995</v>
      </c>
      <c r="AC3376" s="7">
        <v>9.4E-2</v>
      </c>
      <c r="AD3376" s="7">
        <v>0.30599999999999999</v>
      </c>
      <c r="AE3376" s="8">
        <v>2.7E-2</v>
      </c>
      <c r="AF3376" s="7" t="str">
        <f t="shared" si="317"/>
        <v>NAO+</v>
      </c>
    </row>
    <row r="3377" spans="1:32" x14ac:dyDescent="0.3">
      <c r="A3377" s="4">
        <v>42404</v>
      </c>
      <c r="B3377" s="5">
        <v>2015</v>
      </c>
      <c r="C3377" s="6">
        <v>0</v>
      </c>
      <c r="D3377" s="7">
        <v>0</v>
      </c>
      <c r="E3377" s="7">
        <v>1</v>
      </c>
      <c r="F3377" s="8">
        <v>0</v>
      </c>
      <c r="G3377" s="7" t="str">
        <f t="shared" si="313"/>
        <v>AR</v>
      </c>
      <c r="H3377" s="6">
        <v>0.71600095243005302</v>
      </c>
      <c r="I3377" s="7">
        <v>0.20365854092316099</v>
      </c>
      <c r="J3377" s="7">
        <v>7.9038409750578895E-2</v>
      </c>
      <c r="K3377" s="8">
        <v>1.30209689621764E-3</v>
      </c>
      <c r="L3377" s="7" t="str">
        <f t="shared" si="318"/>
        <v>NAO+</v>
      </c>
      <c r="M3377" s="6">
        <v>0.70880346957473594</v>
      </c>
      <c r="N3377" s="7">
        <v>0.195792586408923</v>
      </c>
      <c r="O3377" s="7">
        <v>9.2227626665755E-2</v>
      </c>
      <c r="P3377" s="8">
        <v>3.1763173505907501E-3</v>
      </c>
      <c r="Q3377" s="7" t="str">
        <f t="shared" si="314"/>
        <v>NAO+</v>
      </c>
      <c r="R3377" s="6">
        <v>1</v>
      </c>
      <c r="S3377" s="7">
        <v>0</v>
      </c>
      <c r="T3377" s="7">
        <v>0</v>
      </c>
      <c r="U3377" s="8">
        <v>0</v>
      </c>
      <c r="V3377" s="7" t="str">
        <f t="shared" si="315"/>
        <v>NAO+</v>
      </c>
      <c r="W3377" s="6">
        <v>0.84199999999999997</v>
      </c>
      <c r="X3377" s="7">
        <v>8.6999999999999994E-2</v>
      </c>
      <c r="Y3377" s="7">
        <v>5.6000000000000001E-2</v>
      </c>
      <c r="Z3377" s="8">
        <v>1.4999999999999999E-2</v>
      </c>
      <c r="AA3377" s="7" t="str">
        <f t="shared" si="316"/>
        <v>NAO+</v>
      </c>
      <c r="AB3377" s="6">
        <v>0.78700000000000003</v>
      </c>
      <c r="AC3377" s="7">
        <v>9.7000000000000003E-2</v>
      </c>
      <c r="AD3377" s="7">
        <v>8.7999999999999995E-2</v>
      </c>
      <c r="AE3377" s="8">
        <v>2.8000000000000001E-2</v>
      </c>
      <c r="AF3377" s="7" t="str">
        <f t="shared" si="317"/>
        <v>NAO+</v>
      </c>
    </row>
    <row r="3378" spans="1:32" x14ac:dyDescent="0.3">
      <c r="A3378" s="4">
        <v>42405</v>
      </c>
      <c r="B3378" s="5">
        <v>2015</v>
      </c>
      <c r="C3378" s="6">
        <v>1</v>
      </c>
      <c r="D3378" s="7">
        <v>0</v>
      </c>
      <c r="E3378" s="7">
        <v>0</v>
      </c>
      <c r="F3378" s="8">
        <v>0</v>
      </c>
      <c r="G3378" s="7" t="str">
        <f t="shared" si="313"/>
        <v>NAO+</v>
      </c>
      <c r="H3378" s="6">
        <v>0.97410450293645501</v>
      </c>
      <c r="I3378" s="7">
        <v>1.3392800338847899E-2</v>
      </c>
      <c r="J3378" s="7">
        <v>1.24439945964542E-2</v>
      </c>
      <c r="K3378" s="28">
        <v>5.87021282344914E-5</v>
      </c>
      <c r="L3378" s="7" t="str">
        <f t="shared" si="318"/>
        <v>NAO+</v>
      </c>
      <c r="M3378" s="6">
        <v>0.95878739687521297</v>
      </c>
      <c r="N3378" s="7">
        <v>1.56534416597514E-2</v>
      </c>
      <c r="O3378" s="7">
        <v>2.54748648931673E-2</v>
      </c>
      <c r="P3378" s="28">
        <v>8.4296571861813905E-5</v>
      </c>
      <c r="Q3378" s="7" t="str">
        <f t="shared" si="314"/>
        <v>NAO+</v>
      </c>
      <c r="R3378" s="6">
        <v>1</v>
      </c>
      <c r="S3378" s="7">
        <v>0</v>
      </c>
      <c r="T3378" s="7">
        <v>0</v>
      </c>
      <c r="U3378" s="8">
        <v>0</v>
      </c>
      <c r="V3378" s="7" t="str">
        <f t="shared" si="315"/>
        <v>NAO+</v>
      </c>
      <c r="W3378" s="6">
        <v>0.876</v>
      </c>
      <c r="X3378" s="7">
        <v>6.4000000000000001E-2</v>
      </c>
      <c r="Y3378" s="7">
        <v>4.1000000000000002E-2</v>
      </c>
      <c r="Z3378" s="8">
        <v>1.9E-2</v>
      </c>
      <c r="AA3378" s="7" t="str">
        <f t="shared" si="316"/>
        <v>NAO+</v>
      </c>
      <c r="AB3378" s="6">
        <v>0.86299999999999999</v>
      </c>
      <c r="AC3378" s="7">
        <v>5.1999999999999998E-2</v>
      </c>
      <c r="AD3378" s="7">
        <v>6.4000000000000001E-2</v>
      </c>
      <c r="AE3378" s="8">
        <v>2.1000000000000001E-2</v>
      </c>
      <c r="AF3378" s="7" t="str">
        <f t="shared" si="317"/>
        <v>NAO+</v>
      </c>
    </row>
    <row r="3379" spans="1:32" x14ac:dyDescent="0.3">
      <c r="A3379" s="4">
        <v>42406</v>
      </c>
      <c r="B3379" s="5">
        <v>2015</v>
      </c>
      <c r="C3379" s="6">
        <v>1</v>
      </c>
      <c r="D3379" s="7">
        <v>0</v>
      </c>
      <c r="E3379" s="7">
        <v>0</v>
      </c>
      <c r="F3379" s="8">
        <v>0</v>
      </c>
      <c r="G3379" s="7" t="str">
        <f t="shared" si="313"/>
        <v>NAO+</v>
      </c>
      <c r="H3379" s="6">
        <v>0.99830446330554101</v>
      </c>
      <c r="I3379" s="80">
        <v>1.3906874868731201E-6</v>
      </c>
      <c r="J3379" s="7">
        <v>1.6179014585632899E-3</v>
      </c>
      <c r="K3379" s="28">
        <v>7.6244548397364504E-5</v>
      </c>
      <c r="L3379" s="7" t="str">
        <f t="shared" si="318"/>
        <v>NAO+</v>
      </c>
      <c r="M3379" s="6">
        <v>0.99719474533790198</v>
      </c>
      <c r="N3379" s="80">
        <v>2.4815039507760698E-6</v>
      </c>
      <c r="O3379" s="7">
        <v>2.7215414120012301E-3</v>
      </c>
      <c r="P3379" s="28">
        <v>8.1231746131919496E-5</v>
      </c>
      <c r="Q3379" s="7" t="str">
        <f t="shared" si="314"/>
        <v>NAO+</v>
      </c>
      <c r="R3379" s="6">
        <v>1</v>
      </c>
      <c r="S3379" s="7">
        <v>0</v>
      </c>
      <c r="T3379" s="7">
        <v>0</v>
      </c>
      <c r="U3379" s="8">
        <v>0</v>
      </c>
      <c r="V3379" s="7" t="str">
        <f t="shared" si="315"/>
        <v>NAO+</v>
      </c>
      <c r="W3379" s="6">
        <v>0.95199999999999996</v>
      </c>
      <c r="X3379" s="7">
        <v>3.9E-2</v>
      </c>
      <c r="Y3379" s="7">
        <v>6.0000000000000001E-3</v>
      </c>
      <c r="Z3379" s="8">
        <v>4.0000000000000001E-3</v>
      </c>
      <c r="AA3379" s="7" t="str">
        <f t="shared" si="316"/>
        <v>NAO+</v>
      </c>
      <c r="AB3379" s="6">
        <v>0.94399999999999995</v>
      </c>
      <c r="AC3379" s="7">
        <v>3.4000000000000002E-2</v>
      </c>
      <c r="AD3379" s="7">
        <v>0.02</v>
      </c>
      <c r="AE3379" s="8">
        <v>2E-3</v>
      </c>
      <c r="AF3379" s="7" t="str">
        <f t="shared" si="317"/>
        <v>NAO+</v>
      </c>
    </row>
    <row r="3380" spans="1:32" x14ac:dyDescent="0.3">
      <c r="A3380" s="4">
        <v>42407</v>
      </c>
      <c r="B3380" s="5">
        <v>2015</v>
      </c>
      <c r="C3380" s="6">
        <v>1</v>
      </c>
      <c r="D3380" s="7">
        <v>0</v>
      </c>
      <c r="E3380" s="7">
        <v>0</v>
      </c>
      <c r="F3380" s="8">
        <v>0</v>
      </c>
      <c r="G3380" s="7" t="str">
        <f t="shared" si="313"/>
        <v>NAO+</v>
      </c>
      <c r="H3380" s="6">
        <v>0.99539457401532905</v>
      </c>
      <c r="I3380" s="80">
        <v>6.4325324398501898E-9</v>
      </c>
      <c r="J3380" s="7">
        <v>4.3570434953099204E-3</v>
      </c>
      <c r="K3380" s="8">
        <v>2.48376056814091E-4</v>
      </c>
      <c r="L3380" s="7" t="str">
        <f t="shared" si="318"/>
        <v>NAO+</v>
      </c>
      <c r="M3380" s="6">
        <v>0.99371871516001398</v>
      </c>
      <c r="N3380" s="80">
        <v>1.2715455258146201E-8</v>
      </c>
      <c r="O3380" s="7">
        <v>5.9715911567860798E-3</v>
      </c>
      <c r="P3380" s="8">
        <v>3.09680967732871E-4</v>
      </c>
      <c r="Q3380" s="7" t="str">
        <f t="shared" si="314"/>
        <v>NAO+</v>
      </c>
      <c r="R3380" s="6">
        <v>1</v>
      </c>
      <c r="S3380" s="7">
        <v>0</v>
      </c>
      <c r="T3380" s="7">
        <v>0</v>
      </c>
      <c r="U3380" s="8">
        <v>0</v>
      </c>
      <c r="V3380" s="7" t="str">
        <f t="shared" si="315"/>
        <v>NAO+</v>
      </c>
      <c r="W3380" s="6">
        <v>0.96099999999999997</v>
      </c>
      <c r="X3380" s="7">
        <v>3.1E-2</v>
      </c>
      <c r="Y3380" s="7">
        <v>1E-3</v>
      </c>
      <c r="Z3380" s="8">
        <v>7.0000000000000001E-3</v>
      </c>
      <c r="AA3380" s="7" t="str">
        <f t="shared" si="316"/>
        <v>NAO+</v>
      </c>
      <c r="AB3380" s="6">
        <v>0.97199999999999998</v>
      </c>
      <c r="AC3380" s="7">
        <v>1.6E-2</v>
      </c>
      <c r="AD3380" s="7">
        <v>0.01</v>
      </c>
      <c r="AE3380" s="8">
        <v>2E-3</v>
      </c>
      <c r="AF3380" s="7" t="str">
        <f t="shared" si="317"/>
        <v>NAO+</v>
      </c>
    </row>
    <row r="3381" spans="1:32" x14ac:dyDescent="0.3">
      <c r="A3381" s="4">
        <v>42408</v>
      </c>
      <c r="B3381" s="5">
        <v>2015</v>
      </c>
      <c r="C3381" s="6">
        <v>1</v>
      </c>
      <c r="D3381" s="7">
        <v>0</v>
      </c>
      <c r="E3381" s="7">
        <v>0</v>
      </c>
      <c r="F3381" s="8">
        <v>0</v>
      </c>
      <c r="G3381" s="7" t="str">
        <f t="shared" si="313"/>
        <v>NAO+</v>
      </c>
      <c r="H3381" s="6">
        <v>0.99546995297385499</v>
      </c>
      <c r="I3381" s="80">
        <v>3.5300975494027098E-11</v>
      </c>
      <c r="J3381" s="7">
        <v>1.84074097474818E-3</v>
      </c>
      <c r="K3381" s="8">
        <v>2.6893060160929501E-3</v>
      </c>
      <c r="L3381" s="7" t="str">
        <f t="shared" si="318"/>
        <v>NAO+</v>
      </c>
      <c r="M3381" s="6">
        <v>0.99275673422103194</v>
      </c>
      <c r="N3381" s="80">
        <v>2.25796000648694E-11</v>
      </c>
      <c r="O3381" s="7">
        <v>3.5345474532337499E-3</v>
      </c>
      <c r="P3381" s="8">
        <v>3.7087183031612098E-3</v>
      </c>
      <c r="Q3381" s="7" t="str">
        <f t="shared" si="314"/>
        <v>NAO+</v>
      </c>
      <c r="R3381" s="6">
        <v>1</v>
      </c>
      <c r="S3381" s="7">
        <v>0</v>
      </c>
      <c r="T3381" s="7">
        <v>0</v>
      </c>
      <c r="U3381" s="8">
        <v>0</v>
      </c>
      <c r="V3381" s="7" t="str">
        <f t="shared" si="315"/>
        <v>NAO+</v>
      </c>
      <c r="W3381" s="6">
        <v>0.92</v>
      </c>
      <c r="X3381" s="7">
        <v>6.4000000000000001E-2</v>
      </c>
      <c r="Y3381" s="7">
        <v>3.0000000000000001E-3</v>
      </c>
      <c r="Z3381" s="8">
        <v>1.4E-2</v>
      </c>
      <c r="AA3381" s="7" t="str">
        <f t="shared" si="316"/>
        <v>NAO+</v>
      </c>
      <c r="AB3381" s="6">
        <v>0.95</v>
      </c>
      <c r="AC3381" s="7">
        <v>3.1E-2</v>
      </c>
      <c r="AD3381" s="7">
        <v>1.4999999999999999E-2</v>
      </c>
      <c r="AE3381" s="8">
        <v>5.0000000000000001E-3</v>
      </c>
      <c r="AF3381" s="7" t="str">
        <f t="shared" si="317"/>
        <v>NAO+</v>
      </c>
    </row>
    <row r="3382" spans="1:32" x14ac:dyDescent="0.3">
      <c r="A3382" s="4">
        <v>42409</v>
      </c>
      <c r="B3382" s="5">
        <v>2015</v>
      </c>
      <c r="C3382" s="6">
        <v>1</v>
      </c>
      <c r="D3382" s="7">
        <v>0</v>
      </c>
      <c r="E3382" s="7">
        <v>0</v>
      </c>
      <c r="F3382" s="8">
        <v>0</v>
      </c>
      <c r="G3382" s="7" t="str">
        <f t="shared" si="313"/>
        <v>NAO+</v>
      </c>
      <c r="H3382" s="6">
        <v>0.99591080195366599</v>
      </c>
      <c r="I3382" s="80">
        <v>2.2013709246768701E-13</v>
      </c>
      <c r="J3382" s="7">
        <v>3.8220862103844602E-4</v>
      </c>
      <c r="K3382" s="8">
        <v>3.7069894250729199E-3</v>
      </c>
      <c r="L3382" s="7" t="str">
        <f t="shared" si="318"/>
        <v>NAO+</v>
      </c>
      <c r="M3382" s="6">
        <v>0.993529420115981</v>
      </c>
      <c r="N3382" s="80">
        <v>3.8065492911501001E-14</v>
      </c>
      <c r="O3382" s="7">
        <v>5.6276189216325598E-4</v>
      </c>
      <c r="P3382" s="8">
        <v>5.90781799182492E-3</v>
      </c>
      <c r="Q3382" s="7" t="str">
        <f t="shared" si="314"/>
        <v>NAO+</v>
      </c>
      <c r="R3382" s="6">
        <v>1</v>
      </c>
      <c r="S3382" s="7">
        <v>0</v>
      </c>
      <c r="T3382" s="7">
        <v>0</v>
      </c>
      <c r="U3382" s="8">
        <v>0</v>
      </c>
      <c r="V3382" s="7" t="str">
        <f t="shared" si="315"/>
        <v>NAO+</v>
      </c>
      <c r="W3382" s="6">
        <v>0.94199999999999995</v>
      </c>
      <c r="X3382" s="7">
        <v>5.0999999999999997E-2</v>
      </c>
      <c r="Y3382" s="7">
        <v>3.0000000000000001E-3</v>
      </c>
      <c r="Z3382" s="8">
        <v>5.0000000000000001E-3</v>
      </c>
      <c r="AA3382" s="7" t="str">
        <f t="shared" si="316"/>
        <v>NAO+</v>
      </c>
      <c r="AB3382" s="6">
        <v>0.94399999999999995</v>
      </c>
      <c r="AC3382" s="7">
        <v>2.7E-2</v>
      </c>
      <c r="AD3382" s="7">
        <v>2.7E-2</v>
      </c>
      <c r="AE3382" s="8">
        <v>2E-3</v>
      </c>
      <c r="AF3382" s="7" t="str">
        <f t="shared" si="317"/>
        <v>NAO+</v>
      </c>
    </row>
    <row r="3383" spans="1:32" x14ac:dyDescent="0.3">
      <c r="A3383" s="4">
        <v>42410</v>
      </c>
      <c r="B3383" s="5">
        <v>2015</v>
      </c>
      <c r="C3383" s="6">
        <v>1</v>
      </c>
      <c r="D3383" s="7">
        <v>0</v>
      </c>
      <c r="E3383" s="7">
        <v>0</v>
      </c>
      <c r="F3383" s="8">
        <v>0</v>
      </c>
      <c r="G3383" s="7" t="str">
        <f t="shared" si="313"/>
        <v>NAO+</v>
      </c>
      <c r="H3383" s="6">
        <v>0.99650263704642605</v>
      </c>
      <c r="I3383" s="80">
        <v>3.4052787574840702E-10</v>
      </c>
      <c r="J3383" s="7">
        <v>1.8489041109063999E-3</v>
      </c>
      <c r="K3383" s="8">
        <v>1.6484585021497699E-3</v>
      </c>
      <c r="L3383" s="7" t="str">
        <f t="shared" si="318"/>
        <v>NAO+</v>
      </c>
      <c r="M3383" s="6">
        <v>0.99492372385211703</v>
      </c>
      <c r="N3383" s="80">
        <v>1.21312810450858E-10</v>
      </c>
      <c r="O3383" s="7">
        <v>2.20397643317981E-3</v>
      </c>
      <c r="P3383" s="8">
        <v>2.87229959337712E-3</v>
      </c>
      <c r="Q3383" s="7" t="str">
        <f t="shared" si="314"/>
        <v>NAO+</v>
      </c>
      <c r="R3383" s="6">
        <v>1</v>
      </c>
      <c r="S3383" s="7">
        <v>0</v>
      </c>
      <c r="T3383" s="7">
        <v>0</v>
      </c>
      <c r="U3383" s="8">
        <v>0</v>
      </c>
      <c r="V3383" s="7" t="str">
        <f t="shared" si="315"/>
        <v>NAO+</v>
      </c>
      <c r="W3383" s="6">
        <v>0.95199999999999996</v>
      </c>
      <c r="X3383" s="7">
        <v>4.2999999999999997E-2</v>
      </c>
      <c r="Y3383" s="7">
        <v>2E-3</v>
      </c>
      <c r="Z3383" s="8">
        <v>2E-3</v>
      </c>
      <c r="AA3383" s="7" t="str">
        <f t="shared" si="316"/>
        <v>NAO+</v>
      </c>
      <c r="AB3383" s="6">
        <v>0.93799999999999994</v>
      </c>
      <c r="AC3383" s="7">
        <v>2.9000000000000001E-2</v>
      </c>
      <c r="AD3383" s="7">
        <v>3.1E-2</v>
      </c>
      <c r="AE3383" s="8">
        <v>2E-3</v>
      </c>
      <c r="AF3383" s="7" t="str">
        <f t="shared" si="317"/>
        <v>NAO+</v>
      </c>
    </row>
    <row r="3384" spans="1:32" x14ac:dyDescent="0.3">
      <c r="A3384" s="4">
        <v>42411</v>
      </c>
      <c r="B3384" s="5">
        <v>2015</v>
      </c>
      <c r="C3384" s="6">
        <v>1</v>
      </c>
      <c r="D3384" s="7">
        <v>0</v>
      </c>
      <c r="E3384" s="7">
        <v>0</v>
      </c>
      <c r="F3384" s="8">
        <v>0</v>
      </c>
      <c r="G3384" s="7" t="str">
        <f t="shared" si="313"/>
        <v>NAO+</v>
      </c>
      <c r="H3384" s="6">
        <v>0.99362402461609001</v>
      </c>
      <c r="I3384" s="80">
        <v>4.53201943211236E-7</v>
      </c>
      <c r="J3384" s="7">
        <v>1.11564427718945E-3</v>
      </c>
      <c r="K3384" s="8">
        <v>5.2598779047867703E-3</v>
      </c>
      <c r="L3384" s="7" t="str">
        <f t="shared" si="318"/>
        <v>NAO+</v>
      </c>
      <c r="M3384" s="6">
        <v>0.99157511414797594</v>
      </c>
      <c r="N3384" s="80">
        <v>4.0260261614299301E-7</v>
      </c>
      <c r="O3384" s="7">
        <v>1.4482382645152601E-3</v>
      </c>
      <c r="P3384" s="8">
        <v>6.9762449848895696E-3</v>
      </c>
      <c r="Q3384" s="7" t="str">
        <f t="shared" si="314"/>
        <v>NAO+</v>
      </c>
      <c r="R3384" s="6">
        <v>1</v>
      </c>
      <c r="S3384" s="7">
        <v>0</v>
      </c>
      <c r="T3384" s="7">
        <v>0</v>
      </c>
      <c r="U3384" s="8">
        <v>0</v>
      </c>
      <c r="V3384" s="7" t="str">
        <f t="shared" si="315"/>
        <v>NAO+</v>
      </c>
      <c r="W3384" s="6">
        <v>0.96599999999999997</v>
      </c>
      <c r="X3384" s="7">
        <v>0.03</v>
      </c>
      <c r="Y3384" s="7">
        <v>1E-3</v>
      </c>
      <c r="Z3384" s="8">
        <v>4.0000000000000001E-3</v>
      </c>
      <c r="AA3384" s="7" t="str">
        <f t="shared" si="316"/>
        <v>NAO+</v>
      </c>
      <c r="AB3384" s="6">
        <v>0.96799999999999997</v>
      </c>
      <c r="AC3384" s="7">
        <v>1.4999999999999999E-2</v>
      </c>
      <c r="AD3384" s="7">
        <v>1.4E-2</v>
      </c>
      <c r="AE3384" s="8">
        <v>2E-3</v>
      </c>
      <c r="AF3384" s="7" t="str">
        <f t="shared" si="317"/>
        <v>NAO+</v>
      </c>
    </row>
    <row r="3385" spans="1:32" x14ac:dyDescent="0.3">
      <c r="A3385" s="4">
        <v>42412</v>
      </c>
      <c r="B3385" s="5">
        <v>2015</v>
      </c>
      <c r="C3385" s="6">
        <v>1</v>
      </c>
      <c r="D3385" s="7">
        <v>0</v>
      </c>
      <c r="E3385" s="7">
        <v>0</v>
      </c>
      <c r="F3385" s="8">
        <v>0</v>
      </c>
      <c r="G3385" s="7" t="str">
        <f t="shared" si="313"/>
        <v>NAO+</v>
      </c>
      <c r="H3385" s="6">
        <v>0.99794313877419305</v>
      </c>
      <c r="I3385" s="80">
        <v>3.4622890566436703E-8</v>
      </c>
      <c r="J3385" s="7">
        <v>2.7519736247169001E-4</v>
      </c>
      <c r="K3385" s="8">
        <v>1.7816292404361899E-3</v>
      </c>
      <c r="L3385" s="7" t="str">
        <f t="shared" si="318"/>
        <v>NAO+</v>
      </c>
      <c r="M3385" s="6">
        <v>0.99679517294057396</v>
      </c>
      <c r="N3385" s="80">
        <v>5.6811073398966797E-8</v>
      </c>
      <c r="O3385" s="7">
        <v>3.6523299288851799E-4</v>
      </c>
      <c r="P3385" s="8">
        <v>2.8395372554554199E-3</v>
      </c>
      <c r="Q3385" s="7" t="str">
        <f t="shared" si="314"/>
        <v>NAO+</v>
      </c>
      <c r="R3385" s="6">
        <v>1</v>
      </c>
      <c r="S3385" s="7">
        <v>0</v>
      </c>
      <c r="T3385" s="7">
        <v>0</v>
      </c>
      <c r="U3385" s="8">
        <v>0</v>
      </c>
      <c r="V3385" s="7" t="str">
        <f t="shared" si="315"/>
        <v>NAO+</v>
      </c>
      <c r="W3385" s="6">
        <v>0.95699999999999996</v>
      </c>
      <c r="X3385" s="7">
        <v>3.5999999999999997E-2</v>
      </c>
      <c r="Y3385" s="7">
        <v>0</v>
      </c>
      <c r="Z3385" s="8">
        <v>7.0000000000000001E-3</v>
      </c>
      <c r="AA3385" s="7" t="str">
        <f t="shared" si="316"/>
        <v>NAO+</v>
      </c>
      <c r="AB3385" s="6">
        <v>0.96799999999999997</v>
      </c>
      <c r="AC3385" s="7">
        <v>1.7999999999999999E-2</v>
      </c>
      <c r="AD3385" s="7">
        <v>8.0000000000000002E-3</v>
      </c>
      <c r="AE3385" s="8">
        <v>7.0000000000000001E-3</v>
      </c>
      <c r="AF3385" s="7" t="str">
        <f t="shared" si="317"/>
        <v>NAO+</v>
      </c>
    </row>
    <row r="3386" spans="1:32" x14ac:dyDescent="0.3">
      <c r="A3386" s="4">
        <v>42413</v>
      </c>
      <c r="B3386" s="5">
        <v>2015</v>
      </c>
      <c r="C3386" s="6">
        <v>1</v>
      </c>
      <c r="D3386" s="7">
        <v>0</v>
      </c>
      <c r="E3386" s="7">
        <v>0</v>
      </c>
      <c r="F3386" s="8">
        <v>0</v>
      </c>
      <c r="G3386" s="7" t="str">
        <f t="shared" si="313"/>
        <v>NAO+</v>
      </c>
      <c r="H3386" s="6">
        <v>0.99877435944094795</v>
      </c>
      <c r="I3386" s="80">
        <v>1.3371329649551299E-10</v>
      </c>
      <c r="J3386" s="80">
        <v>7.1223428122113097E-5</v>
      </c>
      <c r="K3386" s="8">
        <v>1.1544169972058801E-3</v>
      </c>
      <c r="L3386" s="7" t="str">
        <f t="shared" si="318"/>
        <v>NAO+</v>
      </c>
      <c r="M3386" s="6">
        <v>0.99804407426318797</v>
      </c>
      <c r="N3386" s="80">
        <v>1.3699231556234701E-10</v>
      </c>
      <c r="O3386" s="7">
        <v>1.07694559664031E-4</v>
      </c>
      <c r="P3386" s="8">
        <v>1.8482310401437599E-3</v>
      </c>
      <c r="Q3386" s="7" t="str">
        <f t="shared" si="314"/>
        <v>NAO+</v>
      </c>
      <c r="R3386" s="6">
        <v>1</v>
      </c>
      <c r="S3386" s="7">
        <v>0</v>
      </c>
      <c r="T3386" s="7">
        <v>0</v>
      </c>
      <c r="U3386" s="8">
        <v>0</v>
      </c>
      <c r="V3386" s="7" t="str">
        <f t="shared" si="315"/>
        <v>NAO+</v>
      </c>
      <c r="W3386" s="6">
        <v>0.95399999999999996</v>
      </c>
      <c r="X3386" s="7">
        <v>3.5999999999999997E-2</v>
      </c>
      <c r="Y3386" s="7">
        <v>0</v>
      </c>
      <c r="Z3386" s="8">
        <v>0.01</v>
      </c>
      <c r="AA3386" s="7" t="str">
        <f t="shared" si="316"/>
        <v>NAO+</v>
      </c>
      <c r="AB3386" s="6">
        <v>0.96899999999999997</v>
      </c>
      <c r="AC3386" s="7">
        <v>1.2999999999999999E-2</v>
      </c>
      <c r="AD3386" s="7">
        <v>4.0000000000000001E-3</v>
      </c>
      <c r="AE3386" s="8">
        <v>1.2999999999999999E-2</v>
      </c>
      <c r="AF3386" s="7" t="str">
        <f t="shared" si="317"/>
        <v>NAO+</v>
      </c>
    </row>
    <row r="3387" spans="1:32" x14ac:dyDescent="0.3">
      <c r="A3387" s="4">
        <v>42414</v>
      </c>
      <c r="B3387" s="5">
        <v>2015</v>
      </c>
      <c r="C3387" s="6">
        <v>0</v>
      </c>
      <c r="D3387" s="7">
        <v>0</v>
      </c>
      <c r="E3387" s="7">
        <v>1</v>
      </c>
      <c r="F3387" s="8">
        <v>0</v>
      </c>
      <c r="G3387" s="7" t="str">
        <f t="shared" si="313"/>
        <v>AR</v>
      </c>
      <c r="H3387" s="6">
        <v>0.93188050518298904</v>
      </c>
      <c r="I3387" s="80">
        <v>4.3309216712658003E-8</v>
      </c>
      <c r="J3387" s="7">
        <v>3.08679705439154E-2</v>
      </c>
      <c r="K3387" s="8">
        <v>3.7251480963887897E-2</v>
      </c>
      <c r="L3387" s="7" t="str">
        <f t="shared" si="318"/>
        <v>NAO+</v>
      </c>
      <c r="M3387" s="6">
        <v>0.91399465788631196</v>
      </c>
      <c r="N3387" s="80">
        <v>5.6401267567902298E-8</v>
      </c>
      <c r="O3387" s="7">
        <v>3.6071469121390497E-2</v>
      </c>
      <c r="P3387" s="8">
        <v>4.9933816591025103E-2</v>
      </c>
      <c r="Q3387" s="7" t="str">
        <f t="shared" si="314"/>
        <v>NAO+</v>
      </c>
      <c r="R3387" s="6">
        <v>1</v>
      </c>
      <c r="S3387" s="7">
        <v>0</v>
      </c>
      <c r="T3387" s="7">
        <v>0</v>
      </c>
      <c r="U3387" s="8">
        <v>0</v>
      </c>
      <c r="V3387" s="7" t="str">
        <f t="shared" si="315"/>
        <v>NAO+</v>
      </c>
      <c r="W3387" s="6">
        <v>0.97599999999999998</v>
      </c>
      <c r="X3387" s="7">
        <v>0.02</v>
      </c>
      <c r="Y3387" s="7">
        <v>3.0000000000000001E-3</v>
      </c>
      <c r="Z3387" s="8">
        <v>1E-3</v>
      </c>
      <c r="AA3387" s="7" t="str">
        <f t="shared" si="316"/>
        <v>NAO+</v>
      </c>
      <c r="AB3387" s="6">
        <v>0.95199999999999996</v>
      </c>
      <c r="AC3387" s="7">
        <v>1.7999999999999999E-2</v>
      </c>
      <c r="AD3387" s="7">
        <v>2.9000000000000001E-2</v>
      </c>
      <c r="AE3387" s="8">
        <v>1E-3</v>
      </c>
      <c r="AF3387" s="7" t="str">
        <f t="shared" si="317"/>
        <v>NAO+</v>
      </c>
    </row>
    <row r="3388" spans="1:32" x14ac:dyDescent="0.3">
      <c r="A3388" s="4">
        <v>42415</v>
      </c>
      <c r="B3388" s="5">
        <v>2015</v>
      </c>
      <c r="C3388" s="6">
        <v>0</v>
      </c>
      <c r="D3388" s="7">
        <v>1</v>
      </c>
      <c r="E3388" s="7">
        <v>0</v>
      </c>
      <c r="F3388" s="8">
        <v>0</v>
      </c>
      <c r="G3388" s="7" t="str">
        <f t="shared" si="313"/>
        <v>SB</v>
      </c>
      <c r="H3388" s="6">
        <v>0.153285064208631</v>
      </c>
      <c r="I3388" s="7">
        <v>0.60173150891826699</v>
      </c>
      <c r="J3388" s="7">
        <v>0.19135281993276701</v>
      </c>
      <c r="K3388" s="8">
        <v>5.3630606940323899E-2</v>
      </c>
      <c r="L3388" s="7" t="str">
        <f t="shared" si="318"/>
        <v>SB</v>
      </c>
      <c r="M3388" s="6">
        <v>8.2975461600041905E-2</v>
      </c>
      <c r="N3388" s="7">
        <v>0.69871719282442302</v>
      </c>
      <c r="O3388" s="7">
        <v>0.152550610608055</v>
      </c>
      <c r="P3388" s="8">
        <v>6.5756734967476305E-2</v>
      </c>
      <c r="Q3388" s="7" t="str">
        <f t="shared" si="314"/>
        <v>SB</v>
      </c>
      <c r="R3388" s="6">
        <v>1</v>
      </c>
      <c r="S3388" s="7">
        <v>0</v>
      </c>
      <c r="T3388" s="7">
        <v>0</v>
      </c>
      <c r="U3388" s="8">
        <v>0</v>
      </c>
      <c r="V3388" s="7" t="str">
        <f t="shared" si="315"/>
        <v>NAO+</v>
      </c>
      <c r="W3388" s="6">
        <v>0.98799999999999999</v>
      </c>
      <c r="X3388" s="7">
        <v>8.0000000000000002E-3</v>
      </c>
      <c r="Y3388" s="7">
        <v>3.0000000000000001E-3</v>
      </c>
      <c r="Z3388" s="8">
        <v>0</v>
      </c>
      <c r="AA3388" s="7" t="str">
        <f t="shared" si="316"/>
        <v>NAO+</v>
      </c>
      <c r="AB3388" s="6">
        <v>0.94199999999999995</v>
      </c>
      <c r="AC3388" s="7">
        <v>1.0999999999999999E-2</v>
      </c>
      <c r="AD3388" s="7">
        <v>4.7E-2</v>
      </c>
      <c r="AE3388" s="8">
        <v>0</v>
      </c>
      <c r="AF3388" s="7" t="str">
        <f t="shared" si="317"/>
        <v>NAO+</v>
      </c>
    </row>
    <row r="3389" spans="1:32" x14ac:dyDescent="0.3">
      <c r="A3389" s="4">
        <v>42416</v>
      </c>
      <c r="B3389" s="5">
        <v>2015</v>
      </c>
      <c r="C3389" s="6">
        <v>1</v>
      </c>
      <c r="D3389" s="7">
        <v>0</v>
      </c>
      <c r="E3389" s="7">
        <v>0</v>
      </c>
      <c r="F3389" s="8">
        <v>0</v>
      </c>
      <c r="G3389" s="7" t="str">
        <f t="shared" si="313"/>
        <v>NAO+</v>
      </c>
      <c r="H3389" s="6">
        <v>1.30965625098263E-3</v>
      </c>
      <c r="I3389" s="7">
        <v>0.97573280050678601</v>
      </c>
      <c r="J3389" s="7">
        <v>2.29575337191559E-2</v>
      </c>
      <c r="K3389" s="28">
        <v>9.5230748055065407E-9</v>
      </c>
      <c r="L3389" s="7" t="str">
        <f t="shared" si="318"/>
        <v>SB</v>
      </c>
      <c r="M3389" s="6">
        <v>1.15904218856257E-3</v>
      </c>
      <c r="N3389" s="7">
        <v>0.96685612862074599</v>
      </c>
      <c r="O3389" s="7">
        <v>3.1984779352198303E-2</v>
      </c>
      <c r="P3389" s="28">
        <v>4.9838485700582398E-8</v>
      </c>
      <c r="Q3389" s="7" t="str">
        <f t="shared" si="314"/>
        <v>SB</v>
      </c>
      <c r="R3389" s="6">
        <v>1</v>
      </c>
      <c r="S3389" s="7">
        <v>0</v>
      </c>
      <c r="T3389" s="7">
        <v>0</v>
      </c>
      <c r="U3389" s="8">
        <v>0</v>
      </c>
      <c r="V3389" s="7" t="str">
        <f t="shared" si="315"/>
        <v>NAO+</v>
      </c>
      <c r="W3389" s="6">
        <v>0.755</v>
      </c>
      <c r="X3389" s="7">
        <v>0.20399999999999999</v>
      </c>
      <c r="Y3389" s="7">
        <v>1.7000000000000001E-2</v>
      </c>
      <c r="Z3389" s="8">
        <v>2.3E-2</v>
      </c>
      <c r="AA3389" s="7" t="str">
        <f t="shared" si="316"/>
        <v>NAO+</v>
      </c>
      <c r="AB3389" s="6">
        <v>0.86499999999999999</v>
      </c>
      <c r="AC3389" s="7">
        <v>0.111</v>
      </c>
      <c r="AD3389" s="7">
        <v>0.01</v>
      </c>
      <c r="AE3389" s="8">
        <v>1.2999999999999999E-2</v>
      </c>
      <c r="AF3389" s="7" t="str">
        <f t="shared" si="317"/>
        <v>NAO+</v>
      </c>
    </row>
    <row r="3390" spans="1:32" x14ac:dyDescent="0.3">
      <c r="A3390" s="4">
        <v>42417</v>
      </c>
      <c r="B3390" s="5">
        <v>2015</v>
      </c>
      <c r="C3390" s="6">
        <v>1</v>
      </c>
      <c r="D3390" s="7">
        <v>0</v>
      </c>
      <c r="E3390" s="7">
        <v>0</v>
      </c>
      <c r="F3390" s="8">
        <v>0</v>
      </c>
      <c r="G3390" s="7" t="str">
        <f t="shared" si="313"/>
        <v>NAO+</v>
      </c>
      <c r="H3390" s="6">
        <v>0.10557324809253101</v>
      </c>
      <c r="I3390" s="7">
        <v>8.0593301397720099E-3</v>
      </c>
      <c r="J3390" s="7">
        <v>0.88636693689835699</v>
      </c>
      <c r="K3390" s="28">
        <v>4.8486933451708804E-7</v>
      </c>
      <c r="L3390" s="7" t="str">
        <f t="shared" si="318"/>
        <v>AR</v>
      </c>
      <c r="M3390" s="6">
        <v>7.7271001714582205E-2</v>
      </c>
      <c r="N3390" s="7">
        <v>5.5587363331008003E-3</v>
      </c>
      <c r="O3390" s="7">
        <v>0.91716894728384801</v>
      </c>
      <c r="P3390" s="28">
        <v>1.31466848075047E-6</v>
      </c>
      <c r="Q3390" s="7" t="str">
        <f t="shared" si="314"/>
        <v>AR</v>
      </c>
      <c r="R3390" s="6">
        <v>1</v>
      </c>
      <c r="S3390" s="7">
        <v>0</v>
      </c>
      <c r="T3390" s="7">
        <v>0</v>
      </c>
      <c r="U3390" s="8">
        <v>0</v>
      </c>
      <c r="V3390" s="7" t="str">
        <f t="shared" si="315"/>
        <v>NAO+</v>
      </c>
      <c r="W3390" s="6">
        <v>0.872</v>
      </c>
      <c r="X3390" s="7">
        <v>6.0999999999999999E-2</v>
      </c>
      <c r="Y3390" s="7">
        <v>6.5000000000000002E-2</v>
      </c>
      <c r="Z3390" s="8">
        <v>2E-3</v>
      </c>
      <c r="AA3390" s="7" t="str">
        <f t="shared" si="316"/>
        <v>NAO+</v>
      </c>
      <c r="AB3390" s="6">
        <v>0.625</v>
      </c>
      <c r="AC3390" s="7">
        <v>0.155</v>
      </c>
      <c r="AD3390" s="7">
        <v>0.20599999999999999</v>
      </c>
      <c r="AE3390" s="8">
        <v>1.4999999999999999E-2</v>
      </c>
      <c r="AF3390" s="7" t="str">
        <f t="shared" si="317"/>
        <v>NAO+</v>
      </c>
    </row>
    <row r="3391" spans="1:32" x14ac:dyDescent="0.3">
      <c r="A3391" s="4">
        <v>42418</v>
      </c>
      <c r="B3391" s="5">
        <v>2015</v>
      </c>
      <c r="C3391" s="6">
        <v>0</v>
      </c>
      <c r="D3391" s="7">
        <v>0</v>
      </c>
      <c r="E3391" s="7">
        <v>1</v>
      </c>
      <c r="F3391" s="8">
        <v>0</v>
      </c>
      <c r="G3391" s="7" t="str">
        <f t="shared" si="313"/>
        <v>AR</v>
      </c>
      <c r="H3391" s="6">
        <v>1.2275425589879801E-2</v>
      </c>
      <c r="I3391" s="7">
        <v>1.5936788639692001E-3</v>
      </c>
      <c r="J3391" s="7">
        <v>0.98606405134186204</v>
      </c>
      <c r="K3391" s="28">
        <v>6.6844204298050996E-5</v>
      </c>
      <c r="L3391" s="7" t="str">
        <f t="shared" si="318"/>
        <v>AR</v>
      </c>
      <c r="M3391" s="6">
        <v>1.1644629279864401E-2</v>
      </c>
      <c r="N3391" s="7">
        <v>1.57068481336504E-3</v>
      </c>
      <c r="O3391" s="7">
        <v>0.98665218413717903</v>
      </c>
      <c r="P3391" s="8">
        <v>1.3250176958265399E-4</v>
      </c>
      <c r="Q3391" s="7" t="str">
        <f t="shared" si="314"/>
        <v>AR</v>
      </c>
      <c r="R3391" s="6">
        <v>0</v>
      </c>
      <c r="S3391" s="7">
        <v>0</v>
      </c>
      <c r="T3391" s="7">
        <v>1</v>
      </c>
      <c r="U3391" s="8">
        <v>0</v>
      </c>
      <c r="V3391" s="7" t="str">
        <f t="shared" si="315"/>
        <v>AR</v>
      </c>
      <c r="W3391" s="6">
        <v>0.93300000000000005</v>
      </c>
      <c r="X3391" s="7">
        <v>2E-3</v>
      </c>
      <c r="Y3391" s="7">
        <v>6.6000000000000003E-2</v>
      </c>
      <c r="Z3391" s="8">
        <v>0</v>
      </c>
      <c r="AA3391" s="7" t="str">
        <f t="shared" si="316"/>
        <v>NAO+</v>
      </c>
      <c r="AB3391" s="6">
        <v>4.8000000000000001E-2</v>
      </c>
      <c r="AC3391" s="7">
        <v>3.3000000000000002E-2</v>
      </c>
      <c r="AD3391" s="7">
        <v>0.91900000000000004</v>
      </c>
      <c r="AE3391" s="8">
        <v>0</v>
      </c>
      <c r="AF3391" s="7" t="str">
        <f t="shared" si="317"/>
        <v>AR</v>
      </c>
    </row>
    <row r="3392" spans="1:32" x14ac:dyDescent="0.3">
      <c r="A3392" s="4">
        <v>42419</v>
      </c>
      <c r="B3392" s="5">
        <v>2015</v>
      </c>
      <c r="C3392" s="6">
        <v>1</v>
      </c>
      <c r="D3392" s="7">
        <v>0</v>
      </c>
      <c r="E3392" s="7">
        <v>0</v>
      </c>
      <c r="F3392" s="8">
        <v>0</v>
      </c>
      <c r="G3392" s="7" t="str">
        <f t="shared" si="313"/>
        <v>NAO+</v>
      </c>
      <c r="H3392" s="6">
        <v>9.5899947835081795E-3</v>
      </c>
      <c r="I3392" s="7">
        <v>0.25784625867780903</v>
      </c>
      <c r="J3392" s="7">
        <v>0.73255406704814996</v>
      </c>
      <c r="K3392" s="28">
        <v>9.6794905296408305E-6</v>
      </c>
      <c r="L3392" s="7" t="str">
        <f t="shared" si="318"/>
        <v>AR</v>
      </c>
      <c r="M3392" s="6">
        <v>8.3539982488254894E-3</v>
      </c>
      <c r="N3392" s="7">
        <v>0.23655205297057</v>
      </c>
      <c r="O3392" s="7">
        <v>0.75507573367206204</v>
      </c>
      <c r="P3392" s="28">
        <v>1.8215108536328401E-5</v>
      </c>
      <c r="Q3392" s="7" t="str">
        <f t="shared" si="314"/>
        <v>AR</v>
      </c>
      <c r="R3392" s="6">
        <v>1</v>
      </c>
      <c r="S3392" s="7">
        <v>0</v>
      </c>
      <c r="T3392" s="7">
        <v>0</v>
      </c>
      <c r="U3392" s="8">
        <v>0</v>
      </c>
      <c r="V3392" s="7" t="str">
        <f t="shared" si="315"/>
        <v>NAO+</v>
      </c>
      <c r="W3392" s="6">
        <v>0.94399999999999995</v>
      </c>
      <c r="X3392" s="7">
        <v>8.0000000000000002E-3</v>
      </c>
      <c r="Y3392" s="7">
        <v>4.7E-2</v>
      </c>
      <c r="Z3392" s="8">
        <v>0</v>
      </c>
      <c r="AA3392" s="7" t="str">
        <f t="shared" si="316"/>
        <v>NAO+</v>
      </c>
      <c r="AB3392" s="6">
        <v>0.26800000000000002</v>
      </c>
      <c r="AC3392" s="7">
        <v>8.5999999999999993E-2</v>
      </c>
      <c r="AD3392" s="7">
        <v>0.64500000000000002</v>
      </c>
      <c r="AE3392" s="8">
        <v>1E-3</v>
      </c>
      <c r="AF3392" s="7" t="str">
        <f t="shared" si="317"/>
        <v>AR</v>
      </c>
    </row>
    <row r="3393" spans="1:32" x14ac:dyDescent="0.3">
      <c r="A3393" s="4">
        <v>42420</v>
      </c>
      <c r="B3393" s="5">
        <v>2015</v>
      </c>
      <c r="C3393" s="6">
        <v>1</v>
      </c>
      <c r="D3393" s="7">
        <v>0</v>
      </c>
      <c r="E3393" s="7">
        <v>0</v>
      </c>
      <c r="F3393" s="8">
        <v>0</v>
      </c>
      <c r="G3393" s="7" t="str">
        <f t="shared" si="313"/>
        <v>NAO+</v>
      </c>
      <c r="H3393" s="6">
        <v>8.2651816568160494E-2</v>
      </c>
      <c r="I3393" s="7">
        <v>8.2361547254832801E-2</v>
      </c>
      <c r="J3393" s="7">
        <v>0.834983430586832</v>
      </c>
      <c r="K3393" s="28">
        <v>3.2055901815247798E-6</v>
      </c>
      <c r="L3393" s="7" t="str">
        <f t="shared" si="318"/>
        <v>AR</v>
      </c>
      <c r="M3393" s="6">
        <v>7.1804305977031302E-2</v>
      </c>
      <c r="N3393" s="7">
        <v>5.3853609679550697E-2</v>
      </c>
      <c r="O3393" s="7">
        <v>0.87433386741230201</v>
      </c>
      <c r="P3393" s="28">
        <v>8.2169311047094903E-6</v>
      </c>
      <c r="Q3393" s="7" t="str">
        <f t="shared" si="314"/>
        <v>AR</v>
      </c>
      <c r="R3393" s="6">
        <v>1</v>
      </c>
      <c r="S3393" s="7">
        <v>0</v>
      </c>
      <c r="T3393" s="7">
        <v>0</v>
      </c>
      <c r="U3393" s="8">
        <v>0</v>
      </c>
      <c r="V3393" s="7" t="str">
        <f t="shared" si="315"/>
        <v>NAO+</v>
      </c>
      <c r="W3393" s="6">
        <v>0.71499999999999997</v>
      </c>
      <c r="X3393" s="7">
        <v>0.02</v>
      </c>
      <c r="Y3393" s="7">
        <v>0.26500000000000001</v>
      </c>
      <c r="Z3393" s="8">
        <v>0</v>
      </c>
      <c r="AA3393" s="7" t="str">
        <f t="shared" si="316"/>
        <v>NAO+</v>
      </c>
      <c r="AB3393" s="6">
        <v>0.124</v>
      </c>
      <c r="AC3393" s="7">
        <v>0.11700000000000001</v>
      </c>
      <c r="AD3393" s="7">
        <v>0.755</v>
      </c>
      <c r="AE3393" s="8">
        <v>4.0000000000000001E-3</v>
      </c>
      <c r="AF3393" s="7" t="str">
        <f t="shared" si="317"/>
        <v>AR</v>
      </c>
    </row>
    <row r="3394" spans="1:32" x14ac:dyDescent="0.3">
      <c r="A3394" s="4">
        <v>42421</v>
      </c>
      <c r="B3394" s="5">
        <v>2015</v>
      </c>
      <c r="C3394" s="6">
        <v>1</v>
      </c>
      <c r="D3394" s="7">
        <v>0</v>
      </c>
      <c r="E3394" s="7">
        <v>0</v>
      </c>
      <c r="F3394" s="8">
        <v>0</v>
      </c>
      <c r="G3394" s="7" t="str">
        <f t="shared" si="313"/>
        <v>NAO+</v>
      </c>
      <c r="H3394" s="6">
        <v>7.6580516222887196E-2</v>
      </c>
      <c r="I3394" s="7">
        <v>2.3026530926806701E-2</v>
      </c>
      <c r="J3394" s="7">
        <v>0.90015764181191005</v>
      </c>
      <c r="K3394" s="8">
        <v>2.3531103838477101E-4</v>
      </c>
      <c r="L3394" s="7" t="str">
        <f t="shared" si="318"/>
        <v>AR</v>
      </c>
      <c r="M3394" s="6">
        <v>5.9357677462501701E-2</v>
      </c>
      <c r="N3394" s="7">
        <v>5.5796437017010701E-3</v>
      </c>
      <c r="O3394" s="7">
        <v>0.93439100253440999</v>
      </c>
      <c r="P3394" s="8">
        <v>6.7167630138142401E-4</v>
      </c>
      <c r="Q3394" s="7" t="str">
        <f t="shared" si="314"/>
        <v>AR</v>
      </c>
      <c r="R3394" s="6">
        <v>1</v>
      </c>
      <c r="S3394" s="7">
        <v>0</v>
      </c>
      <c r="T3394" s="7">
        <v>0</v>
      </c>
      <c r="U3394" s="8">
        <v>0</v>
      </c>
      <c r="V3394" s="7" t="str">
        <f t="shared" si="315"/>
        <v>NAO+</v>
      </c>
      <c r="W3394" s="6">
        <v>0.371</v>
      </c>
      <c r="X3394" s="7">
        <v>5.8000000000000003E-2</v>
      </c>
      <c r="Y3394" s="7">
        <v>0.56699999999999995</v>
      </c>
      <c r="Z3394" s="8">
        <v>4.0000000000000001E-3</v>
      </c>
      <c r="AA3394" s="7" t="str">
        <f t="shared" si="316"/>
        <v>AR</v>
      </c>
      <c r="AB3394" s="6">
        <v>7.0999999999999994E-2</v>
      </c>
      <c r="AC3394" s="7">
        <v>0.11600000000000001</v>
      </c>
      <c r="AD3394" s="7">
        <v>0.72799999999999998</v>
      </c>
      <c r="AE3394" s="8">
        <v>8.5000000000000006E-2</v>
      </c>
      <c r="AF3394" s="7" t="str">
        <f t="shared" si="317"/>
        <v>AR</v>
      </c>
    </row>
    <row r="3395" spans="1:32" x14ac:dyDescent="0.3">
      <c r="A3395" s="4">
        <v>42422</v>
      </c>
      <c r="B3395" s="5">
        <v>2015</v>
      </c>
      <c r="C3395" s="6">
        <v>0</v>
      </c>
      <c r="D3395" s="7">
        <v>0</v>
      </c>
      <c r="E3395" s="7">
        <v>1</v>
      </c>
      <c r="F3395" s="8">
        <v>0</v>
      </c>
      <c r="G3395" s="7" t="str">
        <f t="shared" si="313"/>
        <v>AR</v>
      </c>
      <c r="H3395" s="6">
        <v>0.13615532966706501</v>
      </c>
      <c r="I3395" s="7">
        <v>4.1494872901118898E-4</v>
      </c>
      <c r="J3395" s="7">
        <v>0.84869678717272001</v>
      </c>
      <c r="K3395" s="8">
        <v>1.4732934431197E-2</v>
      </c>
      <c r="L3395" s="7" t="str">
        <f t="shared" si="318"/>
        <v>AR</v>
      </c>
      <c r="M3395" s="6">
        <v>0.100528085407019</v>
      </c>
      <c r="N3395" s="7">
        <v>1.1368878330129201E-4</v>
      </c>
      <c r="O3395" s="7">
        <v>0.87127549269655602</v>
      </c>
      <c r="P3395" s="8">
        <v>2.80827331131169E-2</v>
      </c>
      <c r="Q3395" s="7" t="str">
        <f t="shared" si="314"/>
        <v>AR</v>
      </c>
      <c r="R3395" s="6">
        <v>0</v>
      </c>
      <c r="S3395" s="7">
        <v>0</v>
      </c>
      <c r="T3395" s="7">
        <v>1</v>
      </c>
      <c r="U3395" s="8">
        <v>0</v>
      </c>
      <c r="V3395" s="7" t="str">
        <f t="shared" si="315"/>
        <v>AR</v>
      </c>
      <c r="W3395" s="6">
        <v>0.27600000000000002</v>
      </c>
      <c r="X3395" s="7">
        <v>1.6E-2</v>
      </c>
      <c r="Y3395" s="7">
        <v>0.35399999999999998</v>
      </c>
      <c r="Z3395" s="8">
        <v>0.35399999999999998</v>
      </c>
      <c r="AA3395" s="7" t="str">
        <f t="shared" si="316"/>
        <v>AR</v>
      </c>
      <c r="AB3395" s="6">
        <v>0.14699999999999999</v>
      </c>
      <c r="AC3395" s="7">
        <v>1.4999999999999999E-2</v>
      </c>
      <c r="AD3395" s="7">
        <v>0.42199999999999999</v>
      </c>
      <c r="AE3395" s="8">
        <v>0.41599999999999998</v>
      </c>
      <c r="AF3395" s="7" t="str">
        <f t="shared" si="317"/>
        <v>AR</v>
      </c>
    </row>
    <row r="3396" spans="1:32" x14ac:dyDescent="0.3">
      <c r="A3396" s="4">
        <v>42423</v>
      </c>
      <c r="B3396" s="5">
        <v>2015</v>
      </c>
      <c r="C3396" s="6">
        <v>0</v>
      </c>
      <c r="D3396" s="7">
        <v>0</v>
      </c>
      <c r="E3396" s="7">
        <v>1</v>
      </c>
      <c r="F3396" s="8">
        <v>0</v>
      </c>
      <c r="G3396" s="7" t="str">
        <f t="shared" si="313"/>
        <v>AR</v>
      </c>
      <c r="H3396" s="6">
        <v>6.9489754832761902E-2</v>
      </c>
      <c r="I3396" s="80">
        <v>7.8644764773316006E-5</v>
      </c>
      <c r="J3396" s="7">
        <v>0.92825820513665103</v>
      </c>
      <c r="K3396" s="8">
        <v>2.1733952658195802E-3</v>
      </c>
      <c r="L3396" s="7" t="str">
        <f t="shared" si="318"/>
        <v>AR</v>
      </c>
      <c r="M3396" s="6">
        <v>5.7737420889409898E-2</v>
      </c>
      <c r="N3396" s="80">
        <v>3.8596928200524303E-5</v>
      </c>
      <c r="O3396" s="7">
        <v>0.93815078262507801</v>
      </c>
      <c r="P3396" s="8">
        <v>4.0731995573180203E-3</v>
      </c>
      <c r="Q3396" s="7" t="str">
        <f t="shared" si="314"/>
        <v>AR</v>
      </c>
      <c r="R3396" s="6">
        <v>0</v>
      </c>
      <c r="S3396" s="7">
        <v>0</v>
      </c>
      <c r="T3396" s="7">
        <v>1</v>
      </c>
      <c r="U3396" s="8">
        <v>0</v>
      </c>
      <c r="V3396" s="7" t="str">
        <f t="shared" si="315"/>
        <v>AR</v>
      </c>
      <c r="W3396" s="6">
        <v>0.42799999999999999</v>
      </c>
      <c r="X3396" s="7">
        <v>2.1000000000000001E-2</v>
      </c>
      <c r="Y3396" s="7">
        <v>0.16300000000000001</v>
      </c>
      <c r="Z3396" s="8">
        <v>0.38800000000000001</v>
      </c>
      <c r="AA3396" s="7" t="str">
        <f t="shared" si="316"/>
        <v>NAO+</v>
      </c>
      <c r="AB3396" s="6">
        <v>0.28799999999999998</v>
      </c>
      <c r="AC3396" s="7">
        <v>1.7000000000000001E-2</v>
      </c>
      <c r="AD3396" s="7">
        <v>0.35299999999999998</v>
      </c>
      <c r="AE3396" s="8">
        <v>0.34200000000000003</v>
      </c>
      <c r="AF3396" s="7" t="str">
        <f t="shared" si="317"/>
        <v>AR</v>
      </c>
    </row>
    <row r="3397" spans="1:32" x14ac:dyDescent="0.3">
      <c r="A3397" s="4">
        <v>42424</v>
      </c>
      <c r="B3397" s="5">
        <v>2015</v>
      </c>
      <c r="C3397" s="6">
        <v>0</v>
      </c>
      <c r="D3397" s="7">
        <v>0</v>
      </c>
      <c r="E3397" s="7">
        <v>1</v>
      </c>
      <c r="F3397" s="8">
        <v>0</v>
      </c>
      <c r="G3397" s="7" t="str">
        <f t="shared" ref="G3397:G3460" si="319">INDEX($C$3:$F$3, MATCH(1,$C3397:$F3397,0))</f>
        <v>AR</v>
      </c>
      <c r="H3397" s="6">
        <v>0.53414849969313904</v>
      </c>
      <c r="I3397" s="7">
        <v>1.0185761296777901E-2</v>
      </c>
      <c r="J3397" s="7">
        <v>0.44263633282101</v>
      </c>
      <c r="K3397" s="8">
        <v>1.3029406189076999E-2</v>
      </c>
      <c r="L3397" s="7" t="str">
        <f t="shared" si="318"/>
        <v>NAO+</v>
      </c>
      <c r="M3397" s="6">
        <v>0.45522219142036002</v>
      </c>
      <c r="N3397" s="7">
        <v>6.0322620590514998E-3</v>
      </c>
      <c r="O3397" s="7">
        <v>0.51514379108794806</v>
      </c>
      <c r="P3397" s="8">
        <v>2.36017554326476E-2</v>
      </c>
      <c r="Q3397" s="7" t="str">
        <f t="shared" ref="Q3397:Q3460" si="320">INDEX($M$3:$P$3, MATCH(MAX($M3397:$P3397),$M3397:$P3397,0))</f>
        <v>AR</v>
      </c>
      <c r="R3397" s="6">
        <v>1</v>
      </c>
      <c r="S3397" s="7">
        <v>0</v>
      </c>
      <c r="T3397" s="7">
        <v>0</v>
      </c>
      <c r="U3397" s="8">
        <v>0</v>
      </c>
      <c r="V3397" s="7" t="str">
        <f t="shared" ref="V3397:V3460" si="321">INDEX($R$3:$U$3, MATCH(MAX($R3397:$U3397),$R3397:$U3397,0))</f>
        <v>NAO+</v>
      </c>
      <c r="W3397" s="6">
        <v>0.89400000000000002</v>
      </c>
      <c r="X3397" s="7">
        <v>2.1999999999999999E-2</v>
      </c>
      <c r="Y3397" s="7">
        <v>1.4E-2</v>
      </c>
      <c r="Z3397" s="8">
        <v>7.0000000000000007E-2</v>
      </c>
      <c r="AA3397" s="7" t="str">
        <f t="shared" ref="AA3397:AA3460" si="322">INDEX($W$3:$Z$3, MATCH(MAX($W3397:$Z3397),$W3397:$Z3397,0))</f>
        <v>NAO+</v>
      </c>
      <c r="AB3397" s="6">
        <v>0.92</v>
      </c>
      <c r="AC3397" s="7">
        <v>1.4E-2</v>
      </c>
      <c r="AD3397" s="7">
        <v>3.1E-2</v>
      </c>
      <c r="AE3397" s="8">
        <v>3.4000000000000002E-2</v>
      </c>
      <c r="AF3397" s="7" t="str">
        <f t="shared" ref="AF3397:AF3460" si="323">INDEX($AB$3:$AE$3, MATCH(MAX($AB3397:$AE3397),$AB3397:$AE3397,0))</f>
        <v>NAO+</v>
      </c>
    </row>
    <row r="3398" spans="1:32" x14ac:dyDescent="0.3">
      <c r="A3398" s="4">
        <v>42425</v>
      </c>
      <c r="B3398" s="5">
        <v>2015</v>
      </c>
      <c r="C3398" s="6">
        <v>0</v>
      </c>
      <c r="D3398" s="7">
        <v>0</v>
      </c>
      <c r="E3398" s="7">
        <v>1</v>
      </c>
      <c r="F3398" s="8">
        <v>0</v>
      </c>
      <c r="G3398" s="7" t="str">
        <f t="shared" si="319"/>
        <v>AR</v>
      </c>
      <c r="H3398" s="6">
        <v>0.963689585325612</v>
      </c>
      <c r="I3398" s="7">
        <v>1.85621142833646E-3</v>
      </c>
      <c r="J3398" s="7">
        <v>2.2800944823044102E-2</v>
      </c>
      <c r="K3398" s="8">
        <v>1.1653258423019E-2</v>
      </c>
      <c r="L3398" s="7" t="str">
        <f t="shared" ref="L3398:L3461" si="324">INDEX($H$3:$K$3, MATCH(MAX($H3398:$K3398),$H3398:$K3398,0))</f>
        <v>NAO+</v>
      </c>
      <c r="M3398" s="6">
        <v>0.94166587261649204</v>
      </c>
      <c r="N3398" s="7">
        <v>7.4278908337209199E-4</v>
      </c>
      <c r="O3398" s="7">
        <v>3.7583275395159703E-2</v>
      </c>
      <c r="P3398" s="8">
        <v>2.0008062904968101E-2</v>
      </c>
      <c r="Q3398" s="7" t="str">
        <f t="shared" si="320"/>
        <v>NAO+</v>
      </c>
      <c r="R3398" s="6">
        <v>1</v>
      </c>
      <c r="S3398" s="7">
        <v>0</v>
      </c>
      <c r="T3398" s="7">
        <v>0</v>
      </c>
      <c r="U3398" s="8">
        <v>0</v>
      </c>
      <c r="V3398" s="7" t="str">
        <f t="shared" si="321"/>
        <v>NAO+</v>
      </c>
      <c r="W3398" s="6">
        <v>0.71899999999999997</v>
      </c>
      <c r="X3398" s="7">
        <v>2.4E-2</v>
      </c>
      <c r="Y3398" s="7">
        <v>2.8000000000000001E-2</v>
      </c>
      <c r="Z3398" s="8">
        <v>0.22900000000000001</v>
      </c>
      <c r="AA3398" s="7" t="str">
        <f t="shared" si="322"/>
        <v>NAO+</v>
      </c>
      <c r="AB3398" s="6">
        <v>0.87</v>
      </c>
      <c r="AC3398" s="7">
        <v>8.9999999999999993E-3</v>
      </c>
      <c r="AD3398" s="7">
        <v>0.03</v>
      </c>
      <c r="AE3398" s="8">
        <v>0.09</v>
      </c>
      <c r="AF3398" s="7" t="str">
        <f t="shared" si="323"/>
        <v>NAO+</v>
      </c>
    </row>
    <row r="3399" spans="1:32" x14ac:dyDescent="0.3">
      <c r="A3399" s="4">
        <v>42426</v>
      </c>
      <c r="B3399" s="5">
        <v>2015</v>
      </c>
      <c r="C3399" s="6">
        <v>0</v>
      </c>
      <c r="D3399" s="7">
        <v>0</v>
      </c>
      <c r="E3399" s="7">
        <v>1</v>
      </c>
      <c r="F3399" s="8">
        <v>0</v>
      </c>
      <c r="G3399" s="7" t="str">
        <f t="shared" si="319"/>
        <v>AR</v>
      </c>
      <c r="H3399" s="6">
        <v>0.744252570608261</v>
      </c>
      <c r="I3399" s="7">
        <v>3.9613366445909702E-4</v>
      </c>
      <c r="J3399" s="7">
        <v>0.13173045957614399</v>
      </c>
      <c r="K3399" s="8">
        <v>0.12362083615113199</v>
      </c>
      <c r="L3399" s="7" t="str">
        <f t="shared" si="324"/>
        <v>NAO+</v>
      </c>
      <c r="M3399" s="6">
        <v>0.68253117015730902</v>
      </c>
      <c r="N3399" s="7">
        <v>1.7830489626190999E-4</v>
      </c>
      <c r="O3399" s="7">
        <v>0.18492201739703301</v>
      </c>
      <c r="P3399" s="8">
        <v>0.13236850754939999</v>
      </c>
      <c r="Q3399" s="7" t="str">
        <f t="shared" si="320"/>
        <v>NAO+</v>
      </c>
      <c r="R3399" s="6">
        <v>0</v>
      </c>
      <c r="S3399" s="7">
        <v>0</v>
      </c>
      <c r="T3399" s="7">
        <v>1</v>
      </c>
      <c r="U3399" s="8">
        <v>0</v>
      </c>
      <c r="V3399" s="7" t="str">
        <f t="shared" si="321"/>
        <v>AR</v>
      </c>
      <c r="W3399" s="6">
        <v>0.79800000000000004</v>
      </c>
      <c r="X3399" s="7">
        <v>8.9999999999999993E-3</v>
      </c>
      <c r="Y3399" s="7">
        <v>0.17299999999999999</v>
      </c>
      <c r="Z3399" s="8">
        <v>2.1000000000000001E-2</v>
      </c>
      <c r="AA3399" s="7" t="str">
        <f t="shared" si="322"/>
        <v>NAO+</v>
      </c>
      <c r="AB3399" s="6">
        <v>0.248</v>
      </c>
      <c r="AC3399" s="7">
        <v>1.4999999999999999E-2</v>
      </c>
      <c r="AD3399" s="7">
        <v>0.67500000000000004</v>
      </c>
      <c r="AE3399" s="8">
        <v>6.2E-2</v>
      </c>
      <c r="AF3399" s="7" t="str">
        <f t="shared" si="323"/>
        <v>AR</v>
      </c>
    </row>
    <row r="3400" spans="1:32" x14ac:dyDescent="0.3">
      <c r="A3400" s="4">
        <v>42427</v>
      </c>
      <c r="B3400" s="5">
        <v>2015</v>
      </c>
      <c r="C3400" s="6">
        <v>0</v>
      </c>
      <c r="D3400" s="7">
        <v>0</v>
      </c>
      <c r="E3400" s="7">
        <v>1</v>
      </c>
      <c r="F3400" s="8">
        <v>0</v>
      </c>
      <c r="G3400" s="7" t="str">
        <f t="shared" si="319"/>
        <v>AR</v>
      </c>
      <c r="H3400" s="6">
        <v>7.0697185481940303E-2</v>
      </c>
      <c r="I3400" s="7">
        <v>8.40599751535685E-2</v>
      </c>
      <c r="J3400" s="7">
        <v>0.53226187972253902</v>
      </c>
      <c r="K3400" s="8">
        <v>0.31298095964195899</v>
      </c>
      <c r="L3400" s="7" t="str">
        <f t="shared" si="324"/>
        <v>AR</v>
      </c>
      <c r="M3400" s="6">
        <v>5.8698454254088997E-2</v>
      </c>
      <c r="N3400" s="7">
        <v>9.7215812080238606E-2</v>
      </c>
      <c r="O3400" s="7">
        <v>0.45247146263309701</v>
      </c>
      <c r="P3400" s="8">
        <v>0.39161427103256502</v>
      </c>
      <c r="Q3400" s="7" t="str">
        <f t="shared" si="320"/>
        <v>AR</v>
      </c>
      <c r="R3400" s="6">
        <v>0</v>
      </c>
      <c r="S3400" s="7">
        <v>0</v>
      </c>
      <c r="T3400" s="7">
        <v>1</v>
      </c>
      <c r="U3400" s="8">
        <v>0</v>
      </c>
      <c r="V3400" s="7" t="str">
        <f t="shared" si="321"/>
        <v>AR</v>
      </c>
      <c r="W3400" s="6">
        <v>0.61</v>
      </c>
      <c r="X3400" s="7">
        <v>1.7999999999999999E-2</v>
      </c>
      <c r="Y3400" s="7">
        <v>0.36499999999999999</v>
      </c>
      <c r="Z3400" s="8">
        <v>7.0000000000000001E-3</v>
      </c>
      <c r="AA3400" s="7" t="str">
        <f t="shared" si="322"/>
        <v>NAO+</v>
      </c>
      <c r="AB3400" s="6">
        <v>2.7E-2</v>
      </c>
      <c r="AC3400" s="7">
        <v>2.3E-2</v>
      </c>
      <c r="AD3400" s="7">
        <v>0.93500000000000005</v>
      </c>
      <c r="AE3400" s="8">
        <v>1.4999999999999999E-2</v>
      </c>
      <c r="AF3400" s="7" t="str">
        <f t="shared" si="323"/>
        <v>AR</v>
      </c>
    </row>
    <row r="3401" spans="1:32" x14ac:dyDescent="0.3">
      <c r="A3401" s="4">
        <v>42428</v>
      </c>
      <c r="B3401" s="5">
        <v>2015</v>
      </c>
      <c r="C3401" s="6">
        <v>0</v>
      </c>
      <c r="D3401" s="7">
        <v>0</v>
      </c>
      <c r="E3401" s="7">
        <v>1</v>
      </c>
      <c r="F3401" s="8">
        <v>0</v>
      </c>
      <c r="G3401" s="7" t="str">
        <f t="shared" si="319"/>
        <v>AR</v>
      </c>
      <c r="H3401" s="6">
        <v>3.5825686767435798E-2</v>
      </c>
      <c r="I3401" s="7">
        <v>0.78804407533549903</v>
      </c>
      <c r="J3401" s="7">
        <v>0.15764225134491999</v>
      </c>
      <c r="K3401" s="8">
        <v>1.8487986552149002E-2</v>
      </c>
      <c r="L3401" s="7" t="str">
        <f t="shared" si="324"/>
        <v>SB</v>
      </c>
      <c r="M3401" s="6">
        <v>2.0875217710535399E-2</v>
      </c>
      <c r="N3401" s="7">
        <v>0.86545896540694101</v>
      </c>
      <c r="O3401" s="7">
        <v>8.9751381185492501E-2</v>
      </c>
      <c r="P3401" s="8">
        <v>2.3914435697022701E-2</v>
      </c>
      <c r="Q3401" s="7" t="str">
        <f t="shared" si="320"/>
        <v>SB</v>
      </c>
      <c r="R3401" s="6">
        <v>0</v>
      </c>
      <c r="S3401" s="7">
        <v>0</v>
      </c>
      <c r="T3401" s="7">
        <v>1</v>
      </c>
      <c r="U3401" s="8">
        <v>0</v>
      </c>
      <c r="V3401" s="7" t="str">
        <f t="shared" si="321"/>
        <v>AR</v>
      </c>
      <c r="W3401" s="6">
        <v>0.78300000000000003</v>
      </c>
      <c r="X3401" s="7">
        <v>7.9000000000000001E-2</v>
      </c>
      <c r="Y3401" s="7">
        <v>0.107</v>
      </c>
      <c r="Z3401" s="8">
        <v>0.03</v>
      </c>
      <c r="AA3401" s="7" t="str">
        <f t="shared" si="322"/>
        <v>NAO+</v>
      </c>
      <c r="AB3401" s="6">
        <v>0.31900000000000001</v>
      </c>
      <c r="AC3401" s="7">
        <v>0.112</v>
      </c>
      <c r="AD3401" s="7">
        <v>0.53500000000000003</v>
      </c>
      <c r="AE3401" s="8">
        <v>3.5000000000000003E-2</v>
      </c>
      <c r="AF3401" s="7" t="str">
        <f t="shared" si="323"/>
        <v>AR</v>
      </c>
    </row>
    <row r="3402" spans="1:32" x14ac:dyDescent="0.3">
      <c r="A3402" s="4">
        <v>42429</v>
      </c>
      <c r="B3402" s="5">
        <v>2015</v>
      </c>
      <c r="C3402" s="6">
        <v>0</v>
      </c>
      <c r="D3402" s="7">
        <v>1</v>
      </c>
      <c r="E3402" s="7">
        <v>0</v>
      </c>
      <c r="F3402" s="8">
        <v>0</v>
      </c>
      <c r="G3402" s="7" t="str">
        <f t="shared" si="319"/>
        <v>SB</v>
      </c>
      <c r="H3402" s="6">
        <v>0.135444508677695</v>
      </c>
      <c r="I3402" s="7">
        <v>0.75169555470610205</v>
      </c>
      <c r="J3402" s="7">
        <v>0.112748131564729</v>
      </c>
      <c r="K3402" s="8">
        <v>1.11805051461586E-4</v>
      </c>
      <c r="L3402" s="7" t="str">
        <f t="shared" si="324"/>
        <v>SB</v>
      </c>
      <c r="M3402" s="6">
        <v>9.3829470169276494E-2</v>
      </c>
      <c r="N3402" s="7">
        <v>0.82021865702976704</v>
      </c>
      <c r="O3402" s="7">
        <v>8.5682662879260393E-2</v>
      </c>
      <c r="P3402" s="8">
        <v>2.6920992170376899E-4</v>
      </c>
      <c r="Q3402" s="7" t="str">
        <f t="shared" si="320"/>
        <v>SB</v>
      </c>
      <c r="R3402" s="6">
        <v>1</v>
      </c>
      <c r="S3402" s="7">
        <v>0</v>
      </c>
      <c r="T3402" s="7">
        <v>0</v>
      </c>
      <c r="U3402" s="8">
        <v>0</v>
      </c>
      <c r="V3402" s="7" t="str">
        <f t="shared" si="321"/>
        <v>NAO+</v>
      </c>
      <c r="W3402" s="6">
        <v>0.93300000000000005</v>
      </c>
      <c r="X3402" s="7">
        <v>0.04</v>
      </c>
      <c r="Y3402" s="7">
        <v>2.3E-2</v>
      </c>
      <c r="Z3402" s="8">
        <v>4.0000000000000001E-3</v>
      </c>
      <c r="AA3402" s="7" t="str">
        <f t="shared" si="322"/>
        <v>NAO+</v>
      </c>
      <c r="AB3402" s="6">
        <v>0.69</v>
      </c>
      <c r="AC3402" s="7">
        <v>0.121</v>
      </c>
      <c r="AD3402" s="7">
        <v>0.18</v>
      </c>
      <c r="AE3402" s="8">
        <v>8.9999999999999993E-3</v>
      </c>
      <c r="AF3402" s="7" t="str">
        <f t="shared" si="323"/>
        <v>NAO+</v>
      </c>
    </row>
    <row r="3403" spans="1:32" x14ac:dyDescent="0.3">
      <c r="A3403" s="4">
        <v>42705</v>
      </c>
      <c r="B3403" s="5">
        <v>2016</v>
      </c>
      <c r="C3403" s="6">
        <v>0</v>
      </c>
      <c r="D3403" s="7">
        <v>0</v>
      </c>
      <c r="E3403" s="7">
        <v>0</v>
      </c>
      <c r="F3403" s="8">
        <v>1</v>
      </c>
      <c r="G3403" s="7" t="str">
        <f t="shared" si="319"/>
        <v>NAO-</v>
      </c>
      <c r="H3403" s="6">
        <v>1.8701370201297E-3</v>
      </c>
      <c r="I3403" s="7">
        <v>1.44049006355319E-2</v>
      </c>
      <c r="J3403" s="7">
        <v>5.9640821602279903E-2</v>
      </c>
      <c r="K3403" s="8">
        <v>0.92408414074206602</v>
      </c>
      <c r="L3403" s="7" t="str">
        <f t="shared" si="324"/>
        <v>NAO-</v>
      </c>
      <c r="M3403" s="6">
        <v>1.34323294266898E-3</v>
      </c>
      <c r="N3403" s="7">
        <v>7.2635926413044498E-3</v>
      </c>
      <c r="O3403" s="7">
        <v>4.4771894731298403E-2</v>
      </c>
      <c r="P3403" s="8">
        <v>0.94662127968473997</v>
      </c>
      <c r="Q3403" s="7" t="str">
        <f t="shared" si="320"/>
        <v>NAO-</v>
      </c>
      <c r="R3403" s="6">
        <v>0</v>
      </c>
      <c r="S3403" s="7">
        <v>0</v>
      </c>
      <c r="T3403" s="7">
        <v>0</v>
      </c>
      <c r="U3403" s="8">
        <v>1</v>
      </c>
      <c r="V3403" s="7" t="str">
        <f t="shared" si="321"/>
        <v>NAO-</v>
      </c>
      <c r="W3403" s="6">
        <v>0</v>
      </c>
      <c r="X3403" s="7">
        <v>0</v>
      </c>
      <c r="Y3403" s="7">
        <v>0.94099999999999995</v>
      </c>
      <c r="Z3403" s="8">
        <v>5.8999999999999997E-2</v>
      </c>
      <c r="AA3403" s="7" t="str">
        <f t="shared" si="322"/>
        <v>AR</v>
      </c>
      <c r="AB3403" s="6">
        <v>0</v>
      </c>
      <c r="AC3403" s="7">
        <v>0</v>
      </c>
      <c r="AD3403" s="7">
        <v>3.0000000000000001E-3</v>
      </c>
      <c r="AE3403" s="8">
        <v>0.997</v>
      </c>
      <c r="AF3403" s="7" t="str">
        <f t="shared" si="323"/>
        <v>NAO-</v>
      </c>
    </row>
    <row r="3404" spans="1:32" x14ac:dyDescent="0.3">
      <c r="A3404" s="4">
        <v>42706</v>
      </c>
      <c r="B3404" s="5">
        <v>2016</v>
      </c>
      <c r="C3404" s="6">
        <v>0</v>
      </c>
      <c r="D3404" s="7">
        <v>0</v>
      </c>
      <c r="E3404" s="7">
        <v>0</v>
      </c>
      <c r="F3404" s="8">
        <v>1</v>
      </c>
      <c r="G3404" s="7" t="str">
        <f t="shared" si="319"/>
        <v>NAO-</v>
      </c>
      <c r="H3404" s="6">
        <v>1.35202054339459E-3</v>
      </c>
      <c r="I3404" s="7">
        <v>3.0811527284732101E-2</v>
      </c>
      <c r="J3404" s="7">
        <v>2.74429565800977E-2</v>
      </c>
      <c r="K3404" s="8">
        <v>0.94039349559178798</v>
      </c>
      <c r="L3404" s="7" t="str">
        <f t="shared" si="324"/>
        <v>NAO-</v>
      </c>
      <c r="M3404" s="6">
        <v>1.3109931815053701E-3</v>
      </c>
      <c r="N3404" s="7">
        <v>2.5534385391255399E-2</v>
      </c>
      <c r="O3404" s="7">
        <v>3.4680293721128803E-2</v>
      </c>
      <c r="P3404" s="8">
        <v>0.93847432770609596</v>
      </c>
      <c r="Q3404" s="7" t="str">
        <f t="shared" si="320"/>
        <v>NAO-</v>
      </c>
      <c r="R3404" s="6">
        <v>0</v>
      </c>
      <c r="S3404" s="7">
        <v>0</v>
      </c>
      <c r="T3404" s="7">
        <v>0</v>
      </c>
      <c r="U3404" s="8">
        <v>1</v>
      </c>
      <c r="V3404" s="7" t="str">
        <f t="shared" si="321"/>
        <v>NAO-</v>
      </c>
      <c r="W3404" s="6">
        <v>0</v>
      </c>
      <c r="X3404" s="7">
        <v>0</v>
      </c>
      <c r="Y3404" s="7">
        <v>0.31</v>
      </c>
      <c r="Z3404" s="8">
        <v>0.69</v>
      </c>
      <c r="AA3404" s="7" t="str">
        <f t="shared" si="322"/>
        <v>NAO-</v>
      </c>
      <c r="AB3404" s="6">
        <v>0</v>
      </c>
      <c r="AC3404" s="7">
        <v>0</v>
      </c>
      <c r="AD3404" s="7">
        <v>3.0000000000000001E-3</v>
      </c>
      <c r="AE3404" s="8">
        <v>0.997</v>
      </c>
      <c r="AF3404" s="7" t="str">
        <f t="shared" si="323"/>
        <v>NAO-</v>
      </c>
    </row>
    <row r="3405" spans="1:32" x14ac:dyDescent="0.3">
      <c r="A3405" s="4">
        <v>42707</v>
      </c>
      <c r="B3405" s="5">
        <v>2016</v>
      </c>
      <c r="C3405" s="6">
        <v>0</v>
      </c>
      <c r="D3405" s="7">
        <v>0</v>
      </c>
      <c r="E3405" s="7">
        <v>0</v>
      </c>
      <c r="F3405" s="8">
        <v>1</v>
      </c>
      <c r="G3405" s="7" t="str">
        <f t="shared" si="319"/>
        <v>NAO-</v>
      </c>
      <c r="H3405" s="6">
        <v>1.1916161606364301E-3</v>
      </c>
      <c r="I3405" s="7">
        <v>4.3170784527599398E-2</v>
      </c>
      <c r="J3405" s="7">
        <v>7.7529548978844301E-2</v>
      </c>
      <c r="K3405" s="8">
        <v>0.87810805033293304</v>
      </c>
      <c r="L3405" s="7" t="str">
        <f t="shared" si="324"/>
        <v>NAO-</v>
      </c>
      <c r="M3405" s="6">
        <v>1.19377615828922E-3</v>
      </c>
      <c r="N3405" s="7">
        <v>5.2892244334845101E-2</v>
      </c>
      <c r="O3405" s="7">
        <v>9.89672392465972E-2</v>
      </c>
      <c r="P3405" s="8">
        <v>0.84694674026025596</v>
      </c>
      <c r="Q3405" s="7" t="str">
        <f t="shared" si="320"/>
        <v>NAO-</v>
      </c>
      <c r="R3405" s="6">
        <v>0</v>
      </c>
      <c r="S3405" s="7">
        <v>0</v>
      </c>
      <c r="T3405" s="7">
        <v>0</v>
      </c>
      <c r="U3405" s="8">
        <v>1</v>
      </c>
      <c r="V3405" s="7" t="str">
        <f t="shared" si="321"/>
        <v>NAO-</v>
      </c>
      <c r="W3405" s="6">
        <v>0</v>
      </c>
      <c r="X3405" s="7">
        <v>0</v>
      </c>
      <c r="Y3405" s="7">
        <v>0.246</v>
      </c>
      <c r="Z3405" s="8">
        <v>0.754</v>
      </c>
      <c r="AA3405" s="7" t="str">
        <f t="shared" si="322"/>
        <v>NAO-</v>
      </c>
      <c r="AB3405" s="6">
        <v>0</v>
      </c>
      <c r="AC3405" s="7">
        <v>0</v>
      </c>
      <c r="AD3405" s="7">
        <v>1E-3</v>
      </c>
      <c r="AE3405" s="8">
        <v>0.999</v>
      </c>
      <c r="AF3405" s="7" t="str">
        <f t="shared" si="323"/>
        <v>NAO-</v>
      </c>
    </row>
    <row r="3406" spans="1:32" x14ac:dyDescent="0.3">
      <c r="A3406" s="4">
        <v>42708</v>
      </c>
      <c r="B3406" s="5">
        <v>2016</v>
      </c>
      <c r="C3406" s="6">
        <v>0</v>
      </c>
      <c r="D3406" s="7">
        <v>0</v>
      </c>
      <c r="E3406" s="7">
        <v>0</v>
      </c>
      <c r="F3406" s="8">
        <v>1</v>
      </c>
      <c r="G3406" s="7" t="str">
        <f t="shared" si="319"/>
        <v>NAO-</v>
      </c>
      <c r="H3406" s="6">
        <v>1.0061967661247E-2</v>
      </c>
      <c r="I3406" s="7">
        <v>3.1732084690604102E-2</v>
      </c>
      <c r="J3406" s="7">
        <v>9.3859063501976897E-2</v>
      </c>
      <c r="K3406" s="8">
        <v>0.864346884146175</v>
      </c>
      <c r="L3406" s="7" t="str">
        <f t="shared" si="324"/>
        <v>NAO-</v>
      </c>
      <c r="M3406" s="6">
        <v>9.5974456196112091E-3</v>
      </c>
      <c r="N3406" s="7">
        <v>4.3287332932469301E-2</v>
      </c>
      <c r="O3406" s="7">
        <v>0.100150470881498</v>
      </c>
      <c r="P3406" s="8">
        <v>0.84696475056642995</v>
      </c>
      <c r="Q3406" s="7" t="str">
        <f t="shared" si="320"/>
        <v>NAO-</v>
      </c>
      <c r="R3406" s="6">
        <v>0</v>
      </c>
      <c r="S3406" s="7">
        <v>0</v>
      </c>
      <c r="T3406" s="7">
        <v>0</v>
      </c>
      <c r="U3406" s="8">
        <v>1</v>
      </c>
      <c r="V3406" s="7" t="str">
        <f t="shared" si="321"/>
        <v>NAO-</v>
      </c>
      <c r="W3406" s="6">
        <v>0</v>
      </c>
      <c r="X3406" s="7">
        <v>0</v>
      </c>
      <c r="Y3406" s="7">
        <v>0.53500000000000003</v>
      </c>
      <c r="Z3406" s="8">
        <v>0.46500000000000002</v>
      </c>
      <c r="AA3406" s="7" t="str">
        <f t="shared" si="322"/>
        <v>AR</v>
      </c>
      <c r="AB3406" s="6">
        <v>0</v>
      </c>
      <c r="AC3406" s="7">
        <v>0</v>
      </c>
      <c r="AD3406" s="7">
        <v>1E-3</v>
      </c>
      <c r="AE3406" s="8">
        <v>0.999</v>
      </c>
      <c r="AF3406" s="7" t="str">
        <f t="shared" si="323"/>
        <v>NAO-</v>
      </c>
    </row>
    <row r="3407" spans="1:32" x14ac:dyDescent="0.3">
      <c r="A3407" s="4">
        <v>42709</v>
      </c>
      <c r="B3407" s="5">
        <v>2016</v>
      </c>
      <c r="C3407" s="6">
        <v>0</v>
      </c>
      <c r="D3407" s="7">
        <v>0</v>
      </c>
      <c r="E3407" s="7">
        <v>0</v>
      </c>
      <c r="F3407" s="8">
        <v>1</v>
      </c>
      <c r="G3407" s="7" t="str">
        <f t="shared" si="319"/>
        <v>NAO-</v>
      </c>
      <c r="H3407" s="6">
        <v>0.20113557067770299</v>
      </c>
      <c r="I3407" s="7">
        <v>0.11688014392654</v>
      </c>
      <c r="J3407" s="7">
        <v>6.2967111377565901E-2</v>
      </c>
      <c r="K3407" s="8">
        <v>0.61901717401818601</v>
      </c>
      <c r="L3407" s="7" t="str">
        <f t="shared" si="324"/>
        <v>NAO-</v>
      </c>
      <c r="M3407" s="6">
        <v>0.16845606202787</v>
      </c>
      <c r="N3407" s="7">
        <v>0.14027800146832101</v>
      </c>
      <c r="O3407" s="7">
        <v>5.0327473836171199E-2</v>
      </c>
      <c r="P3407" s="8">
        <v>0.64093846266763699</v>
      </c>
      <c r="Q3407" s="7" t="str">
        <f t="shared" si="320"/>
        <v>NAO-</v>
      </c>
      <c r="R3407" s="6">
        <v>0</v>
      </c>
      <c r="S3407" s="7">
        <v>0</v>
      </c>
      <c r="T3407" s="7">
        <v>0</v>
      </c>
      <c r="U3407" s="8">
        <v>1</v>
      </c>
      <c r="V3407" s="7" t="str">
        <f t="shared" si="321"/>
        <v>NAO-</v>
      </c>
      <c r="W3407" s="6">
        <v>0</v>
      </c>
      <c r="X3407" s="7">
        <v>0</v>
      </c>
      <c r="Y3407" s="7">
        <v>0.372</v>
      </c>
      <c r="Z3407" s="8">
        <v>0.628</v>
      </c>
      <c r="AA3407" s="7" t="str">
        <f t="shared" si="322"/>
        <v>NAO-</v>
      </c>
      <c r="AB3407" s="6">
        <v>0</v>
      </c>
      <c r="AC3407" s="7">
        <v>0</v>
      </c>
      <c r="AD3407" s="7">
        <v>0</v>
      </c>
      <c r="AE3407" s="8">
        <v>1</v>
      </c>
      <c r="AF3407" s="7" t="str">
        <f t="shared" si="323"/>
        <v>NAO-</v>
      </c>
    </row>
    <row r="3408" spans="1:32" x14ac:dyDescent="0.3">
      <c r="A3408" s="4">
        <v>42710</v>
      </c>
      <c r="B3408" s="5">
        <v>2016</v>
      </c>
      <c r="C3408" s="6">
        <v>0</v>
      </c>
      <c r="D3408" s="7">
        <v>0</v>
      </c>
      <c r="E3408" s="7">
        <v>0</v>
      </c>
      <c r="F3408" s="8">
        <v>1</v>
      </c>
      <c r="G3408" s="7" t="str">
        <f t="shared" si="319"/>
        <v>NAO-</v>
      </c>
      <c r="H3408" s="6">
        <v>0.48002448660060798</v>
      </c>
      <c r="I3408" s="7">
        <v>0.121938384521826</v>
      </c>
      <c r="J3408" s="7">
        <v>1.1289343172006999E-2</v>
      </c>
      <c r="K3408" s="8">
        <v>0.38674778570554702</v>
      </c>
      <c r="L3408" s="7" t="str">
        <f t="shared" si="324"/>
        <v>NAO+</v>
      </c>
      <c r="M3408" s="6">
        <v>0.43920209584421199</v>
      </c>
      <c r="N3408" s="7">
        <v>0.15386481252213599</v>
      </c>
      <c r="O3408" s="7">
        <v>1.04567608899658E-2</v>
      </c>
      <c r="P3408" s="8">
        <v>0.39647633074369798</v>
      </c>
      <c r="Q3408" s="7" t="str">
        <f t="shared" si="320"/>
        <v>NAO+</v>
      </c>
      <c r="R3408" s="6">
        <v>0</v>
      </c>
      <c r="S3408" s="7">
        <v>1</v>
      </c>
      <c r="T3408" s="7">
        <v>0</v>
      </c>
      <c r="U3408" s="8">
        <v>0</v>
      </c>
      <c r="V3408" s="7" t="str">
        <f t="shared" si="321"/>
        <v>SB</v>
      </c>
      <c r="W3408" s="6">
        <v>0</v>
      </c>
      <c r="X3408" s="7">
        <v>0</v>
      </c>
      <c r="Y3408" s="7">
        <v>0.97699999999999998</v>
      </c>
      <c r="Z3408" s="8">
        <v>2.3E-2</v>
      </c>
      <c r="AA3408" s="7" t="str">
        <f t="shared" si="322"/>
        <v>AR</v>
      </c>
      <c r="AB3408" s="6">
        <v>0</v>
      </c>
      <c r="AC3408" s="7">
        <v>0</v>
      </c>
      <c r="AD3408" s="7">
        <v>1E-3</v>
      </c>
      <c r="AE3408" s="8">
        <v>0.999</v>
      </c>
      <c r="AF3408" s="7" t="str">
        <f t="shared" si="323"/>
        <v>NAO-</v>
      </c>
    </row>
    <row r="3409" spans="1:32" x14ac:dyDescent="0.3">
      <c r="A3409" s="4">
        <v>42711</v>
      </c>
      <c r="B3409" s="5">
        <v>2016</v>
      </c>
      <c r="C3409" s="6">
        <v>0</v>
      </c>
      <c r="D3409" s="7">
        <v>1</v>
      </c>
      <c r="E3409" s="7">
        <v>0</v>
      </c>
      <c r="F3409" s="8">
        <v>0</v>
      </c>
      <c r="G3409" s="7" t="str">
        <f t="shared" si="319"/>
        <v>SB</v>
      </c>
      <c r="H3409" s="6">
        <v>0.71587564246326696</v>
      </c>
      <c r="I3409" s="7">
        <v>0.19432065109878599</v>
      </c>
      <c r="J3409" s="7">
        <v>5.4826832206500602E-3</v>
      </c>
      <c r="K3409" s="8">
        <v>8.4321023217304197E-2</v>
      </c>
      <c r="L3409" s="7" t="str">
        <f t="shared" si="324"/>
        <v>NAO+</v>
      </c>
      <c r="M3409" s="6">
        <v>0.67214935438748002</v>
      </c>
      <c r="N3409" s="7">
        <v>0.22056370636683501</v>
      </c>
      <c r="O3409" s="7">
        <v>5.5843576195837696E-3</v>
      </c>
      <c r="P3409" s="8">
        <v>0.101702581626111</v>
      </c>
      <c r="Q3409" s="7" t="str">
        <f t="shared" si="320"/>
        <v>NAO+</v>
      </c>
      <c r="R3409" s="6">
        <v>0</v>
      </c>
      <c r="S3409" s="7">
        <v>1</v>
      </c>
      <c r="T3409" s="7">
        <v>0</v>
      </c>
      <c r="U3409" s="8">
        <v>0</v>
      </c>
      <c r="V3409" s="7" t="str">
        <f t="shared" si="321"/>
        <v>SB</v>
      </c>
      <c r="W3409" s="6">
        <v>0</v>
      </c>
      <c r="X3409" s="7">
        <v>8.3000000000000004E-2</v>
      </c>
      <c r="Y3409" s="7">
        <v>0.90700000000000003</v>
      </c>
      <c r="Z3409" s="8">
        <v>0.01</v>
      </c>
      <c r="AA3409" s="7" t="str">
        <f t="shared" si="322"/>
        <v>AR</v>
      </c>
      <c r="AB3409" s="6">
        <v>1E-3</v>
      </c>
      <c r="AC3409" s="7">
        <v>8.3000000000000004E-2</v>
      </c>
      <c r="AD3409" s="7">
        <v>2E-3</v>
      </c>
      <c r="AE3409" s="8">
        <v>0.91500000000000004</v>
      </c>
      <c r="AF3409" s="7" t="str">
        <f t="shared" si="323"/>
        <v>NAO-</v>
      </c>
    </row>
    <row r="3410" spans="1:32" x14ac:dyDescent="0.3">
      <c r="A3410" s="4">
        <v>42712</v>
      </c>
      <c r="B3410" s="5">
        <v>2016</v>
      </c>
      <c r="C3410" s="6">
        <v>0</v>
      </c>
      <c r="D3410" s="7">
        <v>1</v>
      </c>
      <c r="E3410" s="7">
        <v>0</v>
      </c>
      <c r="F3410" s="8">
        <v>0</v>
      </c>
      <c r="G3410" s="7" t="str">
        <f t="shared" si="319"/>
        <v>SB</v>
      </c>
      <c r="H3410" s="6">
        <v>0.79057737887113</v>
      </c>
      <c r="I3410" s="7">
        <v>0.18978833524418501</v>
      </c>
      <c r="J3410" s="7">
        <v>2.4615228364216102E-3</v>
      </c>
      <c r="K3410" s="8">
        <v>1.7172763048257302E-2</v>
      </c>
      <c r="L3410" s="7" t="str">
        <f t="shared" si="324"/>
        <v>NAO+</v>
      </c>
      <c r="M3410" s="6">
        <v>0.75643286805032905</v>
      </c>
      <c r="N3410" s="7">
        <v>0.21235025232131199</v>
      </c>
      <c r="O3410" s="7">
        <v>3.2666944036642701E-3</v>
      </c>
      <c r="P3410" s="8">
        <v>2.7950185224690099E-2</v>
      </c>
      <c r="Q3410" s="7" t="str">
        <f t="shared" si="320"/>
        <v>NAO+</v>
      </c>
      <c r="R3410" s="6">
        <v>0</v>
      </c>
      <c r="S3410" s="7">
        <v>1</v>
      </c>
      <c r="T3410" s="7">
        <v>0</v>
      </c>
      <c r="U3410" s="8">
        <v>0</v>
      </c>
      <c r="V3410" s="7" t="str">
        <f t="shared" si="321"/>
        <v>SB</v>
      </c>
      <c r="W3410" s="6">
        <v>1E-3</v>
      </c>
      <c r="X3410" s="7">
        <v>0.89900000000000002</v>
      </c>
      <c r="Y3410" s="7">
        <v>9.2999999999999999E-2</v>
      </c>
      <c r="Z3410" s="8">
        <v>8.0000000000000002E-3</v>
      </c>
      <c r="AA3410" s="7" t="str">
        <f t="shared" si="322"/>
        <v>SB</v>
      </c>
      <c r="AB3410" s="6">
        <v>6.0000000000000001E-3</v>
      </c>
      <c r="AC3410" s="7">
        <v>0.84599999999999997</v>
      </c>
      <c r="AD3410" s="7">
        <v>1E-3</v>
      </c>
      <c r="AE3410" s="8">
        <v>0.14699999999999999</v>
      </c>
      <c r="AF3410" s="7" t="str">
        <f t="shared" si="323"/>
        <v>SB</v>
      </c>
    </row>
    <row r="3411" spans="1:32" x14ac:dyDescent="0.3">
      <c r="A3411" s="4">
        <v>42713</v>
      </c>
      <c r="B3411" s="5">
        <v>2016</v>
      </c>
      <c r="C3411" s="6">
        <v>0</v>
      </c>
      <c r="D3411" s="7">
        <v>1</v>
      </c>
      <c r="E3411" s="7">
        <v>0</v>
      </c>
      <c r="F3411" s="8">
        <v>0</v>
      </c>
      <c r="G3411" s="7" t="str">
        <f t="shared" si="319"/>
        <v>SB</v>
      </c>
      <c r="H3411" s="6">
        <v>0.88956412435418797</v>
      </c>
      <c r="I3411" s="7">
        <v>6.6198262884220302E-2</v>
      </c>
      <c r="J3411" s="7">
        <v>7.14189124204601E-3</v>
      </c>
      <c r="K3411" s="8">
        <v>3.7095721519553801E-2</v>
      </c>
      <c r="L3411" s="7" t="str">
        <f t="shared" si="324"/>
        <v>NAO+</v>
      </c>
      <c r="M3411" s="6">
        <v>0.87419211612257397</v>
      </c>
      <c r="N3411" s="7">
        <v>6.6001370408838106E-2</v>
      </c>
      <c r="O3411" s="7">
        <v>1.17226197314947E-2</v>
      </c>
      <c r="P3411" s="8">
        <v>4.8083893737105102E-2</v>
      </c>
      <c r="Q3411" s="7" t="str">
        <f t="shared" si="320"/>
        <v>NAO+</v>
      </c>
      <c r="R3411" s="6">
        <v>0</v>
      </c>
      <c r="S3411" s="7">
        <v>1</v>
      </c>
      <c r="T3411" s="7">
        <v>0</v>
      </c>
      <c r="U3411" s="8">
        <v>0</v>
      </c>
      <c r="V3411" s="7" t="str">
        <f t="shared" si="321"/>
        <v>SB</v>
      </c>
      <c r="W3411" s="6">
        <v>0.01</v>
      </c>
      <c r="X3411" s="7">
        <v>0.91800000000000004</v>
      </c>
      <c r="Y3411" s="7">
        <v>4.4999999999999998E-2</v>
      </c>
      <c r="Z3411" s="8">
        <v>2.7E-2</v>
      </c>
      <c r="AA3411" s="7" t="str">
        <f t="shared" si="322"/>
        <v>SB</v>
      </c>
      <c r="AB3411" s="6">
        <v>0.05</v>
      </c>
      <c r="AC3411" s="7">
        <v>0.81899999999999995</v>
      </c>
      <c r="AD3411" s="7">
        <v>1E-3</v>
      </c>
      <c r="AE3411" s="8">
        <v>0.129</v>
      </c>
      <c r="AF3411" s="7" t="str">
        <f t="shared" si="323"/>
        <v>SB</v>
      </c>
    </row>
    <row r="3412" spans="1:32" x14ac:dyDescent="0.3">
      <c r="A3412" s="4">
        <v>42714</v>
      </c>
      <c r="B3412" s="5">
        <v>2016</v>
      </c>
      <c r="C3412" s="6">
        <v>0</v>
      </c>
      <c r="D3412" s="7">
        <v>1</v>
      </c>
      <c r="E3412" s="7">
        <v>0</v>
      </c>
      <c r="F3412" s="8">
        <v>0</v>
      </c>
      <c r="G3412" s="7" t="str">
        <f t="shared" si="319"/>
        <v>SB</v>
      </c>
      <c r="H3412" s="6">
        <v>0.68539970023321395</v>
      </c>
      <c r="I3412" s="7">
        <v>0.231391698365637</v>
      </c>
      <c r="J3412" s="7">
        <v>2.1140854308198901E-2</v>
      </c>
      <c r="K3412" s="8">
        <v>6.2067747092935797E-2</v>
      </c>
      <c r="L3412" s="7" t="str">
        <f t="shared" si="324"/>
        <v>NAO+</v>
      </c>
      <c r="M3412" s="6">
        <v>0.61271637465476203</v>
      </c>
      <c r="N3412" s="7">
        <v>0.28225277980152202</v>
      </c>
      <c r="O3412" s="7">
        <v>2.5280252619979699E-2</v>
      </c>
      <c r="P3412" s="8">
        <v>7.9750592923745103E-2</v>
      </c>
      <c r="Q3412" s="7" t="str">
        <f t="shared" si="320"/>
        <v>NAO+</v>
      </c>
      <c r="R3412" s="6">
        <v>1</v>
      </c>
      <c r="S3412" s="7">
        <v>0</v>
      </c>
      <c r="T3412" s="7">
        <v>0</v>
      </c>
      <c r="U3412" s="8">
        <v>0</v>
      </c>
      <c r="V3412" s="7" t="str">
        <f t="shared" si="321"/>
        <v>NAO+</v>
      </c>
      <c r="W3412" s="6">
        <v>0.151</v>
      </c>
      <c r="X3412" s="7">
        <v>0.70699999999999996</v>
      </c>
      <c r="Y3412" s="7">
        <v>1.9E-2</v>
      </c>
      <c r="Z3412" s="8">
        <v>0.122</v>
      </c>
      <c r="AA3412" s="7" t="str">
        <f t="shared" si="322"/>
        <v>SB</v>
      </c>
      <c r="AB3412" s="6">
        <v>0.42199999999999999</v>
      </c>
      <c r="AC3412" s="7">
        <v>0.49199999999999999</v>
      </c>
      <c r="AD3412" s="7">
        <v>4.0000000000000001E-3</v>
      </c>
      <c r="AE3412" s="8">
        <v>8.2000000000000003E-2</v>
      </c>
      <c r="AF3412" s="7" t="str">
        <f t="shared" si="323"/>
        <v>SB</v>
      </c>
    </row>
    <row r="3413" spans="1:32" x14ac:dyDescent="0.3">
      <c r="A3413" s="4">
        <v>42715</v>
      </c>
      <c r="B3413" s="5">
        <v>2016</v>
      </c>
      <c r="C3413" s="6">
        <v>0</v>
      </c>
      <c r="D3413" s="7">
        <v>1</v>
      </c>
      <c r="E3413" s="7">
        <v>0</v>
      </c>
      <c r="F3413" s="8">
        <v>0</v>
      </c>
      <c r="G3413" s="7" t="str">
        <f t="shared" si="319"/>
        <v>SB</v>
      </c>
      <c r="H3413" s="6">
        <v>0.31304468056497797</v>
      </c>
      <c r="I3413" s="7">
        <v>0.59922046200719703</v>
      </c>
      <c r="J3413" s="7">
        <v>4.4528447652491402E-3</v>
      </c>
      <c r="K3413" s="8">
        <v>8.3282012662584295E-2</v>
      </c>
      <c r="L3413" s="7" t="str">
        <f t="shared" si="324"/>
        <v>SB</v>
      </c>
      <c r="M3413" s="6">
        <v>0.25370905671211702</v>
      </c>
      <c r="N3413" s="7">
        <v>0.65060480753407701</v>
      </c>
      <c r="O3413" s="7">
        <v>4.3771555540911798E-3</v>
      </c>
      <c r="P3413" s="8">
        <v>9.1308980199724596E-2</v>
      </c>
      <c r="Q3413" s="7" t="str">
        <f t="shared" si="320"/>
        <v>SB</v>
      </c>
      <c r="R3413" s="6">
        <v>0</v>
      </c>
      <c r="S3413" s="7">
        <v>1</v>
      </c>
      <c r="T3413" s="7">
        <v>0</v>
      </c>
      <c r="U3413" s="8">
        <v>0</v>
      </c>
      <c r="V3413" s="7" t="str">
        <f t="shared" si="321"/>
        <v>SB</v>
      </c>
      <c r="W3413" s="6">
        <v>7.8E-2</v>
      </c>
      <c r="X3413" s="7">
        <v>0.70199999999999996</v>
      </c>
      <c r="Y3413" s="7">
        <v>0.02</v>
      </c>
      <c r="Z3413" s="8">
        <v>0.2</v>
      </c>
      <c r="AA3413" s="7" t="str">
        <f t="shared" si="322"/>
        <v>SB</v>
      </c>
      <c r="AB3413" s="6">
        <v>0.28999999999999998</v>
      </c>
      <c r="AC3413" s="7">
        <v>0.56999999999999995</v>
      </c>
      <c r="AD3413" s="7">
        <v>8.0000000000000002E-3</v>
      </c>
      <c r="AE3413" s="8">
        <v>0.13300000000000001</v>
      </c>
      <c r="AF3413" s="7" t="str">
        <f t="shared" si="323"/>
        <v>SB</v>
      </c>
    </row>
    <row r="3414" spans="1:32" x14ac:dyDescent="0.3">
      <c r="A3414" s="4">
        <v>42716</v>
      </c>
      <c r="B3414" s="5">
        <v>2016</v>
      </c>
      <c r="C3414" s="6">
        <v>0</v>
      </c>
      <c r="D3414" s="7">
        <v>1</v>
      </c>
      <c r="E3414" s="7">
        <v>0</v>
      </c>
      <c r="F3414" s="8">
        <v>0</v>
      </c>
      <c r="G3414" s="7" t="str">
        <f t="shared" si="319"/>
        <v>SB</v>
      </c>
      <c r="H3414" s="6">
        <v>0.40115630279598602</v>
      </c>
      <c r="I3414" s="7">
        <v>0.58588840454649505</v>
      </c>
      <c r="J3414" s="7">
        <v>2.2088558105667799E-3</v>
      </c>
      <c r="K3414" s="8">
        <v>1.07464368469565E-2</v>
      </c>
      <c r="L3414" s="7" t="str">
        <f t="shared" si="324"/>
        <v>SB</v>
      </c>
      <c r="M3414" s="6">
        <v>0.34430365383568501</v>
      </c>
      <c r="N3414" s="7">
        <v>0.64014063687701594</v>
      </c>
      <c r="O3414" s="7">
        <v>2.5847251692488302E-3</v>
      </c>
      <c r="P3414" s="8">
        <v>1.2970984118061199E-2</v>
      </c>
      <c r="Q3414" s="7" t="str">
        <f t="shared" si="320"/>
        <v>SB</v>
      </c>
      <c r="R3414" s="6">
        <v>0</v>
      </c>
      <c r="S3414" s="7">
        <v>1</v>
      </c>
      <c r="T3414" s="7">
        <v>0</v>
      </c>
      <c r="U3414" s="8">
        <v>0</v>
      </c>
      <c r="V3414" s="7" t="str">
        <f t="shared" si="321"/>
        <v>SB</v>
      </c>
      <c r="W3414" s="6">
        <v>4.4999999999999998E-2</v>
      </c>
      <c r="X3414" s="7">
        <v>0.80300000000000005</v>
      </c>
      <c r="Y3414" s="7">
        <v>1.7999999999999999E-2</v>
      </c>
      <c r="Z3414" s="8">
        <v>0.13500000000000001</v>
      </c>
      <c r="AA3414" s="7" t="str">
        <f t="shared" si="322"/>
        <v>SB</v>
      </c>
      <c r="AB3414" s="6">
        <v>0.186</v>
      </c>
      <c r="AC3414" s="7">
        <v>0.67900000000000005</v>
      </c>
      <c r="AD3414" s="7">
        <v>3.0000000000000001E-3</v>
      </c>
      <c r="AE3414" s="8">
        <v>0.13300000000000001</v>
      </c>
      <c r="AF3414" s="7" t="str">
        <f t="shared" si="323"/>
        <v>SB</v>
      </c>
    </row>
    <row r="3415" spans="1:32" x14ac:dyDescent="0.3">
      <c r="A3415" s="4">
        <v>42717</v>
      </c>
      <c r="B3415" s="5">
        <v>2016</v>
      </c>
      <c r="C3415" s="6">
        <v>0</v>
      </c>
      <c r="D3415" s="7">
        <v>1</v>
      </c>
      <c r="E3415" s="7">
        <v>0</v>
      </c>
      <c r="F3415" s="8">
        <v>0</v>
      </c>
      <c r="G3415" s="7" t="str">
        <f t="shared" si="319"/>
        <v>SB</v>
      </c>
      <c r="H3415" s="6">
        <v>0.76833122888688898</v>
      </c>
      <c r="I3415" s="7">
        <v>0.222436494832743</v>
      </c>
      <c r="J3415" s="7">
        <v>3.7962685338159498E-4</v>
      </c>
      <c r="K3415" s="8">
        <v>8.8526494269882596E-3</v>
      </c>
      <c r="L3415" s="7" t="str">
        <f t="shared" si="324"/>
        <v>NAO+</v>
      </c>
      <c r="M3415" s="6">
        <v>0.70728009517897605</v>
      </c>
      <c r="N3415" s="7">
        <v>0.28255534667745003</v>
      </c>
      <c r="O3415" s="7">
        <v>7.8791149611405497E-4</v>
      </c>
      <c r="P3415" s="8">
        <v>9.3766466474500508E-3</v>
      </c>
      <c r="Q3415" s="7" t="str">
        <f t="shared" si="320"/>
        <v>NAO+</v>
      </c>
      <c r="R3415" s="6">
        <v>0</v>
      </c>
      <c r="S3415" s="7">
        <v>1</v>
      </c>
      <c r="T3415" s="7">
        <v>0</v>
      </c>
      <c r="U3415" s="8">
        <v>0</v>
      </c>
      <c r="V3415" s="7" t="str">
        <f t="shared" si="321"/>
        <v>SB</v>
      </c>
      <c r="W3415" s="6">
        <v>0.04</v>
      </c>
      <c r="X3415" s="7">
        <v>0.85</v>
      </c>
      <c r="Y3415" s="7">
        <v>1.4E-2</v>
      </c>
      <c r="Z3415" s="8">
        <v>9.6000000000000002E-2</v>
      </c>
      <c r="AA3415" s="7" t="str">
        <f t="shared" si="322"/>
        <v>SB</v>
      </c>
      <c r="AB3415" s="6">
        <v>0.183</v>
      </c>
      <c r="AC3415" s="7">
        <v>0.71499999999999997</v>
      </c>
      <c r="AD3415" s="7">
        <v>1E-3</v>
      </c>
      <c r="AE3415" s="8">
        <v>0.10100000000000001</v>
      </c>
      <c r="AF3415" s="7" t="str">
        <f t="shared" si="323"/>
        <v>SB</v>
      </c>
    </row>
    <row r="3416" spans="1:32" x14ac:dyDescent="0.3">
      <c r="A3416" s="4">
        <v>42718</v>
      </c>
      <c r="B3416" s="5">
        <v>2016</v>
      </c>
      <c r="C3416" s="6">
        <v>0</v>
      </c>
      <c r="D3416" s="7">
        <v>1</v>
      </c>
      <c r="E3416" s="7">
        <v>0</v>
      </c>
      <c r="F3416" s="8">
        <v>0</v>
      </c>
      <c r="G3416" s="7" t="str">
        <f t="shared" si="319"/>
        <v>SB</v>
      </c>
      <c r="H3416" s="6">
        <v>0.64811211300325999</v>
      </c>
      <c r="I3416" s="7">
        <v>0.351084768498028</v>
      </c>
      <c r="J3416" s="7">
        <v>6.8453140800593497E-4</v>
      </c>
      <c r="K3416" s="8">
        <v>1.18587090705565E-4</v>
      </c>
      <c r="L3416" s="7" t="str">
        <f t="shared" si="324"/>
        <v>NAO+</v>
      </c>
      <c r="M3416" s="6">
        <v>0.54895725596815004</v>
      </c>
      <c r="N3416" s="7">
        <v>0.44973657912566201</v>
      </c>
      <c r="O3416" s="7">
        <v>1.10744963222411E-3</v>
      </c>
      <c r="P3416" s="8">
        <v>1.98715273967662E-4</v>
      </c>
      <c r="Q3416" s="7" t="str">
        <f t="shared" si="320"/>
        <v>NAO+</v>
      </c>
      <c r="R3416" s="6">
        <v>0</v>
      </c>
      <c r="S3416" s="7">
        <v>1</v>
      </c>
      <c r="T3416" s="7">
        <v>0</v>
      </c>
      <c r="U3416" s="8">
        <v>0</v>
      </c>
      <c r="V3416" s="7" t="str">
        <f t="shared" si="321"/>
        <v>SB</v>
      </c>
      <c r="W3416" s="6">
        <v>4.0000000000000001E-3</v>
      </c>
      <c r="X3416" s="7">
        <v>0.88200000000000001</v>
      </c>
      <c r="Y3416" s="7">
        <v>0.01</v>
      </c>
      <c r="Z3416" s="8">
        <v>0.104</v>
      </c>
      <c r="AA3416" s="7" t="str">
        <f t="shared" si="322"/>
        <v>SB</v>
      </c>
      <c r="AB3416" s="6">
        <v>2.5999999999999999E-2</v>
      </c>
      <c r="AC3416" s="7">
        <v>0.84199999999999997</v>
      </c>
      <c r="AD3416" s="7">
        <v>0</v>
      </c>
      <c r="AE3416" s="8">
        <v>0.13200000000000001</v>
      </c>
      <c r="AF3416" s="7" t="str">
        <f t="shared" si="323"/>
        <v>SB</v>
      </c>
    </row>
    <row r="3417" spans="1:32" x14ac:dyDescent="0.3">
      <c r="A3417" s="4">
        <v>42719</v>
      </c>
      <c r="B3417" s="5">
        <v>2016</v>
      </c>
      <c r="C3417" s="6">
        <v>0</v>
      </c>
      <c r="D3417" s="7">
        <v>1</v>
      </c>
      <c r="E3417" s="7">
        <v>0</v>
      </c>
      <c r="F3417" s="8">
        <v>0</v>
      </c>
      <c r="G3417" s="7" t="str">
        <f t="shared" si="319"/>
        <v>SB</v>
      </c>
      <c r="H3417" s="6">
        <v>0.96299969985223599</v>
      </c>
      <c r="I3417" s="7">
        <v>3.4966637299039899E-2</v>
      </c>
      <c r="J3417" s="7">
        <v>2.0227551472762301E-3</v>
      </c>
      <c r="K3417" s="28">
        <v>1.09077014349645E-5</v>
      </c>
      <c r="L3417" s="7" t="str">
        <f t="shared" si="324"/>
        <v>NAO+</v>
      </c>
      <c r="M3417" s="6">
        <v>0.94438943280959697</v>
      </c>
      <c r="N3417" s="7">
        <v>5.1749878357585703E-2</v>
      </c>
      <c r="O3417" s="7">
        <v>3.83952605557538E-3</v>
      </c>
      <c r="P3417" s="28">
        <v>2.1162777227989899E-5</v>
      </c>
      <c r="Q3417" s="7" t="str">
        <f t="shared" si="320"/>
        <v>NAO+</v>
      </c>
      <c r="R3417" s="6">
        <v>0</v>
      </c>
      <c r="S3417" s="7">
        <v>1</v>
      </c>
      <c r="T3417" s="7">
        <v>0</v>
      </c>
      <c r="U3417" s="8">
        <v>0</v>
      </c>
      <c r="V3417" s="7" t="str">
        <f t="shared" si="321"/>
        <v>SB</v>
      </c>
      <c r="W3417" s="6">
        <v>1E-3</v>
      </c>
      <c r="X3417" s="7">
        <v>0.86299999999999999</v>
      </c>
      <c r="Y3417" s="7">
        <v>1.2E-2</v>
      </c>
      <c r="Z3417" s="8">
        <v>0.125</v>
      </c>
      <c r="AA3417" s="7" t="str">
        <f t="shared" si="322"/>
        <v>SB</v>
      </c>
      <c r="AB3417" s="6">
        <v>6.0000000000000001E-3</v>
      </c>
      <c r="AC3417" s="7">
        <v>0.86299999999999999</v>
      </c>
      <c r="AD3417" s="7">
        <v>0</v>
      </c>
      <c r="AE3417" s="8">
        <v>0.13</v>
      </c>
      <c r="AF3417" s="7" t="str">
        <f t="shared" si="323"/>
        <v>SB</v>
      </c>
    </row>
    <row r="3418" spans="1:32" x14ac:dyDescent="0.3">
      <c r="A3418" s="4">
        <v>42720</v>
      </c>
      <c r="B3418" s="5">
        <v>2016</v>
      </c>
      <c r="C3418" s="6">
        <v>0</v>
      </c>
      <c r="D3418" s="7">
        <v>1</v>
      </c>
      <c r="E3418" s="7">
        <v>0</v>
      </c>
      <c r="F3418" s="8">
        <v>0</v>
      </c>
      <c r="G3418" s="7" t="str">
        <f t="shared" si="319"/>
        <v>SB</v>
      </c>
      <c r="H3418" s="6">
        <v>0.78969935595400598</v>
      </c>
      <c r="I3418" s="7">
        <v>0.19682968769613399</v>
      </c>
      <c r="J3418" s="7">
        <v>1.3378522496513501E-2</v>
      </c>
      <c r="K3418" s="28">
        <v>9.2433853340201101E-5</v>
      </c>
      <c r="L3418" s="7" t="str">
        <f t="shared" si="324"/>
        <v>NAO+</v>
      </c>
      <c r="M3418" s="6">
        <v>0.70390792562120397</v>
      </c>
      <c r="N3418" s="7">
        <v>0.27967384006663099</v>
      </c>
      <c r="O3418" s="7">
        <v>1.6264964689797299E-2</v>
      </c>
      <c r="P3418" s="8">
        <v>1.5326962236002599E-4</v>
      </c>
      <c r="Q3418" s="7" t="str">
        <f t="shared" si="320"/>
        <v>NAO+</v>
      </c>
      <c r="R3418" s="6">
        <v>0</v>
      </c>
      <c r="S3418" s="7">
        <v>1</v>
      </c>
      <c r="T3418" s="7">
        <v>0</v>
      </c>
      <c r="U3418" s="8">
        <v>0</v>
      </c>
      <c r="V3418" s="7" t="str">
        <f t="shared" si="321"/>
        <v>SB</v>
      </c>
      <c r="W3418" s="6">
        <v>0</v>
      </c>
      <c r="X3418" s="7">
        <v>0.82099999999999995</v>
      </c>
      <c r="Y3418" s="7">
        <v>6.0999999999999999E-2</v>
      </c>
      <c r="Z3418" s="8">
        <v>0.11700000000000001</v>
      </c>
      <c r="AA3418" s="7" t="str">
        <f t="shared" si="322"/>
        <v>SB</v>
      </c>
      <c r="AB3418" s="6">
        <v>0</v>
      </c>
      <c r="AC3418" s="7">
        <v>0.86399999999999999</v>
      </c>
      <c r="AD3418" s="7">
        <v>3.0000000000000001E-3</v>
      </c>
      <c r="AE3418" s="8">
        <v>0.13300000000000001</v>
      </c>
      <c r="AF3418" s="7" t="str">
        <f t="shared" si="323"/>
        <v>SB</v>
      </c>
    </row>
    <row r="3419" spans="1:32" x14ac:dyDescent="0.3">
      <c r="A3419" s="4">
        <v>42721</v>
      </c>
      <c r="B3419" s="5">
        <v>2016</v>
      </c>
      <c r="C3419" s="6">
        <v>0</v>
      </c>
      <c r="D3419" s="7">
        <v>1</v>
      </c>
      <c r="E3419" s="7">
        <v>0</v>
      </c>
      <c r="F3419" s="8">
        <v>0</v>
      </c>
      <c r="G3419" s="7" t="str">
        <f t="shared" si="319"/>
        <v>SB</v>
      </c>
      <c r="H3419" s="6">
        <v>4.1796842376248998E-2</v>
      </c>
      <c r="I3419" s="7">
        <v>0.95370234035735901</v>
      </c>
      <c r="J3419" s="7">
        <v>4.1701576022713203E-3</v>
      </c>
      <c r="K3419" s="8">
        <v>3.3065966410886899E-4</v>
      </c>
      <c r="L3419" s="7" t="str">
        <f t="shared" si="324"/>
        <v>SB</v>
      </c>
      <c r="M3419" s="6">
        <v>5.0113744543617098E-2</v>
      </c>
      <c r="N3419" s="7">
        <v>0.94265283503334196</v>
      </c>
      <c r="O3419" s="7">
        <v>6.0331949085901298E-3</v>
      </c>
      <c r="P3419" s="8">
        <v>1.2002255144623799E-3</v>
      </c>
      <c r="Q3419" s="7" t="str">
        <f t="shared" si="320"/>
        <v>SB</v>
      </c>
      <c r="R3419" s="6">
        <v>0</v>
      </c>
      <c r="S3419" s="7">
        <v>1</v>
      </c>
      <c r="T3419" s="7">
        <v>0</v>
      </c>
      <c r="U3419" s="8">
        <v>0</v>
      </c>
      <c r="V3419" s="7" t="str">
        <f t="shared" si="321"/>
        <v>SB</v>
      </c>
      <c r="W3419" s="6">
        <v>0</v>
      </c>
      <c r="X3419" s="7">
        <v>0.91100000000000003</v>
      </c>
      <c r="Y3419" s="7">
        <v>8.6999999999999994E-2</v>
      </c>
      <c r="Z3419" s="8">
        <v>1E-3</v>
      </c>
      <c r="AA3419" s="7" t="str">
        <f t="shared" si="322"/>
        <v>SB</v>
      </c>
      <c r="AB3419" s="6">
        <v>0</v>
      </c>
      <c r="AC3419" s="7">
        <v>0.83399999999999996</v>
      </c>
      <c r="AD3419" s="7">
        <v>0</v>
      </c>
      <c r="AE3419" s="8">
        <v>0.16600000000000001</v>
      </c>
      <c r="AF3419" s="7" t="str">
        <f t="shared" si="323"/>
        <v>SB</v>
      </c>
    </row>
    <row r="3420" spans="1:32" x14ac:dyDescent="0.3">
      <c r="A3420" s="4">
        <v>42722</v>
      </c>
      <c r="B3420" s="5">
        <v>2016</v>
      </c>
      <c r="C3420" s="6">
        <v>0</v>
      </c>
      <c r="D3420" s="7">
        <v>1</v>
      </c>
      <c r="E3420" s="7">
        <v>0</v>
      </c>
      <c r="F3420" s="8">
        <v>0</v>
      </c>
      <c r="G3420" s="7" t="str">
        <f t="shared" si="319"/>
        <v>SB</v>
      </c>
      <c r="H3420" s="6">
        <v>1.48270809853669E-2</v>
      </c>
      <c r="I3420" s="7">
        <v>0.97733234511521505</v>
      </c>
      <c r="J3420" s="7">
        <v>7.8339163306564708E-3</v>
      </c>
      <c r="K3420" s="28">
        <v>6.6575687622754699E-6</v>
      </c>
      <c r="L3420" s="7" t="str">
        <f t="shared" si="324"/>
        <v>SB</v>
      </c>
      <c r="M3420" s="6">
        <v>1.6535017600016001E-2</v>
      </c>
      <c r="N3420" s="7">
        <v>0.96269220165581304</v>
      </c>
      <c r="O3420" s="7">
        <v>2.07297641389587E-2</v>
      </c>
      <c r="P3420" s="28">
        <v>4.3016605213998101E-5</v>
      </c>
      <c r="Q3420" s="7" t="str">
        <f t="shared" si="320"/>
        <v>SB</v>
      </c>
      <c r="R3420" s="6">
        <v>0</v>
      </c>
      <c r="S3420" s="7">
        <v>1</v>
      </c>
      <c r="T3420" s="7">
        <v>0</v>
      </c>
      <c r="U3420" s="8">
        <v>0</v>
      </c>
      <c r="V3420" s="7" t="str">
        <f t="shared" si="321"/>
        <v>SB</v>
      </c>
      <c r="W3420" s="6">
        <v>0</v>
      </c>
      <c r="X3420" s="7">
        <v>0.97099999999999997</v>
      </c>
      <c r="Y3420" s="7">
        <v>2.8000000000000001E-2</v>
      </c>
      <c r="Z3420" s="8">
        <v>0</v>
      </c>
      <c r="AA3420" s="7" t="str">
        <f t="shared" si="322"/>
        <v>SB</v>
      </c>
      <c r="AB3420" s="6">
        <v>0</v>
      </c>
      <c r="AC3420" s="7">
        <v>0.88100000000000001</v>
      </c>
      <c r="AD3420" s="7">
        <v>0</v>
      </c>
      <c r="AE3420" s="8">
        <v>0.11899999999999999</v>
      </c>
      <c r="AF3420" s="7" t="str">
        <f t="shared" si="323"/>
        <v>SB</v>
      </c>
    </row>
    <row r="3421" spans="1:32" x14ac:dyDescent="0.3">
      <c r="A3421" s="4">
        <v>42723</v>
      </c>
      <c r="B3421" s="5">
        <v>2016</v>
      </c>
      <c r="C3421" s="6">
        <v>0</v>
      </c>
      <c r="D3421" s="7">
        <v>1</v>
      </c>
      <c r="E3421" s="7">
        <v>0</v>
      </c>
      <c r="F3421" s="8">
        <v>0</v>
      </c>
      <c r="G3421" s="7" t="str">
        <f t="shared" si="319"/>
        <v>SB</v>
      </c>
      <c r="H3421" s="6">
        <v>6.7607630980106497E-4</v>
      </c>
      <c r="I3421" s="7">
        <v>0.99834012520943105</v>
      </c>
      <c r="J3421" s="7">
        <v>9.8377669244659898E-4</v>
      </c>
      <c r="K3421" s="28">
        <v>2.1788318420011E-8</v>
      </c>
      <c r="L3421" s="7" t="str">
        <f t="shared" si="324"/>
        <v>SB</v>
      </c>
      <c r="M3421" s="6">
        <v>6.5280289387073195E-4</v>
      </c>
      <c r="N3421" s="7">
        <v>0.99726768926425502</v>
      </c>
      <c r="O3421" s="7">
        <v>2.0794031265799601E-3</v>
      </c>
      <c r="P3421" s="28">
        <v>1.0471528480345599E-7</v>
      </c>
      <c r="Q3421" s="7" t="str">
        <f t="shared" si="320"/>
        <v>SB</v>
      </c>
      <c r="R3421" s="6">
        <v>0</v>
      </c>
      <c r="S3421" s="7">
        <v>1</v>
      </c>
      <c r="T3421" s="7">
        <v>0</v>
      </c>
      <c r="U3421" s="8">
        <v>0</v>
      </c>
      <c r="V3421" s="7" t="str">
        <f t="shared" si="321"/>
        <v>SB</v>
      </c>
      <c r="W3421" s="6">
        <v>0</v>
      </c>
      <c r="X3421" s="7">
        <v>0.755</v>
      </c>
      <c r="Y3421" s="7">
        <v>0.24399999999999999</v>
      </c>
      <c r="Z3421" s="8">
        <v>1E-3</v>
      </c>
      <c r="AA3421" s="7" t="str">
        <f t="shared" si="322"/>
        <v>SB</v>
      </c>
      <c r="AB3421" s="6">
        <v>0</v>
      </c>
      <c r="AC3421" s="7">
        <v>0.753</v>
      </c>
      <c r="AD3421" s="7">
        <v>2E-3</v>
      </c>
      <c r="AE3421" s="8">
        <v>0.245</v>
      </c>
      <c r="AF3421" s="7" t="str">
        <f t="shared" si="323"/>
        <v>SB</v>
      </c>
    </row>
    <row r="3422" spans="1:32" x14ac:dyDescent="0.3">
      <c r="A3422" s="4">
        <v>42724</v>
      </c>
      <c r="B3422" s="5">
        <v>2016</v>
      </c>
      <c r="C3422" s="6">
        <v>1</v>
      </c>
      <c r="D3422" s="7">
        <v>0</v>
      </c>
      <c r="E3422" s="7">
        <v>0</v>
      </c>
      <c r="F3422" s="8">
        <v>0</v>
      </c>
      <c r="G3422" s="7" t="str">
        <f t="shared" si="319"/>
        <v>NAO+</v>
      </c>
      <c r="H3422" s="6">
        <v>1.32348438478443E-2</v>
      </c>
      <c r="I3422" s="7">
        <v>0.98322919330299197</v>
      </c>
      <c r="J3422" s="7">
        <v>3.53596228869239E-3</v>
      </c>
      <c r="K3422" s="28">
        <v>5.6047944915127996E-10</v>
      </c>
      <c r="L3422" s="7" t="str">
        <f t="shared" si="324"/>
        <v>SB</v>
      </c>
      <c r="M3422" s="6">
        <v>8.9224257977484605E-3</v>
      </c>
      <c r="N3422" s="7">
        <v>0.98748708900923698</v>
      </c>
      <c r="O3422" s="7">
        <v>3.5904841457613701E-3</v>
      </c>
      <c r="P3422" s="28">
        <v>1.04724004073085E-9</v>
      </c>
      <c r="Q3422" s="7" t="str">
        <f t="shared" si="320"/>
        <v>SB</v>
      </c>
      <c r="R3422" s="6">
        <v>1</v>
      </c>
      <c r="S3422" s="7">
        <v>0</v>
      </c>
      <c r="T3422" s="7">
        <v>0</v>
      </c>
      <c r="U3422" s="8">
        <v>0</v>
      </c>
      <c r="V3422" s="7" t="str">
        <f t="shared" si="321"/>
        <v>NAO+</v>
      </c>
      <c r="W3422" s="6">
        <v>1.2E-2</v>
      </c>
      <c r="X3422" s="7">
        <v>0.74199999999999999</v>
      </c>
      <c r="Y3422" s="7">
        <v>0.23499999999999999</v>
      </c>
      <c r="Z3422" s="8">
        <v>1.0999999999999999E-2</v>
      </c>
      <c r="AA3422" s="7" t="str">
        <f t="shared" si="322"/>
        <v>SB</v>
      </c>
      <c r="AB3422" s="6">
        <v>3.5999999999999997E-2</v>
      </c>
      <c r="AC3422" s="7">
        <v>0.65600000000000003</v>
      </c>
      <c r="AD3422" s="7">
        <v>2E-3</v>
      </c>
      <c r="AE3422" s="8">
        <v>0.30599999999999999</v>
      </c>
      <c r="AF3422" s="7" t="str">
        <f t="shared" si="323"/>
        <v>SB</v>
      </c>
    </row>
    <row r="3423" spans="1:32" x14ac:dyDescent="0.3">
      <c r="A3423" s="4">
        <v>42725</v>
      </c>
      <c r="B3423" s="5">
        <v>2016</v>
      </c>
      <c r="C3423" s="6">
        <v>1</v>
      </c>
      <c r="D3423" s="7">
        <v>0</v>
      </c>
      <c r="E3423" s="7">
        <v>0</v>
      </c>
      <c r="F3423" s="8">
        <v>0</v>
      </c>
      <c r="G3423" s="7" t="str">
        <f t="shared" si="319"/>
        <v>NAO+</v>
      </c>
      <c r="H3423" s="6">
        <v>0.91151659576673905</v>
      </c>
      <c r="I3423" s="7">
        <v>6.4783037286342507E-2</v>
      </c>
      <c r="J3423" s="7">
        <v>2.3700366253189099E-2</v>
      </c>
      <c r="K3423" s="28">
        <v>6.9372185497256702E-10</v>
      </c>
      <c r="L3423" s="7" t="str">
        <f t="shared" si="324"/>
        <v>NAO+</v>
      </c>
      <c r="M3423" s="6">
        <v>0.82883503184884899</v>
      </c>
      <c r="N3423" s="7">
        <v>0.14415914421383999</v>
      </c>
      <c r="O3423" s="7">
        <v>2.70058226836433E-2</v>
      </c>
      <c r="P3423" s="28">
        <v>1.25365926358133E-9</v>
      </c>
      <c r="Q3423" s="7" t="str">
        <f t="shared" si="320"/>
        <v>NAO+</v>
      </c>
      <c r="R3423" s="6">
        <v>1</v>
      </c>
      <c r="S3423" s="7">
        <v>0</v>
      </c>
      <c r="T3423" s="7">
        <v>0</v>
      </c>
      <c r="U3423" s="8">
        <v>0</v>
      </c>
      <c r="V3423" s="7" t="str">
        <f t="shared" si="321"/>
        <v>NAO+</v>
      </c>
      <c r="W3423" s="6">
        <v>0.155</v>
      </c>
      <c r="X3423" s="7">
        <v>0.36199999999999999</v>
      </c>
      <c r="Y3423" s="7">
        <v>0.46100000000000002</v>
      </c>
      <c r="Z3423" s="8">
        <v>2.1999999999999999E-2</v>
      </c>
      <c r="AA3423" s="7" t="str">
        <f t="shared" si="322"/>
        <v>AR</v>
      </c>
      <c r="AB3423" s="6">
        <v>0.29499999999999998</v>
      </c>
      <c r="AC3423" s="7">
        <v>0.51600000000000001</v>
      </c>
      <c r="AD3423" s="7">
        <v>1.6E-2</v>
      </c>
      <c r="AE3423" s="8">
        <v>0.17199999999999999</v>
      </c>
      <c r="AF3423" s="7" t="str">
        <f t="shared" si="323"/>
        <v>SB</v>
      </c>
    </row>
    <row r="3424" spans="1:32" x14ac:dyDescent="0.3">
      <c r="A3424" s="4">
        <v>42726</v>
      </c>
      <c r="B3424" s="5">
        <v>2016</v>
      </c>
      <c r="C3424" s="6">
        <v>1</v>
      </c>
      <c r="D3424" s="7">
        <v>0</v>
      </c>
      <c r="E3424" s="7">
        <v>0</v>
      </c>
      <c r="F3424" s="8">
        <v>0</v>
      </c>
      <c r="G3424" s="7" t="str">
        <f t="shared" si="319"/>
        <v>NAO+</v>
      </c>
      <c r="H3424" s="6">
        <v>0.97741914875341596</v>
      </c>
      <c r="I3424" s="7">
        <v>4.8649255049331899E-3</v>
      </c>
      <c r="J3424" s="7">
        <v>1.7715876305258099E-2</v>
      </c>
      <c r="K3424" s="28">
        <v>4.94363867047183E-8</v>
      </c>
      <c r="L3424" s="7" t="str">
        <f t="shared" si="324"/>
        <v>NAO+</v>
      </c>
      <c r="M3424" s="6">
        <v>0.97140347025505103</v>
      </c>
      <c r="N3424" s="7">
        <v>1.0806365595580099E-2</v>
      </c>
      <c r="O3424" s="7">
        <v>1.7790077271971901E-2</v>
      </c>
      <c r="P3424" s="28">
        <v>8.68773951837709E-8</v>
      </c>
      <c r="Q3424" s="7" t="str">
        <f t="shared" si="320"/>
        <v>NAO+</v>
      </c>
      <c r="R3424" s="6">
        <v>1</v>
      </c>
      <c r="S3424" s="7">
        <v>0</v>
      </c>
      <c r="T3424" s="7">
        <v>0</v>
      </c>
      <c r="U3424" s="8">
        <v>0</v>
      </c>
      <c r="V3424" s="7" t="str">
        <f t="shared" si="321"/>
        <v>NAO+</v>
      </c>
      <c r="W3424" s="6">
        <v>0.80100000000000005</v>
      </c>
      <c r="X3424" s="7">
        <v>6.9000000000000006E-2</v>
      </c>
      <c r="Y3424" s="7">
        <v>0.125</v>
      </c>
      <c r="Z3424" s="8">
        <v>6.0000000000000001E-3</v>
      </c>
      <c r="AA3424" s="7" t="str">
        <f t="shared" si="322"/>
        <v>NAO+</v>
      </c>
      <c r="AB3424" s="6">
        <v>0.83799999999999997</v>
      </c>
      <c r="AC3424" s="7">
        <v>8.3000000000000004E-2</v>
      </c>
      <c r="AD3424" s="7">
        <v>6.8000000000000005E-2</v>
      </c>
      <c r="AE3424" s="8">
        <v>1.0999999999999999E-2</v>
      </c>
      <c r="AF3424" s="7" t="str">
        <f t="shared" si="323"/>
        <v>NAO+</v>
      </c>
    </row>
    <row r="3425" spans="1:32" x14ac:dyDescent="0.3">
      <c r="A3425" s="4">
        <v>42727</v>
      </c>
      <c r="B3425" s="5">
        <v>2016</v>
      </c>
      <c r="C3425" s="6">
        <v>1</v>
      </c>
      <c r="D3425" s="7">
        <v>0</v>
      </c>
      <c r="E3425" s="7">
        <v>0</v>
      </c>
      <c r="F3425" s="8">
        <v>0</v>
      </c>
      <c r="G3425" s="7" t="str">
        <f t="shared" si="319"/>
        <v>NAO+</v>
      </c>
      <c r="H3425" s="6">
        <v>0.90516259013817901</v>
      </c>
      <c r="I3425" s="7">
        <v>1.3594630747582E-2</v>
      </c>
      <c r="J3425" s="7">
        <v>8.1242604997690704E-2</v>
      </c>
      <c r="K3425" s="28">
        <v>1.7411656012078599E-7</v>
      </c>
      <c r="L3425" s="7" t="str">
        <f t="shared" si="324"/>
        <v>NAO+</v>
      </c>
      <c r="M3425" s="6">
        <v>0.89654194761044903</v>
      </c>
      <c r="N3425" s="7">
        <v>2.16644581861428E-2</v>
      </c>
      <c r="O3425" s="7">
        <v>8.1793329292716294E-2</v>
      </c>
      <c r="P3425" s="28">
        <v>2.6491069270687798E-7</v>
      </c>
      <c r="Q3425" s="7" t="str">
        <f t="shared" si="320"/>
        <v>NAO+</v>
      </c>
      <c r="R3425" s="6">
        <v>1</v>
      </c>
      <c r="S3425" s="7">
        <v>0</v>
      </c>
      <c r="T3425" s="7">
        <v>0</v>
      </c>
      <c r="U3425" s="8">
        <v>0</v>
      </c>
      <c r="V3425" s="7" t="str">
        <f t="shared" si="321"/>
        <v>NAO+</v>
      </c>
      <c r="W3425" s="6">
        <v>0.83799999999999997</v>
      </c>
      <c r="X3425" s="7">
        <v>5.0999999999999997E-2</v>
      </c>
      <c r="Y3425" s="7">
        <v>0.107</v>
      </c>
      <c r="Z3425" s="8">
        <v>3.0000000000000001E-3</v>
      </c>
      <c r="AA3425" s="7" t="str">
        <f t="shared" si="322"/>
        <v>NAO+</v>
      </c>
      <c r="AB3425" s="6">
        <v>0.83299999999999996</v>
      </c>
      <c r="AC3425" s="7">
        <v>0.06</v>
      </c>
      <c r="AD3425" s="7">
        <v>0.1</v>
      </c>
      <c r="AE3425" s="8">
        <v>7.0000000000000001E-3</v>
      </c>
      <c r="AF3425" s="7" t="str">
        <f t="shared" si="323"/>
        <v>NAO+</v>
      </c>
    </row>
    <row r="3426" spans="1:32" x14ac:dyDescent="0.3">
      <c r="A3426" s="4">
        <v>42728</v>
      </c>
      <c r="B3426" s="5">
        <v>2016</v>
      </c>
      <c r="C3426" s="6">
        <v>1</v>
      </c>
      <c r="D3426" s="7">
        <v>0</v>
      </c>
      <c r="E3426" s="7">
        <v>0</v>
      </c>
      <c r="F3426" s="8">
        <v>0</v>
      </c>
      <c r="G3426" s="7" t="str">
        <f t="shared" si="319"/>
        <v>NAO+</v>
      </c>
      <c r="H3426" s="6">
        <v>0.97601644668760201</v>
      </c>
      <c r="I3426" s="7">
        <v>3.5300835625935302E-3</v>
      </c>
      <c r="J3426" s="7">
        <v>2.04523914321127E-2</v>
      </c>
      <c r="K3426" s="28">
        <v>1.0783176952271099E-6</v>
      </c>
      <c r="L3426" s="7" t="str">
        <f t="shared" si="324"/>
        <v>NAO+</v>
      </c>
      <c r="M3426" s="6">
        <v>0.97543897588712203</v>
      </c>
      <c r="N3426" s="7">
        <v>5.4599400912985702E-3</v>
      </c>
      <c r="O3426" s="7">
        <v>1.9098827267056299E-2</v>
      </c>
      <c r="P3426" s="28">
        <v>2.2567545196970399E-6</v>
      </c>
      <c r="Q3426" s="7" t="str">
        <f t="shared" si="320"/>
        <v>NAO+</v>
      </c>
      <c r="R3426" s="6">
        <v>1</v>
      </c>
      <c r="S3426" s="7">
        <v>0</v>
      </c>
      <c r="T3426" s="7">
        <v>0</v>
      </c>
      <c r="U3426" s="8">
        <v>0</v>
      </c>
      <c r="V3426" s="7" t="str">
        <f t="shared" si="321"/>
        <v>NAO+</v>
      </c>
      <c r="W3426" s="6">
        <v>0.72799999999999998</v>
      </c>
      <c r="X3426" s="7">
        <v>0.155</v>
      </c>
      <c r="Y3426" s="7">
        <v>0.11</v>
      </c>
      <c r="Z3426" s="8">
        <v>7.0000000000000001E-3</v>
      </c>
      <c r="AA3426" s="7" t="str">
        <f t="shared" si="322"/>
        <v>NAO+</v>
      </c>
      <c r="AB3426" s="6">
        <v>0.79900000000000004</v>
      </c>
      <c r="AC3426" s="7">
        <v>0.13700000000000001</v>
      </c>
      <c r="AD3426" s="7">
        <v>4.3999999999999997E-2</v>
      </c>
      <c r="AE3426" s="8">
        <v>1.9E-2</v>
      </c>
      <c r="AF3426" s="7" t="str">
        <f t="shared" si="323"/>
        <v>NAO+</v>
      </c>
    </row>
    <row r="3427" spans="1:32" x14ac:dyDescent="0.3">
      <c r="A3427" s="4">
        <v>42729</v>
      </c>
      <c r="B3427" s="5">
        <v>2016</v>
      </c>
      <c r="C3427" s="6">
        <v>1</v>
      </c>
      <c r="D3427" s="7">
        <v>0</v>
      </c>
      <c r="E3427" s="7">
        <v>0</v>
      </c>
      <c r="F3427" s="8">
        <v>0</v>
      </c>
      <c r="G3427" s="7" t="str">
        <f t="shared" si="319"/>
        <v>NAO+</v>
      </c>
      <c r="H3427" s="6">
        <v>0.93026346308150798</v>
      </c>
      <c r="I3427" s="7">
        <v>2.6157566150747699E-2</v>
      </c>
      <c r="J3427" s="7">
        <v>4.3578899743077902E-2</v>
      </c>
      <c r="K3427" s="28">
        <v>7.10246532609483E-8</v>
      </c>
      <c r="L3427" s="7" t="str">
        <f t="shared" si="324"/>
        <v>NAO+</v>
      </c>
      <c r="M3427" s="6">
        <v>0.918165190460974</v>
      </c>
      <c r="N3427" s="7">
        <v>3.1849038434514101E-2</v>
      </c>
      <c r="O3427" s="7">
        <v>4.9985617185902102E-2</v>
      </c>
      <c r="P3427" s="28">
        <v>1.53918605135245E-7</v>
      </c>
      <c r="Q3427" s="7" t="str">
        <f t="shared" si="320"/>
        <v>NAO+</v>
      </c>
      <c r="R3427" s="6">
        <v>1</v>
      </c>
      <c r="S3427" s="7">
        <v>0</v>
      </c>
      <c r="T3427" s="7">
        <v>0</v>
      </c>
      <c r="U3427" s="8">
        <v>0</v>
      </c>
      <c r="V3427" s="7" t="str">
        <f t="shared" si="321"/>
        <v>NAO+</v>
      </c>
      <c r="W3427" s="6">
        <v>0.152</v>
      </c>
      <c r="X3427" s="7">
        <v>0.65500000000000003</v>
      </c>
      <c r="Y3427" s="7">
        <v>0.17599999999999999</v>
      </c>
      <c r="Z3427" s="8">
        <v>1.6E-2</v>
      </c>
      <c r="AA3427" s="7" t="str">
        <f t="shared" si="322"/>
        <v>SB</v>
      </c>
      <c r="AB3427" s="6">
        <v>0.35499999999999998</v>
      </c>
      <c r="AC3427" s="7">
        <v>0.439</v>
      </c>
      <c r="AD3427" s="7">
        <v>5.0000000000000001E-3</v>
      </c>
      <c r="AE3427" s="8">
        <v>0.20100000000000001</v>
      </c>
      <c r="AF3427" s="7" t="str">
        <f t="shared" si="323"/>
        <v>SB</v>
      </c>
    </row>
    <row r="3428" spans="1:32" x14ac:dyDescent="0.3">
      <c r="A3428" s="4">
        <v>42730</v>
      </c>
      <c r="B3428" s="5">
        <v>2016</v>
      </c>
      <c r="C3428" s="6">
        <v>1</v>
      </c>
      <c r="D3428" s="7">
        <v>0</v>
      </c>
      <c r="E3428" s="7">
        <v>0</v>
      </c>
      <c r="F3428" s="8">
        <v>0</v>
      </c>
      <c r="G3428" s="7" t="str">
        <f t="shared" si="319"/>
        <v>NAO+</v>
      </c>
      <c r="H3428" s="6">
        <v>0.98274869086820704</v>
      </c>
      <c r="I3428" s="7">
        <v>1.2835048910135301E-3</v>
      </c>
      <c r="J3428" s="7">
        <v>1.59655785692881E-2</v>
      </c>
      <c r="K3428" s="28">
        <v>2.2256714919394402E-6</v>
      </c>
      <c r="L3428" s="7" t="str">
        <f t="shared" si="324"/>
        <v>NAO+</v>
      </c>
      <c r="M3428" s="6">
        <v>0.98177466176232597</v>
      </c>
      <c r="N3428" s="7">
        <v>1.3503119683365801E-3</v>
      </c>
      <c r="O3428" s="7">
        <v>1.6869547281450601E-2</v>
      </c>
      <c r="P3428" s="28">
        <v>5.4789878981447701E-6</v>
      </c>
      <c r="Q3428" s="7" t="str">
        <f t="shared" si="320"/>
        <v>NAO+</v>
      </c>
      <c r="R3428" s="6">
        <v>1</v>
      </c>
      <c r="S3428" s="7">
        <v>0</v>
      </c>
      <c r="T3428" s="7">
        <v>0</v>
      </c>
      <c r="U3428" s="8">
        <v>0</v>
      </c>
      <c r="V3428" s="7" t="str">
        <f t="shared" si="321"/>
        <v>NAO+</v>
      </c>
      <c r="W3428" s="6">
        <v>1.0999999999999999E-2</v>
      </c>
      <c r="X3428" s="7">
        <v>0.63800000000000001</v>
      </c>
      <c r="Y3428" s="7">
        <v>0.34599999999999997</v>
      </c>
      <c r="Z3428" s="8">
        <v>6.0000000000000001E-3</v>
      </c>
      <c r="AA3428" s="7" t="str">
        <f t="shared" si="322"/>
        <v>SB</v>
      </c>
      <c r="AB3428" s="6">
        <v>4.2999999999999997E-2</v>
      </c>
      <c r="AC3428" s="7">
        <v>0.47199999999999998</v>
      </c>
      <c r="AD3428" s="7">
        <v>4.0000000000000001E-3</v>
      </c>
      <c r="AE3428" s="8">
        <v>0.48099999999999998</v>
      </c>
      <c r="AF3428" s="7" t="str">
        <f t="shared" si="323"/>
        <v>NAO-</v>
      </c>
    </row>
    <row r="3429" spans="1:32" x14ac:dyDescent="0.3">
      <c r="A3429" s="4">
        <v>42731</v>
      </c>
      <c r="B3429" s="5">
        <v>2016</v>
      </c>
      <c r="C3429" s="6">
        <v>0</v>
      </c>
      <c r="D3429" s="7">
        <v>1</v>
      </c>
      <c r="E3429" s="7">
        <v>0</v>
      </c>
      <c r="F3429" s="8">
        <v>0</v>
      </c>
      <c r="G3429" s="7" t="str">
        <f t="shared" si="319"/>
        <v>SB</v>
      </c>
      <c r="H3429" s="6">
        <v>0.19322533403509701</v>
      </c>
      <c r="I3429" s="7">
        <v>0.78862452956758</v>
      </c>
      <c r="J3429" s="7">
        <v>1.7917797474662499E-2</v>
      </c>
      <c r="K3429" s="8">
        <v>2.3233892264715999E-4</v>
      </c>
      <c r="L3429" s="7" t="str">
        <f t="shared" si="324"/>
        <v>SB</v>
      </c>
      <c r="M3429" s="6">
        <v>0.175223013687128</v>
      </c>
      <c r="N3429" s="7">
        <v>0.79459186693151496</v>
      </c>
      <c r="O3429" s="7">
        <v>2.9507622066880498E-2</v>
      </c>
      <c r="P3429" s="8">
        <v>6.7749731448671596E-4</v>
      </c>
      <c r="Q3429" s="7" t="str">
        <f t="shared" si="320"/>
        <v>SB</v>
      </c>
      <c r="R3429" s="6">
        <v>0</v>
      </c>
      <c r="S3429" s="7">
        <v>1</v>
      </c>
      <c r="T3429" s="7">
        <v>0</v>
      </c>
      <c r="U3429" s="8">
        <v>0</v>
      </c>
      <c r="V3429" s="7" t="str">
        <f t="shared" si="321"/>
        <v>SB</v>
      </c>
      <c r="W3429" s="6">
        <v>0</v>
      </c>
      <c r="X3429" s="7">
        <v>0.94199999999999995</v>
      </c>
      <c r="Y3429" s="7">
        <v>5.7000000000000002E-2</v>
      </c>
      <c r="Z3429" s="8">
        <v>1E-3</v>
      </c>
      <c r="AA3429" s="7" t="str">
        <f t="shared" si="322"/>
        <v>SB</v>
      </c>
      <c r="AB3429" s="6">
        <v>0</v>
      </c>
      <c r="AC3429" s="7">
        <v>0.95399999999999996</v>
      </c>
      <c r="AD3429" s="7">
        <v>2E-3</v>
      </c>
      <c r="AE3429" s="8">
        <v>4.3999999999999997E-2</v>
      </c>
      <c r="AF3429" s="7" t="str">
        <f t="shared" si="323"/>
        <v>SB</v>
      </c>
    </row>
    <row r="3430" spans="1:32" x14ac:dyDescent="0.3">
      <c r="A3430" s="4">
        <v>42732</v>
      </c>
      <c r="B3430" s="5">
        <v>2016</v>
      </c>
      <c r="C3430" s="6">
        <v>0</v>
      </c>
      <c r="D3430" s="7">
        <v>1</v>
      </c>
      <c r="E3430" s="7">
        <v>0</v>
      </c>
      <c r="F3430" s="8">
        <v>0</v>
      </c>
      <c r="G3430" s="7" t="str">
        <f t="shared" si="319"/>
        <v>SB</v>
      </c>
      <c r="H3430" s="6">
        <v>9.9321427092127594E-3</v>
      </c>
      <c r="I3430" s="7">
        <v>0.96201967765537999</v>
      </c>
      <c r="J3430" s="7">
        <v>2.8047651989485299E-2</v>
      </c>
      <c r="K3430" s="28">
        <v>5.2764591694902995E-7</v>
      </c>
      <c r="L3430" s="7" t="str">
        <f t="shared" si="324"/>
        <v>SB</v>
      </c>
      <c r="M3430" s="6">
        <v>7.4545698633757497E-3</v>
      </c>
      <c r="N3430" s="7">
        <v>0.95054575695932897</v>
      </c>
      <c r="O3430" s="7">
        <v>4.1998582074263102E-2</v>
      </c>
      <c r="P3430" s="28">
        <v>1.0911030292942001E-6</v>
      </c>
      <c r="Q3430" s="7" t="str">
        <f t="shared" si="320"/>
        <v>SB</v>
      </c>
      <c r="R3430" s="6">
        <v>0</v>
      </c>
      <c r="S3430" s="7">
        <v>1</v>
      </c>
      <c r="T3430" s="7">
        <v>0</v>
      </c>
      <c r="U3430" s="8">
        <v>0</v>
      </c>
      <c r="V3430" s="7" t="str">
        <f t="shared" si="321"/>
        <v>SB</v>
      </c>
      <c r="W3430" s="6">
        <v>0</v>
      </c>
      <c r="X3430" s="7">
        <v>0.96199999999999997</v>
      </c>
      <c r="Y3430" s="7">
        <v>3.7999999999999999E-2</v>
      </c>
      <c r="Z3430" s="8">
        <v>0</v>
      </c>
      <c r="AA3430" s="7" t="str">
        <f t="shared" si="322"/>
        <v>SB</v>
      </c>
      <c r="AB3430" s="6">
        <v>0</v>
      </c>
      <c r="AC3430" s="7">
        <v>0.95399999999999996</v>
      </c>
      <c r="AD3430" s="7">
        <v>0</v>
      </c>
      <c r="AE3430" s="8">
        <v>4.5999999999999999E-2</v>
      </c>
      <c r="AF3430" s="7" t="str">
        <f t="shared" si="323"/>
        <v>SB</v>
      </c>
    </row>
    <row r="3431" spans="1:32" x14ac:dyDescent="0.3">
      <c r="A3431" s="4">
        <v>42733</v>
      </c>
      <c r="B3431" s="5">
        <v>2016</v>
      </c>
      <c r="C3431" s="6">
        <v>0</v>
      </c>
      <c r="D3431" s="7">
        <v>1</v>
      </c>
      <c r="E3431" s="7">
        <v>0</v>
      </c>
      <c r="F3431" s="8">
        <v>0</v>
      </c>
      <c r="G3431" s="7" t="str">
        <f t="shared" si="319"/>
        <v>SB</v>
      </c>
      <c r="H3431" s="6">
        <v>0.104906098350192</v>
      </c>
      <c r="I3431" s="7">
        <v>0.18631548069297499</v>
      </c>
      <c r="J3431" s="7">
        <v>0.70877825474217504</v>
      </c>
      <c r="K3431" s="28">
        <v>1.66214644096067E-7</v>
      </c>
      <c r="L3431" s="7" t="str">
        <f t="shared" si="324"/>
        <v>AR</v>
      </c>
      <c r="M3431" s="6">
        <v>8.40682365868579E-2</v>
      </c>
      <c r="N3431" s="7">
        <v>0.13799608535524599</v>
      </c>
      <c r="O3431" s="7">
        <v>0.77793520515362702</v>
      </c>
      <c r="P3431" s="28">
        <v>4.7290426463936801E-7</v>
      </c>
      <c r="Q3431" s="7" t="str">
        <f t="shared" si="320"/>
        <v>AR</v>
      </c>
      <c r="R3431" s="6">
        <v>0</v>
      </c>
      <c r="S3431" s="7">
        <v>1</v>
      </c>
      <c r="T3431" s="7">
        <v>0</v>
      </c>
      <c r="U3431" s="8">
        <v>0</v>
      </c>
      <c r="V3431" s="7" t="str">
        <f t="shared" si="321"/>
        <v>SB</v>
      </c>
      <c r="W3431" s="6">
        <v>0</v>
      </c>
      <c r="X3431" s="7">
        <v>0.90400000000000003</v>
      </c>
      <c r="Y3431" s="7">
        <v>9.6000000000000002E-2</v>
      </c>
      <c r="Z3431" s="8">
        <v>0</v>
      </c>
      <c r="AA3431" s="7" t="str">
        <f t="shared" si="322"/>
        <v>SB</v>
      </c>
      <c r="AB3431" s="6">
        <v>0</v>
      </c>
      <c r="AC3431" s="7">
        <v>0.96499999999999997</v>
      </c>
      <c r="AD3431" s="7">
        <v>3.0000000000000001E-3</v>
      </c>
      <c r="AE3431" s="8">
        <v>3.2000000000000001E-2</v>
      </c>
      <c r="AF3431" s="7" t="str">
        <f t="shared" si="323"/>
        <v>SB</v>
      </c>
    </row>
    <row r="3432" spans="1:32" x14ac:dyDescent="0.3">
      <c r="A3432" s="4">
        <v>42734</v>
      </c>
      <c r="B3432" s="5">
        <v>2016</v>
      </c>
      <c r="C3432" s="6">
        <v>0</v>
      </c>
      <c r="D3432" s="7">
        <v>1</v>
      </c>
      <c r="E3432" s="7">
        <v>0</v>
      </c>
      <c r="F3432" s="8">
        <v>0</v>
      </c>
      <c r="G3432" s="7" t="str">
        <f t="shared" si="319"/>
        <v>SB</v>
      </c>
      <c r="H3432" s="6">
        <v>6.9373906458111798E-2</v>
      </c>
      <c r="I3432" s="7">
        <v>1.13223520806758E-2</v>
      </c>
      <c r="J3432" s="7">
        <v>0.91930348066093803</v>
      </c>
      <c r="K3432" s="28">
        <v>2.6080027230727702E-7</v>
      </c>
      <c r="L3432" s="7" t="str">
        <f t="shared" si="324"/>
        <v>AR</v>
      </c>
      <c r="M3432" s="6">
        <v>6.1551854423055198E-2</v>
      </c>
      <c r="N3432" s="7">
        <v>6.8675821003097602E-3</v>
      </c>
      <c r="O3432" s="7">
        <v>0.93157944644809698</v>
      </c>
      <c r="P3432" s="28">
        <v>1.1170285260147301E-6</v>
      </c>
      <c r="Q3432" s="7" t="str">
        <f t="shared" si="320"/>
        <v>AR</v>
      </c>
      <c r="R3432" s="6">
        <v>0</v>
      </c>
      <c r="S3432" s="7">
        <v>0</v>
      </c>
      <c r="T3432" s="7">
        <v>1</v>
      </c>
      <c r="U3432" s="8">
        <v>0</v>
      </c>
      <c r="V3432" s="7" t="str">
        <f t="shared" si="321"/>
        <v>AR</v>
      </c>
      <c r="W3432" s="6">
        <v>0</v>
      </c>
      <c r="X3432" s="7">
        <v>0.215</v>
      </c>
      <c r="Y3432" s="7">
        <v>0.78500000000000003</v>
      </c>
      <c r="Z3432" s="8">
        <v>0</v>
      </c>
      <c r="AA3432" s="7" t="str">
        <f t="shared" si="322"/>
        <v>AR</v>
      </c>
      <c r="AB3432" s="6">
        <v>0</v>
      </c>
      <c r="AC3432" s="7">
        <v>0.58399999999999996</v>
      </c>
      <c r="AD3432" s="7">
        <v>0.28100000000000003</v>
      </c>
      <c r="AE3432" s="8">
        <v>0.13500000000000001</v>
      </c>
      <c r="AF3432" s="7" t="str">
        <f t="shared" si="323"/>
        <v>SB</v>
      </c>
    </row>
    <row r="3433" spans="1:32" x14ac:dyDescent="0.3">
      <c r="A3433" s="4">
        <v>42735</v>
      </c>
      <c r="B3433" s="5">
        <v>2016</v>
      </c>
      <c r="C3433" s="6">
        <v>0</v>
      </c>
      <c r="D3433" s="7">
        <v>0</v>
      </c>
      <c r="E3433" s="7">
        <v>1</v>
      </c>
      <c r="F3433" s="8">
        <v>0</v>
      </c>
      <c r="G3433" s="7" t="str">
        <f t="shared" si="319"/>
        <v>AR</v>
      </c>
      <c r="H3433" s="6">
        <v>2.44920161405953E-3</v>
      </c>
      <c r="I3433" s="7">
        <v>3.4075329287194797E-2</v>
      </c>
      <c r="J3433" s="7">
        <v>0.96347462291432595</v>
      </c>
      <c r="K3433" s="28">
        <v>8.4618443175577595E-7</v>
      </c>
      <c r="L3433" s="7" t="str">
        <f t="shared" si="324"/>
        <v>AR</v>
      </c>
      <c r="M3433" s="6">
        <v>1.80087269345263E-3</v>
      </c>
      <c r="N3433" s="7">
        <v>2.4886074448402899E-2</v>
      </c>
      <c r="O3433" s="7">
        <v>0.97331063362555104</v>
      </c>
      <c r="P3433" s="28">
        <v>2.4192326025702302E-6</v>
      </c>
      <c r="Q3433" s="7" t="str">
        <f t="shared" si="320"/>
        <v>AR</v>
      </c>
      <c r="R3433" s="6">
        <v>0</v>
      </c>
      <c r="S3433" s="7">
        <v>0</v>
      </c>
      <c r="T3433" s="7">
        <v>1</v>
      </c>
      <c r="U3433" s="8">
        <v>0</v>
      </c>
      <c r="V3433" s="7" t="str">
        <f t="shared" si="321"/>
        <v>AR</v>
      </c>
      <c r="W3433" s="6">
        <v>0</v>
      </c>
      <c r="X3433" s="7">
        <v>0</v>
      </c>
      <c r="Y3433" s="7">
        <v>1</v>
      </c>
      <c r="Z3433" s="8">
        <v>0</v>
      </c>
      <c r="AA3433" s="7" t="str">
        <f t="shared" si="322"/>
        <v>AR</v>
      </c>
      <c r="AB3433" s="6">
        <v>0</v>
      </c>
      <c r="AC3433" s="7">
        <v>0</v>
      </c>
      <c r="AD3433" s="7">
        <v>0.99399999999999999</v>
      </c>
      <c r="AE3433" s="8">
        <v>5.0000000000000001E-3</v>
      </c>
      <c r="AF3433" s="7" t="str">
        <f t="shared" si="323"/>
        <v>AR</v>
      </c>
    </row>
    <row r="3434" spans="1:32" x14ac:dyDescent="0.3">
      <c r="A3434" s="4">
        <v>42736</v>
      </c>
      <c r="B3434" s="5">
        <v>2016</v>
      </c>
      <c r="C3434" s="6">
        <v>0</v>
      </c>
      <c r="D3434" s="7">
        <v>0</v>
      </c>
      <c r="E3434" s="7">
        <v>1</v>
      </c>
      <c r="F3434" s="8">
        <v>0</v>
      </c>
      <c r="G3434" s="7" t="str">
        <f t="shared" si="319"/>
        <v>AR</v>
      </c>
      <c r="H3434" s="6">
        <v>2.0126547706828099E-4</v>
      </c>
      <c r="I3434" s="7">
        <v>9.2514817642601693E-2</v>
      </c>
      <c r="J3434" s="7">
        <v>0.90711883543108396</v>
      </c>
      <c r="K3434" s="8">
        <v>1.6508144923409001E-4</v>
      </c>
      <c r="L3434" s="7" t="str">
        <f t="shared" si="324"/>
        <v>AR</v>
      </c>
      <c r="M3434" s="6">
        <v>1.5901413081986901E-4</v>
      </c>
      <c r="N3434" s="7">
        <v>6.9619125895742498E-2</v>
      </c>
      <c r="O3434" s="7">
        <v>0.92977361419291704</v>
      </c>
      <c r="P3434" s="8">
        <v>4.4824578050996401E-4</v>
      </c>
      <c r="Q3434" s="7" t="str">
        <f t="shared" si="320"/>
        <v>AR</v>
      </c>
      <c r="R3434" s="6">
        <v>0</v>
      </c>
      <c r="S3434" s="7">
        <v>0</v>
      </c>
      <c r="T3434" s="7">
        <v>1</v>
      </c>
      <c r="U3434" s="8">
        <v>0</v>
      </c>
      <c r="V3434" s="7" t="str">
        <f t="shared" si="321"/>
        <v>AR</v>
      </c>
      <c r="W3434" s="6">
        <v>0</v>
      </c>
      <c r="X3434" s="7">
        <v>0</v>
      </c>
      <c r="Y3434" s="7">
        <v>1</v>
      </c>
      <c r="Z3434" s="8">
        <v>0</v>
      </c>
      <c r="AA3434" s="7" t="str">
        <f t="shared" si="322"/>
        <v>AR</v>
      </c>
      <c r="AB3434" s="6">
        <v>0</v>
      </c>
      <c r="AC3434" s="7">
        <v>0</v>
      </c>
      <c r="AD3434" s="7">
        <v>0.999</v>
      </c>
      <c r="AE3434" s="8">
        <v>1E-3</v>
      </c>
      <c r="AF3434" s="7" t="str">
        <f t="shared" si="323"/>
        <v>AR</v>
      </c>
    </row>
    <row r="3435" spans="1:32" x14ac:dyDescent="0.3">
      <c r="A3435" s="4">
        <v>42737</v>
      </c>
      <c r="B3435" s="5">
        <v>2016</v>
      </c>
      <c r="C3435" s="6">
        <v>0</v>
      </c>
      <c r="D3435" s="7">
        <v>0</v>
      </c>
      <c r="E3435" s="7">
        <v>1</v>
      </c>
      <c r="F3435" s="8">
        <v>0</v>
      </c>
      <c r="G3435" s="7" t="str">
        <f t="shared" si="319"/>
        <v>AR</v>
      </c>
      <c r="H3435" s="79">
        <v>2.19781093300251E-5</v>
      </c>
      <c r="I3435" s="7">
        <v>0.64614631479564499</v>
      </c>
      <c r="J3435" s="7">
        <v>0.34936076376075298</v>
      </c>
      <c r="K3435" s="8">
        <v>4.47094333426451E-3</v>
      </c>
      <c r="L3435" s="7" t="str">
        <f t="shared" si="324"/>
        <v>SB</v>
      </c>
      <c r="M3435" s="79">
        <v>1.6595694502224101E-5</v>
      </c>
      <c r="N3435" s="7">
        <v>0.51048152567864602</v>
      </c>
      <c r="O3435" s="7">
        <v>0.47828566025714703</v>
      </c>
      <c r="P3435" s="8">
        <v>1.1216218369699899E-2</v>
      </c>
      <c r="Q3435" s="7" t="str">
        <f t="shared" si="320"/>
        <v>SB</v>
      </c>
      <c r="R3435" s="6">
        <v>0</v>
      </c>
      <c r="S3435" s="7">
        <v>0</v>
      </c>
      <c r="T3435" s="7">
        <v>1</v>
      </c>
      <c r="U3435" s="8">
        <v>0</v>
      </c>
      <c r="V3435" s="7" t="str">
        <f t="shared" si="321"/>
        <v>AR</v>
      </c>
      <c r="W3435" s="6">
        <v>0</v>
      </c>
      <c r="X3435" s="7">
        <v>0</v>
      </c>
      <c r="Y3435" s="7">
        <v>1</v>
      </c>
      <c r="Z3435" s="8">
        <v>0</v>
      </c>
      <c r="AA3435" s="7" t="str">
        <f t="shared" si="322"/>
        <v>AR</v>
      </c>
      <c r="AB3435" s="6">
        <v>0</v>
      </c>
      <c r="AC3435" s="7">
        <v>0</v>
      </c>
      <c r="AD3435" s="7">
        <v>0.99199999999999999</v>
      </c>
      <c r="AE3435" s="8">
        <v>8.0000000000000002E-3</v>
      </c>
      <c r="AF3435" s="7" t="str">
        <f t="shared" si="323"/>
        <v>AR</v>
      </c>
    </row>
    <row r="3436" spans="1:32" x14ac:dyDescent="0.3">
      <c r="A3436" s="4">
        <v>42738</v>
      </c>
      <c r="B3436" s="5">
        <v>2016</v>
      </c>
      <c r="C3436" s="6">
        <v>0</v>
      </c>
      <c r="D3436" s="7">
        <v>0</v>
      </c>
      <c r="E3436" s="7">
        <v>1</v>
      </c>
      <c r="F3436" s="8">
        <v>0</v>
      </c>
      <c r="G3436" s="7" t="str">
        <f t="shared" si="319"/>
        <v>AR</v>
      </c>
      <c r="H3436" s="6">
        <v>9.7674032626506903E-4</v>
      </c>
      <c r="I3436" s="7">
        <v>0.81987135294744395</v>
      </c>
      <c r="J3436" s="7">
        <v>0.17551472771353099</v>
      </c>
      <c r="K3436" s="8">
        <v>3.6371790127679099E-3</v>
      </c>
      <c r="L3436" s="7" t="str">
        <f t="shared" si="324"/>
        <v>SB</v>
      </c>
      <c r="M3436" s="6">
        <v>1.15512156452454E-3</v>
      </c>
      <c r="N3436" s="7">
        <v>0.63178955281253502</v>
      </c>
      <c r="O3436" s="7">
        <v>0.352671179808074</v>
      </c>
      <c r="P3436" s="8">
        <v>1.43841458148594E-2</v>
      </c>
      <c r="Q3436" s="7" t="str">
        <f t="shared" si="320"/>
        <v>SB</v>
      </c>
      <c r="R3436" s="6">
        <v>0</v>
      </c>
      <c r="S3436" s="7">
        <v>0</v>
      </c>
      <c r="T3436" s="7">
        <v>1</v>
      </c>
      <c r="U3436" s="8">
        <v>0</v>
      </c>
      <c r="V3436" s="7" t="str">
        <f t="shared" si="321"/>
        <v>AR</v>
      </c>
      <c r="W3436" s="6">
        <v>0</v>
      </c>
      <c r="X3436" s="7">
        <v>0</v>
      </c>
      <c r="Y3436" s="7">
        <v>0.998</v>
      </c>
      <c r="Z3436" s="8">
        <v>2E-3</v>
      </c>
      <c r="AA3436" s="7" t="str">
        <f t="shared" si="322"/>
        <v>AR</v>
      </c>
      <c r="AB3436" s="6">
        <v>0</v>
      </c>
      <c r="AC3436" s="7">
        <v>0</v>
      </c>
      <c r="AD3436" s="7">
        <v>0.82499999999999996</v>
      </c>
      <c r="AE3436" s="8">
        <v>0.17499999999999999</v>
      </c>
      <c r="AF3436" s="7" t="str">
        <f t="shared" si="323"/>
        <v>AR</v>
      </c>
    </row>
    <row r="3437" spans="1:32" x14ac:dyDescent="0.3">
      <c r="A3437" s="4">
        <v>42739</v>
      </c>
      <c r="B3437" s="5">
        <v>2016</v>
      </c>
      <c r="C3437" s="6">
        <v>0</v>
      </c>
      <c r="D3437" s="7">
        <v>0</v>
      </c>
      <c r="E3437" s="7">
        <v>1</v>
      </c>
      <c r="F3437" s="8">
        <v>0</v>
      </c>
      <c r="G3437" s="7" t="str">
        <f t="shared" si="319"/>
        <v>AR</v>
      </c>
      <c r="H3437" s="6">
        <v>1.1078379227570901E-2</v>
      </c>
      <c r="I3437" s="7">
        <v>0.51165743342168801</v>
      </c>
      <c r="J3437" s="7">
        <v>0.33920463734185402</v>
      </c>
      <c r="K3437" s="8">
        <v>0.13805955000887901</v>
      </c>
      <c r="L3437" s="7" t="str">
        <f t="shared" si="324"/>
        <v>SB</v>
      </c>
      <c r="M3437" s="6">
        <v>1.04362277799207E-2</v>
      </c>
      <c r="N3437" s="7">
        <v>0.16095923415628399</v>
      </c>
      <c r="O3437" s="7">
        <v>0.35635549308540498</v>
      </c>
      <c r="P3437" s="8">
        <v>0.472249044978375</v>
      </c>
      <c r="Q3437" s="7" t="str">
        <f t="shared" si="320"/>
        <v>NAO-</v>
      </c>
      <c r="R3437" s="6">
        <v>0</v>
      </c>
      <c r="S3437" s="7">
        <v>0</v>
      </c>
      <c r="T3437" s="7">
        <v>1</v>
      </c>
      <c r="U3437" s="8">
        <v>0</v>
      </c>
      <c r="V3437" s="7" t="str">
        <f t="shared" si="321"/>
        <v>AR</v>
      </c>
      <c r="W3437" s="6">
        <v>0</v>
      </c>
      <c r="X3437" s="7">
        <v>8.0000000000000002E-3</v>
      </c>
      <c r="Y3437" s="7">
        <v>0.98899999999999999</v>
      </c>
      <c r="Z3437" s="8">
        <v>3.0000000000000001E-3</v>
      </c>
      <c r="AA3437" s="7" t="str">
        <f t="shared" si="322"/>
        <v>AR</v>
      </c>
      <c r="AB3437" s="6">
        <v>0</v>
      </c>
      <c r="AC3437" s="7">
        <v>1.4E-2</v>
      </c>
      <c r="AD3437" s="7">
        <v>0.93700000000000006</v>
      </c>
      <c r="AE3437" s="8">
        <v>4.9000000000000002E-2</v>
      </c>
      <c r="AF3437" s="7" t="str">
        <f t="shared" si="323"/>
        <v>AR</v>
      </c>
    </row>
    <row r="3438" spans="1:32" x14ac:dyDescent="0.3">
      <c r="A3438" s="4">
        <v>42740</v>
      </c>
      <c r="B3438" s="5">
        <v>2016</v>
      </c>
      <c r="C3438" s="6">
        <v>0</v>
      </c>
      <c r="D3438" s="7">
        <v>0</v>
      </c>
      <c r="E3438" s="7">
        <v>1</v>
      </c>
      <c r="F3438" s="8">
        <v>0</v>
      </c>
      <c r="G3438" s="7" t="str">
        <f t="shared" si="319"/>
        <v>AR</v>
      </c>
      <c r="H3438" s="6">
        <v>4.8061273581207099E-4</v>
      </c>
      <c r="I3438" s="7">
        <v>0.79665042260371499</v>
      </c>
      <c r="J3438" s="7">
        <v>0.202712112372291</v>
      </c>
      <c r="K3438" s="8">
        <v>1.5685228818644199E-4</v>
      </c>
      <c r="L3438" s="7" t="str">
        <f t="shared" si="324"/>
        <v>SB</v>
      </c>
      <c r="M3438" s="6">
        <v>7.4583406464240895E-4</v>
      </c>
      <c r="N3438" s="7">
        <v>0.60404085086925097</v>
      </c>
      <c r="O3438" s="7">
        <v>0.39387782941053301</v>
      </c>
      <c r="P3438" s="8">
        <v>1.33548565557946E-3</v>
      </c>
      <c r="Q3438" s="7" t="str">
        <f t="shared" si="320"/>
        <v>SB</v>
      </c>
      <c r="R3438" s="6">
        <v>0</v>
      </c>
      <c r="S3438" s="7">
        <v>0</v>
      </c>
      <c r="T3438" s="7">
        <v>1</v>
      </c>
      <c r="U3438" s="8">
        <v>0</v>
      </c>
      <c r="V3438" s="7" t="str">
        <f t="shared" si="321"/>
        <v>AR</v>
      </c>
      <c r="W3438" s="6">
        <v>1E-3</v>
      </c>
      <c r="X3438" s="7">
        <v>9.6000000000000002E-2</v>
      </c>
      <c r="Y3438" s="7">
        <v>0.90200000000000002</v>
      </c>
      <c r="Z3438" s="8">
        <v>0</v>
      </c>
      <c r="AA3438" s="7" t="str">
        <f t="shared" si="322"/>
        <v>AR</v>
      </c>
      <c r="AB3438" s="6">
        <v>0</v>
      </c>
      <c r="AC3438" s="7">
        <v>0.16900000000000001</v>
      </c>
      <c r="AD3438" s="7">
        <v>0.81899999999999995</v>
      </c>
      <c r="AE3438" s="8">
        <v>1.2E-2</v>
      </c>
      <c r="AF3438" s="7" t="str">
        <f t="shared" si="323"/>
        <v>AR</v>
      </c>
    </row>
    <row r="3439" spans="1:32" x14ac:dyDescent="0.3">
      <c r="A3439" s="4">
        <v>42741</v>
      </c>
      <c r="B3439" s="5">
        <v>2016</v>
      </c>
      <c r="C3439" s="6">
        <v>0</v>
      </c>
      <c r="D3439" s="7">
        <v>0</v>
      </c>
      <c r="E3439" s="7">
        <v>1</v>
      </c>
      <c r="F3439" s="8">
        <v>0</v>
      </c>
      <c r="G3439" s="7" t="str">
        <f t="shared" si="319"/>
        <v>AR</v>
      </c>
      <c r="H3439" s="6">
        <v>5.0855871109423204E-3</v>
      </c>
      <c r="I3439" s="7">
        <v>0.42321225478772601</v>
      </c>
      <c r="J3439" s="7">
        <v>0.571422460275956</v>
      </c>
      <c r="K3439" s="8">
        <v>2.7969782537271199E-4</v>
      </c>
      <c r="L3439" s="7" t="str">
        <f t="shared" si="324"/>
        <v>AR</v>
      </c>
      <c r="M3439" s="6">
        <v>4.4960964180888897E-3</v>
      </c>
      <c r="N3439" s="7">
        <v>0.248331696709712</v>
      </c>
      <c r="O3439" s="7">
        <v>0.746388808888648</v>
      </c>
      <c r="P3439" s="8">
        <v>7.8339798355259399E-4</v>
      </c>
      <c r="Q3439" s="7" t="str">
        <f t="shared" si="320"/>
        <v>AR</v>
      </c>
      <c r="R3439" s="6">
        <v>0</v>
      </c>
      <c r="S3439" s="7">
        <v>0</v>
      </c>
      <c r="T3439" s="7">
        <v>1</v>
      </c>
      <c r="U3439" s="8">
        <v>0</v>
      </c>
      <c r="V3439" s="7" t="str">
        <f t="shared" si="321"/>
        <v>AR</v>
      </c>
      <c r="W3439" s="6">
        <v>2E-3</v>
      </c>
      <c r="X3439" s="7">
        <v>0.13</v>
      </c>
      <c r="Y3439" s="7">
        <v>0.86799999999999999</v>
      </c>
      <c r="Z3439" s="8">
        <v>0</v>
      </c>
      <c r="AA3439" s="7" t="str">
        <f t="shared" si="322"/>
        <v>AR</v>
      </c>
      <c r="AB3439" s="6">
        <v>0</v>
      </c>
      <c r="AC3439" s="7">
        <v>0.255</v>
      </c>
      <c r="AD3439" s="7">
        <v>0.74299999999999999</v>
      </c>
      <c r="AE3439" s="8">
        <v>2E-3</v>
      </c>
      <c r="AF3439" s="7" t="str">
        <f t="shared" si="323"/>
        <v>AR</v>
      </c>
    </row>
    <row r="3440" spans="1:32" x14ac:dyDescent="0.3">
      <c r="A3440" s="4">
        <v>42742</v>
      </c>
      <c r="B3440" s="5">
        <v>2016</v>
      </c>
      <c r="C3440" s="6">
        <v>0</v>
      </c>
      <c r="D3440" s="7">
        <v>0</v>
      </c>
      <c r="E3440" s="7">
        <v>1</v>
      </c>
      <c r="F3440" s="8">
        <v>0</v>
      </c>
      <c r="G3440" s="7" t="str">
        <f t="shared" si="319"/>
        <v>AR</v>
      </c>
      <c r="H3440" s="6">
        <v>7.2078185820102902E-3</v>
      </c>
      <c r="I3440" s="7">
        <v>0.118861084426238</v>
      </c>
      <c r="J3440" s="7">
        <v>0.87314198338802995</v>
      </c>
      <c r="K3440" s="8">
        <v>7.8911360370664504E-4</v>
      </c>
      <c r="L3440" s="7" t="str">
        <f t="shared" si="324"/>
        <v>AR</v>
      </c>
      <c r="M3440" s="6">
        <v>4.8680611921931901E-3</v>
      </c>
      <c r="N3440" s="7">
        <v>4.39043559484045E-2</v>
      </c>
      <c r="O3440" s="7">
        <v>0.94957719047081102</v>
      </c>
      <c r="P3440" s="8">
        <v>1.6503923885952899E-3</v>
      </c>
      <c r="Q3440" s="7" t="str">
        <f t="shared" si="320"/>
        <v>AR</v>
      </c>
      <c r="R3440" s="6">
        <v>0</v>
      </c>
      <c r="S3440" s="7">
        <v>0</v>
      </c>
      <c r="T3440" s="7">
        <v>1</v>
      </c>
      <c r="U3440" s="8">
        <v>0</v>
      </c>
      <c r="V3440" s="7" t="str">
        <f t="shared" si="321"/>
        <v>AR</v>
      </c>
      <c r="W3440" s="6">
        <v>2E-3</v>
      </c>
      <c r="X3440" s="7">
        <v>0.223</v>
      </c>
      <c r="Y3440" s="7">
        <v>0.77500000000000002</v>
      </c>
      <c r="Z3440" s="8">
        <v>0</v>
      </c>
      <c r="AA3440" s="7" t="str">
        <f t="shared" si="322"/>
        <v>AR</v>
      </c>
      <c r="AB3440" s="6">
        <v>0</v>
      </c>
      <c r="AC3440" s="7">
        <v>0.36499999999999999</v>
      </c>
      <c r="AD3440" s="7">
        <v>0.63300000000000001</v>
      </c>
      <c r="AE3440" s="8">
        <v>2E-3</v>
      </c>
      <c r="AF3440" s="7" t="str">
        <f t="shared" si="323"/>
        <v>AR</v>
      </c>
    </row>
    <row r="3441" spans="1:32" x14ac:dyDescent="0.3">
      <c r="A3441" s="4">
        <v>42743</v>
      </c>
      <c r="B3441" s="5">
        <v>2016</v>
      </c>
      <c r="C3441" s="6">
        <v>0</v>
      </c>
      <c r="D3441" s="7">
        <v>0</v>
      </c>
      <c r="E3441" s="7">
        <v>1</v>
      </c>
      <c r="F3441" s="8">
        <v>0</v>
      </c>
      <c r="G3441" s="7" t="str">
        <f t="shared" si="319"/>
        <v>AR</v>
      </c>
      <c r="H3441" s="6">
        <v>1.00180658706125E-2</v>
      </c>
      <c r="I3441" s="7">
        <v>1.2524325393759301E-2</v>
      </c>
      <c r="J3441" s="7">
        <v>0.97744773218104497</v>
      </c>
      <c r="K3441" s="28">
        <v>9.8765545731654203E-6</v>
      </c>
      <c r="L3441" s="7" t="str">
        <f t="shared" si="324"/>
        <v>AR</v>
      </c>
      <c r="M3441" s="6">
        <v>6.7465851796215904E-3</v>
      </c>
      <c r="N3441" s="7">
        <v>4.1426432711066203E-3</v>
      </c>
      <c r="O3441" s="7">
        <v>0.98909211039020895</v>
      </c>
      <c r="P3441" s="28">
        <v>1.86611590602786E-5</v>
      </c>
      <c r="Q3441" s="7" t="str">
        <f t="shared" si="320"/>
        <v>AR</v>
      </c>
      <c r="R3441" s="6">
        <v>0</v>
      </c>
      <c r="S3441" s="7">
        <v>0</v>
      </c>
      <c r="T3441" s="7">
        <v>1</v>
      </c>
      <c r="U3441" s="8">
        <v>0</v>
      </c>
      <c r="V3441" s="7" t="str">
        <f t="shared" si="321"/>
        <v>AR</v>
      </c>
      <c r="W3441" s="6">
        <v>8.3000000000000004E-2</v>
      </c>
      <c r="X3441" s="7">
        <v>0.24199999999999999</v>
      </c>
      <c r="Y3441" s="7">
        <v>0.67500000000000004</v>
      </c>
      <c r="Z3441" s="8">
        <v>0</v>
      </c>
      <c r="AA3441" s="7" t="str">
        <f t="shared" si="322"/>
        <v>AR</v>
      </c>
      <c r="AB3441" s="6">
        <v>1E-3</v>
      </c>
      <c r="AC3441" s="7">
        <v>0.33900000000000002</v>
      </c>
      <c r="AD3441" s="7">
        <v>0.65700000000000003</v>
      </c>
      <c r="AE3441" s="8">
        <v>2E-3</v>
      </c>
      <c r="AF3441" s="7" t="str">
        <f t="shared" si="323"/>
        <v>AR</v>
      </c>
    </row>
    <row r="3442" spans="1:32" x14ac:dyDescent="0.3">
      <c r="A3442" s="4">
        <v>42744</v>
      </c>
      <c r="B3442" s="5">
        <v>2016</v>
      </c>
      <c r="C3442" s="6">
        <v>0</v>
      </c>
      <c r="D3442" s="7">
        <v>0</v>
      </c>
      <c r="E3442" s="7">
        <v>1</v>
      </c>
      <c r="F3442" s="8">
        <v>0</v>
      </c>
      <c r="G3442" s="7" t="str">
        <f t="shared" si="319"/>
        <v>AR</v>
      </c>
      <c r="H3442" s="6">
        <v>1.77063996042313E-3</v>
      </c>
      <c r="I3442" s="7">
        <v>8.02322613191465E-4</v>
      </c>
      <c r="J3442" s="7">
        <v>0.99742702868798205</v>
      </c>
      <c r="K3442" s="28">
        <v>8.73841624630103E-9</v>
      </c>
      <c r="L3442" s="7" t="str">
        <f t="shared" si="324"/>
        <v>AR</v>
      </c>
      <c r="M3442" s="6">
        <v>1.5289617854839399E-3</v>
      </c>
      <c r="N3442" s="7">
        <v>8.1218765016079404E-4</v>
      </c>
      <c r="O3442" s="7">
        <v>0.99765883112234199</v>
      </c>
      <c r="P3442" s="28">
        <v>1.9442025599829301E-8</v>
      </c>
      <c r="Q3442" s="7" t="str">
        <f t="shared" si="320"/>
        <v>AR</v>
      </c>
      <c r="R3442" s="6">
        <v>0</v>
      </c>
      <c r="S3442" s="7">
        <v>0</v>
      </c>
      <c r="T3442" s="7">
        <v>1</v>
      </c>
      <c r="U3442" s="8">
        <v>0</v>
      </c>
      <c r="V3442" s="7" t="str">
        <f t="shared" si="321"/>
        <v>AR</v>
      </c>
      <c r="W3442" s="6">
        <v>0.61099999999999999</v>
      </c>
      <c r="X3442" s="7">
        <v>2E-3</v>
      </c>
      <c r="Y3442" s="7">
        <v>0.38700000000000001</v>
      </c>
      <c r="Z3442" s="8">
        <v>0</v>
      </c>
      <c r="AA3442" s="7" t="str">
        <f t="shared" si="322"/>
        <v>NAO+</v>
      </c>
      <c r="AB3442" s="6">
        <v>1E-3</v>
      </c>
      <c r="AC3442" s="7">
        <v>1.6E-2</v>
      </c>
      <c r="AD3442" s="7">
        <v>0.98299999999999998</v>
      </c>
      <c r="AE3442" s="8">
        <v>0</v>
      </c>
      <c r="AF3442" s="7" t="str">
        <f t="shared" si="323"/>
        <v>AR</v>
      </c>
    </row>
    <row r="3443" spans="1:32" x14ac:dyDescent="0.3">
      <c r="A3443" s="4">
        <v>42745</v>
      </c>
      <c r="B3443" s="5">
        <v>2016</v>
      </c>
      <c r="C3443" s="6">
        <v>0</v>
      </c>
      <c r="D3443" s="7">
        <v>0</v>
      </c>
      <c r="E3443" s="7">
        <v>1</v>
      </c>
      <c r="F3443" s="8">
        <v>0</v>
      </c>
      <c r="G3443" s="7" t="str">
        <f t="shared" si="319"/>
        <v>AR</v>
      </c>
      <c r="H3443" s="6">
        <v>4.6796838127723204E-3</v>
      </c>
      <c r="I3443" s="7">
        <v>4.5983626184493401E-4</v>
      </c>
      <c r="J3443" s="7">
        <v>0.99486047959294799</v>
      </c>
      <c r="K3443" s="28">
        <v>3.32422282011224E-10</v>
      </c>
      <c r="L3443" s="7" t="str">
        <f t="shared" si="324"/>
        <v>AR</v>
      </c>
      <c r="M3443" s="6">
        <v>4.2204182682374497E-3</v>
      </c>
      <c r="N3443" s="7">
        <v>7.8344537214735299E-4</v>
      </c>
      <c r="O3443" s="7">
        <v>0.99499613507334905</v>
      </c>
      <c r="P3443" s="28">
        <v>1.28627869040047E-9</v>
      </c>
      <c r="Q3443" s="7" t="str">
        <f t="shared" si="320"/>
        <v>AR</v>
      </c>
      <c r="R3443" s="6">
        <v>0</v>
      </c>
      <c r="S3443" s="7">
        <v>0</v>
      </c>
      <c r="T3443" s="7">
        <v>1</v>
      </c>
      <c r="U3443" s="8">
        <v>0</v>
      </c>
      <c r="V3443" s="7" t="str">
        <f t="shared" si="321"/>
        <v>AR</v>
      </c>
      <c r="W3443" s="6">
        <v>0.70599999999999996</v>
      </c>
      <c r="X3443" s="7">
        <v>1E-3</v>
      </c>
      <c r="Y3443" s="7">
        <v>0.29299999999999998</v>
      </c>
      <c r="Z3443" s="8">
        <v>0</v>
      </c>
      <c r="AA3443" s="7" t="str">
        <f t="shared" si="322"/>
        <v>NAO+</v>
      </c>
      <c r="AB3443" s="6">
        <v>2E-3</v>
      </c>
      <c r="AC3443" s="7">
        <v>1.4E-2</v>
      </c>
      <c r="AD3443" s="7">
        <v>0.98399999999999999</v>
      </c>
      <c r="AE3443" s="8">
        <v>0</v>
      </c>
      <c r="AF3443" s="7" t="str">
        <f t="shared" si="323"/>
        <v>AR</v>
      </c>
    </row>
    <row r="3444" spans="1:32" x14ac:dyDescent="0.3">
      <c r="A3444" s="4">
        <v>42746</v>
      </c>
      <c r="B3444" s="5">
        <v>2016</v>
      </c>
      <c r="C3444" s="6">
        <v>0</v>
      </c>
      <c r="D3444" s="7">
        <v>0</v>
      </c>
      <c r="E3444" s="7">
        <v>1</v>
      </c>
      <c r="F3444" s="8">
        <v>0</v>
      </c>
      <c r="G3444" s="7" t="str">
        <f t="shared" si="319"/>
        <v>AR</v>
      </c>
      <c r="H3444" s="6">
        <v>9.8389423835177608E-3</v>
      </c>
      <c r="I3444" s="7">
        <v>2.3877858066366801E-3</v>
      </c>
      <c r="J3444" s="7">
        <v>0.98777327171985396</v>
      </c>
      <c r="K3444" s="28">
        <v>8.9984304095412206E-11</v>
      </c>
      <c r="L3444" s="7" t="str">
        <f t="shared" si="324"/>
        <v>AR</v>
      </c>
      <c r="M3444" s="6">
        <v>9.5257166142874092E-3</v>
      </c>
      <c r="N3444" s="7">
        <v>3.2619178498051499E-3</v>
      </c>
      <c r="O3444" s="7">
        <v>0.98721236472012097</v>
      </c>
      <c r="P3444" s="28">
        <v>8.1579587512201797E-10</v>
      </c>
      <c r="Q3444" s="7" t="str">
        <f t="shared" si="320"/>
        <v>AR</v>
      </c>
      <c r="R3444" s="6">
        <v>0</v>
      </c>
      <c r="S3444" s="7">
        <v>0</v>
      </c>
      <c r="T3444" s="7">
        <v>1</v>
      </c>
      <c r="U3444" s="8">
        <v>0</v>
      </c>
      <c r="V3444" s="7" t="str">
        <f t="shared" si="321"/>
        <v>AR</v>
      </c>
      <c r="W3444" s="6">
        <v>0.73599999999999999</v>
      </c>
      <c r="X3444" s="7">
        <v>0.01</v>
      </c>
      <c r="Y3444" s="7">
        <v>0.254</v>
      </c>
      <c r="Z3444" s="8">
        <v>0</v>
      </c>
      <c r="AA3444" s="7" t="str">
        <f t="shared" si="322"/>
        <v>NAO+</v>
      </c>
      <c r="AB3444" s="6">
        <v>1.4999999999999999E-2</v>
      </c>
      <c r="AC3444" s="7">
        <v>5.7000000000000002E-2</v>
      </c>
      <c r="AD3444" s="7">
        <v>0.92700000000000005</v>
      </c>
      <c r="AE3444" s="8">
        <v>1E-3</v>
      </c>
      <c r="AF3444" s="7" t="str">
        <f t="shared" si="323"/>
        <v>AR</v>
      </c>
    </row>
    <row r="3445" spans="1:32" x14ac:dyDescent="0.3">
      <c r="A3445" s="4">
        <v>42747</v>
      </c>
      <c r="B3445" s="5">
        <v>2016</v>
      </c>
      <c r="C3445" s="6">
        <v>0</v>
      </c>
      <c r="D3445" s="7">
        <v>0</v>
      </c>
      <c r="E3445" s="7">
        <v>1</v>
      </c>
      <c r="F3445" s="8">
        <v>0</v>
      </c>
      <c r="G3445" s="7" t="str">
        <f t="shared" si="319"/>
        <v>AR</v>
      </c>
      <c r="H3445" s="6">
        <v>3.4690819364174202E-2</v>
      </c>
      <c r="I3445" s="7">
        <v>1.7302626789869699E-4</v>
      </c>
      <c r="J3445" s="7">
        <v>0.96513611788325304</v>
      </c>
      <c r="K3445" s="28">
        <v>3.6484665743798902E-8</v>
      </c>
      <c r="L3445" s="7" t="str">
        <f t="shared" si="324"/>
        <v>AR</v>
      </c>
      <c r="M3445" s="6">
        <v>3.7575530963934997E-2</v>
      </c>
      <c r="N3445" s="7">
        <v>1.21691831481946E-4</v>
      </c>
      <c r="O3445" s="7">
        <v>0.96230256650285995</v>
      </c>
      <c r="P3445" s="28">
        <v>2.1070173190951601E-7</v>
      </c>
      <c r="Q3445" s="7" t="str">
        <f t="shared" si="320"/>
        <v>AR</v>
      </c>
      <c r="R3445" s="6">
        <v>0</v>
      </c>
      <c r="S3445" s="7">
        <v>0</v>
      </c>
      <c r="T3445" s="7">
        <v>1</v>
      </c>
      <c r="U3445" s="8">
        <v>0</v>
      </c>
      <c r="V3445" s="7" t="str">
        <f t="shared" si="321"/>
        <v>AR</v>
      </c>
      <c r="W3445" s="6">
        <v>0.32500000000000001</v>
      </c>
      <c r="X3445" s="7">
        <v>4.0000000000000001E-3</v>
      </c>
      <c r="Y3445" s="7">
        <v>0.67</v>
      </c>
      <c r="Z3445" s="8">
        <v>0</v>
      </c>
      <c r="AA3445" s="7" t="str">
        <f t="shared" si="322"/>
        <v>AR</v>
      </c>
      <c r="AB3445" s="6">
        <v>2E-3</v>
      </c>
      <c r="AC3445" s="7">
        <v>1.4999999999999999E-2</v>
      </c>
      <c r="AD3445" s="7">
        <v>0.98099999999999998</v>
      </c>
      <c r="AE3445" s="8">
        <v>1E-3</v>
      </c>
      <c r="AF3445" s="7" t="str">
        <f t="shared" si="323"/>
        <v>AR</v>
      </c>
    </row>
    <row r="3446" spans="1:32" x14ac:dyDescent="0.3">
      <c r="A3446" s="4">
        <v>42748</v>
      </c>
      <c r="B3446" s="5">
        <v>2016</v>
      </c>
      <c r="C3446" s="6">
        <v>0</v>
      </c>
      <c r="D3446" s="7">
        <v>0</v>
      </c>
      <c r="E3446" s="7">
        <v>1</v>
      </c>
      <c r="F3446" s="8">
        <v>0</v>
      </c>
      <c r="G3446" s="7" t="str">
        <f t="shared" si="319"/>
        <v>AR</v>
      </c>
      <c r="H3446" s="6">
        <v>2.5651603189143402E-3</v>
      </c>
      <c r="I3446" s="80">
        <v>9.3220723423155298E-6</v>
      </c>
      <c r="J3446" s="7">
        <v>0.99742500098687403</v>
      </c>
      <c r="K3446" s="28">
        <v>5.1662187962620999E-7</v>
      </c>
      <c r="L3446" s="7" t="str">
        <f t="shared" si="324"/>
        <v>AR</v>
      </c>
      <c r="M3446" s="6">
        <v>2.9456155757898901E-3</v>
      </c>
      <c r="N3446" s="80">
        <v>1.0069351550232701E-5</v>
      </c>
      <c r="O3446" s="7">
        <v>0.99704168949629901</v>
      </c>
      <c r="P3446" s="28">
        <v>2.6255763695883601E-6</v>
      </c>
      <c r="Q3446" s="7" t="str">
        <f t="shared" si="320"/>
        <v>AR</v>
      </c>
      <c r="R3446" s="6">
        <v>0</v>
      </c>
      <c r="S3446" s="7">
        <v>0</v>
      </c>
      <c r="T3446" s="7">
        <v>1</v>
      </c>
      <c r="U3446" s="8">
        <v>0</v>
      </c>
      <c r="V3446" s="7" t="str">
        <f t="shared" si="321"/>
        <v>AR</v>
      </c>
      <c r="W3446" s="6">
        <v>0.39800000000000002</v>
      </c>
      <c r="X3446" s="7">
        <v>3.0000000000000001E-3</v>
      </c>
      <c r="Y3446" s="7">
        <v>0.6</v>
      </c>
      <c r="Z3446" s="8">
        <v>0</v>
      </c>
      <c r="AA3446" s="7" t="str">
        <f t="shared" si="322"/>
        <v>AR</v>
      </c>
      <c r="AB3446" s="6">
        <v>1E-3</v>
      </c>
      <c r="AC3446" s="7">
        <v>2.1999999999999999E-2</v>
      </c>
      <c r="AD3446" s="7">
        <v>0.97699999999999998</v>
      </c>
      <c r="AE3446" s="8">
        <v>0</v>
      </c>
      <c r="AF3446" s="7" t="str">
        <f t="shared" si="323"/>
        <v>AR</v>
      </c>
    </row>
    <row r="3447" spans="1:32" x14ac:dyDescent="0.3">
      <c r="A3447" s="4">
        <v>42749</v>
      </c>
      <c r="B3447" s="5">
        <v>2016</v>
      </c>
      <c r="C3447" s="6">
        <v>0</v>
      </c>
      <c r="D3447" s="7">
        <v>0</v>
      </c>
      <c r="E3447" s="7">
        <v>1</v>
      </c>
      <c r="F3447" s="8">
        <v>0</v>
      </c>
      <c r="G3447" s="7" t="str">
        <f t="shared" si="319"/>
        <v>AR</v>
      </c>
      <c r="H3447" s="6">
        <v>3.3911469551878002E-3</v>
      </c>
      <c r="I3447" s="7">
        <v>1.07058907596312E-3</v>
      </c>
      <c r="J3447" s="7">
        <v>0.995504942307324</v>
      </c>
      <c r="K3447" s="28">
        <v>3.3321661531070898E-5</v>
      </c>
      <c r="L3447" s="7" t="str">
        <f t="shared" si="324"/>
        <v>AR</v>
      </c>
      <c r="M3447" s="6">
        <v>3.6873013290322299E-3</v>
      </c>
      <c r="N3447" s="7">
        <v>1.4134987104611101E-3</v>
      </c>
      <c r="O3447" s="7">
        <v>0.99481076166384996</v>
      </c>
      <c r="P3447" s="28">
        <v>8.8438296649067204E-5</v>
      </c>
      <c r="Q3447" s="7" t="str">
        <f t="shared" si="320"/>
        <v>AR</v>
      </c>
      <c r="R3447" s="6">
        <v>0</v>
      </c>
      <c r="S3447" s="7">
        <v>0</v>
      </c>
      <c r="T3447" s="7">
        <v>1</v>
      </c>
      <c r="U3447" s="8">
        <v>0</v>
      </c>
      <c r="V3447" s="7" t="str">
        <f t="shared" si="321"/>
        <v>AR</v>
      </c>
      <c r="W3447" s="6">
        <v>0.45</v>
      </c>
      <c r="X3447" s="7">
        <v>0.157</v>
      </c>
      <c r="Y3447" s="7">
        <v>0.39200000000000002</v>
      </c>
      <c r="Z3447" s="8">
        <v>1E-3</v>
      </c>
      <c r="AA3447" s="7" t="str">
        <f t="shared" si="322"/>
        <v>NAO+</v>
      </c>
      <c r="AB3447" s="6">
        <v>3.7999999999999999E-2</v>
      </c>
      <c r="AC3447" s="7">
        <v>0.66300000000000003</v>
      </c>
      <c r="AD3447" s="7">
        <v>0.28599999999999998</v>
      </c>
      <c r="AE3447" s="8">
        <v>1.2999999999999999E-2</v>
      </c>
      <c r="AF3447" s="7" t="str">
        <f t="shared" si="323"/>
        <v>SB</v>
      </c>
    </row>
    <row r="3448" spans="1:32" x14ac:dyDescent="0.3">
      <c r="A3448" s="4">
        <v>42750</v>
      </c>
      <c r="B3448" s="5">
        <v>2016</v>
      </c>
      <c r="C3448" s="6">
        <v>0</v>
      </c>
      <c r="D3448" s="7">
        <v>1</v>
      </c>
      <c r="E3448" s="7">
        <v>0</v>
      </c>
      <c r="F3448" s="8">
        <v>0</v>
      </c>
      <c r="G3448" s="7" t="str">
        <f t="shared" si="319"/>
        <v>SB</v>
      </c>
      <c r="H3448" s="6">
        <v>4.5831074002367E-3</v>
      </c>
      <c r="I3448" s="7">
        <v>0.15235009465198501</v>
      </c>
      <c r="J3448" s="7">
        <v>0.84282560115091598</v>
      </c>
      <c r="K3448" s="8">
        <v>2.4119679684951999E-4</v>
      </c>
      <c r="L3448" s="7" t="str">
        <f t="shared" si="324"/>
        <v>AR</v>
      </c>
      <c r="M3448" s="6">
        <v>3.4675062536507098E-3</v>
      </c>
      <c r="N3448" s="7">
        <v>0.19607472678382301</v>
      </c>
      <c r="O3448" s="7">
        <v>0.79995187147920999</v>
      </c>
      <c r="P3448" s="8">
        <v>5.0589548331305605E-4</v>
      </c>
      <c r="Q3448" s="7" t="str">
        <f t="shared" si="320"/>
        <v>AR</v>
      </c>
      <c r="R3448" s="6">
        <v>0</v>
      </c>
      <c r="S3448" s="7">
        <v>1</v>
      </c>
      <c r="T3448" s="7">
        <v>0</v>
      </c>
      <c r="U3448" s="8">
        <v>0</v>
      </c>
      <c r="V3448" s="7" t="str">
        <f t="shared" si="321"/>
        <v>SB</v>
      </c>
      <c r="W3448" s="6">
        <v>1.2999999999999999E-2</v>
      </c>
      <c r="X3448" s="7">
        <v>0.78400000000000003</v>
      </c>
      <c r="Y3448" s="7">
        <v>0.19600000000000001</v>
      </c>
      <c r="Z3448" s="8">
        <v>8.0000000000000002E-3</v>
      </c>
      <c r="AA3448" s="7" t="str">
        <f t="shared" si="322"/>
        <v>SB</v>
      </c>
      <c r="AB3448" s="6">
        <v>1E-3</v>
      </c>
      <c r="AC3448" s="7">
        <v>0.93700000000000006</v>
      </c>
      <c r="AD3448" s="7">
        <v>3.5999999999999997E-2</v>
      </c>
      <c r="AE3448" s="8">
        <v>2.5999999999999999E-2</v>
      </c>
      <c r="AF3448" s="7" t="str">
        <f t="shared" si="323"/>
        <v>SB</v>
      </c>
    </row>
    <row r="3449" spans="1:32" x14ac:dyDescent="0.3">
      <c r="A3449" s="4">
        <v>42751</v>
      </c>
      <c r="B3449" s="5">
        <v>2016</v>
      </c>
      <c r="C3449" s="6">
        <v>0</v>
      </c>
      <c r="D3449" s="7">
        <v>1</v>
      </c>
      <c r="E3449" s="7">
        <v>0</v>
      </c>
      <c r="F3449" s="8">
        <v>0</v>
      </c>
      <c r="G3449" s="7" t="str">
        <f t="shared" si="319"/>
        <v>SB</v>
      </c>
      <c r="H3449" s="6">
        <v>1.8552371507535599E-4</v>
      </c>
      <c r="I3449" s="7">
        <v>8.1241865126096005E-2</v>
      </c>
      <c r="J3449" s="7">
        <v>0.91857050279927199</v>
      </c>
      <c r="K3449" s="28">
        <v>2.1083595441628999E-6</v>
      </c>
      <c r="L3449" s="7" t="str">
        <f t="shared" si="324"/>
        <v>AR</v>
      </c>
      <c r="M3449" s="6">
        <v>1.1812819183695E-4</v>
      </c>
      <c r="N3449" s="7">
        <v>0.10584638926074801</v>
      </c>
      <c r="O3449" s="7">
        <v>0.894031353684406</v>
      </c>
      <c r="P3449" s="28">
        <v>4.1288630058989899E-6</v>
      </c>
      <c r="Q3449" s="7" t="str">
        <f t="shared" si="320"/>
        <v>AR</v>
      </c>
      <c r="R3449" s="6">
        <v>0</v>
      </c>
      <c r="S3449" s="7">
        <v>1</v>
      </c>
      <c r="T3449" s="7">
        <v>0</v>
      </c>
      <c r="U3449" s="8">
        <v>0</v>
      </c>
      <c r="V3449" s="7" t="str">
        <f t="shared" si="321"/>
        <v>SB</v>
      </c>
      <c r="W3449" s="6">
        <v>0</v>
      </c>
      <c r="X3449" s="7">
        <v>0.94499999999999995</v>
      </c>
      <c r="Y3449" s="7">
        <v>5.1999999999999998E-2</v>
      </c>
      <c r="Z3449" s="8">
        <v>2E-3</v>
      </c>
      <c r="AA3449" s="7" t="str">
        <f t="shared" si="322"/>
        <v>SB</v>
      </c>
      <c r="AB3449" s="6">
        <v>0</v>
      </c>
      <c r="AC3449" s="7">
        <v>0.96699999999999997</v>
      </c>
      <c r="AD3449" s="7">
        <v>3.0000000000000001E-3</v>
      </c>
      <c r="AE3449" s="8">
        <v>0.03</v>
      </c>
      <c r="AF3449" s="7" t="str">
        <f t="shared" si="323"/>
        <v>SB</v>
      </c>
    </row>
    <row r="3450" spans="1:32" x14ac:dyDescent="0.3">
      <c r="A3450" s="4">
        <v>42752</v>
      </c>
      <c r="B3450" s="5">
        <v>2016</v>
      </c>
      <c r="C3450" s="6">
        <v>0</v>
      </c>
      <c r="D3450" s="7">
        <v>1</v>
      </c>
      <c r="E3450" s="7">
        <v>0</v>
      </c>
      <c r="F3450" s="8">
        <v>0</v>
      </c>
      <c r="G3450" s="7" t="str">
        <f t="shared" si="319"/>
        <v>SB</v>
      </c>
      <c r="H3450" s="79">
        <v>3.8364839280803703E-5</v>
      </c>
      <c r="I3450" s="7">
        <v>6.3961744020976097E-2</v>
      </c>
      <c r="J3450" s="7">
        <v>0.93598963734949303</v>
      </c>
      <c r="K3450" s="28">
        <v>1.0253790253497501E-5</v>
      </c>
      <c r="L3450" s="7" t="str">
        <f t="shared" si="324"/>
        <v>AR</v>
      </c>
      <c r="M3450" s="79">
        <v>2.1381122857918399E-5</v>
      </c>
      <c r="N3450" s="7">
        <v>8.1809040130206706E-2</v>
      </c>
      <c r="O3450" s="7">
        <v>0.918153603694146</v>
      </c>
      <c r="P3450" s="28">
        <v>1.5975052799096301E-5</v>
      </c>
      <c r="Q3450" s="7" t="str">
        <f t="shared" si="320"/>
        <v>AR</v>
      </c>
      <c r="R3450" s="6">
        <v>0</v>
      </c>
      <c r="S3450" s="7">
        <v>1</v>
      </c>
      <c r="T3450" s="7">
        <v>0</v>
      </c>
      <c r="U3450" s="8">
        <v>0</v>
      </c>
      <c r="V3450" s="7" t="str">
        <f t="shared" si="321"/>
        <v>SB</v>
      </c>
      <c r="W3450" s="6">
        <v>0</v>
      </c>
      <c r="X3450" s="7">
        <v>0.91800000000000004</v>
      </c>
      <c r="Y3450" s="7">
        <v>8.2000000000000003E-2</v>
      </c>
      <c r="Z3450" s="8">
        <v>0</v>
      </c>
      <c r="AA3450" s="7" t="str">
        <f t="shared" si="322"/>
        <v>SB</v>
      </c>
      <c r="AB3450" s="6">
        <v>0</v>
      </c>
      <c r="AC3450" s="7">
        <v>0.93799999999999994</v>
      </c>
      <c r="AD3450" s="7">
        <v>2E-3</v>
      </c>
      <c r="AE3450" s="8">
        <v>0.06</v>
      </c>
      <c r="AF3450" s="7" t="str">
        <f t="shared" si="323"/>
        <v>SB</v>
      </c>
    </row>
    <row r="3451" spans="1:32" x14ac:dyDescent="0.3">
      <c r="A3451" s="4">
        <v>42753</v>
      </c>
      <c r="B3451" s="5">
        <v>2016</v>
      </c>
      <c r="C3451" s="6">
        <v>0</v>
      </c>
      <c r="D3451" s="7">
        <v>1</v>
      </c>
      <c r="E3451" s="7">
        <v>0</v>
      </c>
      <c r="F3451" s="8">
        <v>0</v>
      </c>
      <c r="G3451" s="7" t="str">
        <f t="shared" si="319"/>
        <v>SB</v>
      </c>
      <c r="H3451" s="79">
        <v>2.3907834024067501E-5</v>
      </c>
      <c r="I3451" s="7">
        <v>0.21107366098421601</v>
      </c>
      <c r="J3451" s="7">
        <v>0.78889336469763305</v>
      </c>
      <c r="K3451" s="28">
        <v>9.0664841155597901E-6</v>
      </c>
      <c r="L3451" s="7" t="str">
        <f t="shared" si="324"/>
        <v>AR</v>
      </c>
      <c r="M3451" s="79">
        <v>1.2211279149969999E-5</v>
      </c>
      <c r="N3451" s="7">
        <v>0.260806183684273</v>
      </c>
      <c r="O3451" s="7">
        <v>0.73916281843203802</v>
      </c>
      <c r="P3451" s="28">
        <v>1.8786604525946801E-5</v>
      </c>
      <c r="Q3451" s="7" t="str">
        <f t="shared" si="320"/>
        <v>AR</v>
      </c>
      <c r="R3451" s="6">
        <v>0</v>
      </c>
      <c r="S3451" s="7">
        <v>1</v>
      </c>
      <c r="T3451" s="7">
        <v>0</v>
      </c>
      <c r="U3451" s="8">
        <v>0</v>
      </c>
      <c r="V3451" s="7" t="str">
        <f t="shared" si="321"/>
        <v>SB</v>
      </c>
      <c r="W3451" s="6">
        <v>0</v>
      </c>
      <c r="X3451" s="7">
        <v>0.65500000000000003</v>
      </c>
      <c r="Y3451" s="7">
        <v>0.34499999999999997</v>
      </c>
      <c r="Z3451" s="8">
        <v>0</v>
      </c>
      <c r="AA3451" s="7" t="str">
        <f t="shared" si="322"/>
        <v>SB</v>
      </c>
      <c r="AB3451" s="6">
        <v>0</v>
      </c>
      <c r="AC3451" s="7">
        <v>0.88</v>
      </c>
      <c r="AD3451" s="7">
        <v>7.0000000000000001E-3</v>
      </c>
      <c r="AE3451" s="8">
        <v>0.114</v>
      </c>
      <c r="AF3451" s="7" t="str">
        <f t="shared" si="323"/>
        <v>SB</v>
      </c>
    </row>
    <row r="3452" spans="1:32" x14ac:dyDescent="0.3">
      <c r="A3452" s="4">
        <v>42754</v>
      </c>
      <c r="B3452" s="5">
        <v>2016</v>
      </c>
      <c r="C3452" s="6">
        <v>0</v>
      </c>
      <c r="D3452" s="7">
        <v>1</v>
      </c>
      <c r="E3452" s="7">
        <v>0</v>
      </c>
      <c r="F3452" s="8">
        <v>0</v>
      </c>
      <c r="G3452" s="7" t="str">
        <f t="shared" si="319"/>
        <v>SB</v>
      </c>
      <c r="H3452" s="79">
        <v>3.7352655536980998E-5</v>
      </c>
      <c r="I3452" s="7">
        <v>0.62496409211300596</v>
      </c>
      <c r="J3452" s="7">
        <v>0.37487370009124199</v>
      </c>
      <c r="K3452" s="8">
        <v>1.2485514021187E-4</v>
      </c>
      <c r="L3452" s="7" t="str">
        <f t="shared" si="324"/>
        <v>SB</v>
      </c>
      <c r="M3452" s="79">
        <v>1.7658957905370299E-5</v>
      </c>
      <c r="N3452" s="7">
        <v>0.61807264126459904</v>
      </c>
      <c r="O3452" s="7">
        <v>0.38172885752758401</v>
      </c>
      <c r="P3452" s="8">
        <v>1.80842249908068E-4</v>
      </c>
      <c r="Q3452" s="7" t="str">
        <f t="shared" si="320"/>
        <v>SB</v>
      </c>
      <c r="R3452" s="6">
        <v>0</v>
      </c>
      <c r="S3452" s="7">
        <v>1</v>
      </c>
      <c r="T3452" s="7">
        <v>0</v>
      </c>
      <c r="U3452" s="8">
        <v>0</v>
      </c>
      <c r="V3452" s="7" t="str">
        <f t="shared" si="321"/>
        <v>SB</v>
      </c>
      <c r="W3452" s="6">
        <v>0</v>
      </c>
      <c r="X3452" s="7">
        <v>2.8000000000000001E-2</v>
      </c>
      <c r="Y3452" s="7">
        <v>0.97199999999999998</v>
      </c>
      <c r="Z3452" s="8">
        <v>0</v>
      </c>
      <c r="AA3452" s="7" t="str">
        <f t="shared" si="322"/>
        <v>AR</v>
      </c>
      <c r="AB3452" s="6">
        <v>0</v>
      </c>
      <c r="AC3452" s="7">
        <v>0.10100000000000001</v>
      </c>
      <c r="AD3452" s="7">
        <v>0.03</v>
      </c>
      <c r="AE3452" s="8">
        <v>0.86799999999999999</v>
      </c>
      <c r="AF3452" s="7" t="str">
        <f t="shared" si="323"/>
        <v>NAO-</v>
      </c>
    </row>
    <row r="3453" spans="1:32" x14ac:dyDescent="0.3">
      <c r="A3453" s="4">
        <v>42755</v>
      </c>
      <c r="B3453" s="5">
        <v>2016</v>
      </c>
      <c r="C3453" s="6">
        <v>0</v>
      </c>
      <c r="D3453" s="7">
        <v>1</v>
      </c>
      <c r="E3453" s="7">
        <v>0</v>
      </c>
      <c r="F3453" s="8">
        <v>0</v>
      </c>
      <c r="G3453" s="7" t="str">
        <f t="shared" si="319"/>
        <v>SB</v>
      </c>
      <c r="H3453" s="6">
        <v>1.33869390287053E-4</v>
      </c>
      <c r="I3453" s="7">
        <v>0.22959643177780001</v>
      </c>
      <c r="J3453" s="7">
        <v>0.77003412268084404</v>
      </c>
      <c r="K3453" s="8">
        <v>2.3557615107649399E-4</v>
      </c>
      <c r="L3453" s="7" t="str">
        <f t="shared" si="324"/>
        <v>AR</v>
      </c>
      <c r="M3453" s="79">
        <v>6.9314498217101005E-5</v>
      </c>
      <c r="N3453" s="7">
        <v>0.20063268859435099</v>
      </c>
      <c r="O3453" s="7">
        <v>0.79895604346109395</v>
      </c>
      <c r="P3453" s="8">
        <v>3.4195344634291801E-4</v>
      </c>
      <c r="Q3453" s="7" t="str">
        <f t="shared" si="320"/>
        <v>AR</v>
      </c>
      <c r="R3453" s="6">
        <v>0</v>
      </c>
      <c r="S3453" s="7">
        <v>1</v>
      </c>
      <c r="T3453" s="7">
        <v>0</v>
      </c>
      <c r="U3453" s="8">
        <v>0</v>
      </c>
      <c r="V3453" s="7" t="str">
        <f t="shared" si="321"/>
        <v>SB</v>
      </c>
      <c r="W3453" s="6">
        <v>0</v>
      </c>
      <c r="X3453" s="7">
        <v>0</v>
      </c>
      <c r="Y3453" s="7">
        <v>1</v>
      </c>
      <c r="Z3453" s="8">
        <v>0</v>
      </c>
      <c r="AA3453" s="7" t="str">
        <f t="shared" si="322"/>
        <v>AR</v>
      </c>
      <c r="AB3453" s="6">
        <v>0</v>
      </c>
      <c r="AC3453" s="7">
        <v>1E-3</v>
      </c>
      <c r="AD3453" s="7">
        <v>7.0000000000000001E-3</v>
      </c>
      <c r="AE3453" s="8">
        <v>0.99299999999999999</v>
      </c>
      <c r="AF3453" s="7" t="str">
        <f t="shared" si="323"/>
        <v>NAO-</v>
      </c>
    </row>
    <row r="3454" spans="1:32" x14ac:dyDescent="0.3">
      <c r="A3454" s="4">
        <v>42756</v>
      </c>
      <c r="B3454" s="5">
        <v>2016</v>
      </c>
      <c r="C3454" s="6">
        <v>0</v>
      </c>
      <c r="D3454" s="7">
        <v>1</v>
      </c>
      <c r="E3454" s="7">
        <v>0</v>
      </c>
      <c r="F3454" s="8">
        <v>0</v>
      </c>
      <c r="G3454" s="7" t="str">
        <f t="shared" si="319"/>
        <v>SB</v>
      </c>
      <c r="H3454" s="6">
        <v>3.3600491948997498E-4</v>
      </c>
      <c r="I3454" s="7">
        <v>4.1604204448779603E-2</v>
      </c>
      <c r="J3454" s="7">
        <v>0.95366175793623498</v>
      </c>
      <c r="K3454" s="8">
        <v>4.3980326954897904E-3</v>
      </c>
      <c r="L3454" s="7" t="str">
        <f t="shared" si="324"/>
        <v>AR</v>
      </c>
      <c r="M3454" s="6">
        <v>2.0264257147626201E-4</v>
      </c>
      <c r="N3454" s="7">
        <v>5.2840828108484297E-2</v>
      </c>
      <c r="O3454" s="7">
        <v>0.94117137641966897</v>
      </c>
      <c r="P3454" s="8">
        <v>5.7851529003654402E-3</v>
      </c>
      <c r="Q3454" s="7" t="str">
        <f t="shared" si="320"/>
        <v>AR</v>
      </c>
      <c r="R3454" s="6">
        <v>0</v>
      </c>
      <c r="S3454" s="7">
        <v>0</v>
      </c>
      <c r="T3454" s="7">
        <v>0</v>
      </c>
      <c r="U3454" s="8">
        <v>1</v>
      </c>
      <c r="V3454" s="7" t="str">
        <f t="shared" si="321"/>
        <v>NAO-</v>
      </c>
      <c r="W3454" s="6">
        <v>0</v>
      </c>
      <c r="X3454" s="7">
        <v>0</v>
      </c>
      <c r="Y3454" s="7">
        <v>0.998</v>
      </c>
      <c r="Z3454" s="8">
        <v>2E-3</v>
      </c>
      <c r="AA3454" s="7" t="str">
        <f t="shared" si="322"/>
        <v>AR</v>
      </c>
      <c r="AB3454" s="6">
        <v>0</v>
      </c>
      <c r="AC3454" s="7">
        <v>0</v>
      </c>
      <c r="AD3454" s="7">
        <v>5.0000000000000001E-3</v>
      </c>
      <c r="AE3454" s="8">
        <v>0.995</v>
      </c>
      <c r="AF3454" s="7" t="str">
        <f t="shared" si="323"/>
        <v>NAO-</v>
      </c>
    </row>
    <row r="3455" spans="1:32" x14ac:dyDescent="0.3">
      <c r="A3455" s="4">
        <v>42757</v>
      </c>
      <c r="B3455" s="5">
        <v>2016</v>
      </c>
      <c r="C3455" s="6">
        <v>0</v>
      </c>
      <c r="D3455" s="7">
        <v>0</v>
      </c>
      <c r="E3455" s="7">
        <v>0</v>
      </c>
      <c r="F3455" s="8">
        <v>1</v>
      </c>
      <c r="G3455" s="7" t="str">
        <f t="shared" si="319"/>
        <v>NAO-</v>
      </c>
      <c r="H3455" s="6">
        <v>3.9357888572927203E-3</v>
      </c>
      <c r="I3455" s="7">
        <v>2.51480359782352E-2</v>
      </c>
      <c r="J3455" s="7">
        <v>0.51683975744625998</v>
      </c>
      <c r="K3455" s="8">
        <v>0.45407641771822299</v>
      </c>
      <c r="L3455" s="7" t="str">
        <f t="shared" si="324"/>
        <v>AR</v>
      </c>
      <c r="M3455" s="6">
        <v>2.32586889658975E-3</v>
      </c>
      <c r="N3455" s="7">
        <v>2.1187887233068199E-2</v>
      </c>
      <c r="O3455" s="7">
        <v>0.51411688390417898</v>
      </c>
      <c r="P3455" s="8">
        <v>0.46236935996617601</v>
      </c>
      <c r="Q3455" s="7" t="str">
        <f t="shared" si="320"/>
        <v>AR</v>
      </c>
      <c r="R3455" s="6">
        <v>0</v>
      </c>
      <c r="S3455" s="7">
        <v>0</v>
      </c>
      <c r="T3455" s="7">
        <v>0</v>
      </c>
      <c r="U3455" s="8">
        <v>1</v>
      </c>
      <c r="V3455" s="7" t="str">
        <f t="shared" si="321"/>
        <v>NAO-</v>
      </c>
      <c r="W3455" s="6">
        <v>0</v>
      </c>
      <c r="X3455" s="7">
        <v>0</v>
      </c>
      <c r="Y3455" s="7">
        <v>0.94199999999999995</v>
      </c>
      <c r="Z3455" s="8">
        <v>5.8000000000000003E-2</v>
      </c>
      <c r="AA3455" s="7" t="str">
        <f t="shared" si="322"/>
        <v>AR</v>
      </c>
      <c r="AB3455" s="6">
        <v>0</v>
      </c>
      <c r="AC3455" s="7">
        <v>0</v>
      </c>
      <c r="AD3455" s="7">
        <v>2E-3</v>
      </c>
      <c r="AE3455" s="8">
        <v>0.998</v>
      </c>
      <c r="AF3455" s="7" t="str">
        <f t="shared" si="323"/>
        <v>NAO-</v>
      </c>
    </row>
    <row r="3456" spans="1:32" x14ac:dyDescent="0.3">
      <c r="A3456" s="4">
        <v>42758</v>
      </c>
      <c r="B3456" s="5">
        <v>2016</v>
      </c>
      <c r="C3456" s="6">
        <v>0</v>
      </c>
      <c r="D3456" s="7">
        <v>1</v>
      </c>
      <c r="E3456" s="7">
        <v>0</v>
      </c>
      <c r="F3456" s="8">
        <v>0</v>
      </c>
      <c r="G3456" s="7" t="str">
        <f t="shared" si="319"/>
        <v>SB</v>
      </c>
      <c r="H3456" s="6">
        <v>6.80316216587145E-2</v>
      </c>
      <c r="I3456" s="7">
        <v>3.3131829326270103E-2</v>
      </c>
      <c r="J3456" s="7">
        <v>0.65468369319842301</v>
      </c>
      <c r="K3456" s="8">
        <v>0.24415285581660001</v>
      </c>
      <c r="L3456" s="7" t="str">
        <f t="shared" si="324"/>
        <v>AR</v>
      </c>
      <c r="M3456" s="6">
        <v>4.1705085760739301E-2</v>
      </c>
      <c r="N3456" s="7">
        <v>1.50793081466303E-2</v>
      </c>
      <c r="O3456" s="7">
        <v>0.66538388188308195</v>
      </c>
      <c r="P3456" s="8">
        <v>0.277831724209534</v>
      </c>
      <c r="Q3456" s="7" t="str">
        <f t="shared" si="320"/>
        <v>AR</v>
      </c>
      <c r="R3456" s="6">
        <v>1</v>
      </c>
      <c r="S3456" s="7">
        <v>0</v>
      </c>
      <c r="T3456" s="7">
        <v>0</v>
      </c>
      <c r="U3456" s="8">
        <v>0</v>
      </c>
      <c r="V3456" s="7" t="str">
        <f t="shared" si="321"/>
        <v>NAO+</v>
      </c>
      <c r="W3456" s="6">
        <v>0</v>
      </c>
      <c r="X3456" s="7">
        <v>1E-3</v>
      </c>
      <c r="Y3456" s="7">
        <v>0.96299999999999997</v>
      </c>
      <c r="Z3456" s="8">
        <v>3.5999999999999997E-2</v>
      </c>
      <c r="AA3456" s="7" t="str">
        <f t="shared" si="322"/>
        <v>AR</v>
      </c>
      <c r="AB3456" s="6">
        <v>0</v>
      </c>
      <c r="AC3456" s="7">
        <v>1E-3</v>
      </c>
      <c r="AD3456" s="7">
        <v>6.0000000000000001E-3</v>
      </c>
      <c r="AE3456" s="8">
        <v>0.99399999999999999</v>
      </c>
      <c r="AF3456" s="7" t="str">
        <f t="shared" si="323"/>
        <v>NAO-</v>
      </c>
    </row>
    <row r="3457" spans="1:32" x14ac:dyDescent="0.3">
      <c r="A3457" s="4">
        <v>42759</v>
      </c>
      <c r="B3457" s="5">
        <v>2016</v>
      </c>
      <c r="C3457" s="6">
        <v>0</v>
      </c>
      <c r="D3457" s="7">
        <v>1</v>
      </c>
      <c r="E3457" s="7">
        <v>0</v>
      </c>
      <c r="F3457" s="8">
        <v>0</v>
      </c>
      <c r="G3457" s="7" t="str">
        <f t="shared" si="319"/>
        <v>SB</v>
      </c>
      <c r="H3457" s="6">
        <v>5.1315075624462303E-2</v>
      </c>
      <c r="I3457" s="7">
        <v>2.07257549579885E-3</v>
      </c>
      <c r="J3457" s="7">
        <v>0.94573435283581397</v>
      </c>
      <c r="K3457" s="8">
        <v>8.7799604391247199E-4</v>
      </c>
      <c r="L3457" s="7" t="str">
        <f t="shared" si="324"/>
        <v>AR</v>
      </c>
      <c r="M3457" s="6">
        <v>3.2017170175102298E-2</v>
      </c>
      <c r="N3457" s="7">
        <v>6.2880489912985602E-4</v>
      </c>
      <c r="O3457" s="7">
        <v>0.96624739133689497</v>
      </c>
      <c r="P3457" s="8">
        <v>1.1066335888733801E-3</v>
      </c>
      <c r="Q3457" s="7" t="str">
        <f t="shared" si="320"/>
        <v>AR</v>
      </c>
      <c r="R3457" s="6">
        <v>1</v>
      </c>
      <c r="S3457" s="7">
        <v>0</v>
      </c>
      <c r="T3457" s="7">
        <v>0</v>
      </c>
      <c r="U3457" s="8">
        <v>0</v>
      </c>
      <c r="V3457" s="7" t="str">
        <f t="shared" si="321"/>
        <v>NAO+</v>
      </c>
      <c r="W3457" s="6">
        <v>0</v>
      </c>
      <c r="X3457" s="7">
        <v>1E-3</v>
      </c>
      <c r="Y3457" s="7">
        <v>0.98099999999999998</v>
      </c>
      <c r="Z3457" s="8">
        <v>1.7000000000000001E-2</v>
      </c>
      <c r="AA3457" s="7" t="str">
        <f t="shared" si="322"/>
        <v>AR</v>
      </c>
      <c r="AB3457" s="6">
        <v>0</v>
      </c>
      <c r="AC3457" s="7">
        <v>1E-3</v>
      </c>
      <c r="AD3457" s="7">
        <v>5.0000000000000001E-3</v>
      </c>
      <c r="AE3457" s="8">
        <v>0.99399999999999999</v>
      </c>
      <c r="AF3457" s="7" t="str">
        <f t="shared" si="323"/>
        <v>NAO-</v>
      </c>
    </row>
    <row r="3458" spans="1:32" x14ac:dyDescent="0.3">
      <c r="A3458" s="4">
        <v>42760</v>
      </c>
      <c r="B3458" s="5">
        <v>2016</v>
      </c>
      <c r="C3458" s="6">
        <v>0</v>
      </c>
      <c r="D3458" s="7">
        <v>1</v>
      </c>
      <c r="E3458" s="7">
        <v>0</v>
      </c>
      <c r="F3458" s="8">
        <v>0</v>
      </c>
      <c r="G3458" s="7" t="str">
        <f t="shared" si="319"/>
        <v>SB</v>
      </c>
      <c r="H3458" s="6">
        <v>6.1321489929362399E-2</v>
      </c>
      <c r="I3458" s="7">
        <v>2.2372783120326999E-2</v>
      </c>
      <c r="J3458" s="7">
        <v>0.91628668296328697</v>
      </c>
      <c r="K3458" s="28">
        <v>1.9043987019477899E-5</v>
      </c>
      <c r="L3458" s="7" t="str">
        <f t="shared" si="324"/>
        <v>AR</v>
      </c>
      <c r="M3458" s="6">
        <v>2.6210270878953602E-2</v>
      </c>
      <c r="N3458" s="7">
        <v>6.6922663938855298E-3</v>
      </c>
      <c r="O3458" s="7">
        <v>0.96708301724031598</v>
      </c>
      <c r="P3458" s="28">
        <v>1.44454868362398E-5</v>
      </c>
      <c r="Q3458" s="7" t="str">
        <f t="shared" si="320"/>
        <v>AR</v>
      </c>
      <c r="R3458" s="6">
        <v>1</v>
      </c>
      <c r="S3458" s="7">
        <v>0</v>
      </c>
      <c r="T3458" s="7">
        <v>0</v>
      </c>
      <c r="U3458" s="8">
        <v>0</v>
      </c>
      <c r="V3458" s="7" t="str">
        <f t="shared" si="321"/>
        <v>NAO+</v>
      </c>
      <c r="W3458" s="6">
        <v>0</v>
      </c>
      <c r="X3458" s="7">
        <v>0</v>
      </c>
      <c r="Y3458" s="7">
        <v>0.995</v>
      </c>
      <c r="Z3458" s="8">
        <v>5.0000000000000001E-3</v>
      </c>
      <c r="AA3458" s="7" t="str">
        <f t="shared" si="322"/>
        <v>AR</v>
      </c>
      <c r="AB3458" s="6">
        <v>0</v>
      </c>
      <c r="AC3458" s="7">
        <v>0</v>
      </c>
      <c r="AD3458" s="7">
        <v>6.0000000000000001E-3</v>
      </c>
      <c r="AE3458" s="8">
        <v>0.99299999999999999</v>
      </c>
      <c r="AF3458" s="7" t="str">
        <f t="shared" si="323"/>
        <v>NAO-</v>
      </c>
    </row>
    <row r="3459" spans="1:32" x14ac:dyDescent="0.3">
      <c r="A3459" s="4">
        <v>42761</v>
      </c>
      <c r="B3459" s="5">
        <v>2016</v>
      </c>
      <c r="C3459" s="6">
        <v>0</v>
      </c>
      <c r="D3459" s="7">
        <v>1</v>
      </c>
      <c r="E3459" s="7">
        <v>0</v>
      </c>
      <c r="F3459" s="8">
        <v>0</v>
      </c>
      <c r="G3459" s="7" t="str">
        <f t="shared" si="319"/>
        <v>SB</v>
      </c>
      <c r="H3459" s="6">
        <v>0.25002028299884899</v>
      </c>
      <c r="I3459" s="7">
        <v>0.158950026752052</v>
      </c>
      <c r="J3459" s="7">
        <v>0.59083488896197001</v>
      </c>
      <c r="K3459" s="8">
        <v>1.94801287117377E-4</v>
      </c>
      <c r="L3459" s="7" t="str">
        <f t="shared" si="324"/>
        <v>AR</v>
      </c>
      <c r="M3459" s="6">
        <v>0.14669418447509799</v>
      </c>
      <c r="N3459" s="7">
        <v>9.88585326457352E-2</v>
      </c>
      <c r="O3459" s="7">
        <v>0.75427532471889502</v>
      </c>
      <c r="P3459" s="8">
        <v>1.7195816026226401E-4</v>
      </c>
      <c r="Q3459" s="7" t="str">
        <f t="shared" si="320"/>
        <v>AR</v>
      </c>
      <c r="R3459" s="6">
        <v>0</v>
      </c>
      <c r="S3459" s="7">
        <v>1</v>
      </c>
      <c r="T3459" s="7">
        <v>0</v>
      </c>
      <c r="U3459" s="8">
        <v>0</v>
      </c>
      <c r="V3459" s="7" t="str">
        <f t="shared" si="321"/>
        <v>SB</v>
      </c>
      <c r="W3459" s="6">
        <v>0</v>
      </c>
      <c r="X3459" s="7">
        <v>0.188</v>
      </c>
      <c r="Y3459" s="7">
        <v>0.746</v>
      </c>
      <c r="Z3459" s="8">
        <v>6.6000000000000003E-2</v>
      </c>
      <c r="AA3459" s="7" t="str">
        <f t="shared" si="322"/>
        <v>AR</v>
      </c>
      <c r="AB3459" s="6">
        <v>0</v>
      </c>
      <c r="AC3459" s="7">
        <v>0.04</v>
      </c>
      <c r="AD3459" s="7">
        <v>1E-3</v>
      </c>
      <c r="AE3459" s="8">
        <v>0.95899999999999996</v>
      </c>
      <c r="AF3459" s="7" t="str">
        <f t="shared" si="323"/>
        <v>NAO-</v>
      </c>
    </row>
    <row r="3460" spans="1:32" x14ac:dyDescent="0.3">
      <c r="A3460" s="4">
        <v>42762</v>
      </c>
      <c r="B3460" s="5">
        <v>2016</v>
      </c>
      <c r="C3460" s="6">
        <v>0</v>
      </c>
      <c r="D3460" s="7">
        <v>1</v>
      </c>
      <c r="E3460" s="7">
        <v>0</v>
      </c>
      <c r="F3460" s="8">
        <v>0</v>
      </c>
      <c r="G3460" s="7" t="str">
        <f t="shared" si="319"/>
        <v>SB</v>
      </c>
      <c r="H3460" s="6">
        <v>0.96505135364049499</v>
      </c>
      <c r="I3460" s="7">
        <v>1.0195757014669199E-3</v>
      </c>
      <c r="J3460" s="7">
        <v>3.3078878342385501E-2</v>
      </c>
      <c r="K3460" s="8">
        <v>8.5019231565885197E-4</v>
      </c>
      <c r="L3460" s="7" t="str">
        <f t="shared" si="324"/>
        <v>NAO+</v>
      </c>
      <c r="M3460" s="6">
        <v>0.95470978256964201</v>
      </c>
      <c r="N3460" s="7">
        <v>1.2956958343796801E-3</v>
      </c>
      <c r="O3460" s="7">
        <v>4.26828785718407E-2</v>
      </c>
      <c r="P3460" s="8">
        <v>1.3116430241349401E-3</v>
      </c>
      <c r="Q3460" s="7" t="str">
        <f t="shared" si="320"/>
        <v>NAO+</v>
      </c>
      <c r="R3460" s="6">
        <v>0</v>
      </c>
      <c r="S3460" s="7">
        <v>1</v>
      </c>
      <c r="T3460" s="7">
        <v>0</v>
      </c>
      <c r="U3460" s="8">
        <v>0</v>
      </c>
      <c r="V3460" s="7" t="str">
        <f t="shared" si="321"/>
        <v>SB</v>
      </c>
      <c r="W3460" s="6">
        <v>3.0000000000000001E-3</v>
      </c>
      <c r="X3460" s="7">
        <v>0.89200000000000002</v>
      </c>
      <c r="Y3460" s="7">
        <v>1.9E-2</v>
      </c>
      <c r="Z3460" s="8">
        <v>8.5999999999999993E-2</v>
      </c>
      <c r="AA3460" s="7" t="str">
        <f t="shared" si="322"/>
        <v>SB</v>
      </c>
      <c r="AB3460" s="6">
        <v>2.4E-2</v>
      </c>
      <c r="AC3460" s="7">
        <v>0.78</v>
      </c>
      <c r="AD3460" s="7">
        <v>0</v>
      </c>
      <c r="AE3460" s="8">
        <v>0.19600000000000001</v>
      </c>
      <c r="AF3460" s="7" t="str">
        <f t="shared" si="323"/>
        <v>SB</v>
      </c>
    </row>
    <row r="3461" spans="1:32" x14ac:dyDescent="0.3">
      <c r="A3461" s="4">
        <v>42763</v>
      </c>
      <c r="B3461" s="5">
        <v>2016</v>
      </c>
      <c r="C3461" s="6">
        <v>0</v>
      </c>
      <c r="D3461" s="7">
        <v>1</v>
      </c>
      <c r="E3461" s="7">
        <v>0</v>
      </c>
      <c r="F3461" s="8">
        <v>0</v>
      </c>
      <c r="G3461" s="7" t="str">
        <f t="shared" ref="G3461:G3524" si="325">INDEX($C$3:$F$3, MATCH(1,$C3461:$F3461,0))</f>
        <v>SB</v>
      </c>
      <c r="H3461" s="6">
        <v>0.98468675724620403</v>
      </c>
      <c r="I3461" s="7">
        <v>1.1090104926711099E-4</v>
      </c>
      <c r="J3461" s="7">
        <v>1.2757163365869901E-2</v>
      </c>
      <c r="K3461" s="8">
        <v>2.44517833866302E-3</v>
      </c>
      <c r="L3461" s="7" t="str">
        <f t="shared" si="324"/>
        <v>NAO+</v>
      </c>
      <c r="M3461" s="6">
        <v>0.98077963330556495</v>
      </c>
      <c r="N3461" s="7">
        <v>1.59515606259281E-4</v>
      </c>
      <c r="O3461" s="7">
        <v>1.5215814897932599E-2</v>
      </c>
      <c r="P3461" s="8">
        <v>3.8450361902514999E-3</v>
      </c>
      <c r="Q3461" s="7" t="str">
        <f t="shared" ref="Q3461:Q3524" si="326">INDEX($M$3:$P$3, MATCH(MAX($M3461:$P3461),$M3461:$P3461,0))</f>
        <v>NAO+</v>
      </c>
      <c r="R3461" s="6">
        <v>1</v>
      </c>
      <c r="S3461" s="7">
        <v>0</v>
      </c>
      <c r="T3461" s="7">
        <v>0</v>
      </c>
      <c r="U3461" s="8">
        <v>0</v>
      </c>
      <c r="V3461" s="7" t="str">
        <f t="shared" ref="V3461:V3524" si="327">INDEX($R$3:$U$3, MATCH(MAX($R3461:$U3461),$R3461:$U3461,0))</f>
        <v>NAO+</v>
      </c>
      <c r="W3461" s="6">
        <v>0.188</v>
      </c>
      <c r="X3461" s="7">
        <v>0.64100000000000001</v>
      </c>
      <c r="Y3461" s="7">
        <v>8.9999999999999993E-3</v>
      </c>
      <c r="Z3461" s="8">
        <v>0.161</v>
      </c>
      <c r="AA3461" s="7" t="str">
        <f t="shared" ref="AA3461:AA3524" si="328">INDEX($W$3:$Z$3, MATCH(MAX($W3461:$Z3461),$W3461:$Z3461,0))</f>
        <v>SB</v>
      </c>
      <c r="AB3461" s="6">
        <v>0.52700000000000002</v>
      </c>
      <c r="AC3461" s="7">
        <v>0.40400000000000003</v>
      </c>
      <c r="AD3461" s="7">
        <v>1E-3</v>
      </c>
      <c r="AE3461" s="8">
        <v>6.8000000000000005E-2</v>
      </c>
      <c r="AF3461" s="7" t="str">
        <f t="shared" ref="AF3461:AF3524" si="329">INDEX($AB$3:$AE$3, MATCH(MAX($AB3461:$AE3461),$AB3461:$AE3461,0))</f>
        <v>NAO+</v>
      </c>
    </row>
    <row r="3462" spans="1:32" x14ac:dyDescent="0.3">
      <c r="A3462" s="4">
        <v>42764</v>
      </c>
      <c r="B3462" s="5">
        <v>2016</v>
      </c>
      <c r="C3462" s="6">
        <v>0</v>
      </c>
      <c r="D3462" s="7">
        <v>1</v>
      </c>
      <c r="E3462" s="7">
        <v>0</v>
      </c>
      <c r="F3462" s="8">
        <v>0</v>
      </c>
      <c r="G3462" s="7" t="str">
        <f t="shared" si="325"/>
        <v>SB</v>
      </c>
      <c r="H3462" s="6">
        <v>0.92451957194842904</v>
      </c>
      <c r="I3462" s="7">
        <v>6.4690291847325501E-4</v>
      </c>
      <c r="J3462" s="7">
        <v>8.3230783560238192E-3</v>
      </c>
      <c r="K3462" s="8">
        <v>6.6510446777081705E-2</v>
      </c>
      <c r="L3462" s="7" t="str">
        <f t="shared" ref="L3462:L3525" si="330">INDEX($H$3:$K$3, MATCH(MAX($H3462:$K3462),$H3462:$K3462,0))</f>
        <v>NAO+</v>
      </c>
      <c r="M3462" s="6">
        <v>0.896877360207745</v>
      </c>
      <c r="N3462" s="7">
        <v>7.4194749068924603E-4</v>
      </c>
      <c r="O3462" s="7">
        <v>1.05113670973653E-2</v>
      </c>
      <c r="P3462" s="8">
        <v>9.1869325204194496E-2</v>
      </c>
      <c r="Q3462" s="7" t="str">
        <f t="shared" si="326"/>
        <v>NAO+</v>
      </c>
      <c r="R3462" s="6">
        <v>1</v>
      </c>
      <c r="S3462" s="7">
        <v>0</v>
      </c>
      <c r="T3462" s="7">
        <v>0</v>
      </c>
      <c r="U3462" s="8">
        <v>0</v>
      </c>
      <c r="V3462" s="7" t="str">
        <f t="shared" si="327"/>
        <v>NAO+</v>
      </c>
      <c r="W3462" s="6">
        <v>0.748</v>
      </c>
      <c r="X3462" s="7">
        <v>0.187</v>
      </c>
      <c r="Y3462" s="7">
        <v>4.0000000000000001E-3</v>
      </c>
      <c r="Z3462" s="8">
        <v>6.0999999999999999E-2</v>
      </c>
      <c r="AA3462" s="7" t="str">
        <f t="shared" si="328"/>
        <v>NAO+</v>
      </c>
      <c r="AB3462" s="6">
        <v>0.89600000000000002</v>
      </c>
      <c r="AC3462" s="7">
        <v>8.8999999999999996E-2</v>
      </c>
      <c r="AD3462" s="7">
        <v>2E-3</v>
      </c>
      <c r="AE3462" s="8">
        <v>1.2999999999999999E-2</v>
      </c>
      <c r="AF3462" s="7" t="str">
        <f t="shared" si="329"/>
        <v>NAO+</v>
      </c>
    </row>
    <row r="3463" spans="1:32" x14ac:dyDescent="0.3">
      <c r="A3463" s="4">
        <v>42765</v>
      </c>
      <c r="B3463" s="5">
        <v>2016</v>
      </c>
      <c r="C3463" s="6">
        <v>0</v>
      </c>
      <c r="D3463" s="7">
        <v>1</v>
      </c>
      <c r="E3463" s="7">
        <v>0</v>
      </c>
      <c r="F3463" s="8">
        <v>0</v>
      </c>
      <c r="G3463" s="7" t="str">
        <f t="shared" si="325"/>
        <v>SB</v>
      </c>
      <c r="H3463" s="6">
        <v>0.68136122545381905</v>
      </c>
      <c r="I3463" s="7">
        <v>2.5275605835462702E-3</v>
      </c>
      <c r="J3463" s="7">
        <v>9.1349903151077003E-4</v>
      </c>
      <c r="K3463" s="8">
        <v>0.31519771493112397</v>
      </c>
      <c r="L3463" s="7" t="str">
        <f t="shared" si="330"/>
        <v>NAO+</v>
      </c>
      <c r="M3463" s="6">
        <v>0.67306789283471002</v>
      </c>
      <c r="N3463" s="7">
        <v>2.3723417456038001E-3</v>
      </c>
      <c r="O3463" s="7">
        <v>2.1439154308992301E-3</v>
      </c>
      <c r="P3463" s="8">
        <v>0.32241584998879103</v>
      </c>
      <c r="Q3463" s="7" t="str">
        <f t="shared" si="326"/>
        <v>NAO+</v>
      </c>
      <c r="R3463" s="6">
        <v>1</v>
      </c>
      <c r="S3463" s="7">
        <v>0</v>
      </c>
      <c r="T3463" s="7">
        <v>0</v>
      </c>
      <c r="U3463" s="8">
        <v>0</v>
      </c>
      <c r="V3463" s="7" t="str">
        <f t="shared" si="327"/>
        <v>NAO+</v>
      </c>
      <c r="W3463" s="6">
        <v>0.749</v>
      </c>
      <c r="X3463" s="7">
        <v>0.16400000000000001</v>
      </c>
      <c r="Y3463" s="7">
        <v>3.0000000000000001E-3</v>
      </c>
      <c r="Z3463" s="8">
        <v>8.4000000000000005E-2</v>
      </c>
      <c r="AA3463" s="7" t="str">
        <f t="shared" si="328"/>
        <v>NAO+</v>
      </c>
      <c r="AB3463" s="6">
        <v>0.91</v>
      </c>
      <c r="AC3463" s="7">
        <v>6.8000000000000005E-2</v>
      </c>
      <c r="AD3463" s="7">
        <v>2E-3</v>
      </c>
      <c r="AE3463" s="8">
        <v>0.02</v>
      </c>
      <c r="AF3463" s="7" t="str">
        <f t="shared" si="329"/>
        <v>NAO+</v>
      </c>
    </row>
    <row r="3464" spans="1:32" x14ac:dyDescent="0.3">
      <c r="A3464" s="4">
        <v>42766</v>
      </c>
      <c r="B3464" s="5">
        <v>2016</v>
      </c>
      <c r="C3464" s="6">
        <v>0</v>
      </c>
      <c r="D3464" s="7">
        <v>1</v>
      </c>
      <c r="E3464" s="7">
        <v>0</v>
      </c>
      <c r="F3464" s="8">
        <v>0</v>
      </c>
      <c r="G3464" s="7" t="str">
        <f t="shared" si="325"/>
        <v>SB</v>
      </c>
      <c r="H3464" s="6">
        <v>0.97799116633556105</v>
      </c>
      <c r="I3464" s="7">
        <v>2.5523143653598999E-3</v>
      </c>
      <c r="J3464" s="7">
        <v>8.3262914641527702E-4</v>
      </c>
      <c r="K3464" s="8">
        <v>1.8623890152651E-2</v>
      </c>
      <c r="L3464" s="7" t="str">
        <f t="shared" si="330"/>
        <v>NAO+</v>
      </c>
      <c r="M3464" s="6">
        <v>0.97729243176383196</v>
      </c>
      <c r="N3464" s="7">
        <v>3.6933665257950399E-3</v>
      </c>
      <c r="O3464" s="7">
        <v>1.3666862470544099E-3</v>
      </c>
      <c r="P3464" s="8">
        <v>1.7647515463304501E-2</v>
      </c>
      <c r="Q3464" s="7" t="str">
        <f t="shared" si="326"/>
        <v>NAO+</v>
      </c>
      <c r="R3464" s="6">
        <v>1</v>
      </c>
      <c r="S3464" s="7">
        <v>0</v>
      </c>
      <c r="T3464" s="7">
        <v>0</v>
      </c>
      <c r="U3464" s="8">
        <v>0</v>
      </c>
      <c r="V3464" s="7" t="str">
        <f t="shared" si="327"/>
        <v>NAO+</v>
      </c>
      <c r="W3464" s="6">
        <v>0.123</v>
      </c>
      <c r="X3464" s="7">
        <v>0.60599999999999998</v>
      </c>
      <c r="Y3464" s="7">
        <v>4.0000000000000001E-3</v>
      </c>
      <c r="Z3464" s="8">
        <v>0.26700000000000002</v>
      </c>
      <c r="AA3464" s="7" t="str">
        <f t="shared" si="328"/>
        <v>SB</v>
      </c>
      <c r="AB3464" s="6">
        <v>0.443</v>
      </c>
      <c r="AC3464" s="7">
        <v>0.42399999999999999</v>
      </c>
      <c r="AD3464" s="7">
        <v>1E-3</v>
      </c>
      <c r="AE3464" s="8">
        <v>0.13300000000000001</v>
      </c>
      <c r="AF3464" s="7" t="str">
        <f t="shared" si="329"/>
        <v>NAO+</v>
      </c>
    </row>
    <row r="3465" spans="1:32" x14ac:dyDescent="0.3">
      <c r="A3465" s="4">
        <v>42767</v>
      </c>
      <c r="B3465" s="5">
        <v>2016</v>
      </c>
      <c r="C3465" s="6">
        <v>1</v>
      </c>
      <c r="D3465" s="7">
        <v>0</v>
      </c>
      <c r="E3465" s="7">
        <v>0</v>
      </c>
      <c r="F3465" s="8">
        <v>0</v>
      </c>
      <c r="G3465" s="7" t="str">
        <f t="shared" si="325"/>
        <v>NAO+</v>
      </c>
      <c r="H3465" s="6">
        <v>0.99793636636035898</v>
      </c>
      <c r="I3465" s="7">
        <v>3.4232182714937301E-4</v>
      </c>
      <c r="J3465" s="80">
        <v>9.6093343139123604E-5</v>
      </c>
      <c r="K3465" s="8">
        <v>1.6252184693462701E-3</v>
      </c>
      <c r="L3465" s="7" t="str">
        <f t="shared" si="330"/>
        <v>NAO+</v>
      </c>
      <c r="M3465" s="6">
        <v>0.99751015415148003</v>
      </c>
      <c r="N3465" s="7">
        <v>6.2861704024546401E-4</v>
      </c>
      <c r="O3465" s="7">
        <v>1.3346383849275199E-4</v>
      </c>
      <c r="P3465" s="8">
        <v>1.72776496977062E-3</v>
      </c>
      <c r="Q3465" s="7" t="str">
        <f t="shared" si="326"/>
        <v>NAO+</v>
      </c>
      <c r="R3465" s="6">
        <v>1</v>
      </c>
      <c r="S3465" s="7">
        <v>0</v>
      </c>
      <c r="T3465" s="7">
        <v>0</v>
      </c>
      <c r="U3465" s="8">
        <v>0</v>
      </c>
      <c r="V3465" s="7" t="str">
        <f t="shared" si="327"/>
        <v>NAO+</v>
      </c>
      <c r="W3465" s="6">
        <v>0.14399999999999999</v>
      </c>
      <c r="X3465" s="7">
        <v>0.61899999999999999</v>
      </c>
      <c r="Y3465" s="7">
        <v>3.0000000000000001E-3</v>
      </c>
      <c r="Z3465" s="8">
        <v>0.23300000000000001</v>
      </c>
      <c r="AA3465" s="7" t="str">
        <f t="shared" si="328"/>
        <v>SB</v>
      </c>
      <c r="AB3465" s="6">
        <v>0.45</v>
      </c>
      <c r="AC3465" s="7">
        <v>0.40100000000000002</v>
      </c>
      <c r="AD3465" s="7">
        <v>0</v>
      </c>
      <c r="AE3465" s="8">
        <v>0.14899999999999999</v>
      </c>
      <c r="AF3465" s="7" t="str">
        <f t="shared" si="329"/>
        <v>NAO+</v>
      </c>
    </row>
    <row r="3466" spans="1:32" x14ac:dyDescent="0.3">
      <c r="A3466" s="4">
        <v>42768</v>
      </c>
      <c r="B3466" s="5">
        <v>2016</v>
      </c>
      <c r="C3466" s="6">
        <v>1</v>
      </c>
      <c r="D3466" s="7">
        <v>0</v>
      </c>
      <c r="E3466" s="7">
        <v>0</v>
      </c>
      <c r="F3466" s="8">
        <v>0</v>
      </c>
      <c r="G3466" s="7" t="str">
        <f t="shared" si="325"/>
        <v>NAO+</v>
      </c>
      <c r="H3466" s="6">
        <v>0.99880973262626804</v>
      </c>
      <c r="I3466" s="80">
        <v>3.07000915431717E-6</v>
      </c>
      <c r="J3466" s="80">
        <v>1.49828756241104E-5</v>
      </c>
      <c r="K3466" s="8">
        <v>1.1722144889612699E-3</v>
      </c>
      <c r="L3466" s="7" t="str">
        <f t="shared" si="330"/>
        <v>NAO+</v>
      </c>
      <c r="M3466" s="6">
        <v>0.99861207160168797</v>
      </c>
      <c r="N3466" s="80">
        <v>6.0585525453445603E-6</v>
      </c>
      <c r="O3466" s="80">
        <v>2.3043357180736701E-5</v>
      </c>
      <c r="P3466" s="8">
        <v>1.35882648858242E-3</v>
      </c>
      <c r="Q3466" s="7" t="str">
        <f t="shared" si="326"/>
        <v>NAO+</v>
      </c>
      <c r="R3466" s="6">
        <v>1</v>
      </c>
      <c r="S3466" s="7">
        <v>0</v>
      </c>
      <c r="T3466" s="7">
        <v>0</v>
      </c>
      <c r="U3466" s="8">
        <v>0</v>
      </c>
      <c r="V3466" s="7" t="str">
        <f t="shared" si="327"/>
        <v>NAO+</v>
      </c>
      <c r="W3466" s="6">
        <v>0.65200000000000002</v>
      </c>
      <c r="X3466" s="7">
        <v>0.217</v>
      </c>
      <c r="Y3466" s="7">
        <v>2E-3</v>
      </c>
      <c r="Z3466" s="8">
        <v>0.129</v>
      </c>
      <c r="AA3466" s="7" t="str">
        <f t="shared" si="328"/>
        <v>NAO+</v>
      </c>
      <c r="AB3466" s="6">
        <v>0.84899999999999998</v>
      </c>
      <c r="AC3466" s="7">
        <v>9.2999999999999999E-2</v>
      </c>
      <c r="AD3466" s="7">
        <v>0</v>
      </c>
      <c r="AE3466" s="8">
        <v>5.7000000000000002E-2</v>
      </c>
      <c r="AF3466" s="7" t="str">
        <f t="shared" si="329"/>
        <v>NAO+</v>
      </c>
    </row>
    <row r="3467" spans="1:32" x14ac:dyDescent="0.3">
      <c r="A3467" s="4">
        <v>42769</v>
      </c>
      <c r="B3467" s="5">
        <v>2016</v>
      </c>
      <c r="C3467" s="6">
        <v>1</v>
      </c>
      <c r="D3467" s="7">
        <v>0</v>
      </c>
      <c r="E3467" s="7">
        <v>0</v>
      </c>
      <c r="F3467" s="8">
        <v>0</v>
      </c>
      <c r="G3467" s="7" t="str">
        <f t="shared" si="325"/>
        <v>NAO+</v>
      </c>
      <c r="H3467" s="6">
        <v>0.99918938418483305</v>
      </c>
      <c r="I3467" s="80">
        <v>9.2526493866384202E-8</v>
      </c>
      <c r="J3467" s="80">
        <v>1.6217579083703401E-5</v>
      </c>
      <c r="K3467" s="8">
        <v>7.9430570960185496E-4</v>
      </c>
      <c r="L3467" s="7" t="str">
        <f t="shared" si="330"/>
        <v>NAO+</v>
      </c>
      <c r="M3467" s="6">
        <v>0.99896053902480697</v>
      </c>
      <c r="N3467" s="80">
        <v>1.6215253798719501E-7</v>
      </c>
      <c r="O3467" s="80">
        <v>2.2652258302617E-5</v>
      </c>
      <c r="P3467" s="8">
        <v>1.0166465643614399E-3</v>
      </c>
      <c r="Q3467" s="7" t="str">
        <f t="shared" si="326"/>
        <v>NAO+</v>
      </c>
      <c r="R3467" s="6">
        <v>1</v>
      </c>
      <c r="S3467" s="7">
        <v>0</v>
      </c>
      <c r="T3467" s="7">
        <v>0</v>
      </c>
      <c r="U3467" s="8">
        <v>0</v>
      </c>
      <c r="V3467" s="7" t="str">
        <f t="shared" si="327"/>
        <v>NAO+</v>
      </c>
      <c r="W3467" s="6">
        <v>0.53600000000000003</v>
      </c>
      <c r="X3467" s="7">
        <v>0.27200000000000002</v>
      </c>
      <c r="Y3467" s="7">
        <v>2E-3</v>
      </c>
      <c r="Z3467" s="8">
        <v>0.19</v>
      </c>
      <c r="AA3467" s="7" t="str">
        <f t="shared" si="328"/>
        <v>NAO+</v>
      </c>
      <c r="AB3467" s="6">
        <v>0.79600000000000004</v>
      </c>
      <c r="AC3467" s="7">
        <v>0.113</v>
      </c>
      <c r="AD3467" s="7">
        <v>0</v>
      </c>
      <c r="AE3467" s="8">
        <v>9.0999999999999998E-2</v>
      </c>
      <c r="AF3467" s="7" t="str">
        <f t="shared" si="329"/>
        <v>NAO+</v>
      </c>
    </row>
    <row r="3468" spans="1:32" x14ac:dyDescent="0.3">
      <c r="A3468" s="4">
        <v>42770</v>
      </c>
      <c r="B3468" s="5">
        <v>2016</v>
      </c>
      <c r="C3468" s="6">
        <v>1</v>
      </c>
      <c r="D3468" s="7">
        <v>0</v>
      </c>
      <c r="E3468" s="7">
        <v>0</v>
      </c>
      <c r="F3468" s="8">
        <v>0</v>
      </c>
      <c r="G3468" s="7" t="str">
        <f t="shared" si="325"/>
        <v>NAO+</v>
      </c>
      <c r="H3468" s="6">
        <v>0.99941264694528298</v>
      </c>
      <c r="I3468" s="80">
        <v>3.5998505159497999E-8</v>
      </c>
      <c r="J3468" s="7">
        <v>1.7894727880250199E-4</v>
      </c>
      <c r="K3468" s="8">
        <v>4.0836977739528601E-4</v>
      </c>
      <c r="L3468" s="7" t="str">
        <f t="shared" si="330"/>
        <v>NAO+</v>
      </c>
      <c r="M3468" s="6">
        <v>0.99917137130219102</v>
      </c>
      <c r="N3468" s="80">
        <v>4.4411620135536202E-8</v>
      </c>
      <c r="O3468" s="7">
        <v>2.4486557858486799E-4</v>
      </c>
      <c r="P3468" s="8">
        <v>5.8371870761264296E-4</v>
      </c>
      <c r="Q3468" s="7" t="str">
        <f t="shared" si="326"/>
        <v>NAO+</v>
      </c>
      <c r="R3468" s="6">
        <v>1</v>
      </c>
      <c r="S3468" s="7">
        <v>0</v>
      </c>
      <c r="T3468" s="7">
        <v>0</v>
      </c>
      <c r="U3468" s="8">
        <v>0</v>
      </c>
      <c r="V3468" s="7" t="str">
        <f t="shared" si="327"/>
        <v>NAO+</v>
      </c>
      <c r="W3468" s="6">
        <v>0.29699999999999999</v>
      </c>
      <c r="X3468" s="7">
        <v>0.42299999999999999</v>
      </c>
      <c r="Y3468" s="7">
        <v>2E-3</v>
      </c>
      <c r="Z3468" s="8">
        <v>0.27800000000000002</v>
      </c>
      <c r="AA3468" s="7" t="str">
        <f t="shared" si="328"/>
        <v>SB</v>
      </c>
      <c r="AB3468" s="6">
        <v>0.60099999999999998</v>
      </c>
      <c r="AC3468" s="7">
        <v>0.222</v>
      </c>
      <c r="AD3468" s="7">
        <v>1E-3</v>
      </c>
      <c r="AE3468" s="8">
        <v>0.17599999999999999</v>
      </c>
      <c r="AF3468" s="7" t="str">
        <f t="shared" si="329"/>
        <v>NAO+</v>
      </c>
    </row>
    <row r="3469" spans="1:32" x14ac:dyDescent="0.3">
      <c r="A3469" s="4">
        <v>42771</v>
      </c>
      <c r="B3469" s="5">
        <v>2016</v>
      </c>
      <c r="C3469" s="6">
        <v>1</v>
      </c>
      <c r="D3469" s="7">
        <v>0</v>
      </c>
      <c r="E3469" s="7">
        <v>0</v>
      </c>
      <c r="F3469" s="8">
        <v>0</v>
      </c>
      <c r="G3469" s="7" t="str">
        <f t="shared" si="325"/>
        <v>NAO+</v>
      </c>
      <c r="H3469" s="6">
        <v>0.99451855702673497</v>
      </c>
      <c r="I3469" s="80">
        <v>1.54110077389488E-5</v>
      </c>
      <c r="J3469" s="7">
        <v>4.8417277070878202E-3</v>
      </c>
      <c r="K3469" s="8">
        <v>6.2430425843019196E-4</v>
      </c>
      <c r="L3469" s="7" t="str">
        <f t="shared" si="330"/>
        <v>NAO+</v>
      </c>
      <c r="M3469" s="6">
        <v>0.99432422024497302</v>
      </c>
      <c r="N3469" s="80">
        <v>2.4515093228371402E-5</v>
      </c>
      <c r="O3469" s="7">
        <v>4.6478755702608204E-3</v>
      </c>
      <c r="P3469" s="8">
        <v>1.0033890915327299E-3</v>
      </c>
      <c r="Q3469" s="7" t="str">
        <f t="shared" si="326"/>
        <v>NAO+</v>
      </c>
      <c r="R3469" s="6">
        <v>1</v>
      </c>
      <c r="S3469" s="7">
        <v>0</v>
      </c>
      <c r="T3469" s="7">
        <v>0</v>
      </c>
      <c r="U3469" s="8">
        <v>0</v>
      </c>
      <c r="V3469" s="7" t="str">
        <f t="shared" si="327"/>
        <v>NAO+</v>
      </c>
      <c r="W3469" s="6">
        <v>0.24199999999999999</v>
      </c>
      <c r="X3469" s="7">
        <v>0.41599999999999998</v>
      </c>
      <c r="Y3469" s="7">
        <v>3.0000000000000001E-3</v>
      </c>
      <c r="Z3469" s="8">
        <v>0.33900000000000002</v>
      </c>
      <c r="AA3469" s="7" t="str">
        <f t="shared" si="328"/>
        <v>SB</v>
      </c>
      <c r="AB3469" s="6">
        <v>0.48199999999999998</v>
      </c>
      <c r="AC3469" s="7">
        <v>0.20499999999999999</v>
      </c>
      <c r="AD3469" s="7">
        <v>1E-3</v>
      </c>
      <c r="AE3469" s="8">
        <v>0.311</v>
      </c>
      <c r="AF3469" s="7" t="str">
        <f t="shared" si="329"/>
        <v>NAO+</v>
      </c>
    </row>
    <row r="3470" spans="1:32" x14ac:dyDescent="0.3">
      <c r="A3470" s="4">
        <v>42772</v>
      </c>
      <c r="B3470" s="5">
        <v>2016</v>
      </c>
      <c r="C3470" s="6">
        <v>0</v>
      </c>
      <c r="D3470" s="7">
        <v>1</v>
      </c>
      <c r="E3470" s="7">
        <v>0</v>
      </c>
      <c r="F3470" s="8">
        <v>0</v>
      </c>
      <c r="G3470" s="7" t="str">
        <f t="shared" si="325"/>
        <v>SB</v>
      </c>
      <c r="H3470" s="6">
        <v>0.99756987761052296</v>
      </c>
      <c r="I3470" s="7">
        <v>9.2384014466150802E-4</v>
      </c>
      <c r="J3470" s="7">
        <v>1.2732177465828499E-3</v>
      </c>
      <c r="K3470" s="8">
        <v>2.33064498232682E-4</v>
      </c>
      <c r="L3470" s="7" t="str">
        <f t="shared" si="330"/>
        <v>NAO+</v>
      </c>
      <c r="M3470" s="6">
        <v>0.99653872871412896</v>
      </c>
      <c r="N3470" s="7">
        <v>1.4984083230875701E-3</v>
      </c>
      <c r="O3470" s="7">
        <v>1.7010398856039E-3</v>
      </c>
      <c r="P3470" s="8">
        <v>2.6182307717132999E-4</v>
      </c>
      <c r="Q3470" s="7" t="str">
        <f t="shared" si="326"/>
        <v>NAO+</v>
      </c>
      <c r="R3470" s="6">
        <v>0</v>
      </c>
      <c r="S3470" s="7">
        <v>1</v>
      </c>
      <c r="T3470" s="7">
        <v>0</v>
      </c>
      <c r="U3470" s="8">
        <v>0</v>
      </c>
      <c r="V3470" s="7" t="str">
        <f t="shared" si="327"/>
        <v>SB</v>
      </c>
      <c r="W3470" s="6">
        <v>7.0000000000000001E-3</v>
      </c>
      <c r="X3470" s="7">
        <v>0.64800000000000002</v>
      </c>
      <c r="Y3470" s="7">
        <v>4.0000000000000001E-3</v>
      </c>
      <c r="Z3470" s="8">
        <v>0.34</v>
      </c>
      <c r="AA3470" s="7" t="str">
        <f t="shared" si="328"/>
        <v>SB</v>
      </c>
      <c r="AB3470" s="6">
        <v>4.4999999999999998E-2</v>
      </c>
      <c r="AC3470" s="7">
        <v>0.56799999999999995</v>
      </c>
      <c r="AD3470" s="7">
        <v>0</v>
      </c>
      <c r="AE3470" s="8">
        <v>0.38600000000000001</v>
      </c>
      <c r="AF3470" s="7" t="str">
        <f t="shared" si="329"/>
        <v>SB</v>
      </c>
    </row>
    <row r="3471" spans="1:32" x14ac:dyDescent="0.3">
      <c r="A3471" s="4">
        <v>42773</v>
      </c>
      <c r="B3471" s="5">
        <v>2016</v>
      </c>
      <c r="C3471" s="6">
        <v>0</v>
      </c>
      <c r="D3471" s="7">
        <v>1</v>
      </c>
      <c r="E3471" s="7">
        <v>0</v>
      </c>
      <c r="F3471" s="8">
        <v>0</v>
      </c>
      <c r="G3471" s="7" t="str">
        <f t="shared" si="325"/>
        <v>SB</v>
      </c>
      <c r="H3471" s="6">
        <v>0.98001284058840998</v>
      </c>
      <c r="I3471" s="7">
        <v>6.5138211274682898E-3</v>
      </c>
      <c r="J3471" s="7">
        <v>1.31543876431412E-2</v>
      </c>
      <c r="K3471" s="8">
        <v>3.1895064096721E-4</v>
      </c>
      <c r="L3471" s="7" t="str">
        <f t="shared" si="330"/>
        <v>NAO+</v>
      </c>
      <c r="M3471" s="6">
        <v>0.97113362223502497</v>
      </c>
      <c r="N3471" s="7">
        <v>1.2037476512991399E-2</v>
      </c>
      <c r="O3471" s="7">
        <v>1.6414648348669399E-2</v>
      </c>
      <c r="P3471" s="8">
        <v>4.1425290330212298E-4</v>
      </c>
      <c r="Q3471" s="7" t="str">
        <f t="shared" si="326"/>
        <v>NAO+</v>
      </c>
      <c r="R3471" s="6">
        <v>0</v>
      </c>
      <c r="S3471" s="7">
        <v>1</v>
      </c>
      <c r="T3471" s="7">
        <v>0</v>
      </c>
      <c r="U3471" s="8">
        <v>0</v>
      </c>
      <c r="V3471" s="7" t="str">
        <f t="shared" si="327"/>
        <v>SB</v>
      </c>
      <c r="W3471" s="6">
        <v>0</v>
      </c>
      <c r="X3471" s="7">
        <v>0.73799999999999999</v>
      </c>
      <c r="Y3471" s="7">
        <v>3.0000000000000001E-3</v>
      </c>
      <c r="Z3471" s="8">
        <v>0.25800000000000001</v>
      </c>
      <c r="AA3471" s="7" t="str">
        <f t="shared" si="328"/>
        <v>SB</v>
      </c>
      <c r="AB3471" s="6">
        <v>5.0000000000000001E-3</v>
      </c>
      <c r="AC3471" s="7">
        <v>0.60199999999999998</v>
      </c>
      <c r="AD3471" s="7">
        <v>0</v>
      </c>
      <c r="AE3471" s="8">
        <v>0.39400000000000002</v>
      </c>
      <c r="AF3471" s="7" t="str">
        <f t="shared" si="329"/>
        <v>SB</v>
      </c>
    </row>
    <row r="3472" spans="1:32" x14ac:dyDescent="0.3">
      <c r="A3472" s="4">
        <v>42774</v>
      </c>
      <c r="B3472" s="5">
        <v>2016</v>
      </c>
      <c r="C3472" s="6">
        <v>0</v>
      </c>
      <c r="D3472" s="7">
        <v>1</v>
      </c>
      <c r="E3472" s="7">
        <v>0</v>
      </c>
      <c r="F3472" s="8">
        <v>0</v>
      </c>
      <c r="G3472" s="7" t="str">
        <f t="shared" si="325"/>
        <v>SB</v>
      </c>
      <c r="H3472" s="6">
        <v>0.77666627784523301</v>
      </c>
      <c r="I3472" s="7">
        <v>0.182782204405426</v>
      </c>
      <c r="J3472" s="7">
        <v>4.0413404336228503E-2</v>
      </c>
      <c r="K3472" s="8">
        <v>1.38113413123765E-4</v>
      </c>
      <c r="L3472" s="7" t="str">
        <f t="shared" si="330"/>
        <v>NAO+</v>
      </c>
      <c r="M3472" s="6">
        <v>0.70316325039218996</v>
      </c>
      <c r="N3472" s="7">
        <v>0.242980968190837</v>
      </c>
      <c r="O3472" s="7">
        <v>5.35838234921397E-2</v>
      </c>
      <c r="P3472" s="8">
        <v>2.7195792482237599E-4</v>
      </c>
      <c r="Q3472" s="7" t="str">
        <f t="shared" si="326"/>
        <v>NAO+</v>
      </c>
      <c r="R3472" s="6">
        <v>0</v>
      </c>
      <c r="S3472" s="7">
        <v>1</v>
      </c>
      <c r="T3472" s="7">
        <v>0</v>
      </c>
      <c r="U3472" s="8">
        <v>0</v>
      </c>
      <c r="V3472" s="7" t="str">
        <f t="shared" si="327"/>
        <v>SB</v>
      </c>
      <c r="W3472" s="6">
        <v>0</v>
      </c>
      <c r="X3472" s="7">
        <v>0.89400000000000002</v>
      </c>
      <c r="Y3472" s="7">
        <v>3.0000000000000001E-3</v>
      </c>
      <c r="Z3472" s="8">
        <v>0.10299999999999999</v>
      </c>
      <c r="AA3472" s="7" t="str">
        <f t="shared" si="328"/>
        <v>SB</v>
      </c>
      <c r="AB3472" s="6">
        <v>0</v>
      </c>
      <c r="AC3472" s="7">
        <v>0.82299999999999995</v>
      </c>
      <c r="AD3472" s="7">
        <v>0</v>
      </c>
      <c r="AE3472" s="8">
        <v>0.17699999999999999</v>
      </c>
      <c r="AF3472" s="7" t="str">
        <f t="shared" si="329"/>
        <v>SB</v>
      </c>
    </row>
    <row r="3473" spans="1:32" x14ac:dyDescent="0.3">
      <c r="A3473" s="4">
        <v>42775</v>
      </c>
      <c r="B3473" s="5">
        <v>2016</v>
      </c>
      <c r="C3473" s="6">
        <v>0</v>
      </c>
      <c r="D3473" s="7">
        <v>1</v>
      </c>
      <c r="E3473" s="7">
        <v>0</v>
      </c>
      <c r="F3473" s="8">
        <v>0</v>
      </c>
      <c r="G3473" s="7" t="str">
        <f t="shared" si="325"/>
        <v>SB</v>
      </c>
      <c r="H3473" s="6">
        <v>0.90664290187737095</v>
      </c>
      <c r="I3473" s="7">
        <v>1.7297464018641299E-2</v>
      </c>
      <c r="J3473" s="7">
        <v>7.5996544820647993E-2</v>
      </c>
      <c r="K3473" s="28">
        <v>6.30892833355355E-5</v>
      </c>
      <c r="L3473" s="7" t="str">
        <f t="shared" si="330"/>
        <v>NAO+</v>
      </c>
      <c r="M3473" s="6">
        <v>0.83419646982853302</v>
      </c>
      <c r="N3473" s="7">
        <v>1.9809068921148702E-2</v>
      </c>
      <c r="O3473" s="7">
        <v>0.14583909246424701</v>
      </c>
      <c r="P3473" s="8">
        <v>1.5536878606857901E-4</v>
      </c>
      <c r="Q3473" s="7" t="str">
        <f t="shared" si="326"/>
        <v>NAO+</v>
      </c>
      <c r="R3473" s="6">
        <v>0</v>
      </c>
      <c r="S3473" s="7">
        <v>1</v>
      </c>
      <c r="T3473" s="7">
        <v>0</v>
      </c>
      <c r="U3473" s="8">
        <v>0</v>
      </c>
      <c r="V3473" s="7" t="str">
        <f t="shared" si="327"/>
        <v>SB</v>
      </c>
      <c r="W3473" s="6">
        <v>0</v>
      </c>
      <c r="X3473" s="7">
        <v>0.93100000000000005</v>
      </c>
      <c r="Y3473" s="7">
        <v>2E-3</v>
      </c>
      <c r="Z3473" s="8">
        <v>6.8000000000000005E-2</v>
      </c>
      <c r="AA3473" s="7" t="str">
        <f t="shared" si="328"/>
        <v>SB</v>
      </c>
      <c r="AB3473" s="6">
        <v>0</v>
      </c>
      <c r="AC3473" s="7">
        <v>0.93600000000000005</v>
      </c>
      <c r="AD3473" s="7">
        <v>0</v>
      </c>
      <c r="AE3473" s="8">
        <v>6.4000000000000001E-2</v>
      </c>
      <c r="AF3473" s="7" t="str">
        <f t="shared" si="329"/>
        <v>SB</v>
      </c>
    </row>
    <row r="3474" spans="1:32" x14ac:dyDescent="0.3">
      <c r="A3474" s="4">
        <v>42776</v>
      </c>
      <c r="B3474" s="5">
        <v>2016</v>
      </c>
      <c r="C3474" s="6">
        <v>0</v>
      </c>
      <c r="D3474" s="7">
        <v>1</v>
      </c>
      <c r="E3474" s="7">
        <v>0</v>
      </c>
      <c r="F3474" s="8">
        <v>0</v>
      </c>
      <c r="G3474" s="7" t="str">
        <f t="shared" si="325"/>
        <v>SB</v>
      </c>
      <c r="H3474" s="6">
        <v>5.8827312590957201E-3</v>
      </c>
      <c r="I3474" s="7">
        <v>0.217137623884298</v>
      </c>
      <c r="J3474" s="7">
        <v>0.77640892331584999</v>
      </c>
      <c r="K3474" s="8">
        <v>5.7072154074598797E-4</v>
      </c>
      <c r="L3474" s="7" t="str">
        <f t="shared" si="330"/>
        <v>AR</v>
      </c>
      <c r="M3474" s="6">
        <v>3.1109729316195099E-3</v>
      </c>
      <c r="N3474" s="7">
        <v>0.15413017086893599</v>
      </c>
      <c r="O3474" s="7">
        <v>0.84203545365684196</v>
      </c>
      <c r="P3474" s="8">
        <v>7.2340254260641601E-4</v>
      </c>
      <c r="Q3474" s="7" t="str">
        <f t="shared" si="326"/>
        <v>AR</v>
      </c>
      <c r="R3474" s="6">
        <v>0</v>
      </c>
      <c r="S3474" s="7">
        <v>1</v>
      </c>
      <c r="T3474" s="7">
        <v>0</v>
      </c>
      <c r="U3474" s="8">
        <v>0</v>
      </c>
      <c r="V3474" s="7" t="str">
        <f t="shared" si="327"/>
        <v>SB</v>
      </c>
      <c r="W3474" s="6">
        <v>0</v>
      </c>
      <c r="X3474" s="7">
        <v>0.88300000000000001</v>
      </c>
      <c r="Y3474" s="7">
        <v>0.109</v>
      </c>
      <c r="Z3474" s="8">
        <v>8.0000000000000002E-3</v>
      </c>
      <c r="AA3474" s="7" t="str">
        <f t="shared" si="328"/>
        <v>SB</v>
      </c>
      <c r="AB3474" s="6">
        <v>0</v>
      </c>
      <c r="AC3474" s="7">
        <v>0.96499999999999997</v>
      </c>
      <c r="AD3474" s="7">
        <v>3.0000000000000001E-3</v>
      </c>
      <c r="AE3474" s="8">
        <v>3.1E-2</v>
      </c>
      <c r="AF3474" s="7" t="str">
        <f t="shared" si="329"/>
        <v>SB</v>
      </c>
    </row>
    <row r="3475" spans="1:32" x14ac:dyDescent="0.3">
      <c r="A3475" s="4">
        <v>42777</v>
      </c>
      <c r="B3475" s="5">
        <v>2016</v>
      </c>
      <c r="C3475" s="6">
        <v>0</v>
      </c>
      <c r="D3475" s="7">
        <v>1</v>
      </c>
      <c r="E3475" s="7">
        <v>0</v>
      </c>
      <c r="F3475" s="8">
        <v>0</v>
      </c>
      <c r="G3475" s="7" t="str">
        <f t="shared" si="325"/>
        <v>SB</v>
      </c>
      <c r="H3475" s="79">
        <v>2.4271591471924997E-7</v>
      </c>
      <c r="I3475" s="7">
        <v>0.98594327699700601</v>
      </c>
      <c r="J3475" s="7">
        <v>1.3936181759788099E-2</v>
      </c>
      <c r="K3475" s="8">
        <v>1.20298527282141E-4</v>
      </c>
      <c r="L3475" s="7" t="str">
        <f t="shared" si="330"/>
        <v>SB</v>
      </c>
      <c r="M3475" s="79">
        <v>1.46122199251823E-7</v>
      </c>
      <c r="N3475" s="7">
        <v>0.97526394069116096</v>
      </c>
      <c r="O3475" s="7">
        <v>2.45316193409598E-2</v>
      </c>
      <c r="P3475" s="8">
        <v>2.04293845692453E-4</v>
      </c>
      <c r="Q3475" s="7" t="str">
        <f t="shared" si="326"/>
        <v>SB</v>
      </c>
      <c r="R3475" s="6">
        <v>0</v>
      </c>
      <c r="S3475" s="7">
        <v>1</v>
      </c>
      <c r="T3475" s="7">
        <v>0</v>
      </c>
      <c r="U3475" s="8">
        <v>0</v>
      </c>
      <c r="V3475" s="7" t="str">
        <f t="shared" si="327"/>
        <v>SB</v>
      </c>
      <c r="W3475" s="6">
        <v>0</v>
      </c>
      <c r="X3475" s="7">
        <v>0.77800000000000002</v>
      </c>
      <c r="Y3475" s="7">
        <v>0.221</v>
      </c>
      <c r="Z3475" s="8">
        <v>1E-3</v>
      </c>
      <c r="AA3475" s="7" t="str">
        <f t="shared" si="328"/>
        <v>SB</v>
      </c>
      <c r="AB3475" s="6">
        <v>0</v>
      </c>
      <c r="AC3475" s="7">
        <v>0.96</v>
      </c>
      <c r="AD3475" s="7">
        <v>1E-3</v>
      </c>
      <c r="AE3475" s="8">
        <v>3.7999999999999999E-2</v>
      </c>
      <c r="AF3475" s="7" t="str">
        <f t="shared" si="329"/>
        <v>SB</v>
      </c>
    </row>
    <row r="3476" spans="1:32" x14ac:dyDescent="0.3">
      <c r="A3476" s="4">
        <v>42778</v>
      </c>
      <c r="B3476" s="5">
        <v>2016</v>
      </c>
      <c r="C3476" s="6">
        <v>0</v>
      </c>
      <c r="D3476" s="7">
        <v>1</v>
      </c>
      <c r="E3476" s="7">
        <v>0</v>
      </c>
      <c r="F3476" s="8">
        <v>0</v>
      </c>
      <c r="G3476" s="7" t="str">
        <f t="shared" si="325"/>
        <v>SB</v>
      </c>
      <c r="H3476" s="79">
        <v>2.3943882090850499E-8</v>
      </c>
      <c r="I3476" s="7">
        <v>0.99929525181183099</v>
      </c>
      <c r="J3476" s="7">
        <v>2.8966346328207103E-4</v>
      </c>
      <c r="K3476" s="8">
        <v>4.1506078100912302E-4</v>
      </c>
      <c r="L3476" s="7" t="str">
        <f t="shared" si="330"/>
        <v>SB</v>
      </c>
      <c r="M3476" s="79">
        <v>1.0457872036935301E-8</v>
      </c>
      <c r="N3476" s="7">
        <v>0.99861828000650499</v>
      </c>
      <c r="O3476" s="7">
        <v>9.3209377750619598E-4</v>
      </c>
      <c r="P3476" s="8">
        <v>4.4961575812814202E-4</v>
      </c>
      <c r="Q3476" s="7" t="str">
        <f t="shared" si="326"/>
        <v>SB</v>
      </c>
      <c r="R3476" s="6">
        <v>0</v>
      </c>
      <c r="S3476" s="7">
        <v>1</v>
      </c>
      <c r="T3476" s="7">
        <v>0</v>
      </c>
      <c r="U3476" s="8">
        <v>0</v>
      </c>
      <c r="V3476" s="7" t="str">
        <f t="shared" si="327"/>
        <v>SB</v>
      </c>
      <c r="W3476" s="6">
        <v>0</v>
      </c>
      <c r="X3476" s="7">
        <v>0.998</v>
      </c>
      <c r="Y3476" s="7">
        <v>2E-3</v>
      </c>
      <c r="Z3476" s="8">
        <v>0</v>
      </c>
      <c r="AA3476" s="7" t="str">
        <f t="shared" si="328"/>
        <v>SB</v>
      </c>
      <c r="AB3476" s="6">
        <v>0</v>
      </c>
      <c r="AC3476" s="7">
        <v>0.95499999999999996</v>
      </c>
      <c r="AD3476" s="7">
        <v>0</v>
      </c>
      <c r="AE3476" s="8">
        <v>4.4999999999999998E-2</v>
      </c>
      <c r="AF3476" s="7" t="str">
        <f t="shared" si="329"/>
        <v>SB</v>
      </c>
    </row>
    <row r="3477" spans="1:32" x14ac:dyDescent="0.3">
      <c r="A3477" s="4">
        <v>42779</v>
      </c>
      <c r="B3477" s="5">
        <v>2016</v>
      </c>
      <c r="C3477" s="6">
        <v>0</v>
      </c>
      <c r="D3477" s="7">
        <v>1</v>
      </c>
      <c r="E3477" s="7">
        <v>0</v>
      </c>
      <c r="F3477" s="8">
        <v>0</v>
      </c>
      <c r="G3477" s="7" t="str">
        <f t="shared" si="325"/>
        <v>SB</v>
      </c>
      <c r="H3477" s="6">
        <v>2.0649234032715999E-3</v>
      </c>
      <c r="I3477" s="7">
        <v>0.95978255092741904</v>
      </c>
      <c r="J3477" s="7">
        <v>2.9950420817629098E-2</v>
      </c>
      <c r="K3477" s="8">
        <v>8.2021048516657692E-3</v>
      </c>
      <c r="L3477" s="7" t="str">
        <f t="shared" si="330"/>
        <v>SB</v>
      </c>
      <c r="M3477" s="6">
        <v>1.35113255159203E-3</v>
      </c>
      <c r="N3477" s="7">
        <v>0.88137182513580903</v>
      </c>
      <c r="O3477" s="7">
        <v>0.107223128934947</v>
      </c>
      <c r="P3477" s="8">
        <v>1.00539133776431E-2</v>
      </c>
      <c r="Q3477" s="7" t="str">
        <f t="shared" si="326"/>
        <v>SB</v>
      </c>
      <c r="R3477" s="6">
        <v>0</v>
      </c>
      <c r="S3477" s="7">
        <v>1</v>
      </c>
      <c r="T3477" s="7">
        <v>0</v>
      </c>
      <c r="U3477" s="8">
        <v>0</v>
      </c>
      <c r="V3477" s="7" t="str">
        <f t="shared" si="327"/>
        <v>SB</v>
      </c>
      <c r="W3477" s="6">
        <v>0</v>
      </c>
      <c r="X3477" s="7">
        <v>0.999</v>
      </c>
      <c r="Y3477" s="7">
        <v>1E-3</v>
      </c>
      <c r="Z3477" s="8">
        <v>0</v>
      </c>
      <c r="AA3477" s="7" t="str">
        <f t="shared" si="328"/>
        <v>SB</v>
      </c>
      <c r="AB3477" s="6">
        <v>0</v>
      </c>
      <c r="AC3477" s="7">
        <v>0.98699999999999999</v>
      </c>
      <c r="AD3477" s="7">
        <v>0</v>
      </c>
      <c r="AE3477" s="8">
        <v>1.2999999999999999E-2</v>
      </c>
      <c r="AF3477" s="7" t="str">
        <f t="shared" si="329"/>
        <v>SB</v>
      </c>
    </row>
    <row r="3478" spans="1:32" x14ac:dyDescent="0.3">
      <c r="A3478" s="4">
        <v>42780</v>
      </c>
      <c r="B3478" s="5">
        <v>2016</v>
      </c>
      <c r="C3478" s="6">
        <v>0</v>
      </c>
      <c r="D3478" s="7">
        <v>1</v>
      </c>
      <c r="E3478" s="7">
        <v>0</v>
      </c>
      <c r="F3478" s="8">
        <v>0</v>
      </c>
      <c r="G3478" s="7" t="str">
        <f t="shared" si="325"/>
        <v>SB</v>
      </c>
      <c r="H3478" s="6">
        <v>0.24937167070515001</v>
      </c>
      <c r="I3478" s="7">
        <v>0.100850582454315</v>
      </c>
      <c r="J3478" s="7">
        <v>0.64572966625461503</v>
      </c>
      <c r="K3478" s="8">
        <v>4.0480805859067501E-3</v>
      </c>
      <c r="L3478" s="7" t="str">
        <f t="shared" si="330"/>
        <v>AR</v>
      </c>
      <c r="M3478" s="6">
        <v>0.14860029116253901</v>
      </c>
      <c r="N3478" s="7">
        <v>6.3925005025554094E-2</v>
      </c>
      <c r="O3478" s="7">
        <v>0.78320813948958101</v>
      </c>
      <c r="P3478" s="8">
        <v>4.2665643223141897E-3</v>
      </c>
      <c r="Q3478" s="7" t="str">
        <f t="shared" si="326"/>
        <v>AR</v>
      </c>
      <c r="R3478" s="6">
        <v>0</v>
      </c>
      <c r="S3478" s="7">
        <v>1</v>
      </c>
      <c r="T3478" s="7">
        <v>0</v>
      </c>
      <c r="U3478" s="8">
        <v>0</v>
      </c>
      <c r="V3478" s="7" t="str">
        <f t="shared" si="327"/>
        <v>SB</v>
      </c>
      <c r="W3478" s="6">
        <v>0</v>
      </c>
      <c r="X3478" s="7">
        <v>0.999</v>
      </c>
      <c r="Y3478" s="7">
        <v>1E-3</v>
      </c>
      <c r="Z3478" s="8">
        <v>0</v>
      </c>
      <c r="AA3478" s="7" t="str">
        <f t="shared" si="328"/>
        <v>SB</v>
      </c>
      <c r="AB3478" s="6">
        <v>0</v>
      </c>
      <c r="AC3478" s="7">
        <v>0.98699999999999999</v>
      </c>
      <c r="AD3478" s="7">
        <v>0</v>
      </c>
      <c r="AE3478" s="8">
        <v>1.2999999999999999E-2</v>
      </c>
      <c r="AF3478" s="7" t="str">
        <f t="shared" si="329"/>
        <v>SB</v>
      </c>
    </row>
    <row r="3479" spans="1:32" x14ac:dyDescent="0.3">
      <c r="A3479" s="4">
        <v>42781</v>
      </c>
      <c r="B3479" s="5">
        <v>2016</v>
      </c>
      <c r="C3479" s="6">
        <v>0</v>
      </c>
      <c r="D3479" s="7">
        <v>1</v>
      </c>
      <c r="E3479" s="7">
        <v>0</v>
      </c>
      <c r="F3479" s="8">
        <v>0</v>
      </c>
      <c r="G3479" s="7" t="str">
        <f t="shared" si="325"/>
        <v>SB</v>
      </c>
      <c r="H3479" s="6">
        <v>0.93092609610691202</v>
      </c>
      <c r="I3479" s="7">
        <v>3.2599178501161001E-2</v>
      </c>
      <c r="J3479" s="7">
        <v>3.5814107080618801E-2</v>
      </c>
      <c r="K3479" s="8">
        <v>6.6061831129455705E-4</v>
      </c>
      <c r="L3479" s="7" t="str">
        <f t="shared" si="330"/>
        <v>NAO+</v>
      </c>
      <c r="M3479" s="6">
        <v>0.92095990467432298</v>
      </c>
      <c r="N3479" s="7">
        <v>3.7691272455175701E-2</v>
      </c>
      <c r="O3479" s="7">
        <v>3.9710779914710198E-2</v>
      </c>
      <c r="P3479" s="8">
        <v>1.63804295580104E-3</v>
      </c>
      <c r="Q3479" s="7" t="str">
        <f t="shared" si="326"/>
        <v>NAO+</v>
      </c>
      <c r="R3479" s="6">
        <v>0</v>
      </c>
      <c r="S3479" s="7">
        <v>1</v>
      </c>
      <c r="T3479" s="7">
        <v>0</v>
      </c>
      <c r="U3479" s="8">
        <v>0</v>
      </c>
      <c r="V3479" s="7" t="str">
        <f t="shared" si="327"/>
        <v>SB</v>
      </c>
      <c r="W3479" s="6">
        <v>0</v>
      </c>
      <c r="X3479" s="7">
        <v>0.97099999999999997</v>
      </c>
      <c r="Y3479" s="7">
        <v>2.9000000000000001E-2</v>
      </c>
      <c r="Z3479" s="8">
        <v>1E-3</v>
      </c>
      <c r="AA3479" s="7" t="str">
        <f t="shared" si="328"/>
        <v>SB</v>
      </c>
      <c r="AB3479" s="6">
        <v>0</v>
      </c>
      <c r="AC3479" s="7">
        <v>0.85399999999999998</v>
      </c>
      <c r="AD3479" s="7">
        <v>0</v>
      </c>
      <c r="AE3479" s="8">
        <v>0.14599999999999999</v>
      </c>
      <c r="AF3479" s="7" t="str">
        <f t="shared" si="329"/>
        <v>SB</v>
      </c>
    </row>
    <row r="3480" spans="1:32" x14ac:dyDescent="0.3">
      <c r="A3480" s="4">
        <v>42782</v>
      </c>
      <c r="B3480" s="5">
        <v>2016</v>
      </c>
      <c r="C3480" s="6">
        <v>0</v>
      </c>
      <c r="D3480" s="7">
        <v>1</v>
      </c>
      <c r="E3480" s="7">
        <v>0</v>
      </c>
      <c r="F3480" s="8">
        <v>0</v>
      </c>
      <c r="G3480" s="7" t="str">
        <f t="shared" si="325"/>
        <v>SB</v>
      </c>
      <c r="H3480" s="6">
        <v>0.96573277713680405</v>
      </c>
      <c r="I3480" s="7">
        <v>5.5652030049479599E-3</v>
      </c>
      <c r="J3480" s="7">
        <v>1.4839974444422199E-2</v>
      </c>
      <c r="K3480" s="8">
        <v>1.3862045413836401E-2</v>
      </c>
      <c r="L3480" s="7" t="str">
        <f t="shared" si="330"/>
        <v>NAO+</v>
      </c>
      <c r="M3480" s="6">
        <v>0.95636508982926804</v>
      </c>
      <c r="N3480" s="7">
        <v>3.6033622929404099E-3</v>
      </c>
      <c r="O3480" s="7">
        <v>1.7298462692328199E-2</v>
      </c>
      <c r="P3480" s="8">
        <v>2.2733085185473002E-2</v>
      </c>
      <c r="Q3480" s="7" t="str">
        <f t="shared" si="326"/>
        <v>NAO+</v>
      </c>
      <c r="R3480" s="6">
        <v>0</v>
      </c>
      <c r="S3480" s="7">
        <v>1</v>
      </c>
      <c r="T3480" s="7">
        <v>0</v>
      </c>
      <c r="U3480" s="8">
        <v>0</v>
      </c>
      <c r="V3480" s="7" t="str">
        <f t="shared" si="327"/>
        <v>SB</v>
      </c>
      <c r="W3480" s="6">
        <v>0</v>
      </c>
      <c r="X3480" s="7">
        <v>0.104</v>
      </c>
      <c r="Y3480" s="7">
        <v>0.82799999999999996</v>
      </c>
      <c r="Z3480" s="8">
        <v>6.8000000000000005E-2</v>
      </c>
      <c r="AA3480" s="7" t="str">
        <f t="shared" si="328"/>
        <v>AR</v>
      </c>
      <c r="AB3480" s="6">
        <v>0</v>
      </c>
      <c r="AC3480" s="7">
        <v>6.3E-2</v>
      </c>
      <c r="AD3480" s="7">
        <v>2.5999999999999999E-2</v>
      </c>
      <c r="AE3480" s="8">
        <v>0.91100000000000003</v>
      </c>
      <c r="AF3480" s="7" t="str">
        <f t="shared" si="329"/>
        <v>NAO-</v>
      </c>
    </row>
    <row r="3481" spans="1:32" x14ac:dyDescent="0.3">
      <c r="A3481" s="4">
        <v>42783</v>
      </c>
      <c r="B3481" s="5">
        <v>2016</v>
      </c>
      <c r="C3481" s="6">
        <v>0</v>
      </c>
      <c r="D3481" s="7">
        <v>0</v>
      </c>
      <c r="E3481" s="7">
        <v>1</v>
      </c>
      <c r="F3481" s="8">
        <v>0</v>
      </c>
      <c r="G3481" s="7" t="str">
        <f t="shared" si="325"/>
        <v>AR</v>
      </c>
      <c r="H3481" s="6">
        <v>5.9351165712747303E-2</v>
      </c>
      <c r="I3481" s="7">
        <v>1.3911662732341E-2</v>
      </c>
      <c r="J3481" s="7">
        <v>0.36594010451092202</v>
      </c>
      <c r="K3481" s="8">
        <v>0.56079706704397803</v>
      </c>
      <c r="L3481" s="7" t="str">
        <f t="shared" si="330"/>
        <v>NAO-</v>
      </c>
      <c r="M3481" s="6">
        <v>5.5848271779628401E-2</v>
      </c>
      <c r="N3481" s="7">
        <v>8.5954890544595892E-3</v>
      </c>
      <c r="O3481" s="7">
        <v>0.43109950218848703</v>
      </c>
      <c r="P3481" s="8">
        <v>0.50445673697743698</v>
      </c>
      <c r="Q3481" s="7" t="str">
        <f t="shared" si="326"/>
        <v>NAO-</v>
      </c>
      <c r="R3481" s="6">
        <v>0</v>
      </c>
      <c r="S3481" s="7">
        <v>0</v>
      </c>
      <c r="T3481" s="7">
        <v>1</v>
      </c>
      <c r="U3481" s="8">
        <v>0</v>
      </c>
      <c r="V3481" s="7" t="str">
        <f t="shared" si="327"/>
        <v>AR</v>
      </c>
      <c r="W3481" s="6">
        <v>0</v>
      </c>
      <c r="X3481" s="7">
        <v>3.0000000000000001E-3</v>
      </c>
      <c r="Y3481" s="7">
        <v>0.85299999999999998</v>
      </c>
      <c r="Z3481" s="8">
        <v>0.14399999999999999</v>
      </c>
      <c r="AA3481" s="7" t="str">
        <f t="shared" si="328"/>
        <v>AR</v>
      </c>
      <c r="AB3481" s="6">
        <v>0</v>
      </c>
      <c r="AC3481" s="7">
        <v>3.0000000000000001E-3</v>
      </c>
      <c r="AD3481" s="7">
        <v>0.33200000000000002</v>
      </c>
      <c r="AE3481" s="8">
        <v>0.66400000000000003</v>
      </c>
      <c r="AF3481" s="7" t="str">
        <f t="shared" si="329"/>
        <v>NAO-</v>
      </c>
    </row>
    <row r="3482" spans="1:32" x14ac:dyDescent="0.3">
      <c r="A3482" s="4">
        <v>42784</v>
      </c>
      <c r="B3482" s="5">
        <v>2016</v>
      </c>
      <c r="C3482" s="6">
        <v>0</v>
      </c>
      <c r="D3482" s="7">
        <v>0</v>
      </c>
      <c r="E3482" s="7">
        <v>1</v>
      </c>
      <c r="F3482" s="8">
        <v>0</v>
      </c>
      <c r="G3482" s="7" t="str">
        <f t="shared" si="325"/>
        <v>AR</v>
      </c>
      <c r="H3482" s="6">
        <v>5.6192069022412798E-2</v>
      </c>
      <c r="I3482" s="7">
        <v>0.110948969937786</v>
      </c>
      <c r="J3482" s="7">
        <v>0.55983515055489297</v>
      </c>
      <c r="K3482" s="8">
        <v>0.27302381048489799</v>
      </c>
      <c r="L3482" s="7" t="str">
        <f t="shared" si="330"/>
        <v>AR</v>
      </c>
      <c r="M3482" s="6">
        <v>4.5094539459072797E-2</v>
      </c>
      <c r="N3482" s="7">
        <v>0.133828755281727</v>
      </c>
      <c r="O3482" s="7">
        <v>0.56431845325060304</v>
      </c>
      <c r="P3482" s="8">
        <v>0.25675825200860503</v>
      </c>
      <c r="Q3482" s="7" t="str">
        <f t="shared" si="326"/>
        <v>AR</v>
      </c>
      <c r="R3482" s="6">
        <v>0</v>
      </c>
      <c r="S3482" s="7">
        <v>0</v>
      </c>
      <c r="T3482" s="7">
        <v>1</v>
      </c>
      <c r="U3482" s="8">
        <v>0</v>
      </c>
      <c r="V3482" s="7" t="str">
        <f t="shared" si="327"/>
        <v>AR</v>
      </c>
      <c r="W3482" s="6">
        <v>1E-3</v>
      </c>
      <c r="X3482" s="7">
        <v>2E-3</v>
      </c>
      <c r="Y3482" s="7">
        <v>0.98</v>
      </c>
      <c r="Z3482" s="8">
        <v>1.7000000000000001E-2</v>
      </c>
      <c r="AA3482" s="7" t="str">
        <f t="shared" si="328"/>
        <v>AR</v>
      </c>
      <c r="AB3482" s="6">
        <v>0</v>
      </c>
      <c r="AC3482" s="7">
        <v>3.0000000000000001E-3</v>
      </c>
      <c r="AD3482" s="7">
        <v>0.86899999999999999</v>
      </c>
      <c r="AE3482" s="8">
        <v>0.128</v>
      </c>
      <c r="AF3482" s="7" t="str">
        <f t="shared" si="329"/>
        <v>AR</v>
      </c>
    </row>
    <row r="3483" spans="1:32" x14ac:dyDescent="0.3">
      <c r="A3483" s="4">
        <v>42785</v>
      </c>
      <c r="B3483" s="5">
        <v>2016</v>
      </c>
      <c r="C3483" s="6">
        <v>0</v>
      </c>
      <c r="D3483" s="7">
        <v>0</v>
      </c>
      <c r="E3483" s="7">
        <v>1</v>
      </c>
      <c r="F3483" s="8">
        <v>0</v>
      </c>
      <c r="G3483" s="7" t="str">
        <f t="shared" si="325"/>
        <v>AR</v>
      </c>
      <c r="H3483" s="6">
        <v>4.8268409394245801E-2</v>
      </c>
      <c r="I3483" s="7">
        <v>0.20432479105861701</v>
      </c>
      <c r="J3483" s="7">
        <v>0.73175753413744205</v>
      </c>
      <c r="K3483" s="8">
        <v>1.56492654096968E-2</v>
      </c>
      <c r="L3483" s="7" t="str">
        <f t="shared" si="330"/>
        <v>AR</v>
      </c>
      <c r="M3483" s="6">
        <v>3.8697960197448103E-2</v>
      </c>
      <c r="N3483" s="7">
        <v>0.233772704487613</v>
      </c>
      <c r="O3483" s="7">
        <v>0.70638903952702103</v>
      </c>
      <c r="P3483" s="8">
        <v>2.1140295787916801E-2</v>
      </c>
      <c r="Q3483" s="7" t="str">
        <f t="shared" si="326"/>
        <v>AR</v>
      </c>
      <c r="R3483" s="6">
        <v>0</v>
      </c>
      <c r="S3483" s="7">
        <v>0</v>
      </c>
      <c r="T3483" s="7">
        <v>1</v>
      </c>
      <c r="U3483" s="8">
        <v>0</v>
      </c>
      <c r="V3483" s="7" t="str">
        <f t="shared" si="327"/>
        <v>AR</v>
      </c>
      <c r="W3483" s="6">
        <v>2.1000000000000001E-2</v>
      </c>
      <c r="X3483" s="7">
        <v>3.5999999999999997E-2</v>
      </c>
      <c r="Y3483" s="7">
        <v>0.94199999999999995</v>
      </c>
      <c r="Z3483" s="8">
        <v>0</v>
      </c>
      <c r="AA3483" s="7" t="str">
        <f t="shared" si="328"/>
        <v>AR</v>
      </c>
      <c r="AB3483" s="6">
        <v>0</v>
      </c>
      <c r="AC3483" s="7">
        <v>7.8E-2</v>
      </c>
      <c r="AD3483" s="7">
        <v>0.89800000000000002</v>
      </c>
      <c r="AE3483" s="8">
        <v>2.4E-2</v>
      </c>
      <c r="AF3483" s="7" t="str">
        <f t="shared" si="329"/>
        <v>AR</v>
      </c>
    </row>
    <row r="3484" spans="1:32" x14ac:dyDescent="0.3">
      <c r="A3484" s="4">
        <v>42786</v>
      </c>
      <c r="B3484" s="5">
        <v>2016</v>
      </c>
      <c r="C3484" s="6">
        <v>0</v>
      </c>
      <c r="D3484" s="7">
        <v>0</v>
      </c>
      <c r="E3484" s="7">
        <v>1</v>
      </c>
      <c r="F3484" s="8">
        <v>0</v>
      </c>
      <c r="G3484" s="7" t="str">
        <f t="shared" si="325"/>
        <v>AR</v>
      </c>
      <c r="H3484" s="6">
        <v>2.8641344722696899E-3</v>
      </c>
      <c r="I3484" s="7">
        <v>1.65941394708151E-2</v>
      </c>
      <c r="J3484" s="7">
        <v>0.98053947349721504</v>
      </c>
      <c r="K3484" s="28">
        <v>2.2525597132892699E-6</v>
      </c>
      <c r="L3484" s="7" t="str">
        <f t="shared" si="330"/>
        <v>AR</v>
      </c>
      <c r="M3484" s="6">
        <v>2.39975138056396E-3</v>
      </c>
      <c r="N3484" s="7">
        <v>1.6857479673050998E-2</v>
      </c>
      <c r="O3484" s="7">
        <v>0.98073802813463495</v>
      </c>
      <c r="P3484" s="28">
        <v>4.7408117477977102E-6</v>
      </c>
      <c r="Q3484" s="7" t="str">
        <f t="shared" si="326"/>
        <v>AR</v>
      </c>
      <c r="R3484" s="6">
        <v>0</v>
      </c>
      <c r="S3484" s="7">
        <v>0</v>
      </c>
      <c r="T3484" s="7">
        <v>1</v>
      </c>
      <c r="U3484" s="8">
        <v>0</v>
      </c>
      <c r="V3484" s="7" t="str">
        <f t="shared" si="327"/>
        <v>AR</v>
      </c>
      <c r="W3484" s="6">
        <v>1E-3</v>
      </c>
      <c r="X3484" s="7">
        <v>4.0000000000000001E-3</v>
      </c>
      <c r="Y3484" s="7">
        <v>0.995</v>
      </c>
      <c r="Z3484" s="8">
        <v>0</v>
      </c>
      <c r="AA3484" s="7" t="str">
        <f t="shared" si="328"/>
        <v>AR</v>
      </c>
      <c r="AB3484" s="6">
        <v>0</v>
      </c>
      <c r="AC3484" s="7">
        <v>0.02</v>
      </c>
      <c r="AD3484" s="7">
        <v>0.70499999999999996</v>
      </c>
      <c r="AE3484" s="8">
        <v>0.27600000000000002</v>
      </c>
      <c r="AF3484" s="7" t="str">
        <f t="shared" si="329"/>
        <v>AR</v>
      </c>
    </row>
    <row r="3485" spans="1:32" x14ac:dyDescent="0.3">
      <c r="A3485" s="4">
        <v>42787</v>
      </c>
      <c r="B3485" s="5">
        <v>2016</v>
      </c>
      <c r="C3485" s="6">
        <v>0</v>
      </c>
      <c r="D3485" s="7">
        <v>0</v>
      </c>
      <c r="E3485" s="7">
        <v>1</v>
      </c>
      <c r="F3485" s="8">
        <v>0</v>
      </c>
      <c r="G3485" s="7" t="str">
        <f t="shared" si="325"/>
        <v>AR</v>
      </c>
      <c r="H3485" s="6">
        <v>1.40716763447804E-3</v>
      </c>
      <c r="I3485" s="7">
        <v>2.7326013031796601E-3</v>
      </c>
      <c r="J3485" s="7">
        <v>0.99586021492436705</v>
      </c>
      <c r="K3485" s="28">
        <v>1.6137988735162799E-8</v>
      </c>
      <c r="L3485" s="7" t="str">
        <f t="shared" si="330"/>
        <v>AR</v>
      </c>
      <c r="M3485" s="6">
        <v>1.1843360141373699E-3</v>
      </c>
      <c r="N3485" s="7">
        <v>1.51303188401364E-3</v>
      </c>
      <c r="O3485" s="7">
        <v>0.99730258490358203</v>
      </c>
      <c r="P3485" s="28">
        <v>4.7198274796429E-8</v>
      </c>
      <c r="Q3485" s="7" t="str">
        <f t="shared" si="326"/>
        <v>AR</v>
      </c>
      <c r="R3485" s="6">
        <v>1</v>
      </c>
      <c r="S3485" s="7">
        <v>0</v>
      </c>
      <c r="T3485" s="7">
        <v>0</v>
      </c>
      <c r="U3485" s="8">
        <v>0</v>
      </c>
      <c r="V3485" s="7" t="str">
        <f t="shared" si="327"/>
        <v>NAO+</v>
      </c>
      <c r="W3485" s="6">
        <v>1E-3</v>
      </c>
      <c r="X3485" s="7">
        <v>2E-3</v>
      </c>
      <c r="Y3485" s="7">
        <v>0.997</v>
      </c>
      <c r="Z3485" s="8">
        <v>0</v>
      </c>
      <c r="AA3485" s="7" t="str">
        <f t="shared" si="328"/>
        <v>AR</v>
      </c>
      <c r="AB3485" s="6">
        <v>0</v>
      </c>
      <c r="AC3485" s="7">
        <v>7.0000000000000001E-3</v>
      </c>
      <c r="AD3485" s="7">
        <v>0.441</v>
      </c>
      <c r="AE3485" s="8">
        <v>0.55200000000000005</v>
      </c>
      <c r="AF3485" s="7" t="str">
        <f t="shared" si="329"/>
        <v>NAO-</v>
      </c>
    </row>
    <row r="3486" spans="1:32" x14ac:dyDescent="0.3">
      <c r="A3486" s="4">
        <v>42788</v>
      </c>
      <c r="B3486" s="5">
        <v>2016</v>
      </c>
      <c r="C3486" s="6">
        <v>1</v>
      </c>
      <c r="D3486" s="7">
        <v>0</v>
      </c>
      <c r="E3486" s="7">
        <v>0</v>
      </c>
      <c r="F3486" s="8">
        <v>0</v>
      </c>
      <c r="G3486" s="7" t="str">
        <f t="shared" si="325"/>
        <v>NAO+</v>
      </c>
      <c r="H3486" s="6">
        <v>1.9367493211141101E-2</v>
      </c>
      <c r="I3486" s="7">
        <v>8.2440303560065396E-3</v>
      </c>
      <c r="J3486" s="7">
        <v>0.972388134691616</v>
      </c>
      <c r="K3486" s="28">
        <v>3.41741225552475E-7</v>
      </c>
      <c r="L3486" s="7" t="str">
        <f t="shared" si="330"/>
        <v>AR</v>
      </c>
      <c r="M3486" s="6">
        <v>1.6273233547020899E-2</v>
      </c>
      <c r="N3486" s="7">
        <v>2.94760091945906E-3</v>
      </c>
      <c r="O3486" s="7">
        <v>0.98077824898850097</v>
      </c>
      <c r="P3486" s="28">
        <v>9.1654500817940595E-7</v>
      </c>
      <c r="Q3486" s="7" t="str">
        <f t="shared" si="326"/>
        <v>AR</v>
      </c>
      <c r="R3486" s="6">
        <v>1</v>
      </c>
      <c r="S3486" s="7">
        <v>0</v>
      </c>
      <c r="T3486" s="7">
        <v>0</v>
      </c>
      <c r="U3486" s="8">
        <v>0</v>
      </c>
      <c r="V3486" s="7" t="str">
        <f t="shared" si="327"/>
        <v>NAO+</v>
      </c>
      <c r="W3486" s="6">
        <v>4.5999999999999999E-2</v>
      </c>
      <c r="X3486" s="7">
        <v>1.4999999999999999E-2</v>
      </c>
      <c r="Y3486" s="7">
        <v>0.93799999999999994</v>
      </c>
      <c r="Z3486" s="8">
        <v>1E-3</v>
      </c>
      <c r="AA3486" s="7" t="str">
        <f t="shared" si="328"/>
        <v>AR</v>
      </c>
      <c r="AB3486" s="6">
        <v>1.2E-2</v>
      </c>
      <c r="AC3486" s="7">
        <v>4.1000000000000002E-2</v>
      </c>
      <c r="AD3486" s="7">
        <v>0.82299999999999995</v>
      </c>
      <c r="AE3486" s="8">
        <v>0.124</v>
      </c>
      <c r="AF3486" s="7" t="str">
        <f t="shared" si="329"/>
        <v>AR</v>
      </c>
    </row>
    <row r="3487" spans="1:32" x14ac:dyDescent="0.3">
      <c r="A3487" s="4">
        <v>42789</v>
      </c>
      <c r="B3487" s="5">
        <v>2016</v>
      </c>
      <c r="C3487" s="6">
        <v>1</v>
      </c>
      <c r="D3487" s="7">
        <v>0</v>
      </c>
      <c r="E3487" s="7">
        <v>0</v>
      </c>
      <c r="F3487" s="8">
        <v>0</v>
      </c>
      <c r="G3487" s="7" t="str">
        <f t="shared" si="325"/>
        <v>NAO+</v>
      </c>
      <c r="H3487" s="6">
        <v>0.13466623506417499</v>
      </c>
      <c r="I3487" s="7">
        <v>1.06440130650584E-2</v>
      </c>
      <c r="J3487" s="7">
        <v>0.85422263263627596</v>
      </c>
      <c r="K3487" s="8">
        <v>4.6711923450364399E-4</v>
      </c>
      <c r="L3487" s="7" t="str">
        <f t="shared" si="330"/>
        <v>AR</v>
      </c>
      <c r="M3487" s="6">
        <v>0.12683058959801499</v>
      </c>
      <c r="N3487" s="7">
        <v>5.3898166967946302E-3</v>
      </c>
      <c r="O3487" s="7">
        <v>0.86684539356919399</v>
      </c>
      <c r="P3487" s="8">
        <v>9.3420013600490996E-4</v>
      </c>
      <c r="Q3487" s="7" t="str">
        <f t="shared" si="326"/>
        <v>AR</v>
      </c>
      <c r="R3487" s="6">
        <v>1</v>
      </c>
      <c r="S3487" s="7">
        <v>0</v>
      </c>
      <c r="T3487" s="7">
        <v>0</v>
      </c>
      <c r="U3487" s="8">
        <v>0</v>
      </c>
      <c r="V3487" s="7" t="str">
        <f t="shared" si="327"/>
        <v>NAO+</v>
      </c>
      <c r="W3487" s="6">
        <v>0.80900000000000005</v>
      </c>
      <c r="X3487" s="7">
        <v>5.5E-2</v>
      </c>
      <c r="Y3487" s="7">
        <v>0.128</v>
      </c>
      <c r="Z3487" s="8">
        <v>7.0000000000000001E-3</v>
      </c>
      <c r="AA3487" s="7" t="str">
        <f t="shared" si="328"/>
        <v>NAO+</v>
      </c>
      <c r="AB3487" s="6">
        <v>0.53500000000000003</v>
      </c>
      <c r="AC3487" s="7">
        <v>0.109</v>
      </c>
      <c r="AD3487" s="7">
        <v>0.316</v>
      </c>
      <c r="AE3487" s="8">
        <v>0.04</v>
      </c>
      <c r="AF3487" s="7" t="str">
        <f t="shared" si="329"/>
        <v>NAO+</v>
      </c>
    </row>
    <row r="3488" spans="1:32" x14ac:dyDescent="0.3">
      <c r="A3488" s="4">
        <v>42790</v>
      </c>
      <c r="B3488" s="5">
        <v>2016</v>
      </c>
      <c r="C3488" s="6">
        <v>1</v>
      </c>
      <c r="D3488" s="7">
        <v>0</v>
      </c>
      <c r="E3488" s="7">
        <v>0</v>
      </c>
      <c r="F3488" s="8">
        <v>0</v>
      </c>
      <c r="G3488" s="7" t="str">
        <f t="shared" si="325"/>
        <v>NAO+</v>
      </c>
      <c r="H3488" s="6">
        <v>0.270476732454137</v>
      </c>
      <c r="I3488" s="7">
        <v>0.17641319142952899</v>
      </c>
      <c r="J3488" s="7">
        <v>0.55250775383357398</v>
      </c>
      <c r="K3488" s="8">
        <v>6.0232228276834701E-4</v>
      </c>
      <c r="L3488" s="7" t="str">
        <f t="shared" si="330"/>
        <v>AR</v>
      </c>
      <c r="M3488" s="6">
        <v>0.24453551828144199</v>
      </c>
      <c r="N3488" s="7">
        <v>0.12139700331087599</v>
      </c>
      <c r="O3488" s="7">
        <v>0.63282317670789601</v>
      </c>
      <c r="P3488" s="8">
        <v>1.2443016997843101E-3</v>
      </c>
      <c r="Q3488" s="7" t="str">
        <f t="shared" si="326"/>
        <v>AR</v>
      </c>
      <c r="R3488" s="6">
        <v>1</v>
      </c>
      <c r="S3488" s="7">
        <v>0</v>
      </c>
      <c r="T3488" s="7">
        <v>0</v>
      </c>
      <c r="U3488" s="8">
        <v>0</v>
      </c>
      <c r="V3488" s="7" t="str">
        <f t="shared" si="327"/>
        <v>NAO+</v>
      </c>
      <c r="W3488" s="6">
        <v>0.78600000000000003</v>
      </c>
      <c r="X3488" s="7">
        <v>0.11899999999999999</v>
      </c>
      <c r="Y3488" s="7">
        <v>6.7000000000000004E-2</v>
      </c>
      <c r="Z3488" s="8">
        <v>2.8000000000000001E-2</v>
      </c>
      <c r="AA3488" s="7" t="str">
        <f t="shared" si="328"/>
        <v>NAO+</v>
      </c>
      <c r="AB3488" s="6">
        <v>0.82699999999999996</v>
      </c>
      <c r="AC3488" s="7">
        <v>8.3000000000000004E-2</v>
      </c>
      <c r="AD3488" s="7">
        <v>4.7E-2</v>
      </c>
      <c r="AE3488" s="8">
        <v>4.2000000000000003E-2</v>
      </c>
      <c r="AF3488" s="7" t="str">
        <f t="shared" si="329"/>
        <v>NAO+</v>
      </c>
    </row>
    <row r="3489" spans="1:32" x14ac:dyDescent="0.3">
      <c r="A3489" s="4">
        <v>42791</v>
      </c>
      <c r="B3489" s="5">
        <v>2016</v>
      </c>
      <c r="C3489" s="6">
        <v>1</v>
      </c>
      <c r="D3489" s="7">
        <v>0</v>
      </c>
      <c r="E3489" s="7">
        <v>0</v>
      </c>
      <c r="F3489" s="8">
        <v>0</v>
      </c>
      <c r="G3489" s="7" t="str">
        <f t="shared" si="325"/>
        <v>NAO+</v>
      </c>
      <c r="H3489" s="6">
        <v>0.38249036027254302</v>
      </c>
      <c r="I3489" s="7">
        <v>0.39381639978208599</v>
      </c>
      <c r="J3489" s="7">
        <v>0.223681105357351</v>
      </c>
      <c r="K3489" s="28">
        <v>1.2134588006118799E-5</v>
      </c>
      <c r="L3489" s="7" t="str">
        <f t="shared" si="330"/>
        <v>SB</v>
      </c>
      <c r="M3489" s="6">
        <v>0.39723190862893099</v>
      </c>
      <c r="N3489" s="7">
        <v>0.233591504223507</v>
      </c>
      <c r="O3489" s="7">
        <v>0.36914835378564398</v>
      </c>
      <c r="P3489" s="28">
        <v>2.8233361921046699E-5</v>
      </c>
      <c r="Q3489" s="7" t="str">
        <f t="shared" si="326"/>
        <v>NAO+</v>
      </c>
      <c r="R3489" s="6">
        <v>1</v>
      </c>
      <c r="S3489" s="7">
        <v>0</v>
      </c>
      <c r="T3489" s="7">
        <v>0</v>
      </c>
      <c r="U3489" s="8">
        <v>0</v>
      </c>
      <c r="V3489" s="7" t="str">
        <f t="shared" si="327"/>
        <v>NAO+</v>
      </c>
      <c r="W3489" s="6">
        <v>0.627</v>
      </c>
      <c r="X3489" s="7">
        <v>0.17599999999999999</v>
      </c>
      <c r="Y3489" s="7">
        <v>0.14199999999999999</v>
      </c>
      <c r="Z3489" s="8">
        <v>5.5E-2</v>
      </c>
      <c r="AA3489" s="7" t="str">
        <f t="shared" si="328"/>
        <v>NAO+</v>
      </c>
      <c r="AB3489" s="6">
        <v>0.71299999999999997</v>
      </c>
      <c r="AC3489" s="7">
        <v>0.11</v>
      </c>
      <c r="AD3489" s="7">
        <v>9.5000000000000001E-2</v>
      </c>
      <c r="AE3489" s="8">
        <v>8.3000000000000004E-2</v>
      </c>
      <c r="AF3489" s="7" t="str">
        <f t="shared" si="329"/>
        <v>NAO+</v>
      </c>
    </row>
    <row r="3490" spans="1:32" x14ac:dyDescent="0.3">
      <c r="A3490" s="4">
        <v>42792</v>
      </c>
      <c r="B3490" s="5">
        <v>2016</v>
      </c>
      <c r="C3490" s="6">
        <v>1</v>
      </c>
      <c r="D3490" s="7">
        <v>0</v>
      </c>
      <c r="E3490" s="7">
        <v>0</v>
      </c>
      <c r="F3490" s="8">
        <v>0</v>
      </c>
      <c r="G3490" s="7" t="str">
        <f t="shared" si="325"/>
        <v>NAO+</v>
      </c>
      <c r="H3490" s="6">
        <v>0.93929324628563904</v>
      </c>
      <c r="I3490" s="7">
        <v>3.8187561090784901E-3</v>
      </c>
      <c r="J3490" s="7">
        <v>5.6820075314009601E-2</v>
      </c>
      <c r="K3490" s="28">
        <v>6.7922291259327398E-5</v>
      </c>
      <c r="L3490" s="7" t="str">
        <f t="shared" si="330"/>
        <v>NAO+</v>
      </c>
      <c r="M3490" s="6">
        <v>0.90595726596631299</v>
      </c>
      <c r="N3490" s="7">
        <v>2.2137707082973998E-3</v>
      </c>
      <c r="O3490" s="7">
        <v>9.1721821462406303E-2</v>
      </c>
      <c r="P3490" s="8">
        <v>1.07141862970162E-4</v>
      </c>
      <c r="Q3490" s="7" t="str">
        <f t="shared" si="326"/>
        <v>NAO+</v>
      </c>
      <c r="R3490" s="6">
        <v>1</v>
      </c>
      <c r="S3490" s="7">
        <v>0</v>
      </c>
      <c r="T3490" s="7">
        <v>0</v>
      </c>
      <c r="U3490" s="8">
        <v>0</v>
      </c>
      <c r="V3490" s="7" t="str">
        <f t="shared" si="327"/>
        <v>NAO+</v>
      </c>
      <c r="W3490" s="6">
        <v>0.85699999999999998</v>
      </c>
      <c r="X3490" s="7">
        <v>3.1E-2</v>
      </c>
      <c r="Y3490" s="7">
        <v>0.109</v>
      </c>
      <c r="Z3490" s="8">
        <v>2E-3</v>
      </c>
      <c r="AA3490" s="7" t="str">
        <f t="shared" si="328"/>
        <v>NAO+</v>
      </c>
      <c r="AB3490" s="6">
        <v>0.47199999999999998</v>
      </c>
      <c r="AC3490" s="7">
        <v>8.2000000000000003E-2</v>
      </c>
      <c r="AD3490" s="7">
        <v>0.42899999999999999</v>
      </c>
      <c r="AE3490" s="8">
        <v>1.7000000000000001E-2</v>
      </c>
      <c r="AF3490" s="7" t="str">
        <f t="shared" si="329"/>
        <v>NAO+</v>
      </c>
    </row>
    <row r="3491" spans="1:32" x14ac:dyDescent="0.3">
      <c r="A3491" s="4">
        <v>42793</v>
      </c>
      <c r="B3491" s="5">
        <v>2016</v>
      </c>
      <c r="C3491" s="6">
        <v>1</v>
      </c>
      <c r="D3491" s="7">
        <v>0</v>
      </c>
      <c r="E3491" s="7">
        <v>0</v>
      </c>
      <c r="F3491" s="8">
        <v>0</v>
      </c>
      <c r="G3491" s="7" t="str">
        <f t="shared" si="325"/>
        <v>NAO+</v>
      </c>
      <c r="H3491" s="6">
        <v>0.94513412841030298</v>
      </c>
      <c r="I3491" s="80">
        <v>2.4025167600995299E-8</v>
      </c>
      <c r="J3491" s="7">
        <v>5.4645875979635702E-2</v>
      </c>
      <c r="K3491" s="8">
        <v>2.19971584904064E-4</v>
      </c>
      <c r="L3491" s="7" t="str">
        <f t="shared" si="330"/>
        <v>NAO+</v>
      </c>
      <c r="M3491" s="6">
        <v>0.93941799375218105</v>
      </c>
      <c r="N3491" s="80">
        <v>2.46451676843146E-8</v>
      </c>
      <c r="O3491" s="7">
        <v>6.0313296187181002E-2</v>
      </c>
      <c r="P3491" s="8">
        <v>2.6868541547489701E-4</v>
      </c>
      <c r="Q3491" s="7" t="str">
        <f t="shared" si="326"/>
        <v>NAO+</v>
      </c>
      <c r="R3491" s="6">
        <v>1</v>
      </c>
      <c r="S3491" s="7">
        <v>0</v>
      </c>
      <c r="T3491" s="7">
        <v>0</v>
      </c>
      <c r="U3491" s="8">
        <v>0</v>
      </c>
      <c r="V3491" s="7" t="str">
        <f t="shared" si="327"/>
        <v>NAO+</v>
      </c>
      <c r="W3491" s="6">
        <v>0.96399999999999997</v>
      </c>
      <c r="X3491" s="7">
        <v>2.7E-2</v>
      </c>
      <c r="Y3491" s="7">
        <v>5.0000000000000001E-3</v>
      </c>
      <c r="Z3491" s="8">
        <v>5.0000000000000001E-3</v>
      </c>
      <c r="AA3491" s="7" t="str">
        <f t="shared" si="328"/>
        <v>NAO+</v>
      </c>
      <c r="AB3491" s="6">
        <v>0.93400000000000005</v>
      </c>
      <c r="AC3491" s="7">
        <v>3.6999999999999998E-2</v>
      </c>
      <c r="AD3491" s="7">
        <v>2.5999999999999999E-2</v>
      </c>
      <c r="AE3491" s="8">
        <v>3.0000000000000001E-3</v>
      </c>
      <c r="AF3491" s="7" t="str">
        <f t="shared" si="329"/>
        <v>NAO+</v>
      </c>
    </row>
    <row r="3492" spans="1:32" x14ac:dyDescent="0.3">
      <c r="A3492" s="4">
        <v>42794</v>
      </c>
      <c r="B3492" s="5">
        <v>2016</v>
      </c>
      <c r="C3492" s="6">
        <v>1</v>
      </c>
      <c r="D3492" s="7">
        <v>0</v>
      </c>
      <c r="E3492" s="7">
        <v>0</v>
      </c>
      <c r="F3492" s="8">
        <v>0</v>
      </c>
      <c r="G3492" s="7" t="str">
        <f t="shared" si="325"/>
        <v>NAO+</v>
      </c>
      <c r="H3492" s="6">
        <v>0.94757004746481199</v>
      </c>
      <c r="I3492" s="80">
        <v>3.0836224326206498E-7</v>
      </c>
      <c r="J3492" s="7">
        <v>5.1741104116963699E-2</v>
      </c>
      <c r="K3492" s="8">
        <v>6.8854005599325297E-4</v>
      </c>
      <c r="L3492" s="7" t="str">
        <f t="shared" si="330"/>
        <v>NAO+</v>
      </c>
      <c r="M3492" s="6">
        <v>0.946156904060379</v>
      </c>
      <c r="N3492" s="80">
        <v>3.59575218829272E-7</v>
      </c>
      <c r="O3492" s="7">
        <v>5.2736273211979101E-2</v>
      </c>
      <c r="P3492" s="8">
        <v>1.10646315242027E-3</v>
      </c>
      <c r="Q3492" s="7" t="str">
        <f t="shared" si="326"/>
        <v>NAO+</v>
      </c>
      <c r="R3492" s="6">
        <v>1</v>
      </c>
      <c r="S3492" s="7">
        <v>0</v>
      </c>
      <c r="T3492" s="7">
        <v>0</v>
      </c>
      <c r="U3492" s="8">
        <v>0</v>
      </c>
      <c r="V3492" s="7" t="str">
        <f t="shared" si="327"/>
        <v>NAO+</v>
      </c>
      <c r="W3492" s="6">
        <v>0.85799999999999998</v>
      </c>
      <c r="X3492" s="7">
        <v>7.6999999999999999E-2</v>
      </c>
      <c r="Y3492" s="7">
        <v>3.0000000000000001E-3</v>
      </c>
      <c r="Z3492" s="8">
        <v>6.3E-2</v>
      </c>
      <c r="AA3492" s="7" t="str">
        <f t="shared" si="328"/>
        <v>NAO+</v>
      </c>
      <c r="AB3492" s="6">
        <v>0.95399999999999996</v>
      </c>
      <c r="AC3492" s="7">
        <v>2.7E-2</v>
      </c>
      <c r="AD3492" s="7">
        <v>2E-3</v>
      </c>
      <c r="AE3492" s="8">
        <v>1.7999999999999999E-2</v>
      </c>
      <c r="AF3492" s="7" t="str">
        <f t="shared" si="329"/>
        <v>NAO+</v>
      </c>
    </row>
    <row r="3493" spans="1:32" x14ac:dyDescent="0.3">
      <c r="A3493" s="4">
        <v>43070</v>
      </c>
      <c r="B3493" s="5">
        <v>2017</v>
      </c>
      <c r="C3493" s="6">
        <v>0</v>
      </c>
      <c r="D3493" s="7">
        <v>0</v>
      </c>
      <c r="E3493" s="7">
        <v>1</v>
      </c>
      <c r="F3493" s="8">
        <v>0</v>
      </c>
      <c r="G3493" s="7" t="str">
        <f t="shared" si="325"/>
        <v>AR</v>
      </c>
      <c r="H3493" s="79">
        <v>3.5005985202818599E-5</v>
      </c>
      <c r="I3493" s="7">
        <v>1.0860578586021E-2</v>
      </c>
      <c r="J3493" s="7">
        <v>0.98876271896006995</v>
      </c>
      <c r="K3493" s="8">
        <v>3.4169646871125698E-4</v>
      </c>
      <c r="L3493" s="7" t="str">
        <f t="shared" si="330"/>
        <v>AR</v>
      </c>
      <c r="M3493" s="79">
        <v>3.1434863853570502E-5</v>
      </c>
      <c r="N3493" s="7">
        <v>1.21970144135668E-2</v>
      </c>
      <c r="O3493" s="7">
        <v>0.98623187527311695</v>
      </c>
      <c r="P3493" s="8">
        <v>1.5396754494636301E-3</v>
      </c>
      <c r="Q3493" s="7" t="str">
        <f t="shared" si="326"/>
        <v>AR</v>
      </c>
      <c r="R3493" s="6">
        <v>0</v>
      </c>
      <c r="S3493" s="7">
        <v>0</v>
      </c>
      <c r="T3493" s="7">
        <v>1</v>
      </c>
      <c r="U3493" s="8">
        <v>0</v>
      </c>
      <c r="V3493" s="7" t="str">
        <f t="shared" si="327"/>
        <v>AR</v>
      </c>
      <c r="W3493" s="6">
        <v>0</v>
      </c>
      <c r="X3493" s="7">
        <v>0</v>
      </c>
      <c r="Y3493" s="7">
        <v>1</v>
      </c>
      <c r="Z3493" s="8">
        <v>0</v>
      </c>
      <c r="AA3493" s="7" t="str">
        <f t="shared" si="328"/>
        <v>AR</v>
      </c>
      <c r="AB3493" s="6">
        <v>0</v>
      </c>
      <c r="AC3493" s="7">
        <v>0</v>
      </c>
      <c r="AD3493" s="7">
        <v>0.98899999999999999</v>
      </c>
      <c r="AE3493" s="8">
        <v>1.0999999999999999E-2</v>
      </c>
      <c r="AF3493" s="7" t="str">
        <f t="shared" si="329"/>
        <v>AR</v>
      </c>
    </row>
    <row r="3494" spans="1:32" x14ac:dyDescent="0.3">
      <c r="A3494" s="4">
        <v>43071</v>
      </c>
      <c r="B3494" s="5">
        <v>2017</v>
      </c>
      <c r="C3494" s="6">
        <v>0</v>
      </c>
      <c r="D3494" s="7">
        <v>0</v>
      </c>
      <c r="E3494" s="7">
        <v>1</v>
      </c>
      <c r="F3494" s="8">
        <v>0</v>
      </c>
      <c r="G3494" s="7" t="str">
        <f t="shared" si="325"/>
        <v>AR</v>
      </c>
      <c r="H3494" s="6">
        <v>1.2840045181568499E-4</v>
      </c>
      <c r="I3494" s="7">
        <v>4.4129126010234498E-2</v>
      </c>
      <c r="J3494" s="7">
        <v>0.95516026526611797</v>
      </c>
      <c r="K3494" s="8">
        <v>5.8220827182210299E-4</v>
      </c>
      <c r="L3494" s="7" t="str">
        <f t="shared" si="330"/>
        <v>AR</v>
      </c>
      <c r="M3494" s="6">
        <v>1.09315917486606E-4</v>
      </c>
      <c r="N3494" s="7">
        <v>4.9351519650799203E-2</v>
      </c>
      <c r="O3494" s="7">
        <v>0.948507447116265</v>
      </c>
      <c r="P3494" s="8">
        <v>2.0317173154584599E-3</v>
      </c>
      <c r="Q3494" s="7" t="str">
        <f t="shared" si="326"/>
        <v>AR</v>
      </c>
      <c r="R3494" s="6">
        <v>0</v>
      </c>
      <c r="S3494" s="7">
        <v>0</v>
      </c>
      <c r="T3494" s="7">
        <v>1</v>
      </c>
      <c r="U3494" s="8">
        <v>0</v>
      </c>
      <c r="V3494" s="7" t="str">
        <f t="shared" si="327"/>
        <v>AR</v>
      </c>
      <c r="W3494" s="6">
        <v>0</v>
      </c>
      <c r="X3494" s="7">
        <v>0</v>
      </c>
      <c r="Y3494" s="7">
        <v>1</v>
      </c>
      <c r="Z3494" s="8">
        <v>0</v>
      </c>
      <c r="AA3494" s="7" t="str">
        <f t="shared" si="328"/>
        <v>AR</v>
      </c>
      <c r="AB3494" s="6">
        <v>0</v>
      </c>
      <c r="AC3494" s="7">
        <v>0</v>
      </c>
      <c r="AD3494" s="7">
        <v>0.98899999999999999</v>
      </c>
      <c r="AE3494" s="8">
        <v>1.0999999999999999E-2</v>
      </c>
      <c r="AF3494" s="7" t="str">
        <f t="shared" si="329"/>
        <v>AR</v>
      </c>
    </row>
    <row r="3495" spans="1:32" x14ac:dyDescent="0.3">
      <c r="A3495" s="4">
        <v>43072</v>
      </c>
      <c r="B3495" s="5">
        <v>2017</v>
      </c>
      <c r="C3495" s="6">
        <v>0</v>
      </c>
      <c r="D3495" s="7">
        <v>0</v>
      </c>
      <c r="E3495" s="7">
        <v>1</v>
      </c>
      <c r="F3495" s="8">
        <v>0</v>
      </c>
      <c r="G3495" s="7" t="str">
        <f t="shared" si="325"/>
        <v>AR</v>
      </c>
      <c r="H3495" s="6">
        <v>2.2410118341973299E-3</v>
      </c>
      <c r="I3495" s="7">
        <v>7.2674607855962498E-2</v>
      </c>
      <c r="J3495" s="7">
        <v>0.92172500128967005</v>
      </c>
      <c r="K3495" s="8">
        <v>3.3593790201691199E-3</v>
      </c>
      <c r="L3495" s="7" t="str">
        <f t="shared" si="330"/>
        <v>AR</v>
      </c>
      <c r="M3495" s="6">
        <v>1.98522298504876E-3</v>
      </c>
      <c r="N3495" s="7">
        <v>6.8958328960035897E-2</v>
      </c>
      <c r="O3495" s="7">
        <v>0.919927496535342</v>
      </c>
      <c r="P3495" s="8">
        <v>9.1289515195725097E-3</v>
      </c>
      <c r="Q3495" s="7" t="str">
        <f t="shared" si="326"/>
        <v>AR</v>
      </c>
      <c r="R3495" s="6">
        <v>0</v>
      </c>
      <c r="S3495" s="7">
        <v>0</v>
      </c>
      <c r="T3495" s="7">
        <v>1</v>
      </c>
      <c r="U3495" s="8">
        <v>0</v>
      </c>
      <c r="V3495" s="7" t="str">
        <f t="shared" si="327"/>
        <v>AR</v>
      </c>
      <c r="W3495" s="6">
        <v>0</v>
      </c>
      <c r="X3495" s="7">
        <v>0</v>
      </c>
      <c r="Y3495" s="7">
        <v>1</v>
      </c>
      <c r="Z3495" s="8">
        <v>0</v>
      </c>
      <c r="AA3495" s="7" t="str">
        <f t="shared" si="328"/>
        <v>AR</v>
      </c>
      <c r="AB3495" s="6">
        <v>0</v>
      </c>
      <c r="AC3495" s="7">
        <v>0</v>
      </c>
      <c r="AD3495" s="7">
        <v>0.97099999999999997</v>
      </c>
      <c r="AE3495" s="8">
        <v>2.9000000000000001E-2</v>
      </c>
      <c r="AF3495" s="7" t="str">
        <f t="shared" si="329"/>
        <v>AR</v>
      </c>
    </row>
    <row r="3496" spans="1:32" x14ac:dyDescent="0.3">
      <c r="A3496" s="4">
        <v>43073</v>
      </c>
      <c r="B3496" s="5">
        <v>2017</v>
      </c>
      <c r="C3496" s="6">
        <v>0</v>
      </c>
      <c r="D3496" s="7">
        <v>0</v>
      </c>
      <c r="E3496" s="7">
        <v>1</v>
      </c>
      <c r="F3496" s="8">
        <v>0</v>
      </c>
      <c r="G3496" s="7" t="str">
        <f t="shared" si="325"/>
        <v>AR</v>
      </c>
      <c r="H3496" s="6">
        <v>1.38629872152776E-2</v>
      </c>
      <c r="I3496" s="7">
        <v>5.5032855701833999E-2</v>
      </c>
      <c r="J3496" s="7">
        <v>0.92519841898905597</v>
      </c>
      <c r="K3496" s="8">
        <v>5.9057380938444598E-3</v>
      </c>
      <c r="L3496" s="7" t="str">
        <f t="shared" si="330"/>
        <v>AR</v>
      </c>
      <c r="M3496" s="6">
        <v>1.2395213767837501E-2</v>
      </c>
      <c r="N3496" s="7">
        <v>3.9269211493257697E-2</v>
      </c>
      <c r="O3496" s="7">
        <v>0.93471421051856296</v>
      </c>
      <c r="P3496" s="8">
        <v>1.3621364220354501E-2</v>
      </c>
      <c r="Q3496" s="7" t="str">
        <f t="shared" si="326"/>
        <v>AR</v>
      </c>
      <c r="R3496" s="6">
        <v>0</v>
      </c>
      <c r="S3496" s="7">
        <v>0</v>
      </c>
      <c r="T3496" s="7">
        <v>1</v>
      </c>
      <c r="U3496" s="8">
        <v>0</v>
      </c>
      <c r="V3496" s="7" t="str">
        <f t="shared" si="327"/>
        <v>AR</v>
      </c>
      <c r="W3496" s="6">
        <v>0</v>
      </c>
      <c r="X3496" s="7">
        <v>0</v>
      </c>
      <c r="Y3496" s="7">
        <v>1</v>
      </c>
      <c r="Z3496" s="8">
        <v>0</v>
      </c>
      <c r="AA3496" s="7" t="str">
        <f t="shared" si="328"/>
        <v>AR</v>
      </c>
      <c r="AB3496" s="6">
        <v>0</v>
      </c>
      <c r="AC3496" s="7">
        <v>0</v>
      </c>
      <c r="AD3496" s="7">
        <v>0.76200000000000001</v>
      </c>
      <c r="AE3496" s="8">
        <v>0.23799999999999999</v>
      </c>
      <c r="AF3496" s="7" t="str">
        <f t="shared" si="329"/>
        <v>AR</v>
      </c>
    </row>
    <row r="3497" spans="1:32" x14ac:dyDescent="0.3">
      <c r="A3497" s="4">
        <v>43074</v>
      </c>
      <c r="B3497" s="5">
        <v>2017</v>
      </c>
      <c r="C3497" s="6">
        <v>0</v>
      </c>
      <c r="D3497" s="7">
        <v>0</v>
      </c>
      <c r="E3497" s="7">
        <v>1</v>
      </c>
      <c r="F3497" s="8">
        <v>0</v>
      </c>
      <c r="G3497" s="7" t="str">
        <f t="shared" si="325"/>
        <v>AR</v>
      </c>
      <c r="H3497" s="6">
        <v>0.10784688420524501</v>
      </c>
      <c r="I3497" s="7">
        <v>0.219979180651272</v>
      </c>
      <c r="J3497" s="7">
        <v>0.66942025977498498</v>
      </c>
      <c r="K3497" s="8">
        <v>2.7536753685055201E-3</v>
      </c>
      <c r="L3497" s="7" t="str">
        <f t="shared" si="330"/>
        <v>AR</v>
      </c>
      <c r="M3497" s="6">
        <v>0.108599820586792</v>
      </c>
      <c r="N3497" s="7">
        <v>0.197025955980904</v>
      </c>
      <c r="O3497" s="7">
        <v>0.68631788228984403</v>
      </c>
      <c r="P3497" s="8">
        <v>8.0563411424606299E-3</v>
      </c>
      <c r="Q3497" s="7" t="str">
        <f t="shared" si="326"/>
        <v>AR</v>
      </c>
      <c r="R3497" s="6">
        <v>0</v>
      </c>
      <c r="S3497" s="7">
        <v>0</v>
      </c>
      <c r="T3497" s="7">
        <v>1</v>
      </c>
      <c r="U3497" s="8">
        <v>0</v>
      </c>
      <c r="V3497" s="7" t="str">
        <f t="shared" si="327"/>
        <v>AR</v>
      </c>
      <c r="W3497" s="6">
        <v>0</v>
      </c>
      <c r="X3497" s="7">
        <v>0</v>
      </c>
      <c r="Y3497" s="7">
        <v>1</v>
      </c>
      <c r="Z3497" s="8">
        <v>0</v>
      </c>
      <c r="AA3497" s="7" t="str">
        <f t="shared" si="328"/>
        <v>AR</v>
      </c>
      <c r="AB3497" s="6">
        <v>0</v>
      </c>
      <c r="AC3497" s="7">
        <v>0</v>
      </c>
      <c r="AD3497" s="7">
        <v>0.11600000000000001</v>
      </c>
      <c r="AE3497" s="8">
        <v>0.88400000000000001</v>
      </c>
      <c r="AF3497" s="7" t="str">
        <f t="shared" si="329"/>
        <v>NAO-</v>
      </c>
    </row>
    <row r="3498" spans="1:32" x14ac:dyDescent="0.3">
      <c r="A3498" s="4">
        <v>43075</v>
      </c>
      <c r="B3498" s="5">
        <v>2017</v>
      </c>
      <c r="C3498" s="6">
        <v>0</v>
      </c>
      <c r="D3498" s="7">
        <v>0</v>
      </c>
      <c r="E3498" s="7">
        <v>1</v>
      </c>
      <c r="F3498" s="8">
        <v>0</v>
      </c>
      <c r="G3498" s="7" t="str">
        <f t="shared" si="325"/>
        <v>AR</v>
      </c>
      <c r="H3498" s="6">
        <v>5.78016872538612E-2</v>
      </c>
      <c r="I3498" s="7">
        <v>0.36629212487128299</v>
      </c>
      <c r="J3498" s="7">
        <v>0.57563916942686399</v>
      </c>
      <c r="K3498" s="8">
        <v>2.6701844799319403E-4</v>
      </c>
      <c r="L3498" s="7" t="str">
        <f t="shared" si="330"/>
        <v>AR</v>
      </c>
      <c r="M3498" s="6">
        <v>6.2158074732965099E-2</v>
      </c>
      <c r="N3498" s="7">
        <v>0.37358669460024302</v>
      </c>
      <c r="O3498" s="7">
        <v>0.56286120234379</v>
      </c>
      <c r="P3498" s="8">
        <v>1.3940283229973E-3</v>
      </c>
      <c r="Q3498" s="7" t="str">
        <f t="shared" si="326"/>
        <v>AR</v>
      </c>
      <c r="R3498" s="6">
        <v>0</v>
      </c>
      <c r="S3498" s="7">
        <v>0</v>
      </c>
      <c r="T3498" s="7">
        <v>1</v>
      </c>
      <c r="U3498" s="8">
        <v>0</v>
      </c>
      <c r="V3498" s="7" t="str">
        <f t="shared" si="327"/>
        <v>AR</v>
      </c>
      <c r="W3498" s="6">
        <v>0</v>
      </c>
      <c r="X3498" s="7">
        <v>0</v>
      </c>
      <c r="Y3498" s="7">
        <v>0.996</v>
      </c>
      <c r="Z3498" s="8">
        <v>4.0000000000000001E-3</v>
      </c>
      <c r="AA3498" s="7" t="str">
        <f t="shared" si="328"/>
        <v>AR</v>
      </c>
      <c r="AB3498" s="6">
        <v>0</v>
      </c>
      <c r="AC3498" s="7">
        <v>0</v>
      </c>
      <c r="AD3498" s="7">
        <v>0.26800000000000002</v>
      </c>
      <c r="AE3498" s="8">
        <v>0.73199999999999998</v>
      </c>
      <c r="AF3498" s="7" t="str">
        <f t="shared" si="329"/>
        <v>NAO-</v>
      </c>
    </row>
    <row r="3499" spans="1:32" x14ac:dyDescent="0.3">
      <c r="A3499" s="4">
        <v>43076</v>
      </c>
      <c r="B3499" s="5">
        <v>2017</v>
      </c>
      <c r="C3499" s="6">
        <v>0</v>
      </c>
      <c r="D3499" s="7">
        <v>0</v>
      </c>
      <c r="E3499" s="7">
        <v>1</v>
      </c>
      <c r="F3499" s="8">
        <v>0</v>
      </c>
      <c r="G3499" s="7" t="str">
        <f t="shared" si="325"/>
        <v>AR</v>
      </c>
      <c r="H3499" s="6">
        <v>3.92933380244673E-2</v>
      </c>
      <c r="I3499" s="7">
        <v>8.6046860421061598E-4</v>
      </c>
      <c r="J3499" s="7">
        <v>0.95934053238109296</v>
      </c>
      <c r="K3499" s="8">
        <v>5.0566099024155499E-4</v>
      </c>
      <c r="L3499" s="7" t="str">
        <f t="shared" si="330"/>
        <v>AR</v>
      </c>
      <c r="M3499" s="6">
        <v>4.2299862629070699E-2</v>
      </c>
      <c r="N3499" s="7">
        <v>9.6535700688652696E-4</v>
      </c>
      <c r="O3499" s="7">
        <v>0.95481893357847103</v>
      </c>
      <c r="P3499" s="8">
        <v>1.9158467855836701E-3</v>
      </c>
      <c r="Q3499" s="7" t="str">
        <f t="shared" si="326"/>
        <v>AR</v>
      </c>
      <c r="R3499" s="6">
        <v>0</v>
      </c>
      <c r="S3499" s="7">
        <v>0</v>
      </c>
      <c r="T3499" s="7">
        <v>1</v>
      </c>
      <c r="U3499" s="8">
        <v>0</v>
      </c>
      <c r="V3499" s="7" t="str">
        <f t="shared" si="327"/>
        <v>AR</v>
      </c>
      <c r="W3499" s="6">
        <v>1E-3</v>
      </c>
      <c r="X3499" s="7">
        <v>0</v>
      </c>
      <c r="Y3499" s="7">
        <v>0.998</v>
      </c>
      <c r="Z3499" s="8">
        <v>2E-3</v>
      </c>
      <c r="AA3499" s="7" t="str">
        <f t="shared" si="328"/>
        <v>AR</v>
      </c>
      <c r="AB3499" s="6">
        <v>0</v>
      </c>
      <c r="AC3499" s="7">
        <v>0</v>
      </c>
      <c r="AD3499" s="7">
        <v>0.97099999999999997</v>
      </c>
      <c r="AE3499" s="8">
        <v>2.9000000000000001E-2</v>
      </c>
      <c r="AF3499" s="7" t="str">
        <f t="shared" si="329"/>
        <v>AR</v>
      </c>
    </row>
    <row r="3500" spans="1:32" x14ac:dyDescent="0.3">
      <c r="A3500" s="4">
        <v>43077</v>
      </c>
      <c r="B3500" s="5">
        <v>2017</v>
      </c>
      <c r="C3500" s="6">
        <v>0</v>
      </c>
      <c r="D3500" s="7">
        <v>0</v>
      </c>
      <c r="E3500" s="7">
        <v>1</v>
      </c>
      <c r="F3500" s="8">
        <v>0</v>
      </c>
      <c r="G3500" s="7" t="str">
        <f t="shared" si="325"/>
        <v>AR</v>
      </c>
      <c r="H3500" s="6">
        <v>1.2591753868922501E-2</v>
      </c>
      <c r="I3500" s="80">
        <v>1.6020769171333399E-5</v>
      </c>
      <c r="J3500" s="7">
        <v>0.98731510898442998</v>
      </c>
      <c r="K3500" s="28">
        <v>7.7116377485110998E-5</v>
      </c>
      <c r="L3500" s="7" t="str">
        <f t="shared" si="330"/>
        <v>AR</v>
      </c>
      <c r="M3500" s="6">
        <v>1.1951172790932E-2</v>
      </c>
      <c r="N3500" s="80">
        <v>2.00257750261119E-5</v>
      </c>
      <c r="O3500" s="7">
        <v>0.98776649816045603</v>
      </c>
      <c r="P3500" s="8">
        <v>2.6230327357896799E-4</v>
      </c>
      <c r="Q3500" s="7" t="str">
        <f t="shared" si="326"/>
        <v>AR</v>
      </c>
      <c r="R3500" s="6">
        <v>0</v>
      </c>
      <c r="S3500" s="7">
        <v>0</v>
      </c>
      <c r="T3500" s="7">
        <v>1</v>
      </c>
      <c r="U3500" s="8">
        <v>0</v>
      </c>
      <c r="V3500" s="7" t="str">
        <f t="shared" si="327"/>
        <v>AR</v>
      </c>
      <c r="W3500" s="6">
        <v>0.16500000000000001</v>
      </c>
      <c r="X3500" s="7">
        <v>7.0000000000000001E-3</v>
      </c>
      <c r="Y3500" s="7">
        <v>0.82399999999999995</v>
      </c>
      <c r="Z3500" s="8">
        <v>4.0000000000000001E-3</v>
      </c>
      <c r="AA3500" s="7" t="str">
        <f t="shared" si="328"/>
        <v>AR</v>
      </c>
      <c r="AB3500" s="6">
        <v>1E-3</v>
      </c>
      <c r="AC3500" s="7">
        <v>8.0000000000000002E-3</v>
      </c>
      <c r="AD3500" s="7">
        <v>0.98399999999999999</v>
      </c>
      <c r="AE3500" s="8">
        <v>7.0000000000000001E-3</v>
      </c>
      <c r="AF3500" s="7" t="str">
        <f t="shared" si="329"/>
        <v>AR</v>
      </c>
    </row>
    <row r="3501" spans="1:32" x14ac:dyDescent="0.3">
      <c r="A3501" s="4">
        <v>43078</v>
      </c>
      <c r="B3501" s="5">
        <v>2017</v>
      </c>
      <c r="C3501" s="6">
        <v>0</v>
      </c>
      <c r="D3501" s="7">
        <v>0</v>
      </c>
      <c r="E3501" s="7">
        <v>1</v>
      </c>
      <c r="F3501" s="8">
        <v>0</v>
      </c>
      <c r="G3501" s="7" t="str">
        <f t="shared" si="325"/>
        <v>AR</v>
      </c>
      <c r="H3501" s="6">
        <v>0.44264413097383598</v>
      </c>
      <c r="I3501" s="7">
        <v>1.6819012021694201E-4</v>
      </c>
      <c r="J3501" s="7">
        <v>0.55187475194256297</v>
      </c>
      <c r="K3501" s="8">
        <v>5.3129269633731598E-3</v>
      </c>
      <c r="L3501" s="7" t="str">
        <f t="shared" si="330"/>
        <v>AR</v>
      </c>
      <c r="M3501" s="6">
        <v>0.40930794030050399</v>
      </c>
      <c r="N3501" s="7">
        <v>1.6122630193132E-4</v>
      </c>
      <c r="O3501" s="7">
        <v>0.57989657735091404</v>
      </c>
      <c r="P3501" s="8">
        <v>1.06342560466628E-2</v>
      </c>
      <c r="Q3501" s="7" t="str">
        <f t="shared" si="326"/>
        <v>AR</v>
      </c>
      <c r="R3501" s="6">
        <v>1</v>
      </c>
      <c r="S3501" s="7">
        <v>0</v>
      </c>
      <c r="T3501" s="7">
        <v>0</v>
      </c>
      <c r="U3501" s="8">
        <v>0</v>
      </c>
      <c r="V3501" s="7" t="str">
        <f t="shared" si="327"/>
        <v>NAO+</v>
      </c>
      <c r="W3501" s="6">
        <v>0.98399999999999999</v>
      </c>
      <c r="X3501" s="7">
        <v>0.01</v>
      </c>
      <c r="Y3501" s="7">
        <v>3.0000000000000001E-3</v>
      </c>
      <c r="Z3501" s="8">
        <v>3.0000000000000001E-3</v>
      </c>
      <c r="AA3501" s="7" t="str">
        <f t="shared" si="328"/>
        <v>NAO+</v>
      </c>
      <c r="AB3501" s="6">
        <v>0.95299999999999996</v>
      </c>
      <c r="AC3501" s="7">
        <v>1.0999999999999999E-2</v>
      </c>
      <c r="AD3501" s="7">
        <v>3.2000000000000001E-2</v>
      </c>
      <c r="AE3501" s="8">
        <v>3.0000000000000001E-3</v>
      </c>
      <c r="AF3501" s="7" t="str">
        <f t="shared" si="329"/>
        <v>NAO+</v>
      </c>
    </row>
    <row r="3502" spans="1:32" x14ac:dyDescent="0.3">
      <c r="A3502" s="4">
        <v>43079</v>
      </c>
      <c r="B3502" s="5">
        <v>2017</v>
      </c>
      <c r="C3502" s="6">
        <v>0</v>
      </c>
      <c r="D3502" s="7">
        <v>0</v>
      </c>
      <c r="E3502" s="7">
        <v>1</v>
      </c>
      <c r="F3502" s="8">
        <v>0</v>
      </c>
      <c r="G3502" s="7" t="str">
        <f t="shared" si="325"/>
        <v>AR</v>
      </c>
      <c r="H3502" s="6">
        <v>0.98977496884532501</v>
      </c>
      <c r="I3502" s="80">
        <v>5.6520970556338099E-9</v>
      </c>
      <c r="J3502" s="7">
        <v>1.00543874089932E-2</v>
      </c>
      <c r="K3502" s="8">
        <v>1.7063809358352101E-4</v>
      </c>
      <c r="L3502" s="7" t="str">
        <f t="shared" si="330"/>
        <v>NAO+</v>
      </c>
      <c r="M3502" s="6">
        <v>0.98598327426060195</v>
      </c>
      <c r="N3502" s="80">
        <v>4.7142020429132897E-9</v>
      </c>
      <c r="O3502" s="7">
        <v>1.37590329736994E-2</v>
      </c>
      <c r="P3502" s="8">
        <v>2.5768805148864002E-4</v>
      </c>
      <c r="Q3502" s="7" t="str">
        <f t="shared" si="326"/>
        <v>NAO+</v>
      </c>
      <c r="R3502" s="6">
        <v>1</v>
      </c>
      <c r="S3502" s="7">
        <v>0</v>
      </c>
      <c r="T3502" s="7">
        <v>0</v>
      </c>
      <c r="U3502" s="8">
        <v>0</v>
      </c>
      <c r="V3502" s="7" t="str">
        <f t="shared" si="327"/>
        <v>NAO+</v>
      </c>
      <c r="W3502" s="6">
        <v>0.96099999999999997</v>
      </c>
      <c r="X3502" s="7">
        <v>7.0000000000000001E-3</v>
      </c>
      <c r="Y3502" s="7">
        <v>3.1E-2</v>
      </c>
      <c r="Z3502" s="8">
        <v>1E-3</v>
      </c>
      <c r="AA3502" s="7" t="str">
        <f t="shared" si="328"/>
        <v>NAO+</v>
      </c>
      <c r="AB3502" s="6">
        <v>0.63</v>
      </c>
      <c r="AC3502" s="7">
        <v>0.02</v>
      </c>
      <c r="AD3502" s="7">
        <v>0.34100000000000003</v>
      </c>
      <c r="AE3502" s="8">
        <v>8.0000000000000002E-3</v>
      </c>
      <c r="AF3502" s="7" t="str">
        <f t="shared" si="329"/>
        <v>NAO+</v>
      </c>
    </row>
    <row r="3503" spans="1:32" x14ac:dyDescent="0.3">
      <c r="A3503" s="4">
        <v>43080</v>
      </c>
      <c r="B3503" s="5">
        <v>2017</v>
      </c>
      <c r="C3503" s="6">
        <v>0</v>
      </c>
      <c r="D3503" s="7">
        <v>0</v>
      </c>
      <c r="E3503" s="7">
        <v>1</v>
      </c>
      <c r="F3503" s="8">
        <v>0</v>
      </c>
      <c r="G3503" s="7" t="str">
        <f t="shared" si="325"/>
        <v>AR</v>
      </c>
      <c r="H3503" s="6">
        <v>0.59007637923382605</v>
      </c>
      <c r="I3503" s="7">
        <v>1.4250947311039101E-4</v>
      </c>
      <c r="J3503" s="7">
        <v>0.39219742094797</v>
      </c>
      <c r="K3503" s="8">
        <v>1.75836903450922E-2</v>
      </c>
      <c r="L3503" s="7" t="str">
        <f t="shared" si="330"/>
        <v>NAO+</v>
      </c>
      <c r="M3503" s="6">
        <v>0.60937808324814302</v>
      </c>
      <c r="N3503" s="7">
        <v>2.1562093970019201E-4</v>
      </c>
      <c r="O3503" s="7">
        <v>0.36425121560763801</v>
      </c>
      <c r="P3503" s="8">
        <v>2.61550802045264E-2</v>
      </c>
      <c r="Q3503" s="7" t="str">
        <f t="shared" si="326"/>
        <v>NAO+</v>
      </c>
      <c r="R3503" s="6">
        <v>0</v>
      </c>
      <c r="S3503" s="7">
        <v>0</v>
      </c>
      <c r="T3503" s="7">
        <v>1</v>
      </c>
      <c r="U3503" s="8">
        <v>0</v>
      </c>
      <c r="V3503" s="7" t="str">
        <f t="shared" si="327"/>
        <v>AR</v>
      </c>
      <c r="W3503" s="6">
        <v>0.98599999999999999</v>
      </c>
      <c r="X3503" s="7">
        <v>2E-3</v>
      </c>
      <c r="Y3503" s="7">
        <v>1.0999999999999999E-2</v>
      </c>
      <c r="Z3503" s="8">
        <v>0</v>
      </c>
      <c r="AA3503" s="7" t="str">
        <f t="shared" si="328"/>
        <v>NAO+</v>
      </c>
      <c r="AB3503" s="6">
        <v>0.54100000000000004</v>
      </c>
      <c r="AC3503" s="7">
        <v>3.1E-2</v>
      </c>
      <c r="AD3503" s="7">
        <v>0.42799999999999999</v>
      </c>
      <c r="AE3503" s="8">
        <v>0</v>
      </c>
      <c r="AF3503" s="7" t="str">
        <f t="shared" si="329"/>
        <v>NAO+</v>
      </c>
    </row>
    <row r="3504" spans="1:32" x14ac:dyDescent="0.3">
      <c r="A3504" s="4">
        <v>43081</v>
      </c>
      <c r="B3504" s="5">
        <v>2017</v>
      </c>
      <c r="C3504" s="6">
        <v>1</v>
      </c>
      <c r="D3504" s="7">
        <v>0</v>
      </c>
      <c r="E3504" s="7">
        <v>0</v>
      </c>
      <c r="F3504" s="8">
        <v>0</v>
      </c>
      <c r="G3504" s="7" t="str">
        <f t="shared" si="325"/>
        <v>NAO+</v>
      </c>
      <c r="H3504" s="6">
        <v>0.69599358437297099</v>
      </c>
      <c r="I3504" s="7">
        <v>3.9096725303528597E-2</v>
      </c>
      <c r="J3504" s="7">
        <v>0.26446347987277402</v>
      </c>
      <c r="K3504" s="8">
        <v>4.4621045073731103E-4</v>
      </c>
      <c r="L3504" s="7" t="str">
        <f t="shared" si="330"/>
        <v>NAO+</v>
      </c>
      <c r="M3504" s="6">
        <v>0.65415546228741905</v>
      </c>
      <c r="N3504" s="7">
        <v>4.81323472227497E-2</v>
      </c>
      <c r="O3504" s="7">
        <v>0.29675479640022601</v>
      </c>
      <c r="P3504" s="8">
        <v>9.5739408959995395E-4</v>
      </c>
      <c r="Q3504" s="7" t="str">
        <f t="shared" si="326"/>
        <v>NAO+</v>
      </c>
      <c r="R3504" s="6">
        <v>1</v>
      </c>
      <c r="S3504" s="7">
        <v>0</v>
      </c>
      <c r="T3504" s="7">
        <v>0</v>
      </c>
      <c r="U3504" s="8">
        <v>0</v>
      </c>
      <c r="V3504" s="7" t="str">
        <f t="shared" si="327"/>
        <v>NAO+</v>
      </c>
      <c r="W3504" s="6">
        <v>0.98399999999999999</v>
      </c>
      <c r="X3504" s="7">
        <v>8.0000000000000002E-3</v>
      </c>
      <c r="Y3504" s="7">
        <v>8.0000000000000002E-3</v>
      </c>
      <c r="Z3504" s="8">
        <v>0</v>
      </c>
      <c r="AA3504" s="7" t="str">
        <f t="shared" si="328"/>
        <v>NAO+</v>
      </c>
      <c r="AB3504" s="6">
        <v>0.874</v>
      </c>
      <c r="AC3504" s="7">
        <v>2.1000000000000001E-2</v>
      </c>
      <c r="AD3504" s="7">
        <v>0.104</v>
      </c>
      <c r="AE3504" s="8">
        <v>0</v>
      </c>
      <c r="AF3504" s="7" t="str">
        <f t="shared" si="329"/>
        <v>NAO+</v>
      </c>
    </row>
    <row r="3505" spans="1:32" x14ac:dyDescent="0.3">
      <c r="A3505" s="4">
        <v>43082</v>
      </c>
      <c r="B3505" s="5">
        <v>2017</v>
      </c>
      <c r="C3505" s="6">
        <v>1</v>
      </c>
      <c r="D3505" s="7">
        <v>0</v>
      </c>
      <c r="E3505" s="7">
        <v>0</v>
      </c>
      <c r="F3505" s="8">
        <v>0</v>
      </c>
      <c r="G3505" s="7" t="str">
        <f t="shared" si="325"/>
        <v>NAO+</v>
      </c>
      <c r="H3505" s="6">
        <v>0.90237685989276695</v>
      </c>
      <c r="I3505" s="80">
        <v>2.37171171527326E-5</v>
      </c>
      <c r="J3505" s="7">
        <v>9.6769506791113097E-2</v>
      </c>
      <c r="K3505" s="8">
        <v>8.2991619896409801E-4</v>
      </c>
      <c r="L3505" s="7" t="str">
        <f t="shared" si="330"/>
        <v>NAO+</v>
      </c>
      <c r="M3505" s="6">
        <v>0.86406475300775298</v>
      </c>
      <c r="N3505" s="80">
        <v>1.27260600045072E-5</v>
      </c>
      <c r="O3505" s="7">
        <v>0.134408479947731</v>
      </c>
      <c r="P3505" s="8">
        <v>1.5140409845182199E-3</v>
      </c>
      <c r="Q3505" s="7" t="str">
        <f t="shared" si="326"/>
        <v>NAO+</v>
      </c>
      <c r="R3505" s="6">
        <v>1</v>
      </c>
      <c r="S3505" s="7">
        <v>0</v>
      </c>
      <c r="T3505" s="7">
        <v>0</v>
      </c>
      <c r="U3505" s="8">
        <v>0</v>
      </c>
      <c r="V3505" s="7" t="str">
        <f t="shared" si="327"/>
        <v>NAO+</v>
      </c>
      <c r="W3505" s="6">
        <v>0.94899999999999995</v>
      </c>
      <c r="X3505" s="7">
        <v>1.4999999999999999E-2</v>
      </c>
      <c r="Y3505" s="7">
        <v>3.5999999999999997E-2</v>
      </c>
      <c r="Z3505" s="8">
        <v>0</v>
      </c>
      <c r="AA3505" s="7" t="str">
        <f t="shared" si="328"/>
        <v>NAO+</v>
      </c>
      <c r="AB3505" s="6">
        <v>0.623</v>
      </c>
      <c r="AC3505" s="7">
        <v>5.3999999999999999E-2</v>
      </c>
      <c r="AD3505" s="7">
        <v>0.32200000000000001</v>
      </c>
      <c r="AE3505" s="8">
        <v>1E-3</v>
      </c>
      <c r="AF3505" s="7" t="str">
        <f t="shared" si="329"/>
        <v>NAO+</v>
      </c>
    </row>
    <row r="3506" spans="1:32" x14ac:dyDescent="0.3">
      <c r="A3506" s="4">
        <v>43083</v>
      </c>
      <c r="B3506" s="5">
        <v>2017</v>
      </c>
      <c r="C3506" s="6">
        <v>0</v>
      </c>
      <c r="D3506" s="7">
        <v>0</v>
      </c>
      <c r="E3506" s="7">
        <v>1</v>
      </c>
      <c r="F3506" s="8">
        <v>0</v>
      </c>
      <c r="G3506" s="7" t="str">
        <f t="shared" si="325"/>
        <v>AR</v>
      </c>
      <c r="H3506" s="6">
        <v>0.86664267000085804</v>
      </c>
      <c r="I3506" s="80">
        <v>3.5671583009447302E-8</v>
      </c>
      <c r="J3506" s="7">
        <v>0.132579040610596</v>
      </c>
      <c r="K3506" s="8">
        <v>7.7825371695953505E-4</v>
      </c>
      <c r="L3506" s="7" t="str">
        <f t="shared" si="330"/>
        <v>NAO+</v>
      </c>
      <c r="M3506" s="6">
        <v>0.82492033280627297</v>
      </c>
      <c r="N3506" s="80">
        <v>3.0684082907897497E-8</v>
      </c>
      <c r="O3506" s="7">
        <v>0.17350071991346599</v>
      </c>
      <c r="P3506" s="8">
        <v>1.5789165961808799E-3</v>
      </c>
      <c r="Q3506" s="7" t="str">
        <f t="shared" si="326"/>
        <v>NAO+</v>
      </c>
      <c r="R3506" s="6">
        <v>0</v>
      </c>
      <c r="S3506" s="7">
        <v>0</v>
      </c>
      <c r="T3506" s="7">
        <v>1</v>
      </c>
      <c r="U3506" s="8">
        <v>0</v>
      </c>
      <c r="V3506" s="7" t="str">
        <f t="shared" si="327"/>
        <v>AR</v>
      </c>
      <c r="W3506" s="6">
        <v>0.69599999999999995</v>
      </c>
      <c r="X3506" s="7">
        <v>4.0000000000000001E-3</v>
      </c>
      <c r="Y3506" s="7">
        <v>0.29699999999999999</v>
      </c>
      <c r="Z3506" s="8">
        <v>2E-3</v>
      </c>
      <c r="AA3506" s="7" t="str">
        <f t="shared" si="328"/>
        <v>NAO+</v>
      </c>
      <c r="AB3506" s="6">
        <v>0.09</v>
      </c>
      <c r="AC3506" s="7">
        <v>8.0000000000000002E-3</v>
      </c>
      <c r="AD3506" s="7">
        <v>0.88600000000000001</v>
      </c>
      <c r="AE3506" s="8">
        <v>1.6E-2</v>
      </c>
      <c r="AF3506" s="7" t="str">
        <f t="shared" si="329"/>
        <v>AR</v>
      </c>
    </row>
    <row r="3507" spans="1:32" x14ac:dyDescent="0.3">
      <c r="A3507" s="4">
        <v>43084</v>
      </c>
      <c r="B3507" s="5">
        <v>2017</v>
      </c>
      <c r="C3507" s="6">
        <v>0</v>
      </c>
      <c r="D3507" s="7">
        <v>0</v>
      </c>
      <c r="E3507" s="7">
        <v>1</v>
      </c>
      <c r="F3507" s="8">
        <v>0</v>
      </c>
      <c r="G3507" s="7" t="str">
        <f t="shared" si="325"/>
        <v>AR</v>
      </c>
      <c r="H3507" s="6">
        <v>0.354491094187876</v>
      </c>
      <c r="I3507" s="80">
        <v>1.83684802535296E-5</v>
      </c>
      <c r="J3507" s="7">
        <v>0.64484820438103396</v>
      </c>
      <c r="K3507" s="8">
        <v>6.4233295083071301E-4</v>
      </c>
      <c r="L3507" s="7" t="str">
        <f t="shared" si="330"/>
        <v>AR</v>
      </c>
      <c r="M3507" s="6">
        <v>0.314266295334935</v>
      </c>
      <c r="N3507" s="80">
        <v>2.3514956414353699E-5</v>
      </c>
      <c r="O3507" s="7">
        <v>0.68429072983658201</v>
      </c>
      <c r="P3507" s="8">
        <v>1.4194598720768501E-3</v>
      </c>
      <c r="Q3507" s="7" t="str">
        <f t="shared" si="326"/>
        <v>AR</v>
      </c>
      <c r="R3507" s="6">
        <v>0</v>
      </c>
      <c r="S3507" s="7">
        <v>0</v>
      </c>
      <c r="T3507" s="7">
        <v>1</v>
      </c>
      <c r="U3507" s="8">
        <v>0</v>
      </c>
      <c r="V3507" s="7" t="str">
        <f t="shared" si="327"/>
        <v>AR</v>
      </c>
      <c r="W3507" s="6">
        <v>0.89900000000000002</v>
      </c>
      <c r="X3507" s="7">
        <v>5.0000000000000001E-3</v>
      </c>
      <c r="Y3507" s="7">
        <v>9.7000000000000003E-2</v>
      </c>
      <c r="Z3507" s="8">
        <v>0</v>
      </c>
      <c r="AA3507" s="7" t="str">
        <f t="shared" si="328"/>
        <v>NAO+</v>
      </c>
      <c r="AB3507" s="6">
        <v>7.2999999999999995E-2</v>
      </c>
      <c r="AC3507" s="7">
        <v>3.1E-2</v>
      </c>
      <c r="AD3507" s="7">
        <v>0.89500000000000002</v>
      </c>
      <c r="AE3507" s="8">
        <v>1E-3</v>
      </c>
      <c r="AF3507" s="7" t="str">
        <f t="shared" si="329"/>
        <v>AR</v>
      </c>
    </row>
    <row r="3508" spans="1:32" x14ac:dyDescent="0.3">
      <c r="A3508" s="4">
        <v>43085</v>
      </c>
      <c r="B3508" s="5">
        <v>2017</v>
      </c>
      <c r="C3508" s="6">
        <v>0</v>
      </c>
      <c r="D3508" s="7">
        <v>0</v>
      </c>
      <c r="E3508" s="7">
        <v>1</v>
      </c>
      <c r="F3508" s="8">
        <v>0</v>
      </c>
      <c r="G3508" s="7" t="str">
        <f t="shared" si="325"/>
        <v>AR</v>
      </c>
      <c r="H3508" s="6">
        <v>0.47860201134367197</v>
      </c>
      <c r="I3508" s="7">
        <v>1.5228539934277901E-2</v>
      </c>
      <c r="J3508" s="7">
        <v>0.49607074041439198</v>
      </c>
      <c r="K3508" s="8">
        <v>1.0098708307644901E-2</v>
      </c>
      <c r="L3508" s="7" t="str">
        <f t="shared" si="330"/>
        <v>AR</v>
      </c>
      <c r="M3508" s="6">
        <v>0.429463947346994</v>
      </c>
      <c r="N3508" s="7">
        <v>2.0918959389333198E-2</v>
      </c>
      <c r="O3508" s="7">
        <v>0.53100564532259997</v>
      </c>
      <c r="P3508" s="8">
        <v>1.86114479410594E-2</v>
      </c>
      <c r="Q3508" s="7" t="str">
        <f t="shared" si="326"/>
        <v>AR</v>
      </c>
      <c r="R3508" s="6">
        <v>1</v>
      </c>
      <c r="S3508" s="7">
        <v>0</v>
      </c>
      <c r="T3508" s="7">
        <v>0</v>
      </c>
      <c r="U3508" s="8">
        <v>0</v>
      </c>
      <c r="V3508" s="7" t="str">
        <f t="shared" si="327"/>
        <v>NAO+</v>
      </c>
      <c r="W3508" s="6">
        <v>0.97899999999999998</v>
      </c>
      <c r="X3508" s="7">
        <v>7.0000000000000001E-3</v>
      </c>
      <c r="Y3508" s="7">
        <v>1.4E-2</v>
      </c>
      <c r="Z3508" s="8">
        <v>0</v>
      </c>
      <c r="AA3508" s="7" t="str">
        <f t="shared" si="328"/>
        <v>NAO+</v>
      </c>
      <c r="AB3508" s="6">
        <v>0.57399999999999995</v>
      </c>
      <c r="AC3508" s="7">
        <v>0.05</v>
      </c>
      <c r="AD3508" s="7">
        <v>0.376</v>
      </c>
      <c r="AE3508" s="8">
        <v>0</v>
      </c>
      <c r="AF3508" s="7" t="str">
        <f t="shared" si="329"/>
        <v>NAO+</v>
      </c>
    </row>
    <row r="3509" spans="1:32" x14ac:dyDescent="0.3">
      <c r="A3509" s="4">
        <v>43086</v>
      </c>
      <c r="B3509" s="5">
        <v>2017</v>
      </c>
      <c r="C3509" s="6">
        <v>0</v>
      </c>
      <c r="D3509" s="7">
        <v>1</v>
      </c>
      <c r="E3509" s="7">
        <v>0</v>
      </c>
      <c r="F3509" s="8">
        <v>0</v>
      </c>
      <c r="G3509" s="7" t="str">
        <f t="shared" si="325"/>
        <v>SB</v>
      </c>
      <c r="H3509" s="6">
        <v>0.30540702049334001</v>
      </c>
      <c r="I3509" s="7">
        <v>7.3556774869131605E-2</v>
      </c>
      <c r="J3509" s="7">
        <v>0.57788365400673702</v>
      </c>
      <c r="K3509" s="8">
        <v>4.3152550630792097E-2</v>
      </c>
      <c r="L3509" s="7" t="str">
        <f t="shared" si="330"/>
        <v>AR</v>
      </c>
      <c r="M3509" s="6">
        <v>0.26552209875602101</v>
      </c>
      <c r="N3509" s="7">
        <v>0.106576961858971</v>
      </c>
      <c r="O3509" s="7">
        <v>0.56540745665836101</v>
      </c>
      <c r="P3509" s="8">
        <v>6.2493482726656301E-2</v>
      </c>
      <c r="Q3509" s="7" t="str">
        <f t="shared" si="326"/>
        <v>AR</v>
      </c>
      <c r="R3509" s="6">
        <v>1</v>
      </c>
      <c r="S3509" s="7">
        <v>0</v>
      </c>
      <c r="T3509" s="7">
        <v>0</v>
      </c>
      <c r="U3509" s="8">
        <v>0</v>
      </c>
      <c r="V3509" s="7" t="str">
        <f t="shared" si="327"/>
        <v>NAO+</v>
      </c>
      <c r="W3509" s="6">
        <v>0.9</v>
      </c>
      <c r="X3509" s="7">
        <v>4.7E-2</v>
      </c>
      <c r="Y3509" s="7">
        <v>5.1999999999999998E-2</v>
      </c>
      <c r="Z3509" s="8">
        <v>1E-3</v>
      </c>
      <c r="AA3509" s="7" t="str">
        <f t="shared" si="328"/>
        <v>NAO+</v>
      </c>
      <c r="AB3509" s="6">
        <v>0.42699999999999999</v>
      </c>
      <c r="AC3509" s="7">
        <v>0.224</v>
      </c>
      <c r="AD3509" s="7">
        <v>0.34599999999999997</v>
      </c>
      <c r="AE3509" s="8">
        <v>3.0000000000000001E-3</v>
      </c>
      <c r="AF3509" s="7" t="str">
        <f t="shared" si="329"/>
        <v>NAO+</v>
      </c>
    </row>
    <row r="3510" spans="1:32" x14ac:dyDescent="0.3">
      <c r="A3510" s="4">
        <v>43087</v>
      </c>
      <c r="B3510" s="5">
        <v>2017</v>
      </c>
      <c r="C3510" s="6">
        <v>0</v>
      </c>
      <c r="D3510" s="7">
        <v>1</v>
      </c>
      <c r="E3510" s="7">
        <v>0</v>
      </c>
      <c r="F3510" s="8">
        <v>0</v>
      </c>
      <c r="G3510" s="7" t="str">
        <f t="shared" si="325"/>
        <v>SB</v>
      </c>
      <c r="H3510" s="6">
        <v>8.4544364188371801E-2</v>
      </c>
      <c r="I3510" s="7">
        <v>0.58081451994814703</v>
      </c>
      <c r="J3510" s="7">
        <v>0.33227802120425198</v>
      </c>
      <c r="K3510" s="8">
        <v>2.3630946592260401E-3</v>
      </c>
      <c r="L3510" s="7" t="str">
        <f t="shared" si="330"/>
        <v>SB</v>
      </c>
      <c r="M3510" s="6">
        <v>5.2487374067467001E-2</v>
      </c>
      <c r="N3510" s="7">
        <v>0.68641997456290105</v>
      </c>
      <c r="O3510" s="7">
        <v>0.257153009394814</v>
      </c>
      <c r="P3510" s="8">
        <v>3.9396419748135396E-3</v>
      </c>
      <c r="Q3510" s="7" t="str">
        <f t="shared" si="326"/>
        <v>SB</v>
      </c>
      <c r="R3510" s="6">
        <v>0</v>
      </c>
      <c r="S3510" s="7">
        <v>1</v>
      </c>
      <c r="T3510" s="7">
        <v>0</v>
      </c>
      <c r="U3510" s="8">
        <v>0</v>
      </c>
      <c r="V3510" s="7" t="str">
        <f t="shared" si="327"/>
        <v>SB</v>
      </c>
      <c r="W3510" s="6">
        <v>0</v>
      </c>
      <c r="X3510" s="7">
        <v>0.83099999999999996</v>
      </c>
      <c r="Y3510" s="7">
        <v>0.16400000000000001</v>
      </c>
      <c r="Z3510" s="8">
        <v>4.0000000000000001E-3</v>
      </c>
      <c r="AA3510" s="7" t="str">
        <f t="shared" si="328"/>
        <v>SB</v>
      </c>
      <c r="AB3510" s="6">
        <v>0</v>
      </c>
      <c r="AC3510" s="7">
        <v>0.93300000000000005</v>
      </c>
      <c r="AD3510" s="7">
        <v>3.9E-2</v>
      </c>
      <c r="AE3510" s="8">
        <v>2.8000000000000001E-2</v>
      </c>
      <c r="AF3510" s="7" t="str">
        <f t="shared" si="329"/>
        <v>SB</v>
      </c>
    </row>
    <row r="3511" spans="1:32" x14ac:dyDescent="0.3">
      <c r="A3511" s="4">
        <v>43088</v>
      </c>
      <c r="B3511" s="5">
        <v>2017</v>
      </c>
      <c r="C3511" s="6">
        <v>0</v>
      </c>
      <c r="D3511" s="7">
        <v>1</v>
      </c>
      <c r="E3511" s="7">
        <v>0</v>
      </c>
      <c r="F3511" s="8">
        <v>0</v>
      </c>
      <c r="G3511" s="7" t="str">
        <f t="shared" si="325"/>
        <v>SB</v>
      </c>
      <c r="H3511" s="6">
        <v>6.7092874957032297E-3</v>
      </c>
      <c r="I3511" s="7">
        <v>0.97411664448030799</v>
      </c>
      <c r="J3511" s="7">
        <v>1.9173975920706E-2</v>
      </c>
      <c r="K3511" s="28">
        <v>9.2103284993713205E-8</v>
      </c>
      <c r="L3511" s="7" t="str">
        <f t="shared" si="330"/>
        <v>SB</v>
      </c>
      <c r="M3511" s="6">
        <v>3.6747877976644298E-3</v>
      </c>
      <c r="N3511" s="7">
        <v>0.97924409775887</v>
      </c>
      <c r="O3511" s="7">
        <v>1.7080808243413799E-2</v>
      </c>
      <c r="P3511" s="28">
        <v>3.06200057213207E-7</v>
      </c>
      <c r="Q3511" s="7" t="str">
        <f t="shared" si="326"/>
        <v>SB</v>
      </c>
      <c r="R3511" s="6">
        <v>0</v>
      </c>
      <c r="S3511" s="7">
        <v>1</v>
      </c>
      <c r="T3511" s="7">
        <v>0</v>
      </c>
      <c r="U3511" s="8">
        <v>0</v>
      </c>
      <c r="V3511" s="7" t="str">
        <f t="shared" si="327"/>
        <v>SB</v>
      </c>
      <c r="W3511" s="6">
        <v>0</v>
      </c>
      <c r="X3511" s="7">
        <v>0.86899999999999999</v>
      </c>
      <c r="Y3511" s="7">
        <v>0.13</v>
      </c>
      <c r="Z3511" s="8">
        <v>1E-3</v>
      </c>
      <c r="AA3511" s="7" t="str">
        <f t="shared" si="328"/>
        <v>SB</v>
      </c>
      <c r="AB3511" s="6">
        <v>0</v>
      </c>
      <c r="AC3511" s="7">
        <v>0.93</v>
      </c>
      <c r="AD3511" s="7">
        <v>3.0000000000000001E-3</v>
      </c>
      <c r="AE3511" s="8">
        <v>6.7000000000000004E-2</v>
      </c>
      <c r="AF3511" s="7" t="str">
        <f t="shared" si="329"/>
        <v>SB</v>
      </c>
    </row>
    <row r="3512" spans="1:32" x14ac:dyDescent="0.3">
      <c r="A3512" s="4">
        <v>43089</v>
      </c>
      <c r="B3512" s="5">
        <v>2017</v>
      </c>
      <c r="C3512" s="6">
        <v>0</v>
      </c>
      <c r="D3512" s="7">
        <v>1</v>
      </c>
      <c r="E3512" s="7">
        <v>0</v>
      </c>
      <c r="F3512" s="8">
        <v>0</v>
      </c>
      <c r="G3512" s="7" t="str">
        <f t="shared" si="325"/>
        <v>SB</v>
      </c>
      <c r="H3512" s="6">
        <v>2.44162270442678E-2</v>
      </c>
      <c r="I3512" s="7">
        <v>0.95800773880219703</v>
      </c>
      <c r="J3512" s="7">
        <v>1.7575888203104802E-2</v>
      </c>
      <c r="K3512" s="28">
        <v>1.45950444365263E-7</v>
      </c>
      <c r="L3512" s="7" t="str">
        <f t="shared" si="330"/>
        <v>SB</v>
      </c>
      <c r="M3512" s="6">
        <v>1.57625899983991E-2</v>
      </c>
      <c r="N3512" s="7">
        <v>0.96722448652133497</v>
      </c>
      <c r="O3512" s="7">
        <v>1.7012397863659601E-2</v>
      </c>
      <c r="P3512" s="28">
        <v>5.2561659629609101E-7</v>
      </c>
      <c r="Q3512" s="7" t="str">
        <f t="shared" si="326"/>
        <v>SB</v>
      </c>
      <c r="R3512" s="6">
        <v>0</v>
      </c>
      <c r="S3512" s="7">
        <v>1</v>
      </c>
      <c r="T3512" s="7">
        <v>0</v>
      </c>
      <c r="U3512" s="8">
        <v>0</v>
      </c>
      <c r="V3512" s="7" t="str">
        <f t="shared" si="327"/>
        <v>SB</v>
      </c>
      <c r="W3512" s="6">
        <v>0</v>
      </c>
      <c r="X3512" s="7">
        <v>0.67800000000000005</v>
      </c>
      <c r="Y3512" s="7">
        <v>0.32200000000000001</v>
      </c>
      <c r="Z3512" s="8">
        <v>0</v>
      </c>
      <c r="AA3512" s="7" t="str">
        <f t="shared" si="328"/>
        <v>SB</v>
      </c>
      <c r="AB3512" s="6">
        <v>0</v>
      </c>
      <c r="AC3512" s="7">
        <v>0.91700000000000004</v>
      </c>
      <c r="AD3512" s="7">
        <v>6.5000000000000002E-2</v>
      </c>
      <c r="AE3512" s="8">
        <v>1.9E-2</v>
      </c>
      <c r="AF3512" s="7" t="str">
        <f t="shared" si="329"/>
        <v>SB</v>
      </c>
    </row>
    <row r="3513" spans="1:32" x14ac:dyDescent="0.3">
      <c r="A3513" s="4">
        <v>43090</v>
      </c>
      <c r="B3513" s="5">
        <v>2017</v>
      </c>
      <c r="C3513" s="6">
        <v>0</v>
      </c>
      <c r="D3513" s="7">
        <v>1</v>
      </c>
      <c r="E3513" s="7">
        <v>0</v>
      </c>
      <c r="F3513" s="8">
        <v>0</v>
      </c>
      <c r="G3513" s="7" t="str">
        <f t="shared" si="325"/>
        <v>SB</v>
      </c>
      <c r="H3513" s="6">
        <v>0.115552784010046</v>
      </c>
      <c r="I3513" s="7">
        <v>0.84014345097123699</v>
      </c>
      <c r="J3513" s="7">
        <v>4.4124584166844498E-2</v>
      </c>
      <c r="K3513" s="8">
        <v>1.7918085187328299E-4</v>
      </c>
      <c r="L3513" s="7" t="str">
        <f t="shared" si="330"/>
        <v>SB</v>
      </c>
      <c r="M3513" s="6">
        <v>7.9350900976816394E-2</v>
      </c>
      <c r="N3513" s="7">
        <v>0.88080061567337598</v>
      </c>
      <c r="O3513" s="7">
        <v>3.9474573546924199E-2</v>
      </c>
      <c r="P3513" s="8">
        <v>3.7390980288770002E-4</v>
      </c>
      <c r="Q3513" s="7" t="str">
        <f t="shared" si="326"/>
        <v>SB</v>
      </c>
      <c r="R3513" s="6">
        <v>0</v>
      </c>
      <c r="S3513" s="7">
        <v>0</v>
      </c>
      <c r="T3513" s="7">
        <v>1</v>
      </c>
      <c r="U3513" s="8">
        <v>0</v>
      </c>
      <c r="V3513" s="7" t="str">
        <f t="shared" si="327"/>
        <v>AR</v>
      </c>
      <c r="W3513" s="6">
        <v>4.0000000000000001E-3</v>
      </c>
      <c r="X3513" s="7">
        <v>8.1000000000000003E-2</v>
      </c>
      <c r="Y3513" s="7">
        <v>0.91500000000000004</v>
      </c>
      <c r="Z3513" s="8">
        <v>0</v>
      </c>
      <c r="AA3513" s="7" t="str">
        <f t="shared" si="328"/>
        <v>AR</v>
      </c>
      <c r="AB3513" s="6">
        <v>0</v>
      </c>
      <c r="AC3513" s="7">
        <v>0.29299999999999998</v>
      </c>
      <c r="AD3513" s="7">
        <v>0.70499999999999996</v>
      </c>
      <c r="AE3513" s="8">
        <v>2E-3</v>
      </c>
      <c r="AF3513" s="7" t="str">
        <f t="shared" si="329"/>
        <v>AR</v>
      </c>
    </row>
    <row r="3514" spans="1:32" x14ac:dyDescent="0.3">
      <c r="A3514" s="4">
        <v>43091</v>
      </c>
      <c r="B3514" s="5">
        <v>2017</v>
      </c>
      <c r="C3514" s="6">
        <v>0</v>
      </c>
      <c r="D3514" s="7">
        <v>1</v>
      </c>
      <c r="E3514" s="7">
        <v>0</v>
      </c>
      <c r="F3514" s="8">
        <v>0</v>
      </c>
      <c r="G3514" s="7" t="str">
        <f t="shared" si="325"/>
        <v>SB</v>
      </c>
      <c r="H3514" s="6">
        <v>8.8772117640946294E-2</v>
      </c>
      <c r="I3514" s="7">
        <v>0.86907571530004102</v>
      </c>
      <c r="J3514" s="7">
        <v>4.1723338845977703E-2</v>
      </c>
      <c r="K3514" s="8">
        <v>4.2882821303757198E-4</v>
      </c>
      <c r="L3514" s="7" t="str">
        <f t="shared" si="330"/>
        <v>SB</v>
      </c>
      <c r="M3514" s="6">
        <v>6.1032321325829399E-2</v>
      </c>
      <c r="N3514" s="7">
        <v>0.901244575675057</v>
      </c>
      <c r="O3514" s="7">
        <v>3.6745040382131097E-2</v>
      </c>
      <c r="P3514" s="8">
        <v>9.7806261697052093E-4</v>
      </c>
      <c r="Q3514" s="7" t="str">
        <f t="shared" si="326"/>
        <v>SB</v>
      </c>
      <c r="R3514" s="6">
        <v>0</v>
      </c>
      <c r="S3514" s="7">
        <v>0</v>
      </c>
      <c r="T3514" s="7">
        <v>1</v>
      </c>
      <c r="U3514" s="8">
        <v>0</v>
      </c>
      <c r="V3514" s="7" t="str">
        <f t="shared" si="327"/>
        <v>AR</v>
      </c>
      <c r="W3514" s="6">
        <v>1E-3</v>
      </c>
      <c r="X3514" s="7">
        <v>0.11700000000000001</v>
      </c>
      <c r="Y3514" s="7">
        <v>0.88200000000000001</v>
      </c>
      <c r="Z3514" s="8">
        <v>0</v>
      </c>
      <c r="AA3514" s="7" t="str">
        <f t="shared" si="328"/>
        <v>AR</v>
      </c>
      <c r="AB3514" s="6">
        <v>0</v>
      </c>
      <c r="AC3514" s="7">
        <v>0.37</v>
      </c>
      <c r="AD3514" s="7">
        <v>0.628</v>
      </c>
      <c r="AE3514" s="8">
        <v>3.0000000000000001E-3</v>
      </c>
      <c r="AF3514" s="7" t="str">
        <f t="shared" si="329"/>
        <v>AR</v>
      </c>
    </row>
    <row r="3515" spans="1:32" x14ac:dyDescent="0.3">
      <c r="A3515" s="4">
        <v>43092</v>
      </c>
      <c r="B3515" s="5">
        <v>2017</v>
      </c>
      <c r="C3515" s="6">
        <v>0</v>
      </c>
      <c r="D3515" s="7">
        <v>0</v>
      </c>
      <c r="E3515" s="7">
        <v>1</v>
      </c>
      <c r="F3515" s="8">
        <v>0</v>
      </c>
      <c r="G3515" s="7" t="str">
        <f t="shared" si="325"/>
        <v>AR</v>
      </c>
      <c r="H3515" s="6">
        <v>0.218656851299701</v>
      </c>
      <c r="I3515" s="7">
        <v>0.73917915760441499</v>
      </c>
      <c r="J3515" s="7">
        <v>4.2149414937969101E-2</v>
      </c>
      <c r="K3515" s="28">
        <v>1.4576157920641999E-5</v>
      </c>
      <c r="L3515" s="7" t="str">
        <f t="shared" si="330"/>
        <v>SB</v>
      </c>
      <c r="M3515" s="6">
        <v>0.16708081977835501</v>
      </c>
      <c r="N3515" s="7">
        <v>0.79584578163577002</v>
      </c>
      <c r="O3515" s="7">
        <v>3.7030674880039603E-2</v>
      </c>
      <c r="P3515" s="28">
        <v>4.2723705847620598E-5</v>
      </c>
      <c r="Q3515" s="7" t="str">
        <f t="shared" si="326"/>
        <v>SB</v>
      </c>
      <c r="R3515" s="6">
        <v>0</v>
      </c>
      <c r="S3515" s="7">
        <v>0</v>
      </c>
      <c r="T3515" s="7">
        <v>1</v>
      </c>
      <c r="U3515" s="8">
        <v>0</v>
      </c>
      <c r="V3515" s="7" t="str">
        <f t="shared" si="327"/>
        <v>AR</v>
      </c>
      <c r="W3515" s="6">
        <v>3.4000000000000002E-2</v>
      </c>
      <c r="X3515" s="7">
        <v>0.51900000000000002</v>
      </c>
      <c r="Y3515" s="7">
        <v>0.44700000000000001</v>
      </c>
      <c r="Z3515" s="8">
        <v>0</v>
      </c>
      <c r="AA3515" s="7" t="str">
        <f t="shared" si="328"/>
        <v>SB</v>
      </c>
      <c r="AB3515" s="6">
        <v>2E-3</v>
      </c>
      <c r="AC3515" s="7">
        <v>0.78800000000000003</v>
      </c>
      <c r="AD3515" s="7">
        <v>0.192</v>
      </c>
      <c r="AE3515" s="8">
        <v>1.7999999999999999E-2</v>
      </c>
      <c r="AF3515" s="7" t="str">
        <f t="shared" si="329"/>
        <v>SB</v>
      </c>
    </row>
    <row r="3516" spans="1:32" x14ac:dyDescent="0.3">
      <c r="A3516" s="4">
        <v>43093</v>
      </c>
      <c r="B3516" s="5">
        <v>2017</v>
      </c>
      <c r="C3516" s="6">
        <v>1</v>
      </c>
      <c r="D3516" s="7">
        <v>0</v>
      </c>
      <c r="E3516" s="7">
        <v>0</v>
      </c>
      <c r="F3516" s="8">
        <v>0</v>
      </c>
      <c r="G3516" s="7" t="str">
        <f t="shared" si="325"/>
        <v>NAO+</v>
      </c>
      <c r="H3516" s="6">
        <v>0.80355255981069695</v>
      </c>
      <c r="I3516" s="7">
        <v>0.18028891520107801</v>
      </c>
      <c r="J3516" s="7">
        <v>1.6096537965063999E-2</v>
      </c>
      <c r="K3516" s="28">
        <v>6.1987023172585095E-5</v>
      </c>
      <c r="L3516" s="7" t="str">
        <f t="shared" si="330"/>
        <v>NAO+</v>
      </c>
      <c r="M3516" s="6">
        <v>0.72419219819596004</v>
      </c>
      <c r="N3516" s="7">
        <v>0.25682886054735898</v>
      </c>
      <c r="O3516" s="7">
        <v>1.8823170705250501E-2</v>
      </c>
      <c r="P3516" s="8">
        <v>1.55770551430815E-4</v>
      </c>
      <c r="Q3516" s="7" t="str">
        <f t="shared" si="326"/>
        <v>NAO+</v>
      </c>
      <c r="R3516" s="6">
        <v>1</v>
      </c>
      <c r="S3516" s="7">
        <v>0</v>
      </c>
      <c r="T3516" s="7">
        <v>0</v>
      </c>
      <c r="U3516" s="8">
        <v>0</v>
      </c>
      <c r="V3516" s="7" t="str">
        <f t="shared" si="327"/>
        <v>NAO+</v>
      </c>
      <c r="W3516" s="6">
        <v>0.52200000000000002</v>
      </c>
      <c r="X3516" s="7">
        <v>0.20599999999999999</v>
      </c>
      <c r="Y3516" s="7">
        <v>0.26200000000000001</v>
      </c>
      <c r="Z3516" s="8">
        <v>1.0999999999999999E-2</v>
      </c>
      <c r="AA3516" s="7" t="str">
        <f t="shared" si="328"/>
        <v>NAO+</v>
      </c>
      <c r="AB3516" s="6">
        <v>0.379</v>
      </c>
      <c r="AC3516" s="7">
        <v>0.30599999999999999</v>
      </c>
      <c r="AD3516" s="7">
        <v>0.189</v>
      </c>
      <c r="AE3516" s="8">
        <v>0.125</v>
      </c>
      <c r="AF3516" s="7" t="str">
        <f t="shared" si="329"/>
        <v>NAO+</v>
      </c>
    </row>
    <row r="3517" spans="1:32" x14ac:dyDescent="0.3">
      <c r="A3517" s="4">
        <v>43094</v>
      </c>
      <c r="B3517" s="5">
        <v>2017</v>
      </c>
      <c r="C3517" s="6">
        <v>1</v>
      </c>
      <c r="D3517" s="7">
        <v>0</v>
      </c>
      <c r="E3517" s="7">
        <v>0</v>
      </c>
      <c r="F3517" s="8">
        <v>0</v>
      </c>
      <c r="G3517" s="7" t="str">
        <f t="shared" si="325"/>
        <v>NAO+</v>
      </c>
      <c r="H3517" s="6">
        <v>0.96878258023312203</v>
      </c>
      <c r="I3517" s="7">
        <v>1.40260686989441E-3</v>
      </c>
      <c r="J3517" s="7">
        <v>2.24527309000996E-2</v>
      </c>
      <c r="K3517" s="8">
        <v>7.3620819968881496E-3</v>
      </c>
      <c r="L3517" s="7" t="str">
        <f t="shared" si="330"/>
        <v>NAO+</v>
      </c>
      <c r="M3517" s="6">
        <v>0.961446319521992</v>
      </c>
      <c r="N3517" s="7">
        <v>2.1040419338733702E-3</v>
      </c>
      <c r="O3517" s="7">
        <v>2.5380029968265098E-2</v>
      </c>
      <c r="P3517" s="8">
        <v>1.1069608575865E-2</v>
      </c>
      <c r="Q3517" s="7" t="str">
        <f t="shared" si="326"/>
        <v>NAO+</v>
      </c>
      <c r="R3517" s="6">
        <v>1</v>
      </c>
      <c r="S3517" s="7">
        <v>0</v>
      </c>
      <c r="T3517" s="7">
        <v>0</v>
      </c>
      <c r="U3517" s="8">
        <v>0</v>
      </c>
      <c r="V3517" s="7" t="str">
        <f t="shared" si="327"/>
        <v>NAO+</v>
      </c>
      <c r="W3517" s="6">
        <v>0.92100000000000004</v>
      </c>
      <c r="X3517" s="7">
        <v>3.5000000000000003E-2</v>
      </c>
      <c r="Y3517" s="7">
        <v>1.7000000000000001E-2</v>
      </c>
      <c r="Z3517" s="8">
        <v>2.8000000000000001E-2</v>
      </c>
      <c r="AA3517" s="7" t="str">
        <f t="shared" si="328"/>
        <v>NAO+</v>
      </c>
      <c r="AB3517" s="6">
        <v>0.93200000000000005</v>
      </c>
      <c r="AC3517" s="7">
        <v>2.4E-2</v>
      </c>
      <c r="AD3517" s="7">
        <v>2.5999999999999999E-2</v>
      </c>
      <c r="AE3517" s="8">
        <v>1.9E-2</v>
      </c>
      <c r="AF3517" s="7" t="str">
        <f t="shared" si="329"/>
        <v>NAO+</v>
      </c>
    </row>
    <row r="3518" spans="1:32" x14ac:dyDescent="0.3">
      <c r="A3518" s="4">
        <v>43095</v>
      </c>
      <c r="B3518" s="5">
        <v>2017</v>
      </c>
      <c r="C3518" s="6">
        <v>1</v>
      </c>
      <c r="D3518" s="7">
        <v>0</v>
      </c>
      <c r="E3518" s="7">
        <v>0</v>
      </c>
      <c r="F3518" s="8">
        <v>0</v>
      </c>
      <c r="G3518" s="7" t="str">
        <f t="shared" si="325"/>
        <v>NAO+</v>
      </c>
      <c r="H3518" s="6">
        <v>0.96257033832803596</v>
      </c>
      <c r="I3518" s="80">
        <v>8.07466416841715E-7</v>
      </c>
      <c r="J3518" s="7">
        <v>2.2658699357554199E-2</v>
      </c>
      <c r="K3518" s="8">
        <v>1.47701548480044E-2</v>
      </c>
      <c r="L3518" s="7" t="str">
        <f t="shared" si="330"/>
        <v>NAO+</v>
      </c>
      <c r="M3518" s="6">
        <v>0.958912740058534</v>
      </c>
      <c r="N3518" s="80">
        <v>1.42356779151894E-6</v>
      </c>
      <c r="O3518" s="7">
        <v>2.21167373507416E-2</v>
      </c>
      <c r="P3518" s="8">
        <v>1.89690990229276E-2</v>
      </c>
      <c r="Q3518" s="7" t="str">
        <f t="shared" si="326"/>
        <v>NAO+</v>
      </c>
      <c r="R3518" s="6">
        <v>1</v>
      </c>
      <c r="S3518" s="7">
        <v>0</v>
      </c>
      <c r="T3518" s="7">
        <v>0</v>
      </c>
      <c r="U3518" s="8">
        <v>0</v>
      </c>
      <c r="V3518" s="7" t="str">
        <f t="shared" si="327"/>
        <v>NAO+</v>
      </c>
      <c r="W3518" s="6">
        <v>0.92400000000000004</v>
      </c>
      <c r="X3518" s="7">
        <v>1.6E-2</v>
      </c>
      <c r="Y3518" s="7">
        <v>2.7E-2</v>
      </c>
      <c r="Z3518" s="8">
        <v>3.3000000000000002E-2</v>
      </c>
      <c r="AA3518" s="7" t="str">
        <f t="shared" si="328"/>
        <v>NAO+</v>
      </c>
      <c r="AB3518" s="6">
        <v>0.84399999999999997</v>
      </c>
      <c r="AC3518" s="7">
        <v>1.6E-2</v>
      </c>
      <c r="AD3518" s="7">
        <v>9.8000000000000004E-2</v>
      </c>
      <c r="AE3518" s="8">
        <v>4.1000000000000002E-2</v>
      </c>
      <c r="AF3518" s="7" t="str">
        <f t="shared" si="329"/>
        <v>NAO+</v>
      </c>
    </row>
    <row r="3519" spans="1:32" x14ac:dyDescent="0.3">
      <c r="A3519" s="4">
        <v>43096</v>
      </c>
      <c r="B3519" s="5">
        <v>2017</v>
      </c>
      <c r="C3519" s="6">
        <v>0</v>
      </c>
      <c r="D3519" s="7">
        <v>0</v>
      </c>
      <c r="E3519" s="7">
        <v>0</v>
      </c>
      <c r="F3519" s="8">
        <v>1</v>
      </c>
      <c r="G3519" s="7" t="str">
        <f t="shared" si="325"/>
        <v>NAO-</v>
      </c>
      <c r="H3519" s="6">
        <v>0.554226387128121</v>
      </c>
      <c r="I3519" s="80">
        <v>4.4244424174519297E-7</v>
      </c>
      <c r="J3519" s="7">
        <v>4.4622715811282899E-3</v>
      </c>
      <c r="K3519" s="8">
        <v>0.44131089884649299</v>
      </c>
      <c r="L3519" s="7" t="str">
        <f t="shared" si="330"/>
        <v>NAO+</v>
      </c>
      <c r="M3519" s="6">
        <v>0.526459642769049</v>
      </c>
      <c r="N3519" s="80">
        <v>7.2190404153802397E-7</v>
      </c>
      <c r="O3519" s="7">
        <v>4.4920149059291996E-3</v>
      </c>
      <c r="P3519" s="8">
        <v>0.46904762042097897</v>
      </c>
      <c r="Q3519" s="7" t="str">
        <f t="shared" si="326"/>
        <v>NAO+</v>
      </c>
      <c r="R3519" s="6">
        <v>1</v>
      </c>
      <c r="S3519" s="7">
        <v>0</v>
      </c>
      <c r="T3519" s="7">
        <v>0</v>
      </c>
      <c r="U3519" s="8">
        <v>0</v>
      </c>
      <c r="V3519" s="7" t="str">
        <f t="shared" si="327"/>
        <v>NAO+</v>
      </c>
      <c r="W3519" s="6">
        <v>0.81599999999999995</v>
      </c>
      <c r="X3519" s="7">
        <v>5.5E-2</v>
      </c>
      <c r="Y3519" s="7">
        <v>1.4999999999999999E-2</v>
      </c>
      <c r="Z3519" s="8">
        <v>0.114</v>
      </c>
      <c r="AA3519" s="7" t="str">
        <f t="shared" si="328"/>
        <v>NAO+</v>
      </c>
      <c r="AB3519" s="6">
        <v>0.88400000000000001</v>
      </c>
      <c r="AC3519" s="7">
        <v>0.02</v>
      </c>
      <c r="AD3519" s="7">
        <v>1.9E-2</v>
      </c>
      <c r="AE3519" s="8">
        <v>7.5999999999999998E-2</v>
      </c>
      <c r="AF3519" s="7" t="str">
        <f t="shared" si="329"/>
        <v>NAO+</v>
      </c>
    </row>
    <row r="3520" spans="1:32" x14ac:dyDescent="0.3">
      <c r="A3520" s="4">
        <v>43097</v>
      </c>
      <c r="B3520" s="5">
        <v>2017</v>
      </c>
      <c r="C3520" s="6">
        <v>0</v>
      </c>
      <c r="D3520" s="7">
        <v>0</v>
      </c>
      <c r="E3520" s="7">
        <v>0</v>
      </c>
      <c r="F3520" s="8">
        <v>1</v>
      </c>
      <c r="G3520" s="7" t="str">
        <f t="shared" si="325"/>
        <v>NAO-</v>
      </c>
      <c r="H3520" s="6">
        <v>0.58403658813578396</v>
      </c>
      <c r="I3520" s="80">
        <v>1.3915002657242301E-6</v>
      </c>
      <c r="J3520" s="7">
        <v>1.4786822780808E-3</v>
      </c>
      <c r="K3520" s="8">
        <v>0.41448333808585802</v>
      </c>
      <c r="L3520" s="7" t="str">
        <f t="shared" si="330"/>
        <v>NAO+</v>
      </c>
      <c r="M3520" s="6">
        <v>0.58910809152530696</v>
      </c>
      <c r="N3520" s="80">
        <v>2.5238726504499898E-6</v>
      </c>
      <c r="O3520" s="7">
        <v>1.6827529217005601E-3</v>
      </c>
      <c r="P3520" s="8">
        <v>0.40920663168035498</v>
      </c>
      <c r="Q3520" s="7" t="str">
        <f t="shared" si="326"/>
        <v>NAO+</v>
      </c>
      <c r="R3520" s="6">
        <v>1</v>
      </c>
      <c r="S3520" s="7">
        <v>0</v>
      </c>
      <c r="T3520" s="7">
        <v>0</v>
      </c>
      <c r="U3520" s="8">
        <v>0</v>
      </c>
      <c r="V3520" s="7" t="str">
        <f t="shared" si="327"/>
        <v>NAO+</v>
      </c>
      <c r="W3520" s="6">
        <v>0.78400000000000003</v>
      </c>
      <c r="X3520" s="7">
        <v>4.9000000000000002E-2</v>
      </c>
      <c r="Y3520" s="7">
        <v>1.2E-2</v>
      </c>
      <c r="Z3520" s="8">
        <v>0.155</v>
      </c>
      <c r="AA3520" s="7" t="str">
        <f t="shared" si="328"/>
        <v>NAO+</v>
      </c>
      <c r="AB3520" s="6">
        <v>0.90300000000000002</v>
      </c>
      <c r="AC3520" s="7">
        <v>1.7000000000000001E-2</v>
      </c>
      <c r="AD3520" s="7">
        <v>0.01</v>
      </c>
      <c r="AE3520" s="8">
        <v>7.0000000000000007E-2</v>
      </c>
      <c r="AF3520" s="7" t="str">
        <f t="shared" si="329"/>
        <v>NAO+</v>
      </c>
    </row>
    <row r="3521" spans="1:32" x14ac:dyDescent="0.3">
      <c r="A3521" s="4">
        <v>43098</v>
      </c>
      <c r="B3521" s="5">
        <v>2017</v>
      </c>
      <c r="C3521" s="6">
        <v>1</v>
      </c>
      <c r="D3521" s="7">
        <v>0</v>
      </c>
      <c r="E3521" s="7">
        <v>0</v>
      </c>
      <c r="F3521" s="8">
        <v>0</v>
      </c>
      <c r="G3521" s="7" t="str">
        <f t="shared" si="325"/>
        <v>NAO+</v>
      </c>
      <c r="H3521" s="6">
        <v>0.84229099121712403</v>
      </c>
      <c r="I3521" s="80">
        <v>9.5389202437524805E-7</v>
      </c>
      <c r="J3521" s="7">
        <v>1.77886135281225E-3</v>
      </c>
      <c r="K3521" s="8">
        <v>0.15592919353804</v>
      </c>
      <c r="L3521" s="7" t="str">
        <f t="shared" si="330"/>
        <v>NAO+</v>
      </c>
      <c r="M3521" s="6">
        <v>0.85901522973128197</v>
      </c>
      <c r="N3521" s="80">
        <v>1.05711651108836E-6</v>
      </c>
      <c r="O3521" s="7">
        <v>1.6103293106818899E-3</v>
      </c>
      <c r="P3521" s="8">
        <v>0.13937338384152301</v>
      </c>
      <c r="Q3521" s="7" t="str">
        <f t="shared" si="326"/>
        <v>NAO+</v>
      </c>
      <c r="R3521" s="6">
        <v>1</v>
      </c>
      <c r="S3521" s="7">
        <v>0</v>
      </c>
      <c r="T3521" s="7">
        <v>0</v>
      </c>
      <c r="U3521" s="8">
        <v>0</v>
      </c>
      <c r="V3521" s="7" t="str">
        <f t="shared" si="327"/>
        <v>NAO+</v>
      </c>
      <c r="W3521" s="6">
        <v>0.96399999999999997</v>
      </c>
      <c r="X3521" s="7">
        <v>2.3E-2</v>
      </c>
      <c r="Y3521" s="7">
        <v>1E-3</v>
      </c>
      <c r="Z3521" s="8">
        <v>1.0999999999999999E-2</v>
      </c>
      <c r="AA3521" s="7" t="str">
        <f t="shared" si="328"/>
        <v>NAO+</v>
      </c>
      <c r="AB3521" s="6">
        <v>0.98299999999999998</v>
      </c>
      <c r="AC3521" s="7">
        <v>1.0999999999999999E-2</v>
      </c>
      <c r="AD3521" s="7">
        <v>3.0000000000000001E-3</v>
      </c>
      <c r="AE3521" s="8">
        <v>4.0000000000000001E-3</v>
      </c>
      <c r="AF3521" s="7" t="str">
        <f t="shared" si="329"/>
        <v>NAO+</v>
      </c>
    </row>
    <row r="3522" spans="1:32" x14ac:dyDescent="0.3">
      <c r="A3522" s="4">
        <v>43099</v>
      </c>
      <c r="B3522" s="5">
        <v>2017</v>
      </c>
      <c r="C3522" s="6">
        <v>1</v>
      </c>
      <c r="D3522" s="7">
        <v>0</v>
      </c>
      <c r="E3522" s="7">
        <v>0</v>
      </c>
      <c r="F3522" s="8">
        <v>0</v>
      </c>
      <c r="G3522" s="7" t="str">
        <f t="shared" si="325"/>
        <v>NAO+</v>
      </c>
      <c r="H3522" s="6">
        <v>0.77393840205590603</v>
      </c>
      <c r="I3522" s="80">
        <v>6.0512538282408104E-6</v>
      </c>
      <c r="J3522" s="7">
        <v>7.61590853644825E-4</v>
      </c>
      <c r="K3522" s="8">
        <v>0.22529395583660999</v>
      </c>
      <c r="L3522" s="7" t="str">
        <f t="shared" si="330"/>
        <v>NAO+</v>
      </c>
      <c r="M3522" s="6">
        <v>0.79405445918042095</v>
      </c>
      <c r="N3522" s="80">
        <v>3.54898348333371E-6</v>
      </c>
      <c r="O3522" s="7">
        <v>8.29274816110661E-4</v>
      </c>
      <c r="P3522" s="8">
        <v>0.20511271701997899</v>
      </c>
      <c r="Q3522" s="7" t="str">
        <f t="shared" si="326"/>
        <v>NAO+</v>
      </c>
      <c r="R3522" s="6">
        <v>1</v>
      </c>
      <c r="S3522" s="7">
        <v>0</v>
      </c>
      <c r="T3522" s="7">
        <v>0</v>
      </c>
      <c r="U3522" s="8">
        <v>0</v>
      </c>
      <c r="V3522" s="7" t="str">
        <f t="shared" si="327"/>
        <v>NAO+</v>
      </c>
      <c r="W3522" s="6">
        <v>0.95799999999999996</v>
      </c>
      <c r="X3522" s="7">
        <v>2.9000000000000001E-2</v>
      </c>
      <c r="Y3522" s="7">
        <v>1E-3</v>
      </c>
      <c r="Z3522" s="8">
        <v>1.2E-2</v>
      </c>
      <c r="AA3522" s="7" t="str">
        <f t="shared" si="328"/>
        <v>NAO+</v>
      </c>
      <c r="AB3522" s="6">
        <v>0.98</v>
      </c>
      <c r="AC3522" s="7">
        <v>1.4E-2</v>
      </c>
      <c r="AD3522" s="7">
        <v>2E-3</v>
      </c>
      <c r="AE3522" s="8">
        <v>4.0000000000000001E-3</v>
      </c>
      <c r="AF3522" s="7" t="str">
        <f t="shared" si="329"/>
        <v>NAO+</v>
      </c>
    </row>
    <row r="3523" spans="1:32" x14ac:dyDescent="0.3">
      <c r="A3523" s="4">
        <v>43100</v>
      </c>
      <c r="B3523" s="5">
        <v>2017</v>
      </c>
      <c r="C3523" s="6">
        <v>1</v>
      </c>
      <c r="D3523" s="7">
        <v>0</v>
      </c>
      <c r="E3523" s="7">
        <v>0</v>
      </c>
      <c r="F3523" s="8">
        <v>0</v>
      </c>
      <c r="G3523" s="7" t="str">
        <f t="shared" si="325"/>
        <v>NAO+</v>
      </c>
      <c r="H3523" s="6">
        <v>0.93176326124859199</v>
      </c>
      <c r="I3523" s="80">
        <v>2.03625833136206E-8</v>
      </c>
      <c r="J3523" s="7">
        <v>1.2244145740672101E-3</v>
      </c>
      <c r="K3523" s="8">
        <v>6.7012303814752594E-2</v>
      </c>
      <c r="L3523" s="7" t="str">
        <f t="shared" si="330"/>
        <v>NAO+</v>
      </c>
      <c r="M3523" s="6">
        <v>0.92812493808916297</v>
      </c>
      <c r="N3523" s="80">
        <v>1.42165783429922E-8</v>
      </c>
      <c r="O3523" s="7">
        <v>1.51906147506984E-3</v>
      </c>
      <c r="P3523" s="8">
        <v>7.0355986219188302E-2</v>
      </c>
      <c r="Q3523" s="7" t="str">
        <f t="shared" si="326"/>
        <v>NAO+</v>
      </c>
      <c r="R3523" s="6">
        <v>1</v>
      </c>
      <c r="S3523" s="7">
        <v>0</v>
      </c>
      <c r="T3523" s="7">
        <v>0</v>
      </c>
      <c r="U3523" s="8">
        <v>0</v>
      </c>
      <c r="V3523" s="7" t="str">
        <f t="shared" si="327"/>
        <v>NAO+</v>
      </c>
      <c r="W3523" s="6">
        <v>0.93799999999999994</v>
      </c>
      <c r="X3523" s="7">
        <v>4.2000000000000003E-2</v>
      </c>
      <c r="Y3523" s="7">
        <v>1E-3</v>
      </c>
      <c r="Z3523" s="8">
        <v>1.7999999999999999E-2</v>
      </c>
      <c r="AA3523" s="7" t="str">
        <f t="shared" si="328"/>
        <v>NAO+</v>
      </c>
      <c r="AB3523" s="6">
        <v>0.96499999999999997</v>
      </c>
      <c r="AC3523" s="7">
        <v>2.4E-2</v>
      </c>
      <c r="AD3523" s="7">
        <v>3.0000000000000001E-3</v>
      </c>
      <c r="AE3523" s="8">
        <v>8.0000000000000002E-3</v>
      </c>
      <c r="AF3523" s="7" t="str">
        <f t="shared" si="329"/>
        <v>NAO+</v>
      </c>
    </row>
    <row r="3524" spans="1:32" x14ac:dyDescent="0.3">
      <c r="A3524" s="4">
        <v>43101</v>
      </c>
      <c r="B3524" s="5">
        <v>2017</v>
      </c>
      <c r="C3524" s="6">
        <v>1</v>
      </c>
      <c r="D3524" s="7">
        <v>0</v>
      </c>
      <c r="E3524" s="7">
        <v>0</v>
      </c>
      <c r="F3524" s="8">
        <v>0</v>
      </c>
      <c r="G3524" s="7" t="str">
        <f t="shared" si="325"/>
        <v>NAO+</v>
      </c>
      <c r="H3524" s="6">
        <v>0.98972380565229501</v>
      </c>
      <c r="I3524" s="80">
        <v>5.8266780210244401E-8</v>
      </c>
      <c r="J3524" s="7">
        <v>4.0575146340155101E-3</v>
      </c>
      <c r="K3524" s="8">
        <v>6.2186214468968101E-3</v>
      </c>
      <c r="L3524" s="7" t="str">
        <f t="shared" si="330"/>
        <v>NAO+</v>
      </c>
      <c r="M3524" s="6">
        <v>0.98532623439387002</v>
      </c>
      <c r="N3524" s="80">
        <v>6.3975091241402697E-8</v>
      </c>
      <c r="O3524" s="7">
        <v>4.7652509928110404E-3</v>
      </c>
      <c r="P3524" s="8">
        <v>9.9084506382187201E-3</v>
      </c>
      <c r="Q3524" s="7" t="str">
        <f t="shared" si="326"/>
        <v>NAO+</v>
      </c>
      <c r="R3524" s="6">
        <v>1</v>
      </c>
      <c r="S3524" s="7">
        <v>0</v>
      </c>
      <c r="T3524" s="7">
        <v>0</v>
      </c>
      <c r="U3524" s="8">
        <v>0</v>
      </c>
      <c r="V3524" s="7" t="str">
        <f t="shared" si="327"/>
        <v>NAO+</v>
      </c>
      <c r="W3524" s="6">
        <v>0.95799999999999996</v>
      </c>
      <c r="X3524" s="7">
        <v>3.2000000000000001E-2</v>
      </c>
      <c r="Y3524" s="7">
        <v>1E-3</v>
      </c>
      <c r="Z3524" s="8">
        <v>0.01</v>
      </c>
      <c r="AA3524" s="7" t="str">
        <f t="shared" si="328"/>
        <v>NAO+</v>
      </c>
      <c r="AB3524" s="6">
        <v>0.97299999999999998</v>
      </c>
      <c r="AC3524" s="7">
        <v>1.6E-2</v>
      </c>
      <c r="AD3524" s="7">
        <v>7.0000000000000001E-3</v>
      </c>
      <c r="AE3524" s="8">
        <v>4.0000000000000001E-3</v>
      </c>
      <c r="AF3524" s="7" t="str">
        <f t="shared" si="329"/>
        <v>NAO+</v>
      </c>
    </row>
    <row r="3525" spans="1:32" x14ac:dyDescent="0.3">
      <c r="A3525" s="4">
        <v>43102</v>
      </c>
      <c r="B3525" s="5">
        <v>2017</v>
      </c>
      <c r="C3525" s="6">
        <v>1</v>
      </c>
      <c r="D3525" s="7">
        <v>0</v>
      </c>
      <c r="E3525" s="7">
        <v>0</v>
      </c>
      <c r="F3525" s="8">
        <v>0</v>
      </c>
      <c r="G3525" s="7" t="str">
        <f t="shared" ref="G3525:G3588" si="331">INDEX($C$3:$F$3, MATCH(1,$C3525:$F3525,0))</f>
        <v>NAO+</v>
      </c>
      <c r="H3525" s="6">
        <v>0.968628459818628</v>
      </c>
      <c r="I3525" s="80">
        <v>3.25898351172046E-6</v>
      </c>
      <c r="J3525" s="7">
        <v>3.8171219402421399E-3</v>
      </c>
      <c r="K3525" s="8">
        <v>2.75511592576306E-2</v>
      </c>
      <c r="L3525" s="7" t="str">
        <f t="shared" si="330"/>
        <v>NAO+</v>
      </c>
      <c r="M3525" s="6">
        <v>0.96887711348966898</v>
      </c>
      <c r="N3525" s="80">
        <v>2.6884776654868698E-6</v>
      </c>
      <c r="O3525" s="7">
        <v>4.4633881730321802E-3</v>
      </c>
      <c r="P3525" s="8">
        <v>2.6656809859646E-2</v>
      </c>
      <c r="Q3525" s="7" t="str">
        <f t="shared" ref="Q3525:Q3588" si="332">INDEX($M$3:$P$3, MATCH(MAX($M3525:$P3525),$M3525:$P3525,0))</f>
        <v>NAO+</v>
      </c>
      <c r="R3525" s="6">
        <v>1</v>
      </c>
      <c r="S3525" s="7">
        <v>0</v>
      </c>
      <c r="T3525" s="7">
        <v>0</v>
      </c>
      <c r="U3525" s="8">
        <v>0</v>
      </c>
      <c r="V3525" s="7" t="str">
        <f t="shared" ref="V3525:V3588" si="333">INDEX($R$3:$U$3, MATCH(MAX($R3525:$U3525),$R3525:$U3525,0))</f>
        <v>NAO+</v>
      </c>
      <c r="W3525" s="6">
        <v>0.97399999999999998</v>
      </c>
      <c r="X3525" s="7">
        <v>2.1000000000000001E-2</v>
      </c>
      <c r="Y3525" s="7">
        <v>1E-3</v>
      </c>
      <c r="Z3525" s="8">
        <v>4.0000000000000001E-3</v>
      </c>
      <c r="AA3525" s="7" t="str">
        <f t="shared" ref="AA3525:AA3588" si="334">INDEX($W$3:$Z$3, MATCH(MAX($W3525:$Z3525),$W3525:$Z3525,0))</f>
        <v>NAO+</v>
      </c>
      <c r="AB3525" s="6">
        <v>0.97399999999999998</v>
      </c>
      <c r="AC3525" s="7">
        <v>1.0999999999999999E-2</v>
      </c>
      <c r="AD3525" s="7">
        <v>1.4E-2</v>
      </c>
      <c r="AE3525" s="8">
        <v>1E-3</v>
      </c>
      <c r="AF3525" s="7" t="str">
        <f t="shared" ref="AF3525:AF3588" si="335">INDEX($AB$3:$AE$3, MATCH(MAX($AB3525:$AE3525),$AB3525:$AE3525,0))</f>
        <v>NAO+</v>
      </c>
    </row>
    <row r="3526" spans="1:32" x14ac:dyDescent="0.3">
      <c r="A3526" s="4">
        <v>43103</v>
      </c>
      <c r="B3526" s="5">
        <v>2017</v>
      </c>
      <c r="C3526" s="6">
        <v>1</v>
      </c>
      <c r="D3526" s="7">
        <v>0</v>
      </c>
      <c r="E3526" s="7">
        <v>0</v>
      </c>
      <c r="F3526" s="8">
        <v>0</v>
      </c>
      <c r="G3526" s="7" t="str">
        <f t="shared" si="331"/>
        <v>NAO+</v>
      </c>
      <c r="H3526" s="6">
        <v>0.96494870297564495</v>
      </c>
      <c r="I3526" s="80">
        <v>6.7074223693206901E-7</v>
      </c>
      <c r="J3526" s="7">
        <v>1.63323912497398E-2</v>
      </c>
      <c r="K3526" s="8">
        <v>1.8718235032364E-2</v>
      </c>
      <c r="L3526" s="7" t="str">
        <f t="shared" ref="L3526:L3589" si="336">INDEX($H$3:$K$3, MATCH(MAX($H3526:$K3526),$H3526:$K3526,0))</f>
        <v>NAO+</v>
      </c>
      <c r="M3526" s="6">
        <v>0.95972127946896602</v>
      </c>
      <c r="N3526" s="80">
        <v>5.4641933933717695E-7</v>
      </c>
      <c r="O3526" s="7">
        <v>1.8243871397109E-2</v>
      </c>
      <c r="P3526" s="8">
        <v>2.2034302714590798E-2</v>
      </c>
      <c r="Q3526" s="7" t="str">
        <f t="shared" si="332"/>
        <v>NAO+</v>
      </c>
      <c r="R3526" s="6">
        <v>1</v>
      </c>
      <c r="S3526" s="7">
        <v>0</v>
      </c>
      <c r="T3526" s="7">
        <v>0</v>
      </c>
      <c r="U3526" s="8">
        <v>0</v>
      </c>
      <c r="V3526" s="7" t="str">
        <f t="shared" si="333"/>
        <v>NAO+</v>
      </c>
      <c r="W3526" s="6">
        <v>0.97099999999999997</v>
      </c>
      <c r="X3526" s="7">
        <v>2.3E-2</v>
      </c>
      <c r="Y3526" s="7">
        <v>1E-3</v>
      </c>
      <c r="Z3526" s="8">
        <v>5.0000000000000001E-3</v>
      </c>
      <c r="AA3526" s="7" t="str">
        <f t="shared" si="334"/>
        <v>NAO+</v>
      </c>
      <c r="AB3526" s="6">
        <v>0.97099999999999997</v>
      </c>
      <c r="AC3526" s="7">
        <v>1.2999999999999999E-2</v>
      </c>
      <c r="AD3526" s="7">
        <v>1.4E-2</v>
      </c>
      <c r="AE3526" s="8">
        <v>2E-3</v>
      </c>
      <c r="AF3526" s="7" t="str">
        <f t="shared" si="335"/>
        <v>NAO+</v>
      </c>
    </row>
    <row r="3527" spans="1:32" x14ac:dyDescent="0.3">
      <c r="A3527" s="4">
        <v>43104</v>
      </c>
      <c r="B3527" s="5">
        <v>2017</v>
      </c>
      <c r="C3527" s="6">
        <v>1</v>
      </c>
      <c r="D3527" s="7">
        <v>0</v>
      </c>
      <c r="E3527" s="7">
        <v>0</v>
      </c>
      <c r="F3527" s="8">
        <v>0</v>
      </c>
      <c r="G3527" s="7" t="str">
        <f t="shared" si="331"/>
        <v>NAO+</v>
      </c>
      <c r="H3527" s="6">
        <v>0.92258310433355095</v>
      </c>
      <c r="I3527" s="80">
        <v>5.0016438369784299E-7</v>
      </c>
      <c r="J3527" s="7">
        <v>1.45721027384693E-3</v>
      </c>
      <c r="K3527" s="8">
        <v>7.5959185228220899E-2</v>
      </c>
      <c r="L3527" s="7" t="str">
        <f t="shared" si="336"/>
        <v>NAO+</v>
      </c>
      <c r="M3527" s="6">
        <v>0.91427586938904104</v>
      </c>
      <c r="N3527" s="80">
        <v>1.21528094686621E-7</v>
      </c>
      <c r="O3527" s="7">
        <v>2.4815835291562799E-3</v>
      </c>
      <c r="P3527" s="8">
        <v>8.3242425553709504E-2</v>
      </c>
      <c r="Q3527" s="7" t="str">
        <f t="shared" si="332"/>
        <v>NAO+</v>
      </c>
      <c r="R3527" s="6">
        <v>1</v>
      </c>
      <c r="S3527" s="7">
        <v>0</v>
      </c>
      <c r="T3527" s="7">
        <v>0</v>
      </c>
      <c r="U3527" s="8">
        <v>0</v>
      </c>
      <c r="V3527" s="7" t="str">
        <f t="shared" si="333"/>
        <v>NAO+</v>
      </c>
      <c r="W3527" s="6">
        <v>0.95399999999999996</v>
      </c>
      <c r="X3527" s="7">
        <v>3.5999999999999997E-2</v>
      </c>
      <c r="Y3527" s="7">
        <v>1E-3</v>
      </c>
      <c r="Z3527" s="8">
        <v>8.0000000000000002E-3</v>
      </c>
      <c r="AA3527" s="7" t="str">
        <f t="shared" si="334"/>
        <v>NAO+</v>
      </c>
      <c r="AB3527" s="6">
        <v>0.97299999999999998</v>
      </c>
      <c r="AC3527" s="7">
        <v>1.6E-2</v>
      </c>
      <c r="AD3527" s="7">
        <v>8.0000000000000002E-3</v>
      </c>
      <c r="AE3527" s="8">
        <v>3.0000000000000001E-3</v>
      </c>
      <c r="AF3527" s="7" t="str">
        <f t="shared" si="335"/>
        <v>NAO+</v>
      </c>
    </row>
    <row r="3528" spans="1:32" x14ac:dyDescent="0.3">
      <c r="A3528" s="4">
        <v>43105</v>
      </c>
      <c r="B3528" s="5">
        <v>2017</v>
      </c>
      <c r="C3528" s="6">
        <v>0</v>
      </c>
      <c r="D3528" s="7">
        <v>0</v>
      </c>
      <c r="E3528" s="7">
        <v>1</v>
      </c>
      <c r="F3528" s="8">
        <v>0</v>
      </c>
      <c r="G3528" s="7" t="str">
        <f t="shared" si="331"/>
        <v>AR</v>
      </c>
      <c r="H3528" s="6">
        <v>0.62958748060370395</v>
      </c>
      <c r="I3528" s="80">
        <v>3.3532419548025401E-7</v>
      </c>
      <c r="J3528" s="7">
        <v>2.8929841523284199E-2</v>
      </c>
      <c r="K3528" s="8">
        <v>0.34148234254882098</v>
      </c>
      <c r="L3528" s="7" t="str">
        <f t="shared" si="336"/>
        <v>NAO+</v>
      </c>
      <c r="M3528" s="6">
        <v>0.58088755499796796</v>
      </c>
      <c r="N3528" s="80">
        <v>9.96725177553158E-8</v>
      </c>
      <c r="O3528" s="7">
        <v>3.9058362062952899E-2</v>
      </c>
      <c r="P3528" s="8">
        <v>0.38005398326657303</v>
      </c>
      <c r="Q3528" s="7" t="str">
        <f t="shared" si="332"/>
        <v>NAO+</v>
      </c>
      <c r="R3528" s="6">
        <v>1</v>
      </c>
      <c r="S3528" s="7">
        <v>0</v>
      </c>
      <c r="T3528" s="7">
        <v>0</v>
      </c>
      <c r="U3528" s="8">
        <v>0</v>
      </c>
      <c r="V3528" s="7" t="str">
        <f t="shared" si="333"/>
        <v>NAO+</v>
      </c>
      <c r="W3528" s="6">
        <v>0.91500000000000004</v>
      </c>
      <c r="X3528" s="7">
        <v>8.9999999999999993E-3</v>
      </c>
      <c r="Y3528" s="7">
        <v>7.2999999999999995E-2</v>
      </c>
      <c r="Z3528" s="8">
        <v>3.0000000000000001E-3</v>
      </c>
      <c r="AA3528" s="7" t="str">
        <f t="shared" si="334"/>
        <v>NAO+</v>
      </c>
      <c r="AB3528" s="6">
        <v>0.41599999999999998</v>
      </c>
      <c r="AC3528" s="7">
        <v>2.8000000000000001E-2</v>
      </c>
      <c r="AD3528" s="7">
        <v>0.54100000000000004</v>
      </c>
      <c r="AE3528" s="8">
        <v>1.4999999999999999E-2</v>
      </c>
      <c r="AF3528" s="7" t="str">
        <f t="shared" si="335"/>
        <v>AR</v>
      </c>
    </row>
    <row r="3529" spans="1:32" x14ac:dyDescent="0.3">
      <c r="A3529" s="4">
        <v>43106</v>
      </c>
      <c r="B3529" s="5">
        <v>2017</v>
      </c>
      <c r="C3529" s="6">
        <v>0</v>
      </c>
      <c r="D3529" s="7">
        <v>0</v>
      </c>
      <c r="E3529" s="7">
        <v>1</v>
      </c>
      <c r="F3529" s="8">
        <v>0</v>
      </c>
      <c r="G3529" s="7" t="str">
        <f t="shared" si="331"/>
        <v>AR</v>
      </c>
      <c r="H3529" s="6">
        <v>1.10918070855562E-2</v>
      </c>
      <c r="I3529" s="7">
        <v>5.5283219030148696E-3</v>
      </c>
      <c r="J3529" s="7">
        <v>1.61757131584827E-2</v>
      </c>
      <c r="K3529" s="8">
        <v>0.967204157852941</v>
      </c>
      <c r="L3529" s="7" t="str">
        <f t="shared" si="336"/>
        <v>NAO-</v>
      </c>
      <c r="M3529" s="6">
        <v>8.9607370009274594E-3</v>
      </c>
      <c r="N3529" s="7">
        <v>6.7655179136340698E-3</v>
      </c>
      <c r="O3529" s="7">
        <v>1.4265854624719E-2</v>
      </c>
      <c r="P3529" s="8">
        <v>0.97000789046070501</v>
      </c>
      <c r="Q3529" s="7" t="str">
        <f t="shared" si="332"/>
        <v>NAO-</v>
      </c>
      <c r="R3529" s="6">
        <v>1</v>
      </c>
      <c r="S3529" s="7">
        <v>0</v>
      </c>
      <c r="T3529" s="7">
        <v>0</v>
      </c>
      <c r="U3529" s="8">
        <v>0</v>
      </c>
      <c r="V3529" s="7" t="str">
        <f t="shared" si="333"/>
        <v>NAO+</v>
      </c>
      <c r="W3529" s="6">
        <v>0.96799999999999997</v>
      </c>
      <c r="X3529" s="7">
        <v>0.02</v>
      </c>
      <c r="Y3529" s="7">
        <v>1.0999999999999999E-2</v>
      </c>
      <c r="Z3529" s="8">
        <v>1E-3</v>
      </c>
      <c r="AA3529" s="7" t="str">
        <f t="shared" si="334"/>
        <v>NAO+</v>
      </c>
      <c r="AB3529" s="6">
        <v>0.83599999999999997</v>
      </c>
      <c r="AC3529" s="7">
        <v>6.6000000000000003E-2</v>
      </c>
      <c r="AD3529" s="7">
        <v>9.6000000000000002E-2</v>
      </c>
      <c r="AE3529" s="8">
        <v>3.0000000000000001E-3</v>
      </c>
      <c r="AF3529" s="7" t="str">
        <f t="shared" si="335"/>
        <v>NAO+</v>
      </c>
    </row>
    <row r="3530" spans="1:32" x14ac:dyDescent="0.3">
      <c r="A3530" s="4">
        <v>43107</v>
      </c>
      <c r="B3530" s="5">
        <v>2017</v>
      </c>
      <c r="C3530" s="6">
        <v>0</v>
      </c>
      <c r="D3530" s="7">
        <v>1</v>
      </c>
      <c r="E3530" s="7">
        <v>0</v>
      </c>
      <c r="F3530" s="8">
        <v>0</v>
      </c>
      <c r="G3530" s="7" t="str">
        <f t="shared" si="331"/>
        <v>SB</v>
      </c>
      <c r="H3530" s="6">
        <v>8.0697987623267202E-4</v>
      </c>
      <c r="I3530" s="7">
        <v>0.94165989360390601</v>
      </c>
      <c r="J3530" s="7">
        <v>8.4204462583304502E-4</v>
      </c>
      <c r="K3530" s="8">
        <v>5.66910818940176E-2</v>
      </c>
      <c r="L3530" s="7" t="str">
        <f t="shared" si="336"/>
        <v>SB</v>
      </c>
      <c r="M3530" s="6">
        <v>5.2378741254145505E-4</v>
      </c>
      <c r="N3530" s="7">
        <v>0.93491330821943897</v>
      </c>
      <c r="O3530" s="7">
        <v>5.7647435213814503E-4</v>
      </c>
      <c r="P3530" s="8">
        <v>6.3986430015880003E-2</v>
      </c>
      <c r="Q3530" s="7" t="str">
        <f t="shared" si="332"/>
        <v>SB</v>
      </c>
      <c r="R3530" s="6">
        <v>1</v>
      </c>
      <c r="S3530" s="7">
        <v>0</v>
      </c>
      <c r="T3530" s="7">
        <v>0</v>
      </c>
      <c r="U3530" s="8">
        <v>0</v>
      </c>
      <c r="V3530" s="7" t="str">
        <f t="shared" si="333"/>
        <v>NAO+</v>
      </c>
      <c r="W3530" s="6">
        <v>0.92900000000000005</v>
      </c>
      <c r="X3530" s="7">
        <v>5.7000000000000002E-2</v>
      </c>
      <c r="Y3530" s="7">
        <v>5.0000000000000001E-3</v>
      </c>
      <c r="Z3530" s="8">
        <v>8.9999999999999993E-3</v>
      </c>
      <c r="AA3530" s="7" t="str">
        <f t="shared" si="334"/>
        <v>NAO+</v>
      </c>
      <c r="AB3530" s="6">
        <v>0.94099999999999995</v>
      </c>
      <c r="AC3530" s="7">
        <v>4.3999999999999997E-2</v>
      </c>
      <c r="AD3530" s="7">
        <v>1.2E-2</v>
      </c>
      <c r="AE3530" s="8">
        <v>3.0000000000000001E-3</v>
      </c>
      <c r="AF3530" s="7" t="str">
        <f t="shared" si="335"/>
        <v>NAO+</v>
      </c>
    </row>
    <row r="3531" spans="1:32" x14ac:dyDescent="0.3">
      <c r="A3531" s="4">
        <v>43108</v>
      </c>
      <c r="B3531" s="5">
        <v>2017</v>
      </c>
      <c r="C3531" s="6">
        <v>0</v>
      </c>
      <c r="D3531" s="7">
        <v>1</v>
      </c>
      <c r="E3531" s="7">
        <v>0</v>
      </c>
      <c r="F3531" s="8">
        <v>0</v>
      </c>
      <c r="G3531" s="7" t="str">
        <f t="shared" si="331"/>
        <v>SB</v>
      </c>
      <c r="H3531" s="6">
        <v>1.4964998945291399E-2</v>
      </c>
      <c r="I3531" s="7">
        <v>0.97154741367122599</v>
      </c>
      <c r="J3531" s="7">
        <v>1.26611609512534E-2</v>
      </c>
      <c r="K3531" s="8">
        <v>8.2642643222611395E-4</v>
      </c>
      <c r="L3531" s="7" t="str">
        <f t="shared" si="336"/>
        <v>SB</v>
      </c>
      <c r="M3531" s="6">
        <v>9.6878680453141106E-3</v>
      </c>
      <c r="N3531" s="7">
        <v>0.97884264359697204</v>
      </c>
      <c r="O3531" s="7">
        <v>1.03542597188373E-2</v>
      </c>
      <c r="P3531" s="8">
        <v>1.1152286388900401E-3</v>
      </c>
      <c r="Q3531" s="7" t="str">
        <f t="shared" si="332"/>
        <v>SB</v>
      </c>
      <c r="R3531" s="6">
        <v>1</v>
      </c>
      <c r="S3531" s="7">
        <v>0</v>
      </c>
      <c r="T3531" s="7">
        <v>0</v>
      </c>
      <c r="U3531" s="8">
        <v>0</v>
      </c>
      <c r="V3531" s="7" t="str">
        <f t="shared" si="333"/>
        <v>NAO+</v>
      </c>
      <c r="W3531" s="6">
        <v>0.189</v>
      </c>
      <c r="X3531" s="7">
        <v>0.72099999999999997</v>
      </c>
      <c r="Y3531" s="7">
        <v>2.3E-2</v>
      </c>
      <c r="Z3531" s="8">
        <v>6.6000000000000003E-2</v>
      </c>
      <c r="AA3531" s="7" t="str">
        <f t="shared" si="334"/>
        <v>SB</v>
      </c>
      <c r="AB3531" s="6">
        <v>0.46500000000000002</v>
      </c>
      <c r="AC3531" s="7">
        <v>0.45100000000000001</v>
      </c>
      <c r="AD3531" s="7">
        <v>1E-3</v>
      </c>
      <c r="AE3531" s="8">
        <v>8.3000000000000004E-2</v>
      </c>
      <c r="AF3531" s="7" t="str">
        <f t="shared" si="335"/>
        <v>NAO+</v>
      </c>
    </row>
    <row r="3532" spans="1:32" x14ac:dyDescent="0.3">
      <c r="A3532" s="4">
        <v>43109</v>
      </c>
      <c r="B3532" s="5">
        <v>2017</v>
      </c>
      <c r="C3532" s="6">
        <v>0</v>
      </c>
      <c r="D3532" s="7">
        <v>1</v>
      </c>
      <c r="E3532" s="7">
        <v>0</v>
      </c>
      <c r="F3532" s="8">
        <v>0</v>
      </c>
      <c r="G3532" s="7" t="str">
        <f t="shared" si="331"/>
        <v>SB</v>
      </c>
      <c r="H3532" s="6">
        <v>0.96959321251827102</v>
      </c>
      <c r="I3532" s="7">
        <v>3.00595841235413E-3</v>
      </c>
      <c r="J3532" s="7">
        <v>2.5928082047619101E-2</v>
      </c>
      <c r="K3532" s="8">
        <v>1.47274702175153E-3</v>
      </c>
      <c r="L3532" s="7" t="str">
        <f t="shared" si="336"/>
        <v>NAO+</v>
      </c>
      <c r="M3532" s="6">
        <v>0.95283488655842097</v>
      </c>
      <c r="N3532" s="7">
        <v>3.6801252068301401E-3</v>
      </c>
      <c r="O3532" s="7">
        <v>4.1276362446427503E-2</v>
      </c>
      <c r="P3532" s="8">
        <v>2.2086257883075899E-3</v>
      </c>
      <c r="Q3532" s="7" t="str">
        <f t="shared" si="332"/>
        <v>NAO+</v>
      </c>
      <c r="R3532" s="6">
        <v>0</v>
      </c>
      <c r="S3532" s="7">
        <v>1</v>
      </c>
      <c r="T3532" s="7">
        <v>0</v>
      </c>
      <c r="U3532" s="8">
        <v>0</v>
      </c>
      <c r="V3532" s="7" t="str">
        <f t="shared" si="333"/>
        <v>SB</v>
      </c>
      <c r="W3532" s="6">
        <v>2E-3</v>
      </c>
      <c r="X3532" s="7">
        <v>0.93400000000000005</v>
      </c>
      <c r="Y3532" s="7">
        <v>4.0000000000000001E-3</v>
      </c>
      <c r="Z3532" s="8">
        <v>0.06</v>
      </c>
      <c r="AA3532" s="7" t="str">
        <f t="shared" si="334"/>
        <v>SB</v>
      </c>
      <c r="AB3532" s="6">
        <v>1.7999999999999999E-2</v>
      </c>
      <c r="AC3532" s="7">
        <v>0.85199999999999998</v>
      </c>
      <c r="AD3532" s="7">
        <v>0</v>
      </c>
      <c r="AE3532" s="8">
        <v>0.13100000000000001</v>
      </c>
      <c r="AF3532" s="7" t="str">
        <f t="shared" si="335"/>
        <v>SB</v>
      </c>
    </row>
    <row r="3533" spans="1:32" x14ac:dyDescent="0.3">
      <c r="A3533" s="4">
        <v>43110</v>
      </c>
      <c r="B3533" s="5">
        <v>2017</v>
      </c>
      <c r="C3533" s="6">
        <v>0</v>
      </c>
      <c r="D3533" s="7">
        <v>1</v>
      </c>
      <c r="E3533" s="7">
        <v>0</v>
      </c>
      <c r="F3533" s="8">
        <v>0</v>
      </c>
      <c r="G3533" s="7" t="str">
        <f t="shared" si="331"/>
        <v>SB</v>
      </c>
      <c r="H3533" s="6">
        <v>0.89147914481941903</v>
      </c>
      <c r="I3533" s="80">
        <v>5.54452522072199E-5</v>
      </c>
      <c r="J3533" s="7">
        <v>0.106721008199887</v>
      </c>
      <c r="K3533" s="8">
        <v>1.7444017284823901E-3</v>
      </c>
      <c r="L3533" s="7" t="str">
        <f t="shared" si="336"/>
        <v>NAO+</v>
      </c>
      <c r="M3533" s="6">
        <v>0.87179548218740299</v>
      </c>
      <c r="N3533" s="80">
        <v>4.9806437135887598E-5</v>
      </c>
      <c r="O3533" s="7">
        <v>0.12579597586640301</v>
      </c>
      <c r="P3533" s="8">
        <v>2.35873550906861E-3</v>
      </c>
      <c r="Q3533" s="7" t="str">
        <f t="shared" si="332"/>
        <v>NAO+</v>
      </c>
      <c r="R3533" s="6">
        <v>0</v>
      </c>
      <c r="S3533" s="7">
        <v>1</v>
      </c>
      <c r="T3533" s="7">
        <v>0</v>
      </c>
      <c r="U3533" s="8">
        <v>0</v>
      </c>
      <c r="V3533" s="7" t="str">
        <f t="shared" si="333"/>
        <v>SB</v>
      </c>
      <c r="W3533" s="6">
        <v>0</v>
      </c>
      <c r="X3533" s="7">
        <v>0.91600000000000004</v>
      </c>
      <c r="Y3533" s="7">
        <v>1E-3</v>
      </c>
      <c r="Z3533" s="8">
        <v>8.3000000000000004E-2</v>
      </c>
      <c r="AA3533" s="7" t="str">
        <f t="shared" si="334"/>
        <v>SB</v>
      </c>
      <c r="AB3533" s="6">
        <v>4.0000000000000001E-3</v>
      </c>
      <c r="AC3533" s="7">
        <v>0.80600000000000005</v>
      </c>
      <c r="AD3533" s="7">
        <v>0</v>
      </c>
      <c r="AE3533" s="8">
        <v>0.19</v>
      </c>
      <c r="AF3533" s="7" t="str">
        <f t="shared" si="335"/>
        <v>SB</v>
      </c>
    </row>
    <row r="3534" spans="1:32" x14ac:dyDescent="0.3">
      <c r="A3534" s="4">
        <v>43111</v>
      </c>
      <c r="B3534" s="5">
        <v>2017</v>
      </c>
      <c r="C3534" s="6">
        <v>0</v>
      </c>
      <c r="D3534" s="7">
        <v>1</v>
      </c>
      <c r="E3534" s="7">
        <v>0</v>
      </c>
      <c r="F3534" s="8">
        <v>0</v>
      </c>
      <c r="G3534" s="7" t="str">
        <f t="shared" si="331"/>
        <v>SB</v>
      </c>
      <c r="H3534" s="6">
        <v>0.32754424026328899</v>
      </c>
      <c r="I3534" s="7">
        <v>0.37638679574130801</v>
      </c>
      <c r="J3534" s="7">
        <v>0.292709909727495</v>
      </c>
      <c r="K3534" s="8">
        <v>3.3590542679059199E-3</v>
      </c>
      <c r="L3534" s="7" t="str">
        <f t="shared" si="336"/>
        <v>SB</v>
      </c>
      <c r="M3534" s="6">
        <v>0.280478052321669</v>
      </c>
      <c r="N3534" s="7">
        <v>0.37138185757261899</v>
      </c>
      <c r="O3534" s="7">
        <v>0.34368638985347499</v>
      </c>
      <c r="P3534" s="8">
        <v>4.4537002522383696E-3</v>
      </c>
      <c r="Q3534" s="7" t="str">
        <f t="shared" si="332"/>
        <v>SB</v>
      </c>
      <c r="R3534" s="6">
        <v>0</v>
      </c>
      <c r="S3534" s="7">
        <v>1</v>
      </c>
      <c r="T3534" s="7">
        <v>0</v>
      </c>
      <c r="U3534" s="8">
        <v>0</v>
      </c>
      <c r="V3534" s="7" t="str">
        <f t="shared" si="333"/>
        <v>SB</v>
      </c>
      <c r="W3534" s="6">
        <v>0</v>
      </c>
      <c r="X3534" s="7">
        <v>0.97799999999999998</v>
      </c>
      <c r="Y3534" s="7">
        <v>7.0000000000000001E-3</v>
      </c>
      <c r="Z3534" s="8">
        <v>1.4E-2</v>
      </c>
      <c r="AA3534" s="7" t="str">
        <f t="shared" si="334"/>
        <v>SB</v>
      </c>
      <c r="AB3534" s="6">
        <v>5.0000000000000001E-3</v>
      </c>
      <c r="AC3534" s="7">
        <v>0.88200000000000001</v>
      </c>
      <c r="AD3534" s="7">
        <v>0</v>
      </c>
      <c r="AE3534" s="8">
        <v>0.113</v>
      </c>
      <c r="AF3534" s="7" t="str">
        <f t="shared" si="335"/>
        <v>SB</v>
      </c>
    </row>
    <row r="3535" spans="1:32" x14ac:dyDescent="0.3">
      <c r="A3535" s="4">
        <v>43112</v>
      </c>
      <c r="B3535" s="5">
        <v>2017</v>
      </c>
      <c r="C3535" s="6">
        <v>0</v>
      </c>
      <c r="D3535" s="7">
        <v>1</v>
      </c>
      <c r="E3535" s="7">
        <v>0</v>
      </c>
      <c r="F3535" s="8">
        <v>0</v>
      </c>
      <c r="G3535" s="7" t="str">
        <f t="shared" si="331"/>
        <v>SB</v>
      </c>
      <c r="H3535" s="6">
        <v>5.0571019873130403E-2</v>
      </c>
      <c r="I3535" s="7">
        <v>0.90788990678985604</v>
      </c>
      <c r="J3535" s="7">
        <v>4.1492104473467399E-2</v>
      </c>
      <c r="K3535" s="28">
        <v>4.6968863550064601E-5</v>
      </c>
      <c r="L3535" s="7" t="str">
        <f t="shared" si="336"/>
        <v>SB</v>
      </c>
      <c r="M3535" s="6">
        <v>5.0331326242953903E-2</v>
      </c>
      <c r="N3535" s="7">
        <v>0.81109542225074605</v>
      </c>
      <c r="O3535" s="7">
        <v>0.13845282083490701</v>
      </c>
      <c r="P3535" s="8">
        <v>1.20430671399946E-4</v>
      </c>
      <c r="Q3535" s="7" t="str">
        <f t="shared" si="332"/>
        <v>SB</v>
      </c>
      <c r="R3535" s="6">
        <v>0</v>
      </c>
      <c r="S3535" s="7">
        <v>1</v>
      </c>
      <c r="T3535" s="7">
        <v>0</v>
      </c>
      <c r="U3535" s="8">
        <v>0</v>
      </c>
      <c r="V3535" s="7" t="str">
        <f t="shared" si="333"/>
        <v>SB</v>
      </c>
      <c r="W3535" s="6">
        <v>0</v>
      </c>
      <c r="X3535" s="7">
        <v>0.97899999999999998</v>
      </c>
      <c r="Y3535" s="7">
        <v>1.9E-2</v>
      </c>
      <c r="Z3535" s="8">
        <v>2E-3</v>
      </c>
      <c r="AA3535" s="7" t="str">
        <f t="shared" si="334"/>
        <v>SB</v>
      </c>
      <c r="AB3535" s="6">
        <v>0</v>
      </c>
      <c r="AC3535" s="7">
        <v>0.89800000000000002</v>
      </c>
      <c r="AD3535" s="7">
        <v>0</v>
      </c>
      <c r="AE3535" s="8">
        <v>0.10199999999999999</v>
      </c>
      <c r="AF3535" s="7" t="str">
        <f t="shared" si="335"/>
        <v>SB</v>
      </c>
    </row>
    <row r="3536" spans="1:32" x14ac:dyDescent="0.3">
      <c r="A3536" s="4">
        <v>43113</v>
      </c>
      <c r="B3536" s="5">
        <v>2017</v>
      </c>
      <c r="C3536" s="6">
        <v>0</v>
      </c>
      <c r="D3536" s="7">
        <v>1</v>
      </c>
      <c r="E3536" s="7">
        <v>0</v>
      </c>
      <c r="F3536" s="8">
        <v>0</v>
      </c>
      <c r="G3536" s="7" t="str">
        <f t="shared" si="331"/>
        <v>SB</v>
      </c>
      <c r="H3536" s="6">
        <v>4.0660508625009903E-2</v>
      </c>
      <c r="I3536" s="7">
        <v>0.33452289399573298</v>
      </c>
      <c r="J3536" s="7">
        <v>0.62481520371471899</v>
      </c>
      <c r="K3536" s="28">
        <v>1.3936645493128399E-6</v>
      </c>
      <c r="L3536" s="7" t="str">
        <f t="shared" si="336"/>
        <v>AR</v>
      </c>
      <c r="M3536" s="6">
        <v>2.0055186640378201E-2</v>
      </c>
      <c r="N3536" s="7">
        <v>0.14989531867005501</v>
      </c>
      <c r="O3536" s="7">
        <v>0.83004652918510602</v>
      </c>
      <c r="P3536" s="28">
        <v>2.9655044519855999E-6</v>
      </c>
      <c r="Q3536" s="7" t="str">
        <f t="shared" si="332"/>
        <v>AR</v>
      </c>
      <c r="R3536" s="6">
        <v>0</v>
      </c>
      <c r="S3536" s="7">
        <v>1</v>
      </c>
      <c r="T3536" s="7">
        <v>0</v>
      </c>
      <c r="U3536" s="8">
        <v>0</v>
      </c>
      <c r="V3536" s="7" t="str">
        <f t="shared" si="333"/>
        <v>SB</v>
      </c>
      <c r="W3536" s="6">
        <v>7.0000000000000001E-3</v>
      </c>
      <c r="X3536" s="7">
        <v>0.86599999999999999</v>
      </c>
      <c r="Y3536" s="7">
        <v>0.124</v>
      </c>
      <c r="Z3536" s="8">
        <v>4.0000000000000001E-3</v>
      </c>
      <c r="AA3536" s="7" t="str">
        <f t="shared" si="334"/>
        <v>SB</v>
      </c>
      <c r="AB3536" s="6">
        <v>2E-3</v>
      </c>
      <c r="AC3536" s="7">
        <v>0.94399999999999995</v>
      </c>
      <c r="AD3536" s="7">
        <v>0.01</v>
      </c>
      <c r="AE3536" s="8">
        <v>4.2999999999999997E-2</v>
      </c>
      <c r="AF3536" s="7" t="str">
        <f t="shared" si="335"/>
        <v>SB</v>
      </c>
    </row>
    <row r="3537" spans="1:32" x14ac:dyDescent="0.3">
      <c r="A3537" s="4">
        <v>43114</v>
      </c>
      <c r="B3537" s="5">
        <v>2017</v>
      </c>
      <c r="C3537" s="6">
        <v>1</v>
      </c>
      <c r="D3537" s="7">
        <v>0</v>
      </c>
      <c r="E3537" s="7">
        <v>0</v>
      </c>
      <c r="F3537" s="8">
        <v>0</v>
      </c>
      <c r="G3537" s="7" t="str">
        <f t="shared" si="331"/>
        <v>NAO+</v>
      </c>
      <c r="H3537" s="6">
        <v>1.4738022504686501E-2</v>
      </c>
      <c r="I3537" s="7">
        <v>0.16679036985800899</v>
      </c>
      <c r="J3537" s="7">
        <v>0.81847160370956396</v>
      </c>
      <c r="K3537" s="28">
        <v>3.9277408513942698E-9</v>
      </c>
      <c r="L3537" s="7" t="str">
        <f t="shared" si="336"/>
        <v>AR</v>
      </c>
      <c r="M3537" s="6">
        <v>9.2652777611573096E-3</v>
      </c>
      <c r="N3537" s="7">
        <v>0.12413833901178099</v>
      </c>
      <c r="O3537" s="7">
        <v>0.86659636966714404</v>
      </c>
      <c r="P3537" s="28">
        <v>1.35599088295033E-8</v>
      </c>
      <c r="Q3537" s="7" t="str">
        <f t="shared" si="332"/>
        <v>AR</v>
      </c>
      <c r="R3537" s="6">
        <v>0</v>
      </c>
      <c r="S3537" s="7">
        <v>0</v>
      </c>
      <c r="T3537" s="7">
        <v>1</v>
      </c>
      <c r="U3537" s="8">
        <v>0</v>
      </c>
      <c r="V3537" s="7" t="str">
        <f t="shared" si="333"/>
        <v>AR</v>
      </c>
      <c r="W3537" s="6">
        <v>0.79100000000000004</v>
      </c>
      <c r="X3537" s="7">
        <v>5.0000000000000001E-3</v>
      </c>
      <c r="Y3537" s="7">
        <v>0.20399999999999999</v>
      </c>
      <c r="Z3537" s="8">
        <v>0</v>
      </c>
      <c r="AA3537" s="7" t="str">
        <f t="shared" si="334"/>
        <v>NAO+</v>
      </c>
      <c r="AB3537" s="6">
        <v>1.7000000000000001E-2</v>
      </c>
      <c r="AC3537" s="7">
        <v>6.7000000000000004E-2</v>
      </c>
      <c r="AD3537" s="7">
        <v>0.91600000000000004</v>
      </c>
      <c r="AE3537" s="8">
        <v>0</v>
      </c>
      <c r="AF3537" s="7" t="str">
        <f t="shared" si="335"/>
        <v>AR</v>
      </c>
    </row>
    <row r="3538" spans="1:32" x14ac:dyDescent="0.3">
      <c r="A3538" s="4">
        <v>43115</v>
      </c>
      <c r="B3538" s="5">
        <v>2017</v>
      </c>
      <c r="C3538" s="6">
        <v>1</v>
      </c>
      <c r="D3538" s="7">
        <v>0</v>
      </c>
      <c r="E3538" s="7">
        <v>0</v>
      </c>
      <c r="F3538" s="8">
        <v>0</v>
      </c>
      <c r="G3538" s="7" t="str">
        <f t="shared" si="331"/>
        <v>NAO+</v>
      </c>
      <c r="H3538" s="6">
        <v>2.07320640329706E-2</v>
      </c>
      <c r="I3538" s="7">
        <v>2.0372600406182601E-4</v>
      </c>
      <c r="J3538" s="7">
        <v>0.97906420407377504</v>
      </c>
      <c r="K3538" s="28">
        <v>5.88918515732651E-9</v>
      </c>
      <c r="L3538" s="7" t="str">
        <f t="shared" si="336"/>
        <v>AR</v>
      </c>
      <c r="M3538" s="6">
        <v>1.4470446399232799E-2</v>
      </c>
      <c r="N3538" s="7">
        <v>1.66959764354127E-4</v>
      </c>
      <c r="O3538" s="7">
        <v>0.98536257881173195</v>
      </c>
      <c r="P3538" s="28">
        <v>1.50246688018948E-8</v>
      </c>
      <c r="Q3538" s="7" t="str">
        <f t="shared" si="332"/>
        <v>AR</v>
      </c>
      <c r="R3538" s="6">
        <v>0</v>
      </c>
      <c r="S3538" s="7">
        <v>0</v>
      </c>
      <c r="T3538" s="7">
        <v>1</v>
      </c>
      <c r="U3538" s="8">
        <v>0</v>
      </c>
      <c r="V3538" s="7" t="str">
        <f t="shared" si="333"/>
        <v>AR</v>
      </c>
      <c r="W3538" s="6">
        <v>0.58499999999999996</v>
      </c>
      <c r="X3538" s="7">
        <v>5.0000000000000001E-3</v>
      </c>
      <c r="Y3538" s="7">
        <v>0.41</v>
      </c>
      <c r="Z3538" s="8">
        <v>0</v>
      </c>
      <c r="AA3538" s="7" t="str">
        <f t="shared" si="334"/>
        <v>NAO+</v>
      </c>
      <c r="AB3538" s="6">
        <v>1.0999999999999999E-2</v>
      </c>
      <c r="AC3538" s="7">
        <v>0.02</v>
      </c>
      <c r="AD3538" s="7">
        <v>0.96899999999999997</v>
      </c>
      <c r="AE3538" s="8">
        <v>0</v>
      </c>
      <c r="AF3538" s="7" t="str">
        <f t="shared" si="335"/>
        <v>AR</v>
      </c>
    </row>
    <row r="3539" spans="1:32" x14ac:dyDescent="0.3">
      <c r="A3539" s="4">
        <v>43116</v>
      </c>
      <c r="B3539" s="5">
        <v>2017</v>
      </c>
      <c r="C3539" s="6">
        <v>1</v>
      </c>
      <c r="D3539" s="7">
        <v>0</v>
      </c>
      <c r="E3539" s="7">
        <v>0</v>
      </c>
      <c r="F3539" s="8">
        <v>0</v>
      </c>
      <c r="G3539" s="7" t="str">
        <f t="shared" si="331"/>
        <v>NAO+</v>
      </c>
      <c r="H3539" s="6">
        <v>0.13142208858465901</v>
      </c>
      <c r="I3539" s="80">
        <v>3.1867155237460403E-7</v>
      </c>
      <c r="J3539" s="7">
        <v>0.868575858761098</v>
      </c>
      <c r="K3539" s="28">
        <v>1.7339826845249799E-6</v>
      </c>
      <c r="L3539" s="7" t="str">
        <f t="shared" si="336"/>
        <v>AR</v>
      </c>
      <c r="M3539" s="6">
        <v>0.102722204393758</v>
      </c>
      <c r="N3539" s="80">
        <v>1.7191728761064101E-7</v>
      </c>
      <c r="O3539" s="7">
        <v>0.897274223999034</v>
      </c>
      <c r="P3539" s="28">
        <v>3.3996899276064E-6</v>
      </c>
      <c r="Q3539" s="7" t="str">
        <f t="shared" si="332"/>
        <v>AR</v>
      </c>
      <c r="R3539" s="6">
        <v>1</v>
      </c>
      <c r="S3539" s="7">
        <v>0</v>
      </c>
      <c r="T3539" s="7">
        <v>0</v>
      </c>
      <c r="U3539" s="8">
        <v>0</v>
      </c>
      <c r="V3539" s="7" t="str">
        <f t="shared" si="333"/>
        <v>NAO+</v>
      </c>
      <c r="W3539" s="6">
        <v>0.33700000000000002</v>
      </c>
      <c r="X3539" s="7">
        <v>5.8000000000000003E-2</v>
      </c>
      <c r="Y3539" s="7">
        <v>0.60299999999999998</v>
      </c>
      <c r="Z3539" s="8">
        <v>1E-3</v>
      </c>
      <c r="AA3539" s="7" t="str">
        <f t="shared" si="334"/>
        <v>AR</v>
      </c>
      <c r="AB3539" s="6">
        <v>6.5000000000000002E-2</v>
      </c>
      <c r="AC3539" s="7">
        <v>6.9000000000000006E-2</v>
      </c>
      <c r="AD3539" s="7">
        <v>0.86</v>
      </c>
      <c r="AE3539" s="8">
        <v>5.0000000000000001E-3</v>
      </c>
      <c r="AF3539" s="7" t="str">
        <f t="shared" si="335"/>
        <v>AR</v>
      </c>
    </row>
    <row r="3540" spans="1:32" x14ac:dyDescent="0.3">
      <c r="A3540" s="4">
        <v>43117</v>
      </c>
      <c r="B3540" s="5">
        <v>2017</v>
      </c>
      <c r="C3540" s="6">
        <v>1</v>
      </c>
      <c r="D3540" s="7">
        <v>0</v>
      </c>
      <c r="E3540" s="7">
        <v>0</v>
      </c>
      <c r="F3540" s="8">
        <v>0</v>
      </c>
      <c r="G3540" s="7" t="str">
        <f t="shared" si="331"/>
        <v>NAO+</v>
      </c>
      <c r="H3540" s="6">
        <v>0.635863803566176</v>
      </c>
      <c r="I3540" s="7">
        <v>1.0659457664124801E-4</v>
      </c>
      <c r="J3540" s="7">
        <v>0.36400390926794601</v>
      </c>
      <c r="K3540" s="28">
        <v>2.5692589237850099E-5</v>
      </c>
      <c r="L3540" s="7" t="str">
        <f t="shared" si="336"/>
        <v>NAO+</v>
      </c>
      <c r="M3540" s="6">
        <v>0.59906817600524798</v>
      </c>
      <c r="N3540" s="80">
        <v>7.5611534025648102E-5</v>
      </c>
      <c r="O3540" s="7">
        <v>0.40080211850334702</v>
      </c>
      <c r="P3540" s="28">
        <v>5.4093957383048197E-5</v>
      </c>
      <c r="Q3540" s="7" t="str">
        <f t="shared" si="332"/>
        <v>NAO+</v>
      </c>
      <c r="R3540" s="6">
        <v>1</v>
      </c>
      <c r="S3540" s="7">
        <v>0</v>
      </c>
      <c r="T3540" s="7">
        <v>0</v>
      </c>
      <c r="U3540" s="8">
        <v>0</v>
      </c>
      <c r="V3540" s="7" t="str">
        <f t="shared" si="333"/>
        <v>NAO+</v>
      </c>
      <c r="W3540" s="6">
        <v>0.95799999999999996</v>
      </c>
      <c r="X3540" s="7">
        <v>3.1E-2</v>
      </c>
      <c r="Y3540" s="7">
        <v>8.0000000000000002E-3</v>
      </c>
      <c r="Z3540" s="8">
        <v>3.0000000000000001E-3</v>
      </c>
      <c r="AA3540" s="7" t="str">
        <f t="shared" si="334"/>
        <v>NAO+</v>
      </c>
      <c r="AB3540" s="6">
        <v>0.93200000000000005</v>
      </c>
      <c r="AC3540" s="7">
        <v>2.5000000000000001E-2</v>
      </c>
      <c r="AD3540" s="7">
        <v>0.04</v>
      </c>
      <c r="AE3540" s="8">
        <v>2E-3</v>
      </c>
      <c r="AF3540" s="7" t="str">
        <f t="shared" si="335"/>
        <v>NAO+</v>
      </c>
    </row>
    <row r="3541" spans="1:32" x14ac:dyDescent="0.3">
      <c r="A3541" s="4">
        <v>43118</v>
      </c>
      <c r="B3541" s="5">
        <v>2017</v>
      </c>
      <c r="C3541" s="6">
        <v>1</v>
      </c>
      <c r="D3541" s="7">
        <v>0</v>
      </c>
      <c r="E3541" s="7">
        <v>0</v>
      </c>
      <c r="F3541" s="8">
        <v>0</v>
      </c>
      <c r="G3541" s="7" t="str">
        <f t="shared" si="331"/>
        <v>NAO+</v>
      </c>
      <c r="H3541" s="6">
        <v>0.70461686046120198</v>
      </c>
      <c r="I3541" s="7">
        <v>4.3426714093607001E-4</v>
      </c>
      <c r="J3541" s="7">
        <v>0.29445880843834299</v>
      </c>
      <c r="K3541" s="8">
        <v>4.9006395951503795E-4</v>
      </c>
      <c r="L3541" s="7" t="str">
        <f t="shared" si="336"/>
        <v>NAO+</v>
      </c>
      <c r="M3541" s="6">
        <v>0.67615320559966097</v>
      </c>
      <c r="N3541" s="7">
        <v>3.1282273664724302E-4</v>
      </c>
      <c r="O3541" s="7">
        <v>0.32277024611659499</v>
      </c>
      <c r="P3541" s="8">
        <v>7.6372554710104495E-4</v>
      </c>
      <c r="Q3541" s="7" t="str">
        <f t="shared" si="332"/>
        <v>NAO+</v>
      </c>
      <c r="R3541" s="6">
        <v>1</v>
      </c>
      <c r="S3541" s="7">
        <v>0</v>
      </c>
      <c r="T3541" s="7">
        <v>0</v>
      </c>
      <c r="U3541" s="8">
        <v>0</v>
      </c>
      <c r="V3541" s="7" t="str">
        <f t="shared" si="333"/>
        <v>NAO+</v>
      </c>
      <c r="W3541" s="6">
        <v>0.93</v>
      </c>
      <c r="X3541" s="7">
        <v>0.04</v>
      </c>
      <c r="Y3541" s="7">
        <v>5.0000000000000001E-3</v>
      </c>
      <c r="Z3541" s="8">
        <v>2.5000000000000001E-2</v>
      </c>
      <c r="AA3541" s="7" t="str">
        <f t="shared" si="334"/>
        <v>NAO+</v>
      </c>
      <c r="AB3541" s="6">
        <v>0.96899999999999997</v>
      </c>
      <c r="AC3541" s="7">
        <v>1.2999999999999999E-2</v>
      </c>
      <c r="AD3541" s="7">
        <v>0.01</v>
      </c>
      <c r="AE3541" s="8">
        <v>8.0000000000000002E-3</v>
      </c>
      <c r="AF3541" s="7" t="str">
        <f t="shared" si="335"/>
        <v>NAO+</v>
      </c>
    </row>
    <row r="3542" spans="1:32" x14ac:dyDescent="0.3">
      <c r="A3542" s="4">
        <v>43119</v>
      </c>
      <c r="B3542" s="5">
        <v>2017</v>
      </c>
      <c r="C3542" s="6">
        <v>1</v>
      </c>
      <c r="D3542" s="7">
        <v>0</v>
      </c>
      <c r="E3542" s="7">
        <v>0</v>
      </c>
      <c r="F3542" s="8">
        <v>0</v>
      </c>
      <c r="G3542" s="7" t="str">
        <f t="shared" si="331"/>
        <v>NAO+</v>
      </c>
      <c r="H3542" s="6">
        <v>0.75828541238348202</v>
      </c>
      <c r="I3542" s="7">
        <v>9.2298691058392899E-4</v>
      </c>
      <c r="J3542" s="7">
        <v>0.228135359167535</v>
      </c>
      <c r="K3542" s="8">
        <v>1.2656241538399201E-2</v>
      </c>
      <c r="L3542" s="7" t="str">
        <f t="shared" si="336"/>
        <v>NAO+</v>
      </c>
      <c r="M3542" s="6">
        <v>0.757671472026616</v>
      </c>
      <c r="N3542" s="7">
        <v>9.1796361464850196E-4</v>
      </c>
      <c r="O3542" s="7">
        <v>0.22395522829744899</v>
      </c>
      <c r="P3542" s="8">
        <v>1.7455336061293101E-2</v>
      </c>
      <c r="Q3542" s="7" t="str">
        <f t="shared" si="332"/>
        <v>NAO+</v>
      </c>
      <c r="R3542" s="6">
        <v>1</v>
      </c>
      <c r="S3542" s="7">
        <v>0</v>
      </c>
      <c r="T3542" s="7">
        <v>0</v>
      </c>
      <c r="U3542" s="8">
        <v>0</v>
      </c>
      <c r="V3542" s="7" t="str">
        <f t="shared" si="333"/>
        <v>NAO+</v>
      </c>
      <c r="W3542" s="6">
        <v>0.95199999999999996</v>
      </c>
      <c r="X3542" s="7">
        <v>2.9000000000000001E-2</v>
      </c>
      <c r="Y3542" s="7">
        <v>1.0999999999999999E-2</v>
      </c>
      <c r="Z3542" s="8">
        <v>8.0000000000000002E-3</v>
      </c>
      <c r="AA3542" s="7" t="str">
        <f t="shared" si="334"/>
        <v>NAO+</v>
      </c>
      <c r="AB3542" s="6">
        <v>0.91300000000000003</v>
      </c>
      <c r="AC3542" s="7">
        <v>3.4000000000000002E-2</v>
      </c>
      <c r="AD3542" s="7">
        <v>4.2999999999999997E-2</v>
      </c>
      <c r="AE3542" s="8">
        <v>8.9999999999999993E-3</v>
      </c>
      <c r="AF3542" s="7" t="str">
        <f t="shared" si="335"/>
        <v>NAO+</v>
      </c>
    </row>
    <row r="3543" spans="1:32" x14ac:dyDescent="0.3">
      <c r="A3543" s="4">
        <v>43120</v>
      </c>
      <c r="B3543" s="5">
        <v>2017</v>
      </c>
      <c r="C3543" s="6">
        <v>1</v>
      </c>
      <c r="D3543" s="7">
        <v>0</v>
      </c>
      <c r="E3543" s="7">
        <v>0</v>
      </c>
      <c r="F3543" s="8">
        <v>0</v>
      </c>
      <c r="G3543" s="7" t="str">
        <f t="shared" si="331"/>
        <v>NAO+</v>
      </c>
      <c r="H3543" s="6">
        <v>0.857868284843046</v>
      </c>
      <c r="I3543" s="7">
        <v>2.5980389859175902E-3</v>
      </c>
      <c r="J3543" s="7">
        <v>0.12764378409423599</v>
      </c>
      <c r="K3543" s="8">
        <v>1.18898920768E-2</v>
      </c>
      <c r="L3543" s="7" t="str">
        <f t="shared" si="336"/>
        <v>NAO+</v>
      </c>
      <c r="M3543" s="6">
        <v>0.86030706158027903</v>
      </c>
      <c r="N3543" s="7">
        <v>3.4918123756299199E-3</v>
      </c>
      <c r="O3543" s="7">
        <v>0.118887592956728</v>
      </c>
      <c r="P3543" s="8">
        <v>1.7313533087351798E-2</v>
      </c>
      <c r="Q3543" s="7" t="str">
        <f t="shared" si="332"/>
        <v>NAO+</v>
      </c>
      <c r="R3543" s="6">
        <v>1</v>
      </c>
      <c r="S3543" s="7">
        <v>0</v>
      </c>
      <c r="T3543" s="7">
        <v>0</v>
      </c>
      <c r="U3543" s="8">
        <v>0</v>
      </c>
      <c r="V3543" s="7" t="str">
        <f t="shared" si="333"/>
        <v>NAO+</v>
      </c>
      <c r="W3543" s="6">
        <v>0.93300000000000005</v>
      </c>
      <c r="X3543" s="7">
        <v>4.1000000000000002E-2</v>
      </c>
      <c r="Y3543" s="7">
        <v>4.0000000000000001E-3</v>
      </c>
      <c r="Z3543" s="8">
        <v>2.1000000000000001E-2</v>
      </c>
      <c r="AA3543" s="7" t="str">
        <f t="shared" si="334"/>
        <v>NAO+</v>
      </c>
      <c r="AB3543" s="6">
        <v>0.95899999999999996</v>
      </c>
      <c r="AC3543" s="7">
        <v>2.4E-2</v>
      </c>
      <c r="AD3543" s="7">
        <v>8.0000000000000002E-3</v>
      </c>
      <c r="AE3543" s="8">
        <v>0.01</v>
      </c>
      <c r="AF3543" s="7" t="str">
        <f t="shared" si="335"/>
        <v>NAO+</v>
      </c>
    </row>
    <row r="3544" spans="1:32" x14ac:dyDescent="0.3">
      <c r="A3544" s="4">
        <v>43121</v>
      </c>
      <c r="B3544" s="5">
        <v>2017</v>
      </c>
      <c r="C3544" s="6">
        <v>1</v>
      </c>
      <c r="D3544" s="7">
        <v>0</v>
      </c>
      <c r="E3544" s="7">
        <v>0</v>
      </c>
      <c r="F3544" s="8">
        <v>0</v>
      </c>
      <c r="G3544" s="7" t="str">
        <f t="shared" si="331"/>
        <v>NAO+</v>
      </c>
      <c r="H3544" s="6">
        <v>0.86857337274951396</v>
      </c>
      <c r="I3544" s="7">
        <v>2.6565846828736701E-2</v>
      </c>
      <c r="J3544" s="7">
        <v>9.3926255223637095E-2</v>
      </c>
      <c r="K3544" s="8">
        <v>1.0934525198107401E-2</v>
      </c>
      <c r="L3544" s="7" t="str">
        <f t="shared" si="336"/>
        <v>NAO+</v>
      </c>
      <c r="M3544" s="6">
        <v>0.85752056892323203</v>
      </c>
      <c r="N3544" s="7">
        <v>3.4724236159574998E-2</v>
      </c>
      <c r="O3544" s="7">
        <v>9.4250622585191901E-2</v>
      </c>
      <c r="P3544" s="8">
        <v>1.3504572331998E-2</v>
      </c>
      <c r="Q3544" s="7" t="str">
        <f t="shared" si="332"/>
        <v>NAO+</v>
      </c>
      <c r="R3544" s="6">
        <v>1</v>
      </c>
      <c r="S3544" s="7">
        <v>0</v>
      </c>
      <c r="T3544" s="7">
        <v>0</v>
      </c>
      <c r="U3544" s="8">
        <v>0</v>
      </c>
      <c r="V3544" s="7" t="str">
        <f t="shared" si="333"/>
        <v>NAO+</v>
      </c>
      <c r="W3544" s="6">
        <v>0.90900000000000003</v>
      </c>
      <c r="X3544" s="7">
        <v>4.5999999999999999E-2</v>
      </c>
      <c r="Y3544" s="7">
        <v>2E-3</v>
      </c>
      <c r="Z3544" s="8">
        <v>4.2000000000000003E-2</v>
      </c>
      <c r="AA3544" s="7" t="str">
        <f t="shared" si="334"/>
        <v>NAO+</v>
      </c>
      <c r="AB3544" s="6">
        <v>0.96799999999999997</v>
      </c>
      <c r="AC3544" s="7">
        <v>1.7999999999999999E-2</v>
      </c>
      <c r="AD3544" s="7">
        <v>2E-3</v>
      </c>
      <c r="AE3544" s="8">
        <v>1.2E-2</v>
      </c>
      <c r="AF3544" s="7" t="str">
        <f t="shared" si="335"/>
        <v>NAO+</v>
      </c>
    </row>
    <row r="3545" spans="1:32" x14ac:dyDescent="0.3">
      <c r="A3545" s="4">
        <v>43122</v>
      </c>
      <c r="B3545" s="5">
        <v>2017</v>
      </c>
      <c r="C3545" s="6">
        <v>1</v>
      </c>
      <c r="D3545" s="7">
        <v>0</v>
      </c>
      <c r="E3545" s="7">
        <v>0</v>
      </c>
      <c r="F3545" s="8">
        <v>0</v>
      </c>
      <c r="G3545" s="7" t="str">
        <f t="shared" si="331"/>
        <v>NAO+</v>
      </c>
      <c r="H3545" s="6">
        <v>0.905129961222365</v>
      </c>
      <c r="I3545" s="7">
        <v>4.8771480442056897E-2</v>
      </c>
      <c r="J3545" s="7">
        <v>3.4384083131101299E-2</v>
      </c>
      <c r="K3545" s="8">
        <v>1.17144752044894E-2</v>
      </c>
      <c r="L3545" s="7" t="str">
        <f t="shared" si="336"/>
        <v>NAO+</v>
      </c>
      <c r="M3545" s="6">
        <v>0.884990390531884</v>
      </c>
      <c r="N3545" s="7">
        <v>6.0480993121874597E-2</v>
      </c>
      <c r="O3545" s="7">
        <v>4.04384350498471E-2</v>
      </c>
      <c r="P3545" s="8">
        <v>1.4090181296399801E-2</v>
      </c>
      <c r="Q3545" s="7" t="str">
        <f t="shared" si="332"/>
        <v>NAO+</v>
      </c>
      <c r="R3545" s="6">
        <v>1</v>
      </c>
      <c r="S3545" s="7">
        <v>0</v>
      </c>
      <c r="T3545" s="7">
        <v>0</v>
      </c>
      <c r="U3545" s="8">
        <v>0</v>
      </c>
      <c r="V3545" s="7" t="str">
        <f t="shared" si="333"/>
        <v>NAO+</v>
      </c>
      <c r="W3545" s="6">
        <v>0.745</v>
      </c>
      <c r="X3545" s="7">
        <v>3.4000000000000002E-2</v>
      </c>
      <c r="Y3545" s="7">
        <v>8.0000000000000002E-3</v>
      </c>
      <c r="Z3545" s="8">
        <v>0.214</v>
      </c>
      <c r="AA3545" s="7" t="str">
        <f t="shared" si="334"/>
        <v>NAO+</v>
      </c>
      <c r="AB3545" s="6">
        <v>0.91400000000000003</v>
      </c>
      <c r="AC3545" s="7">
        <v>8.9999999999999993E-3</v>
      </c>
      <c r="AD3545" s="7">
        <v>3.0000000000000001E-3</v>
      </c>
      <c r="AE3545" s="8">
        <v>7.3999999999999996E-2</v>
      </c>
      <c r="AF3545" s="7" t="str">
        <f t="shared" si="335"/>
        <v>NAO+</v>
      </c>
    </row>
    <row r="3546" spans="1:32" x14ac:dyDescent="0.3">
      <c r="A3546" s="4">
        <v>43123</v>
      </c>
      <c r="B3546" s="5">
        <v>2017</v>
      </c>
      <c r="C3546" s="6">
        <v>1</v>
      </c>
      <c r="D3546" s="7">
        <v>0</v>
      </c>
      <c r="E3546" s="7">
        <v>0</v>
      </c>
      <c r="F3546" s="8">
        <v>0</v>
      </c>
      <c r="G3546" s="7" t="str">
        <f t="shared" si="331"/>
        <v>NAO+</v>
      </c>
      <c r="H3546" s="6">
        <v>0.95912767583221004</v>
      </c>
      <c r="I3546" s="7">
        <v>6.5222021339904901E-3</v>
      </c>
      <c r="J3546" s="7">
        <v>2.7769637549596299E-2</v>
      </c>
      <c r="K3546" s="8">
        <v>6.5804844841918803E-3</v>
      </c>
      <c r="L3546" s="7" t="str">
        <f t="shared" si="336"/>
        <v>NAO+</v>
      </c>
      <c r="M3546" s="6">
        <v>0.94750710561078999</v>
      </c>
      <c r="N3546" s="7">
        <v>6.4162912815328996E-3</v>
      </c>
      <c r="O3546" s="7">
        <v>3.9034814251540602E-2</v>
      </c>
      <c r="P3546" s="8">
        <v>7.0417888561263098E-3</v>
      </c>
      <c r="Q3546" s="7" t="str">
        <f t="shared" si="332"/>
        <v>NAO+</v>
      </c>
      <c r="R3546" s="6">
        <v>1</v>
      </c>
      <c r="S3546" s="7">
        <v>0</v>
      </c>
      <c r="T3546" s="7">
        <v>0</v>
      </c>
      <c r="U3546" s="8">
        <v>0</v>
      </c>
      <c r="V3546" s="7" t="str">
        <f t="shared" si="333"/>
        <v>NAO+</v>
      </c>
      <c r="W3546" s="6">
        <v>0.44</v>
      </c>
      <c r="X3546" s="7">
        <v>4.8000000000000001E-2</v>
      </c>
      <c r="Y3546" s="7">
        <v>5.3999999999999999E-2</v>
      </c>
      <c r="Z3546" s="8">
        <v>0.45800000000000002</v>
      </c>
      <c r="AA3546" s="7" t="str">
        <f t="shared" si="334"/>
        <v>NAO-</v>
      </c>
      <c r="AB3546" s="6">
        <v>0.72699999999999998</v>
      </c>
      <c r="AC3546" s="7">
        <v>1.4999999999999999E-2</v>
      </c>
      <c r="AD3546" s="7">
        <v>0.01</v>
      </c>
      <c r="AE3546" s="8">
        <v>0.247</v>
      </c>
      <c r="AF3546" s="7" t="str">
        <f t="shared" si="335"/>
        <v>NAO+</v>
      </c>
    </row>
    <row r="3547" spans="1:32" x14ac:dyDescent="0.3">
      <c r="A3547" s="4">
        <v>43124</v>
      </c>
      <c r="B3547" s="5">
        <v>2017</v>
      </c>
      <c r="C3547" s="6">
        <v>1</v>
      </c>
      <c r="D3547" s="7">
        <v>0</v>
      </c>
      <c r="E3547" s="7">
        <v>0</v>
      </c>
      <c r="F3547" s="8">
        <v>0</v>
      </c>
      <c r="G3547" s="7" t="str">
        <f t="shared" si="331"/>
        <v>NAO+</v>
      </c>
      <c r="H3547" s="6">
        <v>0.93528860715381701</v>
      </c>
      <c r="I3547" s="80">
        <v>1.8895773607615399E-6</v>
      </c>
      <c r="J3547" s="7">
        <v>6.3300278583984695E-2</v>
      </c>
      <c r="K3547" s="8">
        <v>1.40922468485086E-3</v>
      </c>
      <c r="L3547" s="7" t="str">
        <f t="shared" si="336"/>
        <v>NAO+</v>
      </c>
      <c r="M3547" s="6">
        <v>0.90140665763650396</v>
      </c>
      <c r="N3547" s="80">
        <v>1.9152457575728901E-6</v>
      </c>
      <c r="O3547" s="7">
        <v>9.7073094786782596E-2</v>
      </c>
      <c r="P3547" s="8">
        <v>1.51833233096946E-3</v>
      </c>
      <c r="Q3547" s="7" t="str">
        <f t="shared" si="332"/>
        <v>NAO+</v>
      </c>
      <c r="R3547" s="6">
        <v>1</v>
      </c>
      <c r="S3547" s="7">
        <v>0</v>
      </c>
      <c r="T3547" s="7">
        <v>0</v>
      </c>
      <c r="U3547" s="8">
        <v>0</v>
      </c>
      <c r="V3547" s="7" t="str">
        <f t="shared" si="333"/>
        <v>NAO+</v>
      </c>
      <c r="W3547" s="6">
        <v>0.52200000000000002</v>
      </c>
      <c r="X3547" s="7">
        <v>4.8000000000000001E-2</v>
      </c>
      <c r="Y3547" s="7">
        <v>0.25900000000000001</v>
      </c>
      <c r="Z3547" s="8">
        <v>0.17100000000000001</v>
      </c>
      <c r="AA3547" s="7" t="str">
        <f t="shared" si="334"/>
        <v>NAO+</v>
      </c>
      <c r="AB3547" s="6">
        <v>0.52</v>
      </c>
      <c r="AC3547" s="7">
        <v>3.4000000000000002E-2</v>
      </c>
      <c r="AD3547" s="7">
        <v>0.17399999999999999</v>
      </c>
      <c r="AE3547" s="8">
        <v>0.27300000000000002</v>
      </c>
      <c r="AF3547" s="7" t="str">
        <f t="shared" si="335"/>
        <v>NAO+</v>
      </c>
    </row>
    <row r="3548" spans="1:32" x14ac:dyDescent="0.3">
      <c r="A3548" s="4">
        <v>43125</v>
      </c>
      <c r="B3548" s="5">
        <v>2017</v>
      </c>
      <c r="C3548" s="6">
        <v>0</v>
      </c>
      <c r="D3548" s="7">
        <v>0</v>
      </c>
      <c r="E3548" s="7">
        <v>1</v>
      </c>
      <c r="F3548" s="8">
        <v>0</v>
      </c>
      <c r="G3548" s="7" t="str">
        <f t="shared" si="331"/>
        <v>AR</v>
      </c>
      <c r="H3548" s="6">
        <v>0.69619883177346598</v>
      </c>
      <c r="I3548" s="80">
        <v>7.49309959322578E-6</v>
      </c>
      <c r="J3548" s="7">
        <v>0.29836958180841999</v>
      </c>
      <c r="K3548" s="8">
        <v>5.4240933185232803E-3</v>
      </c>
      <c r="L3548" s="7" t="str">
        <f t="shared" si="336"/>
        <v>NAO+</v>
      </c>
      <c r="M3548" s="6">
        <v>0.66344896644247897</v>
      </c>
      <c r="N3548" s="80">
        <v>9.8573090649917294E-6</v>
      </c>
      <c r="O3548" s="7">
        <v>0.33056307297829801</v>
      </c>
      <c r="P3548" s="8">
        <v>5.9781032701445996E-3</v>
      </c>
      <c r="Q3548" s="7" t="str">
        <f t="shared" si="332"/>
        <v>NAO+</v>
      </c>
      <c r="R3548" s="6">
        <v>1</v>
      </c>
      <c r="S3548" s="7">
        <v>0</v>
      </c>
      <c r="T3548" s="7">
        <v>0</v>
      </c>
      <c r="U3548" s="8">
        <v>0</v>
      </c>
      <c r="V3548" s="7" t="str">
        <f t="shared" si="333"/>
        <v>NAO+</v>
      </c>
      <c r="W3548" s="6">
        <v>0.97499999999999998</v>
      </c>
      <c r="X3548" s="7">
        <v>1.6E-2</v>
      </c>
      <c r="Y3548" s="7">
        <v>8.0000000000000002E-3</v>
      </c>
      <c r="Z3548" s="8">
        <v>1E-3</v>
      </c>
      <c r="AA3548" s="7" t="str">
        <f t="shared" si="334"/>
        <v>NAO+</v>
      </c>
      <c r="AB3548" s="6">
        <v>0.875</v>
      </c>
      <c r="AC3548" s="7">
        <v>4.8000000000000001E-2</v>
      </c>
      <c r="AD3548" s="7">
        <v>7.4999999999999997E-2</v>
      </c>
      <c r="AE3548" s="8">
        <v>3.0000000000000001E-3</v>
      </c>
      <c r="AF3548" s="7" t="str">
        <f t="shared" si="335"/>
        <v>NAO+</v>
      </c>
    </row>
    <row r="3549" spans="1:32" x14ac:dyDescent="0.3">
      <c r="A3549" s="4">
        <v>43126</v>
      </c>
      <c r="B3549" s="5">
        <v>2017</v>
      </c>
      <c r="C3549" s="6">
        <v>0</v>
      </c>
      <c r="D3549" s="7">
        <v>1</v>
      </c>
      <c r="E3549" s="7">
        <v>0</v>
      </c>
      <c r="F3549" s="8">
        <v>0</v>
      </c>
      <c r="G3549" s="7" t="str">
        <f t="shared" si="331"/>
        <v>SB</v>
      </c>
      <c r="H3549" s="6">
        <v>0.34102947061452499</v>
      </c>
      <c r="I3549" s="7">
        <v>4.80944386585598E-2</v>
      </c>
      <c r="J3549" s="7">
        <v>0.58506017085319895</v>
      </c>
      <c r="K3549" s="8">
        <v>2.5815919873726299E-2</v>
      </c>
      <c r="L3549" s="7" t="str">
        <f t="shared" si="336"/>
        <v>AR</v>
      </c>
      <c r="M3549" s="6">
        <v>0.32299595705314799</v>
      </c>
      <c r="N3549" s="7">
        <v>6.5132700223043502E-2</v>
      </c>
      <c r="O3549" s="7">
        <v>0.58284028292538104</v>
      </c>
      <c r="P3549" s="8">
        <v>2.90310597984412E-2</v>
      </c>
      <c r="Q3549" s="7" t="str">
        <f t="shared" si="332"/>
        <v>AR</v>
      </c>
      <c r="R3549" s="6">
        <v>1</v>
      </c>
      <c r="S3549" s="7">
        <v>0</v>
      </c>
      <c r="T3549" s="7">
        <v>0</v>
      </c>
      <c r="U3549" s="8">
        <v>0</v>
      </c>
      <c r="V3549" s="7" t="str">
        <f t="shared" si="333"/>
        <v>NAO+</v>
      </c>
      <c r="W3549" s="6">
        <v>0.92100000000000004</v>
      </c>
      <c r="X3549" s="7">
        <v>4.9000000000000002E-2</v>
      </c>
      <c r="Y3549" s="7">
        <v>2.9000000000000001E-2</v>
      </c>
      <c r="Z3549" s="8">
        <v>1E-3</v>
      </c>
      <c r="AA3549" s="7" t="str">
        <f t="shared" si="334"/>
        <v>NAO+</v>
      </c>
      <c r="AB3549" s="6">
        <v>0.66200000000000003</v>
      </c>
      <c r="AC3549" s="7">
        <v>0.187</v>
      </c>
      <c r="AD3549" s="7">
        <v>0.14599999999999999</v>
      </c>
      <c r="AE3549" s="8">
        <v>5.0000000000000001E-3</v>
      </c>
      <c r="AF3549" s="7" t="str">
        <f t="shared" si="335"/>
        <v>NAO+</v>
      </c>
    </row>
    <row r="3550" spans="1:32" x14ac:dyDescent="0.3">
      <c r="A3550" s="4">
        <v>43127</v>
      </c>
      <c r="B3550" s="5">
        <v>2017</v>
      </c>
      <c r="C3550" s="6">
        <v>0</v>
      </c>
      <c r="D3550" s="7">
        <v>1</v>
      </c>
      <c r="E3550" s="7">
        <v>0</v>
      </c>
      <c r="F3550" s="8">
        <v>0</v>
      </c>
      <c r="G3550" s="7" t="str">
        <f t="shared" si="331"/>
        <v>SB</v>
      </c>
      <c r="H3550" s="6">
        <v>8.7648340120664803E-2</v>
      </c>
      <c r="I3550" s="7">
        <v>0.65425474335459699</v>
      </c>
      <c r="J3550" s="7">
        <v>0.25807093339654402</v>
      </c>
      <c r="K3550" s="28">
        <v>2.5983128188328101E-5</v>
      </c>
      <c r="L3550" s="7" t="str">
        <f t="shared" si="336"/>
        <v>SB</v>
      </c>
      <c r="M3550" s="6">
        <v>5.9234341959438101E-2</v>
      </c>
      <c r="N3550" s="7">
        <v>0.73080075721850002</v>
      </c>
      <c r="O3550" s="7">
        <v>0.20990605239941701</v>
      </c>
      <c r="P3550" s="28">
        <v>5.8848422635570099E-5</v>
      </c>
      <c r="Q3550" s="7" t="str">
        <f t="shared" si="332"/>
        <v>SB</v>
      </c>
      <c r="R3550" s="6">
        <v>1</v>
      </c>
      <c r="S3550" s="7">
        <v>0</v>
      </c>
      <c r="T3550" s="7">
        <v>0</v>
      </c>
      <c r="U3550" s="8">
        <v>0</v>
      </c>
      <c r="V3550" s="7" t="str">
        <f t="shared" si="333"/>
        <v>NAO+</v>
      </c>
      <c r="W3550" s="6">
        <v>0.27400000000000002</v>
      </c>
      <c r="X3550" s="7">
        <v>0.53200000000000003</v>
      </c>
      <c r="Y3550" s="7">
        <v>0.192</v>
      </c>
      <c r="Z3550" s="8">
        <v>2E-3</v>
      </c>
      <c r="AA3550" s="7" t="str">
        <f t="shared" si="334"/>
        <v>SB</v>
      </c>
      <c r="AB3550" s="6">
        <v>0.14599999999999999</v>
      </c>
      <c r="AC3550" s="7">
        <v>0.72299999999999998</v>
      </c>
      <c r="AD3550" s="7">
        <v>9.6000000000000002E-2</v>
      </c>
      <c r="AE3550" s="8">
        <v>3.5000000000000003E-2</v>
      </c>
      <c r="AF3550" s="7" t="str">
        <f t="shared" si="335"/>
        <v>SB</v>
      </c>
    </row>
    <row r="3551" spans="1:32" x14ac:dyDescent="0.3">
      <c r="A3551" s="4">
        <v>43128</v>
      </c>
      <c r="B3551" s="5">
        <v>2017</v>
      </c>
      <c r="C3551" s="6">
        <v>0</v>
      </c>
      <c r="D3551" s="7">
        <v>1</v>
      </c>
      <c r="E3551" s="7">
        <v>0</v>
      </c>
      <c r="F3551" s="8">
        <v>0</v>
      </c>
      <c r="G3551" s="7" t="str">
        <f t="shared" si="331"/>
        <v>SB</v>
      </c>
      <c r="H3551" s="6">
        <v>6.9791930526611604E-2</v>
      </c>
      <c r="I3551" s="7">
        <v>0.87701448301565099</v>
      </c>
      <c r="J3551" s="7">
        <v>5.3193303323636698E-2</v>
      </c>
      <c r="K3551" s="28">
        <v>2.83134101448365E-7</v>
      </c>
      <c r="L3551" s="7" t="str">
        <f t="shared" si="336"/>
        <v>SB</v>
      </c>
      <c r="M3551" s="6">
        <v>5.0110706537908299E-2</v>
      </c>
      <c r="N3551" s="7">
        <v>0.90074685257200504</v>
      </c>
      <c r="O3551" s="7">
        <v>4.9140908832999999E-2</v>
      </c>
      <c r="P3551" s="28">
        <v>1.53205709624593E-6</v>
      </c>
      <c r="Q3551" s="7" t="str">
        <f t="shared" si="332"/>
        <v>SB</v>
      </c>
      <c r="R3551" s="6">
        <v>1</v>
      </c>
      <c r="S3551" s="7">
        <v>0</v>
      </c>
      <c r="T3551" s="7">
        <v>0</v>
      </c>
      <c r="U3551" s="8">
        <v>0</v>
      </c>
      <c r="V3551" s="7" t="str">
        <f t="shared" si="333"/>
        <v>NAO+</v>
      </c>
      <c r="W3551" s="6">
        <v>0.249</v>
      </c>
      <c r="X3551" s="7">
        <v>0.28499999999999998</v>
      </c>
      <c r="Y3551" s="7">
        <v>0.46500000000000002</v>
      </c>
      <c r="Z3551" s="8">
        <v>0</v>
      </c>
      <c r="AA3551" s="7" t="str">
        <f t="shared" si="334"/>
        <v>AR</v>
      </c>
      <c r="AB3551" s="6">
        <v>4.3999999999999997E-2</v>
      </c>
      <c r="AC3551" s="7">
        <v>0.67500000000000004</v>
      </c>
      <c r="AD3551" s="7">
        <v>0.247</v>
      </c>
      <c r="AE3551" s="8">
        <v>3.5000000000000003E-2</v>
      </c>
      <c r="AF3551" s="7" t="str">
        <f t="shared" si="335"/>
        <v>SB</v>
      </c>
    </row>
    <row r="3552" spans="1:32" x14ac:dyDescent="0.3">
      <c r="A3552" s="4">
        <v>43129</v>
      </c>
      <c r="B3552" s="5">
        <v>2017</v>
      </c>
      <c r="C3552" s="6">
        <v>0</v>
      </c>
      <c r="D3552" s="7">
        <v>0</v>
      </c>
      <c r="E3552" s="7">
        <v>1</v>
      </c>
      <c r="F3552" s="8">
        <v>0</v>
      </c>
      <c r="G3552" s="7" t="str">
        <f t="shared" si="331"/>
        <v>AR</v>
      </c>
      <c r="H3552" s="6">
        <v>0.437623550807335</v>
      </c>
      <c r="I3552" s="7">
        <v>0.45426073548785501</v>
      </c>
      <c r="J3552" s="7">
        <v>0.10809281152797801</v>
      </c>
      <c r="K3552" s="28">
        <v>2.2902176834527898E-5</v>
      </c>
      <c r="L3552" s="7" t="str">
        <f t="shared" si="336"/>
        <v>SB</v>
      </c>
      <c r="M3552" s="6">
        <v>0.36336202433305598</v>
      </c>
      <c r="N3552" s="7">
        <v>0.51582740664034898</v>
      </c>
      <c r="O3552" s="7">
        <v>0.120710986368778</v>
      </c>
      <c r="P3552" s="28">
        <v>9.9582657805920801E-5</v>
      </c>
      <c r="Q3552" s="7" t="str">
        <f t="shared" si="332"/>
        <v>SB</v>
      </c>
      <c r="R3552" s="6">
        <v>1</v>
      </c>
      <c r="S3552" s="7">
        <v>0</v>
      </c>
      <c r="T3552" s="7">
        <v>0</v>
      </c>
      <c r="U3552" s="8">
        <v>0</v>
      </c>
      <c r="V3552" s="7" t="str">
        <f t="shared" si="333"/>
        <v>NAO+</v>
      </c>
      <c r="W3552" s="6">
        <v>0.66500000000000004</v>
      </c>
      <c r="X3552" s="7">
        <v>3.2000000000000001E-2</v>
      </c>
      <c r="Y3552" s="7">
        <v>0.30299999999999999</v>
      </c>
      <c r="Z3552" s="8">
        <v>0</v>
      </c>
      <c r="AA3552" s="7" t="str">
        <f t="shared" si="334"/>
        <v>NAO+</v>
      </c>
      <c r="AB3552" s="6">
        <v>6.4000000000000001E-2</v>
      </c>
      <c r="AC3552" s="7">
        <v>0.23499999999999999</v>
      </c>
      <c r="AD3552" s="7">
        <v>0.69499999999999995</v>
      </c>
      <c r="AE3552" s="8">
        <v>6.0000000000000001E-3</v>
      </c>
      <c r="AF3552" s="7" t="str">
        <f t="shared" si="335"/>
        <v>AR</v>
      </c>
    </row>
    <row r="3553" spans="1:32" x14ac:dyDescent="0.3">
      <c r="A3553" s="4">
        <v>43130</v>
      </c>
      <c r="B3553" s="5">
        <v>2017</v>
      </c>
      <c r="C3553" s="6">
        <v>0</v>
      </c>
      <c r="D3553" s="7">
        <v>0</v>
      </c>
      <c r="E3553" s="7">
        <v>1</v>
      </c>
      <c r="F3553" s="8">
        <v>0</v>
      </c>
      <c r="G3553" s="7" t="str">
        <f t="shared" si="331"/>
        <v>AR</v>
      </c>
      <c r="H3553" s="6">
        <v>0.319082220525579</v>
      </c>
      <c r="I3553" s="7">
        <v>0.232756162933206</v>
      </c>
      <c r="J3553" s="7">
        <v>0.448095034980178</v>
      </c>
      <c r="K3553" s="28">
        <v>6.6581561047112297E-5</v>
      </c>
      <c r="L3553" s="7" t="str">
        <f t="shared" si="336"/>
        <v>AR</v>
      </c>
      <c r="M3553" s="6">
        <v>0.27378369982424</v>
      </c>
      <c r="N3553" s="7">
        <v>0.17036747523184101</v>
      </c>
      <c r="O3553" s="7">
        <v>0.55560809923259502</v>
      </c>
      <c r="P3553" s="8">
        <v>2.4072571132757601E-4</v>
      </c>
      <c r="Q3553" s="7" t="str">
        <f t="shared" si="332"/>
        <v>AR</v>
      </c>
      <c r="R3553" s="6">
        <v>0</v>
      </c>
      <c r="S3553" s="7">
        <v>0</v>
      </c>
      <c r="T3553" s="7">
        <v>1</v>
      </c>
      <c r="U3553" s="8">
        <v>0</v>
      </c>
      <c r="V3553" s="7" t="str">
        <f t="shared" si="333"/>
        <v>AR</v>
      </c>
      <c r="W3553" s="6">
        <v>0.78200000000000003</v>
      </c>
      <c r="X3553" s="7">
        <v>6.0000000000000001E-3</v>
      </c>
      <c r="Y3553" s="7">
        <v>0.21199999999999999</v>
      </c>
      <c r="Z3553" s="8">
        <v>0</v>
      </c>
      <c r="AA3553" s="7" t="str">
        <f t="shared" si="334"/>
        <v>NAO+</v>
      </c>
      <c r="AB3553" s="6">
        <v>3.3000000000000002E-2</v>
      </c>
      <c r="AC3553" s="7">
        <v>5.7000000000000002E-2</v>
      </c>
      <c r="AD3553" s="7">
        <v>0.90900000000000003</v>
      </c>
      <c r="AE3553" s="8">
        <v>1E-3</v>
      </c>
      <c r="AF3553" s="7" t="str">
        <f t="shared" si="335"/>
        <v>AR</v>
      </c>
    </row>
    <row r="3554" spans="1:32" x14ac:dyDescent="0.3">
      <c r="A3554" s="4">
        <v>43131</v>
      </c>
      <c r="B3554" s="5">
        <v>2017</v>
      </c>
      <c r="C3554" s="6">
        <v>0</v>
      </c>
      <c r="D3554" s="7">
        <v>0</v>
      </c>
      <c r="E3554" s="7">
        <v>1</v>
      </c>
      <c r="F3554" s="8">
        <v>0</v>
      </c>
      <c r="G3554" s="7" t="str">
        <f t="shared" si="331"/>
        <v>AR</v>
      </c>
      <c r="H3554" s="6">
        <v>1.46722046204258E-2</v>
      </c>
      <c r="I3554" s="7">
        <v>4.2783050771986997E-4</v>
      </c>
      <c r="J3554" s="7">
        <v>0.98388532920541605</v>
      </c>
      <c r="K3554" s="8">
        <v>1.0146356664332301E-3</v>
      </c>
      <c r="L3554" s="7" t="str">
        <f t="shared" si="336"/>
        <v>AR</v>
      </c>
      <c r="M3554" s="6">
        <v>1.23495649667432E-2</v>
      </c>
      <c r="N3554" s="7">
        <v>2.0564854158733201E-4</v>
      </c>
      <c r="O3554" s="7">
        <v>0.98568002000515897</v>
      </c>
      <c r="P3554" s="8">
        <v>1.7647664865139601E-3</v>
      </c>
      <c r="Q3554" s="7" t="str">
        <f t="shared" si="332"/>
        <v>AR</v>
      </c>
      <c r="R3554" s="6">
        <v>0</v>
      </c>
      <c r="S3554" s="7">
        <v>0</v>
      </c>
      <c r="T3554" s="7">
        <v>1</v>
      </c>
      <c r="U3554" s="8">
        <v>0</v>
      </c>
      <c r="V3554" s="7" t="str">
        <f t="shared" si="333"/>
        <v>AR</v>
      </c>
      <c r="W3554" s="6">
        <v>0.59099999999999997</v>
      </c>
      <c r="X3554" s="7">
        <v>1E-3</v>
      </c>
      <c r="Y3554" s="7">
        <v>0.40799999999999997</v>
      </c>
      <c r="Z3554" s="8">
        <v>0</v>
      </c>
      <c r="AA3554" s="7" t="str">
        <f t="shared" si="334"/>
        <v>NAO+</v>
      </c>
      <c r="AB3554" s="6">
        <v>1E-3</v>
      </c>
      <c r="AC3554" s="7">
        <v>8.0000000000000002E-3</v>
      </c>
      <c r="AD3554" s="7">
        <v>0.99099999999999999</v>
      </c>
      <c r="AE3554" s="8">
        <v>0</v>
      </c>
      <c r="AF3554" s="7" t="str">
        <f t="shared" si="335"/>
        <v>AR</v>
      </c>
    </row>
    <row r="3555" spans="1:32" x14ac:dyDescent="0.3">
      <c r="A3555" s="4">
        <v>43132</v>
      </c>
      <c r="B3555" s="5">
        <v>2017</v>
      </c>
      <c r="C3555" s="6">
        <v>0</v>
      </c>
      <c r="D3555" s="7">
        <v>0</v>
      </c>
      <c r="E3555" s="7">
        <v>1</v>
      </c>
      <c r="F3555" s="8">
        <v>0</v>
      </c>
      <c r="G3555" s="7" t="str">
        <f t="shared" si="331"/>
        <v>AR</v>
      </c>
      <c r="H3555" s="6">
        <v>1.35416735864366E-3</v>
      </c>
      <c r="I3555" s="7">
        <v>5.9658342326996301E-3</v>
      </c>
      <c r="J3555" s="7">
        <v>0.99267075031966301</v>
      </c>
      <c r="K3555" s="28">
        <v>9.2480889941771503E-6</v>
      </c>
      <c r="L3555" s="7" t="str">
        <f t="shared" si="336"/>
        <v>AR</v>
      </c>
      <c r="M3555" s="6">
        <v>1.1495559891028201E-3</v>
      </c>
      <c r="N3555" s="7">
        <v>6.6286686396550302E-3</v>
      </c>
      <c r="O3555" s="7">
        <v>0.99217968230501696</v>
      </c>
      <c r="P3555" s="28">
        <v>4.2093066226229902E-5</v>
      </c>
      <c r="Q3555" s="7" t="str">
        <f t="shared" si="332"/>
        <v>AR</v>
      </c>
      <c r="R3555" s="6">
        <v>0</v>
      </c>
      <c r="S3555" s="7">
        <v>0</v>
      </c>
      <c r="T3555" s="7">
        <v>1</v>
      </c>
      <c r="U3555" s="8">
        <v>0</v>
      </c>
      <c r="V3555" s="7" t="str">
        <f t="shared" si="333"/>
        <v>AR</v>
      </c>
      <c r="W3555" s="6">
        <v>0.49</v>
      </c>
      <c r="X3555" s="7">
        <v>7.0000000000000001E-3</v>
      </c>
      <c r="Y3555" s="7">
        <v>0.503</v>
      </c>
      <c r="Z3555" s="8">
        <v>0</v>
      </c>
      <c r="AA3555" s="7" t="str">
        <f t="shared" si="334"/>
        <v>AR</v>
      </c>
      <c r="AB3555" s="6">
        <v>1E-3</v>
      </c>
      <c r="AC3555" s="7">
        <v>2.5999999999999999E-2</v>
      </c>
      <c r="AD3555" s="7">
        <v>0.97399999999999998</v>
      </c>
      <c r="AE3555" s="8">
        <v>0</v>
      </c>
      <c r="AF3555" s="7" t="str">
        <f t="shared" si="335"/>
        <v>AR</v>
      </c>
    </row>
    <row r="3556" spans="1:32" x14ac:dyDescent="0.3">
      <c r="A3556" s="4">
        <v>43133</v>
      </c>
      <c r="B3556" s="5">
        <v>2017</v>
      </c>
      <c r="C3556" s="6">
        <v>0</v>
      </c>
      <c r="D3556" s="7">
        <v>0</v>
      </c>
      <c r="E3556" s="7">
        <v>1</v>
      </c>
      <c r="F3556" s="8">
        <v>0</v>
      </c>
      <c r="G3556" s="7" t="str">
        <f t="shared" si="331"/>
        <v>AR</v>
      </c>
      <c r="H3556" s="6">
        <v>4.5044143224591001E-4</v>
      </c>
      <c r="I3556" s="7">
        <v>0.76678573775728698</v>
      </c>
      <c r="J3556" s="7">
        <v>0.232763723187463</v>
      </c>
      <c r="K3556" s="28">
        <v>9.7623004464072399E-8</v>
      </c>
      <c r="L3556" s="7" t="str">
        <f t="shared" si="336"/>
        <v>SB</v>
      </c>
      <c r="M3556" s="6">
        <v>2.9653584064763598E-4</v>
      </c>
      <c r="N3556" s="7">
        <v>0.75000699272375604</v>
      </c>
      <c r="O3556" s="7">
        <v>0.24969572607405299</v>
      </c>
      <c r="P3556" s="28">
        <v>7.4536153622791995E-7</v>
      </c>
      <c r="Q3556" s="7" t="str">
        <f t="shared" si="332"/>
        <v>SB</v>
      </c>
      <c r="R3556" s="6">
        <v>0</v>
      </c>
      <c r="S3556" s="7">
        <v>0</v>
      </c>
      <c r="T3556" s="7">
        <v>1</v>
      </c>
      <c r="U3556" s="8">
        <v>0</v>
      </c>
      <c r="V3556" s="7" t="str">
        <f t="shared" si="333"/>
        <v>AR</v>
      </c>
      <c r="W3556" s="6">
        <v>0.94899999999999995</v>
      </c>
      <c r="X3556" s="7">
        <v>4.0000000000000001E-3</v>
      </c>
      <c r="Y3556" s="7">
        <v>4.7E-2</v>
      </c>
      <c r="Z3556" s="8">
        <v>0</v>
      </c>
      <c r="AA3556" s="7" t="str">
        <f t="shared" si="334"/>
        <v>NAO+</v>
      </c>
      <c r="AB3556" s="6">
        <v>7.9000000000000001E-2</v>
      </c>
      <c r="AC3556" s="7">
        <v>0.06</v>
      </c>
      <c r="AD3556" s="7">
        <v>0.86099999999999999</v>
      </c>
      <c r="AE3556" s="8">
        <v>0</v>
      </c>
      <c r="AF3556" s="7" t="str">
        <f t="shared" si="335"/>
        <v>AR</v>
      </c>
    </row>
    <row r="3557" spans="1:32" x14ac:dyDescent="0.3">
      <c r="A3557" s="4">
        <v>43134</v>
      </c>
      <c r="B3557" s="5">
        <v>2017</v>
      </c>
      <c r="C3557" s="6">
        <v>0</v>
      </c>
      <c r="D3557" s="7">
        <v>0</v>
      </c>
      <c r="E3557" s="7">
        <v>1</v>
      </c>
      <c r="F3557" s="8">
        <v>0</v>
      </c>
      <c r="G3557" s="7" t="str">
        <f t="shared" si="331"/>
        <v>AR</v>
      </c>
      <c r="H3557" s="6">
        <v>5.8630193114172103E-4</v>
      </c>
      <c r="I3557" s="7">
        <v>5.5722928719397803E-2</v>
      </c>
      <c r="J3557" s="7">
        <v>0.94369034877796598</v>
      </c>
      <c r="K3557" s="28">
        <v>4.2057149696496099E-7</v>
      </c>
      <c r="L3557" s="7" t="str">
        <f t="shared" si="336"/>
        <v>AR</v>
      </c>
      <c r="M3557" s="6">
        <v>3.91611415421544E-4</v>
      </c>
      <c r="N3557" s="7">
        <v>6.1972985231281898E-2</v>
      </c>
      <c r="O3557" s="7">
        <v>0.937632857847294</v>
      </c>
      <c r="P3557" s="28">
        <v>2.5455059878100699E-6</v>
      </c>
      <c r="Q3557" s="7" t="str">
        <f t="shared" si="332"/>
        <v>AR</v>
      </c>
      <c r="R3557" s="6">
        <v>0</v>
      </c>
      <c r="S3557" s="7">
        <v>0</v>
      </c>
      <c r="T3557" s="7">
        <v>1</v>
      </c>
      <c r="U3557" s="8">
        <v>0</v>
      </c>
      <c r="V3557" s="7" t="str">
        <f t="shared" si="333"/>
        <v>AR</v>
      </c>
      <c r="W3557" s="6">
        <v>0.76900000000000002</v>
      </c>
      <c r="X3557" s="7">
        <v>5.0000000000000001E-3</v>
      </c>
      <c r="Y3557" s="7">
        <v>0.22600000000000001</v>
      </c>
      <c r="Z3557" s="8">
        <v>0</v>
      </c>
      <c r="AA3557" s="7" t="str">
        <f t="shared" si="334"/>
        <v>NAO+</v>
      </c>
      <c r="AB3557" s="6">
        <v>5.0000000000000001E-3</v>
      </c>
      <c r="AC3557" s="7">
        <v>3.3000000000000002E-2</v>
      </c>
      <c r="AD3557" s="7">
        <v>0.96199999999999997</v>
      </c>
      <c r="AE3557" s="8">
        <v>0</v>
      </c>
      <c r="AF3557" s="7" t="str">
        <f t="shared" si="335"/>
        <v>AR</v>
      </c>
    </row>
    <row r="3558" spans="1:32" x14ac:dyDescent="0.3">
      <c r="A3558" s="4">
        <v>43135</v>
      </c>
      <c r="B3558" s="5">
        <v>2017</v>
      </c>
      <c r="C3558" s="6">
        <v>0</v>
      </c>
      <c r="D3558" s="7">
        <v>1</v>
      </c>
      <c r="E3558" s="7">
        <v>0</v>
      </c>
      <c r="F3558" s="8">
        <v>0</v>
      </c>
      <c r="G3558" s="7" t="str">
        <f t="shared" si="331"/>
        <v>SB</v>
      </c>
      <c r="H3558" s="79">
        <v>7.5148102566144402E-7</v>
      </c>
      <c r="I3558" s="7">
        <v>0.38187745010723401</v>
      </c>
      <c r="J3558" s="7">
        <v>0.61812132769194905</v>
      </c>
      <c r="K3558" s="28">
        <v>4.7071978447487598E-7</v>
      </c>
      <c r="L3558" s="7" t="str">
        <f t="shared" si="336"/>
        <v>AR</v>
      </c>
      <c r="M3558" s="79">
        <v>2.9889217738159698E-7</v>
      </c>
      <c r="N3558" s="7">
        <v>0.36151681369247102</v>
      </c>
      <c r="O3558" s="7">
        <v>0.63847892479240198</v>
      </c>
      <c r="P3558" s="28">
        <v>3.9626229424242902E-6</v>
      </c>
      <c r="Q3558" s="7" t="str">
        <f t="shared" si="332"/>
        <v>AR</v>
      </c>
      <c r="R3558" s="6">
        <v>0</v>
      </c>
      <c r="S3558" s="7">
        <v>0</v>
      </c>
      <c r="T3558" s="7">
        <v>1</v>
      </c>
      <c r="U3558" s="8">
        <v>0</v>
      </c>
      <c r="V3558" s="7" t="str">
        <f t="shared" si="333"/>
        <v>AR</v>
      </c>
      <c r="W3558" s="6">
        <v>1E-3</v>
      </c>
      <c r="X3558" s="7">
        <v>0.121</v>
      </c>
      <c r="Y3558" s="7">
        <v>0.877</v>
      </c>
      <c r="Z3558" s="8">
        <v>0</v>
      </c>
      <c r="AA3558" s="7" t="str">
        <f t="shared" si="334"/>
        <v>AR</v>
      </c>
      <c r="AB3558" s="6">
        <v>0</v>
      </c>
      <c r="AC3558" s="7">
        <v>0.36699999999999999</v>
      </c>
      <c r="AD3558" s="7">
        <v>0.63</v>
      </c>
      <c r="AE3558" s="8">
        <v>3.0000000000000001E-3</v>
      </c>
      <c r="AF3558" s="7" t="str">
        <f t="shared" si="335"/>
        <v>AR</v>
      </c>
    </row>
    <row r="3559" spans="1:32" x14ac:dyDescent="0.3">
      <c r="A3559" s="4">
        <v>43136</v>
      </c>
      <c r="B3559" s="5">
        <v>2017</v>
      </c>
      <c r="C3559" s="6">
        <v>0</v>
      </c>
      <c r="D3559" s="7">
        <v>1</v>
      </c>
      <c r="E3559" s="7">
        <v>0</v>
      </c>
      <c r="F3559" s="8">
        <v>0</v>
      </c>
      <c r="G3559" s="7" t="str">
        <f t="shared" si="331"/>
        <v>SB</v>
      </c>
      <c r="H3559" s="79">
        <v>6.48020593757414E-10</v>
      </c>
      <c r="I3559" s="7">
        <v>0.99962076356484497</v>
      </c>
      <c r="J3559" s="7">
        <v>3.7923578711956003E-4</v>
      </c>
      <c r="K3559" s="28">
        <v>1.19570721536567E-14</v>
      </c>
      <c r="L3559" s="7" t="str">
        <f t="shared" si="336"/>
        <v>SB</v>
      </c>
      <c r="M3559" s="79">
        <v>2.7385213677190999E-10</v>
      </c>
      <c r="N3559" s="7">
        <v>0.99929262398024299</v>
      </c>
      <c r="O3559" s="7">
        <v>7.0737574568701495E-4</v>
      </c>
      <c r="P3559" s="28">
        <v>2.0552450997882399E-13</v>
      </c>
      <c r="Q3559" s="7" t="str">
        <f t="shared" si="332"/>
        <v>SB</v>
      </c>
      <c r="R3559" s="6">
        <v>0</v>
      </c>
      <c r="S3559" s="7">
        <v>0</v>
      </c>
      <c r="T3559" s="7">
        <v>1</v>
      </c>
      <c r="U3559" s="8">
        <v>0</v>
      </c>
      <c r="V3559" s="7" t="str">
        <f t="shared" si="333"/>
        <v>AR</v>
      </c>
      <c r="W3559" s="6">
        <v>0.20100000000000001</v>
      </c>
      <c r="X3559" s="7">
        <v>0.28000000000000003</v>
      </c>
      <c r="Y3559" s="7">
        <v>0.51800000000000002</v>
      </c>
      <c r="Z3559" s="8">
        <v>1E-3</v>
      </c>
      <c r="AA3559" s="7" t="str">
        <f t="shared" si="334"/>
        <v>AR</v>
      </c>
      <c r="AB3559" s="6">
        <v>5.0000000000000001E-3</v>
      </c>
      <c r="AC3559" s="7">
        <v>0.495</v>
      </c>
      <c r="AD3559" s="7">
        <v>0.495</v>
      </c>
      <c r="AE3559" s="8">
        <v>5.0000000000000001E-3</v>
      </c>
      <c r="AF3559" s="7" t="str">
        <f t="shared" si="335"/>
        <v>SB</v>
      </c>
    </row>
    <row r="3560" spans="1:32" x14ac:dyDescent="0.3">
      <c r="A3560" s="4">
        <v>43137</v>
      </c>
      <c r="B3560" s="5">
        <v>2017</v>
      </c>
      <c r="C3560" s="6">
        <v>0</v>
      </c>
      <c r="D3560" s="7">
        <v>0</v>
      </c>
      <c r="E3560" s="7">
        <v>1</v>
      </c>
      <c r="F3560" s="8">
        <v>0</v>
      </c>
      <c r="G3560" s="7" t="str">
        <f t="shared" si="331"/>
        <v>AR</v>
      </c>
      <c r="H3560" s="79">
        <v>6.0678297202683002E-6</v>
      </c>
      <c r="I3560" s="7">
        <v>0.99348966286295903</v>
      </c>
      <c r="J3560" s="7">
        <v>6.5042429441758203E-3</v>
      </c>
      <c r="K3560" s="28">
        <v>2.6363157044638298E-8</v>
      </c>
      <c r="L3560" s="7" t="str">
        <f t="shared" si="336"/>
        <v>SB</v>
      </c>
      <c r="M3560" s="79">
        <v>3.48397117681985E-6</v>
      </c>
      <c r="N3560" s="7">
        <v>0.99291631011842796</v>
      </c>
      <c r="O3560" s="7">
        <v>7.0800660243608904E-3</v>
      </c>
      <c r="P3560" s="28">
        <v>1.3988603402826401E-7</v>
      </c>
      <c r="Q3560" s="7" t="str">
        <f t="shared" si="332"/>
        <v>SB</v>
      </c>
      <c r="R3560" s="6">
        <v>0</v>
      </c>
      <c r="S3560" s="7">
        <v>0</v>
      </c>
      <c r="T3560" s="7">
        <v>1</v>
      </c>
      <c r="U3560" s="8">
        <v>0</v>
      </c>
      <c r="V3560" s="7" t="str">
        <f t="shared" si="333"/>
        <v>AR</v>
      </c>
      <c r="W3560" s="6">
        <v>0.80800000000000005</v>
      </c>
      <c r="X3560" s="7">
        <v>0.01</v>
      </c>
      <c r="Y3560" s="7">
        <v>0.182</v>
      </c>
      <c r="Z3560" s="8">
        <v>0</v>
      </c>
      <c r="AA3560" s="7" t="str">
        <f t="shared" si="334"/>
        <v>NAO+</v>
      </c>
      <c r="AB3560" s="6">
        <v>2.9000000000000001E-2</v>
      </c>
      <c r="AC3560" s="7">
        <v>0.111</v>
      </c>
      <c r="AD3560" s="7">
        <v>0.86</v>
      </c>
      <c r="AE3560" s="8">
        <v>0</v>
      </c>
      <c r="AF3560" s="7" t="str">
        <f t="shared" si="335"/>
        <v>AR</v>
      </c>
    </row>
    <row r="3561" spans="1:32" x14ac:dyDescent="0.3">
      <c r="A3561" s="4">
        <v>43138</v>
      </c>
      <c r="B3561" s="5">
        <v>2017</v>
      </c>
      <c r="C3561" s="6">
        <v>1</v>
      </c>
      <c r="D3561" s="7">
        <v>0</v>
      </c>
      <c r="E3561" s="7">
        <v>0</v>
      </c>
      <c r="F3561" s="8">
        <v>0</v>
      </c>
      <c r="G3561" s="7" t="str">
        <f t="shared" si="331"/>
        <v>NAO+</v>
      </c>
      <c r="H3561" s="79">
        <v>2.5811631532973398E-5</v>
      </c>
      <c r="I3561" s="7">
        <v>0.99911795013218796</v>
      </c>
      <c r="J3561" s="7">
        <v>8.56232658008248E-4</v>
      </c>
      <c r="K3561" s="28">
        <v>5.5782707997013802E-9</v>
      </c>
      <c r="L3561" s="7" t="str">
        <f t="shared" si="336"/>
        <v>SB</v>
      </c>
      <c r="M3561" s="79">
        <v>1.40782993551858E-5</v>
      </c>
      <c r="N3561" s="7">
        <v>0.99916218239816201</v>
      </c>
      <c r="O3561" s="7">
        <v>8.2370938834890604E-4</v>
      </c>
      <c r="P3561" s="28">
        <v>2.99141404163432E-8</v>
      </c>
      <c r="Q3561" s="7" t="str">
        <f t="shared" si="332"/>
        <v>SB</v>
      </c>
      <c r="R3561" s="6">
        <v>1</v>
      </c>
      <c r="S3561" s="7">
        <v>0</v>
      </c>
      <c r="T3561" s="7">
        <v>0</v>
      </c>
      <c r="U3561" s="8">
        <v>0</v>
      </c>
      <c r="V3561" s="7" t="str">
        <f t="shared" si="333"/>
        <v>NAO+</v>
      </c>
      <c r="W3561" s="6">
        <v>0.97899999999999998</v>
      </c>
      <c r="X3561" s="7">
        <v>5.0000000000000001E-3</v>
      </c>
      <c r="Y3561" s="7">
        <v>1.7000000000000001E-2</v>
      </c>
      <c r="Z3561" s="8">
        <v>0</v>
      </c>
      <c r="AA3561" s="7" t="str">
        <f t="shared" si="334"/>
        <v>NAO+</v>
      </c>
      <c r="AB3561" s="6">
        <v>0.54400000000000004</v>
      </c>
      <c r="AC3561" s="7">
        <v>5.3999999999999999E-2</v>
      </c>
      <c r="AD3561" s="7">
        <v>0.40200000000000002</v>
      </c>
      <c r="AE3561" s="8">
        <v>0</v>
      </c>
      <c r="AF3561" s="7" t="str">
        <f t="shared" si="335"/>
        <v>NAO+</v>
      </c>
    </row>
    <row r="3562" spans="1:32" x14ac:dyDescent="0.3">
      <c r="A3562" s="4">
        <v>43139</v>
      </c>
      <c r="B3562" s="5">
        <v>2017</v>
      </c>
      <c r="C3562" s="6">
        <v>1</v>
      </c>
      <c r="D3562" s="7">
        <v>0</v>
      </c>
      <c r="E3562" s="7">
        <v>0</v>
      </c>
      <c r="F3562" s="8">
        <v>0</v>
      </c>
      <c r="G3562" s="7" t="str">
        <f t="shared" si="331"/>
        <v>NAO+</v>
      </c>
      <c r="H3562" s="6">
        <v>1.8174546580121799E-3</v>
      </c>
      <c r="I3562" s="7">
        <v>0.99762493306273203</v>
      </c>
      <c r="J3562" s="7">
        <v>5.5761222730662803E-4</v>
      </c>
      <c r="K3562" s="28">
        <v>5.1939398058491E-11</v>
      </c>
      <c r="L3562" s="7" t="str">
        <f t="shared" si="336"/>
        <v>SB</v>
      </c>
      <c r="M3562" s="6">
        <v>8.9468440264070602E-4</v>
      </c>
      <c r="N3562" s="7">
        <v>0.99867136720838501</v>
      </c>
      <c r="O3562" s="7">
        <v>4.3394823154518198E-4</v>
      </c>
      <c r="P3562" s="28">
        <v>1.5742522871280299E-10</v>
      </c>
      <c r="Q3562" s="7" t="str">
        <f t="shared" si="332"/>
        <v>SB</v>
      </c>
      <c r="R3562" s="6">
        <v>1</v>
      </c>
      <c r="S3562" s="7">
        <v>0</v>
      </c>
      <c r="T3562" s="7">
        <v>0</v>
      </c>
      <c r="U3562" s="8">
        <v>0</v>
      </c>
      <c r="V3562" s="7" t="str">
        <f t="shared" si="333"/>
        <v>NAO+</v>
      </c>
      <c r="W3562" s="6">
        <v>0.98399999999999999</v>
      </c>
      <c r="X3562" s="7">
        <v>7.0000000000000001E-3</v>
      </c>
      <c r="Y3562" s="7">
        <v>8.9999999999999993E-3</v>
      </c>
      <c r="Z3562" s="8">
        <v>0</v>
      </c>
      <c r="AA3562" s="7" t="str">
        <f t="shared" si="334"/>
        <v>NAO+</v>
      </c>
      <c r="AB3562" s="6">
        <v>0.82799999999999996</v>
      </c>
      <c r="AC3562" s="7">
        <v>2.9000000000000001E-2</v>
      </c>
      <c r="AD3562" s="7">
        <v>0.14199999999999999</v>
      </c>
      <c r="AE3562" s="8">
        <v>0</v>
      </c>
      <c r="AF3562" s="7" t="str">
        <f t="shared" si="335"/>
        <v>NAO+</v>
      </c>
    </row>
    <row r="3563" spans="1:32" x14ac:dyDescent="0.3">
      <c r="A3563" s="4">
        <v>43140</v>
      </c>
      <c r="B3563" s="5">
        <v>2017</v>
      </c>
      <c r="C3563" s="6">
        <v>1</v>
      </c>
      <c r="D3563" s="7">
        <v>0</v>
      </c>
      <c r="E3563" s="7">
        <v>0</v>
      </c>
      <c r="F3563" s="8">
        <v>0</v>
      </c>
      <c r="G3563" s="7" t="str">
        <f t="shared" si="331"/>
        <v>NAO+</v>
      </c>
      <c r="H3563" s="6">
        <v>0.19442420273716901</v>
      </c>
      <c r="I3563" s="7">
        <v>0.73542672787702001</v>
      </c>
      <c r="J3563" s="7">
        <v>7.0149018711796102E-2</v>
      </c>
      <c r="K3563" s="28">
        <v>5.0674011007910799E-8</v>
      </c>
      <c r="L3563" s="7" t="str">
        <f t="shared" si="336"/>
        <v>SB</v>
      </c>
      <c r="M3563" s="6">
        <v>0.111017013326453</v>
      </c>
      <c r="N3563" s="7">
        <v>0.84932695704554195</v>
      </c>
      <c r="O3563" s="7">
        <v>3.9655932376275398E-2</v>
      </c>
      <c r="P3563" s="28">
        <v>9.7251739502825104E-8</v>
      </c>
      <c r="Q3563" s="7" t="str">
        <f t="shared" si="332"/>
        <v>SB</v>
      </c>
      <c r="R3563" s="6">
        <v>1</v>
      </c>
      <c r="S3563" s="7">
        <v>0</v>
      </c>
      <c r="T3563" s="7">
        <v>0</v>
      </c>
      <c r="U3563" s="8">
        <v>0</v>
      </c>
      <c r="V3563" s="7" t="str">
        <f t="shared" si="333"/>
        <v>NAO+</v>
      </c>
      <c r="W3563" s="6">
        <v>0.97099999999999997</v>
      </c>
      <c r="X3563" s="7">
        <v>0.01</v>
      </c>
      <c r="Y3563" s="7">
        <v>1.9E-2</v>
      </c>
      <c r="Z3563" s="8">
        <v>0</v>
      </c>
      <c r="AA3563" s="7" t="str">
        <f t="shared" si="334"/>
        <v>NAO+</v>
      </c>
      <c r="AB3563" s="6">
        <v>0.78700000000000003</v>
      </c>
      <c r="AC3563" s="7">
        <v>4.5999999999999999E-2</v>
      </c>
      <c r="AD3563" s="7">
        <v>0.16700000000000001</v>
      </c>
      <c r="AE3563" s="8">
        <v>1E-3</v>
      </c>
      <c r="AF3563" s="7" t="str">
        <f t="shared" si="335"/>
        <v>NAO+</v>
      </c>
    </row>
    <row r="3564" spans="1:32" x14ac:dyDescent="0.3">
      <c r="A3564" s="4">
        <v>43141</v>
      </c>
      <c r="B3564" s="5">
        <v>2017</v>
      </c>
      <c r="C3564" s="6">
        <v>1</v>
      </c>
      <c r="D3564" s="7">
        <v>0</v>
      </c>
      <c r="E3564" s="7">
        <v>0</v>
      </c>
      <c r="F3564" s="8">
        <v>0</v>
      </c>
      <c r="G3564" s="7" t="str">
        <f t="shared" si="331"/>
        <v>NAO+</v>
      </c>
      <c r="H3564" s="6">
        <v>0.47135907481540601</v>
      </c>
      <c r="I3564" s="7">
        <v>0.42858373459983201</v>
      </c>
      <c r="J3564" s="7">
        <v>0.100057189751686</v>
      </c>
      <c r="K3564" s="28">
        <v>8.3307586190794703E-10</v>
      </c>
      <c r="L3564" s="7" t="str">
        <f t="shared" si="336"/>
        <v>NAO+</v>
      </c>
      <c r="M3564" s="6">
        <v>0.27801418671176698</v>
      </c>
      <c r="N3564" s="7">
        <v>0.65476441540165198</v>
      </c>
      <c r="O3564" s="7">
        <v>6.7221396070407002E-2</v>
      </c>
      <c r="P3564" s="28">
        <v>1.8161794784621201E-9</v>
      </c>
      <c r="Q3564" s="7" t="str">
        <f t="shared" si="332"/>
        <v>SB</v>
      </c>
      <c r="R3564" s="6">
        <v>1</v>
      </c>
      <c r="S3564" s="7">
        <v>0</v>
      </c>
      <c r="T3564" s="7">
        <v>0</v>
      </c>
      <c r="U3564" s="8">
        <v>0</v>
      </c>
      <c r="V3564" s="7" t="str">
        <f t="shared" si="333"/>
        <v>NAO+</v>
      </c>
      <c r="W3564" s="6">
        <v>0.97699999999999998</v>
      </c>
      <c r="X3564" s="7">
        <v>1.4999999999999999E-2</v>
      </c>
      <c r="Y3564" s="7">
        <v>7.0000000000000001E-3</v>
      </c>
      <c r="Z3564" s="8">
        <v>1E-3</v>
      </c>
      <c r="AA3564" s="7" t="str">
        <f t="shared" si="334"/>
        <v>NAO+</v>
      </c>
      <c r="AB3564" s="6">
        <v>0.93600000000000005</v>
      </c>
      <c r="AC3564" s="7">
        <v>2.3E-2</v>
      </c>
      <c r="AD3564" s="7">
        <v>0.04</v>
      </c>
      <c r="AE3564" s="8">
        <v>1E-3</v>
      </c>
      <c r="AF3564" s="7" t="str">
        <f t="shared" si="335"/>
        <v>NAO+</v>
      </c>
    </row>
    <row r="3565" spans="1:32" x14ac:dyDescent="0.3">
      <c r="A3565" s="4">
        <v>43142</v>
      </c>
      <c r="B3565" s="5">
        <v>2017</v>
      </c>
      <c r="C3565" s="6">
        <v>1</v>
      </c>
      <c r="D3565" s="7">
        <v>0</v>
      </c>
      <c r="E3565" s="7">
        <v>0</v>
      </c>
      <c r="F3565" s="8">
        <v>0</v>
      </c>
      <c r="G3565" s="7" t="str">
        <f t="shared" si="331"/>
        <v>NAO+</v>
      </c>
      <c r="H3565" s="6">
        <v>0.93640498117446502</v>
      </c>
      <c r="I3565" s="7">
        <v>1.0649472803824099E-2</v>
      </c>
      <c r="J3565" s="7">
        <v>5.2945545228862599E-2</v>
      </c>
      <c r="K3565" s="28">
        <v>7.9285117345138903E-10</v>
      </c>
      <c r="L3565" s="7" t="str">
        <f t="shared" si="336"/>
        <v>NAO+</v>
      </c>
      <c r="M3565" s="6">
        <v>0.907770793725867</v>
      </c>
      <c r="N3565" s="7">
        <v>2.2793268028094001E-2</v>
      </c>
      <c r="O3565" s="7">
        <v>6.9435936258983394E-2</v>
      </c>
      <c r="P3565" s="28">
        <v>1.9870450640424399E-9</v>
      </c>
      <c r="Q3565" s="7" t="str">
        <f t="shared" si="332"/>
        <v>NAO+</v>
      </c>
      <c r="R3565" s="6">
        <v>1</v>
      </c>
      <c r="S3565" s="7">
        <v>0</v>
      </c>
      <c r="T3565" s="7">
        <v>0</v>
      </c>
      <c r="U3565" s="8">
        <v>0</v>
      </c>
      <c r="V3565" s="7" t="str">
        <f t="shared" si="333"/>
        <v>NAO+</v>
      </c>
      <c r="W3565" s="6">
        <v>0.91900000000000004</v>
      </c>
      <c r="X3565" s="7">
        <v>5.1999999999999998E-2</v>
      </c>
      <c r="Y3565" s="7">
        <v>2.7E-2</v>
      </c>
      <c r="Z3565" s="8">
        <v>2E-3</v>
      </c>
      <c r="AA3565" s="7" t="str">
        <f t="shared" si="334"/>
        <v>NAO+</v>
      </c>
      <c r="AB3565" s="6">
        <v>0.86599999999999999</v>
      </c>
      <c r="AC3565" s="7">
        <v>7.2999999999999995E-2</v>
      </c>
      <c r="AD3565" s="7">
        <v>5.8000000000000003E-2</v>
      </c>
      <c r="AE3565" s="8">
        <v>3.0000000000000001E-3</v>
      </c>
      <c r="AF3565" s="7" t="str">
        <f t="shared" si="335"/>
        <v>NAO+</v>
      </c>
    </row>
    <row r="3566" spans="1:32" x14ac:dyDescent="0.3">
      <c r="A3566" s="4">
        <v>43143</v>
      </c>
      <c r="B3566" s="5">
        <v>2017</v>
      </c>
      <c r="C3566" s="6">
        <v>1</v>
      </c>
      <c r="D3566" s="7">
        <v>0</v>
      </c>
      <c r="E3566" s="7">
        <v>0</v>
      </c>
      <c r="F3566" s="8">
        <v>0</v>
      </c>
      <c r="G3566" s="7" t="str">
        <f t="shared" si="331"/>
        <v>NAO+</v>
      </c>
      <c r="H3566" s="6">
        <v>0.96920396172984202</v>
      </c>
      <c r="I3566" s="7">
        <v>2.5663813401123899E-2</v>
      </c>
      <c r="J3566" s="7">
        <v>5.1322227984067102E-3</v>
      </c>
      <c r="K3566" s="28">
        <v>2.0706254459828301E-9</v>
      </c>
      <c r="L3566" s="7" t="str">
        <f t="shared" si="336"/>
        <v>NAO+</v>
      </c>
      <c r="M3566" s="6">
        <v>0.94701246427913199</v>
      </c>
      <c r="N3566" s="7">
        <v>4.4261634985827199E-2</v>
      </c>
      <c r="O3566" s="7">
        <v>8.7258958640861698E-3</v>
      </c>
      <c r="P3566" s="28">
        <v>4.8709427385944104E-9</v>
      </c>
      <c r="Q3566" s="7" t="str">
        <f t="shared" si="332"/>
        <v>NAO+</v>
      </c>
      <c r="R3566" s="6">
        <v>1</v>
      </c>
      <c r="S3566" s="7">
        <v>0</v>
      </c>
      <c r="T3566" s="7">
        <v>0</v>
      </c>
      <c r="U3566" s="8">
        <v>0</v>
      </c>
      <c r="V3566" s="7" t="str">
        <f t="shared" si="333"/>
        <v>NAO+</v>
      </c>
      <c r="W3566" s="6">
        <v>0.57999999999999996</v>
      </c>
      <c r="X3566" s="7">
        <v>0.19</v>
      </c>
      <c r="Y3566" s="7">
        <v>0.224</v>
      </c>
      <c r="Z3566" s="8">
        <v>6.0000000000000001E-3</v>
      </c>
      <c r="AA3566" s="7" t="str">
        <f t="shared" si="334"/>
        <v>NAO+</v>
      </c>
      <c r="AB3566" s="6">
        <v>0.52900000000000003</v>
      </c>
      <c r="AC3566" s="7">
        <v>0.35299999999999998</v>
      </c>
      <c r="AD3566" s="7">
        <v>9.8000000000000004E-2</v>
      </c>
      <c r="AE3566" s="8">
        <v>0.02</v>
      </c>
      <c r="AF3566" s="7" t="str">
        <f t="shared" si="335"/>
        <v>NAO+</v>
      </c>
    </row>
    <row r="3567" spans="1:32" x14ac:dyDescent="0.3">
      <c r="A3567" s="4">
        <v>43144</v>
      </c>
      <c r="B3567" s="5">
        <v>2017</v>
      </c>
      <c r="C3567" s="6">
        <v>1</v>
      </c>
      <c r="D3567" s="7">
        <v>0</v>
      </c>
      <c r="E3567" s="7">
        <v>0</v>
      </c>
      <c r="F3567" s="8">
        <v>0</v>
      </c>
      <c r="G3567" s="7" t="str">
        <f t="shared" si="331"/>
        <v>NAO+</v>
      </c>
      <c r="H3567" s="6">
        <v>0.99354228344904005</v>
      </c>
      <c r="I3567" s="7">
        <v>5.9199835810338297E-3</v>
      </c>
      <c r="J3567" s="7">
        <v>5.3769642227039297E-4</v>
      </c>
      <c r="K3567" s="28">
        <v>3.6547658309572398E-8</v>
      </c>
      <c r="L3567" s="7" t="str">
        <f t="shared" si="336"/>
        <v>NAO+</v>
      </c>
      <c r="M3567" s="6">
        <v>0.99015841824746698</v>
      </c>
      <c r="N3567" s="7">
        <v>9.1995706506334592E-3</v>
      </c>
      <c r="O3567" s="7">
        <v>6.4193401202525897E-4</v>
      </c>
      <c r="P3567" s="28">
        <v>7.7089878648494597E-8</v>
      </c>
      <c r="Q3567" s="7" t="str">
        <f t="shared" si="332"/>
        <v>NAO+</v>
      </c>
      <c r="R3567" s="6">
        <v>1</v>
      </c>
      <c r="S3567" s="7">
        <v>0</v>
      </c>
      <c r="T3567" s="7">
        <v>0</v>
      </c>
      <c r="U3567" s="8">
        <v>0</v>
      </c>
      <c r="V3567" s="7" t="str">
        <f t="shared" si="333"/>
        <v>NAO+</v>
      </c>
      <c r="W3567" s="6">
        <v>0.1</v>
      </c>
      <c r="X3567" s="7">
        <v>0.70899999999999996</v>
      </c>
      <c r="Y3567" s="7">
        <v>0.10100000000000001</v>
      </c>
      <c r="Z3567" s="8">
        <v>8.8999999999999996E-2</v>
      </c>
      <c r="AA3567" s="7" t="str">
        <f t="shared" si="334"/>
        <v>SB</v>
      </c>
      <c r="AB3567" s="6">
        <v>0.20699999999999999</v>
      </c>
      <c r="AC3567" s="7">
        <v>0.68700000000000006</v>
      </c>
      <c r="AD3567" s="7">
        <v>3.0000000000000001E-3</v>
      </c>
      <c r="AE3567" s="8">
        <v>0.10299999999999999</v>
      </c>
      <c r="AF3567" s="7" t="str">
        <f t="shared" si="335"/>
        <v>SB</v>
      </c>
    </row>
    <row r="3568" spans="1:32" x14ac:dyDescent="0.3">
      <c r="A3568" s="4">
        <v>43145</v>
      </c>
      <c r="B3568" s="5">
        <v>2017</v>
      </c>
      <c r="C3568" s="6">
        <v>1</v>
      </c>
      <c r="D3568" s="7">
        <v>0</v>
      </c>
      <c r="E3568" s="7">
        <v>0</v>
      </c>
      <c r="F3568" s="8">
        <v>0</v>
      </c>
      <c r="G3568" s="7" t="str">
        <f t="shared" si="331"/>
        <v>NAO+</v>
      </c>
      <c r="H3568" s="6">
        <v>0.99654538945705595</v>
      </c>
      <c r="I3568" s="7">
        <v>3.3186571560910099E-3</v>
      </c>
      <c r="J3568" s="7">
        <v>1.3594350714350701E-4</v>
      </c>
      <c r="K3568" s="28">
        <v>9.8797105852462794E-9</v>
      </c>
      <c r="L3568" s="7" t="str">
        <f t="shared" si="336"/>
        <v>NAO+</v>
      </c>
      <c r="M3568" s="6">
        <v>0.99634564624442601</v>
      </c>
      <c r="N3568" s="7">
        <v>3.3855376393761702E-3</v>
      </c>
      <c r="O3568" s="7">
        <v>2.6879758423056901E-4</v>
      </c>
      <c r="P3568" s="28">
        <v>1.8531962650577699E-8</v>
      </c>
      <c r="Q3568" s="7" t="str">
        <f t="shared" si="332"/>
        <v>NAO+</v>
      </c>
      <c r="R3568" s="6">
        <v>1</v>
      </c>
      <c r="S3568" s="7">
        <v>0</v>
      </c>
      <c r="T3568" s="7">
        <v>0</v>
      </c>
      <c r="U3568" s="8">
        <v>0</v>
      </c>
      <c r="V3568" s="7" t="str">
        <f t="shared" si="333"/>
        <v>NAO+</v>
      </c>
      <c r="W3568" s="6">
        <v>0.22900000000000001</v>
      </c>
      <c r="X3568" s="7">
        <v>0.63500000000000001</v>
      </c>
      <c r="Y3568" s="7">
        <v>2.8000000000000001E-2</v>
      </c>
      <c r="Z3568" s="8">
        <v>0.107</v>
      </c>
      <c r="AA3568" s="7" t="str">
        <f t="shared" si="334"/>
        <v>SB</v>
      </c>
      <c r="AB3568" s="6">
        <v>0.48699999999999999</v>
      </c>
      <c r="AC3568" s="7">
        <v>0.42899999999999999</v>
      </c>
      <c r="AD3568" s="7">
        <v>1E-3</v>
      </c>
      <c r="AE3568" s="8">
        <v>8.3000000000000004E-2</v>
      </c>
      <c r="AF3568" s="7" t="str">
        <f t="shared" si="335"/>
        <v>NAO+</v>
      </c>
    </row>
    <row r="3569" spans="1:32" x14ac:dyDescent="0.3">
      <c r="A3569" s="4">
        <v>43146</v>
      </c>
      <c r="B3569" s="5">
        <v>2017</v>
      </c>
      <c r="C3569" s="6">
        <v>1</v>
      </c>
      <c r="D3569" s="7">
        <v>0</v>
      </c>
      <c r="E3569" s="7">
        <v>0</v>
      </c>
      <c r="F3569" s="8">
        <v>0</v>
      </c>
      <c r="G3569" s="7" t="str">
        <f t="shared" si="331"/>
        <v>NAO+</v>
      </c>
      <c r="H3569" s="6">
        <v>0.99833058589530199</v>
      </c>
      <c r="I3569" s="7">
        <v>1.35983255095654E-3</v>
      </c>
      <c r="J3569" s="7">
        <v>3.0956343775777198E-4</v>
      </c>
      <c r="K3569" s="28">
        <v>1.8115990805366399E-8</v>
      </c>
      <c r="L3569" s="7" t="str">
        <f t="shared" si="336"/>
        <v>NAO+</v>
      </c>
      <c r="M3569" s="6">
        <v>0.99810134190380395</v>
      </c>
      <c r="N3569" s="7">
        <v>1.1637219769433599E-3</v>
      </c>
      <c r="O3569" s="7">
        <v>7.3490166148217095E-4</v>
      </c>
      <c r="P3569" s="28">
        <v>3.4457769310413698E-8</v>
      </c>
      <c r="Q3569" s="7" t="str">
        <f t="shared" si="332"/>
        <v>NAO+</v>
      </c>
      <c r="R3569" s="6">
        <v>1</v>
      </c>
      <c r="S3569" s="7">
        <v>0</v>
      </c>
      <c r="T3569" s="7">
        <v>0</v>
      </c>
      <c r="U3569" s="8">
        <v>0</v>
      </c>
      <c r="V3569" s="7" t="str">
        <f t="shared" si="333"/>
        <v>NAO+</v>
      </c>
      <c r="W3569" s="6">
        <v>0.51700000000000002</v>
      </c>
      <c r="X3569" s="7">
        <v>0.39300000000000002</v>
      </c>
      <c r="Y3569" s="7">
        <v>1.0999999999999999E-2</v>
      </c>
      <c r="Z3569" s="8">
        <v>0.08</v>
      </c>
      <c r="AA3569" s="7" t="str">
        <f t="shared" si="334"/>
        <v>NAO+</v>
      </c>
      <c r="AB3569" s="6">
        <v>0.78200000000000003</v>
      </c>
      <c r="AC3569" s="7">
        <v>0.183</v>
      </c>
      <c r="AD3569" s="7">
        <v>1E-3</v>
      </c>
      <c r="AE3569" s="8">
        <v>3.5000000000000003E-2</v>
      </c>
      <c r="AF3569" s="7" t="str">
        <f t="shared" si="335"/>
        <v>NAO+</v>
      </c>
    </row>
    <row r="3570" spans="1:32" x14ac:dyDescent="0.3">
      <c r="A3570" s="4">
        <v>43147</v>
      </c>
      <c r="B3570" s="5">
        <v>2017</v>
      </c>
      <c r="C3570" s="6">
        <v>1</v>
      </c>
      <c r="D3570" s="7">
        <v>0</v>
      </c>
      <c r="E3570" s="7">
        <v>0</v>
      </c>
      <c r="F3570" s="8">
        <v>0</v>
      </c>
      <c r="G3570" s="7" t="str">
        <f t="shared" si="331"/>
        <v>NAO+</v>
      </c>
      <c r="H3570" s="6">
        <v>0.93221001672356096</v>
      </c>
      <c r="I3570" s="7">
        <v>6.3128524721024107E-2</v>
      </c>
      <c r="J3570" s="7">
        <v>4.6428299649518296E-3</v>
      </c>
      <c r="K3570" s="28">
        <v>1.8628590476801499E-5</v>
      </c>
      <c r="L3570" s="7" t="str">
        <f t="shared" si="336"/>
        <v>NAO+</v>
      </c>
      <c r="M3570" s="6">
        <v>0.93856462912973704</v>
      </c>
      <c r="N3570" s="7">
        <v>5.2780987192039198E-2</v>
      </c>
      <c r="O3570" s="7">
        <v>8.6138070499839296E-3</v>
      </c>
      <c r="P3570" s="28">
        <v>4.0576628245913699E-5</v>
      </c>
      <c r="Q3570" s="7" t="str">
        <f t="shared" si="332"/>
        <v>NAO+</v>
      </c>
      <c r="R3570" s="6">
        <v>1</v>
      </c>
      <c r="S3570" s="7">
        <v>0</v>
      </c>
      <c r="T3570" s="7">
        <v>0</v>
      </c>
      <c r="U3570" s="8">
        <v>0</v>
      </c>
      <c r="V3570" s="7" t="str">
        <f t="shared" si="333"/>
        <v>NAO+</v>
      </c>
      <c r="W3570" s="6">
        <v>0.45</v>
      </c>
      <c r="X3570" s="7">
        <v>0.44</v>
      </c>
      <c r="Y3570" s="7">
        <v>0.01</v>
      </c>
      <c r="Z3570" s="8">
        <v>0.1</v>
      </c>
      <c r="AA3570" s="7" t="str">
        <f t="shared" si="334"/>
        <v>NAO+</v>
      </c>
      <c r="AB3570" s="6">
        <v>0.72899999999999998</v>
      </c>
      <c r="AC3570" s="7">
        <v>0.23599999999999999</v>
      </c>
      <c r="AD3570" s="7">
        <v>1E-3</v>
      </c>
      <c r="AE3570" s="8">
        <v>3.4000000000000002E-2</v>
      </c>
      <c r="AF3570" s="7" t="str">
        <f t="shared" si="335"/>
        <v>NAO+</v>
      </c>
    </row>
    <row r="3571" spans="1:32" x14ac:dyDescent="0.3">
      <c r="A3571" s="4">
        <v>43148</v>
      </c>
      <c r="B3571" s="5">
        <v>2017</v>
      </c>
      <c r="C3571" s="6">
        <v>0</v>
      </c>
      <c r="D3571" s="7">
        <v>1</v>
      </c>
      <c r="E3571" s="7">
        <v>0</v>
      </c>
      <c r="F3571" s="8">
        <v>0</v>
      </c>
      <c r="G3571" s="7" t="str">
        <f t="shared" si="331"/>
        <v>SB</v>
      </c>
      <c r="H3571" s="6">
        <v>0.61094815816808401</v>
      </c>
      <c r="I3571" s="7">
        <v>0.37308581133187302</v>
      </c>
      <c r="J3571" s="7">
        <v>1.5608949471088601E-2</v>
      </c>
      <c r="K3571" s="8">
        <v>3.5708102895540299E-4</v>
      </c>
      <c r="L3571" s="7" t="str">
        <f t="shared" si="336"/>
        <v>NAO+</v>
      </c>
      <c r="M3571" s="6">
        <v>0.58163831943038302</v>
      </c>
      <c r="N3571" s="7">
        <v>0.400089960192824</v>
      </c>
      <c r="O3571" s="7">
        <v>1.7452716694020001E-2</v>
      </c>
      <c r="P3571" s="8">
        <v>8.1900368276749597E-4</v>
      </c>
      <c r="Q3571" s="7" t="str">
        <f t="shared" si="332"/>
        <v>NAO+</v>
      </c>
      <c r="R3571" s="6">
        <v>1</v>
      </c>
      <c r="S3571" s="7">
        <v>0</v>
      </c>
      <c r="T3571" s="7">
        <v>0</v>
      </c>
      <c r="U3571" s="8">
        <v>0</v>
      </c>
      <c r="V3571" s="7" t="str">
        <f t="shared" si="333"/>
        <v>NAO+</v>
      </c>
      <c r="W3571" s="6">
        <v>0.50800000000000001</v>
      </c>
      <c r="X3571" s="7">
        <v>0.379</v>
      </c>
      <c r="Y3571" s="7">
        <v>1.2E-2</v>
      </c>
      <c r="Z3571" s="8">
        <v>0.1</v>
      </c>
      <c r="AA3571" s="7" t="str">
        <f t="shared" si="334"/>
        <v>NAO+</v>
      </c>
      <c r="AB3571" s="6">
        <v>0.74</v>
      </c>
      <c r="AC3571" s="7">
        <v>0.22900000000000001</v>
      </c>
      <c r="AD3571" s="7">
        <v>7.0000000000000001E-3</v>
      </c>
      <c r="AE3571" s="8">
        <v>2.5000000000000001E-2</v>
      </c>
      <c r="AF3571" s="7" t="str">
        <f t="shared" si="335"/>
        <v>NAO+</v>
      </c>
    </row>
    <row r="3572" spans="1:32" x14ac:dyDescent="0.3">
      <c r="A3572" s="4">
        <v>43149</v>
      </c>
      <c r="B3572" s="5">
        <v>2017</v>
      </c>
      <c r="C3572" s="6">
        <v>0</v>
      </c>
      <c r="D3572" s="7">
        <v>1</v>
      </c>
      <c r="E3572" s="7">
        <v>0</v>
      </c>
      <c r="F3572" s="8">
        <v>0</v>
      </c>
      <c r="G3572" s="7" t="str">
        <f t="shared" si="331"/>
        <v>SB</v>
      </c>
      <c r="H3572" s="6">
        <v>0.14951222730713901</v>
      </c>
      <c r="I3572" s="7">
        <v>0.84488291612151301</v>
      </c>
      <c r="J3572" s="7">
        <v>5.1323409158897503E-3</v>
      </c>
      <c r="K3572" s="8">
        <v>4.7251565545616001E-4</v>
      </c>
      <c r="L3572" s="7" t="str">
        <f t="shared" si="336"/>
        <v>SB</v>
      </c>
      <c r="M3572" s="6">
        <v>0.114366813090809</v>
      </c>
      <c r="N3572" s="7">
        <v>0.87989029501287797</v>
      </c>
      <c r="O3572" s="7">
        <v>4.7634742495271101E-3</v>
      </c>
      <c r="P3572" s="8">
        <v>9.794176467805549E-4</v>
      </c>
      <c r="Q3572" s="7" t="str">
        <f t="shared" si="332"/>
        <v>SB</v>
      </c>
      <c r="R3572" s="6">
        <v>0</v>
      </c>
      <c r="S3572" s="7">
        <v>1</v>
      </c>
      <c r="T3572" s="7">
        <v>0</v>
      </c>
      <c r="U3572" s="8">
        <v>0</v>
      </c>
      <c r="V3572" s="7" t="str">
        <f t="shared" si="333"/>
        <v>SB</v>
      </c>
      <c r="W3572" s="6">
        <v>3.0000000000000001E-3</v>
      </c>
      <c r="X3572" s="7">
        <v>0.84299999999999997</v>
      </c>
      <c r="Y3572" s="7">
        <v>1.4999999999999999E-2</v>
      </c>
      <c r="Z3572" s="8">
        <v>0.13800000000000001</v>
      </c>
      <c r="AA3572" s="7" t="str">
        <f t="shared" si="334"/>
        <v>SB</v>
      </c>
      <c r="AB3572" s="6">
        <v>1.4999999999999999E-2</v>
      </c>
      <c r="AC3572" s="7">
        <v>0.90500000000000003</v>
      </c>
      <c r="AD3572" s="7">
        <v>3.0000000000000001E-3</v>
      </c>
      <c r="AE3572" s="8">
        <v>7.6999999999999999E-2</v>
      </c>
      <c r="AF3572" s="7" t="str">
        <f t="shared" si="335"/>
        <v>SB</v>
      </c>
    </row>
    <row r="3573" spans="1:32" x14ac:dyDescent="0.3">
      <c r="A3573" s="4">
        <v>43150</v>
      </c>
      <c r="B3573" s="5">
        <v>2017</v>
      </c>
      <c r="C3573" s="6">
        <v>0</v>
      </c>
      <c r="D3573" s="7">
        <v>1</v>
      </c>
      <c r="E3573" s="7">
        <v>0</v>
      </c>
      <c r="F3573" s="8">
        <v>0</v>
      </c>
      <c r="G3573" s="7" t="str">
        <f t="shared" si="331"/>
        <v>SB</v>
      </c>
      <c r="H3573" s="6">
        <v>3.6446322761536497E-2</v>
      </c>
      <c r="I3573" s="7">
        <v>0.95956920589630601</v>
      </c>
      <c r="J3573" s="7">
        <v>3.97574952879044E-3</v>
      </c>
      <c r="K3573" s="28">
        <v>8.7218133527820793E-6</v>
      </c>
      <c r="L3573" s="7" t="str">
        <f t="shared" si="336"/>
        <v>SB</v>
      </c>
      <c r="M3573" s="6">
        <v>2.7000988661975301E-2</v>
      </c>
      <c r="N3573" s="7">
        <v>0.96848632752202302</v>
      </c>
      <c r="O3573" s="7">
        <v>4.4907957805387002E-3</v>
      </c>
      <c r="P3573" s="28">
        <v>2.1888035465959201E-5</v>
      </c>
      <c r="Q3573" s="7" t="str">
        <f t="shared" si="332"/>
        <v>SB</v>
      </c>
      <c r="R3573" s="6">
        <v>0</v>
      </c>
      <c r="S3573" s="7">
        <v>1</v>
      </c>
      <c r="T3573" s="7">
        <v>0</v>
      </c>
      <c r="U3573" s="8">
        <v>0</v>
      </c>
      <c r="V3573" s="7" t="str">
        <f t="shared" si="333"/>
        <v>SB</v>
      </c>
      <c r="W3573" s="6">
        <v>0</v>
      </c>
      <c r="X3573" s="7">
        <v>0.96599999999999997</v>
      </c>
      <c r="Y3573" s="7">
        <v>1.0999999999999999E-2</v>
      </c>
      <c r="Z3573" s="8">
        <v>2.3E-2</v>
      </c>
      <c r="AA3573" s="7" t="str">
        <f t="shared" si="334"/>
        <v>SB</v>
      </c>
      <c r="AB3573" s="6">
        <v>1E-3</v>
      </c>
      <c r="AC3573" s="7">
        <v>0.94</v>
      </c>
      <c r="AD3573" s="7">
        <v>0</v>
      </c>
      <c r="AE3573" s="8">
        <v>5.8999999999999997E-2</v>
      </c>
      <c r="AF3573" s="7" t="str">
        <f t="shared" si="335"/>
        <v>SB</v>
      </c>
    </row>
    <row r="3574" spans="1:32" x14ac:dyDescent="0.3">
      <c r="A3574" s="4">
        <v>43151</v>
      </c>
      <c r="B3574" s="5">
        <v>2017</v>
      </c>
      <c r="C3574" s="6">
        <v>0</v>
      </c>
      <c r="D3574" s="7">
        <v>1</v>
      </c>
      <c r="E3574" s="7">
        <v>0</v>
      </c>
      <c r="F3574" s="8">
        <v>0</v>
      </c>
      <c r="G3574" s="7" t="str">
        <f t="shared" si="331"/>
        <v>SB</v>
      </c>
      <c r="H3574" s="6">
        <v>3.9342182868582496E-3</v>
      </c>
      <c r="I3574" s="7">
        <v>0.99403042892095195</v>
      </c>
      <c r="J3574" s="7">
        <v>2.0353270856853498E-3</v>
      </c>
      <c r="K3574" s="28">
        <v>2.5706490792110301E-8</v>
      </c>
      <c r="L3574" s="7" t="str">
        <f t="shared" si="336"/>
        <v>SB</v>
      </c>
      <c r="M3574" s="6">
        <v>2.04767547723392E-3</v>
      </c>
      <c r="N3574" s="7">
        <v>0.99589594745897003</v>
      </c>
      <c r="O3574" s="7">
        <v>2.0563063690904101E-3</v>
      </c>
      <c r="P3574" s="28">
        <v>7.0694692291233598E-8</v>
      </c>
      <c r="Q3574" s="7" t="str">
        <f t="shared" si="332"/>
        <v>SB</v>
      </c>
      <c r="R3574" s="6">
        <v>0</v>
      </c>
      <c r="S3574" s="7">
        <v>1</v>
      </c>
      <c r="T3574" s="7">
        <v>0</v>
      </c>
      <c r="U3574" s="8">
        <v>0</v>
      </c>
      <c r="V3574" s="7" t="str">
        <f t="shared" si="333"/>
        <v>SB</v>
      </c>
      <c r="W3574" s="6">
        <v>1E-3</v>
      </c>
      <c r="X3574" s="7">
        <v>0.94699999999999995</v>
      </c>
      <c r="Y3574" s="7">
        <v>0.05</v>
      </c>
      <c r="Z3574" s="8">
        <v>3.0000000000000001E-3</v>
      </c>
      <c r="AA3574" s="7" t="str">
        <f t="shared" si="334"/>
        <v>SB</v>
      </c>
      <c r="AB3574" s="6">
        <v>2E-3</v>
      </c>
      <c r="AC3574" s="7">
        <v>0.92100000000000004</v>
      </c>
      <c r="AD3574" s="7">
        <v>1E-3</v>
      </c>
      <c r="AE3574" s="8">
        <v>7.4999999999999997E-2</v>
      </c>
      <c r="AF3574" s="7" t="str">
        <f t="shared" si="335"/>
        <v>SB</v>
      </c>
    </row>
    <row r="3575" spans="1:32" x14ac:dyDescent="0.3">
      <c r="A3575" s="4">
        <v>43152</v>
      </c>
      <c r="B3575" s="5">
        <v>2017</v>
      </c>
      <c r="C3575" s="6">
        <v>0</v>
      </c>
      <c r="D3575" s="7">
        <v>1</v>
      </c>
      <c r="E3575" s="7">
        <v>0</v>
      </c>
      <c r="F3575" s="8">
        <v>0</v>
      </c>
      <c r="G3575" s="7" t="str">
        <f t="shared" si="331"/>
        <v>SB</v>
      </c>
      <c r="H3575" s="6">
        <v>4.9545814919297803E-3</v>
      </c>
      <c r="I3575" s="7">
        <v>0.99433692897913895</v>
      </c>
      <c r="J3575" s="7">
        <v>7.0848284673048301E-4</v>
      </c>
      <c r="K3575" s="28">
        <v>6.6821921889059702E-9</v>
      </c>
      <c r="L3575" s="7" t="str">
        <f t="shared" si="336"/>
        <v>SB</v>
      </c>
      <c r="M3575" s="6">
        <v>2.6156528991649899E-3</v>
      </c>
      <c r="N3575" s="7">
        <v>0.99625085297647598</v>
      </c>
      <c r="O3575" s="7">
        <v>1.1334717735559999E-3</v>
      </c>
      <c r="P3575" s="28">
        <v>2.2350795194289301E-8</v>
      </c>
      <c r="Q3575" s="7" t="str">
        <f t="shared" si="332"/>
        <v>SB</v>
      </c>
      <c r="R3575" s="6">
        <v>0</v>
      </c>
      <c r="S3575" s="7">
        <v>1</v>
      </c>
      <c r="T3575" s="7">
        <v>0</v>
      </c>
      <c r="U3575" s="8">
        <v>0</v>
      </c>
      <c r="V3575" s="7" t="str">
        <f t="shared" si="333"/>
        <v>SB</v>
      </c>
      <c r="W3575" s="6">
        <v>1E-3</v>
      </c>
      <c r="X3575" s="7">
        <v>0.93200000000000005</v>
      </c>
      <c r="Y3575" s="7">
        <v>6.5000000000000002E-2</v>
      </c>
      <c r="Z3575" s="8">
        <v>2E-3</v>
      </c>
      <c r="AA3575" s="7" t="str">
        <f t="shared" si="334"/>
        <v>SB</v>
      </c>
      <c r="AB3575" s="6">
        <v>3.0000000000000001E-3</v>
      </c>
      <c r="AC3575" s="7">
        <v>0.84199999999999997</v>
      </c>
      <c r="AD3575" s="7">
        <v>0</v>
      </c>
      <c r="AE3575" s="8">
        <v>0.155</v>
      </c>
      <c r="AF3575" s="7" t="str">
        <f t="shared" si="335"/>
        <v>SB</v>
      </c>
    </row>
    <row r="3576" spans="1:32" x14ac:dyDescent="0.3">
      <c r="A3576" s="4">
        <v>43153</v>
      </c>
      <c r="B3576" s="5">
        <v>2017</v>
      </c>
      <c r="C3576" s="6">
        <v>0</v>
      </c>
      <c r="D3576" s="7">
        <v>1</v>
      </c>
      <c r="E3576" s="7">
        <v>0</v>
      </c>
      <c r="F3576" s="8">
        <v>0</v>
      </c>
      <c r="G3576" s="7" t="str">
        <f t="shared" si="331"/>
        <v>SB</v>
      </c>
      <c r="H3576" s="6">
        <v>5.6658689063609905E-4</v>
      </c>
      <c r="I3576" s="7">
        <v>0.99942755671277606</v>
      </c>
      <c r="J3576" s="80">
        <v>5.8563889137702404E-6</v>
      </c>
      <c r="K3576" s="28">
        <v>7.6789971733278995E-12</v>
      </c>
      <c r="L3576" s="7" t="str">
        <f t="shared" si="336"/>
        <v>SB</v>
      </c>
      <c r="M3576" s="6">
        <v>2.5339533560226799E-4</v>
      </c>
      <c r="N3576" s="7">
        <v>0.999734188209918</v>
      </c>
      <c r="O3576" s="80">
        <v>1.24164328685253E-5</v>
      </c>
      <c r="P3576" s="28">
        <v>2.16034145810024E-11</v>
      </c>
      <c r="Q3576" s="7" t="str">
        <f t="shared" si="332"/>
        <v>SB</v>
      </c>
      <c r="R3576" s="6">
        <v>0</v>
      </c>
      <c r="S3576" s="7">
        <v>1</v>
      </c>
      <c r="T3576" s="7">
        <v>0</v>
      </c>
      <c r="U3576" s="8">
        <v>0</v>
      </c>
      <c r="V3576" s="7" t="str">
        <f t="shared" si="333"/>
        <v>SB</v>
      </c>
      <c r="W3576" s="6">
        <v>1E-3</v>
      </c>
      <c r="X3576" s="7">
        <v>0.97599999999999998</v>
      </c>
      <c r="Y3576" s="7">
        <v>1.2999999999999999E-2</v>
      </c>
      <c r="Z3576" s="8">
        <v>0.01</v>
      </c>
      <c r="AA3576" s="7" t="str">
        <f t="shared" si="334"/>
        <v>SB</v>
      </c>
      <c r="AB3576" s="6">
        <v>6.0000000000000001E-3</v>
      </c>
      <c r="AC3576" s="7">
        <v>0.88200000000000001</v>
      </c>
      <c r="AD3576" s="7">
        <v>0</v>
      </c>
      <c r="AE3576" s="8">
        <v>0.112</v>
      </c>
      <c r="AF3576" s="7" t="str">
        <f t="shared" si="335"/>
        <v>SB</v>
      </c>
    </row>
    <row r="3577" spans="1:32" x14ac:dyDescent="0.3">
      <c r="A3577" s="4">
        <v>43154</v>
      </c>
      <c r="B3577" s="5">
        <v>2017</v>
      </c>
      <c r="C3577" s="6">
        <v>0</v>
      </c>
      <c r="D3577" s="7">
        <v>1</v>
      </c>
      <c r="E3577" s="7">
        <v>0</v>
      </c>
      <c r="F3577" s="8">
        <v>0</v>
      </c>
      <c r="G3577" s="7" t="str">
        <f t="shared" si="331"/>
        <v>SB</v>
      </c>
      <c r="H3577" s="6">
        <v>9.1147438301082597E-4</v>
      </c>
      <c r="I3577" s="7">
        <v>0.99908802676248198</v>
      </c>
      <c r="J3577" s="80">
        <v>4.9782386151408099E-7</v>
      </c>
      <c r="K3577" s="28">
        <v>1.0306474062783E-9</v>
      </c>
      <c r="L3577" s="7" t="str">
        <f t="shared" si="336"/>
        <v>SB</v>
      </c>
      <c r="M3577" s="6">
        <v>4.1751610439986499E-4</v>
      </c>
      <c r="N3577" s="7">
        <v>0.99958065122475503</v>
      </c>
      <c r="O3577" s="80">
        <v>1.8304936885296599E-6</v>
      </c>
      <c r="P3577" s="28">
        <v>2.1771607597735399E-9</v>
      </c>
      <c r="Q3577" s="7" t="str">
        <f t="shared" si="332"/>
        <v>SB</v>
      </c>
      <c r="R3577" s="6">
        <v>0</v>
      </c>
      <c r="S3577" s="7">
        <v>1</v>
      </c>
      <c r="T3577" s="7">
        <v>0</v>
      </c>
      <c r="U3577" s="8">
        <v>0</v>
      </c>
      <c r="V3577" s="7" t="str">
        <f t="shared" si="333"/>
        <v>SB</v>
      </c>
      <c r="W3577" s="6">
        <v>0</v>
      </c>
      <c r="X3577" s="7">
        <v>0.98199999999999998</v>
      </c>
      <c r="Y3577" s="7">
        <v>7.0000000000000001E-3</v>
      </c>
      <c r="Z3577" s="8">
        <v>1.0999999999999999E-2</v>
      </c>
      <c r="AA3577" s="7" t="str">
        <f t="shared" si="334"/>
        <v>SB</v>
      </c>
      <c r="AB3577" s="6">
        <v>2E-3</v>
      </c>
      <c r="AC3577" s="7">
        <v>0.90900000000000003</v>
      </c>
      <c r="AD3577" s="7">
        <v>0</v>
      </c>
      <c r="AE3577" s="8">
        <v>8.8999999999999996E-2</v>
      </c>
      <c r="AF3577" s="7" t="str">
        <f t="shared" si="335"/>
        <v>SB</v>
      </c>
    </row>
    <row r="3578" spans="1:32" x14ac:dyDescent="0.3">
      <c r="A3578" s="4">
        <v>43155</v>
      </c>
      <c r="B3578" s="5">
        <v>2017</v>
      </c>
      <c r="C3578" s="6">
        <v>0</v>
      </c>
      <c r="D3578" s="7">
        <v>1</v>
      </c>
      <c r="E3578" s="7">
        <v>0</v>
      </c>
      <c r="F3578" s="8">
        <v>0</v>
      </c>
      <c r="G3578" s="7" t="str">
        <f t="shared" si="331"/>
        <v>SB</v>
      </c>
      <c r="H3578" s="6">
        <v>1.9983842796387401E-4</v>
      </c>
      <c r="I3578" s="7">
        <v>0.99980005485884405</v>
      </c>
      <c r="J3578" s="80">
        <v>1.01501641425026E-7</v>
      </c>
      <c r="K3578" s="28">
        <v>5.2115639216047397E-9</v>
      </c>
      <c r="L3578" s="7" t="str">
        <f t="shared" si="336"/>
        <v>SB</v>
      </c>
      <c r="M3578" s="6">
        <v>1.10145142054308E-4</v>
      </c>
      <c r="N3578" s="7">
        <v>0.999889160929747</v>
      </c>
      <c r="O3578" s="80">
        <v>6.7970488177157804E-7</v>
      </c>
      <c r="P3578" s="28">
        <v>1.42233213892247E-8</v>
      </c>
      <c r="Q3578" s="7" t="str">
        <f t="shared" si="332"/>
        <v>SB</v>
      </c>
      <c r="R3578" s="6">
        <v>0</v>
      </c>
      <c r="S3578" s="7">
        <v>1</v>
      </c>
      <c r="T3578" s="7">
        <v>0</v>
      </c>
      <c r="U3578" s="8">
        <v>0</v>
      </c>
      <c r="V3578" s="7" t="str">
        <f t="shared" si="333"/>
        <v>SB</v>
      </c>
      <c r="W3578" s="6">
        <v>0</v>
      </c>
      <c r="X3578" s="7">
        <v>0.98399999999999999</v>
      </c>
      <c r="Y3578" s="7">
        <v>1E-3</v>
      </c>
      <c r="Z3578" s="8">
        <v>1.4999999999999999E-2</v>
      </c>
      <c r="AA3578" s="7" t="str">
        <f t="shared" si="334"/>
        <v>SB</v>
      </c>
      <c r="AB3578" s="6">
        <v>0</v>
      </c>
      <c r="AC3578" s="7">
        <v>0.95499999999999996</v>
      </c>
      <c r="AD3578" s="7">
        <v>0</v>
      </c>
      <c r="AE3578" s="8">
        <v>4.4999999999999998E-2</v>
      </c>
      <c r="AF3578" s="7" t="str">
        <f t="shared" si="335"/>
        <v>SB</v>
      </c>
    </row>
    <row r="3579" spans="1:32" x14ac:dyDescent="0.3">
      <c r="A3579" s="4">
        <v>43156</v>
      </c>
      <c r="B3579" s="5">
        <v>2017</v>
      </c>
      <c r="C3579" s="6">
        <v>0</v>
      </c>
      <c r="D3579" s="7">
        <v>1</v>
      </c>
      <c r="E3579" s="7">
        <v>0</v>
      </c>
      <c r="F3579" s="8">
        <v>0</v>
      </c>
      <c r="G3579" s="7" t="str">
        <f t="shared" si="331"/>
        <v>SB</v>
      </c>
      <c r="H3579" s="79">
        <v>2.1874886598741601E-5</v>
      </c>
      <c r="I3579" s="7">
        <v>0.99989259143164699</v>
      </c>
      <c r="J3579" s="80">
        <v>7.9345728612196598E-5</v>
      </c>
      <c r="K3579" s="28">
        <v>6.1879531426043999E-6</v>
      </c>
      <c r="L3579" s="7" t="str">
        <f t="shared" si="336"/>
        <v>SB</v>
      </c>
      <c r="M3579" s="79">
        <v>1.4989937923512201E-5</v>
      </c>
      <c r="N3579" s="7">
        <v>0.99970269100049503</v>
      </c>
      <c r="O3579" s="7">
        <v>2.7030265630138801E-4</v>
      </c>
      <c r="P3579" s="28">
        <v>1.2016405273202299E-5</v>
      </c>
      <c r="Q3579" s="7" t="str">
        <f t="shared" si="332"/>
        <v>SB</v>
      </c>
      <c r="R3579" s="6">
        <v>0</v>
      </c>
      <c r="S3579" s="7">
        <v>1</v>
      </c>
      <c r="T3579" s="7">
        <v>0</v>
      </c>
      <c r="U3579" s="8">
        <v>0</v>
      </c>
      <c r="V3579" s="7" t="str">
        <f t="shared" si="333"/>
        <v>SB</v>
      </c>
      <c r="W3579" s="6">
        <v>0</v>
      </c>
      <c r="X3579" s="7">
        <v>0.99299999999999999</v>
      </c>
      <c r="Y3579" s="7">
        <v>0</v>
      </c>
      <c r="Z3579" s="8">
        <v>7.0000000000000001E-3</v>
      </c>
      <c r="AA3579" s="7" t="str">
        <f t="shared" si="334"/>
        <v>SB</v>
      </c>
      <c r="AB3579" s="6">
        <v>0</v>
      </c>
      <c r="AC3579" s="7">
        <v>0.96399999999999997</v>
      </c>
      <c r="AD3579" s="7">
        <v>0</v>
      </c>
      <c r="AE3579" s="8">
        <v>3.5999999999999997E-2</v>
      </c>
      <c r="AF3579" s="7" t="str">
        <f t="shared" si="335"/>
        <v>SB</v>
      </c>
    </row>
    <row r="3580" spans="1:32" x14ac:dyDescent="0.3">
      <c r="A3580" s="4">
        <v>43157</v>
      </c>
      <c r="B3580" s="5">
        <v>2017</v>
      </c>
      <c r="C3580" s="6">
        <v>0</v>
      </c>
      <c r="D3580" s="7">
        <v>0</v>
      </c>
      <c r="E3580" s="7">
        <v>0</v>
      </c>
      <c r="F3580" s="8">
        <v>1</v>
      </c>
      <c r="G3580" s="7" t="str">
        <f t="shared" si="331"/>
        <v>NAO-</v>
      </c>
      <c r="H3580" s="79">
        <v>1.84193845127855E-7</v>
      </c>
      <c r="I3580" s="7">
        <v>0.99945510809910099</v>
      </c>
      <c r="J3580" s="7">
        <v>4.9575055922882795E-4</v>
      </c>
      <c r="K3580" s="28">
        <v>4.8957147836606603E-5</v>
      </c>
      <c r="L3580" s="7" t="str">
        <f t="shared" si="336"/>
        <v>SB</v>
      </c>
      <c r="M3580" s="79">
        <v>1.69575532096706E-7</v>
      </c>
      <c r="N3580" s="7">
        <v>0.99841570187714701</v>
      </c>
      <c r="O3580" s="7">
        <v>1.43727959358886E-3</v>
      </c>
      <c r="P3580" s="8">
        <v>1.46848953739963E-4</v>
      </c>
      <c r="Q3580" s="7" t="str">
        <f t="shared" si="332"/>
        <v>SB</v>
      </c>
      <c r="R3580" s="6">
        <v>0</v>
      </c>
      <c r="S3580" s="7">
        <v>1</v>
      </c>
      <c r="T3580" s="7">
        <v>0</v>
      </c>
      <c r="U3580" s="8">
        <v>0</v>
      </c>
      <c r="V3580" s="7" t="str">
        <f t="shared" si="333"/>
        <v>SB</v>
      </c>
      <c r="W3580" s="6">
        <v>0</v>
      </c>
      <c r="X3580" s="7">
        <v>0.85599999999999998</v>
      </c>
      <c r="Y3580" s="7">
        <v>1E-3</v>
      </c>
      <c r="Z3580" s="8">
        <v>0.14199999999999999</v>
      </c>
      <c r="AA3580" s="7" t="str">
        <f t="shared" si="334"/>
        <v>SB</v>
      </c>
      <c r="AB3580" s="6">
        <v>0</v>
      </c>
      <c r="AC3580" s="7">
        <v>0.71899999999999997</v>
      </c>
      <c r="AD3580" s="7">
        <v>0</v>
      </c>
      <c r="AE3580" s="8">
        <v>0.28100000000000003</v>
      </c>
      <c r="AF3580" s="7" t="str">
        <f t="shared" si="335"/>
        <v>SB</v>
      </c>
    </row>
    <row r="3581" spans="1:32" x14ac:dyDescent="0.3">
      <c r="A3581" s="4">
        <v>43158</v>
      </c>
      <c r="B3581" s="5">
        <v>2017</v>
      </c>
      <c r="C3581" s="6">
        <v>0</v>
      </c>
      <c r="D3581" s="7">
        <v>0</v>
      </c>
      <c r="E3581" s="7">
        <v>0</v>
      </c>
      <c r="F3581" s="8">
        <v>1</v>
      </c>
      <c r="G3581" s="7" t="str">
        <f t="shared" si="331"/>
        <v>NAO-</v>
      </c>
      <c r="H3581" s="79">
        <v>3.8283668699331399E-8</v>
      </c>
      <c r="I3581" s="7">
        <v>0.99008094087635301</v>
      </c>
      <c r="J3581" s="7">
        <v>9.2084084786663301E-3</v>
      </c>
      <c r="K3581" s="8">
        <v>7.1061236129841404E-4</v>
      </c>
      <c r="L3581" s="7" t="str">
        <f t="shared" si="336"/>
        <v>SB</v>
      </c>
      <c r="M3581" s="79">
        <v>4.4701956373699698E-8</v>
      </c>
      <c r="N3581" s="7">
        <v>0.96936961387483001</v>
      </c>
      <c r="O3581" s="7">
        <v>2.91628763803654E-2</v>
      </c>
      <c r="P3581" s="8">
        <v>1.46746504286029E-3</v>
      </c>
      <c r="Q3581" s="7" t="str">
        <f t="shared" si="332"/>
        <v>SB</v>
      </c>
      <c r="R3581" s="6">
        <v>0</v>
      </c>
      <c r="S3581" s="7">
        <v>1</v>
      </c>
      <c r="T3581" s="7">
        <v>0</v>
      </c>
      <c r="U3581" s="8">
        <v>0</v>
      </c>
      <c r="V3581" s="7" t="str">
        <f t="shared" si="333"/>
        <v>SB</v>
      </c>
      <c r="W3581" s="6">
        <v>0</v>
      </c>
      <c r="X3581" s="7">
        <v>0</v>
      </c>
      <c r="Y3581" s="7">
        <v>4.0000000000000001E-3</v>
      </c>
      <c r="Z3581" s="8">
        <v>0.996</v>
      </c>
      <c r="AA3581" s="7" t="str">
        <f t="shared" si="334"/>
        <v>NAO-</v>
      </c>
      <c r="AB3581" s="6">
        <v>0</v>
      </c>
      <c r="AC3581" s="7">
        <v>0</v>
      </c>
      <c r="AD3581" s="7">
        <v>0</v>
      </c>
      <c r="AE3581" s="8">
        <v>1</v>
      </c>
      <c r="AF3581" s="7" t="str">
        <f t="shared" si="335"/>
        <v>NAO-</v>
      </c>
    </row>
    <row r="3582" spans="1:32" x14ac:dyDescent="0.3">
      <c r="A3582" s="4">
        <v>43159</v>
      </c>
      <c r="B3582" s="5">
        <v>2017</v>
      </c>
      <c r="C3582" s="6">
        <v>0</v>
      </c>
      <c r="D3582" s="7">
        <v>0</v>
      </c>
      <c r="E3582" s="7">
        <v>0</v>
      </c>
      <c r="F3582" s="8">
        <v>1</v>
      </c>
      <c r="G3582" s="7" t="str">
        <f t="shared" si="331"/>
        <v>NAO-</v>
      </c>
      <c r="H3582" s="79">
        <v>7.9102201149340396E-9</v>
      </c>
      <c r="I3582" s="7">
        <v>3.4502714624375699E-4</v>
      </c>
      <c r="J3582" s="7">
        <v>4.8028632912220898E-2</v>
      </c>
      <c r="K3582" s="8">
        <v>0.95162633203132396</v>
      </c>
      <c r="L3582" s="7" t="str">
        <f t="shared" si="336"/>
        <v>NAO-</v>
      </c>
      <c r="M3582" s="79">
        <v>6.1914404196032396E-9</v>
      </c>
      <c r="N3582" s="7">
        <v>1.01275974756396E-4</v>
      </c>
      <c r="O3582" s="7">
        <v>8.8944628007308096E-2</v>
      </c>
      <c r="P3582" s="8">
        <v>0.91095408982650605</v>
      </c>
      <c r="Q3582" s="7" t="str">
        <f t="shared" si="332"/>
        <v>NAO-</v>
      </c>
      <c r="R3582" s="6">
        <v>0</v>
      </c>
      <c r="S3582" s="7">
        <v>0</v>
      </c>
      <c r="T3582" s="7">
        <v>0</v>
      </c>
      <c r="U3582" s="8">
        <v>1</v>
      </c>
      <c r="V3582" s="7" t="str">
        <f t="shared" si="333"/>
        <v>NAO-</v>
      </c>
      <c r="W3582" s="6">
        <v>0</v>
      </c>
      <c r="X3582" s="7">
        <v>0</v>
      </c>
      <c r="Y3582" s="7">
        <v>1.4E-2</v>
      </c>
      <c r="Z3582" s="8">
        <v>0.98599999999999999</v>
      </c>
      <c r="AA3582" s="7" t="str">
        <f t="shared" si="334"/>
        <v>NAO-</v>
      </c>
      <c r="AB3582" s="6">
        <v>0</v>
      </c>
      <c r="AC3582" s="7">
        <v>0</v>
      </c>
      <c r="AD3582" s="7">
        <v>0</v>
      </c>
      <c r="AE3582" s="8">
        <v>1</v>
      </c>
      <c r="AF3582" s="7" t="str">
        <f t="shared" si="335"/>
        <v>NAO-</v>
      </c>
    </row>
    <row r="3583" spans="1:32" x14ac:dyDescent="0.3">
      <c r="A3583" s="4">
        <v>43435</v>
      </c>
      <c r="B3583" s="5">
        <v>2018</v>
      </c>
      <c r="C3583" s="6">
        <v>0</v>
      </c>
      <c r="D3583" s="7">
        <v>0</v>
      </c>
      <c r="E3583" s="7">
        <v>0</v>
      </c>
      <c r="F3583" s="8">
        <v>1</v>
      </c>
      <c r="G3583" s="7" t="str">
        <f t="shared" si="331"/>
        <v>NAO-</v>
      </c>
      <c r="H3583" s="6">
        <v>0.90278582830787701</v>
      </c>
      <c r="I3583" s="80">
        <v>6.3279183317539302E-6</v>
      </c>
      <c r="J3583" s="7">
        <v>2.7144000253758901E-2</v>
      </c>
      <c r="K3583" s="8">
        <v>7.0063843520025301E-2</v>
      </c>
      <c r="L3583" s="7" t="str">
        <f t="shared" si="336"/>
        <v>NAO+</v>
      </c>
      <c r="M3583" s="6">
        <v>0.90265240596855201</v>
      </c>
      <c r="N3583" s="80">
        <v>4.2190869981907701E-6</v>
      </c>
      <c r="O3583" s="7">
        <v>2.74842243790137E-2</v>
      </c>
      <c r="P3583" s="8">
        <v>6.9859150565431502E-2</v>
      </c>
      <c r="Q3583" s="7" t="str">
        <f t="shared" si="332"/>
        <v>NAO+</v>
      </c>
      <c r="R3583" s="6">
        <v>0</v>
      </c>
      <c r="S3583" s="7">
        <v>0</v>
      </c>
      <c r="T3583" s="7">
        <v>0</v>
      </c>
      <c r="U3583" s="8">
        <v>1</v>
      </c>
      <c r="V3583" s="7" t="str">
        <f t="shared" si="333"/>
        <v>NAO-</v>
      </c>
      <c r="W3583" s="6">
        <v>0</v>
      </c>
      <c r="X3583" s="7">
        <v>0</v>
      </c>
      <c r="Y3583" s="7">
        <v>0.14599999999999999</v>
      </c>
      <c r="Z3583" s="8">
        <v>0.85299999999999998</v>
      </c>
      <c r="AA3583" s="7" t="str">
        <f t="shared" si="334"/>
        <v>NAO-</v>
      </c>
      <c r="AB3583" s="6">
        <v>0</v>
      </c>
      <c r="AC3583" s="7">
        <v>0</v>
      </c>
      <c r="AD3583" s="7">
        <v>2E-3</v>
      </c>
      <c r="AE3583" s="8">
        <v>0.998</v>
      </c>
      <c r="AF3583" s="7" t="str">
        <f t="shared" si="335"/>
        <v>NAO-</v>
      </c>
    </row>
    <row r="3584" spans="1:32" x14ac:dyDescent="0.3">
      <c r="A3584" s="4">
        <v>43436</v>
      </c>
      <c r="B3584" s="5">
        <v>2018</v>
      </c>
      <c r="C3584" s="6">
        <v>1</v>
      </c>
      <c r="D3584" s="7">
        <v>0</v>
      </c>
      <c r="E3584" s="7">
        <v>0</v>
      </c>
      <c r="F3584" s="8">
        <v>0</v>
      </c>
      <c r="G3584" s="7" t="str">
        <f t="shared" si="331"/>
        <v>NAO+</v>
      </c>
      <c r="H3584" s="6">
        <v>0.959825554344506</v>
      </c>
      <c r="I3584" s="80">
        <v>1.8086714099111001E-6</v>
      </c>
      <c r="J3584" s="7">
        <v>1.9455312393953799E-2</v>
      </c>
      <c r="K3584" s="8">
        <v>2.0717324590124899E-2</v>
      </c>
      <c r="L3584" s="7" t="str">
        <f t="shared" si="336"/>
        <v>NAO+</v>
      </c>
      <c r="M3584" s="6">
        <v>0.95951549221588495</v>
      </c>
      <c r="N3584" s="80">
        <v>9.3468743486685296E-7</v>
      </c>
      <c r="O3584" s="7">
        <v>1.7676739089813601E-2</v>
      </c>
      <c r="P3584" s="8">
        <v>2.28068340068605E-2</v>
      </c>
      <c r="Q3584" s="7" t="str">
        <f t="shared" si="332"/>
        <v>NAO+</v>
      </c>
      <c r="R3584" s="6">
        <v>1</v>
      </c>
      <c r="S3584" s="7">
        <v>0</v>
      </c>
      <c r="T3584" s="7">
        <v>0</v>
      </c>
      <c r="U3584" s="8">
        <v>0</v>
      </c>
      <c r="V3584" s="7" t="str">
        <f t="shared" si="333"/>
        <v>NAO+</v>
      </c>
      <c r="W3584" s="6">
        <v>1E-3</v>
      </c>
      <c r="X3584" s="7">
        <v>1E-3</v>
      </c>
      <c r="Y3584" s="7">
        <v>0.21</v>
      </c>
      <c r="Z3584" s="8">
        <v>0.78900000000000003</v>
      </c>
      <c r="AA3584" s="7" t="str">
        <f t="shared" si="334"/>
        <v>NAO-</v>
      </c>
      <c r="AB3584" s="6">
        <v>3.0000000000000001E-3</v>
      </c>
      <c r="AC3584" s="7">
        <v>0</v>
      </c>
      <c r="AD3584" s="7">
        <v>5.0000000000000001E-3</v>
      </c>
      <c r="AE3584" s="8">
        <v>0.99199999999999999</v>
      </c>
      <c r="AF3584" s="7" t="str">
        <f t="shared" si="335"/>
        <v>NAO-</v>
      </c>
    </row>
    <row r="3585" spans="1:32" x14ac:dyDescent="0.3">
      <c r="A3585" s="4">
        <v>43437</v>
      </c>
      <c r="B3585" s="5">
        <v>2018</v>
      </c>
      <c r="C3585" s="6">
        <v>1</v>
      </c>
      <c r="D3585" s="7">
        <v>0</v>
      </c>
      <c r="E3585" s="7">
        <v>0</v>
      </c>
      <c r="F3585" s="8">
        <v>0</v>
      </c>
      <c r="G3585" s="7" t="str">
        <f t="shared" si="331"/>
        <v>NAO+</v>
      </c>
      <c r="H3585" s="6">
        <v>0.94915106306218</v>
      </c>
      <c r="I3585" s="80">
        <v>3.89946588883482E-6</v>
      </c>
      <c r="J3585" s="7">
        <v>4.25371548869692E-2</v>
      </c>
      <c r="K3585" s="8">
        <v>8.3078825849644197E-3</v>
      </c>
      <c r="L3585" s="7" t="str">
        <f t="shared" si="336"/>
        <v>NAO+</v>
      </c>
      <c r="M3585" s="6">
        <v>0.94636317526671798</v>
      </c>
      <c r="N3585" s="80">
        <v>2.15020340800671E-6</v>
      </c>
      <c r="O3585" s="7">
        <v>4.2517738293040598E-2</v>
      </c>
      <c r="P3585" s="8">
        <v>1.11169362368233E-2</v>
      </c>
      <c r="Q3585" s="7" t="str">
        <f t="shared" si="332"/>
        <v>NAO+</v>
      </c>
      <c r="R3585" s="6">
        <v>1</v>
      </c>
      <c r="S3585" s="7">
        <v>0</v>
      </c>
      <c r="T3585" s="7">
        <v>0</v>
      </c>
      <c r="U3585" s="8">
        <v>0</v>
      </c>
      <c r="V3585" s="7" t="str">
        <f t="shared" si="333"/>
        <v>NAO+</v>
      </c>
      <c r="W3585" s="6">
        <v>0.55700000000000005</v>
      </c>
      <c r="X3585" s="7">
        <v>0.10299999999999999</v>
      </c>
      <c r="Y3585" s="7">
        <v>5.1999999999999998E-2</v>
      </c>
      <c r="Z3585" s="8">
        <v>0.28699999999999998</v>
      </c>
      <c r="AA3585" s="7" t="str">
        <f t="shared" si="334"/>
        <v>NAO+</v>
      </c>
      <c r="AB3585" s="6">
        <v>0.81</v>
      </c>
      <c r="AC3585" s="7">
        <v>3.6999999999999998E-2</v>
      </c>
      <c r="AD3585" s="7">
        <v>1.6E-2</v>
      </c>
      <c r="AE3585" s="8">
        <v>0.13700000000000001</v>
      </c>
      <c r="AF3585" s="7" t="str">
        <f t="shared" si="335"/>
        <v>NAO+</v>
      </c>
    </row>
    <row r="3586" spans="1:32" x14ac:dyDescent="0.3">
      <c r="A3586" s="4">
        <v>43438</v>
      </c>
      <c r="B3586" s="5">
        <v>2018</v>
      </c>
      <c r="C3586" s="6">
        <v>1</v>
      </c>
      <c r="D3586" s="7">
        <v>0</v>
      </c>
      <c r="E3586" s="7">
        <v>0</v>
      </c>
      <c r="F3586" s="8">
        <v>0</v>
      </c>
      <c r="G3586" s="7" t="str">
        <f t="shared" si="331"/>
        <v>NAO+</v>
      </c>
      <c r="H3586" s="6">
        <v>0.93342166420926098</v>
      </c>
      <c r="I3586" s="7">
        <v>5.86937707516857E-4</v>
      </c>
      <c r="J3586" s="7">
        <v>5.6561427451199103E-2</v>
      </c>
      <c r="K3586" s="8">
        <v>9.4299706320310102E-3</v>
      </c>
      <c r="L3586" s="7" t="str">
        <f t="shared" si="336"/>
        <v>NAO+</v>
      </c>
      <c r="M3586" s="6">
        <v>0.91478004433735904</v>
      </c>
      <c r="N3586" s="7">
        <v>4.6456795329858302E-4</v>
      </c>
      <c r="O3586" s="7">
        <v>7.3368709921032199E-2</v>
      </c>
      <c r="P3586" s="8">
        <v>1.1386677788296599E-2</v>
      </c>
      <c r="Q3586" s="7" t="str">
        <f t="shared" si="332"/>
        <v>NAO+</v>
      </c>
      <c r="R3586" s="6">
        <v>1</v>
      </c>
      <c r="S3586" s="7">
        <v>0</v>
      </c>
      <c r="T3586" s="7">
        <v>0</v>
      </c>
      <c r="U3586" s="8">
        <v>0</v>
      </c>
      <c r="V3586" s="7" t="str">
        <f t="shared" si="333"/>
        <v>NAO+</v>
      </c>
      <c r="W3586" s="6">
        <v>0.92200000000000004</v>
      </c>
      <c r="X3586" s="7">
        <v>5.6000000000000001E-2</v>
      </c>
      <c r="Y3586" s="7">
        <v>3.0000000000000001E-3</v>
      </c>
      <c r="Z3586" s="8">
        <v>0.02</v>
      </c>
      <c r="AA3586" s="7" t="str">
        <f t="shared" si="334"/>
        <v>NAO+</v>
      </c>
      <c r="AB3586" s="6">
        <v>0.96499999999999997</v>
      </c>
      <c r="AC3586" s="7">
        <v>2.5999999999999999E-2</v>
      </c>
      <c r="AD3586" s="7">
        <v>4.0000000000000001E-3</v>
      </c>
      <c r="AE3586" s="8">
        <v>6.0000000000000001E-3</v>
      </c>
      <c r="AF3586" s="7" t="str">
        <f t="shared" si="335"/>
        <v>NAO+</v>
      </c>
    </row>
    <row r="3587" spans="1:32" x14ac:dyDescent="0.3">
      <c r="A3587" s="4">
        <v>43439</v>
      </c>
      <c r="B3587" s="5">
        <v>2018</v>
      </c>
      <c r="C3587" s="6">
        <v>1</v>
      </c>
      <c r="D3587" s="7">
        <v>0</v>
      </c>
      <c r="E3587" s="7">
        <v>0</v>
      </c>
      <c r="F3587" s="8">
        <v>0</v>
      </c>
      <c r="G3587" s="7" t="str">
        <f t="shared" si="331"/>
        <v>NAO+</v>
      </c>
      <c r="H3587" s="6">
        <v>0.93814578622307598</v>
      </c>
      <c r="I3587" s="7">
        <v>7.0407184299695596E-3</v>
      </c>
      <c r="J3587" s="7">
        <v>3.3740356572751699E-2</v>
      </c>
      <c r="K3587" s="8">
        <v>2.10731387742145E-2</v>
      </c>
      <c r="L3587" s="7" t="str">
        <f t="shared" si="336"/>
        <v>NAO+</v>
      </c>
      <c r="M3587" s="6">
        <v>0.92549581771359801</v>
      </c>
      <c r="N3587" s="7">
        <v>6.0763280360488304E-3</v>
      </c>
      <c r="O3587" s="7">
        <v>4.1537123143192099E-2</v>
      </c>
      <c r="P3587" s="8">
        <v>2.68907311071559E-2</v>
      </c>
      <c r="Q3587" s="7" t="str">
        <f t="shared" si="332"/>
        <v>NAO+</v>
      </c>
      <c r="R3587" s="6">
        <v>1</v>
      </c>
      <c r="S3587" s="7">
        <v>0</v>
      </c>
      <c r="T3587" s="7">
        <v>0</v>
      </c>
      <c r="U3587" s="8">
        <v>0</v>
      </c>
      <c r="V3587" s="7" t="str">
        <f t="shared" si="333"/>
        <v>NAO+</v>
      </c>
      <c r="W3587" s="6">
        <v>0.89300000000000002</v>
      </c>
      <c r="X3587" s="7">
        <v>8.1000000000000003E-2</v>
      </c>
      <c r="Y3587" s="7">
        <v>5.0000000000000001E-3</v>
      </c>
      <c r="Z3587" s="8">
        <v>2.1000000000000001E-2</v>
      </c>
      <c r="AA3587" s="7" t="str">
        <f t="shared" si="334"/>
        <v>NAO+</v>
      </c>
      <c r="AB3587" s="6">
        <v>0.94599999999999995</v>
      </c>
      <c r="AC3587" s="7">
        <v>4.1000000000000002E-2</v>
      </c>
      <c r="AD3587" s="7">
        <v>7.0000000000000001E-3</v>
      </c>
      <c r="AE3587" s="8">
        <v>6.0000000000000001E-3</v>
      </c>
      <c r="AF3587" s="7" t="str">
        <f t="shared" si="335"/>
        <v>NAO+</v>
      </c>
    </row>
    <row r="3588" spans="1:32" x14ac:dyDescent="0.3">
      <c r="A3588" s="4">
        <v>43440</v>
      </c>
      <c r="B3588" s="5">
        <v>2018</v>
      </c>
      <c r="C3588" s="6">
        <v>1</v>
      </c>
      <c r="D3588" s="7">
        <v>0</v>
      </c>
      <c r="E3588" s="7">
        <v>0</v>
      </c>
      <c r="F3588" s="8">
        <v>0</v>
      </c>
      <c r="G3588" s="7" t="str">
        <f t="shared" si="331"/>
        <v>NAO+</v>
      </c>
      <c r="H3588" s="6">
        <v>0.95282817309583101</v>
      </c>
      <c r="I3588" s="7">
        <v>1.3963204408643499E-2</v>
      </c>
      <c r="J3588" s="7">
        <v>2.29315539651548E-2</v>
      </c>
      <c r="K3588" s="8">
        <v>1.02770685303664E-2</v>
      </c>
      <c r="L3588" s="7" t="str">
        <f t="shared" si="336"/>
        <v>NAO+</v>
      </c>
      <c r="M3588" s="6">
        <v>0.94622921821711403</v>
      </c>
      <c r="N3588" s="7">
        <v>9.8567364722298902E-3</v>
      </c>
      <c r="O3588" s="7">
        <v>3.1039388532288499E-2</v>
      </c>
      <c r="P3588" s="8">
        <v>1.28746567783541E-2</v>
      </c>
      <c r="Q3588" s="7" t="str">
        <f t="shared" si="332"/>
        <v>NAO+</v>
      </c>
      <c r="R3588" s="6">
        <v>1</v>
      </c>
      <c r="S3588" s="7">
        <v>0</v>
      </c>
      <c r="T3588" s="7">
        <v>0</v>
      </c>
      <c r="U3588" s="8">
        <v>0</v>
      </c>
      <c r="V3588" s="7" t="str">
        <f t="shared" si="333"/>
        <v>NAO+</v>
      </c>
      <c r="W3588" s="6">
        <v>0.82899999999999996</v>
      </c>
      <c r="X3588" s="7">
        <v>0.129</v>
      </c>
      <c r="Y3588" s="7">
        <v>0.01</v>
      </c>
      <c r="Z3588" s="8">
        <v>3.1E-2</v>
      </c>
      <c r="AA3588" s="7" t="str">
        <f t="shared" si="334"/>
        <v>NAO+</v>
      </c>
      <c r="AB3588" s="6">
        <v>0.91500000000000004</v>
      </c>
      <c r="AC3588" s="7">
        <v>6.2E-2</v>
      </c>
      <c r="AD3588" s="7">
        <v>1.4E-2</v>
      </c>
      <c r="AE3588" s="8">
        <v>8.9999999999999993E-3</v>
      </c>
      <c r="AF3588" s="7" t="str">
        <f t="shared" si="335"/>
        <v>NAO+</v>
      </c>
    </row>
    <row r="3589" spans="1:32" x14ac:dyDescent="0.3">
      <c r="A3589" s="4">
        <v>43441</v>
      </c>
      <c r="B3589" s="5">
        <v>2018</v>
      </c>
      <c r="C3589" s="6">
        <v>1</v>
      </c>
      <c r="D3589" s="7">
        <v>0</v>
      </c>
      <c r="E3589" s="7">
        <v>0</v>
      </c>
      <c r="F3589" s="8">
        <v>0</v>
      </c>
      <c r="G3589" s="7" t="str">
        <f t="shared" ref="G3589:G3652" si="337">INDEX($C$3:$F$3, MATCH(1,$C3589:$F3589,0))</f>
        <v>NAO+</v>
      </c>
      <c r="H3589" s="6">
        <v>0.94627312113365003</v>
      </c>
      <c r="I3589" s="80">
        <v>8.06525084599241E-6</v>
      </c>
      <c r="J3589" s="7">
        <v>5.0735632174518201E-2</v>
      </c>
      <c r="K3589" s="8">
        <v>2.98318144099526E-3</v>
      </c>
      <c r="L3589" s="7" t="str">
        <f t="shared" si="336"/>
        <v>NAO+</v>
      </c>
      <c r="M3589" s="6">
        <v>0.934560123372013</v>
      </c>
      <c r="N3589" s="80">
        <v>6.98565084710959E-6</v>
      </c>
      <c r="O3589" s="7">
        <v>6.1645056407596002E-2</v>
      </c>
      <c r="P3589" s="8">
        <v>3.7878345695370299E-3</v>
      </c>
      <c r="Q3589" s="7" t="str">
        <f t="shared" ref="Q3589:Q3652" si="338">INDEX($M$3:$P$3, MATCH(MAX($M3589:$P3589),$M3589:$P3589,0))</f>
        <v>NAO+</v>
      </c>
      <c r="R3589" s="6">
        <v>1</v>
      </c>
      <c r="S3589" s="7">
        <v>0</v>
      </c>
      <c r="T3589" s="7">
        <v>0</v>
      </c>
      <c r="U3589" s="8">
        <v>0</v>
      </c>
      <c r="V3589" s="7" t="str">
        <f t="shared" ref="V3589:V3652" si="339">INDEX($R$3:$U$3, MATCH(MAX($R3589:$U3589),$R3589:$U3589,0))</f>
        <v>NAO+</v>
      </c>
      <c r="W3589" s="6">
        <v>0.96</v>
      </c>
      <c r="X3589" s="7">
        <v>3.1E-2</v>
      </c>
      <c r="Y3589" s="7">
        <v>2E-3</v>
      </c>
      <c r="Z3589" s="8">
        <v>7.0000000000000001E-3</v>
      </c>
      <c r="AA3589" s="7" t="str">
        <f t="shared" ref="AA3589:AA3652" si="340">INDEX($W$3:$Z$3, MATCH(MAX($W3589:$Z3589),$W3589:$Z3589,0))</f>
        <v>NAO+</v>
      </c>
      <c r="AB3589" s="6">
        <v>0.97299999999999998</v>
      </c>
      <c r="AC3589" s="7">
        <v>1.4999999999999999E-2</v>
      </c>
      <c r="AD3589" s="7">
        <v>0.01</v>
      </c>
      <c r="AE3589" s="8">
        <v>2E-3</v>
      </c>
      <c r="AF3589" s="7" t="str">
        <f t="shared" ref="AF3589:AF3652" si="341">INDEX($AB$3:$AE$3, MATCH(MAX($AB3589:$AE3589),$AB3589:$AE3589,0))</f>
        <v>NAO+</v>
      </c>
    </row>
    <row r="3590" spans="1:32" x14ac:dyDescent="0.3">
      <c r="A3590" s="4">
        <v>43442</v>
      </c>
      <c r="B3590" s="5">
        <v>2018</v>
      </c>
      <c r="C3590" s="6">
        <v>1</v>
      </c>
      <c r="D3590" s="7">
        <v>0</v>
      </c>
      <c r="E3590" s="7">
        <v>0</v>
      </c>
      <c r="F3590" s="8">
        <v>0</v>
      </c>
      <c r="G3590" s="7" t="str">
        <f t="shared" si="337"/>
        <v>NAO+</v>
      </c>
      <c r="H3590" s="6">
        <v>0.91904831568179801</v>
      </c>
      <c r="I3590" s="80">
        <v>2.8351168031060802E-7</v>
      </c>
      <c r="J3590" s="7">
        <v>7.7584905259877698E-2</v>
      </c>
      <c r="K3590" s="8">
        <v>3.36649554664184E-3</v>
      </c>
      <c r="L3590" s="7" t="str">
        <f t="shared" ref="L3590:L3653" si="342">INDEX($H$3:$K$3, MATCH(MAX($H3590:$K3590),$H3590:$K3590,0))</f>
        <v>NAO+</v>
      </c>
      <c r="M3590" s="6">
        <v>0.90645468776600002</v>
      </c>
      <c r="N3590" s="80">
        <v>1.9225358745759799E-7</v>
      </c>
      <c r="O3590" s="7">
        <v>8.91597428552936E-2</v>
      </c>
      <c r="P3590" s="8">
        <v>4.3853771251046803E-3</v>
      </c>
      <c r="Q3590" s="7" t="str">
        <f t="shared" si="338"/>
        <v>NAO+</v>
      </c>
      <c r="R3590" s="6">
        <v>1</v>
      </c>
      <c r="S3590" s="7">
        <v>0</v>
      </c>
      <c r="T3590" s="7">
        <v>0</v>
      </c>
      <c r="U3590" s="8">
        <v>0</v>
      </c>
      <c r="V3590" s="7" t="str">
        <f t="shared" si="339"/>
        <v>NAO+</v>
      </c>
      <c r="W3590" s="6">
        <v>0.97899999999999998</v>
      </c>
      <c r="X3590" s="7">
        <v>1.6E-2</v>
      </c>
      <c r="Y3590" s="7">
        <v>1E-3</v>
      </c>
      <c r="Z3590" s="8">
        <v>3.0000000000000001E-3</v>
      </c>
      <c r="AA3590" s="7" t="str">
        <f t="shared" si="340"/>
        <v>NAO+</v>
      </c>
      <c r="AB3590" s="6">
        <v>0.98199999999999998</v>
      </c>
      <c r="AC3590" s="7">
        <v>0.01</v>
      </c>
      <c r="AD3590" s="7">
        <v>7.0000000000000001E-3</v>
      </c>
      <c r="AE3590" s="8">
        <v>1E-3</v>
      </c>
      <c r="AF3590" s="7" t="str">
        <f t="shared" si="341"/>
        <v>NAO+</v>
      </c>
    </row>
    <row r="3591" spans="1:32" x14ac:dyDescent="0.3">
      <c r="A3591" s="4">
        <v>43443</v>
      </c>
      <c r="B3591" s="5">
        <v>2018</v>
      </c>
      <c r="C3591" s="6">
        <v>0</v>
      </c>
      <c r="D3591" s="7">
        <v>0</v>
      </c>
      <c r="E3591" s="7">
        <v>1</v>
      </c>
      <c r="F3591" s="8">
        <v>0</v>
      </c>
      <c r="G3591" s="7" t="str">
        <f t="shared" si="337"/>
        <v>AR</v>
      </c>
      <c r="H3591" s="6">
        <v>0.81994296220863006</v>
      </c>
      <c r="I3591" s="80">
        <v>5.6736350584473402E-6</v>
      </c>
      <c r="J3591" s="7">
        <v>0.165113669424653</v>
      </c>
      <c r="K3591" s="8">
        <v>1.4937694731659399E-2</v>
      </c>
      <c r="L3591" s="7" t="str">
        <f t="shared" si="342"/>
        <v>NAO+</v>
      </c>
      <c r="M3591" s="6">
        <v>0.79605305661664905</v>
      </c>
      <c r="N3591" s="80">
        <v>3.8490911726978203E-6</v>
      </c>
      <c r="O3591" s="7">
        <v>0.18360642574941199</v>
      </c>
      <c r="P3591" s="8">
        <v>2.03366685427596E-2</v>
      </c>
      <c r="Q3591" s="7" t="str">
        <f t="shared" si="338"/>
        <v>NAO+</v>
      </c>
      <c r="R3591" s="6">
        <v>1</v>
      </c>
      <c r="S3591" s="7">
        <v>0</v>
      </c>
      <c r="T3591" s="7">
        <v>0</v>
      </c>
      <c r="U3591" s="8">
        <v>0</v>
      </c>
      <c r="V3591" s="7" t="str">
        <f t="shared" si="339"/>
        <v>NAO+</v>
      </c>
      <c r="W3591" s="6">
        <v>0.94</v>
      </c>
      <c r="X3591" s="7">
        <v>2.8000000000000001E-2</v>
      </c>
      <c r="Y3591" s="7">
        <v>5.0000000000000001E-3</v>
      </c>
      <c r="Z3591" s="8">
        <v>2.5999999999999999E-2</v>
      </c>
      <c r="AA3591" s="7" t="str">
        <f t="shared" si="340"/>
        <v>NAO+</v>
      </c>
      <c r="AB3591" s="6">
        <v>0.96099999999999997</v>
      </c>
      <c r="AC3591" s="7">
        <v>1.7999999999999999E-2</v>
      </c>
      <c r="AD3591" s="7">
        <v>0.01</v>
      </c>
      <c r="AE3591" s="8">
        <v>1.0999999999999999E-2</v>
      </c>
      <c r="AF3591" s="7" t="str">
        <f t="shared" si="341"/>
        <v>NAO+</v>
      </c>
    </row>
    <row r="3592" spans="1:32" x14ac:dyDescent="0.3">
      <c r="A3592" s="4">
        <v>43444</v>
      </c>
      <c r="B3592" s="5">
        <v>2018</v>
      </c>
      <c r="C3592" s="6">
        <v>0</v>
      </c>
      <c r="D3592" s="7">
        <v>0</v>
      </c>
      <c r="E3592" s="7">
        <v>0</v>
      </c>
      <c r="F3592" s="8">
        <v>1</v>
      </c>
      <c r="G3592" s="7" t="str">
        <f t="shared" si="337"/>
        <v>NAO-</v>
      </c>
      <c r="H3592" s="6">
        <v>0.42487163060049798</v>
      </c>
      <c r="I3592" s="7">
        <v>3.4765612262303201E-2</v>
      </c>
      <c r="J3592" s="7">
        <v>5.5431776241462803E-2</v>
      </c>
      <c r="K3592" s="8">
        <v>0.484930980895736</v>
      </c>
      <c r="L3592" s="7" t="str">
        <f t="shared" si="342"/>
        <v>NAO-</v>
      </c>
      <c r="M3592" s="6">
        <v>0.41606129335422098</v>
      </c>
      <c r="N3592" s="7">
        <v>2.8159633946345099E-2</v>
      </c>
      <c r="O3592" s="7">
        <v>6.8956414974817096E-2</v>
      </c>
      <c r="P3592" s="8">
        <v>0.48682265772461097</v>
      </c>
      <c r="Q3592" s="7" t="str">
        <f t="shared" si="338"/>
        <v>NAO-</v>
      </c>
      <c r="R3592" s="6">
        <v>1</v>
      </c>
      <c r="S3592" s="7">
        <v>0</v>
      </c>
      <c r="T3592" s="7">
        <v>0</v>
      </c>
      <c r="U3592" s="8">
        <v>0</v>
      </c>
      <c r="V3592" s="7" t="str">
        <f t="shared" si="339"/>
        <v>NAO+</v>
      </c>
      <c r="W3592" s="6">
        <v>0.46899999999999997</v>
      </c>
      <c r="X3592" s="7">
        <v>8.5000000000000006E-2</v>
      </c>
      <c r="Y3592" s="7">
        <v>1.6E-2</v>
      </c>
      <c r="Z3592" s="8">
        <v>0.43</v>
      </c>
      <c r="AA3592" s="7" t="str">
        <f t="shared" si="340"/>
        <v>NAO+</v>
      </c>
      <c r="AB3592" s="6">
        <v>0.82</v>
      </c>
      <c r="AC3592" s="7">
        <v>2.5999999999999999E-2</v>
      </c>
      <c r="AD3592" s="7">
        <v>3.0000000000000001E-3</v>
      </c>
      <c r="AE3592" s="8">
        <v>0.151</v>
      </c>
      <c r="AF3592" s="7" t="str">
        <f t="shared" si="341"/>
        <v>NAO+</v>
      </c>
    </row>
    <row r="3593" spans="1:32" x14ac:dyDescent="0.3">
      <c r="A3593" s="4">
        <v>43445</v>
      </c>
      <c r="B3593" s="5">
        <v>2018</v>
      </c>
      <c r="C3593" s="6">
        <v>0</v>
      </c>
      <c r="D3593" s="7">
        <v>1</v>
      </c>
      <c r="E3593" s="7">
        <v>0</v>
      </c>
      <c r="F3593" s="8">
        <v>0</v>
      </c>
      <c r="G3593" s="7" t="str">
        <f t="shared" si="337"/>
        <v>SB</v>
      </c>
      <c r="H3593" s="6">
        <v>0.58679755836284697</v>
      </c>
      <c r="I3593" s="7">
        <v>8.7442294875627699E-2</v>
      </c>
      <c r="J3593" s="7">
        <v>2.12786221231024E-2</v>
      </c>
      <c r="K3593" s="8">
        <v>0.30448152463842998</v>
      </c>
      <c r="L3593" s="7" t="str">
        <f t="shared" si="342"/>
        <v>NAO+</v>
      </c>
      <c r="M3593" s="6">
        <v>0.59508000319390997</v>
      </c>
      <c r="N3593" s="7">
        <v>7.8436318084136994E-2</v>
      </c>
      <c r="O3593" s="7">
        <v>3.5350825526347197E-2</v>
      </c>
      <c r="P3593" s="8">
        <v>0.291132853195603</v>
      </c>
      <c r="Q3593" s="7" t="str">
        <f t="shared" si="338"/>
        <v>NAO+</v>
      </c>
      <c r="R3593" s="6">
        <v>1</v>
      </c>
      <c r="S3593" s="7">
        <v>0</v>
      </c>
      <c r="T3593" s="7">
        <v>0</v>
      </c>
      <c r="U3593" s="8">
        <v>0</v>
      </c>
      <c r="V3593" s="7" t="str">
        <f t="shared" si="339"/>
        <v>NAO+</v>
      </c>
      <c r="W3593" s="6">
        <v>0.14699999999999999</v>
      </c>
      <c r="X3593" s="7">
        <v>0.32600000000000001</v>
      </c>
      <c r="Y3593" s="7">
        <v>1.4E-2</v>
      </c>
      <c r="Z3593" s="8">
        <v>0.51300000000000001</v>
      </c>
      <c r="AA3593" s="7" t="str">
        <f t="shared" si="340"/>
        <v>NAO-</v>
      </c>
      <c r="AB3593" s="6">
        <v>0.46600000000000003</v>
      </c>
      <c r="AC3593" s="7">
        <v>0.115</v>
      </c>
      <c r="AD3593" s="7">
        <v>0</v>
      </c>
      <c r="AE3593" s="8">
        <v>0.41899999999999998</v>
      </c>
      <c r="AF3593" s="7" t="str">
        <f t="shared" si="341"/>
        <v>NAO+</v>
      </c>
    </row>
    <row r="3594" spans="1:32" x14ac:dyDescent="0.3">
      <c r="A3594" s="4">
        <v>43446</v>
      </c>
      <c r="B3594" s="5">
        <v>2018</v>
      </c>
      <c r="C3594" s="6">
        <v>0</v>
      </c>
      <c r="D3594" s="7">
        <v>1</v>
      </c>
      <c r="E3594" s="7">
        <v>0</v>
      </c>
      <c r="F3594" s="8">
        <v>0</v>
      </c>
      <c r="G3594" s="7" t="str">
        <f t="shared" si="337"/>
        <v>SB</v>
      </c>
      <c r="H3594" s="6">
        <v>0.94651665911037497</v>
      </c>
      <c r="I3594" s="7">
        <v>5.6823977779936101E-3</v>
      </c>
      <c r="J3594" s="7">
        <v>2.8994048825532401E-2</v>
      </c>
      <c r="K3594" s="8">
        <v>1.8806894286096599E-2</v>
      </c>
      <c r="L3594" s="7" t="str">
        <f t="shared" si="342"/>
        <v>NAO+</v>
      </c>
      <c r="M3594" s="6">
        <v>0.92368292762293702</v>
      </c>
      <c r="N3594" s="7">
        <v>3.8787407425312798E-3</v>
      </c>
      <c r="O3594" s="7">
        <v>5.3010646856856497E-2</v>
      </c>
      <c r="P3594" s="8">
        <v>1.94276847776663E-2</v>
      </c>
      <c r="Q3594" s="7" t="str">
        <f t="shared" si="338"/>
        <v>NAO+</v>
      </c>
      <c r="R3594" s="6">
        <v>0</v>
      </c>
      <c r="S3594" s="7">
        <v>1</v>
      </c>
      <c r="T3594" s="7">
        <v>0</v>
      </c>
      <c r="U3594" s="8">
        <v>0</v>
      </c>
      <c r="V3594" s="7" t="str">
        <f t="shared" si="339"/>
        <v>SB</v>
      </c>
      <c r="W3594" s="6">
        <v>2E-3</v>
      </c>
      <c r="X3594" s="7">
        <v>0.81</v>
      </c>
      <c r="Y3594" s="7">
        <v>7.0000000000000001E-3</v>
      </c>
      <c r="Z3594" s="8">
        <v>0.18099999999999999</v>
      </c>
      <c r="AA3594" s="7" t="str">
        <f t="shared" si="340"/>
        <v>SB</v>
      </c>
      <c r="AB3594" s="6">
        <v>2.9000000000000001E-2</v>
      </c>
      <c r="AC3594" s="7">
        <v>0.61799999999999999</v>
      </c>
      <c r="AD3594" s="7">
        <v>0</v>
      </c>
      <c r="AE3594" s="8">
        <v>0.35299999999999998</v>
      </c>
      <c r="AF3594" s="7" t="str">
        <f t="shared" si="341"/>
        <v>SB</v>
      </c>
    </row>
    <row r="3595" spans="1:32" x14ac:dyDescent="0.3">
      <c r="A3595" s="4">
        <v>43447</v>
      </c>
      <c r="B3595" s="5">
        <v>2018</v>
      </c>
      <c r="C3595" s="6">
        <v>0</v>
      </c>
      <c r="D3595" s="7">
        <v>1</v>
      </c>
      <c r="E3595" s="7">
        <v>0</v>
      </c>
      <c r="F3595" s="8">
        <v>0</v>
      </c>
      <c r="G3595" s="7" t="str">
        <f t="shared" si="337"/>
        <v>SB</v>
      </c>
      <c r="H3595" s="6">
        <v>0.94256939627741299</v>
      </c>
      <c r="I3595" s="7">
        <v>2.22959224205621E-3</v>
      </c>
      <c r="J3595" s="7">
        <v>5.0843503703814102E-2</v>
      </c>
      <c r="K3595" s="8">
        <v>4.3575077767227296E-3</v>
      </c>
      <c r="L3595" s="7" t="str">
        <f t="shared" si="342"/>
        <v>NAO+</v>
      </c>
      <c r="M3595" s="6">
        <v>0.91963654519027604</v>
      </c>
      <c r="N3595" s="7">
        <v>2.9614832485562398E-3</v>
      </c>
      <c r="O3595" s="7">
        <v>7.1562802436390294E-2</v>
      </c>
      <c r="P3595" s="8">
        <v>5.8391691247705003E-3</v>
      </c>
      <c r="Q3595" s="7" t="str">
        <f t="shared" si="338"/>
        <v>NAO+</v>
      </c>
      <c r="R3595" s="6">
        <v>0</v>
      </c>
      <c r="S3595" s="7">
        <v>1</v>
      </c>
      <c r="T3595" s="7">
        <v>0</v>
      </c>
      <c r="U3595" s="8">
        <v>0</v>
      </c>
      <c r="V3595" s="7" t="str">
        <f t="shared" si="339"/>
        <v>SB</v>
      </c>
      <c r="W3595" s="6">
        <v>1.7999999999999999E-2</v>
      </c>
      <c r="X3595" s="7">
        <v>0.54500000000000004</v>
      </c>
      <c r="Y3595" s="7">
        <v>0.105</v>
      </c>
      <c r="Z3595" s="8">
        <v>0.33200000000000002</v>
      </c>
      <c r="AA3595" s="7" t="str">
        <f t="shared" si="340"/>
        <v>SB</v>
      </c>
      <c r="AB3595" s="6">
        <v>8.5000000000000006E-2</v>
      </c>
      <c r="AC3595" s="7">
        <v>0.16900000000000001</v>
      </c>
      <c r="AD3595" s="7">
        <v>0</v>
      </c>
      <c r="AE3595" s="8">
        <v>0.745</v>
      </c>
      <c r="AF3595" s="7" t="str">
        <f t="shared" si="341"/>
        <v>NAO-</v>
      </c>
    </row>
    <row r="3596" spans="1:32" x14ac:dyDescent="0.3">
      <c r="A3596" s="4">
        <v>43448</v>
      </c>
      <c r="B3596" s="5">
        <v>2018</v>
      </c>
      <c r="C3596" s="6">
        <v>0</v>
      </c>
      <c r="D3596" s="7">
        <v>1</v>
      </c>
      <c r="E3596" s="7">
        <v>0</v>
      </c>
      <c r="F3596" s="8">
        <v>0</v>
      </c>
      <c r="G3596" s="7" t="str">
        <f t="shared" si="337"/>
        <v>SB</v>
      </c>
      <c r="H3596" s="6">
        <v>0.93784703043979101</v>
      </c>
      <c r="I3596" s="7">
        <v>2.6394208508717602E-2</v>
      </c>
      <c r="J3596" s="7">
        <v>3.2229881030302998E-2</v>
      </c>
      <c r="K3596" s="8">
        <v>3.5288800211910501E-3</v>
      </c>
      <c r="L3596" s="7" t="str">
        <f t="shared" si="342"/>
        <v>NAO+</v>
      </c>
      <c r="M3596" s="6">
        <v>0.91580839179379403</v>
      </c>
      <c r="N3596" s="7">
        <v>3.5860391818069097E-2</v>
      </c>
      <c r="O3596" s="7">
        <v>4.3731934062114799E-2</v>
      </c>
      <c r="P3596" s="8">
        <v>4.5992823260185903E-3</v>
      </c>
      <c r="Q3596" s="7" t="str">
        <f t="shared" si="338"/>
        <v>NAO+</v>
      </c>
      <c r="R3596" s="6">
        <v>0</v>
      </c>
      <c r="S3596" s="7">
        <v>1</v>
      </c>
      <c r="T3596" s="7">
        <v>0</v>
      </c>
      <c r="U3596" s="8">
        <v>0</v>
      </c>
      <c r="V3596" s="7" t="str">
        <f t="shared" si="339"/>
        <v>SB</v>
      </c>
      <c r="W3596" s="6">
        <v>5.0000000000000001E-3</v>
      </c>
      <c r="X3596" s="7">
        <v>0.58899999999999997</v>
      </c>
      <c r="Y3596" s="7">
        <v>0.16700000000000001</v>
      </c>
      <c r="Z3596" s="8">
        <v>0.23899999999999999</v>
      </c>
      <c r="AA3596" s="7" t="str">
        <f t="shared" si="340"/>
        <v>SB</v>
      </c>
      <c r="AB3596" s="6">
        <v>3.5999999999999997E-2</v>
      </c>
      <c r="AC3596" s="7">
        <v>0.14000000000000001</v>
      </c>
      <c r="AD3596" s="7">
        <v>0</v>
      </c>
      <c r="AE3596" s="8">
        <v>0.82399999999999995</v>
      </c>
      <c r="AF3596" s="7" t="str">
        <f t="shared" si="341"/>
        <v>NAO-</v>
      </c>
    </row>
    <row r="3597" spans="1:32" x14ac:dyDescent="0.3">
      <c r="A3597" s="4">
        <v>43449</v>
      </c>
      <c r="B3597" s="5">
        <v>2018</v>
      </c>
      <c r="C3597" s="6">
        <v>0</v>
      </c>
      <c r="D3597" s="7">
        <v>1</v>
      </c>
      <c r="E3597" s="7">
        <v>0</v>
      </c>
      <c r="F3597" s="8">
        <v>0</v>
      </c>
      <c r="G3597" s="7" t="str">
        <f t="shared" si="337"/>
        <v>SB</v>
      </c>
      <c r="H3597" s="6">
        <v>0.99579557288471698</v>
      </c>
      <c r="I3597" s="80">
        <v>9.6949507430650202E-5</v>
      </c>
      <c r="J3597" s="7">
        <v>3.6531002670425498E-3</v>
      </c>
      <c r="K3597" s="8">
        <v>4.5437734081913399E-4</v>
      </c>
      <c r="L3597" s="7" t="str">
        <f t="shared" si="342"/>
        <v>NAO+</v>
      </c>
      <c r="M3597" s="6">
        <v>0.99148941929972101</v>
      </c>
      <c r="N3597" s="80">
        <v>9.3797225887576503E-5</v>
      </c>
      <c r="O3597" s="7">
        <v>7.9072113333951994E-3</v>
      </c>
      <c r="P3597" s="8">
        <v>5.0957214100555502E-4</v>
      </c>
      <c r="Q3597" s="7" t="str">
        <f t="shared" si="338"/>
        <v>NAO+</v>
      </c>
      <c r="R3597" s="6">
        <v>1</v>
      </c>
      <c r="S3597" s="7">
        <v>0</v>
      </c>
      <c r="T3597" s="7">
        <v>0</v>
      </c>
      <c r="U3597" s="8">
        <v>0</v>
      </c>
      <c r="V3597" s="7" t="str">
        <f t="shared" si="339"/>
        <v>NAO+</v>
      </c>
      <c r="W3597" s="6">
        <v>6.4000000000000001E-2</v>
      </c>
      <c r="X3597" s="7">
        <v>0.61</v>
      </c>
      <c r="Y3597" s="7">
        <v>7.8E-2</v>
      </c>
      <c r="Z3597" s="8">
        <v>0.247</v>
      </c>
      <c r="AA3597" s="7" t="str">
        <f t="shared" si="340"/>
        <v>SB</v>
      </c>
      <c r="AB3597" s="6">
        <v>0.191</v>
      </c>
      <c r="AC3597" s="7">
        <v>0.16400000000000001</v>
      </c>
      <c r="AD3597" s="7">
        <v>0</v>
      </c>
      <c r="AE3597" s="8">
        <v>0.64500000000000002</v>
      </c>
      <c r="AF3597" s="7" t="str">
        <f t="shared" si="341"/>
        <v>NAO-</v>
      </c>
    </row>
    <row r="3598" spans="1:32" x14ac:dyDescent="0.3">
      <c r="A3598" s="4">
        <v>43450</v>
      </c>
      <c r="B3598" s="5">
        <v>2018</v>
      </c>
      <c r="C3598" s="6">
        <v>0</v>
      </c>
      <c r="D3598" s="7">
        <v>0</v>
      </c>
      <c r="E3598" s="7">
        <v>0</v>
      </c>
      <c r="F3598" s="8">
        <v>1</v>
      </c>
      <c r="G3598" s="7" t="str">
        <f t="shared" si="337"/>
        <v>NAO-</v>
      </c>
      <c r="H3598" s="6">
        <v>0.99563909792712801</v>
      </c>
      <c r="I3598" s="80">
        <v>2.8327437557312998E-7</v>
      </c>
      <c r="J3598" s="7">
        <v>3.7840910187296401E-3</v>
      </c>
      <c r="K3598" s="8">
        <v>5.7652777976769797E-4</v>
      </c>
      <c r="L3598" s="7" t="str">
        <f t="shared" si="342"/>
        <v>NAO+</v>
      </c>
      <c r="M3598" s="6">
        <v>0.992256081421101</v>
      </c>
      <c r="N3598" s="80">
        <v>2.3627130233705399E-7</v>
      </c>
      <c r="O3598" s="7">
        <v>6.9002511889848699E-3</v>
      </c>
      <c r="P3598" s="8">
        <v>8.4343111861702404E-4</v>
      </c>
      <c r="Q3598" s="7" t="str">
        <f t="shared" si="338"/>
        <v>NAO+</v>
      </c>
      <c r="R3598" s="6">
        <v>1</v>
      </c>
      <c r="S3598" s="7">
        <v>0</v>
      </c>
      <c r="T3598" s="7">
        <v>0</v>
      </c>
      <c r="U3598" s="8">
        <v>0</v>
      </c>
      <c r="V3598" s="7" t="str">
        <f t="shared" si="339"/>
        <v>NAO+</v>
      </c>
      <c r="W3598" s="6">
        <v>0.18099999999999999</v>
      </c>
      <c r="X3598" s="7">
        <v>0.02</v>
      </c>
      <c r="Y3598" s="7">
        <v>0.192</v>
      </c>
      <c r="Z3598" s="8">
        <v>0.60699999999999998</v>
      </c>
      <c r="AA3598" s="7" t="str">
        <f t="shared" si="340"/>
        <v>NAO-</v>
      </c>
      <c r="AB3598" s="6">
        <v>0.16500000000000001</v>
      </c>
      <c r="AC3598" s="7">
        <v>2E-3</v>
      </c>
      <c r="AD3598" s="7">
        <v>0</v>
      </c>
      <c r="AE3598" s="8">
        <v>0.83199999999999996</v>
      </c>
      <c r="AF3598" s="7" t="str">
        <f t="shared" si="341"/>
        <v>NAO-</v>
      </c>
    </row>
    <row r="3599" spans="1:32" x14ac:dyDescent="0.3">
      <c r="A3599" s="4">
        <v>43451</v>
      </c>
      <c r="B3599" s="5">
        <v>2018</v>
      </c>
      <c r="C3599" s="6">
        <v>0</v>
      </c>
      <c r="D3599" s="7">
        <v>0</v>
      </c>
      <c r="E3599" s="7">
        <v>0</v>
      </c>
      <c r="F3599" s="8">
        <v>1</v>
      </c>
      <c r="G3599" s="7" t="str">
        <f t="shared" si="337"/>
        <v>NAO-</v>
      </c>
      <c r="H3599" s="6">
        <v>0.98722852607338496</v>
      </c>
      <c r="I3599" s="80">
        <v>2.2117836279369801E-5</v>
      </c>
      <c r="J3599" s="7">
        <v>2.4563417517700502E-3</v>
      </c>
      <c r="K3599" s="8">
        <v>1.02930143385514E-2</v>
      </c>
      <c r="L3599" s="7" t="str">
        <f t="shared" si="342"/>
        <v>NAO+</v>
      </c>
      <c r="M3599" s="6">
        <v>0.98595257472262898</v>
      </c>
      <c r="N3599" s="80">
        <v>9.0196194166142201E-6</v>
      </c>
      <c r="O3599" s="7">
        <v>4.5193408551115399E-3</v>
      </c>
      <c r="P3599" s="8">
        <v>9.5190648028452302E-3</v>
      </c>
      <c r="Q3599" s="7" t="str">
        <f t="shared" si="338"/>
        <v>NAO+</v>
      </c>
      <c r="R3599" s="6">
        <v>1</v>
      </c>
      <c r="S3599" s="7">
        <v>0</v>
      </c>
      <c r="T3599" s="7">
        <v>0</v>
      </c>
      <c r="U3599" s="8">
        <v>0</v>
      </c>
      <c r="V3599" s="7" t="str">
        <f t="shared" si="339"/>
        <v>NAO+</v>
      </c>
      <c r="W3599" s="6">
        <v>5.2999999999999999E-2</v>
      </c>
      <c r="X3599" s="7">
        <v>1.4999999999999999E-2</v>
      </c>
      <c r="Y3599" s="7">
        <v>2.1999999999999999E-2</v>
      </c>
      <c r="Z3599" s="8">
        <v>0.90900000000000003</v>
      </c>
      <c r="AA3599" s="7" t="str">
        <f t="shared" si="340"/>
        <v>NAO-</v>
      </c>
      <c r="AB3599" s="6">
        <v>0.27900000000000003</v>
      </c>
      <c r="AC3599" s="7">
        <v>6.0000000000000001E-3</v>
      </c>
      <c r="AD3599" s="7">
        <v>1E-3</v>
      </c>
      <c r="AE3599" s="8">
        <v>0.71399999999999997</v>
      </c>
      <c r="AF3599" s="7" t="str">
        <f t="shared" si="341"/>
        <v>NAO-</v>
      </c>
    </row>
    <row r="3600" spans="1:32" x14ac:dyDescent="0.3">
      <c r="A3600" s="4">
        <v>43452</v>
      </c>
      <c r="B3600" s="5">
        <v>2018</v>
      </c>
      <c r="C3600" s="6">
        <v>0</v>
      </c>
      <c r="D3600" s="7">
        <v>0</v>
      </c>
      <c r="E3600" s="7">
        <v>0</v>
      </c>
      <c r="F3600" s="8">
        <v>1</v>
      </c>
      <c r="G3600" s="7" t="str">
        <f t="shared" si="337"/>
        <v>NAO-</v>
      </c>
      <c r="H3600" s="6">
        <v>0.54543402143992303</v>
      </c>
      <c r="I3600" s="80">
        <v>1.20896888802586E-7</v>
      </c>
      <c r="J3600" s="7">
        <v>0.31357891153608403</v>
      </c>
      <c r="K3600" s="8">
        <v>0.140986946127103</v>
      </c>
      <c r="L3600" s="7" t="str">
        <f t="shared" si="342"/>
        <v>NAO+</v>
      </c>
      <c r="M3600" s="6">
        <v>0.42950116185125597</v>
      </c>
      <c r="N3600" s="80">
        <v>1.60067428694757E-8</v>
      </c>
      <c r="O3600" s="7">
        <v>0.47278372897145199</v>
      </c>
      <c r="P3600" s="8">
        <v>9.7715093170557599E-2</v>
      </c>
      <c r="Q3600" s="7" t="str">
        <f t="shared" si="338"/>
        <v>AR</v>
      </c>
      <c r="R3600" s="6">
        <v>1</v>
      </c>
      <c r="S3600" s="7">
        <v>0</v>
      </c>
      <c r="T3600" s="7">
        <v>0</v>
      </c>
      <c r="U3600" s="8">
        <v>0</v>
      </c>
      <c r="V3600" s="7" t="str">
        <f t="shared" si="339"/>
        <v>NAO+</v>
      </c>
      <c r="W3600" s="6">
        <v>8.0000000000000002E-3</v>
      </c>
      <c r="X3600" s="7">
        <v>6.5000000000000002E-2</v>
      </c>
      <c r="Y3600" s="7">
        <v>3.3000000000000002E-2</v>
      </c>
      <c r="Z3600" s="8">
        <v>0.89400000000000002</v>
      </c>
      <c r="AA3600" s="7" t="str">
        <f t="shared" si="340"/>
        <v>NAO-</v>
      </c>
      <c r="AB3600" s="6">
        <v>6.7000000000000004E-2</v>
      </c>
      <c r="AC3600" s="7">
        <v>3.2000000000000001E-2</v>
      </c>
      <c r="AD3600" s="7">
        <v>0</v>
      </c>
      <c r="AE3600" s="8">
        <v>0.90100000000000002</v>
      </c>
      <c r="AF3600" s="7" t="str">
        <f t="shared" si="341"/>
        <v>NAO-</v>
      </c>
    </row>
    <row r="3601" spans="1:32" x14ac:dyDescent="0.3">
      <c r="A3601" s="4">
        <v>43453</v>
      </c>
      <c r="B3601" s="5">
        <v>2018</v>
      </c>
      <c r="C3601" s="6">
        <v>0</v>
      </c>
      <c r="D3601" s="7">
        <v>0</v>
      </c>
      <c r="E3601" s="7">
        <v>0</v>
      </c>
      <c r="F3601" s="8">
        <v>1</v>
      </c>
      <c r="G3601" s="7" t="str">
        <f t="shared" si="337"/>
        <v>NAO-</v>
      </c>
      <c r="H3601" s="6">
        <v>0.81188149571741097</v>
      </c>
      <c r="I3601" s="80">
        <v>6.7840828090879995E-8</v>
      </c>
      <c r="J3601" s="7">
        <v>0.171442024033578</v>
      </c>
      <c r="K3601" s="8">
        <v>1.6676412408179998E-2</v>
      </c>
      <c r="L3601" s="7" t="str">
        <f t="shared" si="342"/>
        <v>NAO+</v>
      </c>
      <c r="M3601" s="6">
        <v>0.77192146848160603</v>
      </c>
      <c r="N3601" s="80">
        <v>3.1516174737810502E-8</v>
      </c>
      <c r="O3601" s="7">
        <v>0.209859531347386</v>
      </c>
      <c r="P3601" s="8">
        <v>1.8218968654831798E-2</v>
      </c>
      <c r="Q3601" s="7" t="str">
        <f t="shared" si="338"/>
        <v>NAO+</v>
      </c>
      <c r="R3601" s="6">
        <v>1</v>
      </c>
      <c r="S3601" s="7">
        <v>0</v>
      </c>
      <c r="T3601" s="7">
        <v>0</v>
      </c>
      <c r="U3601" s="8">
        <v>0</v>
      </c>
      <c r="V3601" s="7" t="str">
        <f t="shared" si="339"/>
        <v>NAO+</v>
      </c>
      <c r="W3601" s="6">
        <v>1.4999999999999999E-2</v>
      </c>
      <c r="X3601" s="7">
        <v>5.6000000000000001E-2</v>
      </c>
      <c r="Y3601" s="7">
        <v>1.6E-2</v>
      </c>
      <c r="Z3601" s="8">
        <v>0.91200000000000003</v>
      </c>
      <c r="AA3601" s="7" t="str">
        <f t="shared" si="340"/>
        <v>NAO-</v>
      </c>
      <c r="AB3601" s="6">
        <v>0.14099999999999999</v>
      </c>
      <c r="AC3601" s="7">
        <v>3.1E-2</v>
      </c>
      <c r="AD3601" s="7">
        <v>1E-3</v>
      </c>
      <c r="AE3601" s="8">
        <v>0.82799999999999996</v>
      </c>
      <c r="AF3601" s="7" t="str">
        <f t="shared" si="341"/>
        <v>NAO-</v>
      </c>
    </row>
    <row r="3602" spans="1:32" x14ac:dyDescent="0.3">
      <c r="A3602" s="4">
        <v>43454</v>
      </c>
      <c r="B3602" s="5">
        <v>2018</v>
      </c>
      <c r="C3602" s="6">
        <v>0</v>
      </c>
      <c r="D3602" s="7">
        <v>0</v>
      </c>
      <c r="E3602" s="7">
        <v>0</v>
      </c>
      <c r="F3602" s="8">
        <v>1</v>
      </c>
      <c r="G3602" s="7" t="str">
        <f t="shared" si="337"/>
        <v>NAO-</v>
      </c>
      <c r="H3602" s="6">
        <v>0.86529354088048804</v>
      </c>
      <c r="I3602" s="80">
        <v>8.7610862681120705E-6</v>
      </c>
      <c r="J3602" s="7">
        <v>0.129656983994415</v>
      </c>
      <c r="K3602" s="8">
        <v>5.0407140388305204E-3</v>
      </c>
      <c r="L3602" s="7" t="str">
        <f t="shared" si="342"/>
        <v>NAO+</v>
      </c>
      <c r="M3602" s="6">
        <v>0.83086007653417704</v>
      </c>
      <c r="N3602" s="80">
        <v>9.3759294637385807E-6</v>
      </c>
      <c r="O3602" s="7">
        <v>0.16053541802114499</v>
      </c>
      <c r="P3602" s="8">
        <v>8.59512951520814E-3</v>
      </c>
      <c r="Q3602" s="7" t="str">
        <f t="shared" si="338"/>
        <v>NAO+</v>
      </c>
      <c r="R3602" s="6">
        <v>0</v>
      </c>
      <c r="S3602" s="7">
        <v>0</v>
      </c>
      <c r="T3602" s="7">
        <v>0</v>
      </c>
      <c r="U3602" s="8">
        <v>1</v>
      </c>
      <c r="V3602" s="7" t="str">
        <f t="shared" si="339"/>
        <v>NAO-</v>
      </c>
      <c r="W3602" s="6">
        <v>1E-3</v>
      </c>
      <c r="X3602" s="7">
        <v>1E-3</v>
      </c>
      <c r="Y3602" s="7">
        <v>2.3E-2</v>
      </c>
      <c r="Z3602" s="8">
        <v>0.97499999999999998</v>
      </c>
      <c r="AA3602" s="7" t="str">
        <f t="shared" si="340"/>
        <v>NAO-</v>
      </c>
      <c r="AB3602" s="6">
        <v>1.2999999999999999E-2</v>
      </c>
      <c r="AC3602" s="7">
        <v>0</v>
      </c>
      <c r="AD3602" s="7">
        <v>0</v>
      </c>
      <c r="AE3602" s="8">
        <v>0.98599999999999999</v>
      </c>
      <c r="AF3602" s="7" t="str">
        <f t="shared" si="341"/>
        <v>NAO-</v>
      </c>
    </row>
    <row r="3603" spans="1:32" x14ac:dyDescent="0.3">
      <c r="A3603" s="4">
        <v>43455</v>
      </c>
      <c r="B3603" s="5">
        <v>2018</v>
      </c>
      <c r="C3603" s="6">
        <v>0</v>
      </c>
      <c r="D3603" s="7">
        <v>0</v>
      </c>
      <c r="E3603" s="7">
        <v>0</v>
      </c>
      <c r="F3603" s="8">
        <v>1</v>
      </c>
      <c r="G3603" s="7" t="str">
        <f t="shared" si="337"/>
        <v>NAO-</v>
      </c>
      <c r="H3603" s="6">
        <v>0.90285316856893405</v>
      </c>
      <c r="I3603" s="80">
        <v>1.01212196308143E-5</v>
      </c>
      <c r="J3603" s="7">
        <v>5.7070114654707203E-2</v>
      </c>
      <c r="K3603" s="8">
        <v>4.0066595556718002E-2</v>
      </c>
      <c r="L3603" s="7" t="str">
        <f t="shared" si="342"/>
        <v>NAO+</v>
      </c>
      <c r="M3603" s="6">
        <v>0.86328213967908496</v>
      </c>
      <c r="N3603" s="80">
        <v>4.0444508838616398E-6</v>
      </c>
      <c r="O3603" s="7">
        <v>5.8305295000544002E-2</v>
      </c>
      <c r="P3603" s="8">
        <v>7.8408520869489698E-2</v>
      </c>
      <c r="Q3603" s="7" t="str">
        <f t="shared" si="338"/>
        <v>NAO+</v>
      </c>
      <c r="R3603" s="6">
        <v>0</v>
      </c>
      <c r="S3603" s="7">
        <v>0</v>
      </c>
      <c r="T3603" s="7">
        <v>0</v>
      </c>
      <c r="U3603" s="8">
        <v>1</v>
      </c>
      <c r="V3603" s="7" t="str">
        <f t="shared" si="339"/>
        <v>NAO-</v>
      </c>
      <c r="W3603" s="6">
        <v>0</v>
      </c>
      <c r="X3603" s="7">
        <v>0</v>
      </c>
      <c r="Y3603" s="7">
        <v>0.14699999999999999</v>
      </c>
      <c r="Z3603" s="8">
        <v>0.85299999999999998</v>
      </c>
      <c r="AA3603" s="7" t="str">
        <f t="shared" si="340"/>
        <v>NAO-</v>
      </c>
      <c r="AB3603" s="6">
        <v>0</v>
      </c>
      <c r="AC3603" s="7">
        <v>0</v>
      </c>
      <c r="AD3603" s="7">
        <v>0</v>
      </c>
      <c r="AE3603" s="8">
        <v>1</v>
      </c>
      <c r="AF3603" s="7" t="str">
        <f t="shared" si="341"/>
        <v>NAO-</v>
      </c>
    </row>
    <row r="3604" spans="1:32" x14ac:dyDescent="0.3">
      <c r="A3604" s="4">
        <v>43456</v>
      </c>
      <c r="B3604" s="5">
        <v>2018</v>
      </c>
      <c r="C3604" s="6">
        <v>0</v>
      </c>
      <c r="D3604" s="7">
        <v>0</v>
      </c>
      <c r="E3604" s="7">
        <v>0</v>
      </c>
      <c r="F3604" s="8">
        <v>1</v>
      </c>
      <c r="G3604" s="7" t="str">
        <f t="shared" si="337"/>
        <v>NAO-</v>
      </c>
      <c r="H3604" s="6">
        <v>0.91847316207404905</v>
      </c>
      <c r="I3604" s="80">
        <v>5.2573670772288001E-5</v>
      </c>
      <c r="J3604" s="7">
        <v>2.5735058629791599E-2</v>
      </c>
      <c r="K3604" s="8">
        <v>5.57392056253855E-2</v>
      </c>
      <c r="L3604" s="7" t="str">
        <f t="shared" si="342"/>
        <v>NAO+</v>
      </c>
      <c r="M3604" s="6">
        <v>0.86183782217011795</v>
      </c>
      <c r="N3604" s="80">
        <v>1.1787776359606999E-5</v>
      </c>
      <c r="O3604" s="7">
        <v>2.25564926029494E-2</v>
      </c>
      <c r="P3604" s="8">
        <v>0.115593897450586</v>
      </c>
      <c r="Q3604" s="7" t="str">
        <f t="shared" si="338"/>
        <v>NAO+</v>
      </c>
      <c r="R3604" s="6">
        <v>0</v>
      </c>
      <c r="S3604" s="7">
        <v>0</v>
      </c>
      <c r="T3604" s="7">
        <v>0</v>
      </c>
      <c r="U3604" s="8">
        <v>1</v>
      </c>
      <c r="V3604" s="7" t="str">
        <f t="shared" si="339"/>
        <v>NAO-</v>
      </c>
      <c r="W3604" s="6">
        <v>0</v>
      </c>
      <c r="X3604" s="7">
        <v>0</v>
      </c>
      <c r="Y3604" s="7">
        <v>0.68700000000000006</v>
      </c>
      <c r="Z3604" s="8">
        <v>0.313</v>
      </c>
      <c r="AA3604" s="7" t="str">
        <f t="shared" si="340"/>
        <v>AR</v>
      </c>
      <c r="AB3604" s="6">
        <v>0</v>
      </c>
      <c r="AC3604" s="7">
        <v>0</v>
      </c>
      <c r="AD3604" s="7">
        <v>1.7000000000000001E-2</v>
      </c>
      <c r="AE3604" s="8">
        <v>0.98299999999999998</v>
      </c>
      <c r="AF3604" s="7" t="str">
        <f t="shared" si="341"/>
        <v>NAO-</v>
      </c>
    </row>
    <row r="3605" spans="1:32" x14ac:dyDescent="0.3">
      <c r="A3605" s="4">
        <v>43457</v>
      </c>
      <c r="B3605" s="5">
        <v>2018</v>
      </c>
      <c r="C3605" s="6">
        <v>0</v>
      </c>
      <c r="D3605" s="7">
        <v>0</v>
      </c>
      <c r="E3605" s="7">
        <v>1</v>
      </c>
      <c r="F3605" s="8">
        <v>0</v>
      </c>
      <c r="G3605" s="7" t="str">
        <f t="shared" si="337"/>
        <v>AR</v>
      </c>
      <c r="H3605" s="6">
        <v>0.50286900520255395</v>
      </c>
      <c r="I3605" s="7">
        <v>4.6544586826405701E-3</v>
      </c>
      <c r="J3605" s="7">
        <v>0.17402769819668101</v>
      </c>
      <c r="K3605" s="8">
        <v>0.31844883791812301</v>
      </c>
      <c r="L3605" s="7" t="str">
        <f t="shared" si="342"/>
        <v>NAO+</v>
      </c>
      <c r="M3605" s="6">
        <v>0.39282547112656901</v>
      </c>
      <c r="N3605" s="7">
        <v>1.9211314471373701E-3</v>
      </c>
      <c r="O3605" s="7">
        <v>0.17019994482148401</v>
      </c>
      <c r="P3605" s="8">
        <v>0.43505345260481998</v>
      </c>
      <c r="Q3605" s="7" t="str">
        <f t="shared" si="338"/>
        <v>NAO-</v>
      </c>
      <c r="R3605" s="6">
        <v>0</v>
      </c>
      <c r="S3605" s="7">
        <v>0</v>
      </c>
      <c r="T3605" s="7">
        <v>1</v>
      </c>
      <c r="U3605" s="8">
        <v>0</v>
      </c>
      <c r="V3605" s="7" t="str">
        <f t="shared" si="339"/>
        <v>AR</v>
      </c>
      <c r="W3605" s="6">
        <v>0</v>
      </c>
      <c r="X3605" s="7">
        <v>0</v>
      </c>
      <c r="Y3605" s="7">
        <v>0.96199999999999997</v>
      </c>
      <c r="Z3605" s="8">
        <v>3.7999999999999999E-2</v>
      </c>
      <c r="AA3605" s="7" t="str">
        <f t="shared" si="340"/>
        <v>AR</v>
      </c>
      <c r="AB3605" s="6">
        <v>0</v>
      </c>
      <c r="AC3605" s="7">
        <v>0</v>
      </c>
      <c r="AD3605" s="7">
        <v>0.50900000000000001</v>
      </c>
      <c r="AE3605" s="8">
        <v>0.49099999999999999</v>
      </c>
      <c r="AF3605" s="7" t="str">
        <f t="shared" si="341"/>
        <v>AR</v>
      </c>
    </row>
    <row r="3606" spans="1:32" x14ac:dyDescent="0.3">
      <c r="A3606" s="4">
        <v>43458</v>
      </c>
      <c r="B3606" s="5">
        <v>2018</v>
      </c>
      <c r="C3606" s="6">
        <v>0</v>
      </c>
      <c r="D3606" s="7">
        <v>0</v>
      </c>
      <c r="E3606" s="7">
        <v>1</v>
      </c>
      <c r="F3606" s="8">
        <v>0</v>
      </c>
      <c r="G3606" s="7" t="str">
        <f t="shared" si="337"/>
        <v>AR</v>
      </c>
      <c r="H3606" s="6">
        <v>9.7058472364983897E-2</v>
      </c>
      <c r="I3606" s="7">
        <v>0.10353722891339801</v>
      </c>
      <c r="J3606" s="7">
        <v>8.1063653998895202E-2</v>
      </c>
      <c r="K3606" s="8">
        <v>0.71834064472272396</v>
      </c>
      <c r="L3606" s="7" t="str">
        <f t="shared" si="342"/>
        <v>NAO-</v>
      </c>
      <c r="M3606" s="6">
        <v>7.3812625318046304E-2</v>
      </c>
      <c r="N3606" s="7">
        <v>6.5219299777538403E-2</v>
      </c>
      <c r="O3606" s="7">
        <v>8.39817546726047E-2</v>
      </c>
      <c r="P3606" s="8">
        <v>0.77698632023179603</v>
      </c>
      <c r="Q3606" s="7" t="str">
        <f t="shared" si="338"/>
        <v>NAO-</v>
      </c>
      <c r="R3606" s="6">
        <v>0</v>
      </c>
      <c r="S3606" s="7">
        <v>0</v>
      </c>
      <c r="T3606" s="7">
        <v>1</v>
      </c>
      <c r="U3606" s="8">
        <v>0</v>
      </c>
      <c r="V3606" s="7" t="str">
        <f t="shared" si="339"/>
        <v>AR</v>
      </c>
      <c r="W3606" s="6">
        <v>0</v>
      </c>
      <c r="X3606" s="7">
        <v>0.01</v>
      </c>
      <c r="Y3606" s="7">
        <v>0.90200000000000002</v>
      </c>
      <c r="Z3606" s="8">
        <v>8.7999999999999995E-2</v>
      </c>
      <c r="AA3606" s="7" t="str">
        <f t="shared" si="340"/>
        <v>AR</v>
      </c>
      <c r="AB3606" s="6">
        <v>0</v>
      </c>
      <c r="AC3606" s="7">
        <v>1.2E-2</v>
      </c>
      <c r="AD3606" s="7">
        <v>0.25900000000000001</v>
      </c>
      <c r="AE3606" s="8">
        <v>0.72899999999999998</v>
      </c>
      <c r="AF3606" s="7" t="str">
        <f t="shared" si="341"/>
        <v>NAO-</v>
      </c>
    </row>
    <row r="3607" spans="1:32" x14ac:dyDescent="0.3">
      <c r="A3607" s="4">
        <v>43459</v>
      </c>
      <c r="B3607" s="5">
        <v>2018</v>
      </c>
      <c r="C3607" s="6">
        <v>0</v>
      </c>
      <c r="D3607" s="7">
        <v>1</v>
      </c>
      <c r="E3607" s="7">
        <v>0</v>
      </c>
      <c r="F3607" s="8">
        <v>0</v>
      </c>
      <c r="G3607" s="7" t="str">
        <f t="shared" si="337"/>
        <v>SB</v>
      </c>
      <c r="H3607" s="6">
        <v>3.9718993151202503E-2</v>
      </c>
      <c r="I3607" s="7">
        <v>0.675469912595</v>
      </c>
      <c r="J3607" s="7">
        <v>3.0156014412016499E-2</v>
      </c>
      <c r="K3607" s="8">
        <v>0.25465507984178198</v>
      </c>
      <c r="L3607" s="7" t="str">
        <f t="shared" si="342"/>
        <v>SB</v>
      </c>
      <c r="M3607" s="6">
        <v>3.9527357809240098E-2</v>
      </c>
      <c r="N3607" s="7">
        <v>0.65939728247423102</v>
      </c>
      <c r="O3607" s="7">
        <v>4.4974782009135197E-2</v>
      </c>
      <c r="P3607" s="8">
        <v>0.25610057770739503</v>
      </c>
      <c r="Q3607" s="7" t="str">
        <f t="shared" si="338"/>
        <v>SB</v>
      </c>
      <c r="R3607" s="6">
        <v>0</v>
      </c>
      <c r="S3607" s="7">
        <v>1</v>
      </c>
      <c r="T3607" s="7">
        <v>0</v>
      </c>
      <c r="U3607" s="8">
        <v>0</v>
      </c>
      <c r="V3607" s="7" t="str">
        <f t="shared" si="339"/>
        <v>SB</v>
      </c>
      <c r="W3607" s="6">
        <v>0</v>
      </c>
      <c r="X3607" s="7">
        <v>0.64300000000000002</v>
      </c>
      <c r="Y3607" s="7">
        <v>0.32100000000000001</v>
      </c>
      <c r="Z3607" s="8">
        <v>3.6999999999999998E-2</v>
      </c>
      <c r="AA3607" s="7" t="str">
        <f t="shared" si="340"/>
        <v>SB</v>
      </c>
      <c r="AB3607" s="6">
        <v>0</v>
      </c>
      <c r="AC3607" s="7">
        <v>0.60599999999999998</v>
      </c>
      <c r="AD3607" s="7">
        <v>1.7999999999999999E-2</v>
      </c>
      <c r="AE3607" s="8">
        <v>0.376</v>
      </c>
      <c r="AF3607" s="7" t="str">
        <f t="shared" si="341"/>
        <v>SB</v>
      </c>
    </row>
    <row r="3608" spans="1:32" x14ac:dyDescent="0.3">
      <c r="A3608" s="4">
        <v>43460</v>
      </c>
      <c r="B3608" s="5">
        <v>2018</v>
      </c>
      <c r="C3608" s="6">
        <v>0</v>
      </c>
      <c r="D3608" s="7">
        <v>1</v>
      </c>
      <c r="E3608" s="7">
        <v>0</v>
      </c>
      <c r="F3608" s="8">
        <v>0</v>
      </c>
      <c r="G3608" s="7" t="str">
        <f t="shared" si="337"/>
        <v>SB</v>
      </c>
      <c r="H3608" s="6">
        <v>0.28079062593715598</v>
      </c>
      <c r="I3608" s="7">
        <v>0.59955454648082995</v>
      </c>
      <c r="J3608" s="7">
        <v>5.2297182474065201E-2</v>
      </c>
      <c r="K3608" s="8">
        <v>6.7357645107945799E-2</v>
      </c>
      <c r="L3608" s="7" t="str">
        <f t="shared" si="342"/>
        <v>SB</v>
      </c>
      <c r="M3608" s="6">
        <v>0.26860577638516298</v>
      </c>
      <c r="N3608" s="7">
        <v>0.601929425156005</v>
      </c>
      <c r="O3608" s="7">
        <v>6.5898152472009697E-2</v>
      </c>
      <c r="P3608" s="8">
        <v>6.3566645986823003E-2</v>
      </c>
      <c r="Q3608" s="7" t="str">
        <f t="shared" si="338"/>
        <v>SB</v>
      </c>
      <c r="R3608" s="6">
        <v>0</v>
      </c>
      <c r="S3608" s="7">
        <v>1</v>
      </c>
      <c r="T3608" s="7">
        <v>0</v>
      </c>
      <c r="U3608" s="8">
        <v>0</v>
      </c>
      <c r="V3608" s="7" t="str">
        <f t="shared" si="339"/>
        <v>SB</v>
      </c>
      <c r="W3608" s="6">
        <v>0</v>
      </c>
      <c r="X3608" s="7">
        <v>0.96</v>
      </c>
      <c r="Y3608" s="7">
        <v>3.3000000000000002E-2</v>
      </c>
      <c r="Z3608" s="8">
        <v>7.0000000000000001E-3</v>
      </c>
      <c r="AA3608" s="7" t="str">
        <f t="shared" si="340"/>
        <v>SB</v>
      </c>
      <c r="AB3608" s="6">
        <v>1E-3</v>
      </c>
      <c r="AC3608" s="7">
        <v>0.92600000000000005</v>
      </c>
      <c r="AD3608" s="7">
        <v>1E-3</v>
      </c>
      <c r="AE3608" s="8">
        <v>7.0999999999999994E-2</v>
      </c>
      <c r="AF3608" s="7" t="str">
        <f t="shared" si="341"/>
        <v>SB</v>
      </c>
    </row>
    <row r="3609" spans="1:32" x14ac:dyDescent="0.3">
      <c r="A3609" s="4">
        <v>43461</v>
      </c>
      <c r="B3609" s="5">
        <v>2018</v>
      </c>
      <c r="C3609" s="6">
        <v>0</v>
      </c>
      <c r="D3609" s="7">
        <v>1</v>
      </c>
      <c r="E3609" s="7">
        <v>0</v>
      </c>
      <c r="F3609" s="8">
        <v>0</v>
      </c>
      <c r="G3609" s="7" t="str">
        <f t="shared" si="337"/>
        <v>SB</v>
      </c>
      <c r="H3609" s="6">
        <v>0.64417641413016602</v>
      </c>
      <c r="I3609" s="7">
        <v>0.245976902958048</v>
      </c>
      <c r="J3609" s="7">
        <v>5.3241308592863898E-2</v>
      </c>
      <c r="K3609" s="8">
        <v>5.6605374318910898E-2</v>
      </c>
      <c r="L3609" s="7" t="str">
        <f t="shared" si="342"/>
        <v>NAO+</v>
      </c>
      <c r="M3609" s="6">
        <v>0.61456759338740397</v>
      </c>
      <c r="N3609" s="7">
        <v>0.27354729272848599</v>
      </c>
      <c r="O3609" s="7">
        <v>5.7312676413016399E-2</v>
      </c>
      <c r="P3609" s="8">
        <v>5.4572437471102603E-2</v>
      </c>
      <c r="Q3609" s="7" t="str">
        <f t="shared" si="338"/>
        <v>NAO+</v>
      </c>
      <c r="R3609" s="6">
        <v>0</v>
      </c>
      <c r="S3609" s="7">
        <v>1</v>
      </c>
      <c r="T3609" s="7">
        <v>0</v>
      </c>
      <c r="U3609" s="8">
        <v>0</v>
      </c>
      <c r="V3609" s="7" t="str">
        <f t="shared" si="339"/>
        <v>SB</v>
      </c>
      <c r="W3609" s="6">
        <v>4.0000000000000001E-3</v>
      </c>
      <c r="X3609" s="7">
        <v>0.89500000000000002</v>
      </c>
      <c r="Y3609" s="7">
        <v>9.2999999999999999E-2</v>
      </c>
      <c r="Z3609" s="8">
        <v>8.9999999999999993E-3</v>
      </c>
      <c r="AA3609" s="7" t="str">
        <f t="shared" si="340"/>
        <v>SB</v>
      </c>
      <c r="AB3609" s="6">
        <v>1.7000000000000001E-2</v>
      </c>
      <c r="AC3609" s="7">
        <v>0.82499999999999996</v>
      </c>
      <c r="AD3609" s="7">
        <v>2E-3</v>
      </c>
      <c r="AE3609" s="8">
        <v>0.157</v>
      </c>
      <c r="AF3609" s="7" t="str">
        <f t="shared" si="341"/>
        <v>SB</v>
      </c>
    </row>
    <row r="3610" spans="1:32" x14ac:dyDescent="0.3">
      <c r="A3610" s="4">
        <v>43462</v>
      </c>
      <c r="B3610" s="5">
        <v>2018</v>
      </c>
      <c r="C3610" s="6">
        <v>0</v>
      </c>
      <c r="D3610" s="7">
        <v>1</v>
      </c>
      <c r="E3610" s="7">
        <v>0</v>
      </c>
      <c r="F3610" s="8">
        <v>0</v>
      </c>
      <c r="G3610" s="7" t="str">
        <f t="shared" si="337"/>
        <v>SB</v>
      </c>
      <c r="H3610" s="6">
        <v>0.36456200537949501</v>
      </c>
      <c r="I3610" s="7">
        <v>0.53640852325553001</v>
      </c>
      <c r="J3610" s="7">
        <v>9.5811379926347306E-2</v>
      </c>
      <c r="K3610" s="8">
        <v>3.2180914386151799E-3</v>
      </c>
      <c r="L3610" s="7" t="str">
        <f t="shared" si="342"/>
        <v>SB</v>
      </c>
      <c r="M3610" s="6">
        <v>0.31816053143894502</v>
      </c>
      <c r="N3610" s="7">
        <v>0.59117196426848395</v>
      </c>
      <c r="O3610" s="7">
        <v>8.5025513487814203E-2</v>
      </c>
      <c r="P3610" s="8">
        <v>5.6419908047418499E-3</v>
      </c>
      <c r="Q3610" s="7" t="str">
        <f t="shared" si="338"/>
        <v>SB</v>
      </c>
      <c r="R3610" s="6">
        <v>0</v>
      </c>
      <c r="S3610" s="7">
        <v>1</v>
      </c>
      <c r="T3610" s="7">
        <v>0</v>
      </c>
      <c r="U3610" s="8">
        <v>0</v>
      </c>
      <c r="V3610" s="7" t="str">
        <f t="shared" si="339"/>
        <v>SB</v>
      </c>
      <c r="W3610" s="6">
        <v>3.0000000000000001E-3</v>
      </c>
      <c r="X3610" s="7">
        <v>0.89600000000000002</v>
      </c>
      <c r="Y3610" s="7">
        <v>9.9000000000000005E-2</v>
      </c>
      <c r="Z3610" s="8">
        <v>3.0000000000000001E-3</v>
      </c>
      <c r="AA3610" s="7" t="str">
        <f t="shared" si="340"/>
        <v>SB</v>
      </c>
      <c r="AB3610" s="6">
        <v>8.9999999999999993E-3</v>
      </c>
      <c r="AC3610" s="7">
        <v>0.84399999999999997</v>
      </c>
      <c r="AD3610" s="7">
        <v>2E-3</v>
      </c>
      <c r="AE3610" s="8">
        <v>0.14499999999999999</v>
      </c>
      <c r="AF3610" s="7" t="str">
        <f t="shared" si="341"/>
        <v>SB</v>
      </c>
    </row>
    <row r="3611" spans="1:32" x14ac:dyDescent="0.3">
      <c r="A3611" s="4">
        <v>43463</v>
      </c>
      <c r="B3611" s="5">
        <v>2018</v>
      </c>
      <c r="C3611" s="6">
        <v>0</v>
      </c>
      <c r="D3611" s="7">
        <v>1</v>
      </c>
      <c r="E3611" s="7">
        <v>0</v>
      </c>
      <c r="F3611" s="8">
        <v>0</v>
      </c>
      <c r="G3611" s="7" t="str">
        <f t="shared" si="337"/>
        <v>SB</v>
      </c>
      <c r="H3611" s="6">
        <v>5.09479575268336E-2</v>
      </c>
      <c r="I3611" s="7">
        <v>0.90636421286747204</v>
      </c>
      <c r="J3611" s="7">
        <v>4.25672573163434E-2</v>
      </c>
      <c r="K3611" s="8">
        <v>1.20572289337536E-4</v>
      </c>
      <c r="L3611" s="7" t="str">
        <f t="shared" si="342"/>
        <v>SB</v>
      </c>
      <c r="M3611" s="6">
        <v>4.1623863107395499E-2</v>
      </c>
      <c r="N3611" s="7">
        <v>0.91891198663221196</v>
      </c>
      <c r="O3611" s="7">
        <v>3.9019140577259297E-2</v>
      </c>
      <c r="P3611" s="8">
        <v>4.4500968313826499E-4</v>
      </c>
      <c r="Q3611" s="7" t="str">
        <f t="shared" si="338"/>
        <v>SB</v>
      </c>
      <c r="R3611" s="6">
        <v>0</v>
      </c>
      <c r="S3611" s="7">
        <v>1</v>
      </c>
      <c r="T3611" s="7">
        <v>0</v>
      </c>
      <c r="U3611" s="8">
        <v>0</v>
      </c>
      <c r="V3611" s="7" t="str">
        <f t="shared" si="339"/>
        <v>SB</v>
      </c>
      <c r="W3611" s="6">
        <v>5.0000000000000001E-3</v>
      </c>
      <c r="X3611" s="7">
        <v>0.79600000000000004</v>
      </c>
      <c r="Y3611" s="7">
        <v>0.19900000000000001</v>
      </c>
      <c r="Z3611" s="8">
        <v>1E-3</v>
      </c>
      <c r="AA3611" s="7" t="str">
        <f t="shared" si="340"/>
        <v>SB</v>
      </c>
      <c r="AB3611" s="6">
        <v>1E-3</v>
      </c>
      <c r="AC3611" s="7">
        <v>0.92300000000000004</v>
      </c>
      <c r="AD3611" s="7">
        <v>3.5000000000000003E-2</v>
      </c>
      <c r="AE3611" s="8">
        <v>4.1000000000000002E-2</v>
      </c>
      <c r="AF3611" s="7" t="str">
        <f t="shared" si="341"/>
        <v>SB</v>
      </c>
    </row>
    <row r="3612" spans="1:32" x14ac:dyDescent="0.3">
      <c r="A3612" s="4">
        <v>43464</v>
      </c>
      <c r="B3612" s="5">
        <v>2018</v>
      </c>
      <c r="C3612" s="6">
        <v>0</v>
      </c>
      <c r="D3612" s="7">
        <v>1</v>
      </c>
      <c r="E3612" s="7">
        <v>0</v>
      </c>
      <c r="F3612" s="8">
        <v>0</v>
      </c>
      <c r="G3612" s="7" t="str">
        <f t="shared" si="337"/>
        <v>SB</v>
      </c>
      <c r="H3612" s="6">
        <v>3.04054349615175E-2</v>
      </c>
      <c r="I3612" s="7">
        <v>0.95456627338654798</v>
      </c>
      <c r="J3612" s="7">
        <v>1.49479545191961E-2</v>
      </c>
      <c r="K3612" s="28">
        <v>8.0337132733899298E-5</v>
      </c>
      <c r="L3612" s="7" t="str">
        <f t="shared" si="342"/>
        <v>SB</v>
      </c>
      <c r="M3612" s="6">
        <v>2.3994621171402102E-2</v>
      </c>
      <c r="N3612" s="7">
        <v>0.959211230826303</v>
      </c>
      <c r="O3612" s="7">
        <v>1.6541325243308799E-2</v>
      </c>
      <c r="P3612" s="8">
        <v>2.5282275898245299E-4</v>
      </c>
      <c r="Q3612" s="7" t="str">
        <f t="shared" si="338"/>
        <v>SB</v>
      </c>
      <c r="R3612" s="6">
        <v>0</v>
      </c>
      <c r="S3612" s="7">
        <v>1</v>
      </c>
      <c r="T3612" s="7">
        <v>0</v>
      </c>
      <c r="U3612" s="8">
        <v>0</v>
      </c>
      <c r="V3612" s="7" t="str">
        <f t="shared" si="339"/>
        <v>SB</v>
      </c>
      <c r="W3612" s="6">
        <v>0</v>
      </c>
      <c r="X3612" s="7">
        <v>0.875</v>
      </c>
      <c r="Y3612" s="7">
        <v>0.124</v>
      </c>
      <c r="Z3612" s="8">
        <v>1E-3</v>
      </c>
      <c r="AA3612" s="7" t="str">
        <f t="shared" si="340"/>
        <v>SB</v>
      </c>
      <c r="AB3612" s="6">
        <v>0</v>
      </c>
      <c r="AC3612" s="7">
        <v>0.95599999999999996</v>
      </c>
      <c r="AD3612" s="7">
        <v>2.3E-2</v>
      </c>
      <c r="AE3612" s="8">
        <v>0.02</v>
      </c>
      <c r="AF3612" s="7" t="str">
        <f t="shared" si="341"/>
        <v>SB</v>
      </c>
    </row>
    <row r="3613" spans="1:32" x14ac:dyDescent="0.3">
      <c r="A3613" s="4">
        <v>43465</v>
      </c>
      <c r="B3613" s="5">
        <v>2018</v>
      </c>
      <c r="C3613" s="6">
        <v>0</v>
      </c>
      <c r="D3613" s="7">
        <v>1</v>
      </c>
      <c r="E3613" s="7">
        <v>0</v>
      </c>
      <c r="F3613" s="8">
        <v>0</v>
      </c>
      <c r="G3613" s="7" t="str">
        <f t="shared" si="337"/>
        <v>SB</v>
      </c>
      <c r="H3613" s="6">
        <v>1.4463520206839499E-2</v>
      </c>
      <c r="I3613" s="7">
        <v>0.92625143135395405</v>
      </c>
      <c r="J3613" s="7">
        <v>5.9264674099060999E-2</v>
      </c>
      <c r="K3613" s="28">
        <v>2.0374340157165302E-5</v>
      </c>
      <c r="L3613" s="7" t="str">
        <f t="shared" si="342"/>
        <v>SB</v>
      </c>
      <c r="M3613" s="6">
        <v>1.2876679378351699E-2</v>
      </c>
      <c r="N3613" s="7">
        <v>0.91868312367577598</v>
      </c>
      <c r="O3613" s="7">
        <v>6.8377520986556597E-2</v>
      </c>
      <c r="P3613" s="28">
        <v>6.2675959311442097E-5</v>
      </c>
      <c r="Q3613" s="7" t="str">
        <f t="shared" si="338"/>
        <v>SB</v>
      </c>
      <c r="R3613" s="6">
        <v>0</v>
      </c>
      <c r="S3613" s="7">
        <v>1</v>
      </c>
      <c r="T3613" s="7">
        <v>0</v>
      </c>
      <c r="U3613" s="8">
        <v>0</v>
      </c>
      <c r="V3613" s="7" t="str">
        <f t="shared" si="339"/>
        <v>SB</v>
      </c>
      <c r="W3613" s="6">
        <v>0</v>
      </c>
      <c r="X3613" s="7">
        <v>0.74099999999999999</v>
      </c>
      <c r="Y3613" s="7">
        <v>0.25800000000000001</v>
      </c>
      <c r="Z3613" s="8">
        <v>0</v>
      </c>
      <c r="AA3613" s="7" t="str">
        <f t="shared" si="340"/>
        <v>SB</v>
      </c>
      <c r="AB3613" s="6">
        <v>0</v>
      </c>
      <c r="AC3613" s="7">
        <v>0.91700000000000004</v>
      </c>
      <c r="AD3613" s="7">
        <v>4.1000000000000002E-2</v>
      </c>
      <c r="AE3613" s="8">
        <v>4.2000000000000003E-2</v>
      </c>
      <c r="AF3613" s="7" t="str">
        <f t="shared" si="341"/>
        <v>SB</v>
      </c>
    </row>
    <row r="3614" spans="1:32" x14ac:dyDescent="0.3">
      <c r="A3614" s="4">
        <v>43466</v>
      </c>
      <c r="B3614" s="5">
        <v>2018</v>
      </c>
      <c r="C3614" s="6">
        <v>0</v>
      </c>
      <c r="D3614" s="7">
        <v>1</v>
      </c>
      <c r="E3614" s="7">
        <v>0</v>
      </c>
      <c r="F3614" s="8">
        <v>0</v>
      </c>
      <c r="G3614" s="7" t="str">
        <f t="shared" si="337"/>
        <v>SB</v>
      </c>
      <c r="H3614" s="6">
        <v>3.04230025172781E-3</v>
      </c>
      <c r="I3614" s="7">
        <v>0.942324179958829</v>
      </c>
      <c r="J3614" s="7">
        <v>5.3558015612356298E-2</v>
      </c>
      <c r="K3614" s="8">
        <v>1.0755041770837499E-3</v>
      </c>
      <c r="L3614" s="7" t="str">
        <f t="shared" si="342"/>
        <v>SB</v>
      </c>
      <c r="M3614" s="6">
        <v>2.6006840581102998E-3</v>
      </c>
      <c r="N3614" s="7">
        <v>0.93408050137190002</v>
      </c>
      <c r="O3614" s="7">
        <v>6.0036786077219899E-2</v>
      </c>
      <c r="P3614" s="8">
        <v>3.28202849277957E-3</v>
      </c>
      <c r="Q3614" s="7" t="str">
        <f t="shared" si="338"/>
        <v>SB</v>
      </c>
      <c r="R3614" s="6">
        <v>0</v>
      </c>
      <c r="S3614" s="7">
        <v>1</v>
      </c>
      <c r="T3614" s="7">
        <v>0</v>
      </c>
      <c r="U3614" s="8">
        <v>0</v>
      </c>
      <c r="V3614" s="7" t="str">
        <f t="shared" si="339"/>
        <v>SB</v>
      </c>
      <c r="W3614" s="6">
        <v>0</v>
      </c>
      <c r="X3614" s="7">
        <v>0.67400000000000004</v>
      </c>
      <c r="Y3614" s="7">
        <v>0.31900000000000001</v>
      </c>
      <c r="Z3614" s="8">
        <v>6.0000000000000001E-3</v>
      </c>
      <c r="AA3614" s="7" t="str">
        <f t="shared" si="340"/>
        <v>SB</v>
      </c>
      <c r="AB3614" s="6">
        <v>0</v>
      </c>
      <c r="AC3614" s="7">
        <v>0.83799999999999997</v>
      </c>
      <c r="AD3614" s="7">
        <v>9.8000000000000004E-2</v>
      </c>
      <c r="AE3614" s="8">
        <v>6.4000000000000001E-2</v>
      </c>
      <c r="AF3614" s="7" t="str">
        <f t="shared" si="341"/>
        <v>SB</v>
      </c>
    </row>
    <row r="3615" spans="1:32" x14ac:dyDescent="0.3">
      <c r="A3615" s="4">
        <v>43467</v>
      </c>
      <c r="B3615" s="5">
        <v>2018</v>
      </c>
      <c r="C3615" s="6">
        <v>0</v>
      </c>
      <c r="D3615" s="7">
        <v>1</v>
      </c>
      <c r="E3615" s="7">
        <v>0</v>
      </c>
      <c r="F3615" s="8">
        <v>0</v>
      </c>
      <c r="G3615" s="7" t="str">
        <f t="shared" si="337"/>
        <v>SB</v>
      </c>
      <c r="H3615" s="6">
        <v>3.0386905970920699E-3</v>
      </c>
      <c r="I3615" s="7">
        <v>0.82443946689097003</v>
      </c>
      <c r="J3615" s="7">
        <v>0.15142280436105399</v>
      </c>
      <c r="K3615" s="8">
        <v>2.1099038150891699E-2</v>
      </c>
      <c r="L3615" s="7" t="str">
        <f t="shared" si="342"/>
        <v>SB</v>
      </c>
      <c r="M3615" s="6">
        <v>2.2042988355773199E-3</v>
      </c>
      <c r="N3615" s="7">
        <v>0.78677708947254199</v>
      </c>
      <c r="O3615" s="7">
        <v>0.17018708180060599</v>
      </c>
      <c r="P3615" s="8">
        <v>4.0831529891277397E-2</v>
      </c>
      <c r="Q3615" s="7" t="str">
        <f t="shared" si="338"/>
        <v>SB</v>
      </c>
      <c r="R3615" s="6">
        <v>0</v>
      </c>
      <c r="S3615" s="7">
        <v>1</v>
      </c>
      <c r="T3615" s="7">
        <v>0</v>
      </c>
      <c r="U3615" s="8">
        <v>0</v>
      </c>
      <c r="V3615" s="7" t="str">
        <f t="shared" si="339"/>
        <v>SB</v>
      </c>
      <c r="W3615" s="6">
        <v>0</v>
      </c>
      <c r="X3615" s="7">
        <v>0.92</v>
      </c>
      <c r="Y3615" s="7">
        <v>7.6999999999999999E-2</v>
      </c>
      <c r="Z3615" s="8">
        <v>3.0000000000000001E-3</v>
      </c>
      <c r="AA3615" s="7" t="str">
        <f t="shared" si="340"/>
        <v>SB</v>
      </c>
      <c r="AB3615" s="6">
        <v>0</v>
      </c>
      <c r="AC3615" s="7">
        <v>0.97199999999999998</v>
      </c>
      <c r="AD3615" s="7">
        <v>5.0000000000000001E-3</v>
      </c>
      <c r="AE3615" s="8">
        <v>2.3E-2</v>
      </c>
      <c r="AF3615" s="7" t="str">
        <f t="shared" si="341"/>
        <v>SB</v>
      </c>
    </row>
    <row r="3616" spans="1:32" x14ac:dyDescent="0.3">
      <c r="A3616" s="4">
        <v>43468</v>
      </c>
      <c r="B3616" s="5">
        <v>2018</v>
      </c>
      <c r="C3616" s="6">
        <v>0</v>
      </c>
      <c r="D3616" s="7">
        <v>1</v>
      </c>
      <c r="E3616" s="7">
        <v>0</v>
      </c>
      <c r="F3616" s="8">
        <v>0</v>
      </c>
      <c r="G3616" s="7" t="str">
        <f t="shared" si="337"/>
        <v>SB</v>
      </c>
      <c r="H3616" s="6">
        <v>6.18783122488343E-3</v>
      </c>
      <c r="I3616" s="7">
        <v>0.88270806000757995</v>
      </c>
      <c r="J3616" s="7">
        <v>8.9240995737745701E-2</v>
      </c>
      <c r="K3616" s="8">
        <v>2.1863113029791201E-2</v>
      </c>
      <c r="L3616" s="7" t="str">
        <f t="shared" si="342"/>
        <v>SB</v>
      </c>
      <c r="M3616" s="6">
        <v>3.8923561421686501E-3</v>
      </c>
      <c r="N3616" s="7">
        <v>0.88508773528065798</v>
      </c>
      <c r="O3616" s="7">
        <v>7.9702159182085106E-2</v>
      </c>
      <c r="P3616" s="8">
        <v>3.1317749395086698E-2</v>
      </c>
      <c r="Q3616" s="7" t="str">
        <f t="shared" si="338"/>
        <v>SB</v>
      </c>
      <c r="R3616" s="6">
        <v>0</v>
      </c>
      <c r="S3616" s="7">
        <v>1</v>
      </c>
      <c r="T3616" s="7">
        <v>0</v>
      </c>
      <c r="U3616" s="8">
        <v>0</v>
      </c>
      <c r="V3616" s="7" t="str">
        <f t="shared" si="339"/>
        <v>SB</v>
      </c>
      <c r="W3616" s="6">
        <v>0</v>
      </c>
      <c r="X3616" s="7">
        <v>0.97299999999999998</v>
      </c>
      <c r="Y3616" s="7">
        <v>2.5999999999999999E-2</v>
      </c>
      <c r="Z3616" s="8">
        <v>1E-3</v>
      </c>
      <c r="AA3616" s="7" t="str">
        <f t="shared" si="340"/>
        <v>SB</v>
      </c>
      <c r="AB3616" s="6">
        <v>0</v>
      </c>
      <c r="AC3616" s="7">
        <v>0.98099999999999998</v>
      </c>
      <c r="AD3616" s="7">
        <v>0</v>
      </c>
      <c r="AE3616" s="8">
        <v>1.9E-2</v>
      </c>
      <c r="AF3616" s="7" t="str">
        <f t="shared" si="341"/>
        <v>SB</v>
      </c>
    </row>
    <row r="3617" spans="1:32" x14ac:dyDescent="0.3">
      <c r="A3617" s="4">
        <v>43469</v>
      </c>
      <c r="B3617" s="5">
        <v>2018</v>
      </c>
      <c r="C3617" s="6">
        <v>0</v>
      </c>
      <c r="D3617" s="7">
        <v>1</v>
      </c>
      <c r="E3617" s="7">
        <v>0</v>
      </c>
      <c r="F3617" s="8">
        <v>0</v>
      </c>
      <c r="G3617" s="7" t="str">
        <f t="shared" si="337"/>
        <v>SB</v>
      </c>
      <c r="H3617" s="6">
        <v>5.9451164520327596E-3</v>
      </c>
      <c r="I3617" s="7">
        <v>0.95213389963331796</v>
      </c>
      <c r="J3617" s="7">
        <v>3.2291317360485398E-2</v>
      </c>
      <c r="K3617" s="8">
        <v>9.6296665541596993E-3</v>
      </c>
      <c r="L3617" s="7" t="str">
        <f t="shared" si="342"/>
        <v>SB</v>
      </c>
      <c r="M3617" s="6">
        <v>4.1682930856768701E-3</v>
      </c>
      <c r="N3617" s="7">
        <v>0.94317360738325295</v>
      </c>
      <c r="O3617" s="7">
        <v>3.6312255042991702E-2</v>
      </c>
      <c r="P3617" s="8">
        <v>1.6345844488080099E-2</v>
      </c>
      <c r="Q3617" s="7" t="str">
        <f t="shared" si="338"/>
        <v>SB</v>
      </c>
      <c r="R3617" s="6">
        <v>0</v>
      </c>
      <c r="S3617" s="7">
        <v>1</v>
      </c>
      <c r="T3617" s="7">
        <v>0</v>
      </c>
      <c r="U3617" s="8">
        <v>0</v>
      </c>
      <c r="V3617" s="7" t="str">
        <f t="shared" si="339"/>
        <v>SB</v>
      </c>
      <c r="W3617" s="6">
        <v>0</v>
      </c>
      <c r="X3617" s="7">
        <v>0.98899999999999999</v>
      </c>
      <c r="Y3617" s="7">
        <v>1.0999999999999999E-2</v>
      </c>
      <c r="Z3617" s="8">
        <v>0</v>
      </c>
      <c r="AA3617" s="7" t="str">
        <f t="shared" si="340"/>
        <v>SB</v>
      </c>
      <c r="AB3617" s="6">
        <v>0</v>
      </c>
      <c r="AC3617" s="7">
        <v>0.98599999999999999</v>
      </c>
      <c r="AD3617" s="7">
        <v>0</v>
      </c>
      <c r="AE3617" s="8">
        <v>1.4E-2</v>
      </c>
      <c r="AF3617" s="7" t="str">
        <f t="shared" si="341"/>
        <v>SB</v>
      </c>
    </row>
    <row r="3618" spans="1:32" x14ac:dyDescent="0.3">
      <c r="A3618" s="4">
        <v>43470</v>
      </c>
      <c r="B3618" s="5">
        <v>2018</v>
      </c>
      <c r="C3618" s="6">
        <v>0</v>
      </c>
      <c r="D3618" s="7">
        <v>1</v>
      </c>
      <c r="E3618" s="7">
        <v>0</v>
      </c>
      <c r="F3618" s="8">
        <v>0</v>
      </c>
      <c r="G3618" s="7" t="str">
        <f t="shared" si="337"/>
        <v>SB</v>
      </c>
      <c r="H3618" s="6">
        <v>5.38422895063074E-2</v>
      </c>
      <c r="I3618" s="7">
        <v>0.81503152436048598</v>
      </c>
      <c r="J3618" s="7">
        <v>0.13058356116435799</v>
      </c>
      <c r="K3618" s="8">
        <v>5.4262496883620301E-4</v>
      </c>
      <c r="L3618" s="7" t="str">
        <f t="shared" si="342"/>
        <v>SB</v>
      </c>
      <c r="M3618" s="6">
        <v>4.5822229834067502E-2</v>
      </c>
      <c r="N3618" s="7">
        <v>0.79111462529112198</v>
      </c>
      <c r="O3618" s="7">
        <v>0.161458583004571</v>
      </c>
      <c r="P3618" s="8">
        <v>1.6045618702245799E-3</v>
      </c>
      <c r="Q3618" s="7" t="str">
        <f t="shared" si="338"/>
        <v>SB</v>
      </c>
      <c r="R3618" s="6">
        <v>0</v>
      </c>
      <c r="S3618" s="7">
        <v>1</v>
      </c>
      <c r="T3618" s="7">
        <v>0</v>
      </c>
      <c r="U3618" s="8">
        <v>0</v>
      </c>
      <c r="V3618" s="7" t="str">
        <f t="shared" si="339"/>
        <v>SB</v>
      </c>
      <c r="W3618" s="6">
        <v>0</v>
      </c>
      <c r="X3618" s="7">
        <v>0.97699999999999998</v>
      </c>
      <c r="Y3618" s="7">
        <v>2.3E-2</v>
      </c>
      <c r="Z3618" s="8">
        <v>0</v>
      </c>
      <c r="AA3618" s="7" t="str">
        <f t="shared" si="340"/>
        <v>SB</v>
      </c>
      <c r="AB3618" s="6">
        <v>0</v>
      </c>
      <c r="AC3618" s="7">
        <v>0.98399999999999999</v>
      </c>
      <c r="AD3618" s="7">
        <v>0</v>
      </c>
      <c r="AE3618" s="8">
        <v>1.6E-2</v>
      </c>
      <c r="AF3618" s="7" t="str">
        <f t="shared" si="341"/>
        <v>SB</v>
      </c>
    </row>
    <row r="3619" spans="1:32" x14ac:dyDescent="0.3">
      <c r="A3619" s="4">
        <v>43471</v>
      </c>
      <c r="B3619" s="5">
        <v>2018</v>
      </c>
      <c r="C3619" s="6">
        <v>0</v>
      </c>
      <c r="D3619" s="7">
        <v>1</v>
      </c>
      <c r="E3619" s="7">
        <v>0</v>
      </c>
      <c r="F3619" s="8">
        <v>0</v>
      </c>
      <c r="G3619" s="7" t="str">
        <f t="shared" si="337"/>
        <v>SB</v>
      </c>
      <c r="H3619" s="6">
        <v>1.44580322264808E-2</v>
      </c>
      <c r="I3619" s="7">
        <v>0.68611853058706296</v>
      </c>
      <c r="J3619" s="7">
        <v>0.29932747820212302</v>
      </c>
      <c r="K3619" s="28">
        <v>9.5958984324509696E-5</v>
      </c>
      <c r="L3619" s="7" t="str">
        <f t="shared" si="342"/>
        <v>SB</v>
      </c>
      <c r="M3619" s="6">
        <v>1.2726262639220699E-2</v>
      </c>
      <c r="N3619" s="7">
        <v>0.60170340880906503</v>
      </c>
      <c r="O3619" s="7">
        <v>0.38536000622739502</v>
      </c>
      <c r="P3619" s="8">
        <v>2.1032232431245299E-4</v>
      </c>
      <c r="Q3619" s="7" t="str">
        <f t="shared" si="338"/>
        <v>SB</v>
      </c>
      <c r="R3619" s="6">
        <v>0</v>
      </c>
      <c r="S3619" s="7">
        <v>1</v>
      </c>
      <c r="T3619" s="7">
        <v>0</v>
      </c>
      <c r="U3619" s="8">
        <v>0</v>
      </c>
      <c r="V3619" s="7" t="str">
        <f t="shared" si="339"/>
        <v>SB</v>
      </c>
      <c r="W3619" s="6">
        <v>0</v>
      </c>
      <c r="X3619" s="7">
        <v>0.64900000000000002</v>
      </c>
      <c r="Y3619" s="7">
        <v>0.35099999999999998</v>
      </c>
      <c r="Z3619" s="8">
        <v>0</v>
      </c>
      <c r="AA3619" s="7" t="str">
        <f t="shared" si="340"/>
        <v>SB</v>
      </c>
      <c r="AB3619" s="6">
        <v>0</v>
      </c>
      <c r="AC3619" s="7">
        <v>0.94099999999999995</v>
      </c>
      <c r="AD3619" s="7">
        <v>4.9000000000000002E-2</v>
      </c>
      <c r="AE3619" s="8">
        <v>0.01</v>
      </c>
      <c r="AF3619" s="7" t="str">
        <f t="shared" si="341"/>
        <v>SB</v>
      </c>
    </row>
    <row r="3620" spans="1:32" x14ac:dyDescent="0.3">
      <c r="A3620" s="4">
        <v>43472</v>
      </c>
      <c r="B3620" s="5">
        <v>2018</v>
      </c>
      <c r="C3620" s="6">
        <v>0</v>
      </c>
      <c r="D3620" s="7">
        <v>0</v>
      </c>
      <c r="E3620" s="7">
        <v>1</v>
      </c>
      <c r="F3620" s="8">
        <v>0</v>
      </c>
      <c r="G3620" s="7" t="str">
        <f t="shared" si="337"/>
        <v>AR</v>
      </c>
      <c r="H3620" s="6">
        <v>2.7335457528086999E-3</v>
      </c>
      <c r="I3620" s="7">
        <v>3.7445223342806797E-2</v>
      </c>
      <c r="J3620" s="7">
        <v>0.95966329652564697</v>
      </c>
      <c r="K3620" s="8">
        <v>1.57934378730606E-4</v>
      </c>
      <c r="L3620" s="7" t="str">
        <f t="shared" si="342"/>
        <v>AR</v>
      </c>
      <c r="M3620" s="6">
        <v>2.3125776203943098E-3</v>
      </c>
      <c r="N3620" s="7">
        <v>3.0852038723740101E-2</v>
      </c>
      <c r="O3620" s="7">
        <v>0.96659072560149295</v>
      </c>
      <c r="P3620" s="8">
        <v>2.4465805436062898E-4</v>
      </c>
      <c r="Q3620" s="7" t="str">
        <f t="shared" si="338"/>
        <v>AR</v>
      </c>
      <c r="R3620" s="6">
        <v>0</v>
      </c>
      <c r="S3620" s="7">
        <v>0</v>
      </c>
      <c r="T3620" s="7">
        <v>1</v>
      </c>
      <c r="U3620" s="8">
        <v>0</v>
      </c>
      <c r="V3620" s="7" t="str">
        <f t="shared" si="339"/>
        <v>AR</v>
      </c>
      <c r="W3620" s="6">
        <v>0</v>
      </c>
      <c r="X3620" s="7">
        <v>2.9000000000000001E-2</v>
      </c>
      <c r="Y3620" s="7">
        <v>0.97099999999999997</v>
      </c>
      <c r="Z3620" s="8">
        <v>0</v>
      </c>
      <c r="AA3620" s="7" t="str">
        <f t="shared" si="340"/>
        <v>AR</v>
      </c>
      <c r="AB3620" s="6">
        <v>0</v>
      </c>
      <c r="AC3620" s="7">
        <v>0.105</v>
      </c>
      <c r="AD3620" s="7">
        <v>0.89100000000000001</v>
      </c>
      <c r="AE3620" s="8">
        <v>4.0000000000000001E-3</v>
      </c>
      <c r="AF3620" s="7" t="str">
        <f t="shared" si="341"/>
        <v>AR</v>
      </c>
    </row>
    <row r="3621" spans="1:32" x14ac:dyDescent="0.3">
      <c r="A3621" s="4">
        <v>43473</v>
      </c>
      <c r="B3621" s="5">
        <v>2018</v>
      </c>
      <c r="C3621" s="6">
        <v>0</v>
      </c>
      <c r="D3621" s="7">
        <v>0</v>
      </c>
      <c r="E3621" s="7">
        <v>1</v>
      </c>
      <c r="F3621" s="8">
        <v>0</v>
      </c>
      <c r="G3621" s="7" t="str">
        <f t="shared" si="337"/>
        <v>AR</v>
      </c>
      <c r="H3621" s="6">
        <v>2.9638264271182701E-3</v>
      </c>
      <c r="I3621" s="7">
        <v>1.60555302150414E-2</v>
      </c>
      <c r="J3621" s="7">
        <v>0.97878494730113397</v>
      </c>
      <c r="K3621" s="8">
        <v>2.1956960567083E-3</v>
      </c>
      <c r="L3621" s="7" t="str">
        <f t="shared" si="342"/>
        <v>AR</v>
      </c>
      <c r="M3621" s="6">
        <v>2.99331322350386E-3</v>
      </c>
      <c r="N3621" s="7">
        <v>1.71809270147321E-2</v>
      </c>
      <c r="O3621" s="7">
        <v>0.97216096782908301</v>
      </c>
      <c r="P3621" s="8">
        <v>7.6647919326724703E-3</v>
      </c>
      <c r="Q3621" s="7" t="str">
        <f t="shared" si="338"/>
        <v>AR</v>
      </c>
      <c r="R3621" s="6">
        <v>0</v>
      </c>
      <c r="S3621" s="7">
        <v>0</v>
      </c>
      <c r="T3621" s="7">
        <v>1</v>
      </c>
      <c r="U3621" s="8">
        <v>0</v>
      </c>
      <c r="V3621" s="7" t="str">
        <f t="shared" si="339"/>
        <v>AR</v>
      </c>
      <c r="W3621" s="6">
        <v>0</v>
      </c>
      <c r="X3621" s="7">
        <v>1E-3</v>
      </c>
      <c r="Y3621" s="7">
        <v>0.999</v>
      </c>
      <c r="Z3621" s="8">
        <v>0</v>
      </c>
      <c r="AA3621" s="7" t="str">
        <f t="shared" si="340"/>
        <v>AR</v>
      </c>
      <c r="AB3621" s="6">
        <v>0</v>
      </c>
      <c r="AC3621" s="7">
        <v>5.0000000000000001E-3</v>
      </c>
      <c r="AD3621" s="7">
        <v>0.99399999999999999</v>
      </c>
      <c r="AE3621" s="8">
        <v>1E-3</v>
      </c>
      <c r="AF3621" s="7" t="str">
        <f t="shared" si="341"/>
        <v>AR</v>
      </c>
    </row>
    <row r="3622" spans="1:32" x14ac:dyDescent="0.3">
      <c r="A3622" s="4">
        <v>43474</v>
      </c>
      <c r="B3622" s="5">
        <v>2018</v>
      </c>
      <c r="C3622" s="6">
        <v>0</v>
      </c>
      <c r="D3622" s="7">
        <v>0</v>
      </c>
      <c r="E3622" s="7">
        <v>1</v>
      </c>
      <c r="F3622" s="8">
        <v>0</v>
      </c>
      <c r="G3622" s="7" t="str">
        <f t="shared" si="337"/>
        <v>AR</v>
      </c>
      <c r="H3622" s="6">
        <v>1.4957197191516501E-3</v>
      </c>
      <c r="I3622" s="7">
        <v>6.6845782181524102E-3</v>
      </c>
      <c r="J3622" s="7">
        <v>0.98801260578275196</v>
      </c>
      <c r="K3622" s="8">
        <v>3.8070962799458602E-3</v>
      </c>
      <c r="L3622" s="7" t="str">
        <f t="shared" si="342"/>
        <v>AR</v>
      </c>
      <c r="M3622" s="6">
        <v>1.79001923310432E-3</v>
      </c>
      <c r="N3622" s="7">
        <v>6.2098521916869702E-3</v>
      </c>
      <c r="O3622" s="7">
        <v>0.966335912891647</v>
      </c>
      <c r="P3622" s="8">
        <v>2.5664215683555799E-2</v>
      </c>
      <c r="Q3622" s="7" t="str">
        <f t="shared" si="338"/>
        <v>AR</v>
      </c>
      <c r="R3622" s="6">
        <v>0</v>
      </c>
      <c r="S3622" s="7">
        <v>0</v>
      </c>
      <c r="T3622" s="7">
        <v>1</v>
      </c>
      <c r="U3622" s="8">
        <v>0</v>
      </c>
      <c r="V3622" s="7" t="str">
        <f t="shared" si="339"/>
        <v>AR</v>
      </c>
      <c r="W3622" s="6">
        <v>0</v>
      </c>
      <c r="X3622" s="7">
        <v>0</v>
      </c>
      <c r="Y3622" s="7">
        <v>1</v>
      </c>
      <c r="Z3622" s="8">
        <v>0</v>
      </c>
      <c r="AA3622" s="7" t="str">
        <f t="shared" si="340"/>
        <v>AR</v>
      </c>
      <c r="AB3622" s="6">
        <v>0</v>
      </c>
      <c r="AC3622" s="7">
        <v>2E-3</v>
      </c>
      <c r="AD3622" s="7">
        <v>0.98499999999999999</v>
      </c>
      <c r="AE3622" s="8">
        <v>1.2999999999999999E-2</v>
      </c>
      <c r="AF3622" s="7" t="str">
        <f t="shared" si="341"/>
        <v>AR</v>
      </c>
    </row>
    <row r="3623" spans="1:32" x14ac:dyDescent="0.3">
      <c r="A3623" s="4">
        <v>43475</v>
      </c>
      <c r="B3623" s="5">
        <v>2018</v>
      </c>
      <c r="C3623" s="6">
        <v>0</v>
      </c>
      <c r="D3623" s="7">
        <v>0</v>
      </c>
      <c r="E3623" s="7">
        <v>1</v>
      </c>
      <c r="F3623" s="8">
        <v>0</v>
      </c>
      <c r="G3623" s="7" t="str">
        <f t="shared" si="337"/>
        <v>AR</v>
      </c>
      <c r="H3623" s="6">
        <v>3.6832383758288E-4</v>
      </c>
      <c r="I3623" s="7">
        <v>9.4425772906208596E-3</v>
      </c>
      <c r="J3623" s="7">
        <v>0.97879209701754299</v>
      </c>
      <c r="K3623" s="8">
        <v>1.1397001854245701E-2</v>
      </c>
      <c r="L3623" s="7" t="str">
        <f t="shared" si="342"/>
        <v>AR</v>
      </c>
      <c r="M3623" s="6">
        <v>3.2478652362606799E-4</v>
      </c>
      <c r="N3623" s="7">
        <v>4.6898503400166899E-3</v>
      </c>
      <c r="O3623" s="7">
        <v>0.96972324110395103</v>
      </c>
      <c r="P3623" s="8">
        <v>2.52621220323936E-2</v>
      </c>
      <c r="Q3623" s="7" t="str">
        <f t="shared" si="338"/>
        <v>AR</v>
      </c>
      <c r="R3623" s="6">
        <v>0</v>
      </c>
      <c r="S3623" s="7">
        <v>0</v>
      </c>
      <c r="T3623" s="7">
        <v>1</v>
      </c>
      <c r="U3623" s="8">
        <v>0</v>
      </c>
      <c r="V3623" s="7" t="str">
        <f t="shared" si="339"/>
        <v>AR</v>
      </c>
      <c r="W3623" s="6">
        <v>0</v>
      </c>
      <c r="X3623" s="7">
        <v>0</v>
      </c>
      <c r="Y3623" s="7">
        <v>1</v>
      </c>
      <c r="Z3623" s="8">
        <v>0</v>
      </c>
      <c r="AA3623" s="7" t="str">
        <f t="shared" si="340"/>
        <v>AR</v>
      </c>
      <c r="AB3623" s="6">
        <v>0</v>
      </c>
      <c r="AC3623" s="7">
        <v>0</v>
      </c>
      <c r="AD3623" s="7">
        <v>0.85199999999999998</v>
      </c>
      <c r="AE3623" s="8">
        <v>0.14799999999999999</v>
      </c>
      <c r="AF3623" s="7" t="str">
        <f t="shared" si="341"/>
        <v>AR</v>
      </c>
    </row>
    <row r="3624" spans="1:32" x14ac:dyDescent="0.3">
      <c r="A3624" s="4">
        <v>43476</v>
      </c>
      <c r="B3624" s="5">
        <v>2018</v>
      </c>
      <c r="C3624" s="6">
        <v>0</v>
      </c>
      <c r="D3624" s="7">
        <v>0</v>
      </c>
      <c r="E3624" s="7">
        <v>1</v>
      </c>
      <c r="F3624" s="8">
        <v>0</v>
      </c>
      <c r="G3624" s="7" t="str">
        <f t="shared" si="337"/>
        <v>AR</v>
      </c>
      <c r="H3624" s="79">
        <v>6.2906203346997901E-5</v>
      </c>
      <c r="I3624" s="7">
        <v>1.2788207666146601E-2</v>
      </c>
      <c r="J3624" s="7">
        <v>0.98606135797210104</v>
      </c>
      <c r="K3624" s="8">
        <v>1.08752815839277E-3</v>
      </c>
      <c r="L3624" s="7" t="str">
        <f t="shared" si="342"/>
        <v>AR</v>
      </c>
      <c r="M3624" s="79">
        <v>5.19265554281358E-5</v>
      </c>
      <c r="N3624" s="7">
        <v>8.5872423239734992E-3</v>
      </c>
      <c r="O3624" s="7">
        <v>0.98898775396190497</v>
      </c>
      <c r="P3624" s="8">
        <v>2.3730771586858599E-3</v>
      </c>
      <c r="Q3624" s="7" t="str">
        <f t="shared" si="338"/>
        <v>AR</v>
      </c>
      <c r="R3624" s="6">
        <v>0</v>
      </c>
      <c r="S3624" s="7">
        <v>0</v>
      </c>
      <c r="T3624" s="7">
        <v>1</v>
      </c>
      <c r="U3624" s="8">
        <v>0</v>
      </c>
      <c r="V3624" s="7" t="str">
        <f t="shared" si="339"/>
        <v>AR</v>
      </c>
      <c r="W3624" s="6">
        <v>0</v>
      </c>
      <c r="X3624" s="7">
        <v>0</v>
      </c>
      <c r="Y3624" s="7">
        <v>1</v>
      </c>
      <c r="Z3624" s="8">
        <v>0</v>
      </c>
      <c r="AA3624" s="7" t="str">
        <f t="shared" si="340"/>
        <v>AR</v>
      </c>
      <c r="AB3624" s="6">
        <v>0</v>
      </c>
      <c r="AC3624" s="7">
        <v>0</v>
      </c>
      <c r="AD3624" s="7">
        <v>1</v>
      </c>
      <c r="AE3624" s="8">
        <v>0</v>
      </c>
      <c r="AF3624" s="7" t="str">
        <f t="shared" si="341"/>
        <v>AR</v>
      </c>
    </row>
    <row r="3625" spans="1:32" x14ac:dyDescent="0.3">
      <c r="A3625" s="4">
        <v>43477</v>
      </c>
      <c r="B3625" s="5">
        <v>2018</v>
      </c>
      <c r="C3625" s="6">
        <v>0</v>
      </c>
      <c r="D3625" s="7">
        <v>0</v>
      </c>
      <c r="E3625" s="7">
        <v>1</v>
      </c>
      <c r="F3625" s="8">
        <v>0</v>
      </c>
      <c r="G3625" s="7" t="str">
        <f t="shared" si="337"/>
        <v>AR</v>
      </c>
      <c r="H3625" s="6">
        <v>2.5378114091050398E-4</v>
      </c>
      <c r="I3625" s="7">
        <v>4.4431209148805698E-3</v>
      </c>
      <c r="J3625" s="7">
        <v>0.99527473088419705</v>
      </c>
      <c r="K3625" s="28">
        <v>2.8367060006245102E-5</v>
      </c>
      <c r="L3625" s="7" t="str">
        <f t="shared" si="342"/>
        <v>AR</v>
      </c>
      <c r="M3625" s="6">
        <v>2.3315525281132201E-4</v>
      </c>
      <c r="N3625" s="7">
        <v>4.04284730407568E-3</v>
      </c>
      <c r="O3625" s="7">
        <v>0.99565620447748604</v>
      </c>
      <c r="P3625" s="28">
        <v>6.7792965637514195E-5</v>
      </c>
      <c r="Q3625" s="7" t="str">
        <f t="shared" si="338"/>
        <v>AR</v>
      </c>
      <c r="R3625" s="6">
        <v>0</v>
      </c>
      <c r="S3625" s="7">
        <v>0</v>
      </c>
      <c r="T3625" s="7">
        <v>1</v>
      </c>
      <c r="U3625" s="8">
        <v>0</v>
      </c>
      <c r="V3625" s="7" t="str">
        <f t="shared" si="339"/>
        <v>AR</v>
      </c>
      <c r="W3625" s="6">
        <v>0</v>
      </c>
      <c r="X3625" s="7">
        <v>0</v>
      </c>
      <c r="Y3625" s="7">
        <v>1</v>
      </c>
      <c r="Z3625" s="8">
        <v>0</v>
      </c>
      <c r="AA3625" s="7" t="str">
        <f t="shared" si="340"/>
        <v>AR</v>
      </c>
      <c r="AB3625" s="6">
        <v>0</v>
      </c>
      <c r="AC3625" s="7">
        <v>0</v>
      </c>
      <c r="AD3625" s="7">
        <v>1</v>
      </c>
      <c r="AE3625" s="8">
        <v>0</v>
      </c>
      <c r="AF3625" s="7" t="str">
        <f t="shared" si="341"/>
        <v>AR</v>
      </c>
    </row>
    <row r="3626" spans="1:32" x14ac:dyDescent="0.3">
      <c r="A3626" s="4">
        <v>43478</v>
      </c>
      <c r="B3626" s="5">
        <v>2018</v>
      </c>
      <c r="C3626" s="6">
        <v>0</v>
      </c>
      <c r="D3626" s="7">
        <v>0</v>
      </c>
      <c r="E3626" s="7">
        <v>1</v>
      </c>
      <c r="F3626" s="8">
        <v>0</v>
      </c>
      <c r="G3626" s="7" t="str">
        <f t="shared" si="337"/>
        <v>AR</v>
      </c>
      <c r="H3626" s="6">
        <v>7.8413185168503899E-4</v>
      </c>
      <c r="I3626" s="7">
        <v>3.6704801070962598E-4</v>
      </c>
      <c r="J3626" s="7">
        <v>0.99884761681525702</v>
      </c>
      <c r="K3626" s="28">
        <v>1.2033223349317101E-6</v>
      </c>
      <c r="L3626" s="7" t="str">
        <f t="shared" si="342"/>
        <v>AR</v>
      </c>
      <c r="M3626" s="6">
        <v>8.3686904694324797E-4</v>
      </c>
      <c r="N3626" s="7">
        <v>2.91125291307228E-4</v>
      </c>
      <c r="O3626" s="7">
        <v>0.99886841696236695</v>
      </c>
      <c r="P3626" s="28">
        <v>3.5886993890452001E-6</v>
      </c>
      <c r="Q3626" s="7" t="str">
        <f t="shared" si="338"/>
        <v>AR</v>
      </c>
      <c r="R3626" s="6">
        <v>0</v>
      </c>
      <c r="S3626" s="7">
        <v>0</v>
      </c>
      <c r="T3626" s="7">
        <v>1</v>
      </c>
      <c r="U3626" s="8">
        <v>0</v>
      </c>
      <c r="V3626" s="7" t="str">
        <f t="shared" si="339"/>
        <v>AR</v>
      </c>
      <c r="W3626" s="6">
        <v>7.0000000000000001E-3</v>
      </c>
      <c r="X3626" s="7">
        <v>3.0000000000000001E-3</v>
      </c>
      <c r="Y3626" s="7">
        <v>0.99</v>
      </c>
      <c r="Z3626" s="8">
        <v>0</v>
      </c>
      <c r="AA3626" s="7" t="str">
        <f t="shared" si="340"/>
        <v>AR</v>
      </c>
      <c r="AB3626" s="6">
        <v>0</v>
      </c>
      <c r="AC3626" s="7">
        <v>0.01</v>
      </c>
      <c r="AD3626" s="7">
        <v>0.98899999999999999</v>
      </c>
      <c r="AE3626" s="8">
        <v>2E-3</v>
      </c>
      <c r="AF3626" s="7" t="str">
        <f t="shared" si="341"/>
        <v>AR</v>
      </c>
    </row>
    <row r="3627" spans="1:32" x14ac:dyDescent="0.3">
      <c r="A3627" s="4">
        <v>43479</v>
      </c>
      <c r="B3627" s="5">
        <v>2018</v>
      </c>
      <c r="C3627" s="6">
        <v>0</v>
      </c>
      <c r="D3627" s="7">
        <v>0</v>
      </c>
      <c r="E3627" s="7">
        <v>1</v>
      </c>
      <c r="F3627" s="8">
        <v>0</v>
      </c>
      <c r="G3627" s="7" t="str">
        <f t="shared" si="337"/>
        <v>AR</v>
      </c>
      <c r="H3627" s="6">
        <v>1.47955122612153E-2</v>
      </c>
      <c r="I3627" s="7">
        <v>2.6550413425557001E-2</v>
      </c>
      <c r="J3627" s="7">
        <v>0.95864988571229104</v>
      </c>
      <c r="K3627" s="28">
        <v>4.1886009386380299E-6</v>
      </c>
      <c r="L3627" s="7" t="str">
        <f t="shared" si="342"/>
        <v>AR</v>
      </c>
      <c r="M3627" s="6">
        <v>1.4066178073702701E-2</v>
      </c>
      <c r="N3627" s="7">
        <v>1.48261197649687E-2</v>
      </c>
      <c r="O3627" s="7">
        <v>0.97109531994732301</v>
      </c>
      <c r="P3627" s="28">
        <v>1.23822139971558E-5</v>
      </c>
      <c r="Q3627" s="7" t="str">
        <f t="shared" si="338"/>
        <v>AR</v>
      </c>
      <c r="R3627" s="6">
        <v>1</v>
      </c>
      <c r="S3627" s="7">
        <v>0</v>
      </c>
      <c r="T3627" s="7">
        <v>0</v>
      </c>
      <c r="U3627" s="8">
        <v>0</v>
      </c>
      <c r="V3627" s="7" t="str">
        <f t="shared" si="339"/>
        <v>NAO+</v>
      </c>
      <c r="W3627" s="6">
        <v>0.73599999999999999</v>
      </c>
      <c r="X3627" s="7">
        <v>0.16600000000000001</v>
      </c>
      <c r="Y3627" s="7">
        <v>9.5000000000000001E-2</v>
      </c>
      <c r="Z3627" s="8">
        <v>3.0000000000000001E-3</v>
      </c>
      <c r="AA3627" s="7" t="str">
        <f t="shared" si="340"/>
        <v>NAO+</v>
      </c>
      <c r="AB3627" s="6">
        <v>0.25600000000000001</v>
      </c>
      <c r="AC3627" s="7">
        <v>0.40600000000000003</v>
      </c>
      <c r="AD3627" s="7">
        <v>0.32600000000000001</v>
      </c>
      <c r="AE3627" s="8">
        <v>1.2E-2</v>
      </c>
      <c r="AF3627" s="7" t="str">
        <f t="shared" si="341"/>
        <v>SB</v>
      </c>
    </row>
    <row r="3628" spans="1:32" x14ac:dyDescent="0.3">
      <c r="A3628" s="4">
        <v>43480</v>
      </c>
      <c r="B3628" s="5">
        <v>2018</v>
      </c>
      <c r="C3628" s="6">
        <v>0</v>
      </c>
      <c r="D3628" s="7">
        <v>0</v>
      </c>
      <c r="E3628" s="7">
        <v>1</v>
      </c>
      <c r="F3628" s="8">
        <v>0</v>
      </c>
      <c r="G3628" s="7" t="str">
        <f t="shared" si="337"/>
        <v>AR</v>
      </c>
      <c r="H3628" s="6">
        <v>4.7798808707840902E-2</v>
      </c>
      <c r="I3628" s="7">
        <v>0.130284561896294</v>
      </c>
      <c r="J3628" s="7">
        <v>0.82191561616198505</v>
      </c>
      <c r="K3628" s="28">
        <v>1.0132338796577599E-6</v>
      </c>
      <c r="L3628" s="7" t="str">
        <f t="shared" si="342"/>
        <v>AR</v>
      </c>
      <c r="M3628" s="6">
        <v>3.0861170365737999E-2</v>
      </c>
      <c r="N3628" s="7">
        <v>3.4310780936902201E-2</v>
      </c>
      <c r="O3628" s="7">
        <v>0.93482596242814597</v>
      </c>
      <c r="P3628" s="28">
        <v>2.0862692028817602E-6</v>
      </c>
      <c r="Q3628" s="7" t="str">
        <f t="shared" si="338"/>
        <v>AR</v>
      </c>
      <c r="R3628" s="6">
        <v>1</v>
      </c>
      <c r="S3628" s="7">
        <v>0</v>
      </c>
      <c r="T3628" s="7">
        <v>0</v>
      </c>
      <c r="U3628" s="8">
        <v>0</v>
      </c>
      <c r="V3628" s="7" t="str">
        <f t="shared" si="339"/>
        <v>NAO+</v>
      </c>
      <c r="W3628" s="6">
        <v>0.95</v>
      </c>
      <c r="X3628" s="7">
        <v>3.5999999999999997E-2</v>
      </c>
      <c r="Y3628" s="7">
        <v>1.0999999999999999E-2</v>
      </c>
      <c r="Z3628" s="8">
        <v>3.0000000000000001E-3</v>
      </c>
      <c r="AA3628" s="7" t="str">
        <f t="shared" si="340"/>
        <v>NAO+</v>
      </c>
      <c r="AB3628" s="6">
        <v>0.875</v>
      </c>
      <c r="AC3628" s="7">
        <v>6.9000000000000006E-2</v>
      </c>
      <c r="AD3628" s="7">
        <v>5.0999999999999997E-2</v>
      </c>
      <c r="AE3628" s="8">
        <v>5.0000000000000001E-3</v>
      </c>
      <c r="AF3628" s="7" t="str">
        <f t="shared" si="341"/>
        <v>NAO+</v>
      </c>
    </row>
    <row r="3629" spans="1:32" x14ac:dyDescent="0.3">
      <c r="A3629" s="4">
        <v>43481</v>
      </c>
      <c r="B3629" s="5">
        <v>2018</v>
      </c>
      <c r="C3629" s="6">
        <v>0</v>
      </c>
      <c r="D3629" s="7">
        <v>0</v>
      </c>
      <c r="E3629" s="7">
        <v>1</v>
      </c>
      <c r="F3629" s="8">
        <v>0</v>
      </c>
      <c r="G3629" s="7" t="str">
        <f t="shared" si="337"/>
        <v>AR</v>
      </c>
      <c r="H3629" s="6">
        <v>0.40825997040765299</v>
      </c>
      <c r="I3629" s="7">
        <v>9.0326101752168805E-2</v>
      </c>
      <c r="J3629" s="7">
        <v>0.50070050128146104</v>
      </c>
      <c r="K3629" s="8">
        <v>7.1342655870132595E-4</v>
      </c>
      <c r="L3629" s="7" t="str">
        <f t="shared" si="342"/>
        <v>AR</v>
      </c>
      <c r="M3629" s="6">
        <v>0.363206188270149</v>
      </c>
      <c r="N3629" s="7">
        <v>6.1945946133812102E-2</v>
      </c>
      <c r="O3629" s="7">
        <v>0.57358346648413605</v>
      </c>
      <c r="P3629" s="8">
        <v>1.2643991118883599E-3</v>
      </c>
      <c r="Q3629" s="7" t="str">
        <f t="shared" si="338"/>
        <v>AR</v>
      </c>
      <c r="R3629" s="6">
        <v>1</v>
      </c>
      <c r="S3629" s="7">
        <v>0</v>
      </c>
      <c r="T3629" s="7">
        <v>0</v>
      </c>
      <c r="U3629" s="8">
        <v>0</v>
      </c>
      <c r="V3629" s="7" t="str">
        <f t="shared" si="339"/>
        <v>NAO+</v>
      </c>
      <c r="W3629" s="6">
        <v>0.97099999999999997</v>
      </c>
      <c r="X3629" s="7">
        <v>1.4E-2</v>
      </c>
      <c r="Y3629" s="7">
        <v>1.4E-2</v>
      </c>
      <c r="Z3629" s="8">
        <v>1E-3</v>
      </c>
      <c r="AA3629" s="7" t="str">
        <f t="shared" si="340"/>
        <v>NAO+</v>
      </c>
      <c r="AB3629" s="6">
        <v>0.69099999999999995</v>
      </c>
      <c r="AC3629" s="7">
        <v>8.5999999999999993E-2</v>
      </c>
      <c r="AD3629" s="7">
        <v>0.22</v>
      </c>
      <c r="AE3629" s="8">
        <v>3.0000000000000001E-3</v>
      </c>
      <c r="AF3629" s="7" t="str">
        <f t="shared" si="341"/>
        <v>NAO+</v>
      </c>
    </row>
    <row r="3630" spans="1:32" x14ac:dyDescent="0.3">
      <c r="A3630" s="4">
        <v>43482</v>
      </c>
      <c r="B3630" s="5">
        <v>2018</v>
      </c>
      <c r="C3630" s="6">
        <v>0</v>
      </c>
      <c r="D3630" s="7">
        <v>0</v>
      </c>
      <c r="E3630" s="7">
        <v>1</v>
      </c>
      <c r="F3630" s="8">
        <v>0</v>
      </c>
      <c r="G3630" s="7" t="str">
        <f t="shared" si="337"/>
        <v>AR</v>
      </c>
      <c r="H3630" s="6">
        <v>0.41698521517515003</v>
      </c>
      <c r="I3630" s="7">
        <v>0.15468441427874699</v>
      </c>
      <c r="J3630" s="7">
        <v>0.42004034101879001</v>
      </c>
      <c r="K3630" s="8">
        <v>8.2900295273233698E-3</v>
      </c>
      <c r="L3630" s="7" t="str">
        <f t="shared" si="342"/>
        <v>AR</v>
      </c>
      <c r="M3630" s="6">
        <v>0.40161610811651599</v>
      </c>
      <c r="N3630" s="7">
        <v>0.18282709168934699</v>
      </c>
      <c r="O3630" s="7">
        <v>0.39955589478793302</v>
      </c>
      <c r="P3630" s="8">
        <v>1.6000905406204999E-2</v>
      </c>
      <c r="Q3630" s="7" t="str">
        <f t="shared" si="338"/>
        <v>NAO+</v>
      </c>
      <c r="R3630" s="6">
        <v>1</v>
      </c>
      <c r="S3630" s="7">
        <v>0</v>
      </c>
      <c r="T3630" s="7">
        <v>0</v>
      </c>
      <c r="U3630" s="8">
        <v>0</v>
      </c>
      <c r="V3630" s="7" t="str">
        <f t="shared" si="339"/>
        <v>NAO+</v>
      </c>
      <c r="W3630" s="6">
        <v>0.97499999999999998</v>
      </c>
      <c r="X3630" s="7">
        <v>1.0999999999999999E-2</v>
      </c>
      <c r="Y3630" s="7">
        <v>1.2999999999999999E-2</v>
      </c>
      <c r="Z3630" s="8">
        <v>0</v>
      </c>
      <c r="AA3630" s="7" t="str">
        <f t="shared" si="340"/>
        <v>NAO+</v>
      </c>
      <c r="AB3630" s="6">
        <v>0.69699999999999995</v>
      </c>
      <c r="AC3630" s="7">
        <v>7.9000000000000001E-2</v>
      </c>
      <c r="AD3630" s="7">
        <v>0.222</v>
      </c>
      <c r="AE3630" s="8">
        <v>2E-3</v>
      </c>
      <c r="AF3630" s="7" t="str">
        <f t="shared" si="341"/>
        <v>NAO+</v>
      </c>
    </row>
    <row r="3631" spans="1:32" x14ac:dyDescent="0.3">
      <c r="A3631" s="4">
        <v>43483</v>
      </c>
      <c r="B3631" s="5">
        <v>2018</v>
      </c>
      <c r="C3631" s="6">
        <v>0</v>
      </c>
      <c r="D3631" s="7">
        <v>0</v>
      </c>
      <c r="E3631" s="7">
        <v>1</v>
      </c>
      <c r="F3631" s="8">
        <v>0</v>
      </c>
      <c r="G3631" s="7" t="str">
        <f t="shared" si="337"/>
        <v>AR</v>
      </c>
      <c r="H3631" s="6">
        <v>0.73665011485883403</v>
      </c>
      <c r="I3631" s="7">
        <v>0.120345311754671</v>
      </c>
      <c r="J3631" s="7">
        <v>0.12522093509256599</v>
      </c>
      <c r="K3631" s="8">
        <v>1.7783638293924299E-2</v>
      </c>
      <c r="L3631" s="7" t="str">
        <f t="shared" si="342"/>
        <v>NAO+</v>
      </c>
      <c r="M3631" s="6">
        <v>0.68835040075627596</v>
      </c>
      <c r="N3631" s="7">
        <v>0.166237548886432</v>
      </c>
      <c r="O3631" s="7">
        <v>0.117107290976306</v>
      </c>
      <c r="P3631" s="8">
        <v>2.8304759380983299E-2</v>
      </c>
      <c r="Q3631" s="7" t="str">
        <f t="shared" si="338"/>
        <v>NAO+</v>
      </c>
      <c r="R3631" s="6">
        <v>1</v>
      </c>
      <c r="S3631" s="7">
        <v>0</v>
      </c>
      <c r="T3631" s="7">
        <v>0</v>
      </c>
      <c r="U3631" s="8">
        <v>0</v>
      </c>
      <c r="V3631" s="7" t="str">
        <f t="shared" si="339"/>
        <v>NAO+</v>
      </c>
      <c r="W3631" s="6">
        <v>0.98199999999999998</v>
      </c>
      <c r="X3631" s="7">
        <v>1.2999999999999999E-2</v>
      </c>
      <c r="Y3631" s="7">
        <v>4.0000000000000001E-3</v>
      </c>
      <c r="Z3631" s="8">
        <v>1E-3</v>
      </c>
      <c r="AA3631" s="7" t="str">
        <f t="shared" si="340"/>
        <v>NAO+</v>
      </c>
      <c r="AB3631" s="6">
        <v>0.92400000000000004</v>
      </c>
      <c r="AC3631" s="7">
        <v>3.1E-2</v>
      </c>
      <c r="AD3631" s="7">
        <v>4.2999999999999997E-2</v>
      </c>
      <c r="AE3631" s="8">
        <v>1E-3</v>
      </c>
      <c r="AF3631" s="7" t="str">
        <f t="shared" si="341"/>
        <v>NAO+</v>
      </c>
    </row>
    <row r="3632" spans="1:32" x14ac:dyDescent="0.3">
      <c r="A3632" s="4">
        <v>43484</v>
      </c>
      <c r="B3632" s="5">
        <v>2018</v>
      </c>
      <c r="C3632" s="6">
        <v>0</v>
      </c>
      <c r="D3632" s="7">
        <v>0</v>
      </c>
      <c r="E3632" s="7">
        <v>1</v>
      </c>
      <c r="F3632" s="8">
        <v>0</v>
      </c>
      <c r="G3632" s="7" t="str">
        <f t="shared" si="337"/>
        <v>AR</v>
      </c>
      <c r="H3632" s="6">
        <v>0.61420683012140898</v>
      </c>
      <c r="I3632" s="7">
        <v>0.130296682168037</v>
      </c>
      <c r="J3632" s="7">
        <v>0.25125415632881698</v>
      </c>
      <c r="K3632" s="8">
        <v>4.2423313817434999E-3</v>
      </c>
      <c r="L3632" s="7" t="str">
        <f t="shared" si="342"/>
        <v>NAO+</v>
      </c>
      <c r="M3632" s="6">
        <v>0.56771149385677799</v>
      </c>
      <c r="N3632" s="7">
        <v>0.17249960715933399</v>
      </c>
      <c r="O3632" s="7">
        <v>0.25319621391847602</v>
      </c>
      <c r="P3632" s="8">
        <v>6.5926850653976899E-3</v>
      </c>
      <c r="Q3632" s="7" t="str">
        <f t="shared" si="338"/>
        <v>NAO+</v>
      </c>
      <c r="R3632" s="6">
        <v>1</v>
      </c>
      <c r="S3632" s="7">
        <v>0</v>
      </c>
      <c r="T3632" s="7">
        <v>0</v>
      </c>
      <c r="U3632" s="8">
        <v>0</v>
      </c>
      <c r="V3632" s="7" t="str">
        <f t="shared" si="339"/>
        <v>NAO+</v>
      </c>
      <c r="W3632" s="6">
        <v>0.98399999999999999</v>
      </c>
      <c r="X3632" s="7">
        <v>8.9999999999999993E-3</v>
      </c>
      <c r="Y3632" s="7">
        <v>6.0000000000000001E-3</v>
      </c>
      <c r="Z3632" s="8">
        <v>0</v>
      </c>
      <c r="AA3632" s="7" t="str">
        <f t="shared" si="340"/>
        <v>NAO+</v>
      </c>
      <c r="AB3632" s="6">
        <v>0.874</v>
      </c>
      <c r="AC3632" s="7">
        <v>3.9E-2</v>
      </c>
      <c r="AD3632" s="7">
        <v>8.5999999999999993E-2</v>
      </c>
      <c r="AE3632" s="8">
        <v>1E-3</v>
      </c>
      <c r="AF3632" s="7" t="str">
        <f t="shared" si="341"/>
        <v>NAO+</v>
      </c>
    </row>
    <row r="3633" spans="1:32" x14ac:dyDescent="0.3">
      <c r="A3633" s="4">
        <v>43485</v>
      </c>
      <c r="B3633" s="5">
        <v>2018</v>
      </c>
      <c r="C3633" s="6">
        <v>0</v>
      </c>
      <c r="D3633" s="7">
        <v>0</v>
      </c>
      <c r="E3633" s="7">
        <v>1</v>
      </c>
      <c r="F3633" s="8">
        <v>0</v>
      </c>
      <c r="G3633" s="7" t="str">
        <f t="shared" si="337"/>
        <v>AR</v>
      </c>
      <c r="H3633" s="6">
        <v>0.447504946749609</v>
      </c>
      <c r="I3633" s="7">
        <v>7.7459389041892299E-2</v>
      </c>
      <c r="J3633" s="7">
        <v>0.47459369844619798</v>
      </c>
      <c r="K3633" s="8">
        <v>4.4196576231043499E-4</v>
      </c>
      <c r="L3633" s="7" t="str">
        <f t="shared" si="342"/>
        <v>AR</v>
      </c>
      <c r="M3633" s="6">
        <v>0.41571350919629602</v>
      </c>
      <c r="N3633" s="7">
        <v>6.5283527601865302E-2</v>
      </c>
      <c r="O3633" s="7">
        <v>0.51786841330067401</v>
      </c>
      <c r="P3633" s="8">
        <v>1.13454990117814E-3</v>
      </c>
      <c r="Q3633" s="7" t="str">
        <f t="shared" si="338"/>
        <v>AR</v>
      </c>
      <c r="R3633" s="6">
        <v>1</v>
      </c>
      <c r="S3633" s="7">
        <v>0</v>
      </c>
      <c r="T3633" s="7">
        <v>0</v>
      </c>
      <c r="U3633" s="8">
        <v>0</v>
      </c>
      <c r="V3633" s="7" t="str">
        <f t="shared" si="339"/>
        <v>NAO+</v>
      </c>
      <c r="W3633" s="6">
        <v>0.98199999999999998</v>
      </c>
      <c r="X3633" s="7">
        <v>5.0000000000000001E-3</v>
      </c>
      <c r="Y3633" s="7">
        <v>1.2999999999999999E-2</v>
      </c>
      <c r="Z3633" s="8">
        <v>0</v>
      </c>
      <c r="AA3633" s="7" t="str">
        <f t="shared" si="340"/>
        <v>NAO+</v>
      </c>
      <c r="AB3633" s="6">
        <v>0.56999999999999995</v>
      </c>
      <c r="AC3633" s="7">
        <v>5.8000000000000003E-2</v>
      </c>
      <c r="AD3633" s="7">
        <v>0.372</v>
      </c>
      <c r="AE3633" s="8">
        <v>0</v>
      </c>
      <c r="AF3633" s="7" t="str">
        <f t="shared" si="341"/>
        <v>NAO+</v>
      </c>
    </row>
    <row r="3634" spans="1:32" x14ac:dyDescent="0.3">
      <c r="A3634" s="4">
        <v>43486</v>
      </c>
      <c r="B3634" s="5">
        <v>2018</v>
      </c>
      <c r="C3634" s="6">
        <v>0</v>
      </c>
      <c r="D3634" s="7">
        <v>0</v>
      </c>
      <c r="E3634" s="7">
        <v>1</v>
      </c>
      <c r="F3634" s="8">
        <v>0</v>
      </c>
      <c r="G3634" s="7" t="str">
        <f t="shared" si="337"/>
        <v>AR</v>
      </c>
      <c r="H3634" s="6">
        <v>0.17171723742025199</v>
      </c>
      <c r="I3634" s="7">
        <v>8.7852088860759393E-3</v>
      </c>
      <c r="J3634" s="7">
        <v>0.81948925878081202</v>
      </c>
      <c r="K3634" s="28">
        <v>8.2949128455451596E-6</v>
      </c>
      <c r="L3634" s="7" t="str">
        <f t="shared" si="342"/>
        <v>AR</v>
      </c>
      <c r="M3634" s="6">
        <v>0.14169610650383099</v>
      </c>
      <c r="N3634" s="7">
        <v>3.8266179756391099E-3</v>
      </c>
      <c r="O3634" s="7">
        <v>0.85445787304796195</v>
      </c>
      <c r="P3634" s="28">
        <v>1.9402472580505902E-5</v>
      </c>
      <c r="Q3634" s="7" t="str">
        <f t="shared" si="338"/>
        <v>AR</v>
      </c>
      <c r="R3634" s="6">
        <v>0</v>
      </c>
      <c r="S3634" s="7">
        <v>0</v>
      </c>
      <c r="T3634" s="7">
        <v>1</v>
      </c>
      <c r="U3634" s="8">
        <v>0</v>
      </c>
      <c r="V3634" s="7" t="str">
        <f t="shared" si="339"/>
        <v>AR</v>
      </c>
      <c r="W3634" s="6">
        <v>0.92100000000000004</v>
      </c>
      <c r="X3634" s="7">
        <v>1E-3</v>
      </c>
      <c r="Y3634" s="7">
        <v>7.8E-2</v>
      </c>
      <c r="Z3634" s="8">
        <v>0</v>
      </c>
      <c r="AA3634" s="7" t="str">
        <f t="shared" si="340"/>
        <v>NAO+</v>
      </c>
      <c r="AB3634" s="6">
        <v>2.3E-2</v>
      </c>
      <c r="AC3634" s="7">
        <v>0.02</v>
      </c>
      <c r="AD3634" s="7">
        <v>0.95699999999999996</v>
      </c>
      <c r="AE3634" s="8">
        <v>0</v>
      </c>
      <c r="AF3634" s="7" t="str">
        <f t="shared" si="341"/>
        <v>AR</v>
      </c>
    </row>
    <row r="3635" spans="1:32" x14ac:dyDescent="0.3">
      <c r="A3635" s="4">
        <v>43487</v>
      </c>
      <c r="B3635" s="5">
        <v>2018</v>
      </c>
      <c r="C3635" s="6">
        <v>0</v>
      </c>
      <c r="D3635" s="7">
        <v>0</v>
      </c>
      <c r="E3635" s="7">
        <v>1</v>
      </c>
      <c r="F3635" s="8">
        <v>0</v>
      </c>
      <c r="G3635" s="7" t="str">
        <f t="shared" si="337"/>
        <v>AR</v>
      </c>
      <c r="H3635" s="6">
        <v>3.3448749067008102E-3</v>
      </c>
      <c r="I3635" s="80">
        <v>5.3636433885134899E-5</v>
      </c>
      <c r="J3635" s="7">
        <v>0.99656283138537505</v>
      </c>
      <c r="K3635" s="28">
        <v>3.8657274026618297E-5</v>
      </c>
      <c r="L3635" s="7" t="str">
        <f t="shared" si="342"/>
        <v>AR</v>
      </c>
      <c r="M3635" s="6">
        <v>3.1206981518846501E-3</v>
      </c>
      <c r="N3635" s="80">
        <v>3.7060071780014401E-5</v>
      </c>
      <c r="O3635" s="7">
        <v>0.99677908545177496</v>
      </c>
      <c r="P3635" s="28">
        <v>6.3156324554260098E-5</v>
      </c>
      <c r="Q3635" s="7" t="str">
        <f t="shared" si="338"/>
        <v>AR</v>
      </c>
      <c r="R3635" s="6">
        <v>0</v>
      </c>
      <c r="S3635" s="7">
        <v>0</v>
      </c>
      <c r="T3635" s="7">
        <v>1</v>
      </c>
      <c r="U3635" s="8">
        <v>0</v>
      </c>
      <c r="V3635" s="7" t="str">
        <f t="shared" si="339"/>
        <v>AR</v>
      </c>
      <c r="W3635" s="6">
        <v>0.75900000000000001</v>
      </c>
      <c r="X3635" s="7">
        <v>1E-3</v>
      </c>
      <c r="Y3635" s="7">
        <v>0.24</v>
      </c>
      <c r="Z3635" s="8">
        <v>0</v>
      </c>
      <c r="AA3635" s="7" t="str">
        <f t="shared" si="340"/>
        <v>NAO+</v>
      </c>
      <c r="AB3635" s="6">
        <v>1E-3</v>
      </c>
      <c r="AC3635" s="7">
        <v>1.4E-2</v>
      </c>
      <c r="AD3635" s="7">
        <v>0.98399999999999999</v>
      </c>
      <c r="AE3635" s="8">
        <v>0</v>
      </c>
      <c r="AF3635" s="7" t="str">
        <f t="shared" si="341"/>
        <v>AR</v>
      </c>
    </row>
    <row r="3636" spans="1:32" x14ac:dyDescent="0.3">
      <c r="A3636" s="4">
        <v>43488</v>
      </c>
      <c r="B3636" s="5">
        <v>2018</v>
      </c>
      <c r="C3636" s="6">
        <v>0</v>
      </c>
      <c r="D3636" s="7">
        <v>0</v>
      </c>
      <c r="E3636" s="7">
        <v>1</v>
      </c>
      <c r="F3636" s="8">
        <v>0</v>
      </c>
      <c r="G3636" s="7" t="str">
        <f t="shared" si="337"/>
        <v>AR</v>
      </c>
      <c r="H3636" s="6">
        <v>9.0096655330015396E-4</v>
      </c>
      <c r="I3636" s="80">
        <v>7.3281247253473899E-5</v>
      </c>
      <c r="J3636" s="7">
        <v>0.99901472686885495</v>
      </c>
      <c r="K3636" s="28">
        <v>1.1025330583195901E-5</v>
      </c>
      <c r="L3636" s="7" t="str">
        <f t="shared" si="342"/>
        <v>AR</v>
      </c>
      <c r="M3636" s="6">
        <v>9.2162273179501996E-4</v>
      </c>
      <c r="N3636" s="7">
        <v>1.21892017450689E-4</v>
      </c>
      <c r="O3636" s="7">
        <v>0.99892506524549196</v>
      </c>
      <c r="P3636" s="28">
        <v>3.1420005271974298E-5</v>
      </c>
      <c r="Q3636" s="7" t="str">
        <f t="shared" si="338"/>
        <v>AR</v>
      </c>
      <c r="R3636" s="6">
        <v>0</v>
      </c>
      <c r="S3636" s="7">
        <v>0</v>
      </c>
      <c r="T3636" s="7">
        <v>1</v>
      </c>
      <c r="U3636" s="8">
        <v>0</v>
      </c>
      <c r="V3636" s="7" t="str">
        <f t="shared" si="339"/>
        <v>AR</v>
      </c>
      <c r="W3636" s="6">
        <v>0.88600000000000001</v>
      </c>
      <c r="X3636" s="7">
        <v>3.3000000000000002E-2</v>
      </c>
      <c r="Y3636" s="7">
        <v>8.1000000000000003E-2</v>
      </c>
      <c r="Z3636" s="8">
        <v>0</v>
      </c>
      <c r="AA3636" s="7" t="str">
        <f t="shared" si="340"/>
        <v>NAO+</v>
      </c>
      <c r="AB3636" s="6">
        <v>0.105</v>
      </c>
      <c r="AC3636" s="7">
        <v>0.16900000000000001</v>
      </c>
      <c r="AD3636" s="7">
        <v>0.72299999999999998</v>
      </c>
      <c r="AE3636" s="8">
        <v>3.0000000000000001E-3</v>
      </c>
      <c r="AF3636" s="7" t="str">
        <f t="shared" si="341"/>
        <v>AR</v>
      </c>
    </row>
    <row r="3637" spans="1:32" x14ac:dyDescent="0.3">
      <c r="A3637" s="4">
        <v>43489</v>
      </c>
      <c r="B3637" s="5">
        <v>2018</v>
      </c>
      <c r="C3637" s="6">
        <v>0</v>
      </c>
      <c r="D3637" s="7">
        <v>0</v>
      </c>
      <c r="E3637" s="7">
        <v>1</v>
      </c>
      <c r="F3637" s="8">
        <v>0</v>
      </c>
      <c r="G3637" s="7" t="str">
        <f t="shared" si="337"/>
        <v>AR</v>
      </c>
      <c r="H3637" s="6">
        <v>3.3989361185971401E-4</v>
      </c>
      <c r="I3637" s="7">
        <v>2.8609633504609899E-3</v>
      </c>
      <c r="J3637" s="7">
        <v>0.99679074022387504</v>
      </c>
      <c r="K3637" s="28">
        <v>8.4028138096677193E-6</v>
      </c>
      <c r="L3637" s="7" t="str">
        <f t="shared" si="342"/>
        <v>AR</v>
      </c>
      <c r="M3637" s="6">
        <v>3.9408579092903003E-4</v>
      </c>
      <c r="N3637" s="7">
        <v>3.84545265234231E-3</v>
      </c>
      <c r="O3637" s="7">
        <v>0.99569330197765005</v>
      </c>
      <c r="P3637" s="28">
        <v>6.7159579080706901E-5</v>
      </c>
      <c r="Q3637" s="7" t="str">
        <f t="shared" si="338"/>
        <v>AR</v>
      </c>
      <c r="R3637" s="6">
        <v>0</v>
      </c>
      <c r="S3637" s="7">
        <v>0</v>
      </c>
      <c r="T3637" s="7">
        <v>1</v>
      </c>
      <c r="U3637" s="8">
        <v>0</v>
      </c>
      <c r="V3637" s="7" t="str">
        <f t="shared" si="339"/>
        <v>AR</v>
      </c>
      <c r="W3637" s="6">
        <v>0.61799999999999999</v>
      </c>
      <c r="X3637" s="7">
        <v>0.13200000000000001</v>
      </c>
      <c r="Y3637" s="7">
        <v>0.247</v>
      </c>
      <c r="Z3637" s="8">
        <v>3.0000000000000001E-3</v>
      </c>
      <c r="AA3637" s="7" t="str">
        <f t="shared" si="340"/>
        <v>NAO+</v>
      </c>
      <c r="AB3637" s="6">
        <v>4.4999999999999998E-2</v>
      </c>
      <c r="AC3637" s="7">
        <v>0.25</v>
      </c>
      <c r="AD3637" s="7">
        <v>0.69399999999999995</v>
      </c>
      <c r="AE3637" s="8">
        <v>1.0999999999999999E-2</v>
      </c>
      <c r="AF3637" s="7" t="str">
        <f t="shared" si="341"/>
        <v>AR</v>
      </c>
    </row>
    <row r="3638" spans="1:32" x14ac:dyDescent="0.3">
      <c r="A3638" s="4">
        <v>43490</v>
      </c>
      <c r="B3638" s="5">
        <v>2018</v>
      </c>
      <c r="C3638" s="6">
        <v>0</v>
      </c>
      <c r="D3638" s="7">
        <v>0</v>
      </c>
      <c r="E3638" s="7">
        <v>1</v>
      </c>
      <c r="F3638" s="8">
        <v>0</v>
      </c>
      <c r="G3638" s="7" t="str">
        <f t="shared" si="337"/>
        <v>AR</v>
      </c>
      <c r="H3638" s="6">
        <v>2.9401598198890099E-3</v>
      </c>
      <c r="I3638" s="7">
        <v>5.3984823071837502E-3</v>
      </c>
      <c r="J3638" s="7">
        <v>0.99164895604857495</v>
      </c>
      <c r="K3638" s="28">
        <v>1.24018243504809E-5</v>
      </c>
      <c r="L3638" s="7" t="str">
        <f t="shared" si="342"/>
        <v>AR</v>
      </c>
      <c r="M3638" s="6">
        <v>3.7087433655477102E-3</v>
      </c>
      <c r="N3638" s="7">
        <v>4.5382590176065102E-3</v>
      </c>
      <c r="O3638" s="7">
        <v>0.99164502818274802</v>
      </c>
      <c r="P3638" s="8">
        <v>1.07969434110703E-4</v>
      </c>
      <c r="Q3638" s="7" t="str">
        <f t="shared" si="338"/>
        <v>AR</v>
      </c>
      <c r="R3638" s="6">
        <v>0</v>
      </c>
      <c r="S3638" s="7">
        <v>0</v>
      </c>
      <c r="T3638" s="7">
        <v>1</v>
      </c>
      <c r="U3638" s="8">
        <v>0</v>
      </c>
      <c r="V3638" s="7" t="str">
        <f t="shared" si="339"/>
        <v>AR</v>
      </c>
      <c r="W3638" s="6">
        <v>0.60299999999999998</v>
      </c>
      <c r="X3638" s="7">
        <v>2.8000000000000001E-2</v>
      </c>
      <c r="Y3638" s="7">
        <v>0.36799999999999999</v>
      </c>
      <c r="Z3638" s="8">
        <v>1E-3</v>
      </c>
      <c r="AA3638" s="7" t="str">
        <f t="shared" si="340"/>
        <v>NAO+</v>
      </c>
      <c r="AB3638" s="6">
        <v>7.0000000000000001E-3</v>
      </c>
      <c r="AC3638" s="7">
        <v>6.5000000000000002E-2</v>
      </c>
      <c r="AD3638" s="7">
        <v>0.92400000000000004</v>
      </c>
      <c r="AE3638" s="8">
        <v>4.0000000000000001E-3</v>
      </c>
      <c r="AF3638" s="7" t="str">
        <f t="shared" si="341"/>
        <v>AR</v>
      </c>
    </row>
    <row r="3639" spans="1:32" x14ac:dyDescent="0.3">
      <c r="A3639" s="4">
        <v>43491</v>
      </c>
      <c r="B3639" s="5">
        <v>2018</v>
      </c>
      <c r="C3639" s="6">
        <v>0</v>
      </c>
      <c r="D3639" s="7">
        <v>0</v>
      </c>
      <c r="E3639" s="7">
        <v>1</v>
      </c>
      <c r="F3639" s="8">
        <v>0</v>
      </c>
      <c r="G3639" s="7" t="str">
        <f t="shared" si="337"/>
        <v>AR</v>
      </c>
      <c r="H3639" s="6">
        <v>2.4224121658900099E-2</v>
      </c>
      <c r="I3639" s="7">
        <v>1.7041083286054601E-3</v>
      </c>
      <c r="J3639" s="7">
        <v>0.97404157564595895</v>
      </c>
      <c r="K3639" s="28">
        <v>3.01943665218865E-5</v>
      </c>
      <c r="L3639" s="7" t="str">
        <f t="shared" si="342"/>
        <v>AR</v>
      </c>
      <c r="M3639" s="6">
        <v>2.4512174918064102E-2</v>
      </c>
      <c r="N3639" s="7">
        <v>1.62492507584051E-3</v>
      </c>
      <c r="O3639" s="7">
        <v>0.97377690855145704</v>
      </c>
      <c r="P3639" s="28">
        <v>8.5991454637340494E-5</v>
      </c>
      <c r="Q3639" s="7" t="str">
        <f t="shared" si="338"/>
        <v>AR</v>
      </c>
      <c r="R3639" s="6">
        <v>0</v>
      </c>
      <c r="S3639" s="7">
        <v>0</v>
      </c>
      <c r="T3639" s="7">
        <v>1</v>
      </c>
      <c r="U3639" s="8">
        <v>0</v>
      </c>
      <c r="V3639" s="7" t="str">
        <f t="shared" si="339"/>
        <v>AR</v>
      </c>
      <c r="W3639" s="6">
        <v>0.88200000000000001</v>
      </c>
      <c r="X3639" s="7">
        <v>3.0000000000000001E-3</v>
      </c>
      <c r="Y3639" s="7">
        <v>0.115</v>
      </c>
      <c r="Z3639" s="8">
        <v>0</v>
      </c>
      <c r="AA3639" s="7" t="str">
        <f t="shared" si="340"/>
        <v>NAO+</v>
      </c>
      <c r="AB3639" s="6">
        <v>1.7999999999999999E-2</v>
      </c>
      <c r="AC3639" s="7">
        <v>2.9000000000000001E-2</v>
      </c>
      <c r="AD3639" s="7">
        <v>0.95299999999999996</v>
      </c>
      <c r="AE3639" s="8">
        <v>0</v>
      </c>
      <c r="AF3639" s="7" t="str">
        <f t="shared" si="341"/>
        <v>AR</v>
      </c>
    </row>
    <row r="3640" spans="1:32" x14ac:dyDescent="0.3">
      <c r="A3640" s="4">
        <v>43492</v>
      </c>
      <c r="B3640" s="5">
        <v>2018</v>
      </c>
      <c r="C3640" s="6">
        <v>0</v>
      </c>
      <c r="D3640" s="7">
        <v>0</v>
      </c>
      <c r="E3640" s="7">
        <v>1</v>
      </c>
      <c r="F3640" s="8">
        <v>0</v>
      </c>
      <c r="G3640" s="7" t="str">
        <f t="shared" si="337"/>
        <v>AR</v>
      </c>
      <c r="H3640" s="6">
        <v>0.15363679119071799</v>
      </c>
      <c r="I3640" s="80">
        <v>6.3731246594106398E-5</v>
      </c>
      <c r="J3640" s="7">
        <v>0.84623651856401905</v>
      </c>
      <c r="K3640" s="28">
        <v>6.2958998662066199E-5</v>
      </c>
      <c r="L3640" s="7" t="str">
        <f t="shared" si="342"/>
        <v>AR</v>
      </c>
      <c r="M3640" s="6">
        <v>0.171663215595524</v>
      </c>
      <c r="N3640" s="80">
        <v>5.8313986738131303E-5</v>
      </c>
      <c r="O3640" s="7">
        <v>0.82810431846478205</v>
      </c>
      <c r="P3640" s="8">
        <v>1.7415195294815099E-4</v>
      </c>
      <c r="Q3640" s="7" t="str">
        <f t="shared" si="338"/>
        <v>AR</v>
      </c>
      <c r="R3640" s="6">
        <v>0</v>
      </c>
      <c r="S3640" s="7">
        <v>0</v>
      </c>
      <c r="T3640" s="7">
        <v>1</v>
      </c>
      <c r="U3640" s="8">
        <v>0</v>
      </c>
      <c r="V3640" s="7" t="str">
        <f t="shared" si="339"/>
        <v>AR</v>
      </c>
      <c r="W3640" s="6">
        <v>0.97</v>
      </c>
      <c r="X3640" s="7">
        <v>3.0000000000000001E-3</v>
      </c>
      <c r="Y3640" s="7">
        <v>2.7E-2</v>
      </c>
      <c r="Z3640" s="8">
        <v>0</v>
      </c>
      <c r="AA3640" s="7" t="str">
        <f t="shared" si="340"/>
        <v>NAO+</v>
      </c>
      <c r="AB3640" s="6">
        <v>0.309</v>
      </c>
      <c r="AC3640" s="7">
        <v>4.9000000000000002E-2</v>
      </c>
      <c r="AD3640" s="7">
        <v>0.64200000000000002</v>
      </c>
      <c r="AE3640" s="8">
        <v>0</v>
      </c>
      <c r="AF3640" s="7" t="str">
        <f t="shared" si="341"/>
        <v>AR</v>
      </c>
    </row>
    <row r="3641" spans="1:32" x14ac:dyDescent="0.3">
      <c r="A3641" s="4">
        <v>43493</v>
      </c>
      <c r="B3641" s="5">
        <v>2018</v>
      </c>
      <c r="C3641" s="6">
        <v>0</v>
      </c>
      <c r="D3641" s="7">
        <v>0</v>
      </c>
      <c r="E3641" s="7">
        <v>1</v>
      </c>
      <c r="F3641" s="8">
        <v>0</v>
      </c>
      <c r="G3641" s="7" t="str">
        <f t="shared" si="337"/>
        <v>AR</v>
      </c>
      <c r="H3641" s="6">
        <v>0.56013186580185004</v>
      </c>
      <c r="I3641" s="80">
        <v>6.1193051163576002E-5</v>
      </c>
      <c r="J3641" s="7">
        <v>0.43974526190983498</v>
      </c>
      <c r="K3641" s="28">
        <v>6.1679237143971103E-5</v>
      </c>
      <c r="L3641" s="7" t="str">
        <f t="shared" si="342"/>
        <v>NAO+</v>
      </c>
      <c r="M3641" s="6">
        <v>0.58232255946317701</v>
      </c>
      <c r="N3641" s="80">
        <v>6.4114667117581706E-5</v>
      </c>
      <c r="O3641" s="7">
        <v>0.41748657939119599</v>
      </c>
      <c r="P3641" s="8">
        <v>1.26746478498999E-4</v>
      </c>
      <c r="Q3641" s="7" t="str">
        <f t="shared" si="338"/>
        <v>NAO+</v>
      </c>
      <c r="R3641" s="6">
        <v>1</v>
      </c>
      <c r="S3641" s="7">
        <v>0</v>
      </c>
      <c r="T3641" s="7">
        <v>0</v>
      </c>
      <c r="U3641" s="8">
        <v>0</v>
      </c>
      <c r="V3641" s="7" t="str">
        <f t="shared" si="339"/>
        <v>NAO+</v>
      </c>
      <c r="W3641" s="6">
        <v>0.94799999999999995</v>
      </c>
      <c r="X3641" s="7">
        <v>3.4000000000000002E-2</v>
      </c>
      <c r="Y3641" s="7">
        <v>1.7000000000000001E-2</v>
      </c>
      <c r="Z3641" s="8">
        <v>1E-3</v>
      </c>
      <c r="AA3641" s="7" t="str">
        <f t="shared" si="340"/>
        <v>NAO+</v>
      </c>
      <c r="AB3641" s="6">
        <v>0.876</v>
      </c>
      <c r="AC3641" s="7">
        <v>4.5999999999999999E-2</v>
      </c>
      <c r="AD3641" s="7">
        <v>7.5999999999999998E-2</v>
      </c>
      <c r="AE3641" s="8">
        <v>1E-3</v>
      </c>
      <c r="AF3641" s="7" t="str">
        <f t="shared" si="341"/>
        <v>NAO+</v>
      </c>
    </row>
    <row r="3642" spans="1:32" x14ac:dyDescent="0.3">
      <c r="A3642" s="4">
        <v>43494</v>
      </c>
      <c r="B3642" s="5">
        <v>2018</v>
      </c>
      <c r="C3642" s="6">
        <v>0</v>
      </c>
      <c r="D3642" s="7">
        <v>0</v>
      </c>
      <c r="E3642" s="7">
        <v>1</v>
      </c>
      <c r="F3642" s="8">
        <v>0</v>
      </c>
      <c r="G3642" s="7" t="str">
        <f t="shared" si="337"/>
        <v>AR</v>
      </c>
      <c r="H3642" s="6">
        <v>0.75857976296770502</v>
      </c>
      <c r="I3642" s="80">
        <v>5.3298768188479803E-7</v>
      </c>
      <c r="J3642" s="7">
        <v>0.24098893453871401</v>
      </c>
      <c r="K3642" s="8">
        <v>4.3076950589889201E-4</v>
      </c>
      <c r="L3642" s="7" t="str">
        <f t="shared" si="342"/>
        <v>NAO+</v>
      </c>
      <c r="M3642" s="6">
        <v>0.74172297152654398</v>
      </c>
      <c r="N3642" s="80">
        <v>4.7112618251068699E-7</v>
      </c>
      <c r="O3642" s="7">
        <v>0.25770377363977398</v>
      </c>
      <c r="P3642" s="8">
        <v>5.7278370748618703E-4</v>
      </c>
      <c r="Q3642" s="7" t="str">
        <f t="shared" si="338"/>
        <v>NAO+</v>
      </c>
      <c r="R3642" s="6">
        <v>1</v>
      </c>
      <c r="S3642" s="7">
        <v>0</v>
      </c>
      <c r="T3642" s="7">
        <v>0</v>
      </c>
      <c r="U3642" s="8">
        <v>0</v>
      </c>
      <c r="V3642" s="7" t="str">
        <f t="shared" si="339"/>
        <v>NAO+</v>
      </c>
      <c r="W3642" s="6">
        <v>0.98399999999999999</v>
      </c>
      <c r="X3642" s="7">
        <v>0.01</v>
      </c>
      <c r="Y3642" s="7">
        <v>6.0000000000000001E-3</v>
      </c>
      <c r="Z3642" s="8">
        <v>0</v>
      </c>
      <c r="AA3642" s="7" t="str">
        <f t="shared" si="340"/>
        <v>NAO+</v>
      </c>
      <c r="AB3642" s="6">
        <v>0.90400000000000003</v>
      </c>
      <c r="AC3642" s="7">
        <v>0.02</v>
      </c>
      <c r="AD3642" s="7">
        <v>7.4999999999999997E-2</v>
      </c>
      <c r="AE3642" s="8">
        <v>1E-3</v>
      </c>
      <c r="AF3642" s="7" t="str">
        <f t="shared" si="341"/>
        <v>NAO+</v>
      </c>
    </row>
    <row r="3643" spans="1:32" x14ac:dyDescent="0.3">
      <c r="A3643" s="4">
        <v>43495</v>
      </c>
      <c r="B3643" s="5">
        <v>2018</v>
      </c>
      <c r="C3643" s="6">
        <v>0</v>
      </c>
      <c r="D3643" s="7">
        <v>0</v>
      </c>
      <c r="E3643" s="7">
        <v>1</v>
      </c>
      <c r="F3643" s="8">
        <v>0</v>
      </c>
      <c r="G3643" s="7" t="str">
        <f t="shared" si="337"/>
        <v>AR</v>
      </c>
      <c r="H3643" s="6">
        <v>0.97031300003166798</v>
      </c>
      <c r="I3643" s="80">
        <v>7.5616337001207505E-7</v>
      </c>
      <c r="J3643" s="7">
        <v>2.84105208424403E-2</v>
      </c>
      <c r="K3643" s="8">
        <v>1.27572296251055E-3</v>
      </c>
      <c r="L3643" s="7" t="str">
        <f t="shared" si="342"/>
        <v>NAO+</v>
      </c>
      <c r="M3643" s="6">
        <v>0.97030584860580404</v>
      </c>
      <c r="N3643" s="80">
        <v>3.4559863423134899E-7</v>
      </c>
      <c r="O3643" s="7">
        <v>2.76404495864618E-2</v>
      </c>
      <c r="P3643" s="8">
        <v>2.0533562090934601E-3</v>
      </c>
      <c r="Q3643" s="7" t="str">
        <f t="shared" si="338"/>
        <v>NAO+</v>
      </c>
      <c r="R3643" s="6">
        <v>1</v>
      </c>
      <c r="S3643" s="7">
        <v>0</v>
      </c>
      <c r="T3643" s="7">
        <v>0</v>
      </c>
      <c r="U3643" s="8">
        <v>0</v>
      </c>
      <c r="V3643" s="7" t="str">
        <f t="shared" si="339"/>
        <v>NAO+</v>
      </c>
      <c r="W3643" s="6">
        <v>0.92500000000000004</v>
      </c>
      <c r="X3643" s="7">
        <v>1.6E-2</v>
      </c>
      <c r="Y3643" s="7">
        <v>5.5E-2</v>
      </c>
      <c r="Z3643" s="8">
        <v>4.0000000000000001E-3</v>
      </c>
      <c r="AA3643" s="7" t="str">
        <f t="shared" si="340"/>
        <v>NAO+</v>
      </c>
      <c r="AB3643" s="6">
        <v>0.622</v>
      </c>
      <c r="AC3643" s="7">
        <v>3.4000000000000002E-2</v>
      </c>
      <c r="AD3643" s="7">
        <v>0.33200000000000002</v>
      </c>
      <c r="AE3643" s="8">
        <v>1.2999999999999999E-2</v>
      </c>
      <c r="AF3643" s="7" t="str">
        <f t="shared" si="341"/>
        <v>NAO+</v>
      </c>
    </row>
    <row r="3644" spans="1:32" x14ac:dyDescent="0.3">
      <c r="A3644" s="4">
        <v>43496</v>
      </c>
      <c r="B3644" s="5">
        <v>2018</v>
      </c>
      <c r="C3644" s="6">
        <v>0</v>
      </c>
      <c r="D3644" s="7">
        <v>0</v>
      </c>
      <c r="E3644" s="7">
        <v>0</v>
      </c>
      <c r="F3644" s="8">
        <v>1</v>
      </c>
      <c r="G3644" s="7" t="str">
        <f t="shared" si="337"/>
        <v>NAO-</v>
      </c>
      <c r="H3644" s="6">
        <v>0.99262278160498596</v>
      </c>
      <c r="I3644" s="80">
        <v>1.5366944875712499E-7</v>
      </c>
      <c r="J3644" s="7">
        <v>6.5888530402266297E-3</v>
      </c>
      <c r="K3644" s="8">
        <v>7.882116853277E-4</v>
      </c>
      <c r="L3644" s="7" t="str">
        <f t="shared" si="342"/>
        <v>NAO+</v>
      </c>
      <c r="M3644" s="6">
        <v>0.99176589899571799</v>
      </c>
      <c r="N3644" s="80">
        <v>1.35669293310801E-7</v>
      </c>
      <c r="O3644" s="7">
        <v>7.2397445089324997E-3</v>
      </c>
      <c r="P3644" s="8">
        <v>9.9422082604626403E-4</v>
      </c>
      <c r="Q3644" s="7" t="str">
        <f t="shared" si="338"/>
        <v>NAO+</v>
      </c>
      <c r="R3644" s="6">
        <v>1</v>
      </c>
      <c r="S3644" s="7">
        <v>0</v>
      </c>
      <c r="T3644" s="7">
        <v>0</v>
      </c>
      <c r="U3644" s="8">
        <v>0</v>
      </c>
      <c r="V3644" s="7" t="str">
        <f t="shared" si="339"/>
        <v>NAO+</v>
      </c>
      <c r="W3644" s="6">
        <v>0.92</v>
      </c>
      <c r="X3644" s="7">
        <v>1.4E-2</v>
      </c>
      <c r="Y3644" s="7">
        <v>4.4999999999999998E-2</v>
      </c>
      <c r="Z3644" s="8">
        <v>2.1000000000000001E-2</v>
      </c>
      <c r="AA3644" s="7" t="str">
        <f t="shared" si="340"/>
        <v>NAO+</v>
      </c>
      <c r="AB3644" s="6">
        <v>0.71299999999999997</v>
      </c>
      <c r="AC3644" s="7">
        <v>2.5999999999999999E-2</v>
      </c>
      <c r="AD3644" s="7">
        <v>0.22</v>
      </c>
      <c r="AE3644" s="8">
        <v>4.1000000000000002E-2</v>
      </c>
      <c r="AF3644" s="7" t="str">
        <f t="shared" si="341"/>
        <v>NAO+</v>
      </c>
    </row>
    <row r="3645" spans="1:32" x14ac:dyDescent="0.3">
      <c r="A3645" s="4">
        <v>43497</v>
      </c>
      <c r="B3645" s="5">
        <v>2018</v>
      </c>
      <c r="C3645" s="6">
        <v>0</v>
      </c>
      <c r="D3645" s="7">
        <v>0</v>
      </c>
      <c r="E3645" s="7">
        <v>0</v>
      </c>
      <c r="F3645" s="8">
        <v>1</v>
      </c>
      <c r="G3645" s="7" t="str">
        <f t="shared" si="337"/>
        <v>NAO-</v>
      </c>
      <c r="H3645" s="6">
        <v>0.86657950682795604</v>
      </c>
      <c r="I3645" s="80">
        <v>7.3722657039529598E-6</v>
      </c>
      <c r="J3645" s="7">
        <v>5.6510446709927602E-2</v>
      </c>
      <c r="K3645" s="8">
        <v>7.6902674196421897E-2</v>
      </c>
      <c r="L3645" s="7" t="str">
        <f t="shared" si="342"/>
        <v>NAO+</v>
      </c>
      <c r="M3645" s="6">
        <v>0.853895588546838</v>
      </c>
      <c r="N3645" s="80">
        <v>1.12692335381909E-5</v>
      </c>
      <c r="O3645" s="7">
        <v>5.4066700883175001E-2</v>
      </c>
      <c r="P3645" s="8">
        <v>9.2026441336437101E-2</v>
      </c>
      <c r="Q3645" s="7" t="str">
        <f t="shared" si="338"/>
        <v>NAO+</v>
      </c>
      <c r="R3645" s="6">
        <v>1</v>
      </c>
      <c r="S3645" s="7">
        <v>0</v>
      </c>
      <c r="T3645" s="7">
        <v>0</v>
      </c>
      <c r="U3645" s="8">
        <v>0</v>
      </c>
      <c r="V3645" s="7" t="str">
        <f t="shared" si="339"/>
        <v>NAO+</v>
      </c>
      <c r="W3645" s="6">
        <v>0.70499999999999996</v>
      </c>
      <c r="X3645" s="7">
        <v>0.193</v>
      </c>
      <c r="Y3645" s="7">
        <v>1.7000000000000001E-2</v>
      </c>
      <c r="Z3645" s="8">
        <v>8.5000000000000006E-2</v>
      </c>
      <c r="AA3645" s="7" t="str">
        <f t="shared" si="340"/>
        <v>NAO+</v>
      </c>
      <c r="AB3645" s="6">
        <v>0.78800000000000003</v>
      </c>
      <c r="AC3645" s="7">
        <v>0.153</v>
      </c>
      <c r="AD3645" s="7">
        <v>1.7999999999999999E-2</v>
      </c>
      <c r="AE3645" s="8">
        <v>4.1000000000000002E-2</v>
      </c>
      <c r="AF3645" s="7" t="str">
        <f t="shared" si="341"/>
        <v>NAO+</v>
      </c>
    </row>
    <row r="3646" spans="1:32" x14ac:dyDescent="0.3">
      <c r="A3646" s="4">
        <v>43498</v>
      </c>
      <c r="B3646" s="5">
        <v>2018</v>
      </c>
      <c r="C3646" s="6">
        <v>1</v>
      </c>
      <c r="D3646" s="7">
        <v>0</v>
      </c>
      <c r="E3646" s="7">
        <v>0</v>
      </c>
      <c r="F3646" s="8">
        <v>0</v>
      </c>
      <c r="G3646" s="7" t="str">
        <f t="shared" si="337"/>
        <v>NAO+</v>
      </c>
      <c r="H3646" s="6">
        <v>0.755540509148519</v>
      </c>
      <c r="I3646" s="7">
        <v>2.7745533780711299E-3</v>
      </c>
      <c r="J3646" s="7">
        <v>8.7354869272670402E-2</v>
      </c>
      <c r="K3646" s="8">
        <v>0.154330068200728</v>
      </c>
      <c r="L3646" s="7" t="str">
        <f t="shared" si="342"/>
        <v>NAO+</v>
      </c>
      <c r="M3646" s="6">
        <v>0.72998525730824104</v>
      </c>
      <c r="N3646" s="7">
        <v>5.17600480190019E-3</v>
      </c>
      <c r="O3646" s="7">
        <v>8.0106203297791806E-2</v>
      </c>
      <c r="P3646" s="8">
        <v>0.184732534592076</v>
      </c>
      <c r="Q3646" s="7" t="str">
        <f t="shared" si="338"/>
        <v>NAO+</v>
      </c>
      <c r="R3646" s="6">
        <v>1</v>
      </c>
      <c r="S3646" s="7">
        <v>0</v>
      </c>
      <c r="T3646" s="7">
        <v>0</v>
      </c>
      <c r="U3646" s="8">
        <v>0</v>
      </c>
      <c r="V3646" s="7" t="str">
        <f t="shared" si="339"/>
        <v>NAO+</v>
      </c>
      <c r="W3646" s="6">
        <v>0.77800000000000002</v>
      </c>
      <c r="X3646" s="7">
        <v>0.126</v>
      </c>
      <c r="Y3646" s="7">
        <v>4.0000000000000001E-3</v>
      </c>
      <c r="Z3646" s="8">
        <v>9.1999999999999998E-2</v>
      </c>
      <c r="AA3646" s="7" t="str">
        <f t="shared" si="340"/>
        <v>NAO+</v>
      </c>
      <c r="AB3646" s="6">
        <v>0.92900000000000005</v>
      </c>
      <c r="AC3646" s="7">
        <v>4.8000000000000001E-2</v>
      </c>
      <c r="AD3646" s="7">
        <v>2E-3</v>
      </c>
      <c r="AE3646" s="8">
        <v>0.02</v>
      </c>
      <c r="AF3646" s="7" t="str">
        <f t="shared" si="341"/>
        <v>NAO+</v>
      </c>
    </row>
    <row r="3647" spans="1:32" x14ac:dyDescent="0.3">
      <c r="A3647" s="4">
        <v>43499</v>
      </c>
      <c r="B3647" s="5">
        <v>2018</v>
      </c>
      <c r="C3647" s="6">
        <v>0</v>
      </c>
      <c r="D3647" s="7">
        <v>1</v>
      </c>
      <c r="E3647" s="7">
        <v>0</v>
      </c>
      <c r="F3647" s="8">
        <v>0</v>
      </c>
      <c r="G3647" s="7" t="str">
        <f t="shared" si="337"/>
        <v>SB</v>
      </c>
      <c r="H3647" s="6">
        <v>0.73103742381236303</v>
      </c>
      <c r="I3647" s="7">
        <v>4.2259174213036599E-2</v>
      </c>
      <c r="J3647" s="7">
        <v>0.122408077796635</v>
      </c>
      <c r="K3647" s="8">
        <v>0.10429532417795299</v>
      </c>
      <c r="L3647" s="7" t="str">
        <f t="shared" si="342"/>
        <v>NAO+</v>
      </c>
      <c r="M3647" s="6">
        <v>0.67478230055038402</v>
      </c>
      <c r="N3647" s="7">
        <v>8.7062370864409405E-2</v>
      </c>
      <c r="O3647" s="7">
        <v>0.121681250656475</v>
      </c>
      <c r="P3647" s="8">
        <v>0.11647407792874399</v>
      </c>
      <c r="Q3647" s="7" t="str">
        <f t="shared" si="338"/>
        <v>NAO+</v>
      </c>
      <c r="R3647" s="6">
        <v>1</v>
      </c>
      <c r="S3647" s="7">
        <v>0</v>
      </c>
      <c r="T3647" s="7">
        <v>0</v>
      </c>
      <c r="U3647" s="8">
        <v>0</v>
      </c>
      <c r="V3647" s="7" t="str">
        <f t="shared" si="339"/>
        <v>NAO+</v>
      </c>
      <c r="W3647" s="6">
        <v>0.78</v>
      </c>
      <c r="X3647" s="7">
        <v>6.7000000000000004E-2</v>
      </c>
      <c r="Y3647" s="7">
        <v>5.0000000000000001E-3</v>
      </c>
      <c r="Z3647" s="8">
        <v>0.14799999999999999</v>
      </c>
      <c r="AA3647" s="7" t="str">
        <f t="shared" si="340"/>
        <v>NAO+</v>
      </c>
      <c r="AB3647" s="6">
        <v>0.93</v>
      </c>
      <c r="AC3647" s="7">
        <v>1.9E-2</v>
      </c>
      <c r="AD3647" s="7">
        <v>2E-3</v>
      </c>
      <c r="AE3647" s="8">
        <v>4.9000000000000002E-2</v>
      </c>
      <c r="AF3647" s="7" t="str">
        <f t="shared" si="341"/>
        <v>NAO+</v>
      </c>
    </row>
    <row r="3648" spans="1:32" x14ac:dyDescent="0.3">
      <c r="A3648" s="4">
        <v>43500</v>
      </c>
      <c r="B3648" s="5">
        <v>2018</v>
      </c>
      <c r="C3648" s="6">
        <v>0</v>
      </c>
      <c r="D3648" s="7">
        <v>1</v>
      </c>
      <c r="E3648" s="7">
        <v>0</v>
      </c>
      <c r="F3648" s="8">
        <v>0</v>
      </c>
      <c r="G3648" s="7" t="str">
        <f t="shared" si="337"/>
        <v>SB</v>
      </c>
      <c r="H3648" s="6">
        <v>0.57360667942377797</v>
      </c>
      <c r="I3648" s="7">
        <v>0.35334967375783199</v>
      </c>
      <c r="J3648" s="7">
        <v>6.0562622315505299E-2</v>
      </c>
      <c r="K3648" s="8">
        <v>1.2481024502878E-2</v>
      </c>
      <c r="L3648" s="7" t="str">
        <f t="shared" si="342"/>
        <v>NAO+</v>
      </c>
      <c r="M3648" s="6">
        <v>0.40343929520182198</v>
      </c>
      <c r="N3648" s="7">
        <v>0.532204940712804</v>
      </c>
      <c r="O3648" s="7">
        <v>5.2167667564991402E-2</v>
      </c>
      <c r="P3648" s="8">
        <v>1.21880965203785E-2</v>
      </c>
      <c r="Q3648" s="7" t="str">
        <f t="shared" si="338"/>
        <v>SB</v>
      </c>
      <c r="R3648" s="6">
        <v>1</v>
      </c>
      <c r="S3648" s="7">
        <v>0</v>
      </c>
      <c r="T3648" s="7">
        <v>0</v>
      </c>
      <c r="U3648" s="8">
        <v>0</v>
      </c>
      <c r="V3648" s="7" t="str">
        <f t="shared" si="339"/>
        <v>NAO+</v>
      </c>
      <c r="W3648" s="6">
        <v>0.752</v>
      </c>
      <c r="X3648" s="7">
        <v>7.0999999999999994E-2</v>
      </c>
      <c r="Y3648" s="7">
        <v>0.01</v>
      </c>
      <c r="Z3648" s="8">
        <v>0.16700000000000001</v>
      </c>
      <c r="AA3648" s="7" t="str">
        <f t="shared" si="340"/>
        <v>NAO+</v>
      </c>
      <c r="AB3648" s="6">
        <v>0.91900000000000004</v>
      </c>
      <c r="AC3648" s="7">
        <v>2.1000000000000001E-2</v>
      </c>
      <c r="AD3648" s="7">
        <v>2E-3</v>
      </c>
      <c r="AE3648" s="8">
        <v>5.8999999999999997E-2</v>
      </c>
      <c r="AF3648" s="7" t="str">
        <f t="shared" si="341"/>
        <v>NAO+</v>
      </c>
    </row>
    <row r="3649" spans="1:32" x14ac:dyDescent="0.3">
      <c r="A3649" s="4">
        <v>43501</v>
      </c>
      <c r="B3649" s="5">
        <v>2018</v>
      </c>
      <c r="C3649" s="6">
        <v>1</v>
      </c>
      <c r="D3649" s="7">
        <v>0</v>
      </c>
      <c r="E3649" s="7">
        <v>0</v>
      </c>
      <c r="F3649" s="8">
        <v>0</v>
      </c>
      <c r="G3649" s="7" t="str">
        <f t="shared" si="337"/>
        <v>NAO+</v>
      </c>
      <c r="H3649" s="6">
        <v>0.88457122849161296</v>
      </c>
      <c r="I3649" s="7">
        <v>7.4494295009308806E-2</v>
      </c>
      <c r="J3649" s="7">
        <v>4.0297826824190301E-2</v>
      </c>
      <c r="K3649" s="8">
        <v>6.3664967489808E-4</v>
      </c>
      <c r="L3649" s="7" t="str">
        <f t="shared" si="342"/>
        <v>NAO+</v>
      </c>
      <c r="M3649" s="6">
        <v>0.82196250161515805</v>
      </c>
      <c r="N3649" s="7">
        <v>0.106679753505971</v>
      </c>
      <c r="O3649" s="7">
        <v>7.0493997733657096E-2</v>
      </c>
      <c r="P3649" s="8">
        <v>8.6374714521014501E-4</v>
      </c>
      <c r="Q3649" s="7" t="str">
        <f t="shared" si="338"/>
        <v>NAO+</v>
      </c>
      <c r="R3649" s="6">
        <v>1</v>
      </c>
      <c r="S3649" s="7">
        <v>0</v>
      </c>
      <c r="T3649" s="7">
        <v>0</v>
      </c>
      <c r="U3649" s="8">
        <v>0</v>
      </c>
      <c r="V3649" s="7" t="str">
        <f t="shared" si="339"/>
        <v>NAO+</v>
      </c>
      <c r="W3649" s="6">
        <v>0.50700000000000001</v>
      </c>
      <c r="X3649" s="7">
        <v>0.10100000000000001</v>
      </c>
      <c r="Y3649" s="7">
        <v>6.6000000000000003E-2</v>
      </c>
      <c r="Z3649" s="8">
        <v>0.32600000000000001</v>
      </c>
      <c r="AA3649" s="7" t="str">
        <f t="shared" si="340"/>
        <v>NAO+</v>
      </c>
      <c r="AB3649" s="6">
        <v>0.76</v>
      </c>
      <c r="AC3649" s="7">
        <v>3.5000000000000003E-2</v>
      </c>
      <c r="AD3649" s="7">
        <v>8.0000000000000002E-3</v>
      </c>
      <c r="AE3649" s="8">
        <v>0.19700000000000001</v>
      </c>
      <c r="AF3649" s="7" t="str">
        <f t="shared" si="341"/>
        <v>NAO+</v>
      </c>
    </row>
    <row r="3650" spans="1:32" x14ac:dyDescent="0.3">
      <c r="A3650" s="4">
        <v>43502</v>
      </c>
      <c r="B3650" s="5">
        <v>2018</v>
      </c>
      <c r="C3650" s="6">
        <v>1</v>
      </c>
      <c r="D3650" s="7">
        <v>0</v>
      </c>
      <c r="E3650" s="7">
        <v>0</v>
      </c>
      <c r="F3650" s="8">
        <v>0</v>
      </c>
      <c r="G3650" s="7" t="str">
        <f t="shared" si="337"/>
        <v>NAO+</v>
      </c>
      <c r="H3650" s="6">
        <v>0.68210651501057096</v>
      </c>
      <c r="I3650" s="7">
        <v>4.4535317751106104E-3</v>
      </c>
      <c r="J3650" s="7">
        <v>0.31342840017930002</v>
      </c>
      <c r="K3650" s="28">
        <v>1.1553035005404001E-5</v>
      </c>
      <c r="L3650" s="7" t="str">
        <f t="shared" si="342"/>
        <v>NAO+</v>
      </c>
      <c r="M3650" s="6">
        <v>0.53842554572984003</v>
      </c>
      <c r="N3650" s="7">
        <v>5.1633128613593499E-3</v>
      </c>
      <c r="O3650" s="7">
        <v>0.456394856658422</v>
      </c>
      <c r="P3650" s="28">
        <v>1.6284750385560399E-5</v>
      </c>
      <c r="Q3650" s="7" t="str">
        <f t="shared" si="338"/>
        <v>NAO+</v>
      </c>
      <c r="R3650" s="6">
        <v>1</v>
      </c>
      <c r="S3650" s="7">
        <v>0</v>
      </c>
      <c r="T3650" s="7">
        <v>0</v>
      </c>
      <c r="U3650" s="8">
        <v>0</v>
      </c>
      <c r="V3650" s="7" t="str">
        <f t="shared" si="339"/>
        <v>NAO+</v>
      </c>
      <c r="W3650" s="6">
        <v>0.34300000000000003</v>
      </c>
      <c r="X3650" s="7">
        <v>6.4000000000000001E-2</v>
      </c>
      <c r="Y3650" s="7">
        <v>0.19900000000000001</v>
      </c>
      <c r="Z3650" s="8">
        <v>0.39500000000000002</v>
      </c>
      <c r="AA3650" s="7" t="str">
        <f t="shared" si="340"/>
        <v>NAO-</v>
      </c>
      <c r="AB3650" s="6">
        <v>0.51600000000000001</v>
      </c>
      <c r="AC3650" s="7">
        <v>2.7E-2</v>
      </c>
      <c r="AD3650" s="7">
        <v>3.5999999999999997E-2</v>
      </c>
      <c r="AE3650" s="8">
        <v>0.42</v>
      </c>
      <c r="AF3650" s="7" t="str">
        <f t="shared" si="341"/>
        <v>NAO+</v>
      </c>
    </row>
    <row r="3651" spans="1:32" x14ac:dyDescent="0.3">
      <c r="A3651" s="4">
        <v>43503</v>
      </c>
      <c r="B3651" s="5">
        <v>2018</v>
      </c>
      <c r="C3651" s="6">
        <v>1</v>
      </c>
      <c r="D3651" s="7">
        <v>0</v>
      </c>
      <c r="E3651" s="7">
        <v>0</v>
      </c>
      <c r="F3651" s="8">
        <v>0</v>
      </c>
      <c r="G3651" s="7" t="str">
        <f t="shared" si="337"/>
        <v>NAO+</v>
      </c>
      <c r="H3651" s="6">
        <v>0.88093787110807797</v>
      </c>
      <c r="I3651" s="7">
        <v>8.0687535273948495E-4</v>
      </c>
      <c r="J3651" s="7">
        <v>0.118249949346696</v>
      </c>
      <c r="K3651" s="28">
        <v>5.30419249551027E-6</v>
      </c>
      <c r="L3651" s="7" t="str">
        <f t="shared" si="342"/>
        <v>NAO+</v>
      </c>
      <c r="M3651" s="6">
        <v>0.83187028017974896</v>
      </c>
      <c r="N3651" s="7">
        <v>1.3671248842020999E-3</v>
      </c>
      <c r="O3651" s="7">
        <v>0.16675387029333999</v>
      </c>
      <c r="P3651" s="28">
        <v>8.7246427100548899E-6</v>
      </c>
      <c r="Q3651" s="7" t="str">
        <f t="shared" si="338"/>
        <v>NAO+</v>
      </c>
      <c r="R3651" s="6">
        <v>1</v>
      </c>
      <c r="S3651" s="7">
        <v>0</v>
      </c>
      <c r="T3651" s="7">
        <v>0</v>
      </c>
      <c r="U3651" s="8">
        <v>0</v>
      </c>
      <c r="V3651" s="7" t="str">
        <f t="shared" si="339"/>
        <v>NAO+</v>
      </c>
      <c r="W3651" s="6">
        <v>0.247</v>
      </c>
      <c r="X3651" s="7">
        <v>6.0999999999999999E-2</v>
      </c>
      <c r="Y3651" s="7">
        <v>0.158</v>
      </c>
      <c r="Z3651" s="8">
        <v>0.53300000000000003</v>
      </c>
      <c r="AA3651" s="7" t="str">
        <f t="shared" si="340"/>
        <v>NAO-</v>
      </c>
      <c r="AB3651" s="6">
        <v>0.47499999999999998</v>
      </c>
      <c r="AC3651" s="7">
        <v>2.4E-2</v>
      </c>
      <c r="AD3651" s="7">
        <v>2.1000000000000001E-2</v>
      </c>
      <c r="AE3651" s="8">
        <v>0.48</v>
      </c>
      <c r="AF3651" s="7" t="str">
        <f t="shared" si="341"/>
        <v>NAO-</v>
      </c>
    </row>
    <row r="3652" spans="1:32" x14ac:dyDescent="0.3">
      <c r="A3652" s="4">
        <v>43504</v>
      </c>
      <c r="B3652" s="5">
        <v>2018</v>
      </c>
      <c r="C3652" s="6">
        <v>1</v>
      </c>
      <c r="D3652" s="7">
        <v>0</v>
      </c>
      <c r="E3652" s="7">
        <v>0</v>
      </c>
      <c r="F3652" s="8">
        <v>0</v>
      </c>
      <c r="G3652" s="7" t="str">
        <f t="shared" si="337"/>
        <v>NAO+</v>
      </c>
      <c r="H3652" s="6">
        <v>0.99025651499700595</v>
      </c>
      <c r="I3652" s="7">
        <v>1.75430770040839E-4</v>
      </c>
      <c r="J3652" s="7">
        <v>9.5196398929860808E-3</v>
      </c>
      <c r="K3652" s="28">
        <v>4.8414339978575201E-5</v>
      </c>
      <c r="L3652" s="7" t="str">
        <f t="shared" si="342"/>
        <v>NAO+</v>
      </c>
      <c r="M3652" s="6">
        <v>0.98688522115941801</v>
      </c>
      <c r="N3652" s="7">
        <v>2.73175424129179E-4</v>
      </c>
      <c r="O3652" s="7">
        <v>1.2774208612746901E-2</v>
      </c>
      <c r="P3652" s="28">
        <v>6.7394803696331002E-5</v>
      </c>
      <c r="Q3652" s="7" t="str">
        <f t="shared" si="338"/>
        <v>NAO+</v>
      </c>
      <c r="R3652" s="6">
        <v>1</v>
      </c>
      <c r="S3652" s="7">
        <v>0</v>
      </c>
      <c r="T3652" s="7">
        <v>0</v>
      </c>
      <c r="U3652" s="8">
        <v>0</v>
      </c>
      <c r="V3652" s="7" t="str">
        <f t="shared" si="339"/>
        <v>NAO+</v>
      </c>
      <c r="W3652" s="6">
        <v>0.73099999999999998</v>
      </c>
      <c r="X3652" s="7">
        <v>5.7000000000000002E-2</v>
      </c>
      <c r="Y3652" s="7">
        <v>0.04</v>
      </c>
      <c r="Z3652" s="8">
        <v>0.17199999999999999</v>
      </c>
      <c r="AA3652" s="7" t="str">
        <f t="shared" si="340"/>
        <v>NAO+</v>
      </c>
      <c r="AB3652" s="6">
        <v>0.872</v>
      </c>
      <c r="AC3652" s="7">
        <v>2.3E-2</v>
      </c>
      <c r="AD3652" s="7">
        <v>1.4E-2</v>
      </c>
      <c r="AE3652" s="8">
        <v>9.0999999999999998E-2</v>
      </c>
      <c r="AF3652" s="7" t="str">
        <f t="shared" si="341"/>
        <v>NAO+</v>
      </c>
    </row>
    <row r="3653" spans="1:32" x14ac:dyDescent="0.3">
      <c r="A3653" s="4">
        <v>43505</v>
      </c>
      <c r="B3653" s="5">
        <v>2018</v>
      </c>
      <c r="C3653" s="6">
        <v>1</v>
      </c>
      <c r="D3653" s="7">
        <v>0</v>
      </c>
      <c r="E3653" s="7">
        <v>0</v>
      </c>
      <c r="F3653" s="8">
        <v>0</v>
      </c>
      <c r="G3653" s="7" t="str">
        <f t="shared" ref="G3653:G3716" si="343">INDEX($C$3:$F$3, MATCH(1,$C3653:$F3653,0))</f>
        <v>NAO+</v>
      </c>
      <c r="H3653" s="6">
        <v>0.99708168857943302</v>
      </c>
      <c r="I3653" s="80">
        <v>1.35742928834494E-6</v>
      </c>
      <c r="J3653" s="7">
        <v>2.6832380513951699E-3</v>
      </c>
      <c r="K3653" s="8">
        <v>2.33715939879182E-4</v>
      </c>
      <c r="L3653" s="7" t="str">
        <f t="shared" si="342"/>
        <v>NAO+</v>
      </c>
      <c r="M3653" s="6">
        <v>0.99639084785051202</v>
      </c>
      <c r="N3653" s="80">
        <v>1.9582035499720798E-6</v>
      </c>
      <c r="O3653" s="7">
        <v>3.3016756546973901E-3</v>
      </c>
      <c r="P3653" s="8">
        <v>3.0551829122985302E-4</v>
      </c>
      <c r="Q3653" s="7" t="str">
        <f t="shared" ref="Q3653:Q3716" si="344">INDEX($M$3:$P$3, MATCH(MAX($M3653:$P3653),$M3653:$P3653,0))</f>
        <v>NAO+</v>
      </c>
      <c r="R3653" s="6">
        <v>1</v>
      </c>
      <c r="S3653" s="7">
        <v>0</v>
      </c>
      <c r="T3653" s="7">
        <v>0</v>
      </c>
      <c r="U3653" s="8">
        <v>0</v>
      </c>
      <c r="V3653" s="7" t="str">
        <f t="shared" ref="V3653:V3716" si="345">INDEX($R$3:$U$3, MATCH(MAX($R3653:$U3653),$R3653:$U3653,0))</f>
        <v>NAO+</v>
      </c>
      <c r="W3653" s="6">
        <v>0.85599999999999998</v>
      </c>
      <c r="X3653" s="7">
        <v>9.6000000000000002E-2</v>
      </c>
      <c r="Y3653" s="7">
        <v>6.0000000000000001E-3</v>
      </c>
      <c r="Z3653" s="8">
        <v>4.2000000000000003E-2</v>
      </c>
      <c r="AA3653" s="7" t="str">
        <f t="shared" ref="AA3653:AA3716" si="346">INDEX($W$3:$Z$3, MATCH(MAX($W3653:$Z3653),$W3653:$Z3653,0))</f>
        <v>NAO+</v>
      </c>
      <c r="AB3653" s="6">
        <v>0.93400000000000005</v>
      </c>
      <c r="AC3653" s="7">
        <v>4.9000000000000002E-2</v>
      </c>
      <c r="AD3653" s="7">
        <v>3.0000000000000001E-3</v>
      </c>
      <c r="AE3653" s="8">
        <v>1.4E-2</v>
      </c>
      <c r="AF3653" s="7" t="str">
        <f t="shared" ref="AF3653:AF3716" si="347">INDEX($AB$3:$AE$3, MATCH(MAX($AB3653:$AE3653),$AB3653:$AE3653,0))</f>
        <v>NAO+</v>
      </c>
    </row>
    <row r="3654" spans="1:32" x14ac:dyDescent="0.3">
      <c r="A3654" s="4">
        <v>43506</v>
      </c>
      <c r="B3654" s="5">
        <v>2018</v>
      </c>
      <c r="C3654" s="6">
        <v>1</v>
      </c>
      <c r="D3654" s="7">
        <v>0</v>
      </c>
      <c r="E3654" s="7">
        <v>0</v>
      </c>
      <c r="F3654" s="8">
        <v>0</v>
      </c>
      <c r="G3654" s="7" t="str">
        <f t="shared" si="343"/>
        <v>NAO+</v>
      </c>
      <c r="H3654" s="6">
        <v>0.888636027869388</v>
      </c>
      <c r="I3654" s="80">
        <v>1.4643112972175201E-6</v>
      </c>
      <c r="J3654" s="7">
        <v>5.9845835896838399E-3</v>
      </c>
      <c r="K3654" s="8">
        <v>0.105377924229643</v>
      </c>
      <c r="L3654" s="7" t="str">
        <f t="shared" ref="L3654:L3717" si="348">INDEX($H$3:$K$3, MATCH(MAX($H3654:$K3654),$H3654:$K3654,0))</f>
        <v>NAO+</v>
      </c>
      <c r="M3654" s="6">
        <v>0.85336413939833</v>
      </c>
      <c r="N3654" s="80">
        <v>1.37245554484543E-6</v>
      </c>
      <c r="O3654" s="7">
        <v>4.5094270165234804E-3</v>
      </c>
      <c r="P3654" s="8">
        <v>0.14212506112959</v>
      </c>
      <c r="Q3654" s="7" t="str">
        <f t="shared" si="344"/>
        <v>NAO+</v>
      </c>
      <c r="R3654" s="6">
        <v>1</v>
      </c>
      <c r="S3654" s="7">
        <v>0</v>
      </c>
      <c r="T3654" s="7">
        <v>0</v>
      </c>
      <c r="U3654" s="8">
        <v>0</v>
      </c>
      <c r="V3654" s="7" t="str">
        <f t="shared" si="345"/>
        <v>NAO+</v>
      </c>
      <c r="W3654" s="6">
        <v>0.9</v>
      </c>
      <c r="X3654" s="7">
        <v>4.2000000000000003E-2</v>
      </c>
      <c r="Y3654" s="7">
        <v>2E-3</v>
      </c>
      <c r="Z3654" s="8">
        <v>5.6000000000000001E-2</v>
      </c>
      <c r="AA3654" s="7" t="str">
        <f t="shared" si="346"/>
        <v>NAO+</v>
      </c>
      <c r="AB3654" s="6">
        <v>0.97</v>
      </c>
      <c r="AC3654" s="7">
        <v>1.4E-2</v>
      </c>
      <c r="AD3654" s="7">
        <v>1E-3</v>
      </c>
      <c r="AE3654" s="8">
        <v>1.4999999999999999E-2</v>
      </c>
      <c r="AF3654" s="7" t="str">
        <f t="shared" si="347"/>
        <v>NAO+</v>
      </c>
    </row>
    <row r="3655" spans="1:32" x14ac:dyDescent="0.3">
      <c r="A3655" s="4">
        <v>43507</v>
      </c>
      <c r="B3655" s="5">
        <v>2018</v>
      </c>
      <c r="C3655" s="6">
        <v>0</v>
      </c>
      <c r="D3655" s="7">
        <v>0</v>
      </c>
      <c r="E3655" s="7">
        <v>0</v>
      </c>
      <c r="F3655" s="8">
        <v>1</v>
      </c>
      <c r="G3655" s="7" t="str">
        <f t="shared" si="343"/>
        <v>NAO-</v>
      </c>
      <c r="H3655" s="6">
        <v>0.12015952188229199</v>
      </c>
      <c r="I3655" s="7">
        <v>2.8823427348756E-3</v>
      </c>
      <c r="J3655" s="7">
        <v>5.5511981341098103E-3</v>
      </c>
      <c r="K3655" s="8">
        <v>0.87140693724871499</v>
      </c>
      <c r="L3655" s="7" t="str">
        <f t="shared" si="348"/>
        <v>NAO-</v>
      </c>
      <c r="M3655" s="6">
        <v>0.11127901455422699</v>
      </c>
      <c r="N3655" s="7">
        <v>3.0876541463170301E-3</v>
      </c>
      <c r="O3655" s="7">
        <v>4.1939679633664004E-3</v>
      </c>
      <c r="P3655" s="8">
        <v>0.88143936333608897</v>
      </c>
      <c r="Q3655" s="7" t="str">
        <f t="shared" si="344"/>
        <v>NAO-</v>
      </c>
      <c r="R3655" s="6">
        <v>1</v>
      </c>
      <c r="S3655" s="7">
        <v>0</v>
      </c>
      <c r="T3655" s="7">
        <v>0</v>
      </c>
      <c r="U3655" s="8">
        <v>0</v>
      </c>
      <c r="V3655" s="7" t="str">
        <f t="shared" si="345"/>
        <v>NAO+</v>
      </c>
      <c r="W3655" s="6">
        <v>0.75800000000000001</v>
      </c>
      <c r="X3655" s="7">
        <v>8.8999999999999996E-2</v>
      </c>
      <c r="Y3655" s="7">
        <v>2.5000000000000001E-2</v>
      </c>
      <c r="Z3655" s="8">
        <v>0.128</v>
      </c>
      <c r="AA3655" s="7" t="str">
        <f t="shared" si="346"/>
        <v>NAO+</v>
      </c>
      <c r="AB3655" s="6">
        <v>0.88900000000000001</v>
      </c>
      <c r="AC3655" s="7">
        <v>4.2000000000000003E-2</v>
      </c>
      <c r="AD3655" s="7">
        <v>8.9999999999999993E-3</v>
      </c>
      <c r="AE3655" s="8">
        <v>0.06</v>
      </c>
      <c r="AF3655" s="7" t="str">
        <f t="shared" si="347"/>
        <v>NAO+</v>
      </c>
    </row>
    <row r="3656" spans="1:32" x14ac:dyDescent="0.3">
      <c r="A3656" s="4">
        <v>43508</v>
      </c>
      <c r="B3656" s="5">
        <v>2018</v>
      </c>
      <c r="C3656" s="6">
        <v>0</v>
      </c>
      <c r="D3656" s="7">
        <v>1</v>
      </c>
      <c r="E3656" s="7">
        <v>0</v>
      </c>
      <c r="F3656" s="8">
        <v>0</v>
      </c>
      <c r="G3656" s="7" t="str">
        <f t="shared" si="343"/>
        <v>SB</v>
      </c>
      <c r="H3656" s="6">
        <v>0.43334315527272799</v>
      </c>
      <c r="I3656" s="7">
        <v>0.46976815699684499</v>
      </c>
      <c r="J3656" s="7">
        <v>2.53686815510628E-2</v>
      </c>
      <c r="K3656" s="8">
        <v>7.1520006179354098E-2</v>
      </c>
      <c r="L3656" s="7" t="str">
        <f t="shared" si="348"/>
        <v>SB</v>
      </c>
      <c r="M3656" s="6">
        <v>0.39493991276259599</v>
      </c>
      <c r="N3656" s="7">
        <v>0.50905697177073395</v>
      </c>
      <c r="O3656" s="7">
        <v>2.24316722786191E-2</v>
      </c>
      <c r="P3656" s="8">
        <v>7.3571443188040694E-2</v>
      </c>
      <c r="Q3656" s="7" t="str">
        <f t="shared" si="344"/>
        <v>SB</v>
      </c>
      <c r="R3656" s="6">
        <v>1</v>
      </c>
      <c r="S3656" s="7">
        <v>0</v>
      </c>
      <c r="T3656" s="7">
        <v>0</v>
      </c>
      <c r="U3656" s="8">
        <v>0</v>
      </c>
      <c r="V3656" s="7" t="str">
        <f t="shared" si="345"/>
        <v>NAO+</v>
      </c>
      <c r="W3656" s="6">
        <v>0.17199999999999999</v>
      </c>
      <c r="X3656" s="7">
        <v>0.30399999999999999</v>
      </c>
      <c r="Y3656" s="7">
        <v>0.23899999999999999</v>
      </c>
      <c r="Z3656" s="8">
        <v>0.28599999999999998</v>
      </c>
      <c r="AA3656" s="7" t="str">
        <f t="shared" si="346"/>
        <v>SB</v>
      </c>
      <c r="AB3656" s="6">
        <v>0.36699999999999999</v>
      </c>
      <c r="AC3656" s="7">
        <v>0.13200000000000001</v>
      </c>
      <c r="AD3656" s="7">
        <v>1.2999999999999999E-2</v>
      </c>
      <c r="AE3656" s="8">
        <v>0.48799999999999999</v>
      </c>
      <c r="AF3656" s="7" t="str">
        <f t="shared" si="347"/>
        <v>NAO-</v>
      </c>
    </row>
    <row r="3657" spans="1:32" x14ac:dyDescent="0.3">
      <c r="A3657" s="4">
        <v>43509</v>
      </c>
      <c r="B3657" s="5">
        <v>2018</v>
      </c>
      <c r="C3657" s="6">
        <v>0</v>
      </c>
      <c r="D3657" s="7">
        <v>1</v>
      </c>
      <c r="E3657" s="7">
        <v>0</v>
      </c>
      <c r="F3657" s="8">
        <v>0</v>
      </c>
      <c r="G3657" s="7" t="str">
        <f t="shared" si="343"/>
        <v>SB</v>
      </c>
      <c r="H3657" s="6">
        <v>0.52169436846977302</v>
      </c>
      <c r="I3657" s="7">
        <v>0.43087672580272501</v>
      </c>
      <c r="J3657" s="7">
        <v>2.0652879072455801E-2</v>
      </c>
      <c r="K3657" s="8">
        <v>2.6776026655043399E-2</v>
      </c>
      <c r="L3657" s="7" t="str">
        <f t="shared" si="348"/>
        <v>NAO+</v>
      </c>
      <c r="M3657" s="6">
        <v>0.566363785045777</v>
      </c>
      <c r="N3657" s="7">
        <v>0.36356880620327298</v>
      </c>
      <c r="O3657" s="7">
        <v>3.1118808066321901E-2</v>
      </c>
      <c r="P3657" s="8">
        <v>3.8948600684638401E-2</v>
      </c>
      <c r="Q3657" s="7" t="str">
        <f t="shared" si="344"/>
        <v>NAO+</v>
      </c>
      <c r="R3657" s="6">
        <v>1</v>
      </c>
      <c r="S3657" s="7">
        <v>0</v>
      </c>
      <c r="T3657" s="7">
        <v>0</v>
      </c>
      <c r="U3657" s="8">
        <v>0</v>
      </c>
      <c r="V3657" s="7" t="str">
        <f t="shared" si="345"/>
        <v>NAO+</v>
      </c>
      <c r="W3657" s="6">
        <v>0.14199999999999999</v>
      </c>
      <c r="X3657" s="7">
        <v>0.67700000000000005</v>
      </c>
      <c r="Y3657" s="7">
        <v>0.11799999999999999</v>
      </c>
      <c r="Z3657" s="8">
        <v>6.3E-2</v>
      </c>
      <c r="AA3657" s="7" t="str">
        <f t="shared" si="346"/>
        <v>SB</v>
      </c>
      <c r="AB3657" s="6">
        <v>0.35499999999999998</v>
      </c>
      <c r="AC3657" s="7">
        <v>0.38800000000000001</v>
      </c>
      <c r="AD3657" s="7">
        <v>3.0000000000000001E-3</v>
      </c>
      <c r="AE3657" s="8">
        <v>0.253</v>
      </c>
      <c r="AF3657" s="7" t="str">
        <f t="shared" si="347"/>
        <v>SB</v>
      </c>
    </row>
    <row r="3658" spans="1:32" x14ac:dyDescent="0.3">
      <c r="A3658" s="4">
        <v>43510</v>
      </c>
      <c r="B3658" s="5">
        <v>2018</v>
      </c>
      <c r="C3658" s="6">
        <v>0</v>
      </c>
      <c r="D3658" s="7">
        <v>1</v>
      </c>
      <c r="E3658" s="7">
        <v>0</v>
      </c>
      <c r="F3658" s="8">
        <v>0</v>
      </c>
      <c r="G3658" s="7" t="str">
        <f t="shared" si="343"/>
        <v>SB</v>
      </c>
      <c r="H3658" s="6">
        <v>0.57178809684471099</v>
      </c>
      <c r="I3658" s="7">
        <v>0.31876852329755601</v>
      </c>
      <c r="J3658" s="7">
        <v>0.10862953940735499</v>
      </c>
      <c r="K3658" s="8">
        <v>8.1384045038142999E-4</v>
      </c>
      <c r="L3658" s="7" t="str">
        <f t="shared" si="348"/>
        <v>NAO+</v>
      </c>
      <c r="M3658" s="6">
        <v>0.45452934774143999</v>
      </c>
      <c r="N3658" s="7">
        <v>0.33287354867149599</v>
      </c>
      <c r="O3658" s="7">
        <v>0.21174822935173701</v>
      </c>
      <c r="P3658" s="8">
        <v>8.4887423533668602E-4</v>
      </c>
      <c r="Q3658" s="7" t="str">
        <f t="shared" si="344"/>
        <v>NAO+</v>
      </c>
      <c r="R3658" s="6">
        <v>0</v>
      </c>
      <c r="S3658" s="7">
        <v>1</v>
      </c>
      <c r="T3658" s="7">
        <v>0</v>
      </c>
      <c r="U3658" s="8">
        <v>0</v>
      </c>
      <c r="V3658" s="7" t="str">
        <f t="shared" si="345"/>
        <v>SB</v>
      </c>
      <c r="W3658" s="6">
        <v>2E-3</v>
      </c>
      <c r="X3658" s="7">
        <v>0.95</v>
      </c>
      <c r="Y3658" s="7">
        <v>3.9E-2</v>
      </c>
      <c r="Z3658" s="8">
        <v>8.9999999999999993E-3</v>
      </c>
      <c r="AA3658" s="7" t="str">
        <f t="shared" si="346"/>
        <v>SB</v>
      </c>
      <c r="AB3658" s="6">
        <v>1.2E-2</v>
      </c>
      <c r="AC3658" s="7">
        <v>0.78700000000000003</v>
      </c>
      <c r="AD3658" s="7">
        <v>0</v>
      </c>
      <c r="AE3658" s="8">
        <v>0.20100000000000001</v>
      </c>
      <c r="AF3658" s="7" t="str">
        <f t="shared" si="347"/>
        <v>SB</v>
      </c>
    </row>
    <row r="3659" spans="1:32" x14ac:dyDescent="0.3">
      <c r="A3659" s="4">
        <v>43511</v>
      </c>
      <c r="B3659" s="5">
        <v>2018</v>
      </c>
      <c r="C3659" s="6">
        <v>0</v>
      </c>
      <c r="D3659" s="7">
        <v>1</v>
      </c>
      <c r="E3659" s="7">
        <v>0</v>
      </c>
      <c r="F3659" s="8">
        <v>0</v>
      </c>
      <c r="G3659" s="7" t="str">
        <f t="shared" si="343"/>
        <v>SB</v>
      </c>
      <c r="H3659" s="6">
        <v>0.795700690636441</v>
      </c>
      <c r="I3659" s="7">
        <v>0.13494823825463401</v>
      </c>
      <c r="J3659" s="7">
        <v>6.8554013906993297E-2</v>
      </c>
      <c r="K3659" s="8">
        <v>7.9705720193774202E-4</v>
      </c>
      <c r="L3659" s="7" t="str">
        <f t="shared" si="348"/>
        <v>NAO+</v>
      </c>
      <c r="M3659" s="6">
        <v>0.74002070910738404</v>
      </c>
      <c r="N3659" s="7">
        <v>0.14673626754694499</v>
      </c>
      <c r="O3659" s="7">
        <v>0.11233540453086301</v>
      </c>
      <c r="P3659" s="8">
        <v>9.0761881480289997E-4</v>
      </c>
      <c r="Q3659" s="7" t="str">
        <f t="shared" si="344"/>
        <v>NAO+</v>
      </c>
      <c r="R3659" s="6">
        <v>0</v>
      </c>
      <c r="S3659" s="7">
        <v>1</v>
      </c>
      <c r="T3659" s="7">
        <v>0</v>
      </c>
      <c r="U3659" s="8">
        <v>0</v>
      </c>
      <c r="V3659" s="7" t="str">
        <f t="shared" si="345"/>
        <v>SB</v>
      </c>
      <c r="W3659" s="6">
        <v>4.0000000000000001E-3</v>
      </c>
      <c r="X3659" s="7">
        <v>0.94099999999999995</v>
      </c>
      <c r="Y3659" s="7">
        <v>4.9000000000000002E-2</v>
      </c>
      <c r="Z3659" s="8">
        <v>6.0000000000000001E-3</v>
      </c>
      <c r="AA3659" s="7" t="str">
        <f t="shared" si="346"/>
        <v>SB</v>
      </c>
      <c r="AB3659" s="6">
        <v>2.4E-2</v>
      </c>
      <c r="AC3659" s="7">
        <v>0.84299999999999997</v>
      </c>
      <c r="AD3659" s="7">
        <v>0</v>
      </c>
      <c r="AE3659" s="8">
        <v>0.13200000000000001</v>
      </c>
      <c r="AF3659" s="7" t="str">
        <f t="shared" si="347"/>
        <v>SB</v>
      </c>
    </row>
    <row r="3660" spans="1:32" x14ac:dyDescent="0.3">
      <c r="A3660" s="4">
        <v>43512</v>
      </c>
      <c r="B3660" s="5">
        <v>2018</v>
      </c>
      <c r="C3660" s="6">
        <v>0</v>
      </c>
      <c r="D3660" s="7">
        <v>1</v>
      </c>
      <c r="E3660" s="7">
        <v>0</v>
      </c>
      <c r="F3660" s="8">
        <v>0</v>
      </c>
      <c r="G3660" s="7" t="str">
        <f t="shared" si="343"/>
        <v>SB</v>
      </c>
      <c r="H3660" s="6">
        <v>0.97665245884843099</v>
      </c>
      <c r="I3660" s="7">
        <v>1.0161235772185299E-2</v>
      </c>
      <c r="J3660" s="7">
        <v>1.3046482486280901E-2</v>
      </c>
      <c r="K3660" s="8">
        <v>1.39822893109296E-4</v>
      </c>
      <c r="L3660" s="7" t="str">
        <f t="shared" si="348"/>
        <v>NAO+</v>
      </c>
      <c r="M3660" s="6">
        <v>0.95615558986924998</v>
      </c>
      <c r="N3660" s="7">
        <v>1.2349495954324601E-2</v>
      </c>
      <c r="O3660" s="7">
        <v>3.1325487737193701E-2</v>
      </c>
      <c r="P3660" s="8">
        <v>1.6942643921951501E-4</v>
      </c>
      <c r="Q3660" s="7" t="str">
        <f t="shared" si="344"/>
        <v>NAO+</v>
      </c>
      <c r="R3660" s="6">
        <v>1</v>
      </c>
      <c r="S3660" s="7">
        <v>0</v>
      </c>
      <c r="T3660" s="7">
        <v>0</v>
      </c>
      <c r="U3660" s="8">
        <v>0</v>
      </c>
      <c r="V3660" s="7" t="str">
        <f t="shared" si="345"/>
        <v>NAO+</v>
      </c>
      <c r="W3660" s="6">
        <v>0.255</v>
      </c>
      <c r="X3660" s="7">
        <v>0.55900000000000005</v>
      </c>
      <c r="Y3660" s="7">
        <v>0.13200000000000001</v>
      </c>
      <c r="Z3660" s="8">
        <v>5.3999999999999999E-2</v>
      </c>
      <c r="AA3660" s="7" t="str">
        <f t="shared" si="346"/>
        <v>SB</v>
      </c>
      <c r="AB3660" s="6">
        <v>0.46500000000000002</v>
      </c>
      <c r="AC3660" s="7">
        <v>0.32900000000000001</v>
      </c>
      <c r="AD3660" s="7">
        <v>8.0000000000000002E-3</v>
      </c>
      <c r="AE3660" s="8">
        <v>0.19800000000000001</v>
      </c>
      <c r="AF3660" s="7" t="str">
        <f t="shared" si="347"/>
        <v>NAO+</v>
      </c>
    </row>
    <row r="3661" spans="1:32" x14ac:dyDescent="0.3">
      <c r="A3661" s="4">
        <v>43513</v>
      </c>
      <c r="B3661" s="5">
        <v>2018</v>
      </c>
      <c r="C3661" s="6">
        <v>1</v>
      </c>
      <c r="D3661" s="7">
        <v>0</v>
      </c>
      <c r="E3661" s="7">
        <v>0</v>
      </c>
      <c r="F3661" s="8">
        <v>0</v>
      </c>
      <c r="G3661" s="7" t="str">
        <f t="shared" si="343"/>
        <v>NAO+</v>
      </c>
      <c r="H3661" s="6">
        <v>0.96719528777433506</v>
      </c>
      <c r="I3661" s="7">
        <v>3.8474970208582601E-3</v>
      </c>
      <c r="J3661" s="7">
        <v>2.7010545910108801E-2</v>
      </c>
      <c r="K3661" s="8">
        <v>1.9466692946849501E-3</v>
      </c>
      <c r="L3661" s="7" t="str">
        <f t="shared" si="348"/>
        <v>NAO+</v>
      </c>
      <c r="M3661" s="6">
        <v>0.94635991394469499</v>
      </c>
      <c r="N3661" s="7">
        <v>6.1497331896460698E-3</v>
      </c>
      <c r="O3661" s="7">
        <v>4.5524389267358599E-2</v>
      </c>
      <c r="P3661" s="8">
        <v>1.9659635982951901E-3</v>
      </c>
      <c r="Q3661" s="7" t="str">
        <f t="shared" si="344"/>
        <v>NAO+</v>
      </c>
      <c r="R3661" s="6">
        <v>1</v>
      </c>
      <c r="S3661" s="7">
        <v>0</v>
      </c>
      <c r="T3661" s="7">
        <v>0</v>
      </c>
      <c r="U3661" s="8">
        <v>0</v>
      </c>
      <c r="V3661" s="7" t="str">
        <f t="shared" si="345"/>
        <v>NAO+</v>
      </c>
      <c r="W3661" s="6">
        <v>0.38700000000000001</v>
      </c>
      <c r="X3661" s="7">
        <v>0.504</v>
      </c>
      <c r="Y3661" s="7">
        <v>3.3000000000000002E-2</v>
      </c>
      <c r="Z3661" s="8">
        <v>7.5999999999999998E-2</v>
      </c>
      <c r="AA3661" s="7" t="str">
        <f t="shared" si="346"/>
        <v>SB</v>
      </c>
      <c r="AB3661" s="6">
        <v>0.63700000000000001</v>
      </c>
      <c r="AC3661" s="7">
        <v>0.28999999999999998</v>
      </c>
      <c r="AD3661" s="7">
        <v>4.0000000000000001E-3</v>
      </c>
      <c r="AE3661" s="8">
        <v>7.0000000000000007E-2</v>
      </c>
      <c r="AF3661" s="7" t="str">
        <f t="shared" si="347"/>
        <v>NAO+</v>
      </c>
    </row>
    <row r="3662" spans="1:32" x14ac:dyDescent="0.3">
      <c r="A3662" s="4">
        <v>43514</v>
      </c>
      <c r="B3662" s="5">
        <v>2018</v>
      </c>
      <c r="C3662" s="6">
        <v>1</v>
      </c>
      <c r="D3662" s="7">
        <v>0</v>
      </c>
      <c r="E3662" s="7">
        <v>0</v>
      </c>
      <c r="F3662" s="8">
        <v>0</v>
      </c>
      <c r="G3662" s="7" t="str">
        <f t="shared" si="343"/>
        <v>NAO+</v>
      </c>
      <c r="H3662" s="6">
        <v>0.96301636088639697</v>
      </c>
      <c r="I3662" s="7">
        <v>1.19147925707272E-2</v>
      </c>
      <c r="J3662" s="7">
        <v>1.34764065916153E-2</v>
      </c>
      <c r="K3662" s="8">
        <v>1.15924399512548E-2</v>
      </c>
      <c r="L3662" s="7" t="str">
        <f t="shared" si="348"/>
        <v>NAO+</v>
      </c>
      <c r="M3662" s="6">
        <v>0.95537203630332501</v>
      </c>
      <c r="N3662" s="7">
        <v>1.76863929161604E-2</v>
      </c>
      <c r="O3662" s="7">
        <v>1.3754749984513899E-2</v>
      </c>
      <c r="P3662" s="8">
        <v>1.3186820795991301E-2</v>
      </c>
      <c r="Q3662" s="7" t="str">
        <f t="shared" si="344"/>
        <v>NAO+</v>
      </c>
      <c r="R3662" s="6">
        <v>1</v>
      </c>
      <c r="S3662" s="7">
        <v>0</v>
      </c>
      <c r="T3662" s="7">
        <v>0</v>
      </c>
      <c r="U3662" s="8">
        <v>0</v>
      </c>
      <c r="V3662" s="7" t="str">
        <f t="shared" si="345"/>
        <v>NAO+</v>
      </c>
      <c r="W3662" s="6">
        <v>0.51400000000000001</v>
      </c>
      <c r="X3662" s="7">
        <v>0.39300000000000002</v>
      </c>
      <c r="Y3662" s="7">
        <v>8.9999999999999993E-3</v>
      </c>
      <c r="Z3662" s="8">
        <v>8.3000000000000004E-2</v>
      </c>
      <c r="AA3662" s="7" t="str">
        <f t="shared" si="346"/>
        <v>NAO+</v>
      </c>
      <c r="AB3662" s="6">
        <v>0.77200000000000002</v>
      </c>
      <c r="AC3662" s="7">
        <v>0.19700000000000001</v>
      </c>
      <c r="AD3662" s="7">
        <v>1E-3</v>
      </c>
      <c r="AE3662" s="8">
        <v>0.03</v>
      </c>
      <c r="AF3662" s="7" t="str">
        <f t="shared" si="347"/>
        <v>NAO+</v>
      </c>
    </row>
    <row r="3663" spans="1:32" x14ac:dyDescent="0.3">
      <c r="A3663" s="4">
        <v>43515</v>
      </c>
      <c r="B3663" s="5">
        <v>2018</v>
      </c>
      <c r="C3663" s="6">
        <v>1</v>
      </c>
      <c r="D3663" s="7">
        <v>0</v>
      </c>
      <c r="E3663" s="7">
        <v>0</v>
      </c>
      <c r="F3663" s="8">
        <v>0</v>
      </c>
      <c r="G3663" s="7" t="str">
        <f t="shared" si="343"/>
        <v>NAO+</v>
      </c>
      <c r="H3663" s="6">
        <v>0.87821790168181901</v>
      </c>
      <c r="I3663" s="7">
        <v>2.0796424691174601E-2</v>
      </c>
      <c r="J3663" s="7">
        <v>7.6114806496195E-4</v>
      </c>
      <c r="K3663" s="8">
        <v>0.10022452556204001</v>
      </c>
      <c r="L3663" s="7" t="str">
        <f t="shared" si="348"/>
        <v>NAO+</v>
      </c>
      <c r="M3663" s="6">
        <v>0.84764439098396904</v>
      </c>
      <c r="N3663" s="7">
        <v>3.1767316416595803E-2</v>
      </c>
      <c r="O3663" s="7">
        <v>7.3865980892320101E-4</v>
      </c>
      <c r="P3663" s="8">
        <v>0.11984963279050199</v>
      </c>
      <c r="Q3663" s="7" t="str">
        <f t="shared" si="344"/>
        <v>NAO+</v>
      </c>
      <c r="R3663" s="6">
        <v>1</v>
      </c>
      <c r="S3663" s="7">
        <v>0</v>
      </c>
      <c r="T3663" s="7">
        <v>0</v>
      </c>
      <c r="U3663" s="8">
        <v>0</v>
      </c>
      <c r="V3663" s="7" t="str">
        <f t="shared" si="345"/>
        <v>NAO+</v>
      </c>
      <c r="W3663" s="6">
        <v>0.68200000000000005</v>
      </c>
      <c r="X3663" s="7">
        <v>0.248</v>
      </c>
      <c r="Y3663" s="7">
        <v>6.0000000000000001E-3</v>
      </c>
      <c r="Z3663" s="8">
        <v>6.4000000000000001E-2</v>
      </c>
      <c r="AA3663" s="7" t="str">
        <f t="shared" si="346"/>
        <v>NAO+</v>
      </c>
      <c r="AB3663" s="6">
        <v>0.86199999999999999</v>
      </c>
      <c r="AC3663" s="7">
        <v>0.11899999999999999</v>
      </c>
      <c r="AD3663" s="7">
        <v>1E-3</v>
      </c>
      <c r="AE3663" s="8">
        <v>1.7000000000000001E-2</v>
      </c>
      <c r="AF3663" s="7" t="str">
        <f t="shared" si="347"/>
        <v>NAO+</v>
      </c>
    </row>
    <row r="3664" spans="1:32" x14ac:dyDescent="0.3">
      <c r="A3664" s="4">
        <v>43516</v>
      </c>
      <c r="B3664" s="5">
        <v>2018</v>
      </c>
      <c r="C3664" s="6">
        <v>0</v>
      </c>
      <c r="D3664" s="7">
        <v>1</v>
      </c>
      <c r="E3664" s="7">
        <v>0</v>
      </c>
      <c r="F3664" s="8">
        <v>0</v>
      </c>
      <c r="G3664" s="7" t="str">
        <f t="shared" si="343"/>
        <v>SB</v>
      </c>
      <c r="H3664" s="6">
        <v>0.891416695206946</v>
      </c>
      <c r="I3664" s="7">
        <v>1.0144212072394E-2</v>
      </c>
      <c r="J3664" s="80">
        <v>2.9853437853466998E-5</v>
      </c>
      <c r="K3664" s="8">
        <v>9.8409239282806302E-2</v>
      </c>
      <c r="L3664" s="7" t="str">
        <f t="shared" si="348"/>
        <v>NAO+</v>
      </c>
      <c r="M3664" s="6">
        <v>0.85179693049412397</v>
      </c>
      <c r="N3664" s="7">
        <v>1.24425945066027E-2</v>
      </c>
      <c r="O3664" s="80">
        <v>3.9742994461504599E-5</v>
      </c>
      <c r="P3664" s="8">
        <v>0.13572073200481999</v>
      </c>
      <c r="Q3664" s="7" t="str">
        <f t="shared" si="344"/>
        <v>NAO+</v>
      </c>
      <c r="R3664" s="6">
        <v>1</v>
      </c>
      <c r="S3664" s="7">
        <v>0</v>
      </c>
      <c r="T3664" s="7">
        <v>0</v>
      </c>
      <c r="U3664" s="8">
        <v>0</v>
      </c>
      <c r="V3664" s="7" t="str">
        <f t="shared" si="345"/>
        <v>NAO+</v>
      </c>
      <c r="W3664" s="6">
        <v>0.17199999999999999</v>
      </c>
      <c r="X3664" s="7">
        <v>0.745</v>
      </c>
      <c r="Y3664" s="7">
        <v>2.1000000000000001E-2</v>
      </c>
      <c r="Z3664" s="8">
        <v>6.2E-2</v>
      </c>
      <c r="AA3664" s="7" t="str">
        <f t="shared" si="346"/>
        <v>SB</v>
      </c>
      <c r="AB3664" s="6">
        <v>0.441</v>
      </c>
      <c r="AC3664" s="7">
        <v>0.49399999999999999</v>
      </c>
      <c r="AD3664" s="7">
        <v>1E-3</v>
      </c>
      <c r="AE3664" s="8">
        <v>6.4000000000000001E-2</v>
      </c>
      <c r="AF3664" s="7" t="str">
        <f t="shared" si="347"/>
        <v>SB</v>
      </c>
    </row>
    <row r="3665" spans="1:32" x14ac:dyDescent="0.3">
      <c r="A3665" s="4">
        <v>43517</v>
      </c>
      <c r="B3665" s="5">
        <v>2018</v>
      </c>
      <c r="C3665" s="6">
        <v>0</v>
      </c>
      <c r="D3665" s="7">
        <v>1</v>
      </c>
      <c r="E3665" s="7">
        <v>0</v>
      </c>
      <c r="F3665" s="8">
        <v>0</v>
      </c>
      <c r="G3665" s="7" t="str">
        <f t="shared" si="343"/>
        <v>SB</v>
      </c>
      <c r="H3665" s="6">
        <v>0.93498254952489501</v>
      </c>
      <c r="I3665" s="7">
        <v>5.3801135681838398E-2</v>
      </c>
      <c r="J3665" s="80">
        <v>2.90264110852947E-5</v>
      </c>
      <c r="K3665" s="8">
        <v>1.11872883821931E-2</v>
      </c>
      <c r="L3665" s="7" t="str">
        <f t="shared" si="348"/>
        <v>NAO+</v>
      </c>
      <c r="M3665" s="6">
        <v>0.92246777769736599</v>
      </c>
      <c r="N3665" s="7">
        <v>6.0654606837015401E-2</v>
      </c>
      <c r="O3665" s="80">
        <v>6.9319540078589996E-5</v>
      </c>
      <c r="P3665" s="8">
        <v>1.6808295925541498E-2</v>
      </c>
      <c r="Q3665" s="7" t="str">
        <f t="shared" si="344"/>
        <v>NAO+</v>
      </c>
      <c r="R3665" s="6">
        <v>0</v>
      </c>
      <c r="S3665" s="7">
        <v>1</v>
      </c>
      <c r="T3665" s="7">
        <v>0</v>
      </c>
      <c r="U3665" s="8">
        <v>0</v>
      </c>
      <c r="V3665" s="7" t="str">
        <f t="shared" si="345"/>
        <v>SB</v>
      </c>
      <c r="W3665" s="6">
        <v>0</v>
      </c>
      <c r="X3665" s="7">
        <v>0.98899999999999999</v>
      </c>
      <c r="Y3665" s="7">
        <v>8.0000000000000002E-3</v>
      </c>
      <c r="Z3665" s="8">
        <v>3.0000000000000001E-3</v>
      </c>
      <c r="AA3665" s="7" t="str">
        <f t="shared" si="346"/>
        <v>SB</v>
      </c>
      <c r="AB3665" s="6">
        <v>0</v>
      </c>
      <c r="AC3665" s="7">
        <v>0.95499999999999996</v>
      </c>
      <c r="AD3665" s="7">
        <v>0</v>
      </c>
      <c r="AE3665" s="8">
        <v>4.4999999999999998E-2</v>
      </c>
      <c r="AF3665" s="7" t="str">
        <f t="shared" si="347"/>
        <v>SB</v>
      </c>
    </row>
    <row r="3666" spans="1:32" x14ac:dyDescent="0.3">
      <c r="A3666" s="4">
        <v>43518</v>
      </c>
      <c r="B3666" s="5">
        <v>2018</v>
      </c>
      <c r="C3666" s="6">
        <v>0</v>
      </c>
      <c r="D3666" s="7">
        <v>1</v>
      </c>
      <c r="E3666" s="7">
        <v>0</v>
      </c>
      <c r="F3666" s="8">
        <v>0</v>
      </c>
      <c r="G3666" s="7" t="str">
        <f t="shared" si="343"/>
        <v>SB</v>
      </c>
      <c r="H3666" s="6">
        <v>0.408122026343401</v>
      </c>
      <c r="I3666" s="7">
        <v>0.59115991301865101</v>
      </c>
      <c r="J3666" s="7">
        <v>2.1921896083236501E-4</v>
      </c>
      <c r="K3666" s="8">
        <v>4.9884167710587005E-4</v>
      </c>
      <c r="L3666" s="7" t="str">
        <f t="shared" si="348"/>
        <v>SB</v>
      </c>
      <c r="M3666" s="6">
        <v>0.34096475365267798</v>
      </c>
      <c r="N3666" s="7">
        <v>0.65796013626523298</v>
      </c>
      <c r="O3666" s="7">
        <v>5.8521372357103502E-4</v>
      </c>
      <c r="P3666" s="8">
        <v>4.8989635850667397E-4</v>
      </c>
      <c r="Q3666" s="7" t="str">
        <f t="shared" si="344"/>
        <v>SB</v>
      </c>
      <c r="R3666" s="6">
        <v>0</v>
      </c>
      <c r="S3666" s="7">
        <v>1</v>
      </c>
      <c r="T3666" s="7">
        <v>0</v>
      </c>
      <c r="U3666" s="8">
        <v>0</v>
      </c>
      <c r="V3666" s="7" t="str">
        <f t="shared" si="345"/>
        <v>SB</v>
      </c>
      <c r="W3666" s="6">
        <v>0</v>
      </c>
      <c r="X3666" s="7">
        <v>0.99399999999999999</v>
      </c>
      <c r="Y3666" s="7">
        <v>6.0000000000000001E-3</v>
      </c>
      <c r="Z3666" s="8">
        <v>0</v>
      </c>
      <c r="AA3666" s="7" t="str">
        <f t="shared" si="346"/>
        <v>SB</v>
      </c>
      <c r="AB3666" s="6">
        <v>0</v>
      </c>
      <c r="AC3666" s="7">
        <v>0.96899999999999997</v>
      </c>
      <c r="AD3666" s="7">
        <v>0</v>
      </c>
      <c r="AE3666" s="8">
        <v>3.1E-2</v>
      </c>
      <c r="AF3666" s="7" t="str">
        <f t="shared" si="347"/>
        <v>SB</v>
      </c>
    </row>
    <row r="3667" spans="1:32" x14ac:dyDescent="0.3">
      <c r="A3667" s="4">
        <v>43519</v>
      </c>
      <c r="B3667" s="5">
        <v>2018</v>
      </c>
      <c r="C3667" s="6">
        <v>0</v>
      </c>
      <c r="D3667" s="7">
        <v>1</v>
      </c>
      <c r="E3667" s="7">
        <v>0</v>
      </c>
      <c r="F3667" s="8">
        <v>0</v>
      </c>
      <c r="G3667" s="7" t="str">
        <f t="shared" si="343"/>
        <v>SB</v>
      </c>
      <c r="H3667" s="6">
        <v>0.21987058839317999</v>
      </c>
      <c r="I3667" s="7">
        <v>0.77917312239904202</v>
      </c>
      <c r="J3667" s="7">
        <v>9.2798616510718205E-4</v>
      </c>
      <c r="K3667" s="28">
        <v>2.83030426760236E-5</v>
      </c>
      <c r="L3667" s="7" t="str">
        <f t="shared" si="348"/>
        <v>SB</v>
      </c>
      <c r="M3667" s="6">
        <v>0.16035409512804999</v>
      </c>
      <c r="N3667" s="7">
        <v>0.838369694500125</v>
      </c>
      <c r="O3667" s="7">
        <v>1.25203850287668E-3</v>
      </c>
      <c r="P3667" s="28">
        <v>2.41718689613833E-5</v>
      </c>
      <c r="Q3667" s="7" t="str">
        <f t="shared" si="344"/>
        <v>SB</v>
      </c>
      <c r="R3667" s="6">
        <v>0</v>
      </c>
      <c r="S3667" s="7">
        <v>1</v>
      </c>
      <c r="T3667" s="7">
        <v>0</v>
      </c>
      <c r="U3667" s="8">
        <v>0</v>
      </c>
      <c r="V3667" s="7" t="str">
        <f t="shared" si="345"/>
        <v>SB</v>
      </c>
      <c r="W3667" s="6">
        <v>0</v>
      </c>
      <c r="X3667" s="7">
        <v>0.97399999999999998</v>
      </c>
      <c r="Y3667" s="7">
        <v>2.5999999999999999E-2</v>
      </c>
      <c r="Z3667" s="8">
        <v>0</v>
      </c>
      <c r="AA3667" s="7" t="str">
        <f t="shared" si="346"/>
        <v>SB</v>
      </c>
      <c r="AB3667" s="6">
        <v>0</v>
      </c>
      <c r="AC3667" s="7">
        <v>0.98499999999999999</v>
      </c>
      <c r="AD3667" s="7">
        <v>0</v>
      </c>
      <c r="AE3667" s="8">
        <v>1.4999999999999999E-2</v>
      </c>
      <c r="AF3667" s="7" t="str">
        <f t="shared" si="347"/>
        <v>SB</v>
      </c>
    </row>
    <row r="3668" spans="1:32" x14ac:dyDescent="0.3">
      <c r="A3668" s="4">
        <v>43520</v>
      </c>
      <c r="B3668" s="5">
        <v>2018</v>
      </c>
      <c r="C3668" s="6">
        <v>0</v>
      </c>
      <c r="D3668" s="7">
        <v>1</v>
      </c>
      <c r="E3668" s="7">
        <v>0</v>
      </c>
      <c r="F3668" s="8">
        <v>0</v>
      </c>
      <c r="G3668" s="7" t="str">
        <f t="shared" si="343"/>
        <v>SB</v>
      </c>
      <c r="H3668" s="6">
        <v>2.4520138053070299E-2</v>
      </c>
      <c r="I3668" s="7">
        <v>0.97418570729994602</v>
      </c>
      <c r="J3668" s="7">
        <v>2.59383875108639E-4</v>
      </c>
      <c r="K3668" s="8">
        <v>1.03477077187973E-3</v>
      </c>
      <c r="L3668" s="7" t="str">
        <f t="shared" si="348"/>
        <v>SB</v>
      </c>
      <c r="M3668" s="6">
        <v>1.7160223489356599E-2</v>
      </c>
      <c r="N3668" s="7">
        <v>0.98136692488895705</v>
      </c>
      <c r="O3668" s="7">
        <v>2.38345524934145E-4</v>
      </c>
      <c r="P3668" s="8">
        <v>1.2345060967471301E-3</v>
      </c>
      <c r="Q3668" s="7" t="str">
        <f t="shared" si="344"/>
        <v>SB</v>
      </c>
      <c r="R3668" s="6">
        <v>0</v>
      </c>
      <c r="S3668" s="7">
        <v>1</v>
      </c>
      <c r="T3668" s="7">
        <v>0</v>
      </c>
      <c r="U3668" s="8">
        <v>0</v>
      </c>
      <c r="V3668" s="7" t="str">
        <f t="shared" si="345"/>
        <v>SB</v>
      </c>
      <c r="W3668" s="6">
        <v>0</v>
      </c>
      <c r="X3668" s="7">
        <v>0.94199999999999995</v>
      </c>
      <c r="Y3668" s="7">
        <v>5.8000000000000003E-2</v>
      </c>
      <c r="Z3668" s="8">
        <v>0</v>
      </c>
      <c r="AA3668" s="7" t="str">
        <f t="shared" si="346"/>
        <v>SB</v>
      </c>
      <c r="AB3668" s="6">
        <v>0</v>
      </c>
      <c r="AC3668" s="7">
        <v>0.99099999999999999</v>
      </c>
      <c r="AD3668" s="7">
        <v>0</v>
      </c>
      <c r="AE3668" s="8">
        <v>8.9999999999999993E-3</v>
      </c>
      <c r="AF3668" s="7" t="str">
        <f t="shared" si="347"/>
        <v>SB</v>
      </c>
    </row>
    <row r="3669" spans="1:32" x14ac:dyDescent="0.3">
      <c r="A3669" s="4">
        <v>43521</v>
      </c>
      <c r="B3669" s="5">
        <v>2018</v>
      </c>
      <c r="C3669" s="6">
        <v>0</v>
      </c>
      <c r="D3669" s="7">
        <v>1</v>
      </c>
      <c r="E3669" s="7">
        <v>0</v>
      </c>
      <c r="F3669" s="8">
        <v>0</v>
      </c>
      <c r="G3669" s="7" t="str">
        <f t="shared" si="343"/>
        <v>SB</v>
      </c>
      <c r="H3669" s="6">
        <v>0.188920802688123</v>
      </c>
      <c r="I3669" s="7">
        <v>0.80678842766313497</v>
      </c>
      <c r="J3669" s="7">
        <v>3.6714794134783198E-3</v>
      </c>
      <c r="K3669" s="8">
        <v>6.1929023527101999E-4</v>
      </c>
      <c r="L3669" s="7" t="str">
        <f t="shared" si="348"/>
        <v>SB</v>
      </c>
      <c r="M3669" s="6">
        <v>0.180532995997982</v>
      </c>
      <c r="N3669" s="7">
        <v>0.81305361740300097</v>
      </c>
      <c r="O3669" s="7">
        <v>4.9153936141897803E-3</v>
      </c>
      <c r="P3669" s="8">
        <v>1.49799298482588E-3</v>
      </c>
      <c r="Q3669" s="7" t="str">
        <f t="shared" si="344"/>
        <v>SB</v>
      </c>
      <c r="R3669" s="6">
        <v>0</v>
      </c>
      <c r="S3669" s="7">
        <v>1</v>
      </c>
      <c r="T3669" s="7">
        <v>0</v>
      </c>
      <c r="U3669" s="8">
        <v>0</v>
      </c>
      <c r="V3669" s="7" t="str">
        <f t="shared" si="345"/>
        <v>SB</v>
      </c>
      <c r="W3669" s="6">
        <v>0</v>
      </c>
      <c r="X3669" s="7">
        <v>0.97299999999999998</v>
      </c>
      <c r="Y3669" s="7">
        <v>2.7E-2</v>
      </c>
      <c r="Z3669" s="8">
        <v>0</v>
      </c>
      <c r="AA3669" s="7" t="str">
        <f t="shared" si="346"/>
        <v>SB</v>
      </c>
      <c r="AB3669" s="6">
        <v>0</v>
      </c>
      <c r="AC3669" s="7">
        <v>0.995</v>
      </c>
      <c r="AD3669" s="7">
        <v>0</v>
      </c>
      <c r="AE3669" s="8">
        <v>5.0000000000000001E-3</v>
      </c>
      <c r="AF3669" s="7" t="str">
        <f t="shared" si="347"/>
        <v>SB</v>
      </c>
    </row>
    <row r="3670" spans="1:32" x14ac:dyDescent="0.3">
      <c r="A3670" s="4">
        <v>43522</v>
      </c>
      <c r="B3670" s="5">
        <v>2018</v>
      </c>
      <c r="C3670" s="6">
        <v>0</v>
      </c>
      <c r="D3670" s="7">
        <v>1</v>
      </c>
      <c r="E3670" s="7">
        <v>0</v>
      </c>
      <c r="F3670" s="8">
        <v>0</v>
      </c>
      <c r="G3670" s="7" t="str">
        <f t="shared" si="343"/>
        <v>SB</v>
      </c>
      <c r="H3670" s="6">
        <v>0.25001419470889602</v>
      </c>
      <c r="I3670" s="7">
        <v>0.73269851252401796</v>
      </c>
      <c r="J3670" s="7">
        <v>1.6323758371727299E-2</v>
      </c>
      <c r="K3670" s="8">
        <v>9.6353439535428202E-4</v>
      </c>
      <c r="L3670" s="7" t="str">
        <f t="shared" si="348"/>
        <v>SB</v>
      </c>
      <c r="M3670" s="6">
        <v>0.20676218051043599</v>
      </c>
      <c r="N3670" s="7">
        <v>0.77414155506335303</v>
      </c>
      <c r="O3670" s="7">
        <v>1.7904312213029801E-2</v>
      </c>
      <c r="P3670" s="8">
        <v>1.1919522131691E-3</v>
      </c>
      <c r="Q3670" s="7" t="str">
        <f t="shared" si="344"/>
        <v>SB</v>
      </c>
      <c r="R3670" s="6">
        <v>0</v>
      </c>
      <c r="S3670" s="7">
        <v>1</v>
      </c>
      <c r="T3670" s="7">
        <v>0</v>
      </c>
      <c r="U3670" s="8">
        <v>0</v>
      </c>
      <c r="V3670" s="7" t="str">
        <f t="shared" si="345"/>
        <v>SB</v>
      </c>
      <c r="W3670" s="6">
        <v>0</v>
      </c>
      <c r="X3670" s="7">
        <v>0.98899999999999999</v>
      </c>
      <c r="Y3670" s="7">
        <v>1.0999999999999999E-2</v>
      </c>
      <c r="Z3670" s="8">
        <v>0</v>
      </c>
      <c r="AA3670" s="7" t="str">
        <f t="shared" si="346"/>
        <v>SB</v>
      </c>
      <c r="AB3670" s="6">
        <v>0</v>
      </c>
      <c r="AC3670" s="7">
        <v>0.98099999999999998</v>
      </c>
      <c r="AD3670" s="7">
        <v>0</v>
      </c>
      <c r="AE3670" s="8">
        <v>1.9E-2</v>
      </c>
      <c r="AF3670" s="7" t="str">
        <f t="shared" si="347"/>
        <v>SB</v>
      </c>
    </row>
    <row r="3671" spans="1:32" x14ac:dyDescent="0.3">
      <c r="A3671" s="4">
        <v>43523</v>
      </c>
      <c r="B3671" s="5">
        <v>2018</v>
      </c>
      <c r="C3671" s="6">
        <v>0</v>
      </c>
      <c r="D3671" s="7">
        <v>1</v>
      </c>
      <c r="E3671" s="7">
        <v>0</v>
      </c>
      <c r="F3671" s="8">
        <v>0</v>
      </c>
      <c r="G3671" s="7" t="str">
        <f t="shared" si="343"/>
        <v>SB</v>
      </c>
      <c r="H3671" s="6">
        <v>4.2990980561663401E-2</v>
      </c>
      <c r="I3671" s="7">
        <v>0.70878137483314496</v>
      </c>
      <c r="J3671" s="7">
        <v>6.99723909618611E-3</v>
      </c>
      <c r="K3671" s="8">
        <v>0.24123040550900399</v>
      </c>
      <c r="L3671" s="7" t="str">
        <f t="shared" si="348"/>
        <v>SB</v>
      </c>
      <c r="M3671" s="6">
        <v>3.3300330421179997E-2</v>
      </c>
      <c r="N3671" s="7">
        <v>0.75458813264021796</v>
      </c>
      <c r="O3671" s="7">
        <v>5.8699132307063803E-3</v>
      </c>
      <c r="P3671" s="8">
        <v>0.20624162370789001</v>
      </c>
      <c r="Q3671" s="7" t="str">
        <f t="shared" si="344"/>
        <v>SB</v>
      </c>
      <c r="R3671" s="6">
        <v>0</v>
      </c>
      <c r="S3671" s="7">
        <v>1</v>
      </c>
      <c r="T3671" s="7">
        <v>0</v>
      </c>
      <c r="U3671" s="8">
        <v>0</v>
      </c>
      <c r="V3671" s="7" t="str">
        <f t="shared" si="345"/>
        <v>SB</v>
      </c>
      <c r="W3671" s="6">
        <v>0</v>
      </c>
      <c r="X3671" s="7">
        <v>0.29399999999999998</v>
      </c>
      <c r="Y3671" s="7">
        <v>0.45200000000000001</v>
      </c>
      <c r="Z3671" s="8">
        <v>0.254</v>
      </c>
      <c r="AA3671" s="7" t="str">
        <f t="shared" si="346"/>
        <v>AR</v>
      </c>
      <c r="AB3671" s="6">
        <v>0</v>
      </c>
      <c r="AC3671" s="7">
        <v>0.14399999999999999</v>
      </c>
      <c r="AD3671" s="7">
        <v>8.0000000000000002E-3</v>
      </c>
      <c r="AE3671" s="8">
        <v>0.84699999999999998</v>
      </c>
      <c r="AF3671" s="7" t="str">
        <f t="shared" si="347"/>
        <v>NAO-</v>
      </c>
    </row>
    <row r="3672" spans="1:32" x14ac:dyDescent="0.3">
      <c r="A3672" s="4">
        <v>43524</v>
      </c>
      <c r="B3672" s="5">
        <v>2018</v>
      </c>
      <c r="C3672" s="6">
        <v>0</v>
      </c>
      <c r="D3672" s="7">
        <v>0</v>
      </c>
      <c r="E3672" s="7">
        <v>0</v>
      </c>
      <c r="F3672" s="8">
        <v>1</v>
      </c>
      <c r="G3672" s="7" t="str">
        <f t="shared" si="343"/>
        <v>NAO-</v>
      </c>
      <c r="H3672" s="6">
        <v>7.2210402677910504E-3</v>
      </c>
      <c r="I3672" s="7">
        <v>2.5787327204128699E-2</v>
      </c>
      <c r="J3672" s="7">
        <v>2.9526637288890002E-4</v>
      </c>
      <c r="K3672" s="8">
        <v>0.96669636615518995</v>
      </c>
      <c r="L3672" s="7" t="str">
        <f t="shared" si="348"/>
        <v>NAO-</v>
      </c>
      <c r="M3672" s="6">
        <v>7.3769439016110102E-3</v>
      </c>
      <c r="N3672" s="7">
        <v>3.7015706678143301E-2</v>
      </c>
      <c r="O3672" s="7">
        <v>3.3420109213480798E-4</v>
      </c>
      <c r="P3672" s="8">
        <v>0.95527314832811905</v>
      </c>
      <c r="Q3672" s="7" t="str">
        <f t="shared" si="344"/>
        <v>NAO-</v>
      </c>
      <c r="R3672" s="6">
        <v>0</v>
      </c>
      <c r="S3672" s="7">
        <v>0</v>
      </c>
      <c r="T3672" s="7">
        <v>0</v>
      </c>
      <c r="U3672" s="8">
        <v>1</v>
      </c>
      <c r="V3672" s="7" t="str">
        <f t="shared" si="345"/>
        <v>NAO-</v>
      </c>
      <c r="W3672" s="6">
        <v>7.0000000000000001E-3</v>
      </c>
      <c r="X3672" s="7">
        <v>1E-3</v>
      </c>
      <c r="Y3672" s="7">
        <v>1.4999999999999999E-2</v>
      </c>
      <c r="Z3672" s="8">
        <v>0.97699999999999998</v>
      </c>
      <c r="AA3672" s="7" t="str">
        <f t="shared" si="346"/>
        <v>NAO-</v>
      </c>
      <c r="AB3672" s="6">
        <v>5.8000000000000003E-2</v>
      </c>
      <c r="AC3672" s="7">
        <v>1E-3</v>
      </c>
      <c r="AD3672" s="7">
        <v>2E-3</v>
      </c>
      <c r="AE3672" s="8">
        <v>0.93899999999999995</v>
      </c>
      <c r="AF3672" s="7" t="str">
        <f t="shared" si="347"/>
        <v>NAO-</v>
      </c>
    </row>
    <row r="3673" spans="1:32" x14ac:dyDescent="0.3">
      <c r="A3673" s="4">
        <v>43800</v>
      </c>
      <c r="B3673" s="5">
        <v>2019</v>
      </c>
      <c r="C3673" s="6">
        <v>0</v>
      </c>
      <c r="D3673" s="7">
        <v>0</v>
      </c>
      <c r="E3673" s="7">
        <v>1</v>
      </c>
      <c r="F3673" s="8">
        <v>0</v>
      </c>
      <c r="G3673" s="7" t="str">
        <f t="shared" si="343"/>
        <v>AR</v>
      </c>
      <c r="H3673" s="6">
        <v>1.0631613575397599E-2</v>
      </c>
      <c r="I3673" s="7">
        <v>9.1884062644430609E-3</v>
      </c>
      <c r="J3673" s="7">
        <v>0.97813160646742103</v>
      </c>
      <c r="K3673" s="8">
        <v>2.0483736927284198E-3</v>
      </c>
      <c r="L3673" s="7" t="str">
        <f t="shared" si="348"/>
        <v>AR</v>
      </c>
      <c r="M3673" s="6">
        <v>8.1140223151393801E-3</v>
      </c>
      <c r="N3673" s="7">
        <v>9.00219182762939E-3</v>
      </c>
      <c r="O3673" s="7">
        <v>0.97881835345242796</v>
      </c>
      <c r="P3673" s="8">
        <v>4.06543240479019E-3</v>
      </c>
      <c r="Q3673" s="7" t="str">
        <f t="shared" si="344"/>
        <v>AR</v>
      </c>
      <c r="R3673" s="6">
        <v>0</v>
      </c>
      <c r="S3673" s="7">
        <v>0</v>
      </c>
      <c r="T3673" s="7">
        <v>1</v>
      </c>
      <c r="U3673" s="8">
        <v>0</v>
      </c>
      <c r="V3673" s="7" t="str">
        <f t="shared" si="345"/>
        <v>AR</v>
      </c>
      <c r="W3673" s="6">
        <v>0</v>
      </c>
      <c r="X3673" s="7">
        <v>1.4E-2</v>
      </c>
      <c r="Y3673" s="7">
        <v>0.98499999999999999</v>
      </c>
      <c r="Z3673" s="8">
        <v>1E-3</v>
      </c>
      <c r="AA3673" s="7" t="str">
        <f t="shared" si="346"/>
        <v>AR</v>
      </c>
      <c r="AB3673" s="6">
        <v>0</v>
      </c>
      <c r="AC3673" s="7">
        <v>2.1999999999999999E-2</v>
      </c>
      <c r="AD3673" s="7">
        <v>0.96699999999999997</v>
      </c>
      <c r="AE3673" s="8">
        <v>0.01</v>
      </c>
      <c r="AF3673" s="7" t="str">
        <f t="shared" si="347"/>
        <v>AR</v>
      </c>
    </row>
    <row r="3674" spans="1:32" x14ac:dyDescent="0.3">
      <c r="A3674" s="4">
        <v>43801</v>
      </c>
      <c r="B3674" s="5">
        <v>2019</v>
      </c>
      <c r="C3674" s="6">
        <v>0</v>
      </c>
      <c r="D3674" s="7">
        <v>1</v>
      </c>
      <c r="E3674" s="7">
        <v>0</v>
      </c>
      <c r="F3674" s="8">
        <v>0</v>
      </c>
      <c r="G3674" s="7" t="str">
        <f t="shared" si="343"/>
        <v>SB</v>
      </c>
      <c r="H3674" s="6">
        <v>7.1480312091616299E-3</v>
      </c>
      <c r="I3674" s="7">
        <v>0.33739557481440102</v>
      </c>
      <c r="J3674" s="7">
        <v>0.65026795767562295</v>
      </c>
      <c r="K3674" s="8">
        <v>5.1884363008202899E-3</v>
      </c>
      <c r="L3674" s="7" t="str">
        <f t="shared" si="348"/>
        <v>AR</v>
      </c>
      <c r="M3674" s="6">
        <v>5.3923353745034099E-3</v>
      </c>
      <c r="N3674" s="7">
        <v>0.202925946450802</v>
      </c>
      <c r="O3674" s="7">
        <v>0.77320007685055003</v>
      </c>
      <c r="P3674" s="8">
        <v>1.84816413241503E-2</v>
      </c>
      <c r="Q3674" s="7" t="str">
        <f t="shared" si="344"/>
        <v>AR</v>
      </c>
      <c r="R3674" s="6">
        <v>0</v>
      </c>
      <c r="S3674" s="7">
        <v>0</v>
      </c>
      <c r="T3674" s="7">
        <v>1</v>
      </c>
      <c r="U3674" s="8">
        <v>0</v>
      </c>
      <c r="V3674" s="7" t="str">
        <f t="shared" si="345"/>
        <v>AR</v>
      </c>
      <c r="W3674" s="6">
        <v>1E-3</v>
      </c>
      <c r="X3674" s="7">
        <v>0.55800000000000005</v>
      </c>
      <c r="Y3674" s="7">
        <v>0.439</v>
      </c>
      <c r="Z3674" s="8">
        <v>2E-3</v>
      </c>
      <c r="AA3674" s="7" t="str">
        <f t="shared" si="346"/>
        <v>SB</v>
      </c>
      <c r="AB3674" s="6">
        <v>0</v>
      </c>
      <c r="AC3674" s="7">
        <v>0.68200000000000005</v>
      </c>
      <c r="AD3674" s="7">
        <v>0.29199999999999998</v>
      </c>
      <c r="AE3674" s="8">
        <v>2.5000000000000001E-2</v>
      </c>
      <c r="AF3674" s="7" t="str">
        <f t="shared" si="347"/>
        <v>SB</v>
      </c>
    </row>
    <row r="3675" spans="1:32" x14ac:dyDescent="0.3">
      <c r="A3675" s="4">
        <v>43802</v>
      </c>
      <c r="B3675" s="5">
        <v>2019</v>
      </c>
      <c r="C3675" s="6">
        <v>0</v>
      </c>
      <c r="D3675" s="7">
        <v>1</v>
      </c>
      <c r="E3675" s="7">
        <v>0</v>
      </c>
      <c r="F3675" s="8">
        <v>0</v>
      </c>
      <c r="G3675" s="7" t="str">
        <f t="shared" si="343"/>
        <v>SB</v>
      </c>
      <c r="H3675" s="6">
        <v>1.8465556427985998E-2</v>
      </c>
      <c r="I3675" s="7">
        <v>0.60764166571121203</v>
      </c>
      <c r="J3675" s="7">
        <v>0.37339169297194502</v>
      </c>
      <c r="K3675" s="8">
        <v>5.0108488885049803E-4</v>
      </c>
      <c r="L3675" s="7" t="str">
        <f t="shared" si="348"/>
        <v>SB</v>
      </c>
      <c r="M3675" s="6">
        <v>1.7980022048174799E-2</v>
      </c>
      <c r="N3675" s="7">
        <v>0.22625821335250601</v>
      </c>
      <c r="O3675" s="7">
        <v>0.75437890277355801</v>
      </c>
      <c r="P3675" s="8">
        <v>1.38286182574721E-3</v>
      </c>
      <c r="Q3675" s="7" t="str">
        <f t="shared" si="344"/>
        <v>AR</v>
      </c>
      <c r="R3675" s="6">
        <v>1</v>
      </c>
      <c r="S3675" s="7">
        <v>0</v>
      </c>
      <c r="T3675" s="7">
        <v>0</v>
      </c>
      <c r="U3675" s="8">
        <v>0</v>
      </c>
      <c r="V3675" s="7" t="str">
        <f t="shared" si="345"/>
        <v>NAO+</v>
      </c>
      <c r="W3675" s="6">
        <v>0.123</v>
      </c>
      <c r="X3675" s="7">
        <v>0.72799999999999998</v>
      </c>
      <c r="Y3675" s="7">
        <v>0.14299999999999999</v>
      </c>
      <c r="Z3675" s="8">
        <v>5.0000000000000001E-3</v>
      </c>
      <c r="AA3675" s="7" t="str">
        <f t="shared" si="346"/>
        <v>SB</v>
      </c>
      <c r="AB3675" s="6">
        <v>0.08</v>
      </c>
      <c r="AC3675" s="7">
        <v>0.81799999999999995</v>
      </c>
      <c r="AD3675" s="7">
        <v>5.8999999999999997E-2</v>
      </c>
      <c r="AE3675" s="8">
        <v>4.2999999999999997E-2</v>
      </c>
      <c r="AF3675" s="7" t="str">
        <f t="shared" si="347"/>
        <v>SB</v>
      </c>
    </row>
    <row r="3676" spans="1:32" x14ac:dyDescent="0.3">
      <c r="A3676" s="4">
        <v>43803</v>
      </c>
      <c r="B3676" s="5">
        <v>2019</v>
      </c>
      <c r="C3676" s="6">
        <v>1</v>
      </c>
      <c r="D3676" s="7">
        <v>0</v>
      </c>
      <c r="E3676" s="7">
        <v>0</v>
      </c>
      <c r="F3676" s="8">
        <v>0</v>
      </c>
      <c r="G3676" s="7" t="str">
        <f t="shared" si="343"/>
        <v>NAO+</v>
      </c>
      <c r="H3676" s="6">
        <v>5.57703414583939E-2</v>
      </c>
      <c r="I3676" s="7">
        <v>0.57782941809025301</v>
      </c>
      <c r="J3676" s="7">
        <v>0.36639976713313899</v>
      </c>
      <c r="K3676" s="28">
        <v>4.7331820697591299E-7</v>
      </c>
      <c r="L3676" s="7" t="str">
        <f t="shared" si="348"/>
        <v>SB</v>
      </c>
      <c r="M3676" s="6">
        <v>4.7413936179517897E-2</v>
      </c>
      <c r="N3676" s="7">
        <v>0.51285186453851095</v>
      </c>
      <c r="O3676" s="7">
        <v>0.43973276828574998</v>
      </c>
      <c r="P3676" s="28">
        <v>1.43099623048416E-6</v>
      </c>
      <c r="Q3676" s="7" t="str">
        <f t="shared" si="344"/>
        <v>SB</v>
      </c>
      <c r="R3676" s="6">
        <v>1</v>
      </c>
      <c r="S3676" s="7">
        <v>0</v>
      </c>
      <c r="T3676" s="7">
        <v>0</v>
      </c>
      <c r="U3676" s="8">
        <v>0</v>
      </c>
      <c r="V3676" s="7" t="str">
        <f t="shared" si="345"/>
        <v>NAO+</v>
      </c>
      <c r="W3676" s="6">
        <v>0.85099999999999998</v>
      </c>
      <c r="X3676" s="7">
        <v>7.1999999999999995E-2</v>
      </c>
      <c r="Y3676" s="7">
        <v>7.5999999999999998E-2</v>
      </c>
      <c r="Z3676" s="8">
        <v>0</v>
      </c>
      <c r="AA3676" s="7" t="str">
        <f t="shared" si="346"/>
        <v>NAO+</v>
      </c>
      <c r="AB3676" s="6">
        <v>0.28899999999999998</v>
      </c>
      <c r="AC3676" s="7">
        <v>0.34300000000000003</v>
      </c>
      <c r="AD3676" s="7">
        <v>0.36199999999999999</v>
      </c>
      <c r="AE3676" s="8">
        <v>6.0000000000000001E-3</v>
      </c>
      <c r="AF3676" s="7" t="str">
        <f t="shared" si="347"/>
        <v>AR</v>
      </c>
    </row>
    <row r="3677" spans="1:32" x14ac:dyDescent="0.3">
      <c r="A3677" s="4">
        <v>43804</v>
      </c>
      <c r="B3677" s="5">
        <v>2019</v>
      </c>
      <c r="C3677" s="6">
        <v>1</v>
      </c>
      <c r="D3677" s="7">
        <v>0</v>
      </c>
      <c r="E3677" s="7">
        <v>0</v>
      </c>
      <c r="F3677" s="8">
        <v>0</v>
      </c>
      <c r="G3677" s="7" t="str">
        <f t="shared" si="343"/>
        <v>NAO+</v>
      </c>
      <c r="H3677" s="6">
        <v>0.24939933907327999</v>
      </c>
      <c r="I3677" s="7">
        <v>0.62658262050283497</v>
      </c>
      <c r="J3677" s="7">
        <v>0.12401130534613</v>
      </c>
      <c r="K3677" s="28">
        <v>6.7350777486866196E-6</v>
      </c>
      <c r="L3677" s="7" t="str">
        <f t="shared" si="348"/>
        <v>SB</v>
      </c>
      <c r="M3677" s="6">
        <v>0.20773971052286699</v>
      </c>
      <c r="N3677" s="7">
        <v>0.66200690465680001</v>
      </c>
      <c r="O3677" s="7">
        <v>0.13023847492305199</v>
      </c>
      <c r="P3677" s="28">
        <v>1.49098972652739E-5</v>
      </c>
      <c r="Q3677" s="7" t="str">
        <f t="shared" si="344"/>
        <v>SB</v>
      </c>
      <c r="R3677" s="6">
        <v>1</v>
      </c>
      <c r="S3677" s="7">
        <v>0</v>
      </c>
      <c r="T3677" s="7">
        <v>0</v>
      </c>
      <c r="U3677" s="8">
        <v>0</v>
      </c>
      <c r="V3677" s="7" t="str">
        <f t="shared" si="345"/>
        <v>NAO+</v>
      </c>
      <c r="W3677" s="6">
        <v>0.94</v>
      </c>
      <c r="X3677" s="7">
        <v>1.6E-2</v>
      </c>
      <c r="Y3677" s="7">
        <v>4.3999999999999997E-2</v>
      </c>
      <c r="Z3677" s="8">
        <v>0</v>
      </c>
      <c r="AA3677" s="7" t="str">
        <f t="shared" si="346"/>
        <v>NAO+</v>
      </c>
      <c r="AB3677" s="6">
        <v>0.36399999999999999</v>
      </c>
      <c r="AC3677" s="7">
        <v>0.13500000000000001</v>
      </c>
      <c r="AD3677" s="7">
        <v>0.5</v>
      </c>
      <c r="AE3677" s="8">
        <v>1E-3</v>
      </c>
      <c r="AF3677" s="7" t="str">
        <f t="shared" si="347"/>
        <v>AR</v>
      </c>
    </row>
    <row r="3678" spans="1:32" x14ac:dyDescent="0.3">
      <c r="A3678" s="4">
        <v>43805</v>
      </c>
      <c r="B3678" s="5">
        <v>2019</v>
      </c>
      <c r="C3678" s="6">
        <v>1</v>
      </c>
      <c r="D3678" s="7">
        <v>0</v>
      </c>
      <c r="E3678" s="7">
        <v>0</v>
      </c>
      <c r="F3678" s="8">
        <v>0</v>
      </c>
      <c r="G3678" s="7" t="str">
        <f t="shared" si="343"/>
        <v>NAO+</v>
      </c>
      <c r="H3678" s="6">
        <v>0.76159856018133498</v>
      </c>
      <c r="I3678" s="7">
        <v>0.12613997633298499</v>
      </c>
      <c r="J3678" s="7">
        <v>0.111377339162508</v>
      </c>
      <c r="K3678" s="8">
        <v>8.8412432317344896E-4</v>
      </c>
      <c r="L3678" s="7" t="str">
        <f t="shared" si="348"/>
        <v>NAO+</v>
      </c>
      <c r="M3678" s="6">
        <v>0.722505706892139</v>
      </c>
      <c r="N3678" s="7">
        <v>0.16240318100172199</v>
      </c>
      <c r="O3678" s="7">
        <v>0.113532353115097</v>
      </c>
      <c r="P3678" s="8">
        <v>1.5587589910452E-3</v>
      </c>
      <c r="Q3678" s="7" t="str">
        <f t="shared" si="344"/>
        <v>NAO+</v>
      </c>
      <c r="R3678" s="6">
        <v>1</v>
      </c>
      <c r="S3678" s="7">
        <v>0</v>
      </c>
      <c r="T3678" s="7">
        <v>0</v>
      </c>
      <c r="U3678" s="8">
        <v>0</v>
      </c>
      <c r="V3678" s="7" t="str">
        <f t="shared" si="345"/>
        <v>NAO+</v>
      </c>
      <c r="W3678" s="6">
        <v>0.98199999999999998</v>
      </c>
      <c r="X3678" s="7">
        <v>8.0000000000000002E-3</v>
      </c>
      <c r="Y3678" s="7">
        <v>8.9999999999999993E-3</v>
      </c>
      <c r="Z3678" s="8">
        <v>0</v>
      </c>
      <c r="AA3678" s="7" t="str">
        <f t="shared" si="346"/>
        <v>NAO+</v>
      </c>
      <c r="AB3678" s="6">
        <v>0.84499999999999997</v>
      </c>
      <c r="AC3678" s="7">
        <v>3.6999999999999998E-2</v>
      </c>
      <c r="AD3678" s="7">
        <v>0.11799999999999999</v>
      </c>
      <c r="AE3678" s="8">
        <v>0</v>
      </c>
      <c r="AF3678" s="7" t="str">
        <f t="shared" si="347"/>
        <v>NAO+</v>
      </c>
    </row>
    <row r="3679" spans="1:32" x14ac:dyDescent="0.3">
      <c r="A3679" s="4">
        <v>43806</v>
      </c>
      <c r="B3679" s="5">
        <v>2019</v>
      </c>
      <c r="C3679" s="6">
        <v>1</v>
      </c>
      <c r="D3679" s="7">
        <v>0</v>
      </c>
      <c r="E3679" s="7">
        <v>0</v>
      </c>
      <c r="F3679" s="8">
        <v>0</v>
      </c>
      <c r="G3679" s="7" t="str">
        <f t="shared" si="343"/>
        <v>NAO+</v>
      </c>
      <c r="H3679" s="6">
        <v>0.90544339671382101</v>
      </c>
      <c r="I3679" s="7">
        <v>5.9413030916325597E-2</v>
      </c>
      <c r="J3679" s="7">
        <v>3.17818005829585E-2</v>
      </c>
      <c r="K3679" s="8">
        <v>3.3617717868991101E-3</v>
      </c>
      <c r="L3679" s="7" t="str">
        <f t="shared" si="348"/>
        <v>NAO+</v>
      </c>
      <c r="M3679" s="6">
        <v>0.89671202735604405</v>
      </c>
      <c r="N3679" s="7">
        <v>6.3529758205501899E-2</v>
      </c>
      <c r="O3679" s="7">
        <v>3.5058358145535602E-2</v>
      </c>
      <c r="P3679" s="8">
        <v>4.6998562929074696E-3</v>
      </c>
      <c r="Q3679" s="7" t="str">
        <f t="shared" si="344"/>
        <v>NAO+</v>
      </c>
      <c r="R3679" s="6">
        <v>1</v>
      </c>
      <c r="S3679" s="7">
        <v>0</v>
      </c>
      <c r="T3679" s="7">
        <v>0</v>
      </c>
      <c r="U3679" s="8">
        <v>0</v>
      </c>
      <c r="V3679" s="7" t="str">
        <f t="shared" si="345"/>
        <v>NAO+</v>
      </c>
      <c r="W3679" s="6">
        <v>0.97799999999999998</v>
      </c>
      <c r="X3679" s="7">
        <v>1.7999999999999999E-2</v>
      </c>
      <c r="Y3679" s="7">
        <v>3.0000000000000001E-3</v>
      </c>
      <c r="Z3679" s="8">
        <v>2E-3</v>
      </c>
      <c r="AA3679" s="7" t="str">
        <f t="shared" si="346"/>
        <v>NAO+</v>
      </c>
      <c r="AB3679" s="6">
        <v>0.96499999999999997</v>
      </c>
      <c r="AC3679" s="7">
        <v>1.4999999999999999E-2</v>
      </c>
      <c r="AD3679" s="7">
        <v>1.9E-2</v>
      </c>
      <c r="AE3679" s="8">
        <v>1E-3</v>
      </c>
      <c r="AF3679" s="7" t="str">
        <f t="shared" si="347"/>
        <v>NAO+</v>
      </c>
    </row>
    <row r="3680" spans="1:32" x14ac:dyDescent="0.3">
      <c r="A3680" s="4">
        <v>43807</v>
      </c>
      <c r="B3680" s="5">
        <v>2019</v>
      </c>
      <c r="C3680" s="6">
        <v>1</v>
      </c>
      <c r="D3680" s="7">
        <v>0</v>
      </c>
      <c r="E3680" s="7">
        <v>0</v>
      </c>
      <c r="F3680" s="8">
        <v>0</v>
      </c>
      <c r="G3680" s="7" t="str">
        <f t="shared" si="343"/>
        <v>NAO+</v>
      </c>
      <c r="H3680" s="6">
        <v>0.883771106380285</v>
      </c>
      <c r="I3680" s="80">
        <v>9.5514002423048806E-6</v>
      </c>
      <c r="J3680" s="7">
        <v>0.115213642826267</v>
      </c>
      <c r="K3680" s="8">
        <v>1.00569939319801E-3</v>
      </c>
      <c r="L3680" s="7" t="str">
        <f t="shared" si="348"/>
        <v>NAO+</v>
      </c>
      <c r="M3680" s="6">
        <v>0.89156927270845998</v>
      </c>
      <c r="N3680" s="80">
        <v>7.5595356618849198E-6</v>
      </c>
      <c r="O3680" s="7">
        <v>0.107051419030901</v>
      </c>
      <c r="P3680" s="8">
        <v>1.3717487249646E-3</v>
      </c>
      <c r="Q3680" s="7" t="str">
        <f t="shared" si="344"/>
        <v>NAO+</v>
      </c>
      <c r="R3680" s="6">
        <v>1</v>
      </c>
      <c r="S3680" s="7">
        <v>0</v>
      </c>
      <c r="T3680" s="7">
        <v>0</v>
      </c>
      <c r="U3680" s="8">
        <v>0</v>
      </c>
      <c r="V3680" s="7" t="str">
        <f t="shared" si="345"/>
        <v>NAO+</v>
      </c>
      <c r="W3680" s="6">
        <v>0.97899999999999998</v>
      </c>
      <c r="X3680" s="7">
        <v>1.7000000000000001E-2</v>
      </c>
      <c r="Y3680" s="7">
        <v>3.0000000000000001E-3</v>
      </c>
      <c r="Z3680" s="8">
        <v>1E-3</v>
      </c>
      <c r="AA3680" s="7" t="str">
        <f t="shared" si="346"/>
        <v>NAO+</v>
      </c>
      <c r="AB3680" s="6">
        <v>0.96199999999999997</v>
      </c>
      <c r="AC3680" s="7">
        <v>1.7000000000000001E-2</v>
      </c>
      <c r="AD3680" s="7">
        <v>2.1000000000000001E-2</v>
      </c>
      <c r="AE3680" s="8">
        <v>1E-3</v>
      </c>
      <c r="AF3680" s="7" t="str">
        <f t="shared" si="347"/>
        <v>NAO+</v>
      </c>
    </row>
    <row r="3681" spans="1:32" x14ac:dyDescent="0.3">
      <c r="A3681" s="4">
        <v>43808</v>
      </c>
      <c r="B3681" s="5">
        <v>2019</v>
      </c>
      <c r="C3681" s="6">
        <v>1</v>
      </c>
      <c r="D3681" s="7">
        <v>0</v>
      </c>
      <c r="E3681" s="7">
        <v>0</v>
      </c>
      <c r="F3681" s="8">
        <v>0</v>
      </c>
      <c r="G3681" s="7" t="str">
        <f t="shared" si="343"/>
        <v>NAO+</v>
      </c>
      <c r="H3681" s="6">
        <v>0.88572036303034096</v>
      </c>
      <c r="I3681" s="7">
        <v>1.2184582697932001E-3</v>
      </c>
      <c r="J3681" s="7">
        <v>0.112284356462584</v>
      </c>
      <c r="K3681" s="8">
        <v>7.7682223729115996E-4</v>
      </c>
      <c r="L3681" s="7" t="str">
        <f t="shared" si="348"/>
        <v>NAO+</v>
      </c>
      <c r="M3681" s="6">
        <v>0.88369291183549603</v>
      </c>
      <c r="N3681" s="7">
        <v>1.9683422791158798E-3</v>
      </c>
      <c r="O3681" s="7">
        <v>0.112755598849283</v>
      </c>
      <c r="P3681" s="8">
        <v>1.5831470361042999E-3</v>
      </c>
      <c r="Q3681" s="7" t="str">
        <f t="shared" si="344"/>
        <v>NAO+</v>
      </c>
      <c r="R3681" s="6">
        <v>1</v>
      </c>
      <c r="S3681" s="7">
        <v>0</v>
      </c>
      <c r="T3681" s="7">
        <v>0</v>
      </c>
      <c r="U3681" s="8">
        <v>0</v>
      </c>
      <c r="V3681" s="7" t="str">
        <f t="shared" si="345"/>
        <v>NAO+</v>
      </c>
      <c r="W3681" s="6">
        <v>0.96499999999999997</v>
      </c>
      <c r="X3681" s="7">
        <v>2.8000000000000001E-2</v>
      </c>
      <c r="Y3681" s="7">
        <v>4.0000000000000001E-3</v>
      </c>
      <c r="Z3681" s="8">
        <v>3.0000000000000001E-3</v>
      </c>
      <c r="AA3681" s="7" t="str">
        <f t="shared" si="346"/>
        <v>NAO+</v>
      </c>
      <c r="AB3681" s="6">
        <v>0.95599999999999996</v>
      </c>
      <c r="AC3681" s="7">
        <v>2.1000000000000001E-2</v>
      </c>
      <c r="AD3681" s="7">
        <v>2.1000000000000001E-2</v>
      </c>
      <c r="AE3681" s="8">
        <v>1E-3</v>
      </c>
      <c r="AF3681" s="7" t="str">
        <f t="shared" si="347"/>
        <v>NAO+</v>
      </c>
    </row>
    <row r="3682" spans="1:32" x14ac:dyDescent="0.3">
      <c r="A3682" s="4">
        <v>43809</v>
      </c>
      <c r="B3682" s="5">
        <v>2019</v>
      </c>
      <c r="C3682" s="6">
        <v>1</v>
      </c>
      <c r="D3682" s="7">
        <v>0</v>
      </c>
      <c r="E3682" s="7">
        <v>0</v>
      </c>
      <c r="F3682" s="8">
        <v>0</v>
      </c>
      <c r="G3682" s="7" t="str">
        <f t="shared" si="343"/>
        <v>NAO+</v>
      </c>
      <c r="H3682" s="6">
        <v>0.98098914900572598</v>
      </c>
      <c r="I3682" s="7">
        <v>5.8649483021991303E-3</v>
      </c>
      <c r="J3682" s="7">
        <v>1.3145690994969299E-2</v>
      </c>
      <c r="K3682" s="28">
        <v>2.11697111870609E-7</v>
      </c>
      <c r="L3682" s="7" t="str">
        <f t="shared" si="348"/>
        <v>NAO+</v>
      </c>
      <c r="M3682" s="6">
        <v>0.96819006719098799</v>
      </c>
      <c r="N3682" s="7">
        <v>1.08619508277877E-2</v>
      </c>
      <c r="O3682" s="7">
        <v>2.0947473285737501E-2</v>
      </c>
      <c r="P3682" s="28">
        <v>5.0869547520545895E-7</v>
      </c>
      <c r="Q3682" s="7" t="str">
        <f t="shared" si="344"/>
        <v>NAO+</v>
      </c>
      <c r="R3682" s="6">
        <v>1</v>
      </c>
      <c r="S3682" s="7">
        <v>0</v>
      </c>
      <c r="T3682" s="7">
        <v>0</v>
      </c>
      <c r="U3682" s="8">
        <v>0</v>
      </c>
      <c r="V3682" s="7" t="str">
        <f t="shared" si="345"/>
        <v>NAO+</v>
      </c>
      <c r="W3682" s="6">
        <v>0.92800000000000005</v>
      </c>
      <c r="X3682" s="7">
        <v>5.3999999999999999E-2</v>
      </c>
      <c r="Y3682" s="7">
        <v>1.4999999999999999E-2</v>
      </c>
      <c r="Z3682" s="8">
        <v>2E-3</v>
      </c>
      <c r="AA3682" s="7" t="str">
        <f t="shared" si="346"/>
        <v>NAO+</v>
      </c>
      <c r="AB3682" s="6">
        <v>0.88800000000000001</v>
      </c>
      <c r="AC3682" s="7">
        <v>4.8000000000000001E-2</v>
      </c>
      <c r="AD3682" s="7">
        <v>6.3E-2</v>
      </c>
      <c r="AE3682" s="8">
        <v>2E-3</v>
      </c>
      <c r="AF3682" s="7" t="str">
        <f t="shared" si="347"/>
        <v>NAO+</v>
      </c>
    </row>
    <row r="3683" spans="1:32" x14ac:dyDescent="0.3">
      <c r="A3683" s="4">
        <v>43810</v>
      </c>
      <c r="B3683" s="5">
        <v>2019</v>
      </c>
      <c r="C3683" s="6">
        <v>1</v>
      </c>
      <c r="D3683" s="7">
        <v>0</v>
      </c>
      <c r="E3683" s="7">
        <v>0</v>
      </c>
      <c r="F3683" s="8">
        <v>0</v>
      </c>
      <c r="G3683" s="7" t="str">
        <f t="shared" si="343"/>
        <v>NAO+</v>
      </c>
      <c r="H3683" s="6">
        <v>0.97027438943647304</v>
      </c>
      <c r="I3683" s="80">
        <v>1.03490617389184E-6</v>
      </c>
      <c r="J3683" s="7">
        <v>2.97245474916655E-2</v>
      </c>
      <c r="K3683" s="28">
        <v>2.81656893643393E-8</v>
      </c>
      <c r="L3683" s="7" t="str">
        <f t="shared" si="348"/>
        <v>NAO+</v>
      </c>
      <c r="M3683" s="6">
        <v>0.96610620531388602</v>
      </c>
      <c r="N3683" s="80">
        <v>2.6445078008537001E-6</v>
      </c>
      <c r="O3683" s="7">
        <v>3.3891092694207203E-2</v>
      </c>
      <c r="P3683" s="28">
        <v>5.7484108019319798E-8</v>
      </c>
      <c r="Q3683" s="7" t="str">
        <f t="shared" si="344"/>
        <v>NAO+</v>
      </c>
      <c r="R3683" s="6">
        <v>1</v>
      </c>
      <c r="S3683" s="7">
        <v>0</v>
      </c>
      <c r="T3683" s="7">
        <v>0</v>
      </c>
      <c r="U3683" s="8">
        <v>0</v>
      </c>
      <c r="V3683" s="7" t="str">
        <f t="shared" si="345"/>
        <v>NAO+</v>
      </c>
      <c r="W3683" s="6">
        <v>0.96599999999999997</v>
      </c>
      <c r="X3683" s="7">
        <v>1.2999999999999999E-2</v>
      </c>
      <c r="Y3683" s="7">
        <v>2.1000000000000001E-2</v>
      </c>
      <c r="Z3683" s="8">
        <v>0</v>
      </c>
      <c r="AA3683" s="7" t="str">
        <f t="shared" si="346"/>
        <v>NAO+</v>
      </c>
      <c r="AB3683" s="6">
        <v>0.77</v>
      </c>
      <c r="AC3683" s="7">
        <v>2.5999999999999999E-2</v>
      </c>
      <c r="AD3683" s="7">
        <v>0.20399999999999999</v>
      </c>
      <c r="AE3683" s="8">
        <v>0</v>
      </c>
      <c r="AF3683" s="7" t="str">
        <f t="shared" si="347"/>
        <v>NAO+</v>
      </c>
    </row>
    <row r="3684" spans="1:32" x14ac:dyDescent="0.3">
      <c r="A3684" s="4">
        <v>43811</v>
      </c>
      <c r="B3684" s="5">
        <v>2019</v>
      </c>
      <c r="C3684" s="6">
        <v>1</v>
      </c>
      <c r="D3684" s="7">
        <v>0</v>
      </c>
      <c r="E3684" s="7">
        <v>0</v>
      </c>
      <c r="F3684" s="8">
        <v>0</v>
      </c>
      <c r="G3684" s="7" t="str">
        <f t="shared" si="343"/>
        <v>NAO+</v>
      </c>
      <c r="H3684" s="6">
        <v>0.96653910252855402</v>
      </c>
      <c r="I3684" s="80">
        <v>1.6813285551730901E-7</v>
      </c>
      <c r="J3684" s="7">
        <v>3.3460564720400002E-2</v>
      </c>
      <c r="K3684" s="28">
        <v>1.64618191280443E-7</v>
      </c>
      <c r="L3684" s="7" t="str">
        <f t="shared" si="348"/>
        <v>NAO+</v>
      </c>
      <c r="M3684" s="6">
        <v>0.96772147894328497</v>
      </c>
      <c r="N3684" s="80">
        <v>3.6890722655629798E-7</v>
      </c>
      <c r="O3684" s="7">
        <v>3.2277890019976899E-2</v>
      </c>
      <c r="P3684" s="28">
        <v>2.6212950369969498E-7</v>
      </c>
      <c r="Q3684" s="7" t="str">
        <f t="shared" si="344"/>
        <v>NAO+</v>
      </c>
      <c r="R3684" s="6">
        <v>1</v>
      </c>
      <c r="S3684" s="7">
        <v>0</v>
      </c>
      <c r="T3684" s="7">
        <v>0</v>
      </c>
      <c r="U3684" s="8">
        <v>0</v>
      </c>
      <c r="V3684" s="7" t="str">
        <f t="shared" si="345"/>
        <v>NAO+</v>
      </c>
      <c r="W3684" s="6">
        <v>0.95499999999999996</v>
      </c>
      <c r="X3684" s="7">
        <v>1.2E-2</v>
      </c>
      <c r="Y3684" s="7">
        <v>3.3000000000000002E-2</v>
      </c>
      <c r="Z3684" s="8">
        <v>0</v>
      </c>
      <c r="AA3684" s="7" t="str">
        <f t="shared" si="346"/>
        <v>NAO+</v>
      </c>
      <c r="AB3684" s="6">
        <v>0.7</v>
      </c>
      <c r="AC3684" s="7">
        <v>2.1999999999999999E-2</v>
      </c>
      <c r="AD3684" s="7">
        <v>0.27800000000000002</v>
      </c>
      <c r="AE3684" s="8">
        <v>0</v>
      </c>
      <c r="AF3684" s="7" t="str">
        <f t="shared" si="347"/>
        <v>NAO+</v>
      </c>
    </row>
    <row r="3685" spans="1:32" x14ac:dyDescent="0.3">
      <c r="A3685" s="4">
        <v>43812</v>
      </c>
      <c r="B3685" s="5">
        <v>2019</v>
      </c>
      <c r="C3685" s="6">
        <v>1</v>
      </c>
      <c r="D3685" s="7">
        <v>0</v>
      </c>
      <c r="E3685" s="7">
        <v>0</v>
      </c>
      <c r="F3685" s="8">
        <v>0</v>
      </c>
      <c r="G3685" s="7" t="str">
        <f t="shared" si="343"/>
        <v>NAO+</v>
      </c>
      <c r="H3685" s="6">
        <v>0.98284465973414004</v>
      </c>
      <c r="I3685" s="80">
        <v>5.0601056348082097E-8</v>
      </c>
      <c r="J3685" s="7">
        <v>1.7153647654876099E-2</v>
      </c>
      <c r="K3685" s="28">
        <v>1.6420099178428799E-6</v>
      </c>
      <c r="L3685" s="7" t="str">
        <f t="shared" si="348"/>
        <v>NAO+</v>
      </c>
      <c r="M3685" s="6">
        <v>0.97990992237970798</v>
      </c>
      <c r="N3685" s="80">
        <v>8.3649477485770398E-8</v>
      </c>
      <c r="O3685" s="7">
        <v>2.0087557374899201E-2</v>
      </c>
      <c r="P3685" s="28">
        <v>2.4365959052796301E-6</v>
      </c>
      <c r="Q3685" s="7" t="str">
        <f t="shared" si="344"/>
        <v>NAO+</v>
      </c>
      <c r="R3685" s="6">
        <v>1</v>
      </c>
      <c r="S3685" s="7">
        <v>0</v>
      </c>
      <c r="T3685" s="7">
        <v>0</v>
      </c>
      <c r="U3685" s="8">
        <v>0</v>
      </c>
      <c r="V3685" s="7" t="str">
        <f t="shared" si="345"/>
        <v>NAO+</v>
      </c>
      <c r="W3685" s="6">
        <v>0.94699999999999995</v>
      </c>
      <c r="X3685" s="7">
        <v>4.2999999999999997E-2</v>
      </c>
      <c r="Y3685" s="7">
        <v>3.0000000000000001E-3</v>
      </c>
      <c r="Z3685" s="8">
        <v>7.0000000000000001E-3</v>
      </c>
      <c r="AA3685" s="7" t="str">
        <f t="shared" si="346"/>
        <v>NAO+</v>
      </c>
      <c r="AB3685" s="6">
        <v>0.95699999999999996</v>
      </c>
      <c r="AC3685" s="7">
        <v>2.5999999999999999E-2</v>
      </c>
      <c r="AD3685" s="7">
        <v>1.4E-2</v>
      </c>
      <c r="AE3685" s="8">
        <v>2E-3</v>
      </c>
      <c r="AF3685" s="7" t="str">
        <f t="shared" si="347"/>
        <v>NAO+</v>
      </c>
    </row>
    <row r="3686" spans="1:32" x14ac:dyDescent="0.3">
      <c r="A3686" s="4">
        <v>43813</v>
      </c>
      <c r="B3686" s="5">
        <v>2019</v>
      </c>
      <c r="C3686" s="6">
        <v>1</v>
      </c>
      <c r="D3686" s="7">
        <v>0</v>
      </c>
      <c r="E3686" s="7">
        <v>0</v>
      </c>
      <c r="F3686" s="8">
        <v>0</v>
      </c>
      <c r="G3686" s="7" t="str">
        <f t="shared" si="343"/>
        <v>NAO+</v>
      </c>
      <c r="H3686" s="6">
        <v>0.99966385478740205</v>
      </c>
      <c r="I3686" s="80">
        <v>2.1600041704676601E-8</v>
      </c>
      <c r="J3686" s="7">
        <v>2.6921006434101503E-4</v>
      </c>
      <c r="K3686" s="28">
        <v>6.6913548229176101E-5</v>
      </c>
      <c r="L3686" s="7" t="str">
        <f t="shared" si="348"/>
        <v>NAO+</v>
      </c>
      <c r="M3686" s="6">
        <v>0.99927723500463195</v>
      </c>
      <c r="N3686" s="80">
        <v>9.6163757780839098E-9</v>
      </c>
      <c r="O3686" s="7">
        <v>6.31473728852946E-4</v>
      </c>
      <c r="P3686" s="28">
        <v>9.1281650152075103E-5</v>
      </c>
      <c r="Q3686" s="7" t="str">
        <f t="shared" si="344"/>
        <v>NAO+</v>
      </c>
      <c r="R3686" s="6">
        <v>1</v>
      </c>
      <c r="S3686" s="7">
        <v>0</v>
      </c>
      <c r="T3686" s="7">
        <v>0</v>
      </c>
      <c r="U3686" s="8">
        <v>0</v>
      </c>
      <c r="V3686" s="7" t="str">
        <f t="shared" si="345"/>
        <v>NAO+</v>
      </c>
      <c r="W3686" s="6">
        <v>0.86799999999999999</v>
      </c>
      <c r="X3686" s="7">
        <v>7.8E-2</v>
      </c>
      <c r="Y3686" s="7">
        <v>1.0999999999999999E-2</v>
      </c>
      <c r="Z3686" s="8">
        <v>4.2999999999999997E-2</v>
      </c>
      <c r="AA3686" s="7" t="str">
        <f t="shared" si="346"/>
        <v>NAO+</v>
      </c>
      <c r="AB3686" s="6">
        <v>0.93700000000000006</v>
      </c>
      <c r="AC3686" s="7">
        <v>3.5000000000000003E-2</v>
      </c>
      <c r="AD3686" s="7">
        <v>0.01</v>
      </c>
      <c r="AE3686" s="8">
        <v>1.9E-2</v>
      </c>
      <c r="AF3686" s="7" t="str">
        <f t="shared" si="347"/>
        <v>NAO+</v>
      </c>
    </row>
    <row r="3687" spans="1:32" x14ac:dyDescent="0.3">
      <c r="A3687" s="4">
        <v>43814</v>
      </c>
      <c r="B3687" s="5">
        <v>2019</v>
      </c>
      <c r="C3687" s="6">
        <v>1</v>
      </c>
      <c r="D3687" s="7">
        <v>0</v>
      </c>
      <c r="E3687" s="7">
        <v>0</v>
      </c>
      <c r="F3687" s="8">
        <v>0</v>
      </c>
      <c r="G3687" s="7" t="str">
        <f t="shared" si="343"/>
        <v>NAO+</v>
      </c>
      <c r="H3687" s="6">
        <v>0.75952265495990201</v>
      </c>
      <c r="I3687" s="80">
        <v>1.62135660134976E-7</v>
      </c>
      <c r="J3687" s="7">
        <v>3.05368469935849E-3</v>
      </c>
      <c r="K3687" s="8">
        <v>0.23742349820508499</v>
      </c>
      <c r="L3687" s="7" t="str">
        <f t="shared" si="348"/>
        <v>NAO+</v>
      </c>
      <c r="M3687" s="6">
        <v>0.72727867841660598</v>
      </c>
      <c r="N3687" s="80">
        <v>6.8189967310395306E-8</v>
      </c>
      <c r="O3687" s="7">
        <v>8.2447700076700905E-3</v>
      </c>
      <c r="P3687" s="8">
        <v>0.26447648338576202</v>
      </c>
      <c r="Q3687" s="7" t="str">
        <f t="shared" si="344"/>
        <v>NAO+</v>
      </c>
      <c r="R3687" s="6">
        <v>1</v>
      </c>
      <c r="S3687" s="7">
        <v>0</v>
      </c>
      <c r="T3687" s="7">
        <v>0</v>
      </c>
      <c r="U3687" s="8">
        <v>0</v>
      </c>
      <c r="V3687" s="7" t="str">
        <f t="shared" si="345"/>
        <v>NAO+</v>
      </c>
      <c r="W3687" s="6">
        <v>0.81799999999999995</v>
      </c>
      <c r="X3687" s="7">
        <v>3.1E-2</v>
      </c>
      <c r="Y3687" s="7">
        <v>0.04</v>
      </c>
      <c r="Z3687" s="8">
        <v>0.111</v>
      </c>
      <c r="AA3687" s="7" t="str">
        <f t="shared" si="346"/>
        <v>NAO+</v>
      </c>
      <c r="AB3687" s="6">
        <v>0.874</v>
      </c>
      <c r="AC3687" s="7">
        <v>1.7000000000000001E-2</v>
      </c>
      <c r="AD3687" s="7">
        <v>0.04</v>
      </c>
      <c r="AE3687" s="8">
        <v>6.9000000000000006E-2</v>
      </c>
      <c r="AF3687" s="7" t="str">
        <f t="shared" si="347"/>
        <v>NAO+</v>
      </c>
    </row>
    <row r="3688" spans="1:32" x14ac:dyDescent="0.3">
      <c r="A3688" s="4">
        <v>43815</v>
      </c>
      <c r="B3688" s="5">
        <v>2019</v>
      </c>
      <c r="C3688" s="6">
        <v>0</v>
      </c>
      <c r="D3688" s="7">
        <v>0</v>
      </c>
      <c r="E3688" s="7">
        <v>0</v>
      </c>
      <c r="F3688" s="8">
        <v>1</v>
      </c>
      <c r="G3688" s="7" t="str">
        <f t="shared" si="343"/>
        <v>NAO-</v>
      </c>
      <c r="H3688" s="6">
        <v>3.8044519145905002E-2</v>
      </c>
      <c r="I3688" s="80">
        <v>6.0439059808514298E-7</v>
      </c>
      <c r="J3688" s="7">
        <v>1.6727592717633301E-4</v>
      </c>
      <c r="K3688" s="8">
        <v>0.96178760053632695</v>
      </c>
      <c r="L3688" s="7" t="str">
        <f t="shared" si="348"/>
        <v>NAO-</v>
      </c>
      <c r="M3688" s="6">
        <v>3.0172778723938899E-2</v>
      </c>
      <c r="N3688" s="80">
        <v>5.6507445613347596E-7</v>
      </c>
      <c r="O3688" s="7">
        <v>1.6660586469883899E-4</v>
      </c>
      <c r="P3688" s="8">
        <v>0.96966005033689495</v>
      </c>
      <c r="Q3688" s="7" t="str">
        <f t="shared" si="344"/>
        <v>NAO-</v>
      </c>
      <c r="R3688" s="6">
        <v>1</v>
      </c>
      <c r="S3688" s="7">
        <v>0</v>
      </c>
      <c r="T3688" s="7">
        <v>0</v>
      </c>
      <c r="U3688" s="8">
        <v>0</v>
      </c>
      <c r="V3688" s="7" t="str">
        <f t="shared" si="345"/>
        <v>NAO+</v>
      </c>
      <c r="W3688" s="6">
        <v>0.46899999999999997</v>
      </c>
      <c r="X3688" s="7">
        <v>4.4999999999999998E-2</v>
      </c>
      <c r="Y3688" s="7">
        <v>6.0000000000000001E-3</v>
      </c>
      <c r="Z3688" s="8">
        <v>0.48099999999999998</v>
      </c>
      <c r="AA3688" s="7" t="str">
        <f t="shared" si="346"/>
        <v>NAO-</v>
      </c>
      <c r="AB3688" s="6">
        <v>0.81899999999999995</v>
      </c>
      <c r="AC3688" s="7">
        <v>1.0999999999999999E-2</v>
      </c>
      <c r="AD3688" s="7">
        <v>1E-3</v>
      </c>
      <c r="AE3688" s="8">
        <v>0.17</v>
      </c>
      <c r="AF3688" s="7" t="str">
        <f t="shared" si="347"/>
        <v>NAO+</v>
      </c>
    </row>
    <row r="3689" spans="1:32" x14ac:dyDescent="0.3">
      <c r="A3689" s="4">
        <v>43816</v>
      </c>
      <c r="B3689" s="5">
        <v>2019</v>
      </c>
      <c r="C3689" s="6">
        <v>0</v>
      </c>
      <c r="D3689" s="7">
        <v>0</v>
      </c>
      <c r="E3689" s="7">
        <v>0</v>
      </c>
      <c r="F3689" s="8">
        <v>1</v>
      </c>
      <c r="G3689" s="7" t="str">
        <f t="shared" si="343"/>
        <v>NAO-</v>
      </c>
      <c r="H3689" s="6">
        <v>6.4964449129963603E-2</v>
      </c>
      <c r="I3689" s="80">
        <v>2.4021577919252301E-6</v>
      </c>
      <c r="J3689" s="80">
        <v>4.49816750356233E-5</v>
      </c>
      <c r="K3689" s="8">
        <v>0.93498816703721399</v>
      </c>
      <c r="L3689" s="7" t="str">
        <f t="shared" si="348"/>
        <v>NAO-</v>
      </c>
      <c r="M3689" s="6">
        <v>5.2194024314025499E-2</v>
      </c>
      <c r="N3689" s="80">
        <v>3.34475425889129E-6</v>
      </c>
      <c r="O3689" s="80">
        <v>2.98309423840038E-5</v>
      </c>
      <c r="P3689" s="8">
        <v>0.94777279998931896</v>
      </c>
      <c r="Q3689" s="7" t="str">
        <f t="shared" si="344"/>
        <v>NAO-</v>
      </c>
      <c r="R3689" s="6">
        <v>0</v>
      </c>
      <c r="S3689" s="7">
        <v>0</v>
      </c>
      <c r="T3689" s="7">
        <v>0</v>
      </c>
      <c r="U3689" s="8">
        <v>1</v>
      </c>
      <c r="V3689" s="7" t="str">
        <f t="shared" si="345"/>
        <v>NAO-</v>
      </c>
      <c r="W3689" s="6">
        <v>2.8000000000000001E-2</v>
      </c>
      <c r="X3689" s="7">
        <v>1E-3</v>
      </c>
      <c r="Y3689" s="7">
        <v>0.01</v>
      </c>
      <c r="Z3689" s="8">
        <v>0.96199999999999997</v>
      </c>
      <c r="AA3689" s="7" t="str">
        <f t="shared" si="346"/>
        <v>NAO-</v>
      </c>
      <c r="AB3689" s="6">
        <v>0.11700000000000001</v>
      </c>
      <c r="AC3689" s="7">
        <v>0</v>
      </c>
      <c r="AD3689" s="7">
        <v>0</v>
      </c>
      <c r="AE3689" s="8">
        <v>0.88200000000000001</v>
      </c>
      <c r="AF3689" s="7" t="str">
        <f t="shared" si="347"/>
        <v>NAO-</v>
      </c>
    </row>
    <row r="3690" spans="1:32" x14ac:dyDescent="0.3">
      <c r="A3690" s="4">
        <v>43817</v>
      </c>
      <c r="B3690" s="5">
        <v>2019</v>
      </c>
      <c r="C3690" s="6">
        <v>0</v>
      </c>
      <c r="D3690" s="7">
        <v>0</v>
      </c>
      <c r="E3690" s="7">
        <v>0</v>
      </c>
      <c r="F3690" s="8">
        <v>1</v>
      </c>
      <c r="G3690" s="7" t="str">
        <f t="shared" si="343"/>
        <v>NAO-</v>
      </c>
      <c r="H3690" s="6">
        <v>0.22117170118609</v>
      </c>
      <c r="I3690" s="80">
        <v>9.6152858092122196E-7</v>
      </c>
      <c r="J3690" s="80">
        <v>3.03674258170981E-5</v>
      </c>
      <c r="K3690" s="8">
        <v>0.77879696985951696</v>
      </c>
      <c r="L3690" s="7" t="str">
        <f t="shared" si="348"/>
        <v>NAO-</v>
      </c>
      <c r="M3690" s="6">
        <v>0.201327461110058</v>
      </c>
      <c r="N3690" s="80">
        <v>1.70102417247157E-6</v>
      </c>
      <c r="O3690" s="80">
        <v>3.6315125104998003E-5</v>
      </c>
      <c r="P3690" s="8">
        <v>0.79863452274066604</v>
      </c>
      <c r="Q3690" s="7" t="str">
        <f t="shared" si="344"/>
        <v>NAO-</v>
      </c>
      <c r="R3690" s="6">
        <v>0</v>
      </c>
      <c r="S3690" s="7">
        <v>0</v>
      </c>
      <c r="T3690" s="7">
        <v>0</v>
      </c>
      <c r="U3690" s="8">
        <v>1</v>
      </c>
      <c r="V3690" s="7" t="str">
        <f t="shared" si="345"/>
        <v>NAO-</v>
      </c>
      <c r="W3690" s="6">
        <v>0</v>
      </c>
      <c r="X3690" s="7">
        <v>0</v>
      </c>
      <c r="Y3690" s="7">
        <v>5.0000000000000001E-3</v>
      </c>
      <c r="Z3690" s="8">
        <v>0.995</v>
      </c>
      <c r="AA3690" s="7" t="str">
        <f t="shared" si="346"/>
        <v>NAO-</v>
      </c>
      <c r="AB3690" s="6">
        <v>1E-3</v>
      </c>
      <c r="AC3690" s="7">
        <v>0</v>
      </c>
      <c r="AD3690" s="7">
        <v>0</v>
      </c>
      <c r="AE3690" s="8">
        <v>0.999</v>
      </c>
      <c r="AF3690" s="7" t="str">
        <f t="shared" si="347"/>
        <v>NAO-</v>
      </c>
    </row>
    <row r="3691" spans="1:32" x14ac:dyDescent="0.3">
      <c r="A3691" s="4">
        <v>43818</v>
      </c>
      <c r="B3691" s="5">
        <v>2019</v>
      </c>
      <c r="C3691" s="6">
        <v>0</v>
      </c>
      <c r="D3691" s="7">
        <v>0</v>
      </c>
      <c r="E3691" s="7">
        <v>0</v>
      </c>
      <c r="F3691" s="8">
        <v>1</v>
      </c>
      <c r="G3691" s="7" t="str">
        <f t="shared" si="343"/>
        <v>NAO-</v>
      </c>
      <c r="H3691" s="6">
        <v>0.87207171940037898</v>
      </c>
      <c r="I3691" s="80">
        <v>1.5583405710068399E-8</v>
      </c>
      <c r="J3691" s="7">
        <v>3.4786945789572801E-4</v>
      </c>
      <c r="K3691" s="8">
        <v>0.12758039555832501</v>
      </c>
      <c r="L3691" s="7" t="str">
        <f t="shared" si="348"/>
        <v>NAO+</v>
      </c>
      <c r="M3691" s="6">
        <v>0.80792853609035498</v>
      </c>
      <c r="N3691" s="80">
        <v>2.4959092949117499E-8</v>
      </c>
      <c r="O3691" s="7">
        <v>5.1479106775993895E-4</v>
      </c>
      <c r="P3691" s="8">
        <v>0.19155664788278101</v>
      </c>
      <c r="Q3691" s="7" t="str">
        <f t="shared" si="344"/>
        <v>NAO+</v>
      </c>
      <c r="R3691" s="6">
        <v>0</v>
      </c>
      <c r="S3691" s="7">
        <v>0</v>
      </c>
      <c r="T3691" s="7">
        <v>0</v>
      </c>
      <c r="U3691" s="8">
        <v>1</v>
      </c>
      <c r="V3691" s="7" t="str">
        <f t="shared" si="345"/>
        <v>NAO-</v>
      </c>
      <c r="W3691" s="6">
        <v>0</v>
      </c>
      <c r="X3691" s="7">
        <v>0</v>
      </c>
      <c r="Y3691" s="7">
        <v>1.7999999999999999E-2</v>
      </c>
      <c r="Z3691" s="8">
        <v>0.98099999999999998</v>
      </c>
      <c r="AA3691" s="7" t="str">
        <f t="shared" si="346"/>
        <v>NAO-</v>
      </c>
      <c r="AB3691" s="6">
        <v>3.0000000000000001E-3</v>
      </c>
      <c r="AC3691" s="7">
        <v>0</v>
      </c>
      <c r="AD3691" s="7">
        <v>0</v>
      </c>
      <c r="AE3691" s="8">
        <v>0.997</v>
      </c>
      <c r="AF3691" s="7" t="str">
        <f t="shared" si="347"/>
        <v>NAO-</v>
      </c>
    </row>
    <row r="3692" spans="1:32" x14ac:dyDescent="0.3">
      <c r="A3692" s="4">
        <v>43819</v>
      </c>
      <c r="B3692" s="5">
        <v>2019</v>
      </c>
      <c r="C3692" s="6">
        <v>0</v>
      </c>
      <c r="D3692" s="7">
        <v>0</v>
      </c>
      <c r="E3692" s="7">
        <v>0</v>
      </c>
      <c r="F3692" s="8">
        <v>1</v>
      </c>
      <c r="G3692" s="7" t="str">
        <f t="shared" si="343"/>
        <v>NAO-</v>
      </c>
      <c r="H3692" s="6">
        <v>0.97347973516654296</v>
      </c>
      <c r="I3692" s="80">
        <v>3.4489287028717401E-11</v>
      </c>
      <c r="J3692" s="7">
        <v>1.82126084133638E-3</v>
      </c>
      <c r="K3692" s="8">
        <v>2.4699003957633501E-2</v>
      </c>
      <c r="L3692" s="7" t="str">
        <f t="shared" si="348"/>
        <v>NAO+</v>
      </c>
      <c r="M3692" s="6">
        <v>0.94527798316050304</v>
      </c>
      <c r="N3692" s="80">
        <v>2.86069633130585E-11</v>
      </c>
      <c r="O3692" s="7">
        <v>2.35942747470724E-3</v>
      </c>
      <c r="P3692" s="8">
        <v>5.23625893361718E-2</v>
      </c>
      <c r="Q3692" s="7" t="str">
        <f t="shared" si="344"/>
        <v>NAO+</v>
      </c>
      <c r="R3692" s="6">
        <v>0</v>
      </c>
      <c r="S3692" s="7">
        <v>0</v>
      </c>
      <c r="T3692" s="7">
        <v>0</v>
      </c>
      <c r="U3692" s="8">
        <v>1</v>
      </c>
      <c r="V3692" s="7" t="str">
        <f t="shared" si="345"/>
        <v>NAO-</v>
      </c>
      <c r="W3692" s="6">
        <v>1E-3</v>
      </c>
      <c r="X3692" s="7">
        <v>0</v>
      </c>
      <c r="Y3692" s="7">
        <v>6.7000000000000004E-2</v>
      </c>
      <c r="Z3692" s="8">
        <v>0.93200000000000005</v>
      </c>
      <c r="AA3692" s="7" t="str">
        <f t="shared" si="346"/>
        <v>NAO-</v>
      </c>
      <c r="AB3692" s="6">
        <v>3.0000000000000001E-3</v>
      </c>
      <c r="AC3692" s="7">
        <v>0</v>
      </c>
      <c r="AD3692" s="7">
        <v>0</v>
      </c>
      <c r="AE3692" s="8">
        <v>0.997</v>
      </c>
      <c r="AF3692" s="7" t="str">
        <f t="shared" si="347"/>
        <v>NAO-</v>
      </c>
    </row>
    <row r="3693" spans="1:32" x14ac:dyDescent="0.3">
      <c r="A3693" s="4">
        <v>43820</v>
      </c>
      <c r="B3693" s="5">
        <v>2019</v>
      </c>
      <c r="C3693" s="6">
        <v>0</v>
      </c>
      <c r="D3693" s="7">
        <v>0</v>
      </c>
      <c r="E3693" s="7">
        <v>0</v>
      </c>
      <c r="F3693" s="8">
        <v>1</v>
      </c>
      <c r="G3693" s="7" t="str">
        <f t="shared" si="343"/>
        <v>NAO-</v>
      </c>
      <c r="H3693" s="6">
        <v>0.986910595996907</v>
      </c>
      <c r="I3693" s="80">
        <v>2.0551643852665401E-12</v>
      </c>
      <c r="J3693" s="7">
        <v>2.43685514294875E-3</v>
      </c>
      <c r="K3693" s="8">
        <v>1.06525488580884E-2</v>
      </c>
      <c r="L3693" s="7" t="str">
        <f t="shared" si="348"/>
        <v>NAO+</v>
      </c>
      <c r="M3693" s="6">
        <v>0.979389072656491</v>
      </c>
      <c r="N3693" s="80">
        <v>8.4618614698431896E-13</v>
      </c>
      <c r="O3693" s="7">
        <v>2.8446825961701001E-3</v>
      </c>
      <c r="P3693" s="8">
        <v>1.77662447465009E-2</v>
      </c>
      <c r="Q3693" s="7" t="str">
        <f t="shared" si="344"/>
        <v>NAO+</v>
      </c>
      <c r="R3693" s="6">
        <v>0</v>
      </c>
      <c r="S3693" s="7">
        <v>0</v>
      </c>
      <c r="T3693" s="7">
        <v>0</v>
      </c>
      <c r="U3693" s="8">
        <v>1</v>
      </c>
      <c r="V3693" s="7" t="str">
        <f t="shared" si="345"/>
        <v>NAO-</v>
      </c>
      <c r="W3693" s="6">
        <v>0</v>
      </c>
      <c r="X3693" s="7">
        <v>0</v>
      </c>
      <c r="Y3693" s="7">
        <v>3.9E-2</v>
      </c>
      <c r="Z3693" s="8">
        <v>0.96</v>
      </c>
      <c r="AA3693" s="7" t="str">
        <f t="shared" si="346"/>
        <v>NAO-</v>
      </c>
      <c r="AB3693" s="6">
        <v>1E-3</v>
      </c>
      <c r="AC3693" s="7">
        <v>0</v>
      </c>
      <c r="AD3693" s="7">
        <v>0</v>
      </c>
      <c r="AE3693" s="8">
        <v>0.999</v>
      </c>
      <c r="AF3693" s="7" t="str">
        <f t="shared" si="347"/>
        <v>NAO-</v>
      </c>
    </row>
    <row r="3694" spans="1:32" x14ac:dyDescent="0.3">
      <c r="A3694" s="4">
        <v>43821</v>
      </c>
      <c r="B3694" s="5">
        <v>2019</v>
      </c>
      <c r="C3694" s="6">
        <v>0</v>
      </c>
      <c r="D3694" s="7">
        <v>0</v>
      </c>
      <c r="E3694" s="7">
        <v>0</v>
      </c>
      <c r="F3694" s="8">
        <v>1</v>
      </c>
      <c r="G3694" s="7" t="str">
        <f t="shared" si="343"/>
        <v>NAO-</v>
      </c>
      <c r="H3694" s="6">
        <v>0.95553798034123805</v>
      </c>
      <c r="I3694" s="80">
        <v>1.07877655232492E-10</v>
      </c>
      <c r="J3694" s="7">
        <v>2.7578916259837001E-2</v>
      </c>
      <c r="K3694" s="8">
        <v>1.6883103291052699E-2</v>
      </c>
      <c r="L3694" s="7" t="str">
        <f t="shared" si="348"/>
        <v>NAO+</v>
      </c>
      <c r="M3694" s="6">
        <v>0.95537755889217602</v>
      </c>
      <c r="N3694" s="80">
        <v>3.4006498367867098E-11</v>
      </c>
      <c r="O3694" s="7">
        <v>2.5342818725894899E-2</v>
      </c>
      <c r="P3694" s="8">
        <v>1.92796223479214E-2</v>
      </c>
      <c r="Q3694" s="7" t="str">
        <f t="shared" si="344"/>
        <v>NAO+</v>
      </c>
      <c r="R3694" s="6">
        <v>1</v>
      </c>
      <c r="S3694" s="7">
        <v>0</v>
      </c>
      <c r="T3694" s="7">
        <v>0</v>
      </c>
      <c r="U3694" s="8">
        <v>0</v>
      </c>
      <c r="V3694" s="7" t="str">
        <f t="shared" si="345"/>
        <v>NAO+</v>
      </c>
      <c r="W3694" s="6">
        <v>3.0000000000000001E-3</v>
      </c>
      <c r="X3694" s="7">
        <v>0</v>
      </c>
      <c r="Y3694" s="7">
        <v>2.3E-2</v>
      </c>
      <c r="Z3694" s="8">
        <v>0.97399999999999998</v>
      </c>
      <c r="AA3694" s="7" t="str">
        <f t="shared" si="346"/>
        <v>NAO-</v>
      </c>
      <c r="AB3694" s="6">
        <v>1.2E-2</v>
      </c>
      <c r="AC3694" s="7">
        <v>0</v>
      </c>
      <c r="AD3694" s="7">
        <v>1E-3</v>
      </c>
      <c r="AE3694" s="8">
        <v>0.98799999999999999</v>
      </c>
      <c r="AF3694" s="7" t="str">
        <f t="shared" si="347"/>
        <v>NAO-</v>
      </c>
    </row>
    <row r="3695" spans="1:32" x14ac:dyDescent="0.3">
      <c r="A3695" s="4">
        <v>43822</v>
      </c>
      <c r="B3695" s="5">
        <v>2019</v>
      </c>
      <c r="C3695" s="6">
        <v>0</v>
      </c>
      <c r="D3695" s="7">
        <v>0</v>
      </c>
      <c r="E3695" s="7">
        <v>0</v>
      </c>
      <c r="F3695" s="8">
        <v>1</v>
      </c>
      <c r="G3695" s="7" t="str">
        <f t="shared" si="343"/>
        <v>NAO-</v>
      </c>
      <c r="H3695" s="6">
        <v>0.92308840922707402</v>
      </c>
      <c r="I3695" s="80">
        <v>3.3486046990543501E-6</v>
      </c>
      <c r="J3695" s="7">
        <v>3.89108683214653E-2</v>
      </c>
      <c r="K3695" s="8">
        <v>3.7997373846748103E-2</v>
      </c>
      <c r="L3695" s="7" t="str">
        <f t="shared" si="348"/>
        <v>NAO+</v>
      </c>
      <c r="M3695" s="6">
        <v>0.92872454285364803</v>
      </c>
      <c r="N3695" s="80">
        <v>1.31230720112745E-6</v>
      </c>
      <c r="O3695" s="7">
        <v>3.7570259576357498E-2</v>
      </c>
      <c r="P3695" s="8">
        <v>3.3703885262792901E-2</v>
      </c>
      <c r="Q3695" s="7" t="str">
        <f t="shared" si="344"/>
        <v>NAO+</v>
      </c>
      <c r="R3695" s="6">
        <v>1</v>
      </c>
      <c r="S3695" s="7">
        <v>0</v>
      </c>
      <c r="T3695" s="7">
        <v>0</v>
      </c>
      <c r="U3695" s="8">
        <v>0</v>
      </c>
      <c r="V3695" s="7" t="str">
        <f t="shared" si="345"/>
        <v>NAO+</v>
      </c>
      <c r="W3695" s="6">
        <v>3.7999999999999999E-2</v>
      </c>
      <c r="X3695" s="7">
        <v>2E-3</v>
      </c>
      <c r="Y3695" s="7">
        <v>3.1E-2</v>
      </c>
      <c r="Z3695" s="8">
        <v>0.92900000000000005</v>
      </c>
      <c r="AA3695" s="7" t="str">
        <f t="shared" si="346"/>
        <v>NAO-</v>
      </c>
      <c r="AB3695" s="6">
        <v>0.11600000000000001</v>
      </c>
      <c r="AC3695" s="7">
        <v>0</v>
      </c>
      <c r="AD3695" s="7">
        <v>1E-3</v>
      </c>
      <c r="AE3695" s="8">
        <v>0.88200000000000001</v>
      </c>
      <c r="AF3695" s="7" t="str">
        <f t="shared" si="347"/>
        <v>NAO-</v>
      </c>
    </row>
    <row r="3696" spans="1:32" x14ac:dyDescent="0.3">
      <c r="A3696" s="4">
        <v>43823</v>
      </c>
      <c r="B3696" s="5">
        <v>2019</v>
      </c>
      <c r="C3696" s="6">
        <v>0</v>
      </c>
      <c r="D3696" s="7">
        <v>0</v>
      </c>
      <c r="E3696" s="7">
        <v>0</v>
      </c>
      <c r="F3696" s="8">
        <v>1</v>
      </c>
      <c r="G3696" s="7" t="str">
        <f t="shared" si="343"/>
        <v>NAO-</v>
      </c>
      <c r="H3696" s="6">
        <v>0.88624055965858695</v>
      </c>
      <c r="I3696" s="7">
        <v>1.22557411131371E-4</v>
      </c>
      <c r="J3696" s="7">
        <v>8.8225773856301301E-2</v>
      </c>
      <c r="K3696" s="8">
        <v>2.5411109073967899E-2</v>
      </c>
      <c r="L3696" s="7" t="str">
        <f t="shared" si="348"/>
        <v>NAO+</v>
      </c>
      <c r="M3696" s="6">
        <v>0.86465644665076502</v>
      </c>
      <c r="N3696" s="80">
        <v>5.2723835932415997E-5</v>
      </c>
      <c r="O3696" s="7">
        <v>0.111449403397093</v>
      </c>
      <c r="P3696" s="8">
        <v>2.38414261162152E-2</v>
      </c>
      <c r="Q3696" s="7" t="str">
        <f t="shared" si="344"/>
        <v>NAO+</v>
      </c>
      <c r="R3696" s="6">
        <v>1</v>
      </c>
      <c r="S3696" s="7">
        <v>0</v>
      </c>
      <c r="T3696" s="7">
        <v>0</v>
      </c>
      <c r="U3696" s="8">
        <v>0</v>
      </c>
      <c r="V3696" s="7" t="str">
        <f t="shared" si="345"/>
        <v>NAO+</v>
      </c>
      <c r="W3696" s="6">
        <v>3.3000000000000002E-2</v>
      </c>
      <c r="X3696" s="7">
        <v>4.0000000000000001E-3</v>
      </c>
      <c r="Y3696" s="7">
        <v>5.5E-2</v>
      </c>
      <c r="Z3696" s="8">
        <v>0.90700000000000003</v>
      </c>
      <c r="AA3696" s="7" t="str">
        <f t="shared" si="346"/>
        <v>NAO-</v>
      </c>
      <c r="AB3696" s="6">
        <v>0.128</v>
      </c>
      <c r="AC3696" s="7">
        <v>1E-3</v>
      </c>
      <c r="AD3696" s="7">
        <v>1E-3</v>
      </c>
      <c r="AE3696" s="8">
        <v>0.87</v>
      </c>
      <c r="AF3696" s="7" t="str">
        <f t="shared" si="347"/>
        <v>NAO-</v>
      </c>
    </row>
    <row r="3697" spans="1:32" x14ac:dyDescent="0.3">
      <c r="A3697" s="4">
        <v>43824</v>
      </c>
      <c r="B3697" s="5">
        <v>2019</v>
      </c>
      <c r="C3697" s="6">
        <v>0</v>
      </c>
      <c r="D3697" s="7">
        <v>0</v>
      </c>
      <c r="E3697" s="7">
        <v>0</v>
      </c>
      <c r="F3697" s="8">
        <v>1</v>
      </c>
      <c r="G3697" s="7" t="str">
        <f t="shared" si="343"/>
        <v>NAO-</v>
      </c>
      <c r="H3697" s="6">
        <v>0.71768999355616003</v>
      </c>
      <c r="I3697" s="7">
        <v>1.62565444485734E-3</v>
      </c>
      <c r="J3697" s="7">
        <v>0.12043494875659499</v>
      </c>
      <c r="K3697" s="8">
        <v>0.160249403242398</v>
      </c>
      <c r="L3697" s="7" t="str">
        <f t="shared" si="348"/>
        <v>NAO+</v>
      </c>
      <c r="M3697" s="6">
        <v>0.70314645957127198</v>
      </c>
      <c r="N3697" s="7">
        <v>8.2383778976990204E-4</v>
      </c>
      <c r="O3697" s="7">
        <v>0.15539069564704799</v>
      </c>
      <c r="P3697" s="8">
        <v>0.14063900699190399</v>
      </c>
      <c r="Q3697" s="7" t="str">
        <f t="shared" si="344"/>
        <v>NAO+</v>
      </c>
      <c r="R3697" s="6">
        <v>0</v>
      </c>
      <c r="S3697" s="7">
        <v>0</v>
      </c>
      <c r="T3697" s="7">
        <v>0</v>
      </c>
      <c r="U3697" s="8">
        <v>1</v>
      </c>
      <c r="V3697" s="7" t="str">
        <f t="shared" si="345"/>
        <v>NAO-</v>
      </c>
      <c r="W3697" s="6">
        <v>0</v>
      </c>
      <c r="X3697" s="7">
        <v>1E-3</v>
      </c>
      <c r="Y3697" s="7">
        <v>0.254</v>
      </c>
      <c r="Z3697" s="8">
        <v>0.745</v>
      </c>
      <c r="AA3697" s="7" t="str">
        <f t="shared" si="346"/>
        <v>NAO-</v>
      </c>
      <c r="AB3697" s="6">
        <v>2E-3</v>
      </c>
      <c r="AC3697" s="7">
        <v>0</v>
      </c>
      <c r="AD3697" s="7">
        <v>0</v>
      </c>
      <c r="AE3697" s="8">
        <v>0.998</v>
      </c>
      <c r="AF3697" s="7" t="str">
        <f t="shared" si="347"/>
        <v>NAO-</v>
      </c>
    </row>
    <row r="3698" spans="1:32" x14ac:dyDescent="0.3">
      <c r="A3698" s="4">
        <v>43825</v>
      </c>
      <c r="B3698" s="5">
        <v>2019</v>
      </c>
      <c r="C3698" s="6">
        <v>0</v>
      </c>
      <c r="D3698" s="7">
        <v>0</v>
      </c>
      <c r="E3698" s="7">
        <v>0</v>
      </c>
      <c r="F3698" s="8">
        <v>1</v>
      </c>
      <c r="G3698" s="7" t="str">
        <f t="shared" si="343"/>
        <v>NAO-</v>
      </c>
      <c r="H3698" s="6">
        <v>0.75393196687991604</v>
      </c>
      <c r="I3698" s="7">
        <v>8.44233176173144E-4</v>
      </c>
      <c r="J3698" s="7">
        <v>3.73641941372495E-2</v>
      </c>
      <c r="K3698" s="8">
        <v>0.20785960580665799</v>
      </c>
      <c r="L3698" s="7" t="str">
        <f t="shared" si="348"/>
        <v>NAO+</v>
      </c>
      <c r="M3698" s="6">
        <v>0.77739363114939897</v>
      </c>
      <c r="N3698" s="7">
        <v>5.9222941243672605E-4</v>
      </c>
      <c r="O3698" s="7">
        <v>4.40034797652816E-2</v>
      </c>
      <c r="P3698" s="8">
        <v>0.17801065967289501</v>
      </c>
      <c r="Q3698" s="7" t="str">
        <f t="shared" si="344"/>
        <v>NAO+</v>
      </c>
      <c r="R3698" s="6">
        <v>0</v>
      </c>
      <c r="S3698" s="7">
        <v>0</v>
      </c>
      <c r="T3698" s="7">
        <v>0</v>
      </c>
      <c r="U3698" s="8">
        <v>1</v>
      </c>
      <c r="V3698" s="7" t="str">
        <f t="shared" si="345"/>
        <v>NAO-</v>
      </c>
      <c r="W3698" s="6">
        <v>0</v>
      </c>
      <c r="X3698" s="7">
        <v>0</v>
      </c>
      <c r="Y3698" s="7">
        <v>0.90700000000000003</v>
      </c>
      <c r="Z3698" s="8">
        <v>9.2999999999999999E-2</v>
      </c>
      <c r="AA3698" s="7" t="str">
        <f t="shared" si="346"/>
        <v>AR</v>
      </c>
      <c r="AB3698" s="6">
        <v>0</v>
      </c>
      <c r="AC3698" s="7">
        <v>0</v>
      </c>
      <c r="AD3698" s="7">
        <v>0</v>
      </c>
      <c r="AE3698" s="8">
        <v>1</v>
      </c>
      <c r="AF3698" s="7" t="str">
        <f t="shared" si="347"/>
        <v>NAO-</v>
      </c>
    </row>
    <row r="3699" spans="1:32" x14ac:dyDescent="0.3">
      <c r="A3699" s="4">
        <v>43826</v>
      </c>
      <c r="B3699" s="5">
        <v>2019</v>
      </c>
      <c r="C3699" s="6">
        <v>0</v>
      </c>
      <c r="D3699" s="7">
        <v>1</v>
      </c>
      <c r="E3699" s="7">
        <v>0</v>
      </c>
      <c r="F3699" s="8">
        <v>0</v>
      </c>
      <c r="G3699" s="7" t="str">
        <f t="shared" si="343"/>
        <v>SB</v>
      </c>
      <c r="H3699" s="6">
        <v>0.733451920272992</v>
      </c>
      <c r="I3699" s="7">
        <v>0.105203066197621</v>
      </c>
      <c r="J3699" s="7">
        <v>0.110172272259896</v>
      </c>
      <c r="K3699" s="8">
        <v>5.1172741269500201E-2</v>
      </c>
      <c r="L3699" s="7" t="str">
        <f t="shared" si="348"/>
        <v>NAO+</v>
      </c>
      <c r="M3699" s="6">
        <v>0.73734222472118205</v>
      </c>
      <c r="N3699" s="7">
        <v>9.8002679052978006E-2</v>
      </c>
      <c r="O3699" s="7">
        <v>0.113250269012662</v>
      </c>
      <c r="P3699" s="8">
        <v>5.1404827213163903E-2</v>
      </c>
      <c r="Q3699" s="7" t="str">
        <f t="shared" si="344"/>
        <v>NAO+</v>
      </c>
      <c r="R3699" s="6">
        <v>0</v>
      </c>
      <c r="S3699" s="7">
        <v>1</v>
      </c>
      <c r="T3699" s="7">
        <v>0</v>
      </c>
      <c r="U3699" s="8">
        <v>0</v>
      </c>
      <c r="V3699" s="7" t="str">
        <f t="shared" si="345"/>
        <v>SB</v>
      </c>
      <c r="W3699" s="6">
        <v>0</v>
      </c>
      <c r="X3699" s="7">
        <v>9.4E-2</v>
      </c>
      <c r="Y3699" s="7">
        <v>0.90100000000000002</v>
      </c>
      <c r="Z3699" s="8">
        <v>5.0000000000000001E-3</v>
      </c>
      <c r="AA3699" s="7" t="str">
        <f t="shared" si="346"/>
        <v>AR</v>
      </c>
      <c r="AB3699" s="6">
        <v>1E-3</v>
      </c>
      <c r="AC3699" s="7">
        <v>5.6000000000000001E-2</v>
      </c>
      <c r="AD3699" s="7">
        <v>0</v>
      </c>
      <c r="AE3699" s="8">
        <v>0.94199999999999995</v>
      </c>
      <c r="AF3699" s="7" t="str">
        <f t="shared" si="347"/>
        <v>NAO-</v>
      </c>
    </row>
    <row r="3700" spans="1:32" x14ac:dyDescent="0.3">
      <c r="A3700" s="4">
        <v>43827</v>
      </c>
      <c r="B3700" s="5">
        <v>2019</v>
      </c>
      <c r="C3700" s="6">
        <v>0</v>
      </c>
      <c r="D3700" s="7">
        <v>1</v>
      </c>
      <c r="E3700" s="7">
        <v>0</v>
      </c>
      <c r="F3700" s="8">
        <v>0</v>
      </c>
      <c r="G3700" s="7" t="str">
        <f t="shared" si="343"/>
        <v>SB</v>
      </c>
      <c r="H3700" s="6">
        <v>0.18389754935935501</v>
      </c>
      <c r="I3700" s="7">
        <v>0.76819515578266795</v>
      </c>
      <c r="J3700" s="7">
        <v>4.6751736008754999E-2</v>
      </c>
      <c r="K3700" s="8">
        <v>1.15555884922907E-3</v>
      </c>
      <c r="L3700" s="7" t="str">
        <f t="shared" si="348"/>
        <v>SB</v>
      </c>
      <c r="M3700" s="6">
        <v>0.155624979721639</v>
      </c>
      <c r="N3700" s="7">
        <v>0.78997096797280697</v>
      </c>
      <c r="O3700" s="7">
        <v>5.3291423934672802E-2</v>
      </c>
      <c r="P3700" s="8">
        <v>1.1126283708913999E-3</v>
      </c>
      <c r="Q3700" s="7" t="str">
        <f t="shared" si="344"/>
        <v>SB</v>
      </c>
      <c r="R3700" s="6">
        <v>0</v>
      </c>
      <c r="S3700" s="7">
        <v>1</v>
      </c>
      <c r="T3700" s="7">
        <v>0</v>
      </c>
      <c r="U3700" s="8">
        <v>0</v>
      </c>
      <c r="V3700" s="7" t="str">
        <f t="shared" si="345"/>
        <v>SB</v>
      </c>
      <c r="W3700" s="6">
        <v>0</v>
      </c>
      <c r="X3700" s="7">
        <v>0.82699999999999996</v>
      </c>
      <c r="Y3700" s="7">
        <v>0.17299999999999999</v>
      </c>
      <c r="Z3700" s="8">
        <v>0</v>
      </c>
      <c r="AA3700" s="7" t="str">
        <f t="shared" si="346"/>
        <v>SB</v>
      </c>
      <c r="AB3700" s="6">
        <v>0</v>
      </c>
      <c r="AC3700" s="7">
        <v>0.88400000000000001</v>
      </c>
      <c r="AD3700" s="7">
        <v>0</v>
      </c>
      <c r="AE3700" s="8">
        <v>0.11600000000000001</v>
      </c>
      <c r="AF3700" s="7" t="str">
        <f t="shared" si="347"/>
        <v>SB</v>
      </c>
    </row>
    <row r="3701" spans="1:32" x14ac:dyDescent="0.3">
      <c r="A3701" s="4">
        <v>43828</v>
      </c>
      <c r="B3701" s="5">
        <v>2019</v>
      </c>
      <c r="C3701" s="6">
        <v>0</v>
      </c>
      <c r="D3701" s="7">
        <v>1</v>
      </c>
      <c r="E3701" s="7">
        <v>0</v>
      </c>
      <c r="F3701" s="8">
        <v>0</v>
      </c>
      <c r="G3701" s="7" t="str">
        <f t="shared" si="343"/>
        <v>SB</v>
      </c>
      <c r="H3701" s="6">
        <v>0.14932046213147701</v>
      </c>
      <c r="I3701" s="7">
        <v>0.46698014733465099</v>
      </c>
      <c r="J3701" s="7">
        <v>0.38360877696283002</v>
      </c>
      <c r="K3701" s="28">
        <v>9.0613571047132901E-5</v>
      </c>
      <c r="L3701" s="7" t="str">
        <f t="shared" si="348"/>
        <v>SB</v>
      </c>
      <c r="M3701" s="6">
        <v>0.115537718655086</v>
      </c>
      <c r="N3701" s="7">
        <v>0.45054692448421702</v>
      </c>
      <c r="O3701" s="7">
        <v>0.43382734067706202</v>
      </c>
      <c r="P3701" s="28">
        <v>8.8016183635825505E-5</v>
      </c>
      <c r="Q3701" s="7" t="str">
        <f t="shared" si="344"/>
        <v>SB</v>
      </c>
      <c r="R3701" s="6">
        <v>0</v>
      </c>
      <c r="S3701" s="7">
        <v>1</v>
      </c>
      <c r="T3701" s="7">
        <v>0</v>
      </c>
      <c r="U3701" s="8">
        <v>0</v>
      </c>
      <c r="V3701" s="7" t="str">
        <f t="shared" si="345"/>
        <v>SB</v>
      </c>
      <c r="W3701" s="6">
        <v>0</v>
      </c>
      <c r="X3701" s="7">
        <v>5.8999999999999997E-2</v>
      </c>
      <c r="Y3701" s="7">
        <v>0.94099999999999995</v>
      </c>
      <c r="Z3701" s="8">
        <v>0</v>
      </c>
      <c r="AA3701" s="7" t="str">
        <f t="shared" si="346"/>
        <v>AR</v>
      </c>
      <c r="AB3701" s="6">
        <v>0</v>
      </c>
      <c r="AC3701" s="7">
        <v>0.42699999999999999</v>
      </c>
      <c r="AD3701" s="7">
        <v>0</v>
      </c>
      <c r="AE3701" s="8">
        <v>0.57199999999999995</v>
      </c>
      <c r="AF3701" s="7" t="str">
        <f t="shared" si="347"/>
        <v>NAO-</v>
      </c>
    </row>
    <row r="3702" spans="1:32" x14ac:dyDescent="0.3">
      <c r="A3702" s="4">
        <v>43829</v>
      </c>
      <c r="B3702" s="5">
        <v>2019</v>
      </c>
      <c r="C3702" s="6">
        <v>0</v>
      </c>
      <c r="D3702" s="7">
        <v>1</v>
      </c>
      <c r="E3702" s="7">
        <v>0</v>
      </c>
      <c r="F3702" s="8">
        <v>0</v>
      </c>
      <c r="G3702" s="7" t="str">
        <f t="shared" si="343"/>
        <v>SB</v>
      </c>
      <c r="H3702" s="6">
        <v>0.63032445193117703</v>
      </c>
      <c r="I3702" s="7">
        <v>0.214551005847956</v>
      </c>
      <c r="J3702" s="7">
        <v>0.147960610525983</v>
      </c>
      <c r="K3702" s="8">
        <v>7.1639316948779799E-3</v>
      </c>
      <c r="L3702" s="7" t="str">
        <f t="shared" si="348"/>
        <v>NAO+</v>
      </c>
      <c r="M3702" s="6">
        <v>0.61806527460201199</v>
      </c>
      <c r="N3702" s="7">
        <v>0.20539373585630799</v>
      </c>
      <c r="O3702" s="7">
        <v>0.165865835070371</v>
      </c>
      <c r="P3702" s="8">
        <v>1.0675154471314501E-2</v>
      </c>
      <c r="Q3702" s="7" t="str">
        <f t="shared" si="344"/>
        <v>NAO+</v>
      </c>
      <c r="R3702" s="6">
        <v>0</v>
      </c>
      <c r="S3702" s="7">
        <v>0</v>
      </c>
      <c r="T3702" s="7">
        <v>1</v>
      </c>
      <c r="U3702" s="8">
        <v>0</v>
      </c>
      <c r="V3702" s="7" t="str">
        <f t="shared" si="345"/>
        <v>AR</v>
      </c>
      <c r="W3702" s="6">
        <v>0</v>
      </c>
      <c r="X3702" s="7">
        <v>8.0000000000000002E-3</v>
      </c>
      <c r="Y3702" s="7">
        <v>0.99199999999999999</v>
      </c>
      <c r="Z3702" s="8">
        <v>0</v>
      </c>
      <c r="AA3702" s="7" t="str">
        <f t="shared" si="346"/>
        <v>AR</v>
      </c>
      <c r="AB3702" s="6">
        <v>0</v>
      </c>
      <c r="AC3702" s="7">
        <v>1.7999999999999999E-2</v>
      </c>
      <c r="AD3702" s="7">
        <v>1.0999999999999999E-2</v>
      </c>
      <c r="AE3702" s="8">
        <v>0.97099999999999997</v>
      </c>
      <c r="AF3702" s="7" t="str">
        <f t="shared" si="347"/>
        <v>NAO-</v>
      </c>
    </row>
    <row r="3703" spans="1:32" x14ac:dyDescent="0.3">
      <c r="A3703" s="4">
        <v>43830</v>
      </c>
      <c r="B3703" s="5">
        <v>2019</v>
      </c>
      <c r="C3703" s="6">
        <v>0</v>
      </c>
      <c r="D3703" s="7">
        <v>1</v>
      </c>
      <c r="E3703" s="7">
        <v>0</v>
      </c>
      <c r="F3703" s="8">
        <v>0</v>
      </c>
      <c r="G3703" s="7" t="str">
        <f t="shared" si="343"/>
        <v>SB</v>
      </c>
      <c r="H3703" s="6">
        <v>0.80145148435998104</v>
      </c>
      <c r="I3703" s="7">
        <v>8.22148204780737E-2</v>
      </c>
      <c r="J3703" s="7">
        <v>4.2510149835881798E-2</v>
      </c>
      <c r="K3703" s="8">
        <v>7.3823545326075296E-2</v>
      </c>
      <c r="L3703" s="7" t="str">
        <f t="shared" si="348"/>
        <v>NAO+</v>
      </c>
      <c r="M3703" s="6">
        <v>0.71571022789306105</v>
      </c>
      <c r="N3703" s="7">
        <v>3.7273101500759201E-2</v>
      </c>
      <c r="O3703" s="7">
        <v>3.0722452210822902E-2</v>
      </c>
      <c r="P3703" s="8">
        <v>0.216294218395362</v>
      </c>
      <c r="Q3703" s="7" t="str">
        <f t="shared" si="344"/>
        <v>NAO+</v>
      </c>
      <c r="R3703" s="6">
        <v>0</v>
      </c>
      <c r="S3703" s="7">
        <v>0</v>
      </c>
      <c r="T3703" s="7">
        <v>1</v>
      </c>
      <c r="U3703" s="8">
        <v>0</v>
      </c>
      <c r="V3703" s="7" t="str">
        <f t="shared" si="345"/>
        <v>AR</v>
      </c>
      <c r="W3703" s="6">
        <v>0</v>
      </c>
      <c r="X3703" s="7">
        <v>0.14000000000000001</v>
      </c>
      <c r="Y3703" s="7">
        <v>0.86</v>
      </c>
      <c r="Z3703" s="8">
        <v>0</v>
      </c>
      <c r="AA3703" s="7" t="str">
        <f t="shared" si="346"/>
        <v>AR</v>
      </c>
      <c r="AB3703" s="6">
        <v>0</v>
      </c>
      <c r="AC3703" s="7">
        <v>0.33100000000000002</v>
      </c>
      <c r="AD3703" s="7">
        <v>0.13700000000000001</v>
      </c>
      <c r="AE3703" s="8">
        <v>0.53200000000000003</v>
      </c>
      <c r="AF3703" s="7" t="str">
        <f t="shared" si="347"/>
        <v>NAO-</v>
      </c>
    </row>
    <row r="3704" spans="1:32" x14ac:dyDescent="0.3">
      <c r="A3704" s="4">
        <v>43831</v>
      </c>
      <c r="B3704" s="5">
        <v>2019</v>
      </c>
      <c r="C3704" s="6">
        <v>0</v>
      </c>
      <c r="D3704" s="7">
        <v>1</v>
      </c>
      <c r="E3704" s="7">
        <v>0</v>
      </c>
      <c r="F3704" s="8">
        <v>0</v>
      </c>
      <c r="G3704" s="7" t="str">
        <f t="shared" si="343"/>
        <v>SB</v>
      </c>
      <c r="H3704" s="6">
        <v>0.64259935854203798</v>
      </c>
      <c r="I3704" s="7">
        <v>0.33388353728485498</v>
      </c>
      <c r="J3704" s="7">
        <v>2.23533551246285E-2</v>
      </c>
      <c r="K3704" s="8">
        <v>1.16374904848329E-3</v>
      </c>
      <c r="L3704" s="7" t="str">
        <f t="shared" si="348"/>
        <v>NAO+</v>
      </c>
      <c r="M3704" s="6">
        <v>0.76708600875496002</v>
      </c>
      <c r="N3704" s="7">
        <v>0.201211021026347</v>
      </c>
      <c r="O3704" s="7">
        <v>2.8818050945380699E-2</v>
      </c>
      <c r="P3704" s="8">
        <v>2.8849192733063698E-3</v>
      </c>
      <c r="Q3704" s="7" t="str">
        <f t="shared" si="344"/>
        <v>NAO+</v>
      </c>
      <c r="R3704" s="6">
        <v>1</v>
      </c>
      <c r="S3704" s="7">
        <v>0</v>
      </c>
      <c r="T3704" s="7">
        <v>0</v>
      </c>
      <c r="U3704" s="8">
        <v>0</v>
      </c>
      <c r="V3704" s="7" t="str">
        <f t="shared" si="345"/>
        <v>NAO+</v>
      </c>
      <c r="W3704" s="6">
        <v>1.4E-2</v>
      </c>
      <c r="X3704" s="7">
        <v>0.60399999999999998</v>
      </c>
      <c r="Y3704" s="7">
        <v>0.38</v>
      </c>
      <c r="Z3704" s="8">
        <v>3.0000000000000001E-3</v>
      </c>
      <c r="AA3704" s="7" t="str">
        <f t="shared" si="346"/>
        <v>SB</v>
      </c>
      <c r="AB3704" s="6">
        <v>1.0999999999999999E-2</v>
      </c>
      <c r="AC3704" s="7">
        <v>0.67900000000000005</v>
      </c>
      <c r="AD3704" s="7">
        <v>3.5000000000000003E-2</v>
      </c>
      <c r="AE3704" s="8">
        <v>0.27600000000000002</v>
      </c>
      <c r="AF3704" s="7" t="str">
        <f t="shared" si="347"/>
        <v>SB</v>
      </c>
    </row>
    <row r="3705" spans="1:32" x14ac:dyDescent="0.3">
      <c r="A3705" s="4">
        <v>43832</v>
      </c>
      <c r="B3705" s="5">
        <v>2019</v>
      </c>
      <c r="C3705" s="6">
        <v>1</v>
      </c>
      <c r="D3705" s="7">
        <v>0</v>
      </c>
      <c r="E3705" s="7">
        <v>0</v>
      </c>
      <c r="F3705" s="8">
        <v>0</v>
      </c>
      <c r="G3705" s="7" t="str">
        <f t="shared" si="343"/>
        <v>NAO+</v>
      </c>
      <c r="H3705" s="6">
        <v>0.93182754679211399</v>
      </c>
      <c r="I3705" s="7">
        <v>1.5718197855050599E-2</v>
      </c>
      <c r="J3705" s="7">
        <v>5.2422936464944003E-2</v>
      </c>
      <c r="K3705" s="28">
        <v>3.1318887884471499E-5</v>
      </c>
      <c r="L3705" s="7" t="str">
        <f t="shared" si="348"/>
        <v>NAO+</v>
      </c>
      <c r="M3705" s="6">
        <v>0.92454880567271802</v>
      </c>
      <c r="N3705" s="7">
        <v>1.35192916823002E-2</v>
      </c>
      <c r="O3705" s="7">
        <v>6.1888541310832303E-2</v>
      </c>
      <c r="P3705" s="28">
        <v>4.3361334140903999E-5</v>
      </c>
      <c r="Q3705" s="7" t="str">
        <f t="shared" si="344"/>
        <v>NAO+</v>
      </c>
      <c r="R3705" s="6">
        <v>1</v>
      </c>
      <c r="S3705" s="7">
        <v>0</v>
      </c>
      <c r="T3705" s="7">
        <v>0</v>
      </c>
      <c r="U3705" s="8">
        <v>0</v>
      </c>
      <c r="V3705" s="7" t="str">
        <f t="shared" si="345"/>
        <v>NAO+</v>
      </c>
      <c r="W3705" s="6">
        <v>0.35399999999999998</v>
      </c>
      <c r="X3705" s="7">
        <v>0.46500000000000002</v>
      </c>
      <c r="Y3705" s="7">
        <v>0.157</v>
      </c>
      <c r="Z3705" s="8">
        <v>2.4E-2</v>
      </c>
      <c r="AA3705" s="7" t="str">
        <f t="shared" si="346"/>
        <v>SB</v>
      </c>
      <c r="AB3705" s="6">
        <v>0.41899999999999998</v>
      </c>
      <c r="AC3705" s="7">
        <v>0.40899999999999997</v>
      </c>
      <c r="AD3705" s="7">
        <v>3.4000000000000002E-2</v>
      </c>
      <c r="AE3705" s="8">
        <v>0.13900000000000001</v>
      </c>
      <c r="AF3705" s="7" t="str">
        <f t="shared" si="347"/>
        <v>NAO+</v>
      </c>
    </row>
    <row r="3706" spans="1:32" x14ac:dyDescent="0.3">
      <c r="A3706" s="4">
        <v>43833</v>
      </c>
      <c r="B3706" s="5">
        <v>2019</v>
      </c>
      <c r="C3706" s="6">
        <v>0</v>
      </c>
      <c r="D3706" s="7">
        <v>0</v>
      </c>
      <c r="E3706" s="7">
        <v>1</v>
      </c>
      <c r="F3706" s="8">
        <v>0</v>
      </c>
      <c r="G3706" s="7" t="str">
        <f t="shared" si="343"/>
        <v>AR</v>
      </c>
      <c r="H3706" s="6">
        <v>0.91648201972184196</v>
      </c>
      <c r="I3706" s="7">
        <v>6.3460999945014304E-4</v>
      </c>
      <c r="J3706" s="7">
        <v>8.2614410921339296E-2</v>
      </c>
      <c r="K3706" s="8">
        <v>2.6895935738199101E-4</v>
      </c>
      <c r="L3706" s="7" t="str">
        <f t="shared" si="348"/>
        <v>NAO+</v>
      </c>
      <c r="M3706" s="6">
        <v>0.91766062711581098</v>
      </c>
      <c r="N3706" s="7">
        <v>7.8479780488325103E-4</v>
      </c>
      <c r="O3706" s="7">
        <v>8.1002541096553499E-2</v>
      </c>
      <c r="P3706" s="8">
        <v>5.5203398275985804E-4</v>
      </c>
      <c r="Q3706" s="7" t="str">
        <f t="shared" si="344"/>
        <v>NAO+</v>
      </c>
      <c r="R3706" s="6">
        <v>1</v>
      </c>
      <c r="S3706" s="7">
        <v>0</v>
      </c>
      <c r="T3706" s="7">
        <v>0</v>
      </c>
      <c r="U3706" s="8">
        <v>0</v>
      </c>
      <c r="V3706" s="7" t="str">
        <f t="shared" si="345"/>
        <v>NAO+</v>
      </c>
      <c r="W3706" s="6">
        <v>0.59399999999999997</v>
      </c>
      <c r="X3706" s="7">
        <v>0.25800000000000001</v>
      </c>
      <c r="Y3706" s="7">
        <v>0.14399999999999999</v>
      </c>
      <c r="Z3706" s="8">
        <v>4.0000000000000001E-3</v>
      </c>
      <c r="AA3706" s="7" t="str">
        <f t="shared" si="346"/>
        <v>NAO+</v>
      </c>
      <c r="AB3706" s="6">
        <v>0.249</v>
      </c>
      <c r="AC3706" s="7">
        <v>0.51300000000000001</v>
      </c>
      <c r="AD3706" s="7">
        <v>0.2</v>
      </c>
      <c r="AE3706" s="8">
        <v>3.7999999999999999E-2</v>
      </c>
      <c r="AF3706" s="7" t="str">
        <f t="shared" si="347"/>
        <v>SB</v>
      </c>
    </row>
    <row r="3707" spans="1:32" x14ac:dyDescent="0.3">
      <c r="A3707" s="4">
        <v>43834</v>
      </c>
      <c r="B3707" s="5">
        <v>2019</v>
      </c>
      <c r="C3707" s="6">
        <v>0</v>
      </c>
      <c r="D3707" s="7">
        <v>1</v>
      </c>
      <c r="E3707" s="7">
        <v>0</v>
      </c>
      <c r="F3707" s="8">
        <v>0</v>
      </c>
      <c r="G3707" s="7" t="str">
        <f t="shared" si="343"/>
        <v>SB</v>
      </c>
      <c r="H3707" s="6">
        <v>0.43430610807341102</v>
      </c>
      <c r="I3707" s="7">
        <v>8.7693656668531003E-2</v>
      </c>
      <c r="J3707" s="7">
        <v>0.422197139364417</v>
      </c>
      <c r="K3707" s="8">
        <v>5.5803095893647202E-2</v>
      </c>
      <c r="L3707" s="7" t="str">
        <f t="shared" si="348"/>
        <v>NAO+</v>
      </c>
      <c r="M3707" s="6">
        <v>0.36510376367912101</v>
      </c>
      <c r="N3707" s="7">
        <v>7.9343836127087994E-2</v>
      </c>
      <c r="O3707" s="7">
        <v>0.43628605409128901</v>
      </c>
      <c r="P3707" s="8">
        <v>0.11926634610249801</v>
      </c>
      <c r="Q3707" s="7" t="str">
        <f t="shared" si="344"/>
        <v>AR</v>
      </c>
      <c r="R3707" s="6">
        <v>1</v>
      </c>
      <c r="S3707" s="7">
        <v>0</v>
      </c>
      <c r="T3707" s="7">
        <v>0</v>
      </c>
      <c r="U3707" s="8">
        <v>0</v>
      </c>
      <c r="V3707" s="7" t="str">
        <f t="shared" si="345"/>
        <v>NAO+</v>
      </c>
      <c r="W3707" s="6">
        <v>0.25900000000000001</v>
      </c>
      <c r="X3707" s="7">
        <v>0.57899999999999996</v>
      </c>
      <c r="Y3707" s="7">
        <v>0.154</v>
      </c>
      <c r="Z3707" s="8">
        <v>7.0000000000000001E-3</v>
      </c>
      <c r="AA3707" s="7" t="str">
        <f t="shared" si="346"/>
        <v>SB</v>
      </c>
      <c r="AB3707" s="6">
        <v>0.19</v>
      </c>
      <c r="AC3707" s="7">
        <v>0.69399999999999995</v>
      </c>
      <c r="AD3707" s="7">
        <v>8.7999999999999995E-2</v>
      </c>
      <c r="AE3707" s="8">
        <v>2.9000000000000001E-2</v>
      </c>
      <c r="AF3707" s="7" t="str">
        <f t="shared" si="347"/>
        <v>SB</v>
      </c>
    </row>
    <row r="3708" spans="1:32" x14ac:dyDescent="0.3">
      <c r="A3708" s="4">
        <v>43835</v>
      </c>
      <c r="B3708" s="5">
        <v>2019</v>
      </c>
      <c r="C3708" s="6">
        <v>0</v>
      </c>
      <c r="D3708" s="7">
        <v>1</v>
      </c>
      <c r="E3708" s="7">
        <v>0</v>
      </c>
      <c r="F3708" s="8">
        <v>0</v>
      </c>
      <c r="G3708" s="7" t="str">
        <f t="shared" si="343"/>
        <v>SB</v>
      </c>
      <c r="H3708" s="6">
        <v>0.21281712749694101</v>
      </c>
      <c r="I3708" s="7">
        <v>0.69889670369033596</v>
      </c>
      <c r="J3708" s="7">
        <v>8.7012807516880605E-2</v>
      </c>
      <c r="K3708" s="8">
        <v>1.2733612958375001E-3</v>
      </c>
      <c r="L3708" s="7" t="str">
        <f t="shared" si="348"/>
        <v>SB</v>
      </c>
      <c r="M3708" s="6">
        <v>0.230366167050507</v>
      </c>
      <c r="N3708" s="7">
        <v>0.61341968092561305</v>
      </c>
      <c r="O3708" s="7">
        <v>0.154229641008961</v>
      </c>
      <c r="P3708" s="8">
        <v>1.9845110149212201E-3</v>
      </c>
      <c r="Q3708" s="7" t="str">
        <f t="shared" si="344"/>
        <v>SB</v>
      </c>
      <c r="R3708" s="6">
        <v>1</v>
      </c>
      <c r="S3708" s="7">
        <v>0</v>
      </c>
      <c r="T3708" s="7">
        <v>0</v>
      </c>
      <c r="U3708" s="8">
        <v>0</v>
      </c>
      <c r="V3708" s="7" t="str">
        <f t="shared" si="345"/>
        <v>NAO+</v>
      </c>
      <c r="W3708" s="6">
        <v>6.5000000000000002E-2</v>
      </c>
      <c r="X3708" s="7">
        <v>0.78200000000000003</v>
      </c>
      <c r="Y3708" s="7">
        <v>0.115</v>
      </c>
      <c r="Z3708" s="8">
        <v>3.7999999999999999E-2</v>
      </c>
      <c r="AA3708" s="7" t="str">
        <f t="shared" si="346"/>
        <v>SB</v>
      </c>
      <c r="AB3708" s="6">
        <v>0.158</v>
      </c>
      <c r="AC3708" s="7">
        <v>0.73099999999999998</v>
      </c>
      <c r="AD3708" s="7">
        <v>3.3000000000000002E-2</v>
      </c>
      <c r="AE3708" s="8">
        <v>7.8E-2</v>
      </c>
      <c r="AF3708" s="7" t="str">
        <f t="shared" si="347"/>
        <v>SB</v>
      </c>
    </row>
    <row r="3709" spans="1:32" x14ac:dyDescent="0.3">
      <c r="A3709" s="4">
        <v>43836</v>
      </c>
      <c r="B3709" s="5">
        <v>2019</v>
      </c>
      <c r="C3709" s="6">
        <v>1</v>
      </c>
      <c r="D3709" s="7">
        <v>0</v>
      </c>
      <c r="E3709" s="7">
        <v>0</v>
      </c>
      <c r="F3709" s="8">
        <v>0</v>
      </c>
      <c r="G3709" s="7" t="str">
        <f t="shared" si="343"/>
        <v>NAO+</v>
      </c>
      <c r="H3709" s="6">
        <v>0.85693188584120505</v>
      </c>
      <c r="I3709" s="7">
        <v>9.7801613776392599E-2</v>
      </c>
      <c r="J3709" s="7">
        <v>4.5262463013640397E-2</v>
      </c>
      <c r="K3709" s="28">
        <v>4.0373687705314798E-6</v>
      </c>
      <c r="L3709" s="7" t="str">
        <f t="shared" si="348"/>
        <v>NAO+</v>
      </c>
      <c r="M3709" s="6">
        <v>0.83461662857381802</v>
      </c>
      <c r="N3709" s="7">
        <v>0.115828152086005</v>
      </c>
      <c r="O3709" s="7">
        <v>4.9549894577739999E-2</v>
      </c>
      <c r="P3709" s="28">
        <v>5.3247624322795204E-6</v>
      </c>
      <c r="Q3709" s="7" t="str">
        <f t="shared" si="344"/>
        <v>NAO+</v>
      </c>
      <c r="R3709" s="6">
        <v>1</v>
      </c>
      <c r="S3709" s="7">
        <v>0</v>
      </c>
      <c r="T3709" s="7">
        <v>0</v>
      </c>
      <c r="U3709" s="8">
        <v>0</v>
      </c>
      <c r="V3709" s="7" t="str">
        <f t="shared" si="345"/>
        <v>NAO+</v>
      </c>
      <c r="W3709" s="6">
        <v>0.39700000000000002</v>
      </c>
      <c r="X3709" s="7">
        <v>0.45900000000000002</v>
      </c>
      <c r="Y3709" s="7">
        <v>6.5000000000000002E-2</v>
      </c>
      <c r="Z3709" s="8">
        <v>7.8E-2</v>
      </c>
      <c r="AA3709" s="7" t="str">
        <f t="shared" si="346"/>
        <v>SB</v>
      </c>
      <c r="AB3709" s="6">
        <v>0.63900000000000001</v>
      </c>
      <c r="AC3709" s="7">
        <v>0.30099999999999999</v>
      </c>
      <c r="AD3709" s="7">
        <v>1.2999999999999999E-2</v>
      </c>
      <c r="AE3709" s="8">
        <v>4.8000000000000001E-2</v>
      </c>
      <c r="AF3709" s="7" t="str">
        <f t="shared" si="347"/>
        <v>NAO+</v>
      </c>
    </row>
    <row r="3710" spans="1:32" x14ac:dyDescent="0.3">
      <c r="A3710" s="4">
        <v>43837</v>
      </c>
      <c r="B3710" s="5">
        <v>2019</v>
      </c>
      <c r="C3710" s="6">
        <v>1</v>
      </c>
      <c r="D3710" s="7">
        <v>0</v>
      </c>
      <c r="E3710" s="7">
        <v>0</v>
      </c>
      <c r="F3710" s="8">
        <v>0</v>
      </c>
      <c r="G3710" s="7" t="str">
        <f t="shared" si="343"/>
        <v>NAO+</v>
      </c>
      <c r="H3710" s="6">
        <v>0.723065680832776</v>
      </c>
      <c r="I3710" s="7">
        <v>0.25457001897728798</v>
      </c>
      <c r="J3710" s="7">
        <v>2.23642422859027E-2</v>
      </c>
      <c r="K3710" s="28">
        <v>5.7904033871361402E-8</v>
      </c>
      <c r="L3710" s="7" t="str">
        <f t="shared" si="348"/>
        <v>NAO+</v>
      </c>
      <c r="M3710" s="6">
        <v>0.64544953905632596</v>
      </c>
      <c r="N3710" s="7">
        <v>0.33251800349867899</v>
      </c>
      <c r="O3710" s="7">
        <v>2.2032329807734799E-2</v>
      </c>
      <c r="P3710" s="28">
        <v>1.2763725676941799E-7</v>
      </c>
      <c r="Q3710" s="7" t="str">
        <f t="shared" si="344"/>
        <v>NAO+</v>
      </c>
      <c r="R3710" s="6">
        <v>1</v>
      </c>
      <c r="S3710" s="7">
        <v>0</v>
      </c>
      <c r="T3710" s="7">
        <v>0</v>
      </c>
      <c r="U3710" s="8">
        <v>0</v>
      </c>
      <c r="V3710" s="7" t="str">
        <f t="shared" si="345"/>
        <v>NAO+</v>
      </c>
      <c r="W3710" s="6">
        <v>0.30199999999999999</v>
      </c>
      <c r="X3710" s="7">
        <v>0.48299999999999998</v>
      </c>
      <c r="Y3710" s="7">
        <v>0.11700000000000001</v>
      </c>
      <c r="Z3710" s="8">
        <v>9.7000000000000003E-2</v>
      </c>
      <c r="AA3710" s="7" t="str">
        <f t="shared" si="346"/>
        <v>SB</v>
      </c>
      <c r="AB3710" s="6">
        <v>0.54400000000000004</v>
      </c>
      <c r="AC3710" s="7">
        <v>0.33600000000000002</v>
      </c>
      <c r="AD3710" s="7">
        <v>4.8000000000000001E-2</v>
      </c>
      <c r="AE3710" s="8">
        <v>7.1999999999999995E-2</v>
      </c>
      <c r="AF3710" s="7" t="str">
        <f t="shared" si="347"/>
        <v>NAO+</v>
      </c>
    </row>
    <row r="3711" spans="1:32" x14ac:dyDescent="0.3">
      <c r="A3711" s="4">
        <v>43838</v>
      </c>
      <c r="B3711" s="5">
        <v>2019</v>
      </c>
      <c r="C3711" s="6">
        <v>1</v>
      </c>
      <c r="D3711" s="7">
        <v>0</v>
      </c>
      <c r="E3711" s="7">
        <v>0</v>
      </c>
      <c r="F3711" s="8">
        <v>0</v>
      </c>
      <c r="G3711" s="7" t="str">
        <f t="shared" si="343"/>
        <v>NAO+</v>
      </c>
      <c r="H3711" s="6">
        <v>0.97289706755499195</v>
      </c>
      <c r="I3711" s="7">
        <v>1.9214602981843999E-2</v>
      </c>
      <c r="J3711" s="7">
        <v>7.8878697929540501E-3</v>
      </c>
      <c r="K3711" s="28">
        <v>4.5967019940410297E-7</v>
      </c>
      <c r="L3711" s="7" t="str">
        <f t="shared" si="348"/>
        <v>NAO+</v>
      </c>
      <c r="M3711" s="6">
        <v>0.96086852445993798</v>
      </c>
      <c r="N3711" s="7">
        <v>2.9814665317460399E-2</v>
      </c>
      <c r="O3711" s="7">
        <v>9.3159961985072506E-3</v>
      </c>
      <c r="P3711" s="28">
        <v>8.1402410476577299E-7</v>
      </c>
      <c r="Q3711" s="7" t="str">
        <f t="shared" si="344"/>
        <v>NAO+</v>
      </c>
      <c r="R3711" s="6">
        <v>1</v>
      </c>
      <c r="S3711" s="7">
        <v>0</v>
      </c>
      <c r="T3711" s="7">
        <v>0</v>
      </c>
      <c r="U3711" s="8">
        <v>0</v>
      </c>
      <c r="V3711" s="7" t="str">
        <f t="shared" si="345"/>
        <v>NAO+</v>
      </c>
      <c r="W3711" s="6">
        <v>0.82699999999999996</v>
      </c>
      <c r="X3711" s="7">
        <v>0.10199999999999999</v>
      </c>
      <c r="Y3711" s="7">
        <v>3.1E-2</v>
      </c>
      <c r="Z3711" s="8">
        <v>0.04</v>
      </c>
      <c r="AA3711" s="7" t="str">
        <f t="shared" si="346"/>
        <v>NAO+</v>
      </c>
      <c r="AB3711" s="6">
        <v>0.90900000000000003</v>
      </c>
      <c r="AC3711" s="7">
        <v>0.06</v>
      </c>
      <c r="AD3711" s="7">
        <v>1.7999999999999999E-2</v>
      </c>
      <c r="AE3711" s="8">
        <v>1.4E-2</v>
      </c>
      <c r="AF3711" s="7" t="str">
        <f t="shared" si="347"/>
        <v>NAO+</v>
      </c>
    </row>
    <row r="3712" spans="1:32" x14ac:dyDescent="0.3">
      <c r="A3712" s="4">
        <v>43839</v>
      </c>
      <c r="B3712" s="5">
        <v>2019</v>
      </c>
      <c r="C3712" s="6">
        <v>1</v>
      </c>
      <c r="D3712" s="7">
        <v>0</v>
      </c>
      <c r="E3712" s="7">
        <v>0</v>
      </c>
      <c r="F3712" s="8">
        <v>0</v>
      </c>
      <c r="G3712" s="7" t="str">
        <f t="shared" si="343"/>
        <v>NAO+</v>
      </c>
      <c r="H3712" s="6">
        <v>0.97708265422120899</v>
      </c>
      <c r="I3712" s="7">
        <v>8.4586500074613404E-3</v>
      </c>
      <c r="J3712" s="7">
        <v>1.4407197912173099E-2</v>
      </c>
      <c r="K3712" s="28">
        <v>5.1497859144725698E-5</v>
      </c>
      <c r="L3712" s="7" t="str">
        <f t="shared" si="348"/>
        <v>NAO+</v>
      </c>
      <c r="M3712" s="6">
        <v>0.97479945733302997</v>
      </c>
      <c r="N3712" s="7">
        <v>1.2171177268591399E-2</v>
      </c>
      <c r="O3712" s="7">
        <v>1.2967038004308399E-2</v>
      </c>
      <c r="P3712" s="28">
        <v>6.2327394071451701E-5</v>
      </c>
      <c r="Q3712" s="7" t="str">
        <f t="shared" si="344"/>
        <v>NAO+</v>
      </c>
      <c r="R3712" s="6">
        <v>1</v>
      </c>
      <c r="S3712" s="7">
        <v>0</v>
      </c>
      <c r="T3712" s="7">
        <v>0</v>
      </c>
      <c r="U3712" s="8">
        <v>0</v>
      </c>
      <c r="V3712" s="7" t="str">
        <f t="shared" si="345"/>
        <v>NAO+</v>
      </c>
      <c r="W3712" s="6">
        <v>0.878</v>
      </c>
      <c r="X3712" s="7">
        <v>8.3000000000000004E-2</v>
      </c>
      <c r="Y3712" s="7">
        <v>0.01</v>
      </c>
      <c r="Z3712" s="8">
        <v>2.8000000000000001E-2</v>
      </c>
      <c r="AA3712" s="7" t="str">
        <f t="shared" si="346"/>
        <v>NAO+</v>
      </c>
      <c r="AB3712" s="6">
        <v>0.93</v>
      </c>
      <c r="AC3712" s="7">
        <v>0.05</v>
      </c>
      <c r="AD3712" s="7">
        <v>0.01</v>
      </c>
      <c r="AE3712" s="8">
        <v>8.9999999999999993E-3</v>
      </c>
      <c r="AF3712" s="7" t="str">
        <f t="shared" si="347"/>
        <v>NAO+</v>
      </c>
    </row>
    <row r="3713" spans="1:32" x14ac:dyDescent="0.3">
      <c r="A3713" s="4">
        <v>43840</v>
      </c>
      <c r="B3713" s="5">
        <v>2019</v>
      </c>
      <c r="C3713" s="6">
        <v>1</v>
      </c>
      <c r="D3713" s="7">
        <v>0</v>
      </c>
      <c r="E3713" s="7">
        <v>0</v>
      </c>
      <c r="F3713" s="8">
        <v>0</v>
      </c>
      <c r="G3713" s="7" t="str">
        <f t="shared" si="343"/>
        <v>NAO+</v>
      </c>
      <c r="H3713" s="6">
        <v>0.42732799794968901</v>
      </c>
      <c r="I3713" s="7">
        <v>0.53572076198954299</v>
      </c>
      <c r="J3713" s="7">
        <v>3.6878764050988298E-2</v>
      </c>
      <c r="K3713" s="28">
        <v>7.2476009788114901E-5</v>
      </c>
      <c r="L3713" s="7" t="str">
        <f t="shared" si="348"/>
        <v>SB</v>
      </c>
      <c r="M3713" s="6">
        <v>0.32806997950286598</v>
      </c>
      <c r="N3713" s="7">
        <v>0.64425914720517896</v>
      </c>
      <c r="O3713" s="7">
        <v>2.7565439486839202E-2</v>
      </c>
      <c r="P3713" s="8">
        <v>1.05433805121825E-4</v>
      </c>
      <c r="Q3713" s="7" t="str">
        <f t="shared" si="344"/>
        <v>SB</v>
      </c>
      <c r="R3713" s="6">
        <v>1</v>
      </c>
      <c r="S3713" s="7">
        <v>0</v>
      </c>
      <c r="T3713" s="7">
        <v>0</v>
      </c>
      <c r="U3713" s="8">
        <v>0</v>
      </c>
      <c r="V3713" s="7" t="str">
        <f t="shared" si="345"/>
        <v>NAO+</v>
      </c>
      <c r="W3713" s="6">
        <v>0.47799999999999998</v>
      </c>
      <c r="X3713" s="7">
        <v>0.434</v>
      </c>
      <c r="Y3713" s="7">
        <v>5.1999999999999998E-2</v>
      </c>
      <c r="Z3713" s="8">
        <v>3.5999999999999997E-2</v>
      </c>
      <c r="AA3713" s="7" t="str">
        <f t="shared" si="346"/>
        <v>NAO+</v>
      </c>
      <c r="AB3713" s="6">
        <v>0.7</v>
      </c>
      <c r="AC3713" s="7">
        <v>0.23799999999999999</v>
      </c>
      <c r="AD3713" s="7">
        <v>5.0000000000000001E-3</v>
      </c>
      <c r="AE3713" s="8">
        <v>5.7000000000000002E-2</v>
      </c>
      <c r="AF3713" s="7" t="str">
        <f t="shared" si="347"/>
        <v>NAO+</v>
      </c>
    </row>
    <row r="3714" spans="1:32" x14ac:dyDescent="0.3">
      <c r="A3714" s="4">
        <v>43841</v>
      </c>
      <c r="B3714" s="5">
        <v>2019</v>
      </c>
      <c r="C3714" s="6">
        <v>1</v>
      </c>
      <c r="D3714" s="7">
        <v>0</v>
      </c>
      <c r="E3714" s="7">
        <v>0</v>
      </c>
      <c r="F3714" s="8">
        <v>0</v>
      </c>
      <c r="G3714" s="7" t="str">
        <f t="shared" si="343"/>
        <v>NAO+</v>
      </c>
      <c r="H3714" s="6">
        <v>0.76705559908887799</v>
      </c>
      <c r="I3714" s="7">
        <v>0.223295627837856</v>
      </c>
      <c r="J3714" s="7">
        <v>9.6487528272618407E-3</v>
      </c>
      <c r="K3714" s="28">
        <v>2.0246003197062998E-8</v>
      </c>
      <c r="L3714" s="7" t="str">
        <f t="shared" si="348"/>
        <v>NAO+</v>
      </c>
      <c r="M3714" s="6">
        <v>0.61711812284094403</v>
      </c>
      <c r="N3714" s="7">
        <v>0.37309177527158399</v>
      </c>
      <c r="O3714" s="7">
        <v>9.7900631128444594E-3</v>
      </c>
      <c r="P3714" s="28">
        <v>3.87746338466781E-8</v>
      </c>
      <c r="Q3714" s="7" t="str">
        <f t="shared" si="344"/>
        <v>NAO+</v>
      </c>
      <c r="R3714" s="6">
        <v>1</v>
      </c>
      <c r="S3714" s="7">
        <v>0</v>
      </c>
      <c r="T3714" s="7">
        <v>0</v>
      </c>
      <c r="U3714" s="8">
        <v>0</v>
      </c>
      <c r="V3714" s="7" t="str">
        <f t="shared" si="345"/>
        <v>NAO+</v>
      </c>
      <c r="W3714" s="6">
        <v>6.2E-2</v>
      </c>
      <c r="X3714" s="7">
        <v>0.76</v>
      </c>
      <c r="Y3714" s="7">
        <v>0.16</v>
      </c>
      <c r="Z3714" s="8">
        <v>1.7000000000000001E-2</v>
      </c>
      <c r="AA3714" s="7" t="str">
        <f t="shared" si="346"/>
        <v>SB</v>
      </c>
      <c r="AB3714" s="6">
        <v>0.18099999999999999</v>
      </c>
      <c r="AC3714" s="7">
        <v>0.55200000000000005</v>
      </c>
      <c r="AD3714" s="7">
        <v>3.0000000000000001E-3</v>
      </c>
      <c r="AE3714" s="8">
        <v>0.26300000000000001</v>
      </c>
      <c r="AF3714" s="7" t="str">
        <f t="shared" si="347"/>
        <v>SB</v>
      </c>
    </row>
    <row r="3715" spans="1:32" x14ac:dyDescent="0.3">
      <c r="A3715" s="4">
        <v>43842</v>
      </c>
      <c r="B3715" s="5">
        <v>2019</v>
      </c>
      <c r="C3715" s="6">
        <v>1</v>
      </c>
      <c r="D3715" s="7">
        <v>0</v>
      </c>
      <c r="E3715" s="7">
        <v>0</v>
      </c>
      <c r="F3715" s="8">
        <v>0</v>
      </c>
      <c r="G3715" s="7" t="str">
        <f t="shared" si="343"/>
        <v>NAO+</v>
      </c>
      <c r="H3715" s="6">
        <v>0.99619822294495197</v>
      </c>
      <c r="I3715" s="7">
        <v>5.0446709592367198E-4</v>
      </c>
      <c r="J3715" s="7">
        <v>3.29727447889407E-3</v>
      </c>
      <c r="K3715" s="28">
        <v>3.5480221943768601E-8</v>
      </c>
      <c r="L3715" s="7" t="str">
        <f t="shared" si="348"/>
        <v>NAO+</v>
      </c>
      <c r="M3715" s="6">
        <v>0.99381108258172801</v>
      </c>
      <c r="N3715" s="7">
        <v>1.5188862269546E-3</v>
      </c>
      <c r="O3715" s="7">
        <v>4.6699559089816598E-3</v>
      </c>
      <c r="P3715" s="28">
        <v>7.5282324093597904E-8</v>
      </c>
      <c r="Q3715" s="7" t="str">
        <f t="shared" si="344"/>
        <v>NAO+</v>
      </c>
      <c r="R3715" s="6">
        <v>1</v>
      </c>
      <c r="S3715" s="7">
        <v>0</v>
      </c>
      <c r="T3715" s="7">
        <v>0</v>
      </c>
      <c r="U3715" s="8">
        <v>0</v>
      </c>
      <c r="V3715" s="7" t="str">
        <f t="shared" si="345"/>
        <v>NAO+</v>
      </c>
      <c r="W3715" s="6">
        <v>0.17399999999999999</v>
      </c>
      <c r="X3715" s="7">
        <v>0.61099999999999999</v>
      </c>
      <c r="Y3715" s="7">
        <v>0.16600000000000001</v>
      </c>
      <c r="Z3715" s="8">
        <v>4.8000000000000001E-2</v>
      </c>
      <c r="AA3715" s="7" t="str">
        <f t="shared" si="346"/>
        <v>SB</v>
      </c>
      <c r="AB3715" s="6">
        <v>0.35899999999999999</v>
      </c>
      <c r="AC3715" s="7">
        <v>0.36599999999999999</v>
      </c>
      <c r="AD3715" s="7">
        <v>7.0000000000000001E-3</v>
      </c>
      <c r="AE3715" s="8">
        <v>0.26800000000000002</v>
      </c>
      <c r="AF3715" s="7" t="str">
        <f t="shared" si="347"/>
        <v>SB</v>
      </c>
    </row>
    <row r="3716" spans="1:32" x14ac:dyDescent="0.3">
      <c r="A3716" s="4">
        <v>43843</v>
      </c>
      <c r="B3716" s="5">
        <v>2019</v>
      </c>
      <c r="C3716" s="6">
        <v>1</v>
      </c>
      <c r="D3716" s="7">
        <v>0</v>
      </c>
      <c r="E3716" s="7">
        <v>0</v>
      </c>
      <c r="F3716" s="8">
        <v>0</v>
      </c>
      <c r="G3716" s="7" t="str">
        <f t="shared" si="343"/>
        <v>NAO+</v>
      </c>
      <c r="H3716" s="6">
        <v>0.99993235023493099</v>
      </c>
      <c r="I3716" s="80">
        <v>6.35873424547339E-6</v>
      </c>
      <c r="J3716" s="80">
        <v>6.1247128648505604E-5</v>
      </c>
      <c r="K3716" s="28">
        <v>4.3902172890914998E-8</v>
      </c>
      <c r="L3716" s="7" t="str">
        <f t="shared" si="348"/>
        <v>NAO+</v>
      </c>
      <c r="M3716" s="6">
        <v>0.99984659254653696</v>
      </c>
      <c r="N3716" s="80">
        <v>2.1203021661562599E-5</v>
      </c>
      <c r="O3716" s="7">
        <v>1.3211840115324099E-4</v>
      </c>
      <c r="P3716" s="28">
        <v>8.6030634400652997E-8</v>
      </c>
      <c r="Q3716" s="7" t="str">
        <f t="shared" si="344"/>
        <v>NAO+</v>
      </c>
      <c r="R3716" s="6">
        <v>1</v>
      </c>
      <c r="S3716" s="7">
        <v>0</v>
      </c>
      <c r="T3716" s="7">
        <v>0</v>
      </c>
      <c r="U3716" s="8">
        <v>0</v>
      </c>
      <c r="V3716" s="7" t="str">
        <f t="shared" si="345"/>
        <v>NAO+</v>
      </c>
      <c r="W3716" s="6">
        <v>0.23499999999999999</v>
      </c>
      <c r="X3716" s="7">
        <v>0.52200000000000002</v>
      </c>
      <c r="Y3716" s="7">
        <v>0.16200000000000001</v>
      </c>
      <c r="Z3716" s="8">
        <v>8.1000000000000003E-2</v>
      </c>
      <c r="AA3716" s="7" t="str">
        <f t="shared" si="346"/>
        <v>SB</v>
      </c>
      <c r="AB3716" s="6">
        <v>0.433</v>
      </c>
      <c r="AC3716" s="7">
        <v>0.26300000000000001</v>
      </c>
      <c r="AD3716" s="7">
        <v>6.0000000000000001E-3</v>
      </c>
      <c r="AE3716" s="8">
        <v>0.29899999999999999</v>
      </c>
      <c r="AF3716" s="7" t="str">
        <f t="shared" si="347"/>
        <v>NAO+</v>
      </c>
    </row>
    <row r="3717" spans="1:32" x14ac:dyDescent="0.3">
      <c r="A3717" s="4">
        <v>43844</v>
      </c>
      <c r="B3717" s="5">
        <v>2019</v>
      </c>
      <c r="C3717" s="6">
        <v>1</v>
      </c>
      <c r="D3717" s="7">
        <v>0</v>
      </c>
      <c r="E3717" s="7">
        <v>0</v>
      </c>
      <c r="F3717" s="8">
        <v>0</v>
      </c>
      <c r="G3717" s="7" t="str">
        <f t="shared" ref="G3717:G3780" si="349">INDEX($C$3:$F$3, MATCH(1,$C3717:$F3717,0))</f>
        <v>NAO+</v>
      </c>
      <c r="H3717" s="6">
        <v>0.99999737733455096</v>
      </c>
      <c r="I3717" s="80">
        <v>8.1790188543867005E-8</v>
      </c>
      <c r="J3717" s="80">
        <v>2.4993798536557799E-6</v>
      </c>
      <c r="K3717" s="28">
        <v>4.1495415304394503E-8</v>
      </c>
      <c r="L3717" s="7" t="str">
        <f t="shared" si="348"/>
        <v>NAO+</v>
      </c>
      <c r="M3717" s="6">
        <v>0.99999362814259696</v>
      </c>
      <c r="N3717" s="80">
        <v>2.16447222980708E-7</v>
      </c>
      <c r="O3717" s="80">
        <v>6.0693060795933502E-6</v>
      </c>
      <c r="P3717" s="28">
        <v>8.6104095852590597E-8</v>
      </c>
      <c r="Q3717" s="7" t="str">
        <f t="shared" ref="Q3717:Q3780" si="350">INDEX($M$3:$P$3, MATCH(MAX($M3717:$P3717),$M3717:$P3717,0))</f>
        <v>NAO+</v>
      </c>
      <c r="R3717" s="6">
        <v>1</v>
      </c>
      <c r="S3717" s="7">
        <v>0</v>
      </c>
      <c r="T3717" s="7">
        <v>0</v>
      </c>
      <c r="U3717" s="8">
        <v>0</v>
      </c>
      <c r="V3717" s="7" t="str">
        <f t="shared" ref="V3717:V3780" si="351">INDEX($R$3:$U$3, MATCH(MAX($R3717:$U3717),$R3717:$U3717,0))</f>
        <v>NAO+</v>
      </c>
      <c r="W3717" s="6">
        <v>0.33</v>
      </c>
      <c r="X3717" s="7">
        <v>0.53800000000000003</v>
      </c>
      <c r="Y3717" s="7">
        <v>5.5E-2</v>
      </c>
      <c r="Z3717" s="8">
        <v>7.6999999999999999E-2</v>
      </c>
      <c r="AA3717" s="7" t="str">
        <f t="shared" ref="AA3717:AA3780" si="352">INDEX($W$3:$Z$3, MATCH(MAX($W3717:$Z3717),$W3717:$Z3717,0))</f>
        <v>SB</v>
      </c>
      <c r="AB3717" s="6">
        <v>0.59</v>
      </c>
      <c r="AC3717" s="7">
        <v>0.26400000000000001</v>
      </c>
      <c r="AD3717" s="7">
        <v>1E-3</v>
      </c>
      <c r="AE3717" s="8">
        <v>0.14599999999999999</v>
      </c>
      <c r="AF3717" s="7" t="str">
        <f t="shared" ref="AF3717:AF3780" si="353">INDEX($AB$3:$AE$3, MATCH(MAX($AB3717:$AE3717),$AB3717:$AE3717,0))</f>
        <v>NAO+</v>
      </c>
    </row>
    <row r="3718" spans="1:32" x14ac:dyDescent="0.3">
      <c r="A3718" s="4">
        <v>43845</v>
      </c>
      <c r="B3718" s="5">
        <v>2019</v>
      </c>
      <c r="C3718" s="6">
        <v>1</v>
      </c>
      <c r="D3718" s="7">
        <v>0</v>
      </c>
      <c r="E3718" s="7">
        <v>0</v>
      </c>
      <c r="F3718" s="8">
        <v>0</v>
      </c>
      <c r="G3718" s="7" t="str">
        <f t="shared" si="349"/>
        <v>NAO+</v>
      </c>
      <c r="H3718" s="6">
        <v>0.99999539235106705</v>
      </c>
      <c r="I3718" s="80">
        <v>4.4307896394225397E-7</v>
      </c>
      <c r="J3718" s="80">
        <v>9.8907330223847589E-7</v>
      </c>
      <c r="K3718" s="28">
        <v>3.1754966682275602E-6</v>
      </c>
      <c r="L3718" s="7" t="str">
        <f t="shared" ref="L3718:L3781" si="354">INDEX($H$3:$K$3, MATCH(MAX($H3718:$K3718),$H3718:$K3718,0))</f>
        <v>NAO+</v>
      </c>
      <c r="M3718" s="6">
        <v>0.99999181026325101</v>
      </c>
      <c r="N3718" s="80">
        <v>9.4271647158066599E-7</v>
      </c>
      <c r="O3718" s="80">
        <v>2.2467199414653801E-6</v>
      </c>
      <c r="P3718" s="28">
        <v>5.0003003415195002E-6</v>
      </c>
      <c r="Q3718" s="7" t="str">
        <f t="shared" si="350"/>
        <v>NAO+</v>
      </c>
      <c r="R3718" s="6">
        <v>1</v>
      </c>
      <c r="S3718" s="7">
        <v>0</v>
      </c>
      <c r="T3718" s="7">
        <v>0</v>
      </c>
      <c r="U3718" s="8">
        <v>0</v>
      </c>
      <c r="V3718" s="7" t="str">
        <f t="shared" si="351"/>
        <v>NAO+</v>
      </c>
      <c r="W3718" s="6">
        <v>0.42199999999999999</v>
      </c>
      <c r="X3718" s="7">
        <v>0.48799999999999999</v>
      </c>
      <c r="Y3718" s="7">
        <v>2.5999999999999999E-2</v>
      </c>
      <c r="Z3718" s="8">
        <v>6.4000000000000001E-2</v>
      </c>
      <c r="AA3718" s="7" t="str">
        <f t="shared" si="352"/>
        <v>SB</v>
      </c>
      <c r="AB3718" s="6">
        <v>0.69199999999999995</v>
      </c>
      <c r="AC3718" s="7">
        <v>0.23400000000000001</v>
      </c>
      <c r="AD3718" s="7">
        <v>1E-3</v>
      </c>
      <c r="AE3718" s="8">
        <v>7.2999999999999995E-2</v>
      </c>
      <c r="AF3718" s="7" t="str">
        <f t="shared" si="353"/>
        <v>NAO+</v>
      </c>
    </row>
    <row r="3719" spans="1:32" x14ac:dyDescent="0.3">
      <c r="A3719" s="4">
        <v>43846</v>
      </c>
      <c r="B3719" s="5">
        <v>2019</v>
      </c>
      <c r="C3719" s="6">
        <v>1</v>
      </c>
      <c r="D3719" s="7">
        <v>0</v>
      </c>
      <c r="E3719" s="7">
        <v>0</v>
      </c>
      <c r="F3719" s="8">
        <v>0</v>
      </c>
      <c r="G3719" s="7" t="str">
        <f t="shared" si="349"/>
        <v>NAO+</v>
      </c>
      <c r="H3719" s="6">
        <v>0.99963899338232698</v>
      </c>
      <c r="I3719" s="80">
        <v>9.0602102909274392E-6</v>
      </c>
      <c r="J3719" s="80">
        <v>3.1977332296863503E-5</v>
      </c>
      <c r="K3719" s="8">
        <v>3.1996907507660902E-4</v>
      </c>
      <c r="L3719" s="7" t="str">
        <f t="shared" si="354"/>
        <v>NAO+</v>
      </c>
      <c r="M3719" s="6">
        <v>0.99956654979328996</v>
      </c>
      <c r="N3719" s="80">
        <v>1.4493028130736E-5</v>
      </c>
      <c r="O3719" s="80">
        <v>6.29408841255436E-5</v>
      </c>
      <c r="P3719" s="8">
        <v>3.5601629445594299E-4</v>
      </c>
      <c r="Q3719" s="7" t="str">
        <f t="shared" si="350"/>
        <v>NAO+</v>
      </c>
      <c r="R3719" s="6">
        <v>1</v>
      </c>
      <c r="S3719" s="7">
        <v>0</v>
      </c>
      <c r="T3719" s="7">
        <v>0</v>
      </c>
      <c r="U3719" s="8">
        <v>0</v>
      </c>
      <c r="V3719" s="7" t="str">
        <f t="shared" si="351"/>
        <v>NAO+</v>
      </c>
      <c r="W3719" s="6">
        <v>0.58499999999999996</v>
      </c>
      <c r="X3719" s="7">
        <v>0.34</v>
      </c>
      <c r="Y3719" s="7">
        <v>1.2999999999999999E-2</v>
      </c>
      <c r="Z3719" s="8">
        <v>6.0999999999999999E-2</v>
      </c>
      <c r="AA3719" s="7" t="str">
        <f t="shared" si="352"/>
        <v>NAO+</v>
      </c>
      <c r="AB3719" s="6">
        <v>0.80200000000000005</v>
      </c>
      <c r="AC3719" s="7">
        <v>0.155</v>
      </c>
      <c r="AD3719" s="7">
        <v>1E-3</v>
      </c>
      <c r="AE3719" s="8">
        <v>4.2000000000000003E-2</v>
      </c>
      <c r="AF3719" s="7" t="str">
        <f t="shared" si="353"/>
        <v>NAO+</v>
      </c>
    </row>
    <row r="3720" spans="1:32" x14ac:dyDescent="0.3">
      <c r="A3720" s="4">
        <v>43847</v>
      </c>
      <c r="B3720" s="5">
        <v>2019</v>
      </c>
      <c r="C3720" s="6">
        <v>1</v>
      </c>
      <c r="D3720" s="7">
        <v>0</v>
      </c>
      <c r="E3720" s="7">
        <v>0</v>
      </c>
      <c r="F3720" s="8">
        <v>0</v>
      </c>
      <c r="G3720" s="7" t="str">
        <f t="shared" si="349"/>
        <v>NAO+</v>
      </c>
      <c r="H3720" s="6">
        <v>0.97780524794199697</v>
      </c>
      <c r="I3720" s="80">
        <v>7.5668951835745297E-7</v>
      </c>
      <c r="J3720" s="7">
        <v>2.0353572187337899E-2</v>
      </c>
      <c r="K3720" s="8">
        <v>1.8404231811379301E-3</v>
      </c>
      <c r="L3720" s="7" t="str">
        <f t="shared" si="354"/>
        <v>NAO+</v>
      </c>
      <c r="M3720" s="6">
        <v>0.973395335826441</v>
      </c>
      <c r="N3720" s="80">
        <v>5.3618143438608105E-7</v>
      </c>
      <c r="O3720" s="7">
        <v>2.4718546943166501E-2</v>
      </c>
      <c r="P3720" s="8">
        <v>1.8855810489629E-3</v>
      </c>
      <c r="Q3720" s="7" t="str">
        <f t="shared" si="350"/>
        <v>NAO+</v>
      </c>
      <c r="R3720" s="6">
        <v>1</v>
      </c>
      <c r="S3720" s="7">
        <v>0</v>
      </c>
      <c r="T3720" s="7">
        <v>0</v>
      </c>
      <c r="U3720" s="8">
        <v>0</v>
      </c>
      <c r="V3720" s="7" t="str">
        <f t="shared" si="351"/>
        <v>NAO+</v>
      </c>
      <c r="W3720" s="6">
        <v>0.42299999999999999</v>
      </c>
      <c r="X3720" s="7">
        <v>0.48199999999999998</v>
      </c>
      <c r="Y3720" s="7">
        <v>1.7999999999999999E-2</v>
      </c>
      <c r="Z3720" s="8">
        <v>7.8E-2</v>
      </c>
      <c r="AA3720" s="7" t="str">
        <f t="shared" si="352"/>
        <v>SB</v>
      </c>
      <c r="AB3720" s="6">
        <v>0.69199999999999995</v>
      </c>
      <c r="AC3720" s="7">
        <v>0.222</v>
      </c>
      <c r="AD3720" s="7">
        <v>0</v>
      </c>
      <c r="AE3720" s="8">
        <v>8.5000000000000006E-2</v>
      </c>
      <c r="AF3720" s="7" t="str">
        <f t="shared" si="353"/>
        <v>NAO+</v>
      </c>
    </row>
    <row r="3721" spans="1:32" x14ac:dyDescent="0.3">
      <c r="A3721" s="4">
        <v>43848</v>
      </c>
      <c r="B3721" s="5">
        <v>2019</v>
      </c>
      <c r="C3721" s="6">
        <v>0</v>
      </c>
      <c r="D3721" s="7">
        <v>1</v>
      </c>
      <c r="E3721" s="7">
        <v>0</v>
      </c>
      <c r="F3721" s="8">
        <v>0</v>
      </c>
      <c r="G3721" s="7" t="str">
        <f t="shared" si="349"/>
        <v>SB</v>
      </c>
      <c r="H3721" s="6">
        <v>0.86057698419336504</v>
      </c>
      <c r="I3721" s="80">
        <v>1.67101282855537E-5</v>
      </c>
      <c r="J3721" s="7">
        <v>0.136293481090417</v>
      </c>
      <c r="K3721" s="8">
        <v>3.11282458793959E-3</v>
      </c>
      <c r="L3721" s="7" t="str">
        <f t="shared" si="354"/>
        <v>NAO+</v>
      </c>
      <c r="M3721" s="6">
        <v>0.83979598824299695</v>
      </c>
      <c r="N3721" s="80">
        <v>1.6878799463617699E-5</v>
      </c>
      <c r="O3721" s="7">
        <v>0.155879693633834</v>
      </c>
      <c r="P3721" s="8">
        <v>4.30743932369098E-3</v>
      </c>
      <c r="Q3721" s="7" t="str">
        <f t="shared" si="350"/>
        <v>NAO+</v>
      </c>
      <c r="R3721" s="6">
        <v>1</v>
      </c>
      <c r="S3721" s="7">
        <v>0</v>
      </c>
      <c r="T3721" s="7">
        <v>0</v>
      </c>
      <c r="U3721" s="8">
        <v>0</v>
      </c>
      <c r="V3721" s="7" t="str">
        <f t="shared" si="351"/>
        <v>NAO+</v>
      </c>
      <c r="W3721" s="6">
        <v>0.86</v>
      </c>
      <c r="X3721" s="7">
        <v>0.114</v>
      </c>
      <c r="Y3721" s="7">
        <v>0.01</v>
      </c>
      <c r="Z3721" s="8">
        <v>1.7000000000000001E-2</v>
      </c>
      <c r="AA3721" s="7" t="str">
        <f t="shared" si="352"/>
        <v>NAO+</v>
      </c>
      <c r="AB3721" s="6">
        <v>0.90100000000000002</v>
      </c>
      <c r="AC3721" s="7">
        <v>7.9000000000000001E-2</v>
      </c>
      <c r="AD3721" s="7">
        <v>1.0999999999999999E-2</v>
      </c>
      <c r="AE3721" s="8">
        <v>8.9999999999999993E-3</v>
      </c>
      <c r="AF3721" s="7" t="str">
        <f t="shared" si="353"/>
        <v>NAO+</v>
      </c>
    </row>
    <row r="3722" spans="1:32" x14ac:dyDescent="0.3">
      <c r="A3722" s="4">
        <v>43849</v>
      </c>
      <c r="B3722" s="5">
        <v>2019</v>
      </c>
      <c r="C3722" s="6">
        <v>0</v>
      </c>
      <c r="D3722" s="7">
        <v>1</v>
      </c>
      <c r="E3722" s="7">
        <v>0</v>
      </c>
      <c r="F3722" s="8">
        <v>0</v>
      </c>
      <c r="G3722" s="7" t="str">
        <f t="shared" si="349"/>
        <v>SB</v>
      </c>
      <c r="H3722" s="6">
        <v>3.6782873475971603E-2</v>
      </c>
      <c r="I3722" s="7">
        <v>0.193162920334046</v>
      </c>
      <c r="J3722" s="7">
        <v>0.77003683120475996</v>
      </c>
      <c r="K3722" s="28">
        <v>1.7374985230740399E-5</v>
      </c>
      <c r="L3722" s="7" t="str">
        <f t="shared" si="354"/>
        <v>AR</v>
      </c>
      <c r="M3722" s="6">
        <v>2.68836604938704E-2</v>
      </c>
      <c r="N3722" s="7">
        <v>0.23893914571538399</v>
      </c>
      <c r="O3722" s="7">
        <v>0.73405696186724401</v>
      </c>
      <c r="P3722" s="8">
        <v>1.20231923509589E-4</v>
      </c>
      <c r="Q3722" s="7" t="str">
        <f t="shared" si="350"/>
        <v>AR</v>
      </c>
      <c r="R3722" s="6">
        <v>0</v>
      </c>
      <c r="S3722" s="7">
        <v>1</v>
      </c>
      <c r="T3722" s="7">
        <v>0</v>
      </c>
      <c r="U3722" s="8">
        <v>0</v>
      </c>
      <c r="V3722" s="7" t="str">
        <f t="shared" si="351"/>
        <v>SB</v>
      </c>
      <c r="W3722" s="6">
        <v>0</v>
      </c>
      <c r="X3722" s="7">
        <v>0.53</v>
      </c>
      <c r="Y3722" s="7">
        <v>0.46899999999999997</v>
      </c>
      <c r="Z3722" s="8">
        <v>0</v>
      </c>
      <c r="AA3722" s="7" t="str">
        <f t="shared" si="352"/>
        <v>SB</v>
      </c>
      <c r="AB3722" s="6">
        <v>0</v>
      </c>
      <c r="AC3722" s="7">
        <v>0.82199999999999995</v>
      </c>
      <c r="AD3722" s="7">
        <v>0.16600000000000001</v>
      </c>
      <c r="AE3722" s="8">
        <v>1.0999999999999999E-2</v>
      </c>
      <c r="AF3722" s="7" t="str">
        <f t="shared" si="353"/>
        <v>SB</v>
      </c>
    </row>
    <row r="3723" spans="1:32" x14ac:dyDescent="0.3">
      <c r="A3723" s="4">
        <v>43850</v>
      </c>
      <c r="B3723" s="5">
        <v>2019</v>
      </c>
      <c r="C3723" s="6">
        <v>0</v>
      </c>
      <c r="D3723" s="7">
        <v>1</v>
      </c>
      <c r="E3723" s="7">
        <v>0</v>
      </c>
      <c r="F3723" s="8">
        <v>0</v>
      </c>
      <c r="G3723" s="7" t="str">
        <f t="shared" si="349"/>
        <v>SB</v>
      </c>
      <c r="H3723" s="6">
        <v>5.1228940965921997E-3</v>
      </c>
      <c r="I3723" s="7">
        <v>0.93607671286527805</v>
      </c>
      <c r="J3723" s="7">
        <v>5.8800364717902801E-2</v>
      </c>
      <c r="K3723" s="28">
        <v>2.8320220213423499E-8</v>
      </c>
      <c r="L3723" s="7" t="str">
        <f t="shared" si="354"/>
        <v>SB</v>
      </c>
      <c r="M3723" s="6">
        <v>3.1704714574338701E-3</v>
      </c>
      <c r="N3723" s="7">
        <v>0.92988859282519798</v>
      </c>
      <c r="O3723" s="7">
        <v>6.6940692759321199E-2</v>
      </c>
      <c r="P3723" s="28">
        <v>2.4295805700537198E-7</v>
      </c>
      <c r="Q3723" s="7" t="str">
        <f t="shared" si="350"/>
        <v>SB</v>
      </c>
      <c r="R3723" s="6">
        <v>0</v>
      </c>
      <c r="S3723" s="7">
        <v>1</v>
      </c>
      <c r="T3723" s="7">
        <v>0</v>
      </c>
      <c r="U3723" s="8">
        <v>0</v>
      </c>
      <c r="V3723" s="7" t="str">
        <f t="shared" si="351"/>
        <v>SB</v>
      </c>
      <c r="W3723" s="6">
        <v>0</v>
      </c>
      <c r="X3723" s="7">
        <v>0.56100000000000005</v>
      </c>
      <c r="Y3723" s="7">
        <v>0.439</v>
      </c>
      <c r="Z3723" s="8">
        <v>0</v>
      </c>
      <c r="AA3723" s="7" t="str">
        <f t="shared" si="352"/>
        <v>SB</v>
      </c>
      <c r="AB3723" s="6">
        <v>0</v>
      </c>
      <c r="AC3723" s="7">
        <v>0.96299999999999997</v>
      </c>
      <c r="AD3723" s="7">
        <v>0.03</v>
      </c>
      <c r="AE3723" s="8">
        <v>7.0000000000000001E-3</v>
      </c>
      <c r="AF3723" s="7" t="str">
        <f t="shared" si="353"/>
        <v>SB</v>
      </c>
    </row>
    <row r="3724" spans="1:32" x14ac:dyDescent="0.3">
      <c r="A3724" s="4">
        <v>43851</v>
      </c>
      <c r="B3724" s="5">
        <v>2019</v>
      </c>
      <c r="C3724" s="6">
        <v>0</v>
      </c>
      <c r="D3724" s="7">
        <v>1</v>
      </c>
      <c r="E3724" s="7">
        <v>0</v>
      </c>
      <c r="F3724" s="8">
        <v>0</v>
      </c>
      <c r="G3724" s="7" t="str">
        <f t="shared" si="349"/>
        <v>SB</v>
      </c>
      <c r="H3724" s="6">
        <v>2.97961811050455E-4</v>
      </c>
      <c r="I3724" s="7">
        <v>0.98530876753650298</v>
      </c>
      <c r="J3724" s="7">
        <v>1.4392699170833301E-2</v>
      </c>
      <c r="K3724" s="28">
        <v>5.7148162473658397E-7</v>
      </c>
      <c r="L3724" s="7" t="str">
        <f t="shared" si="354"/>
        <v>SB</v>
      </c>
      <c r="M3724" s="6">
        <v>1.67736320691593E-4</v>
      </c>
      <c r="N3724" s="7">
        <v>0.98364304077362896</v>
      </c>
      <c r="O3724" s="7">
        <v>1.6186694926388401E-2</v>
      </c>
      <c r="P3724" s="28">
        <v>2.5279792927506999E-6</v>
      </c>
      <c r="Q3724" s="7" t="str">
        <f t="shared" si="350"/>
        <v>SB</v>
      </c>
      <c r="R3724" s="6">
        <v>0</v>
      </c>
      <c r="S3724" s="7">
        <v>0</v>
      </c>
      <c r="T3724" s="7">
        <v>1</v>
      </c>
      <c r="U3724" s="8">
        <v>0</v>
      </c>
      <c r="V3724" s="7" t="str">
        <f t="shared" si="351"/>
        <v>AR</v>
      </c>
      <c r="W3724" s="6">
        <v>0</v>
      </c>
      <c r="X3724" s="7">
        <v>0.24</v>
      </c>
      <c r="Y3724" s="7">
        <v>0.76</v>
      </c>
      <c r="Z3724" s="8">
        <v>0</v>
      </c>
      <c r="AA3724" s="7" t="str">
        <f t="shared" si="352"/>
        <v>AR</v>
      </c>
      <c r="AB3724" s="6">
        <v>0</v>
      </c>
      <c r="AC3724" s="7">
        <v>0.80900000000000005</v>
      </c>
      <c r="AD3724" s="7">
        <v>0.186</v>
      </c>
      <c r="AE3724" s="8">
        <v>5.0000000000000001E-3</v>
      </c>
      <c r="AF3724" s="7" t="str">
        <f t="shared" si="353"/>
        <v>SB</v>
      </c>
    </row>
    <row r="3725" spans="1:32" x14ac:dyDescent="0.3">
      <c r="A3725" s="4">
        <v>43852</v>
      </c>
      <c r="B3725" s="5">
        <v>2019</v>
      </c>
      <c r="C3725" s="6">
        <v>0</v>
      </c>
      <c r="D3725" s="7">
        <v>1</v>
      </c>
      <c r="E3725" s="7">
        <v>0</v>
      </c>
      <c r="F3725" s="8">
        <v>0</v>
      </c>
      <c r="G3725" s="7" t="str">
        <f t="shared" si="349"/>
        <v>SB</v>
      </c>
      <c r="H3725" s="6">
        <v>3.4778356492810403E-4</v>
      </c>
      <c r="I3725" s="7">
        <v>0.88681350883749399</v>
      </c>
      <c r="J3725" s="7">
        <v>0.112808332581028</v>
      </c>
      <c r="K3725" s="28">
        <v>3.0375016538549501E-5</v>
      </c>
      <c r="L3725" s="7" t="str">
        <f t="shared" si="354"/>
        <v>SB</v>
      </c>
      <c r="M3725" s="6">
        <v>1.98147263470988E-4</v>
      </c>
      <c r="N3725" s="7">
        <v>0.84319335081491098</v>
      </c>
      <c r="O3725" s="7">
        <v>0.15647309546197599</v>
      </c>
      <c r="P3725" s="8">
        <v>1.3540645963234E-4</v>
      </c>
      <c r="Q3725" s="7" t="str">
        <f t="shared" si="350"/>
        <v>SB</v>
      </c>
      <c r="R3725" s="6">
        <v>0</v>
      </c>
      <c r="S3725" s="7">
        <v>0</v>
      </c>
      <c r="T3725" s="7">
        <v>1</v>
      </c>
      <c r="U3725" s="8">
        <v>0</v>
      </c>
      <c r="V3725" s="7" t="str">
        <f t="shared" si="351"/>
        <v>AR</v>
      </c>
      <c r="W3725" s="6">
        <v>0</v>
      </c>
      <c r="X3725" s="7">
        <v>0.434</v>
      </c>
      <c r="Y3725" s="7">
        <v>0.56599999999999995</v>
      </c>
      <c r="Z3725" s="8">
        <v>0</v>
      </c>
      <c r="AA3725" s="7" t="str">
        <f t="shared" si="352"/>
        <v>AR</v>
      </c>
      <c r="AB3725" s="6">
        <v>0</v>
      </c>
      <c r="AC3725" s="7">
        <v>0.90700000000000003</v>
      </c>
      <c r="AD3725" s="7">
        <v>8.2000000000000003E-2</v>
      </c>
      <c r="AE3725" s="8">
        <v>1.0999999999999999E-2</v>
      </c>
      <c r="AF3725" s="7" t="str">
        <f t="shared" si="353"/>
        <v>SB</v>
      </c>
    </row>
    <row r="3726" spans="1:32" x14ac:dyDescent="0.3">
      <c r="A3726" s="4">
        <v>43853</v>
      </c>
      <c r="B3726" s="5">
        <v>2019</v>
      </c>
      <c r="C3726" s="6">
        <v>0</v>
      </c>
      <c r="D3726" s="7">
        <v>1</v>
      </c>
      <c r="E3726" s="7">
        <v>0</v>
      </c>
      <c r="F3726" s="8">
        <v>0</v>
      </c>
      <c r="G3726" s="7" t="str">
        <f t="shared" si="349"/>
        <v>SB</v>
      </c>
      <c r="H3726" s="6">
        <v>1.8274584920047299E-4</v>
      </c>
      <c r="I3726" s="7">
        <v>0.94509918316112296</v>
      </c>
      <c r="J3726" s="7">
        <v>5.4717948043680402E-2</v>
      </c>
      <c r="K3726" s="28">
        <v>1.2294600647165999E-7</v>
      </c>
      <c r="L3726" s="7" t="str">
        <f t="shared" si="354"/>
        <v>SB</v>
      </c>
      <c r="M3726" s="6">
        <v>1.01697477888764E-4</v>
      </c>
      <c r="N3726" s="7">
        <v>0.93066881389457401</v>
      </c>
      <c r="O3726" s="7">
        <v>6.9229092150341995E-2</v>
      </c>
      <c r="P3726" s="28">
        <v>3.9647719941890101E-7</v>
      </c>
      <c r="Q3726" s="7" t="str">
        <f t="shared" si="350"/>
        <v>SB</v>
      </c>
      <c r="R3726" s="6">
        <v>0</v>
      </c>
      <c r="S3726" s="7">
        <v>0</v>
      </c>
      <c r="T3726" s="7">
        <v>1</v>
      </c>
      <c r="U3726" s="8">
        <v>0</v>
      </c>
      <c r="V3726" s="7" t="str">
        <f t="shared" si="351"/>
        <v>AR</v>
      </c>
      <c r="W3726" s="6">
        <v>0</v>
      </c>
      <c r="X3726" s="7">
        <v>0.24199999999999999</v>
      </c>
      <c r="Y3726" s="7">
        <v>0.75800000000000001</v>
      </c>
      <c r="Z3726" s="8">
        <v>0</v>
      </c>
      <c r="AA3726" s="7" t="str">
        <f t="shared" si="352"/>
        <v>AR</v>
      </c>
      <c r="AB3726" s="6">
        <v>0</v>
      </c>
      <c r="AC3726" s="7">
        <v>0.77700000000000002</v>
      </c>
      <c r="AD3726" s="7">
        <v>0.114</v>
      </c>
      <c r="AE3726" s="8">
        <v>0.109</v>
      </c>
      <c r="AF3726" s="7" t="str">
        <f t="shared" si="353"/>
        <v>SB</v>
      </c>
    </row>
    <row r="3727" spans="1:32" x14ac:dyDescent="0.3">
      <c r="A3727" s="4">
        <v>43854</v>
      </c>
      <c r="B3727" s="5">
        <v>2019</v>
      </c>
      <c r="C3727" s="6">
        <v>1</v>
      </c>
      <c r="D3727" s="7">
        <v>0</v>
      </c>
      <c r="E3727" s="7">
        <v>0</v>
      </c>
      <c r="F3727" s="8">
        <v>0</v>
      </c>
      <c r="G3727" s="7" t="str">
        <f t="shared" si="349"/>
        <v>NAO+</v>
      </c>
      <c r="H3727" s="6">
        <v>0.149383998721345</v>
      </c>
      <c r="I3727" s="7">
        <v>0.660177105873332</v>
      </c>
      <c r="J3727" s="7">
        <v>0.19006106726449601</v>
      </c>
      <c r="K3727" s="8">
        <v>3.7782814082862098E-4</v>
      </c>
      <c r="L3727" s="7" t="str">
        <f t="shared" si="354"/>
        <v>SB</v>
      </c>
      <c r="M3727" s="6">
        <v>0.100597900718505</v>
      </c>
      <c r="N3727" s="7">
        <v>0.65224893838657505</v>
      </c>
      <c r="O3727" s="7">
        <v>0.24649153496700699</v>
      </c>
      <c r="P3727" s="8">
        <v>6.6162592791756396E-4</v>
      </c>
      <c r="Q3727" s="7" t="str">
        <f t="shared" si="350"/>
        <v>SB</v>
      </c>
      <c r="R3727" s="6">
        <v>1</v>
      </c>
      <c r="S3727" s="7">
        <v>0</v>
      </c>
      <c r="T3727" s="7">
        <v>0</v>
      </c>
      <c r="U3727" s="8">
        <v>0</v>
      </c>
      <c r="V3727" s="7" t="str">
        <f t="shared" si="351"/>
        <v>NAO+</v>
      </c>
      <c r="W3727" s="6">
        <v>4.0000000000000001E-3</v>
      </c>
      <c r="X3727" s="7">
        <v>0.29699999999999999</v>
      </c>
      <c r="Y3727" s="7">
        <v>0.68300000000000005</v>
      </c>
      <c r="Z3727" s="8">
        <v>1.6E-2</v>
      </c>
      <c r="AA3727" s="7" t="str">
        <f t="shared" si="352"/>
        <v>AR</v>
      </c>
      <c r="AB3727" s="6">
        <v>0.01</v>
      </c>
      <c r="AC3727" s="7">
        <v>0.25800000000000001</v>
      </c>
      <c r="AD3727" s="7">
        <v>3.4000000000000002E-2</v>
      </c>
      <c r="AE3727" s="8">
        <v>0.69699999999999995</v>
      </c>
      <c r="AF3727" s="7" t="str">
        <f t="shared" si="353"/>
        <v>NAO-</v>
      </c>
    </row>
    <row r="3728" spans="1:32" x14ac:dyDescent="0.3">
      <c r="A3728" s="4">
        <v>43855</v>
      </c>
      <c r="B3728" s="5">
        <v>2019</v>
      </c>
      <c r="C3728" s="6">
        <v>1</v>
      </c>
      <c r="D3728" s="7">
        <v>0</v>
      </c>
      <c r="E3728" s="7">
        <v>0</v>
      </c>
      <c r="F3728" s="8">
        <v>0</v>
      </c>
      <c r="G3728" s="7" t="str">
        <f t="shared" si="349"/>
        <v>NAO+</v>
      </c>
      <c r="H3728" s="6">
        <v>0.53526213154250202</v>
      </c>
      <c r="I3728" s="7">
        <v>0.24976866302614401</v>
      </c>
      <c r="J3728" s="7">
        <v>0.204973672425525</v>
      </c>
      <c r="K3728" s="8">
        <v>9.9955330058224094E-3</v>
      </c>
      <c r="L3728" s="7" t="str">
        <f t="shared" si="354"/>
        <v>NAO+</v>
      </c>
      <c r="M3728" s="6">
        <v>0.45388391215643398</v>
      </c>
      <c r="N3728" s="7">
        <v>0.17644803813704299</v>
      </c>
      <c r="O3728" s="7">
        <v>0.35548512295763302</v>
      </c>
      <c r="P3728" s="8">
        <v>1.41829267488811E-2</v>
      </c>
      <c r="Q3728" s="7" t="str">
        <f t="shared" si="350"/>
        <v>NAO+</v>
      </c>
      <c r="R3728" s="6">
        <v>1</v>
      </c>
      <c r="S3728" s="7">
        <v>0</v>
      </c>
      <c r="T3728" s="7">
        <v>0</v>
      </c>
      <c r="U3728" s="8">
        <v>0</v>
      </c>
      <c r="V3728" s="7" t="str">
        <f t="shared" si="351"/>
        <v>NAO+</v>
      </c>
      <c r="W3728" s="6">
        <v>1E-3</v>
      </c>
      <c r="X3728" s="7">
        <v>2.3E-2</v>
      </c>
      <c r="Y3728" s="7">
        <v>0.753</v>
      </c>
      <c r="Z3728" s="8">
        <v>0.223</v>
      </c>
      <c r="AA3728" s="7" t="str">
        <f t="shared" si="352"/>
        <v>AR</v>
      </c>
      <c r="AB3728" s="6">
        <v>4.0000000000000001E-3</v>
      </c>
      <c r="AC3728" s="7">
        <v>6.0000000000000001E-3</v>
      </c>
      <c r="AD3728" s="7">
        <v>4.0000000000000001E-3</v>
      </c>
      <c r="AE3728" s="8">
        <v>0.98699999999999999</v>
      </c>
      <c r="AF3728" s="7" t="str">
        <f t="shared" si="353"/>
        <v>NAO-</v>
      </c>
    </row>
    <row r="3729" spans="1:32" x14ac:dyDescent="0.3">
      <c r="A3729" s="4">
        <v>43856</v>
      </c>
      <c r="B3729" s="5">
        <v>2019</v>
      </c>
      <c r="C3729" s="6">
        <v>1</v>
      </c>
      <c r="D3729" s="7">
        <v>0</v>
      </c>
      <c r="E3729" s="7">
        <v>0</v>
      </c>
      <c r="F3729" s="8">
        <v>0</v>
      </c>
      <c r="G3729" s="7" t="str">
        <f t="shared" si="349"/>
        <v>NAO+</v>
      </c>
      <c r="H3729" s="6">
        <v>0.94198880427889897</v>
      </c>
      <c r="I3729" s="7">
        <v>7.6559465116273601E-4</v>
      </c>
      <c r="J3729" s="7">
        <v>5.1092332098081603E-2</v>
      </c>
      <c r="K3729" s="8">
        <v>6.1532689718509096E-3</v>
      </c>
      <c r="L3729" s="7" t="str">
        <f t="shared" si="354"/>
        <v>NAO+</v>
      </c>
      <c r="M3729" s="6">
        <v>0.90775935129511998</v>
      </c>
      <c r="N3729" s="7">
        <v>4.7681971320309599E-4</v>
      </c>
      <c r="O3729" s="7">
        <v>8.4738982406514896E-2</v>
      </c>
      <c r="P3729" s="8">
        <v>7.02484658516591E-3</v>
      </c>
      <c r="Q3729" s="7" t="str">
        <f t="shared" si="350"/>
        <v>NAO+</v>
      </c>
      <c r="R3729" s="6">
        <v>1</v>
      </c>
      <c r="S3729" s="7">
        <v>0</v>
      </c>
      <c r="T3729" s="7">
        <v>0</v>
      </c>
      <c r="U3729" s="8">
        <v>0</v>
      </c>
      <c r="V3729" s="7" t="str">
        <f t="shared" si="351"/>
        <v>NAO+</v>
      </c>
      <c r="W3729" s="6">
        <v>3.4000000000000002E-2</v>
      </c>
      <c r="X3729" s="7">
        <v>1.2999999999999999E-2</v>
      </c>
      <c r="Y3729" s="7">
        <v>0.247</v>
      </c>
      <c r="Z3729" s="8">
        <v>0.70599999999999996</v>
      </c>
      <c r="AA3729" s="7" t="str">
        <f t="shared" si="352"/>
        <v>NAO-</v>
      </c>
      <c r="AB3729" s="6">
        <v>8.7999999999999995E-2</v>
      </c>
      <c r="AC3729" s="7">
        <v>5.0000000000000001E-3</v>
      </c>
      <c r="AD3729" s="7">
        <v>1.7999999999999999E-2</v>
      </c>
      <c r="AE3729" s="8">
        <v>0.88900000000000001</v>
      </c>
      <c r="AF3729" s="7" t="str">
        <f t="shared" si="353"/>
        <v>NAO-</v>
      </c>
    </row>
    <row r="3730" spans="1:32" x14ac:dyDescent="0.3">
      <c r="A3730" s="4">
        <v>43857</v>
      </c>
      <c r="B3730" s="5">
        <v>2019</v>
      </c>
      <c r="C3730" s="6">
        <v>1</v>
      </c>
      <c r="D3730" s="7">
        <v>0</v>
      </c>
      <c r="E3730" s="7">
        <v>0</v>
      </c>
      <c r="F3730" s="8">
        <v>0</v>
      </c>
      <c r="G3730" s="7" t="str">
        <f t="shared" si="349"/>
        <v>NAO+</v>
      </c>
      <c r="H3730" s="6">
        <v>0.91949443291671595</v>
      </c>
      <c r="I3730" s="80">
        <v>2.2326263125810501E-7</v>
      </c>
      <c r="J3730" s="7">
        <v>6.0592548692998897E-2</v>
      </c>
      <c r="K3730" s="8">
        <v>1.9912795127641301E-2</v>
      </c>
      <c r="L3730" s="7" t="str">
        <f t="shared" si="354"/>
        <v>NAO+</v>
      </c>
      <c r="M3730" s="6">
        <v>0.89784921677029705</v>
      </c>
      <c r="N3730" s="80">
        <v>7.8220595747284993E-8</v>
      </c>
      <c r="O3730" s="7">
        <v>8.2075340184999304E-2</v>
      </c>
      <c r="P3730" s="8">
        <v>2.0075364824107399E-2</v>
      </c>
      <c r="Q3730" s="7" t="str">
        <f t="shared" si="350"/>
        <v>NAO+</v>
      </c>
      <c r="R3730" s="6">
        <v>1</v>
      </c>
      <c r="S3730" s="7">
        <v>0</v>
      </c>
      <c r="T3730" s="7">
        <v>0</v>
      </c>
      <c r="U3730" s="8">
        <v>0</v>
      </c>
      <c r="V3730" s="7" t="str">
        <f t="shared" si="351"/>
        <v>NAO+</v>
      </c>
      <c r="W3730" s="6">
        <v>0.60399999999999998</v>
      </c>
      <c r="X3730" s="7">
        <v>3.6999999999999998E-2</v>
      </c>
      <c r="Y3730" s="7">
        <v>5.5E-2</v>
      </c>
      <c r="Z3730" s="8">
        <v>0.30399999999999999</v>
      </c>
      <c r="AA3730" s="7" t="str">
        <f t="shared" si="352"/>
        <v>NAO+</v>
      </c>
      <c r="AB3730" s="6">
        <v>0.79700000000000004</v>
      </c>
      <c r="AC3730" s="7">
        <v>1.4999999999999999E-2</v>
      </c>
      <c r="AD3730" s="7">
        <v>2.3E-2</v>
      </c>
      <c r="AE3730" s="8">
        <v>0.16600000000000001</v>
      </c>
      <c r="AF3730" s="7" t="str">
        <f t="shared" si="353"/>
        <v>NAO+</v>
      </c>
    </row>
    <row r="3731" spans="1:32" x14ac:dyDescent="0.3">
      <c r="A3731" s="4">
        <v>43858</v>
      </c>
      <c r="B3731" s="5">
        <v>2019</v>
      </c>
      <c r="C3731" s="6">
        <v>1</v>
      </c>
      <c r="D3731" s="7">
        <v>0</v>
      </c>
      <c r="E3731" s="7">
        <v>0</v>
      </c>
      <c r="F3731" s="8">
        <v>0</v>
      </c>
      <c r="G3731" s="7" t="str">
        <f t="shared" si="349"/>
        <v>NAO+</v>
      </c>
      <c r="H3731" s="6">
        <v>0.79533389615926098</v>
      </c>
      <c r="I3731" s="80">
        <v>1.62017128752715E-8</v>
      </c>
      <c r="J3731" s="7">
        <v>0.13304701964406301</v>
      </c>
      <c r="K3731" s="8">
        <v>7.1619067994969504E-2</v>
      </c>
      <c r="L3731" s="7" t="str">
        <f t="shared" si="354"/>
        <v>NAO+</v>
      </c>
      <c r="M3731" s="6">
        <v>0.79342011899589504</v>
      </c>
      <c r="N3731" s="80">
        <v>4.01933247926224E-9</v>
      </c>
      <c r="O3731" s="7">
        <v>0.135776281026256</v>
      </c>
      <c r="P3731" s="8">
        <v>7.0803595958514598E-2</v>
      </c>
      <c r="Q3731" s="7" t="str">
        <f t="shared" si="350"/>
        <v>NAO+</v>
      </c>
      <c r="R3731" s="6">
        <v>1</v>
      </c>
      <c r="S3731" s="7">
        <v>0</v>
      </c>
      <c r="T3731" s="7">
        <v>0</v>
      </c>
      <c r="U3731" s="8">
        <v>0</v>
      </c>
      <c r="V3731" s="7" t="str">
        <f t="shared" si="351"/>
        <v>NAO+</v>
      </c>
      <c r="W3731" s="6">
        <v>0.85</v>
      </c>
      <c r="X3731" s="7">
        <v>3.2000000000000001E-2</v>
      </c>
      <c r="Y3731" s="7">
        <v>5.0000000000000001E-3</v>
      </c>
      <c r="Z3731" s="8">
        <v>0.113</v>
      </c>
      <c r="AA3731" s="7" t="str">
        <f t="shared" si="352"/>
        <v>NAO+</v>
      </c>
      <c r="AB3731" s="6">
        <v>0.95399999999999996</v>
      </c>
      <c r="AC3731" s="7">
        <v>8.9999999999999993E-3</v>
      </c>
      <c r="AD3731" s="7">
        <v>3.0000000000000001E-3</v>
      </c>
      <c r="AE3731" s="8">
        <v>3.4000000000000002E-2</v>
      </c>
      <c r="AF3731" s="7" t="str">
        <f t="shared" si="353"/>
        <v>NAO+</v>
      </c>
    </row>
    <row r="3732" spans="1:32" x14ac:dyDescent="0.3">
      <c r="A3732" s="4">
        <v>43859</v>
      </c>
      <c r="B3732" s="5">
        <v>2019</v>
      </c>
      <c r="C3732" s="6">
        <v>0</v>
      </c>
      <c r="D3732" s="7">
        <v>0</v>
      </c>
      <c r="E3732" s="7">
        <v>0</v>
      </c>
      <c r="F3732" s="8">
        <v>1</v>
      </c>
      <c r="G3732" s="7" t="str">
        <f t="shared" si="349"/>
        <v>NAO-</v>
      </c>
      <c r="H3732" s="6">
        <v>0.64462573439360504</v>
      </c>
      <c r="I3732" s="80">
        <v>3.4917690271989398E-7</v>
      </c>
      <c r="J3732" s="7">
        <v>0.164984606236068</v>
      </c>
      <c r="K3732" s="8">
        <v>0.190389310193427</v>
      </c>
      <c r="L3732" s="7" t="str">
        <f t="shared" si="354"/>
        <v>NAO+</v>
      </c>
      <c r="M3732" s="6">
        <v>0.67472875416968103</v>
      </c>
      <c r="N3732" s="80">
        <v>8.1814892711843697E-8</v>
      </c>
      <c r="O3732" s="7">
        <v>0.14928254892731199</v>
      </c>
      <c r="P3732" s="8">
        <v>0.17598861508812699</v>
      </c>
      <c r="Q3732" s="7" t="str">
        <f t="shared" si="350"/>
        <v>NAO+</v>
      </c>
      <c r="R3732" s="6">
        <v>1</v>
      </c>
      <c r="S3732" s="7">
        <v>0</v>
      </c>
      <c r="T3732" s="7">
        <v>0</v>
      </c>
      <c r="U3732" s="8">
        <v>0</v>
      </c>
      <c r="V3732" s="7" t="str">
        <f t="shared" si="351"/>
        <v>NAO+</v>
      </c>
      <c r="W3732" s="6">
        <v>0.63200000000000001</v>
      </c>
      <c r="X3732" s="7">
        <v>3.2000000000000001E-2</v>
      </c>
      <c r="Y3732" s="7">
        <v>1.2E-2</v>
      </c>
      <c r="Z3732" s="8">
        <v>0.32400000000000001</v>
      </c>
      <c r="AA3732" s="7" t="str">
        <f t="shared" si="352"/>
        <v>NAO+</v>
      </c>
      <c r="AB3732" s="6">
        <v>0.86399999999999999</v>
      </c>
      <c r="AC3732" s="7">
        <v>8.9999999999999993E-3</v>
      </c>
      <c r="AD3732" s="7">
        <v>4.0000000000000001E-3</v>
      </c>
      <c r="AE3732" s="8">
        <v>0.124</v>
      </c>
      <c r="AF3732" s="7" t="str">
        <f t="shared" si="353"/>
        <v>NAO+</v>
      </c>
    </row>
    <row r="3733" spans="1:32" x14ac:dyDescent="0.3">
      <c r="A3733" s="4">
        <v>43860</v>
      </c>
      <c r="B3733" s="5">
        <v>2019</v>
      </c>
      <c r="C3733" s="6">
        <v>1</v>
      </c>
      <c r="D3733" s="7">
        <v>0</v>
      </c>
      <c r="E3733" s="7">
        <v>0</v>
      </c>
      <c r="F3733" s="8">
        <v>0</v>
      </c>
      <c r="G3733" s="7" t="str">
        <f t="shared" si="349"/>
        <v>NAO+</v>
      </c>
      <c r="H3733" s="6">
        <v>0.83612202460081297</v>
      </c>
      <c r="I3733" s="80">
        <v>1.8737998030529201E-6</v>
      </c>
      <c r="J3733" s="7">
        <v>2.45946770500385E-2</v>
      </c>
      <c r="K3733" s="8">
        <v>0.13928142454933701</v>
      </c>
      <c r="L3733" s="7" t="str">
        <f t="shared" si="354"/>
        <v>NAO+</v>
      </c>
      <c r="M3733" s="6">
        <v>0.85933809230133995</v>
      </c>
      <c r="N3733" s="80">
        <v>4.42147373186536E-7</v>
      </c>
      <c r="O3733" s="7">
        <v>2.06848859825529E-2</v>
      </c>
      <c r="P3733" s="8">
        <v>0.11997657956873101</v>
      </c>
      <c r="Q3733" s="7" t="str">
        <f t="shared" si="350"/>
        <v>NAO+</v>
      </c>
      <c r="R3733" s="6">
        <v>1</v>
      </c>
      <c r="S3733" s="7">
        <v>0</v>
      </c>
      <c r="T3733" s="7">
        <v>0</v>
      </c>
      <c r="U3733" s="8">
        <v>0</v>
      </c>
      <c r="V3733" s="7" t="str">
        <f t="shared" si="351"/>
        <v>NAO+</v>
      </c>
      <c r="W3733" s="6">
        <v>0.79200000000000004</v>
      </c>
      <c r="X3733" s="7">
        <v>5.2999999999999999E-2</v>
      </c>
      <c r="Y3733" s="7">
        <v>7.0000000000000001E-3</v>
      </c>
      <c r="Z3733" s="8">
        <v>0.14899999999999999</v>
      </c>
      <c r="AA3733" s="7" t="str">
        <f t="shared" si="352"/>
        <v>NAO+</v>
      </c>
      <c r="AB3733" s="6">
        <v>0.92500000000000004</v>
      </c>
      <c r="AC3733" s="7">
        <v>1.7000000000000001E-2</v>
      </c>
      <c r="AD3733" s="7">
        <v>3.0000000000000001E-3</v>
      </c>
      <c r="AE3733" s="8">
        <v>5.5E-2</v>
      </c>
      <c r="AF3733" s="7" t="str">
        <f t="shared" si="353"/>
        <v>NAO+</v>
      </c>
    </row>
    <row r="3734" spans="1:32" x14ac:dyDescent="0.3">
      <c r="A3734" s="4">
        <v>43861</v>
      </c>
      <c r="B3734" s="5">
        <v>2019</v>
      </c>
      <c r="C3734" s="6">
        <v>1</v>
      </c>
      <c r="D3734" s="7">
        <v>0</v>
      </c>
      <c r="E3734" s="7">
        <v>0</v>
      </c>
      <c r="F3734" s="8">
        <v>0</v>
      </c>
      <c r="G3734" s="7" t="str">
        <f t="shared" si="349"/>
        <v>NAO+</v>
      </c>
      <c r="H3734" s="6">
        <v>0.92879157484022601</v>
      </c>
      <c r="I3734" s="80">
        <v>7.6781799102895707E-6</v>
      </c>
      <c r="J3734" s="7">
        <v>3.1338709198158502E-3</v>
      </c>
      <c r="K3734" s="8">
        <v>6.8066876060053294E-2</v>
      </c>
      <c r="L3734" s="7" t="str">
        <f t="shared" si="354"/>
        <v>NAO+</v>
      </c>
      <c r="M3734" s="6">
        <v>0.93573256576290298</v>
      </c>
      <c r="N3734" s="80">
        <v>2.7840516435617601E-6</v>
      </c>
      <c r="O3734" s="7">
        <v>2.9147467817084399E-3</v>
      </c>
      <c r="P3734" s="8">
        <v>6.1349903403755998E-2</v>
      </c>
      <c r="Q3734" s="7" t="str">
        <f t="shared" si="350"/>
        <v>NAO+</v>
      </c>
      <c r="R3734" s="6">
        <v>1</v>
      </c>
      <c r="S3734" s="7">
        <v>0</v>
      </c>
      <c r="T3734" s="7">
        <v>0</v>
      </c>
      <c r="U3734" s="8">
        <v>0</v>
      </c>
      <c r="V3734" s="7" t="str">
        <f t="shared" si="351"/>
        <v>NAO+</v>
      </c>
      <c r="W3734" s="6">
        <v>0.61799999999999999</v>
      </c>
      <c r="X3734" s="7">
        <v>8.7999999999999995E-2</v>
      </c>
      <c r="Y3734" s="7">
        <v>1.7999999999999999E-2</v>
      </c>
      <c r="Z3734" s="8">
        <v>0.27700000000000002</v>
      </c>
      <c r="AA3734" s="7" t="str">
        <f t="shared" si="352"/>
        <v>NAO+</v>
      </c>
      <c r="AB3734" s="6">
        <v>0.81499999999999995</v>
      </c>
      <c r="AC3734" s="7">
        <v>0.03</v>
      </c>
      <c r="AD3734" s="7">
        <v>4.0000000000000001E-3</v>
      </c>
      <c r="AE3734" s="8">
        <v>0.151</v>
      </c>
      <c r="AF3734" s="7" t="str">
        <f t="shared" si="353"/>
        <v>NAO+</v>
      </c>
    </row>
    <row r="3735" spans="1:32" x14ac:dyDescent="0.3">
      <c r="A3735" s="4">
        <v>43862</v>
      </c>
      <c r="B3735" s="5">
        <v>2019</v>
      </c>
      <c r="C3735" s="6">
        <v>1</v>
      </c>
      <c r="D3735" s="7">
        <v>0</v>
      </c>
      <c r="E3735" s="7">
        <v>0</v>
      </c>
      <c r="F3735" s="8">
        <v>0</v>
      </c>
      <c r="G3735" s="7" t="str">
        <f t="shared" si="349"/>
        <v>NAO+</v>
      </c>
      <c r="H3735" s="6">
        <v>0.58780402540825605</v>
      </c>
      <c r="I3735" s="80">
        <v>5.0513589444063799E-6</v>
      </c>
      <c r="J3735" s="7">
        <v>5.5545042098517703E-4</v>
      </c>
      <c r="K3735" s="8">
        <v>0.411635472811822</v>
      </c>
      <c r="L3735" s="7" t="str">
        <f t="shared" si="354"/>
        <v>NAO+</v>
      </c>
      <c r="M3735" s="6">
        <v>0.566679612290381</v>
      </c>
      <c r="N3735" s="80">
        <v>2.3880022751706798E-6</v>
      </c>
      <c r="O3735" s="7">
        <v>4.3430317704344E-4</v>
      </c>
      <c r="P3735" s="8">
        <v>0.43288369653028602</v>
      </c>
      <c r="Q3735" s="7" t="str">
        <f t="shared" si="350"/>
        <v>NAO+</v>
      </c>
      <c r="R3735" s="6">
        <v>1</v>
      </c>
      <c r="S3735" s="7">
        <v>0</v>
      </c>
      <c r="T3735" s="7">
        <v>0</v>
      </c>
      <c r="U3735" s="8">
        <v>0</v>
      </c>
      <c r="V3735" s="7" t="str">
        <f t="shared" si="351"/>
        <v>NAO+</v>
      </c>
      <c r="W3735" s="6">
        <v>0.85099999999999998</v>
      </c>
      <c r="X3735" s="7">
        <v>6.8000000000000005E-2</v>
      </c>
      <c r="Y3735" s="7">
        <v>7.0000000000000001E-3</v>
      </c>
      <c r="Z3735" s="8">
        <v>7.3999999999999996E-2</v>
      </c>
      <c r="AA3735" s="7" t="str">
        <f t="shared" si="352"/>
        <v>NAO+</v>
      </c>
      <c r="AB3735" s="6">
        <v>0.94299999999999995</v>
      </c>
      <c r="AC3735" s="7">
        <v>2.5000000000000001E-2</v>
      </c>
      <c r="AD3735" s="7">
        <v>4.0000000000000001E-3</v>
      </c>
      <c r="AE3735" s="8">
        <v>2.9000000000000001E-2</v>
      </c>
      <c r="AF3735" s="7" t="str">
        <f t="shared" si="353"/>
        <v>NAO+</v>
      </c>
    </row>
    <row r="3736" spans="1:32" x14ac:dyDescent="0.3">
      <c r="A3736" s="4">
        <v>43863</v>
      </c>
      <c r="B3736" s="5">
        <v>2019</v>
      </c>
      <c r="C3736" s="6">
        <v>1</v>
      </c>
      <c r="D3736" s="7">
        <v>0</v>
      </c>
      <c r="E3736" s="7">
        <v>0</v>
      </c>
      <c r="F3736" s="8">
        <v>0</v>
      </c>
      <c r="G3736" s="7" t="str">
        <f t="shared" si="349"/>
        <v>NAO+</v>
      </c>
      <c r="H3736" s="6">
        <v>0.76683345830935401</v>
      </c>
      <c r="I3736" s="80">
        <v>4.92181526326209E-5</v>
      </c>
      <c r="J3736" s="7">
        <v>2.4962659164023899E-3</v>
      </c>
      <c r="K3736" s="8">
        <v>0.23062105762160601</v>
      </c>
      <c r="L3736" s="7" t="str">
        <f t="shared" si="354"/>
        <v>NAO+</v>
      </c>
      <c r="M3736" s="6">
        <v>0.76311682872550402</v>
      </c>
      <c r="N3736" s="80">
        <v>1.54860821434091E-5</v>
      </c>
      <c r="O3736" s="7">
        <v>2.4934075035835698E-3</v>
      </c>
      <c r="P3736" s="8">
        <v>0.234374277688777</v>
      </c>
      <c r="Q3736" s="7" t="str">
        <f t="shared" si="350"/>
        <v>NAO+</v>
      </c>
      <c r="R3736" s="6">
        <v>1</v>
      </c>
      <c r="S3736" s="7">
        <v>0</v>
      </c>
      <c r="T3736" s="7">
        <v>0</v>
      </c>
      <c r="U3736" s="8">
        <v>0</v>
      </c>
      <c r="V3736" s="7" t="str">
        <f t="shared" si="351"/>
        <v>NAO+</v>
      </c>
      <c r="W3736" s="6">
        <v>0.91</v>
      </c>
      <c r="X3736" s="7">
        <v>0.06</v>
      </c>
      <c r="Y3736" s="7">
        <v>3.0000000000000001E-3</v>
      </c>
      <c r="Z3736" s="8">
        <v>2.7E-2</v>
      </c>
      <c r="AA3736" s="7" t="str">
        <f t="shared" si="352"/>
        <v>NAO+</v>
      </c>
      <c r="AB3736" s="6">
        <v>0.96</v>
      </c>
      <c r="AC3736" s="7">
        <v>2.8000000000000001E-2</v>
      </c>
      <c r="AD3736" s="7">
        <v>3.0000000000000001E-3</v>
      </c>
      <c r="AE3736" s="8">
        <v>0.01</v>
      </c>
      <c r="AF3736" s="7" t="str">
        <f t="shared" si="353"/>
        <v>NAO+</v>
      </c>
    </row>
    <row r="3737" spans="1:32" x14ac:dyDescent="0.3">
      <c r="A3737" s="4">
        <v>43864</v>
      </c>
      <c r="B3737" s="5">
        <v>2019</v>
      </c>
      <c r="C3737" s="6">
        <v>1</v>
      </c>
      <c r="D3737" s="7">
        <v>0</v>
      </c>
      <c r="E3737" s="7">
        <v>0</v>
      </c>
      <c r="F3737" s="8">
        <v>0</v>
      </c>
      <c r="G3737" s="7" t="str">
        <f t="shared" si="349"/>
        <v>NAO+</v>
      </c>
      <c r="H3737" s="6">
        <v>0.73642751009234797</v>
      </c>
      <c r="I3737" s="80">
        <v>1.5641536295865601E-5</v>
      </c>
      <c r="J3737" s="7">
        <v>0.114177139605923</v>
      </c>
      <c r="K3737" s="8">
        <v>0.149379708765431</v>
      </c>
      <c r="L3737" s="7" t="str">
        <f t="shared" si="354"/>
        <v>NAO+</v>
      </c>
      <c r="M3737" s="6">
        <v>0.71442101876515396</v>
      </c>
      <c r="N3737" s="80">
        <v>6.0160477479909703E-6</v>
      </c>
      <c r="O3737" s="7">
        <v>0.107798084471811</v>
      </c>
      <c r="P3737" s="8">
        <v>0.17777488071528499</v>
      </c>
      <c r="Q3737" s="7" t="str">
        <f t="shared" si="350"/>
        <v>NAO+</v>
      </c>
      <c r="R3737" s="6">
        <v>1</v>
      </c>
      <c r="S3737" s="7">
        <v>0</v>
      </c>
      <c r="T3737" s="7">
        <v>0</v>
      </c>
      <c r="U3737" s="8">
        <v>0</v>
      </c>
      <c r="V3737" s="7" t="str">
        <f t="shared" si="351"/>
        <v>NAO+</v>
      </c>
      <c r="W3737" s="6">
        <v>0.89400000000000002</v>
      </c>
      <c r="X3737" s="7">
        <v>7.1999999999999995E-2</v>
      </c>
      <c r="Y3737" s="7">
        <v>4.0000000000000001E-3</v>
      </c>
      <c r="Z3737" s="8">
        <v>2.9000000000000001E-2</v>
      </c>
      <c r="AA3737" s="7" t="str">
        <f t="shared" si="352"/>
        <v>NAO+</v>
      </c>
      <c r="AB3737" s="6">
        <v>0.95599999999999996</v>
      </c>
      <c r="AC3737" s="7">
        <v>3.1E-2</v>
      </c>
      <c r="AD3737" s="7">
        <v>4.0000000000000001E-3</v>
      </c>
      <c r="AE3737" s="8">
        <v>8.9999999999999993E-3</v>
      </c>
      <c r="AF3737" s="7" t="str">
        <f t="shared" si="353"/>
        <v>NAO+</v>
      </c>
    </row>
    <row r="3738" spans="1:32" x14ac:dyDescent="0.3">
      <c r="A3738" s="4">
        <v>43865</v>
      </c>
      <c r="B3738" s="5">
        <v>2019</v>
      </c>
      <c r="C3738" s="6">
        <v>0</v>
      </c>
      <c r="D3738" s="7">
        <v>0</v>
      </c>
      <c r="E3738" s="7">
        <v>1</v>
      </c>
      <c r="F3738" s="8">
        <v>0</v>
      </c>
      <c r="G3738" s="7" t="str">
        <f t="shared" si="349"/>
        <v>AR</v>
      </c>
      <c r="H3738" s="6">
        <v>0.21437731943128599</v>
      </c>
      <c r="I3738" s="7">
        <v>4.6074866056924798E-4</v>
      </c>
      <c r="J3738" s="7">
        <v>0.71256470003766303</v>
      </c>
      <c r="K3738" s="8">
        <v>7.2597231870493495E-2</v>
      </c>
      <c r="L3738" s="7" t="str">
        <f t="shared" si="354"/>
        <v>AR</v>
      </c>
      <c r="M3738" s="6">
        <v>0.19292634700053299</v>
      </c>
      <c r="N3738" s="7">
        <v>4.0277228559654102E-4</v>
      </c>
      <c r="O3738" s="7">
        <v>0.65316607691315398</v>
      </c>
      <c r="P3738" s="8">
        <v>0.15350480380072301</v>
      </c>
      <c r="Q3738" s="7" t="str">
        <f t="shared" si="350"/>
        <v>AR</v>
      </c>
      <c r="R3738" s="6">
        <v>1</v>
      </c>
      <c r="S3738" s="7">
        <v>0</v>
      </c>
      <c r="T3738" s="7">
        <v>0</v>
      </c>
      <c r="U3738" s="8">
        <v>0</v>
      </c>
      <c r="V3738" s="7" t="str">
        <f t="shared" si="351"/>
        <v>NAO+</v>
      </c>
      <c r="W3738" s="6">
        <v>0.76900000000000002</v>
      </c>
      <c r="X3738" s="7">
        <v>0.18099999999999999</v>
      </c>
      <c r="Y3738" s="7">
        <v>4.2999999999999997E-2</v>
      </c>
      <c r="Z3738" s="8">
        <v>6.0000000000000001E-3</v>
      </c>
      <c r="AA3738" s="7" t="str">
        <f t="shared" si="352"/>
        <v>NAO+</v>
      </c>
      <c r="AB3738" s="6">
        <v>0.54400000000000004</v>
      </c>
      <c r="AC3738" s="7">
        <v>0.318</v>
      </c>
      <c r="AD3738" s="7">
        <v>0.127</v>
      </c>
      <c r="AE3738" s="8">
        <v>1.0999999999999999E-2</v>
      </c>
      <c r="AF3738" s="7" t="str">
        <f t="shared" si="353"/>
        <v>NAO+</v>
      </c>
    </row>
    <row r="3739" spans="1:32" x14ac:dyDescent="0.3">
      <c r="A3739" s="4">
        <v>43866</v>
      </c>
      <c r="B3739" s="5">
        <v>2019</v>
      </c>
      <c r="C3739" s="6">
        <v>0</v>
      </c>
      <c r="D3739" s="7">
        <v>1</v>
      </c>
      <c r="E3739" s="7">
        <v>0</v>
      </c>
      <c r="F3739" s="8">
        <v>0</v>
      </c>
      <c r="G3739" s="7" t="str">
        <f t="shared" si="349"/>
        <v>SB</v>
      </c>
      <c r="H3739" s="6">
        <v>3.0515165044146201E-2</v>
      </c>
      <c r="I3739" s="7">
        <v>0.62596825268864398</v>
      </c>
      <c r="J3739" s="7">
        <v>0.14473640363156901</v>
      </c>
      <c r="K3739" s="8">
        <v>0.19878017863564201</v>
      </c>
      <c r="L3739" s="7" t="str">
        <f t="shared" si="354"/>
        <v>SB</v>
      </c>
      <c r="M3739" s="6">
        <v>2.1037037134943998E-2</v>
      </c>
      <c r="N3739" s="7">
        <v>0.56940735294609901</v>
      </c>
      <c r="O3739" s="7">
        <v>0.16586959450205899</v>
      </c>
      <c r="P3739" s="8">
        <v>0.24368601541690699</v>
      </c>
      <c r="Q3739" s="7" t="str">
        <f t="shared" si="350"/>
        <v>SB</v>
      </c>
      <c r="R3739" s="6">
        <v>0</v>
      </c>
      <c r="S3739" s="7">
        <v>1</v>
      </c>
      <c r="T3739" s="7">
        <v>0</v>
      </c>
      <c r="U3739" s="8">
        <v>0</v>
      </c>
      <c r="V3739" s="7" t="str">
        <f t="shared" si="351"/>
        <v>SB</v>
      </c>
      <c r="W3739" s="6">
        <v>2E-3</v>
      </c>
      <c r="X3739" s="7">
        <v>0.89400000000000002</v>
      </c>
      <c r="Y3739" s="7">
        <v>9.5000000000000001E-2</v>
      </c>
      <c r="Z3739" s="8">
        <v>8.0000000000000002E-3</v>
      </c>
      <c r="AA3739" s="7" t="str">
        <f t="shared" si="352"/>
        <v>SB</v>
      </c>
      <c r="AB3739" s="6">
        <v>2E-3</v>
      </c>
      <c r="AC3739" s="7">
        <v>0.93400000000000005</v>
      </c>
      <c r="AD3739" s="7">
        <v>3.3000000000000002E-2</v>
      </c>
      <c r="AE3739" s="8">
        <v>3.2000000000000001E-2</v>
      </c>
      <c r="AF3739" s="7" t="str">
        <f t="shared" si="353"/>
        <v>SB</v>
      </c>
    </row>
    <row r="3740" spans="1:32" x14ac:dyDescent="0.3">
      <c r="A3740" s="4">
        <v>43867</v>
      </c>
      <c r="B3740" s="5">
        <v>2019</v>
      </c>
      <c r="C3740" s="6">
        <v>0</v>
      </c>
      <c r="D3740" s="7">
        <v>1</v>
      </c>
      <c r="E3740" s="7">
        <v>0</v>
      </c>
      <c r="F3740" s="8">
        <v>0</v>
      </c>
      <c r="G3740" s="7" t="str">
        <f t="shared" si="349"/>
        <v>SB</v>
      </c>
      <c r="H3740" s="6">
        <v>5.7596179180633603E-2</v>
      </c>
      <c r="I3740" s="7">
        <v>0.88313893602056504</v>
      </c>
      <c r="J3740" s="7">
        <v>6.2526516078489401E-3</v>
      </c>
      <c r="K3740" s="8">
        <v>5.3012233190957603E-2</v>
      </c>
      <c r="L3740" s="7" t="str">
        <f t="shared" si="354"/>
        <v>SB</v>
      </c>
      <c r="M3740" s="6">
        <v>4.8591616299170803E-2</v>
      </c>
      <c r="N3740" s="7">
        <v>0.87170820012410499</v>
      </c>
      <c r="O3740" s="7">
        <v>1.48842806049897E-2</v>
      </c>
      <c r="P3740" s="8">
        <v>6.4815902971740696E-2</v>
      </c>
      <c r="Q3740" s="7" t="str">
        <f t="shared" si="350"/>
        <v>SB</v>
      </c>
      <c r="R3740" s="6">
        <v>0</v>
      </c>
      <c r="S3740" s="7">
        <v>1</v>
      </c>
      <c r="T3740" s="7">
        <v>0</v>
      </c>
      <c r="U3740" s="8">
        <v>0</v>
      </c>
      <c r="V3740" s="7" t="str">
        <f t="shared" si="351"/>
        <v>SB</v>
      </c>
      <c r="W3740" s="6">
        <v>0</v>
      </c>
      <c r="X3740" s="7">
        <v>0.96499999999999997</v>
      </c>
      <c r="Y3740" s="7">
        <v>2.5000000000000001E-2</v>
      </c>
      <c r="Z3740" s="8">
        <v>0.01</v>
      </c>
      <c r="AA3740" s="7" t="str">
        <f t="shared" si="352"/>
        <v>SB</v>
      </c>
      <c r="AB3740" s="6">
        <v>1E-3</v>
      </c>
      <c r="AC3740" s="7">
        <v>0.94399999999999995</v>
      </c>
      <c r="AD3740" s="7">
        <v>1E-3</v>
      </c>
      <c r="AE3740" s="8">
        <v>5.3999999999999999E-2</v>
      </c>
      <c r="AF3740" s="7" t="str">
        <f t="shared" si="353"/>
        <v>SB</v>
      </c>
    </row>
    <row r="3741" spans="1:32" x14ac:dyDescent="0.3">
      <c r="A3741" s="4">
        <v>43868</v>
      </c>
      <c r="B3741" s="5">
        <v>2019</v>
      </c>
      <c r="C3741" s="6">
        <v>0</v>
      </c>
      <c r="D3741" s="7">
        <v>1</v>
      </c>
      <c r="E3741" s="7">
        <v>0</v>
      </c>
      <c r="F3741" s="8">
        <v>0</v>
      </c>
      <c r="G3741" s="7" t="str">
        <f t="shared" si="349"/>
        <v>SB</v>
      </c>
      <c r="H3741" s="6">
        <v>0.90353804699675</v>
      </c>
      <c r="I3741" s="7">
        <v>3.9308058573530098E-2</v>
      </c>
      <c r="J3741" s="7">
        <v>1.8661311438439399E-2</v>
      </c>
      <c r="K3741" s="8">
        <v>3.8492582991268801E-2</v>
      </c>
      <c r="L3741" s="7" t="str">
        <f t="shared" si="354"/>
        <v>NAO+</v>
      </c>
      <c r="M3741" s="6">
        <v>0.85413990792330297</v>
      </c>
      <c r="N3741" s="7">
        <v>2.5669911508932601E-2</v>
      </c>
      <c r="O3741" s="7">
        <v>6.7051531455846095E-2</v>
      </c>
      <c r="P3741" s="8">
        <v>5.3138649111919699E-2</v>
      </c>
      <c r="Q3741" s="7" t="str">
        <f t="shared" si="350"/>
        <v>NAO+</v>
      </c>
      <c r="R3741" s="6">
        <v>0</v>
      </c>
      <c r="S3741" s="7">
        <v>1</v>
      </c>
      <c r="T3741" s="7">
        <v>0</v>
      </c>
      <c r="U3741" s="8">
        <v>0</v>
      </c>
      <c r="V3741" s="7" t="str">
        <f t="shared" si="351"/>
        <v>SB</v>
      </c>
      <c r="W3741" s="6">
        <v>3.5000000000000003E-2</v>
      </c>
      <c r="X3741" s="7">
        <v>0.80400000000000005</v>
      </c>
      <c r="Y3741" s="7">
        <v>2.7E-2</v>
      </c>
      <c r="Z3741" s="8">
        <v>0.13400000000000001</v>
      </c>
      <c r="AA3741" s="7" t="str">
        <f t="shared" si="352"/>
        <v>SB</v>
      </c>
      <c r="AB3741" s="6">
        <v>0.14199999999999999</v>
      </c>
      <c r="AC3741" s="7">
        <v>0.69299999999999995</v>
      </c>
      <c r="AD3741" s="7">
        <v>1E-3</v>
      </c>
      <c r="AE3741" s="8">
        <v>0.16500000000000001</v>
      </c>
      <c r="AF3741" s="7" t="str">
        <f t="shared" si="353"/>
        <v>SB</v>
      </c>
    </row>
    <row r="3742" spans="1:32" x14ac:dyDescent="0.3">
      <c r="A3742" s="4">
        <v>43869</v>
      </c>
      <c r="B3742" s="5">
        <v>2019</v>
      </c>
      <c r="C3742" s="6">
        <v>1</v>
      </c>
      <c r="D3742" s="7">
        <v>0</v>
      </c>
      <c r="E3742" s="7">
        <v>0</v>
      </c>
      <c r="F3742" s="8">
        <v>0</v>
      </c>
      <c r="G3742" s="7" t="str">
        <f t="shared" si="349"/>
        <v>NAO+</v>
      </c>
      <c r="H3742" s="6">
        <v>0.96042991676471401</v>
      </c>
      <c r="I3742" s="7">
        <v>4.3687443289095297E-4</v>
      </c>
      <c r="J3742" s="7">
        <v>3.9002622256530499E-2</v>
      </c>
      <c r="K3742" s="8">
        <v>1.3058654586761299E-4</v>
      </c>
      <c r="L3742" s="7" t="str">
        <f t="shared" si="354"/>
        <v>NAO+</v>
      </c>
      <c r="M3742" s="6">
        <v>0.94411646349272804</v>
      </c>
      <c r="N3742" s="7">
        <v>5.7864660932765597E-4</v>
      </c>
      <c r="O3742" s="7">
        <v>5.5128990087469298E-2</v>
      </c>
      <c r="P3742" s="8">
        <v>1.7589981047206999E-4</v>
      </c>
      <c r="Q3742" s="7" t="str">
        <f t="shared" si="350"/>
        <v>NAO+</v>
      </c>
      <c r="R3742" s="6">
        <v>1</v>
      </c>
      <c r="S3742" s="7">
        <v>0</v>
      </c>
      <c r="T3742" s="7">
        <v>0</v>
      </c>
      <c r="U3742" s="8">
        <v>0</v>
      </c>
      <c r="V3742" s="7" t="str">
        <f t="shared" si="351"/>
        <v>NAO+</v>
      </c>
      <c r="W3742" s="6">
        <v>0.71</v>
      </c>
      <c r="X3742" s="7">
        <v>0.129</v>
      </c>
      <c r="Y3742" s="7">
        <v>2.1999999999999999E-2</v>
      </c>
      <c r="Z3742" s="8">
        <v>0.14000000000000001</v>
      </c>
      <c r="AA3742" s="7" t="str">
        <f t="shared" si="352"/>
        <v>NAO+</v>
      </c>
      <c r="AB3742" s="6">
        <v>0.86099999999999999</v>
      </c>
      <c r="AC3742" s="7">
        <v>0.09</v>
      </c>
      <c r="AD3742" s="7">
        <v>1.4999999999999999E-2</v>
      </c>
      <c r="AE3742" s="8">
        <v>3.3000000000000002E-2</v>
      </c>
      <c r="AF3742" s="7" t="str">
        <f t="shared" si="353"/>
        <v>NAO+</v>
      </c>
    </row>
    <row r="3743" spans="1:32" x14ac:dyDescent="0.3">
      <c r="A3743" s="4">
        <v>43870</v>
      </c>
      <c r="B3743" s="5">
        <v>2019</v>
      </c>
      <c r="C3743" s="6">
        <v>1</v>
      </c>
      <c r="D3743" s="7">
        <v>0</v>
      </c>
      <c r="E3743" s="7">
        <v>0</v>
      </c>
      <c r="F3743" s="8">
        <v>0</v>
      </c>
      <c r="G3743" s="7" t="str">
        <f t="shared" si="349"/>
        <v>NAO+</v>
      </c>
      <c r="H3743" s="6">
        <v>0.99101310162095102</v>
      </c>
      <c r="I3743" s="80">
        <v>8.8866433537429697E-6</v>
      </c>
      <c r="J3743" s="7">
        <v>8.9299729573813699E-3</v>
      </c>
      <c r="K3743" s="28">
        <v>4.8038778305406197E-5</v>
      </c>
      <c r="L3743" s="7" t="str">
        <f t="shared" si="354"/>
        <v>NAO+</v>
      </c>
      <c r="M3743" s="6">
        <v>0.99077479424762604</v>
      </c>
      <c r="N3743" s="80">
        <v>1.9276918407438702E-5</v>
      </c>
      <c r="O3743" s="7">
        <v>9.1430797981759907E-3</v>
      </c>
      <c r="P3743" s="28">
        <v>6.2849035786609401E-5</v>
      </c>
      <c r="Q3743" s="7" t="str">
        <f t="shared" si="350"/>
        <v>NAO+</v>
      </c>
      <c r="R3743" s="6">
        <v>1</v>
      </c>
      <c r="S3743" s="7">
        <v>0</v>
      </c>
      <c r="T3743" s="7">
        <v>0</v>
      </c>
      <c r="U3743" s="8">
        <v>0</v>
      </c>
      <c r="V3743" s="7" t="str">
        <f t="shared" si="351"/>
        <v>NAO+</v>
      </c>
      <c r="W3743" s="6">
        <v>0.89900000000000002</v>
      </c>
      <c r="X3743" s="7">
        <v>5.2999999999999999E-2</v>
      </c>
      <c r="Y3743" s="7">
        <v>2.3E-2</v>
      </c>
      <c r="Z3743" s="8">
        <v>2.5000000000000001E-2</v>
      </c>
      <c r="AA3743" s="7" t="str">
        <f t="shared" si="352"/>
        <v>NAO+</v>
      </c>
      <c r="AB3743" s="6">
        <v>0.79700000000000004</v>
      </c>
      <c r="AC3743" s="7">
        <v>3.5000000000000003E-2</v>
      </c>
      <c r="AD3743" s="7">
        <v>0.161</v>
      </c>
      <c r="AE3743" s="8">
        <v>7.0000000000000001E-3</v>
      </c>
      <c r="AF3743" s="7" t="str">
        <f t="shared" si="353"/>
        <v>NAO+</v>
      </c>
    </row>
    <row r="3744" spans="1:32" x14ac:dyDescent="0.3">
      <c r="A3744" s="4">
        <v>43871</v>
      </c>
      <c r="B3744" s="5">
        <v>2019</v>
      </c>
      <c r="C3744" s="6">
        <v>1</v>
      </c>
      <c r="D3744" s="7">
        <v>0</v>
      </c>
      <c r="E3744" s="7">
        <v>0</v>
      </c>
      <c r="F3744" s="8">
        <v>0</v>
      </c>
      <c r="G3744" s="7" t="str">
        <f t="shared" si="349"/>
        <v>NAO+</v>
      </c>
      <c r="H3744" s="6">
        <v>0.99667371952509498</v>
      </c>
      <c r="I3744" s="80">
        <v>8.6768761406576004E-10</v>
      </c>
      <c r="J3744" s="7">
        <v>3.3207965179234901E-3</v>
      </c>
      <c r="K3744" s="28">
        <v>5.4830892894799404E-6</v>
      </c>
      <c r="L3744" s="7" t="str">
        <f t="shared" si="354"/>
        <v>NAO+</v>
      </c>
      <c r="M3744" s="6">
        <v>0.99671450434237097</v>
      </c>
      <c r="N3744" s="80">
        <v>1.1650334890016601E-9</v>
      </c>
      <c r="O3744" s="7">
        <v>3.2718841089027298E-3</v>
      </c>
      <c r="P3744" s="28">
        <v>1.3610383679276399E-5</v>
      </c>
      <c r="Q3744" s="7" t="str">
        <f t="shared" si="350"/>
        <v>NAO+</v>
      </c>
      <c r="R3744" s="6">
        <v>1</v>
      </c>
      <c r="S3744" s="7">
        <v>0</v>
      </c>
      <c r="T3744" s="7">
        <v>0</v>
      </c>
      <c r="U3744" s="8">
        <v>0</v>
      </c>
      <c r="V3744" s="7" t="str">
        <f t="shared" si="351"/>
        <v>NAO+</v>
      </c>
      <c r="W3744" s="6">
        <v>0.73899999999999999</v>
      </c>
      <c r="X3744" s="7">
        <v>0.16500000000000001</v>
      </c>
      <c r="Y3744" s="7">
        <v>8.0000000000000002E-3</v>
      </c>
      <c r="Z3744" s="8">
        <v>8.7999999999999995E-2</v>
      </c>
      <c r="AA3744" s="7" t="str">
        <f t="shared" si="352"/>
        <v>NAO+</v>
      </c>
      <c r="AB3744" s="6">
        <v>0.75700000000000001</v>
      </c>
      <c r="AC3744" s="7">
        <v>0.11799999999999999</v>
      </c>
      <c r="AD3744" s="7">
        <v>8.5000000000000006E-2</v>
      </c>
      <c r="AE3744" s="8">
        <v>0.04</v>
      </c>
      <c r="AF3744" s="7" t="str">
        <f t="shared" si="353"/>
        <v>NAO+</v>
      </c>
    </row>
    <row r="3745" spans="1:32" x14ac:dyDescent="0.3">
      <c r="A3745" s="4">
        <v>43872</v>
      </c>
      <c r="B3745" s="5">
        <v>2019</v>
      </c>
      <c r="C3745" s="6">
        <v>1</v>
      </c>
      <c r="D3745" s="7">
        <v>0</v>
      </c>
      <c r="E3745" s="7">
        <v>0</v>
      </c>
      <c r="F3745" s="8">
        <v>0</v>
      </c>
      <c r="G3745" s="7" t="str">
        <f t="shared" si="349"/>
        <v>NAO+</v>
      </c>
      <c r="H3745" s="6">
        <v>0.99807243869529805</v>
      </c>
      <c r="I3745" s="80">
        <v>2.87177743379244E-8</v>
      </c>
      <c r="J3745" s="7">
        <v>1.8984204543019E-3</v>
      </c>
      <c r="K3745" s="28">
        <v>2.91121326227929E-5</v>
      </c>
      <c r="L3745" s="7" t="str">
        <f t="shared" si="354"/>
        <v>NAO+</v>
      </c>
      <c r="M3745" s="6">
        <v>0.997985121877913</v>
      </c>
      <c r="N3745" s="80">
        <v>3.4150032155388699E-8</v>
      </c>
      <c r="O3745" s="7">
        <v>1.93831963954417E-3</v>
      </c>
      <c r="P3745" s="28">
        <v>7.6524332512426896E-5</v>
      </c>
      <c r="Q3745" s="7" t="str">
        <f t="shared" si="350"/>
        <v>NAO+</v>
      </c>
      <c r="R3745" s="6">
        <v>1</v>
      </c>
      <c r="S3745" s="7">
        <v>0</v>
      </c>
      <c r="T3745" s="7">
        <v>0</v>
      </c>
      <c r="U3745" s="8">
        <v>0</v>
      </c>
      <c r="V3745" s="7" t="str">
        <f t="shared" si="351"/>
        <v>NAO+</v>
      </c>
      <c r="W3745" s="6">
        <v>0.82899999999999996</v>
      </c>
      <c r="X3745" s="7">
        <v>0.114</v>
      </c>
      <c r="Y3745" s="7">
        <v>3.0000000000000001E-3</v>
      </c>
      <c r="Z3745" s="8">
        <v>5.3999999999999999E-2</v>
      </c>
      <c r="AA3745" s="7" t="str">
        <f t="shared" si="352"/>
        <v>NAO+</v>
      </c>
      <c r="AB3745" s="6">
        <v>0.871</v>
      </c>
      <c r="AC3745" s="7">
        <v>8.2000000000000003E-2</v>
      </c>
      <c r="AD3745" s="7">
        <v>1.6E-2</v>
      </c>
      <c r="AE3745" s="8">
        <v>0.03</v>
      </c>
      <c r="AF3745" s="7" t="str">
        <f t="shared" si="353"/>
        <v>NAO+</v>
      </c>
    </row>
    <row r="3746" spans="1:32" x14ac:dyDescent="0.3">
      <c r="A3746" s="4">
        <v>43873</v>
      </c>
      <c r="B3746" s="5">
        <v>2019</v>
      </c>
      <c r="C3746" s="6">
        <v>1</v>
      </c>
      <c r="D3746" s="7">
        <v>0</v>
      </c>
      <c r="E3746" s="7">
        <v>0</v>
      </c>
      <c r="F3746" s="8">
        <v>0</v>
      </c>
      <c r="G3746" s="7" t="str">
        <f t="shared" si="349"/>
        <v>NAO+</v>
      </c>
      <c r="H3746" s="6">
        <v>0.998201690091986</v>
      </c>
      <c r="I3746" s="80">
        <v>9.3488103181747197E-6</v>
      </c>
      <c r="J3746" s="7">
        <v>8.23795855414624E-4</v>
      </c>
      <c r="K3746" s="8">
        <v>9.6516524228624297E-4</v>
      </c>
      <c r="L3746" s="7" t="str">
        <f t="shared" si="354"/>
        <v>NAO+</v>
      </c>
      <c r="M3746" s="6">
        <v>0.99734162147703498</v>
      </c>
      <c r="N3746" s="80">
        <v>1.0933084421832901E-5</v>
      </c>
      <c r="O3746" s="7">
        <v>8.7469234002896402E-4</v>
      </c>
      <c r="P3746" s="8">
        <v>1.7727530985245999E-3</v>
      </c>
      <c r="Q3746" s="7" t="str">
        <f t="shared" si="350"/>
        <v>NAO+</v>
      </c>
      <c r="R3746" s="6">
        <v>1</v>
      </c>
      <c r="S3746" s="7">
        <v>0</v>
      </c>
      <c r="T3746" s="7">
        <v>0</v>
      </c>
      <c r="U3746" s="8">
        <v>0</v>
      </c>
      <c r="V3746" s="7" t="str">
        <f t="shared" si="351"/>
        <v>NAO+</v>
      </c>
      <c r="W3746" s="6">
        <v>0.91</v>
      </c>
      <c r="X3746" s="7">
        <v>6.5000000000000002E-2</v>
      </c>
      <c r="Y3746" s="7">
        <v>1E-3</v>
      </c>
      <c r="Z3746" s="8">
        <v>2.4E-2</v>
      </c>
      <c r="AA3746" s="7" t="str">
        <f t="shared" si="352"/>
        <v>NAO+</v>
      </c>
      <c r="AB3746" s="6">
        <v>0.94399999999999995</v>
      </c>
      <c r="AC3746" s="7">
        <v>4.1000000000000002E-2</v>
      </c>
      <c r="AD3746" s="7">
        <v>4.0000000000000001E-3</v>
      </c>
      <c r="AE3746" s="8">
        <v>0.01</v>
      </c>
      <c r="AF3746" s="7" t="str">
        <f t="shared" si="353"/>
        <v>NAO+</v>
      </c>
    </row>
    <row r="3747" spans="1:32" x14ac:dyDescent="0.3">
      <c r="A3747" s="4">
        <v>43874</v>
      </c>
      <c r="B3747" s="5">
        <v>2019</v>
      </c>
      <c r="C3747" s="6">
        <v>1</v>
      </c>
      <c r="D3747" s="7">
        <v>0</v>
      </c>
      <c r="E3747" s="7">
        <v>0</v>
      </c>
      <c r="F3747" s="8">
        <v>0</v>
      </c>
      <c r="G3747" s="7" t="str">
        <f t="shared" si="349"/>
        <v>NAO+</v>
      </c>
      <c r="H3747" s="6">
        <v>0.97818468756433696</v>
      </c>
      <c r="I3747" s="80">
        <v>1.23321102550462E-5</v>
      </c>
      <c r="J3747" s="7">
        <v>3.6644752897635902E-4</v>
      </c>
      <c r="K3747" s="8">
        <v>2.1436532796423099E-2</v>
      </c>
      <c r="L3747" s="7" t="str">
        <f t="shared" si="354"/>
        <v>NAO+</v>
      </c>
      <c r="M3747" s="6">
        <v>0.96476755093078703</v>
      </c>
      <c r="N3747" s="80">
        <v>1.76396216766875E-5</v>
      </c>
      <c r="O3747" s="7">
        <v>3.8473203912509101E-4</v>
      </c>
      <c r="P3747" s="8">
        <v>3.48300774084069E-2</v>
      </c>
      <c r="Q3747" s="7" t="str">
        <f t="shared" si="350"/>
        <v>NAO+</v>
      </c>
      <c r="R3747" s="6">
        <v>1</v>
      </c>
      <c r="S3747" s="7">
        <v>0</v>
      </c>
      <c r="T3747" s="7">
        <v>0</v>
      </c>
      <c r="U3747" s="8">
        <v>0</v>
      </c>
      <c r="V3747" s="7" t="str">
        <f t="shared" si="351"/>
        <v>NAO+</v>
      </c>
      <c r="W3747" s="6">
        <v>0.92300000000000004</v>
      </c>
      <c r="X3747" s="7">
        <v>0.05</v>
      </c>
      <c r="Y3747" s="7">
        <v>1E-3</v>
      </c>
      <c r="Z3747" s="8">
        <v>2.5999999999999999E-2</v>
      </c>
      <c r="AA3747" s="7" t="str">
        <f t="shared" si="352"/>
        <v>NAO+</v>
      </c>
      <c r="AB3747" s="6">
        <v>0.95499999999999996</v>
      </c>
      <c r="AC3747" s="7">
        <v>3.1E-2</v>
      </c>
      <c r="AD3747" s="7">
        <v>2E-3</v>
      </c>
      <c r="AE3747" s="8">
        <v>1.2E-2</v>
      </c>
      <c r="AF3747" s="7" t="str">
        <f t="shared" si="353"/>
        <v>NAO+</v>
      </c>
    </row>
    <row r="3748" spans="1:32" x14ac:dyDescent="0.3">
      <c r="A3748" s="4">
        <v>43875</v>
      </c>
      <c r="B3748" s="5">
        <v>2019</v>
      </c>
      <c r="C3748" s="6">
        <v>1</v>
      </c>
      <c r="D3748" s="7">
        <v>0</v>
      </c>
      <c r="E3748" s="7">
        <v>0</v>
      </c>
      <c r="F3748" s="8">
        <v>0</v>
      </c>
      <c r="G3748" s="7" t="str">
        <f t="shared" si="349"/>
        <v>NAO+</v>
      </c>
      <c r="H3748" s="6">
        <v>0.98646455651083897</v>
      </c>
      <c r="I3748" s="7">
        <v>1.0898910337746399E-3</v>
      </c>
      <c r="J3748" s="7">
        <v>1.54678960154364E-4</v>
      </c>
      <c r="K3748" s="8">
        <v>1.2290873495225001E-2</v>
      </c>
      <c r="L3748" s="7" t="str">
        <f t="shared" si="354"/>
        <v>NAO+</v>
      </c>
      <c r="M3748" s="6">
        <v>0.98225077444928999</v>
      </c>
      <c r="N3748" s="7">
        <v>1.8502166834904301E-3</v>
      </c>
      <c r="O3748" s="7">
        <v>2.3707276992516099E-4</v>
      </c>
      <c r="P3748" s="8">
        <v>1.5661936097280799E-2</v>
      </c>
      <c r="Q3748" s="7" t="str">
        <f t="shared" si="350"/>
        <v>NAO+</v>
      </c>
      <c r="R3748" s="6">
        <v>1</v>
      </c>
      <c r="S3748" s="7">
        <v>0</v>
      </c>
      <c r="T3748" s="7">
        <v>0</v>
      </c>
      <c r="U3748" s="8">
        <v>0</v>
      </c>
      <c r="V3748" s="7" t="str">
        <f t="shared" si="351"/>
        <v>NAO+</v>
      </c>
      <c r="W3748" s="6">
        <v>0.92300000000000004</v>
      </c>
      <c r="X3748" s="7">
        <v>5.1999999999999998E-2</v>
      </c>
      <c r="Y3748" s="7">
        <v>1E-3</v>
      </c>
      <c r="Z3748" s="8">
        <v>2.4E-2</v>
      </c>
      <c r="AA3748" s="7" t="str">
        <f t="shared" si="352"/>
        <v>NAO+</v>
      </c>
      <c r="AB3748" s="6">
        <v>0.95399999999999996</v>
      </c>
      <c r="AC3748" s="7">
        <v>3.4000000000000002E-2</v>
      </c>
      <c r="AD3748" s="7">
        <v>3.0000000000000001E-3</v>
      </c>
      <c r="AE3748" s="8">
        <v>8.9999999999999993E-3</v>
      </c>
      <c r="AF3748" s="7" t="str">
        <f t="shared" si="353"/>
        <v>NAO+</v>
      </c>
    </row>
    <row r="3749" spans="1:32" x14ac:dyDescent="0.3">
      <c r="A3749" s="4">
        <v>43876</v>
      </c>
      <c r="B3749" s="5">
        <v>2019</v>
      </c>
      <c r="C3749" s="6">
        <v>1</v>
      </c>
      <c r="D3749" s="7">
        <v>0</v>
      </c>
      <c r="E3749" s="7">
        <v>0</v>
      </c>
      <c r="F3749" s="8">
        <v>0</v>
      </c>
      <c r="G3749" s="7" t="str">
        <f t="shared" si="349"/>
        <v>NAO+</v>
      </c>
      <c r="H3749" s="6">
        <v>0.999743411567944</v>
      </c>
      <c r="I3749" s="80">
        <v>7.0824221988148504E-6</v>
      </c>
      <c r="J3749" s="80">
        <v>3.0141300934165999E-5</v>
      </c>
      <c r="K3749" s="8">
        <v>2.1936470892327999E-4</v>
      </c>
      <c r="L3749" s="7" t="str">
        <f t="shared" si="354"/>
        <v>NAO+</v>
      </c>
      <c r="M3749" s="6">
        <v>0.99964726722128905</v>
      </c>
      <c r="N3749" s="80">
        <v>1.2188632630553701E-5</v>
      </c>
      <c r="O3749" s="80">
        <v>5.2130948897392299E-5</v>
      </c>
      <c r="P3749" s="8">
        <v>2.88413197197215E-4</v>
      </c>
      <c r="Q3749" s="7" t="str">
        <f t="shared" si="350"/>
        <v>NAO+</v>
      </c>
      <c r="R3749" s="6">
        <v>1</v>
      </c>
      <c r="S3749" s="7">
        <v>0</v>
      </c>
      <c r="T3749" s="7">
        <v>0</v>
      </c>
      <c r="U3749" s="8">
        <v>0</v>
      </c>
      <c r="V3749" s="7" t="str">
        <f t="shared" si="351"/>
        <v>NAO+</v>
      </c>
      <c r="W3749" s="6">
        <v>0.77100000000000002</v>
      </c>
      <c r="X3749" s="7">
        <v>0.16</v>
      </c>
      <c r="Y3749" s="7">
        <v>7.0000000000000001E-3</v>
      </c>
      <c r="Z3749" s="8">
        <v>6.2E-2</v>
      </c>
      <c r="AA3749" s="7" t="str">
        <f t="shared" si="352"/>
        <v>NAO+</v>
      </c>
      <c r="AB3749" s="6">
        <v>0.85199999999999998</v>
      </c>
      <c r="AC3749" s="7">
        <v>0.111</v>
      </c>
      <c r="AD3749" s="7">
        <v>3.0000000000000001E-3</v>
      </c>
      <c r="AE3749" s="8">
        <v>3.4000000000000002E-2</v>
      </c>
      <c r="AF3749" s="7" t="str">
        <f t="shared" si="353"/>
        <v>NAO+</v>
      </c>
    </row>
    <row r="3750" spans="1:32" x14ac:dyDescent="0.3">
      <c r="A3750" s="4">
        <v>43877</v>
      </c>
      <c r="B3750" s="5">
        <v>2019</v>
      </c>
      <c r="C3750" s="6">
        <v>1</v>
      </c>
      <c r="D3750" s="7">
        <v>0</v>
      </c>
      <c r="E3750" s="7">
        <v>0</v>
      </c>
      <c r="F3750" s="8">
        <v>0</v>
      </c>
      <c r="G3750" s="7" t="str">
        <f t="shared" si="349"/>
        <v>NAO+</v>
      </c>
      <c r="H3750" s="6">
        <v>0.99990430794936003</v>
      </c>
      <c r="I3750" s="80">
        <v>6.8791104838417803E-10</v>
      </c>
      <c r="J3750" s="80">
        <v>7.1336945849618906E-5</v>
      </c>
      <c r="K3750" s="28">
        <v>2.4354416867410099E-5</v>
      </c>
      <c r="L3750" s="7" t="str">
        <f t="shared" si="354"/>
        <v>NAO+</v>
      </c>
      <c r="M3750" s="6">
        <v>0.99985051579261197</v>
      </c>
      <c r="N3750" s="80">
        <v>1.2690881971322399E-9</v>
      </c>
      <c r="O3750" s="7">
        <v>1.1521267973036501E-4</v>
      </c>
      <c r="P3750" s="28">
        <v>3.4270258575397499E-5</v>
      </c>
      <c r="Q3750" s="7" t="str">
        <f t="shared" si="350"/>
        <v>NAO+</v>
      </c>
      <c r="R3750" s="6">
        <v>1</v>
      </c>
      <c r="S3750" s="7">
        <v>0</v>
      </c>
      <c r="T3750" s="7">
        <v>0</v>
      </c>
      <c r="U3750" s="8">
        <v>0</v>
      </c>
      <c r="V3750" s="7" t="str">
        <f t="shared" si="351"/>
        <v>NAO+</v>
      </c>
      <c r="W3750" s="6">
        <v>0.71799999999999997</v>
      </c>
      <c r="X3750" s="7">
        <v>0.19400000000000001</v>
      </c>
      <c r="Y3750" s="7">
        <v>1.0999999999999999E-2</v>
      </c>
      <c r="Z3750" s="8">
        <v>7.6999999999999999E-2</v>
      </c>
      <c r="AA3750" s="7" t="str">
        <f t="shared" si="352"/>
        <v>NAO+</v>
      </c>
      <c r="AB3750" s="6">
        <v>0.78700000000000003</v>
      </c>
      <c r="AC3750" s="7">
        <v>0.14599999999999999</v>
      </c>
      <c r="AD3750" s="7">
        <v>6.0000000000000001E-3</v>
      </c>
      <c r="AE3750" s="8">
        <v>6.0999999999999999E-2</v>
      </c>
      <c r="AF3750" s="7" t="str">
        <f t="shared" si="353"/>
        <v>NAO+</v>
      </c>
    </row>
    <row r="3751" spans="1:32" x14ac:dyDescent="0.3">
      <c r="A3751" s="4">
        <v>43878</v>
      </c>
      <c r="B3751" s="5">
        <v>2019</v>
      </c>
      <c r="C3751" s="6">
        <v>1</v>
      </c>
      <c r="D3751" s="7">
        <v>0</v>
      </c>
      <c r="E3751" s="7">
        <v>0</v>
      </c>
      <c r="F3751" s="8">
        <v>0</v>
      </c>
      <c r="G3751" s="7" t="str">
        <f t="shared" si="349"/>
        <v>NAO+</v>
      </c>
      <c r="H3751" s="6">
        <v>0.99459714660104204</v>
      </c>
      <c r="I3751" s="80">
        <v>2.4241543696152099E-8</v>
      </c>
      <c r="J3751" s="7">
        <v>5.3632118879721998E-3</v>
      </c>
      <c r="K3751" s="28">
        <v>3.96172694447877E-5</v>
      </c>
      <c r="L3751" s="7" t="str">
        <f t="shared" si="354"/>
        <v>NAO+</v>
      </c>
      <c r="M3751" s="6">
        <v>0.993775820216384</v>
      </c>
      <c r="N3751" s="80">
        <v>4.2871385849536599E-8</v>
      </c>
      <c r="O3751" s="7">
        <v>6.1653613122104496E-3</v>
      </c>
      <c r="P3751" s="28">
        <v>5.8775600006134802E-5</v>
      </c>
      <c r="Q3751" s="7" t="str">
        <f t="shared" si="350"/>
        <v>NAO+</v>
      </c>
      <c r="R3751" s="6">
        <v>1</v>
      </c>
      <c r="S3751" s="7">
        <v>0</v>
      </c>
      <c r="T3751" s="7">
        <v>0</v>
      </c>
      <c r="U3751" s="8">
        <v>0</v>
      </c>
      <c r="V3751" s="7" t="str">
        <f t="shared" si="351"/>
        <v>NAO+</v>
      </c>
      <c r="W3751" s="6">
        <v>0.88300000000000001</v>
      </c>
      <c r="X3751" s="7">
        <v>8.6999999999999994E-2</v>
      </c>
      <c r="Y3751" s="7">
        <v>5.0000000000000001E-3</v>
      </c>
      <c r="Z3751" s="8">
        <v>2.5000000000000001E-2</v>
      </c>
      <c r="AA3751" s="7" t="str">
        <f t="shared" si="352"/>
        <v>NAO+</v>
      </c>
      <c r="AB3751" s="6">
        <v>0.92400000000000004</v>
      </c>
      <c r="AC3751" s="7">
        <v>4.9000000000000002E-2</v>
      </c>
      <c r="AD3751" s="7">
        <v>1.9E-2</v>
      </c>
      <c r="AE3751" s="8">
        <v>8.0000000000000002E-3</v>
      </c>
      <c r="AF3751" s="7" t="str">
        <f t="shared" si="353"/>
        <v>NAO+</v>
      </c>
    </row>
    <row r="3752" spans="1:32" x14ac:dyDescent="0.3">
      <c r="A3752" s="4">
        <v>43879</v>
      </c>
      <c r="B3752" s="5">
        <v>2019</v>
      </c>
      <c r="C3752" s="6">
        <v>1</v>
      </c>
      <c r="D3752" s="7">
        <v>0</v>
      </c>
      <c r="E3752" s="7">
        <v>0</v>
      </c>
      <c r="F3752" s="8">
        <v>0</v>
      </c>
      <c r="G3752" s="7" t="str">
        <f t="shared" si="349"/>
        <v>NAO+</v>
      </c>
      <c r="H3752" s="6">
        <v>0.97387192959571001</v>
      </c>
      <c r="I3752" s="80">
        <v>1.6010103356731499E-5</v>
      </c>
      <c r="J3752" s="7">
        <v>2.5940623615484298E-2</v>
      </c>
      <c r="K3752" s="8">
        <v>1.7143668545762999E-4</v>
      </c>
      <c r="L3752" s="7" t="str">
        <f t="shared" si="354"/>
        <v>NAO+</v>
      </c>
      <c r="M3752" s="6">
        <v>0.97537890484093304</v>
      </c>
      <c r="N3752" s="80">
        <v>2.3750460586531101E-5</v>
      </c>
      <c r="O3752" s="7">
        <v>2.4334210402088999E-2</v>
      </c>
      <c r="P3752" s="8">
        <v>2.6313429640077501E-4</v>
      </c>
      <c r="Q3752" s="7" t="str">
        <f t="shared" si="350"/>
        <v>NAO+</v>
      </c>
      <c r="R3752" s="6">
        <v>1</v>
      </c>
      <c r="S3752" s="7">
        <v>0</v>
      </c>
      <c r="T3752" s="7">
        <v>0</v>
      </c>
      <c r="U3752" s="8">
        <v>0</v>
      </c>
      <c r="V3752" s="7" t="str">
        <f t="shared" si="351"/>
        <v>NAO+</v>
      </c>
      <c r="W3752" s="6">
        <v>0.94399999999999995</v>
      </c>
      <c r="X3752" s="7">
        <v>4.1000000000000002E-2</v>
      </c>
      <c r="Y3752" s="7">
        <v>5.0000000000000001E-3</v>
      </c>
      <c r="Z3752" s="8">
        <v>8.9999999999999993E-3</v>
      </c>
      <c r="AA3752" s="7" t="str">
        <f t="shared" si="352"/>
        <v>NAO+</v>
      </c>
      <c r="AB3752" s="6">
        <v>0.94499999999999995</v>
      </c>
      <c r="AC3752" s="7">
        <v>2.5999999999999999E-2</v>
      </c>
      <c r="AD3752" s="7">
        <v>2.7E-2</v>
      </c>
      <c r="AE3752" s="8">
        <v>3.0000000000000001E-3</v>
      </c>
      <c r="AF3752" s="7" t="str">
        <f t="shared" si="353"/>
        <v>NAO+</v>
      </c>
    </row>
    <row r="3753" spans="1:32" x14ac:dyDescent="0.3">
      <c r="A3753" s="4">
        <v>43880</v>
      </c>
      <c r="B3753" s="5">
        <v>2019</v>
      </c>
      <c r="C3753" s="6">
        <v>1</v>
      </c>
      <c r="D3753" s="7">
        <v>0</v>
      </c>
      <c r="E3753" s="7">
        <v>0</v>
      </c>
      <c r="F3753" s="8">
        <v>0</v>
      </c>
      <c r="G3753" s="7" t="str">
        <f t="shared" si="349"/>
        <v>NAO+</v>
      </c>
      <c r="H3753" s="6">
        <v>0.98799774580450395</v>
      </c>
      <c r="I3753" s="7">
        <v>8.8643824732060096E-3</v>
      </c>
      <c r="J3753" s="7">
        <v>2.9301501368341702E-3</v>
      </c>
      <c r="K3753" s="8">
        <v>2.07721585467175E-4</v>
      </c>
      <c r="L3753" s="7" t="str">
        <f t="shared" si="354"/>
        <v>NAO+</v>
      </c>
      <c r="M3753" s="6">
        <v>0.98195210337447503</v>
      </c>
      <c r="N3753" s="7">
        <v>1.3718858372134501E-2</v>
      </c>
      <c r="O3753" s="7">
        <v>3.9964626261391901E-3</v>
      </c>
      <c r="P3753" s="8">
        <v>3.3257562725662402E-4</v>
      </c>
      <c r="Q3753" s="7" t="str">
        <f t="shared" si="350"/>
        <v>NAO+</v>
      </c>
      <c r="R3753" s="6">
        <v>1</v>
      </c>
      <c r="S3753" s="7">
        <v>0</v>
      </c>
      <c r="T3753" s="7">
        <v>0</v>
      </c>
      <c r="U3753" s="8">
        <v>0</v>
      </c>
      <c r="V3753" s="7" t="str">
        <f t="shared" si="351"/>
        <v>NAO+</v>
      </c>
      <c r="W3753" s="6">
        <v>0.94699999999999995</v>
      </c>
      <c r="X3753" s="7">
        <v>4.1000000000000002E-2</v>
      </c>
      <c r="Y3753" s="7">
        <v>4.0000000000000001E-3</v>
      </c>
      <c r="Z3753" s="8">
        <v>8.9999999999999993E-3</v>
      </c>
      <c r="AA3753" s="7" t="str">
        <f t="shared" si="352"/>
        <v>NAO+</v>
      </c>
      <c r="AB3753" s="6">
        <v>0.95799999999999996</v>
      </c>
      <c r="AC3753" s="7">
        <v>2.7E-2</v>
      </c>
      <c r="AD3753" s="7">
        <v>1.2E-2</v>
      </c>
      <c r="AE3753" s="8">
        <v>3.0000000000000001E-3</v>
      </c>
      <c r="AF3753" s="7" t="str">
        <f t="shared" si="353"/>
        <v>NAO+</v>
      </c>
    </row>
    <row r="3754" spans="1:32" x14ac:dyDescent="0.3">
      <c r="A3754" s="4">
        <v>43881</v>
      </c>
      <c r="B3754" s="5">
        <v>2019</v>
      </c>
      <c r="C3754" s="6">
        <v>1</v>
      </c>
      <c r="D3754" s="7">
        <v>0</v>
      </c>
      <c r="E3754" s="7">
        <v>0</v>
      </c>
      <c r="F3754" s="8">
        <v>0</v>
      </c>
      <c r="G3754" s="7" t="str">
        <f t="shared" si="349"/>
        <v>NAO+</v>
      </c>
      <c r="H3754" s="6">
        <v>0.99583949023479501</v>
      </c>
      <c r="I3754" s="7">
        <v>2.2588780431918301E-3</v>
      </c>
      <c r="J3754" s="7">
        <v>1.87854427583366E-3</v>
      </c>
      <c r="K3754" s="28">
        <v>2.3087446185692202E-5</v>
      </c>
      <c r="L3754" s="7" t="str">
        <f t="shared" si="354"/>
        <v>NAO+</v>
      </c>
      <c r="M3754" s="6">
        <v>0.99449621632468599</v>
      </c>
      <c r="N3754" s="7">
        <v>3.70777657353524E-3</v>
      </c>
      <c r="O3754" s="7">
        <v>1.76623145366693E-3</v>
      </c>
      <c r="P3754" s="28">
        <v>2.9775648109622501E-5</v>
      </c>
      <c r="Q3754" s="7" t="str">
        <f t="shared" si="350"/>
        <v>NAO+</v>
      </c>
      <c r="R3754" s="6">
        <v>1</v>
      </c>
      <c r="S3754" s="7">
        <v>0</v>
      </c>
      <c r="T3754" s="7">
        <v>0</v>
      </c>
      <c r="U3754" s="8">
        <v>0</v>
      </c>
      <c r="V3754" s="7" t="str">
        <f t="shared" si="351"/>
        <v>NAO+</v>
      </c>
      <c r="W3754" s="6">
        <v>0.96499999999999997</v>
      </c>
      <c r="X3754" s="7">
        <v>2.8000000000000001E-2</v>
      </c>
      <c r="Y3754" s="7">
        <v>4.0000000000000001E-3</v>
      </c>
      <c r="Z3754" s="8">
        <v>3.0000000000000001E-3</v>
      </c>
      <c r="AA3754" s="7" t="str">
        <f t="shared" si="352"/>
        <v>NAO+</v>
      </c>
      <c r="AB3754" s="6">
        <v>0.96299999999999997</v>
      </c>
      <c r="AC3754" s="7">
        <v>2.5000000000000001E-2</v>
      </c>
      <c r="AD3754" s="7">
        <v>1.0999999999999999E-2</v>
      </c>
      <c r="AE3754" s="8">
        <v>1E-3</v>
      </c>
      <c r="AF3754" s="7" t="str">
        <f t="shared" si="353"/>
        <v>NAO+</v>
      </c>
    </row>
    <row r="3755" spans="1:32" x14ac:dyDescent="0.3">
      <c r="A3755" s="4">
        <v>43882</v>
      </c>
      <c r="B3755" s="5">
        <v>2019</v>
      </c>
      <c r="C3755" s="6">
        <v>1</v>
      </c>
      <c r="D3755" s="7">
        <v>0</v>
      </c>
      <c r="E3755" s="7">
        <v>0</v>
      </c>
      <c r="F3755" s="8">
        <v>0</v>
      </c>
      <c r="G3755" s="7" t="str">
        <f t="shared" si="349"/>
        <v>NAO+</v>
      </c>
      <c r="H3755" s="6">
        <v>0.96389109102821002</v>
      </c>
      <c r="I3755" s="7">
        <v>2.48259129044337E-2</v>
      </c>
      <c r="J3755" s="7">
        <v>1.12817784092306E-2</v>
      </c>
      <c r="K3755" s="28">
        <v>1.21765812145136E-6</v>
      </c>
      <c r="L3755" s="7" t="str">
        <f t="shared" si="354"/>
        <v>NAO+</v>
      </c>
      <c r="M3755" s="6">
        <v>0.95358397896290004</v>
      </c>
      <c r="N3755" s="7">
        <v>3.5609999122431998E-2</v>
      </c>
      <c r="O3755" s="7">
        <v>1.08040280051928E-2</v>
      </c>
      <c r="P3755" s="28">
        <v>1.9939094705409101E-6</v>
      </c>
      <c r="Q3755" s="7" t="str">
        <f t="shared" si="350"/>
        <v>NAO+</v>
      </c>
      <c r="R3755" s="6">
        <v>1</v>
      </c>
      <c r="S3755" s="7">
        <v>0</v>
      </c>
      <c r="T3755" s="7">
        <v>0</v>
      </c>
      <c r="U3755" s="8">
        <v>0</v>
      </c>
      <c r="V3755" s="7" t="str">
        <f t="shared" si="351"/>
        <v>NAO+</v>
      </c>
      <c r="W3755" s="6">
        <v>0.95599999999999996</v>
      </c>
      <c r="X3755" s="7">
        <v>3.4000000000000002E-2</v>
      </c>
      <c r="Y3755" s="7">
        <v>8.0000000000000002E-3</v>
      </c>
      <c r="Z3755" s="8">
        <v>2E-3</v>
      </c>
      <c r="AA3755" s="7" t="str">
        <f t="shared" si="352"/>
        <v>NAO+</v>
      </c>
      <c r="AB3755" s="6">
        <v>0.93799999999999994</v>
      </c>
      <c r="AC3755" s="7">
        <v>3.9E-2</v>
      </c>
      <c r="AD3755" s="7">
        <v>2.1000000000000001E-2</v>
      </c>
      <c r="AE3755" s="8">
        <v>2E-3</v>
      </c>
      <c r="AF3755" s="7" t="str">
        <f t="shared" si="353"/>
        <v>NAO+</v>
      </c>
    </row>
    <row r="3756" spans="1:32" x14ac:dyDescent="0.3">
      <c r="A3756" s="4">
        <v>43883</v>
      </c>
      <c r="B3756" s="5">
        <v>2019</v>
      </c>
      <c r="C3756" s="6">
        <v>1</v>
      </c>
      <c r="D3756" s="7">
        <v>0</v>
      </c>
      <c r="E3756" s="7">
        <v>0</v>
      </c>
      <c r="F3756" s="8">
        <v>0</v>
      </c>
      <c r="G3756" s="7" t="str">
        <f t="shared" si="349"/>
        <v>NAO+</v>
      </c>
      <c r="H3756" s="6">
        <v>0.96419531004802295</v>
      </c>
      <c r="I3756" s="7">
        <v>7.9126899185554803E-4</v>
      </c>
      <c r="J3756" s="7">
        <v>3.50134102726051E-2</v>
      </c>
      <c r="K3756" s="28">
        <v>1.0687506259079201E-8</v>
      </c>
      <c r="L3756" s="7" t="str">
        <f t="shared" si="354"/>
        <v>NAO+</v>
      </c>
      <c r="M3756" s="6">
        <v>0.96352761891957495</v>
      </c>
      <c r="N3756" s="7">
        <v>9.4169637067634704E-4</v>
      </c>
      <c r="O3756" s="7">
        <v>3.5530659831020002E-2</v>
      </c>
      <c r="P3756" s="28">
        <v>2.48787145325192E-8</v>
      </c>
      <c r="Q3756" s="7" t="str">
        <f t="shared" si="350"/>
        <v>NAO+</v>
      </c>
      <c r="R3756" s="6">
        <v>1</v>
      </c>
      <c r="S3756" s="7">
        <v>0</v>
      </c>
      <c r="T3756" s="7">
        <v>0</v>
      </c>
      <c r="U3756" s="8">
        <v>0</v>
      </c>
      <c r="V3756" s="7" t="str">
        <f t="shared" si="351"/>
        <v>NAO+</v>
      </c>
      <c r="W3756" s="6">
        <v>0.83799999999999997</v>
      </c>
      <c r="X3756" s="7">
        <v>0.125</v>
      </c>
      <c r="Y3756" s="7">
        <v>2.9000000000000001E-2</v>
      </c>
      <c r="Z3756" s="8">
        <v>8.9999999999999993E-3</v>
      </c>
      <c r="AA3756" s="7" t="str">
        <f t="shared" si="352"/>
        <v>NAO+</v>
      </c>
      <c r="AB3756" s="6">
        <v>0.87</v>
      </c>
      <c r="AC3756" s="7">
        <v>0.09</v>
      </c>
      <c r="AD3756" s="7">
        <v>3.4000000000000002E-2</v>
      </c>
      <c r="AE3756" s="8">
        <v>6.0000000000000001E-3</v>
      </c>
      <c r="AF3756" s="7" t="str">
        <f t="shared" si="353"/>
        <v>NAO+</v>
      </c>
    </row>
    <row r="3757" spans="1:32" x14ac:dyDescent="0.3">
      <c r="A3757" s="4">
        <v>43884</v>
      </c>
      <c r="B3757" s="5">
        <v>2019</v>
      </c>
      <c r="C3757" s="6">
        <v>1</v>
      </c>
      <c r="D3757" s="7">
        <v>0</v>
      </c>
      <c r="E3757" s="7">
        <v>0</v>
      </c>
      <c r="F3757" s="8">
        <v>0</v>
      </c>
      <c r="G3757" s="7" t="str">
        <f t="shared" si="349"/>
        <v>NAO+</v>
      </c>
      <c r="H3757" s="6">
        <v>0.92998232764313205</v>
      </c>
      <c r="I3757" s="7">
        <v>3.9912274339255901E-4</v>
      </c>
      <c r="J3757" s="7">
        <v>6.9617046356837894E-2</v>
      </c>
      <c r="K3757" s="28">
        <v>1.5032566399386201E-6</v>
      </c>
      <c r="L3757" s="7" t="str">
        <f t="shared" si="354"/>
        <v>NAO+</v>
      </c>
      <c r="M3757" s="6">
        <v>0.92765119289817599</v>
      </c>
      <c r="N3757" s="7">
        <v>3.2865507791138499E-4</v>
      </c>
      <c r="O3757" s="7">
        <v>7.2016822771571801E-2</v>
      </c>
      <c r="P3757" s="28">
        <v>3.32925234550806E-6</v>
      </c>
      <c r="Q3757" s="7" t="str">
        <f t="shared" si="350"/>
        <v>NAO+</v>
      </c>
      <c r="R3757" s="6">
        <v>1</v>
      </c>
      <c r="S3757" s="7">
        <v>0</v>
      </c>
      <c r="T3757" s="7">
        <v>0</v>
      </c>
      <c r="U3757" s="8">
        <v>0</v>
      </c>
      <c r="V3757" s="7" t="str">
        <f t="shared" si="351"/>
        <v>NAO+</v>
      </c>
      <c r="W3757" s="6">
        <v>0.79700000000000004</v>
      </c>
      <c r="X3757" s="7">
        <v>0.154</v>
      </c>
      <c r="Y3757" s="7">
        <v>0.04</v>
      </c>
      <c r="Z3757" s="8">
        <v>8.9999999999999993E-3</v>
      </c>
      <c r="AA3757" s="7" t="str">
        <f t="shared" si="352"/>
        <v>NAO+</v>
      </c>
      <c r="AB3757" s="6">
        <v>0.84899999999999998</v>
      </c>
      <c r="AC3757" s="7">
        <v>0.106</v>
      </c>
      <c r="AD3757" s="7">
        <v>3.5000000000000003E-2</v>
      </c>
      <c r="AE3757" s="8">
        <v>8.9999999999999993E-3</v>
      </c>
      <c r="AF3757" s="7" t="str">
        <f t="shared" si="353"/>
        <v>NAO+</v>
      </c>
    </row>
    <row r="3758" spans="1:32" x14ac:dyDescent="0.3">
      <c r="A3758" s="4">
        <v>43885</v>
      </c>
      <c r="B3758" s="5">
        <v>2019</v>
      </c>
      <c r="C3758" s="6">
        <v>1</v>
      </c>
      <c r="D3758" s="7">
        <v>0</v>
      </c>
      <c r="E3758" s="7">
        <v>0</v>
      </c>
      <c r="F3758" s="8">
        <v>0</v>
      </c>
      <c r="G3758" s="7" t="str">
        <f t="shared" si="349"/>
        <v>NAO+</v>
      </c>
      <c r="H3758" s="6">
        <v>0.87748658580861805</v>
      </c>
      <c r="I3758" s="7">
        <v>8.3616067125281805E-4</v>
      </c>
      <c r="J3758" s="7">
        <v>0.121586994670711</v>
      </c>
      <c r="K3758" s="28">
        <v>9.0258849430181103E-5</v>
      </c>
      <c r="L3758" s="7" t="str">
        <f t="shared" si="354"/>
        <v>NAO+</v>
      </c>
      <c r="M3758" s="6">
        <v>0.86257041075478302</v>
      </c>
      <c r="N3758" s="7">
        <v>4.65685608411369E-4</v>
      </c>
      <c r="O3758" s="7">
        <v>0.13683301746242099</v>
      </c>
      <c r="P3758" s="8">
        <v>1.3088617437042999E-4</v>
      </c>
      <c r="Q3758" s="7" t="str">
        <f t="shared" si="350"/>
        <v>NAO+</v>
      </c>
      <c r="R3758" s="6">
        <v>1</v>
      </c>
      <c r="S3758" s="7">
        <v>0</v>
      </c>
      <c r="T3758" s="7">
        <v>0</v>
      </c>
      <c r="U3758" s="8">
        <v>0</v>
      </c>
      <c r="V3758" s="7" t="str">
        <f t="shared" si="351"/>
        <v>NAO+</v>
      </c>
      <c r="W3758" s="6">
        <v>0.76700000000000002</v>
      </c>
      <c r="X3758" s="7">
        <v>0.16</v>
      </c>
      <c r="Y3758" s="7">
        <v>6.2E-2</v>
      </c>
      <c r="Z3758" s="8">
        <v>1.0999999999999999E-2</v>
      </c>
      <c r="AA3758" s="7" t="str">
        <f t="shared" si="352"/>
        <v>NAO+</v>
      </c>
      <c r="AB3758" s="6">
        <v>0.77400000000000002</v>
      </c>
      <c r="AC3758" s="7">
        <v>0.11799999999999999</v>
      </c>
      <c r="AD3758" s="7">
        <v>9.5000000000000001E-2</v>
      </c>
      <c r="AE3758" s="8">
        <v>1.2999999999999999E-2</v>
      </c>
      <c r="AF3758" s="7" t="str">
        <f t="shared" si="353"/>
        <v>NAO+</v>
      </c>
    </row>
    <row r="3759" spans="1:32" x14ac:dyDescent="0.3">
      <c r="A3759" s="4">
        <v>43886</v>
      </c>
      <c r="B3759" s="5">
        <v>2019</v>
      </c>
      <c r="C3759" s="6">
        <v>1</v>
      </c>
      <c r="D3759" s="7">
        <v>0</v>
      </c>
      <c r="E3759" s="7">
        <v>0</v>
      </c>
      <c r="F3759" s="8">
        <v>0</v>
      </c>
      <c r="G3759" s="7" t="str">
        <f t="shared" si="349"/>
        <v>NAO+</v>
      </c>
      <c r="H3759" s="6">
        <v>0.80589264454290699</v>
      </c>
      <c r="I3759" s="80">
        <v>1.54690574351666E-6</v>
      </c>
      <c r="J3759" s="7">
        <v>0.19354258177297201</v>
      </c>
      <c r="K3759" s="8">
        <v>5.6322677838635397E-4</v>
      </c>
      <c r="L3759" s="7" t="str">
        <f t="shared" si="354"/>
        <v>NAO+</v>
      </c>
      <c r="M3759" s="6">
        <v>0.81312084708579402</v>
      </c>
      <c r="N3759" s="80">
        <v>1.01121071972886E-6</v>
      </c>
      <c r="O3759" s="7">
        <v>0.186089226082325</v>
      </c>
      <c r="P3759" s="8">
        <v>7.8891562116705004E-4</v>
      </c>
      <c r="Q3759" s="7" t="str">
        <f t="shared" si="350"/>
        <v>NAO+</v>
      </c>
      <c r="R3759" s="6">
        <v>1</v>
      </c>
      <c r="S3759" s="7">
        <v>0</v>
      </c>
      <c r="T3759" s="7">
        <v>0</v>
      </c>
      <c r="U3759" s="8">
        <v>0</v>
      </c>
      <c r="V3759" s="7" t="str">
        <f t="shared" si="351"/>
        <v>NAO+</v>
      </c>
      <c r="W3759" s="6">
        <v>0.66400000000000003</v>
      </c>
      <c r="X3759" s="7">
        <v>9.9000000000000005E-2</v>
      </c>
      <c r="Y3759" s="7">
        <v>0.192</v>
      </c>
      <c r="Z3759" s="8">
        <v>4.4999999999999998E-2</v>
      </c>
      <c r="AA3759" s="7" t="str">
        <f t="shared" si="352"/>
        <v>NAO+</v>
      </c>
      <c r="AB3759" s="6">
        <v>0.56999999999999995</v>
      </c>
      <c r="AC3759" s="7">
        <v>7.3999999999999996E-2</v>
      </c>
      <c r="AD3759" s="7">
        <v>0.30099999999999999</v>
      </c>
      <c r="AE3759" s="8">
        <v>5.3999999999999999E-2</v>
      </c>
      <c r="AF3759" s="7" t="str">
        <f t="shared" si="353"/>
        <v>NAO+</v>
      </c>
    </row>
    <row r="3760" spans="1:32" x14ac:dyDescent="0.3">
      <c r="A3760" s="4">
        <v>43887</v>
      </c>
      <c r="B3760" s="5">
        <v>2019</v>
      </c>
      <c r="C3760" s="6">
        <v>1</v>
      </c>
      <c r="D3760" s="7">
        <v>0</v>
      </c>
      <c r="E3760" s="7">
        <v>0</v>
      </c>
      <c r="F3760" s="8">
        <v>0</v>
      </c>
      <c r="G3760" s="7" t="str">
        <f t="shared" si="349"/>
        <v>NAO+</v>
      </c>
      <c r="H3760" s="6">
        <v>0.63516231403741996</v>
      </c>
      <c r="I3760" s="80">
        <v>1.1581637846089501E-6</v>
      </c>
      <c r="J3760" s="7">
        <v>0.36380482751892801</v>
      </c>
      <c r="K3760" s="8">
        <v>1.0317002798528299E-3</v>
      </c>
      <c r="L3760" s="7" t="str">
        <f t="shared" si="354"/>
        <v>NAO+</v>
      </c>
      <c r="M3760" s="6">
        <v>0.65908886971295599</v>
      </c>
      <c r="N3760" s="80">
        <v>7.7633228051236597E-7</v>
      </c>
      <c r="O3760" s="7">
        <v>0.33930283856980498</v>
      </c>
      <c r="P3760" s="8">
        <v>1.60751538495323E-3</v>
      </c>
      <c r="Q3760" s="7" t="str">
        <f t="shared" si="350"/>
        <v>NAO+</v>
      </c>
      <c r="R3760" s="6">
        <v>1</v>
      </c>
      <c r="S3760" s="7">
        <v>0</v>
      </c>
      <c r="T3760" s="7">
        <v>0</v>
      </c>
      <c r="U3760" s="8">
        <v>0</v>
      </c>
      <c r="V3760" s="7" t="str">
        <f t="shared" si="351"/>
        <v>NAO+</v>
      </c>
      <c r="W3760" s="6">
        <v>0.86699999999999999</v>
      </c>
      <c r="X3760" s="7">
        <v>5.8000000000000003E-2</v>
      </c>
      <c r="Y3760" s="7">
        <v>3.7999999999999999E-2</v>
      </c>
      <c r="Z3760" s="8">
        <v>3.6999999999999998E-2</v>
      </c>
      <c r="AA3760" s="7" t="str">
        <f t="shared" si="352"/>
        <v>NAO+</v>
      </c>
      <c r="AB3760" s="6">
        <v>0.871</v>
      </c>
      <c r="AC3760" s="7">
        <v>3.5000000000000003E-2</v>
      </c>
      <c r="AD3760" s="7">
        <v>6.9000000000000006E-2</v>
      </c>
      <c r="AE3760" s="8">
        <v>2.4E-2</v>
      </c>
      <c r="AF3760" s="7" t="str">
        <f t="shared" si="353"/>
        <v>NAO+</v>
      </c>
    </row>
    <row r="3761" spans="1:32" x14ac:dyDescent="0.3">
      <c r="A3761" s="4">
        <v>43888</v>
      </c>
      <c r="B3761" s="5">
        <v>2019</v>
      </c>
      <c r="C3761" s="6">
        <v>1</v>
      </c>
      <c r="D3761" s="7">
        <v>0</v>
      </c>
      <c r="E3761" s="7">
        <v>0</v>
      </c>
      <c r="F3761" s="8">
        <v>0</v>
      </c>
      <c r="G3761" s="7" t="str">
        <f t="shared" si="349"/>
        <v>NAO+</v>
      </c>
      <c r="H3761" s="6">
        <v>0.76076192230687401</v>
      </c>
      <c r="I3761" s="80">
        <v>5.4425270854283597E-6</v>
      </c>
      <c r="J3761" s="7">
        <v>0.19220363318147199</v>
      </c>
      <c r="K3761" s="8">
        <v>4.7029001984576997E-2</v>
      </c>
      <c r="L3761" s="7" t="str">
        <f t="shared" si="354"/>
        <v>NAO+</v>
      </c>
      <c r="M3761" s="6">
        <v>0.77668958777365105</v>
      </c>
      <c r="N3761" s="80">
        <v>1.5745991251809301E-6</v>
      </c>
      <c r="O3761" s="7">
        <v>0.16019260879133501</v>
      </c>
      <c r="P3761" s="8">
        <v>6.3116228835893504E-2</v>
      </c>
      <c r="Q3761" s="7" t="str">
        <f t="shared" si="350"/>
        <v>NAO+</v>
      </c>
      <c r="R3761" s="6">
        <v>1</v>
      </c>
      <c r="S3761" s="7">
        <v>0</v>
      </c>
      <c r="T3761" s="7">
        <v>0</v>
      </c>
      <c r="U3761" s="8">
        <v>0</v>
      </c>
      <c r="V3761" s="7" t="str">
        <f t="shared" si="351"/>
        <v>NAO+</v>
      </c>
      <c r="W3761" s="6">
        <v>0.82899999999999996</v>
      </c>
      <c r="X3761" s="7">
        <v>5.7000000000000002E-2</v>
      </c>
      <c r="Y3761" s="7">
        <v>2.4E-2</v>
      </c>
      <c r="Z3761" s="8">
        <v>0.09</v>
      </c>
      <c r="AA3761" s="7" t="str">
        <f t="shared" si="352"/>
        <v>NAO+</v>
      </c>
      <c r="AB3761" s="6">
        <v>0.91500000000000004</v>
      </c>
      <c r="AC3761" s="7">
        <v>2.3E-2</v>
      </c>
      <c r="AD3761" s="7">
        <v>0.02</v>
      </c>
      <c r="AE3761" s="8">
        <v>4.2000000000000003E-2</v>
      </c>
      <c r="AF3761" s="7" t="str">
        <f t="shared" si="353"/>
        <v>NAO+</v>
      </c>
    </row>
    <row r="3762" spans="1:32" x14ac:dyDescent="0.3">
      <c r="A3762" s="4">
        <v>43889</v>
      </c>
      <c r="B3762" s="5">
        <v>2019</v>
      </c>
      <c r="C3762" s="6">
        <v>1</v>
      </c>
      <c r="D3762" s="7">
        <v>0</v>
      </c>
      <c r="E3762" s="7">
        <v>0</v>
      </c>
      <c r="F3762" s="8">
        <v>0</v>
      </c>
      <c r="G3762" s="7" t="str">
        <f t="shared" si="349"/>
        <v>NAO+</v>
      </c>
      <c r="H3762" s="6">
        <v>0.51892246892059102</v>
      </c>
      <c r="I3762" s="80">
        <v>2.97655204851991E-5</v>
      </c>
      <c r="J3762" s="7">
        <v>4.0043440290695497E-3</v>
      </c>
      <c r="K3762" s="8">
        <v>0.47704342152984902</v>
      </c>
      <c r="L3762" s="7" t="str">
        <f t="shared" si="354"/>
        <v>NAO+</v>
      </c>
      <c r="M3762" s="6">
        <v>0.54864934703714796</v>
      </c>
      <c r="N3762" s="80">
        <v>8.0526168402692996E-6</v>
      </c>
      <c r="O3762" s="7">
        <v>5.4209593127040401E-3</v>
      </c>
      <c r="P3762" s="8">
        <v>0.44592164103329501</v>
      </c>
      <c r="Q3762" s="7" t="str">
        <f t="shared" si="350"/>
        <v>NAO+</v>
      </c>
      <c r="R3762" s="6">
        <v>1</v>
      </c>
      <c r="S3762" s="7">
        <v>0</v>
      </c>
      <c r="T3762" s="7">
        <v>0</v>
      </c>
      <c r="U3762" s="8">
        <v>0</v>
      </c>
      <c r="V3762" s="7" t="str">
        <f t="shared" si="351"/>
        <v>NAO+</v>
      </c>
      <c r="W3762" s="6">
        <v>0.42299999999999999</v>
      </c>
      <c r="X3762" s="7">
        <v>0.314</v>
      </c>
      <c r="Y3762" s="7">
        <v>0.129</v>
      </c>
      <c r="Z3762" s="8">
        <v>0.13400000000000001</v>
      </c>
      <c r="AA3762" s="7" t="str">
        <f t="shared" si="352"/>
        <v>NAO+</v>
      </c>
      <c r="AB3762" s="6">
        <v>0.58499999999999996</v>
      </c>
      <c r="AC3762" s="7">
        <v>0.215</v>
      </c>
      <c r="AD3762" s="7">
        <v>4.2000000000000003E-2</v>
      </c>
      <c r="AE3762" s="8">
        <v>0.158</v>
      </c>
      <c r="AF3762" s="7" t="str">
        <f t="shared" si="353"/>
        <v>NAO+</v>
      </c>
    </row>
    <row r="3763" spans="1:32" x14ac:dyDescent="0.3">
      <c r="A3763" s="4">
        <v>43890</v>
      </c>
      <c r="B3763" s="5">
        <v>2019</v>
      </c>
      <c r="C3763" s="6">
        <v>1</v>
      </c>
      <c r="D3763" s="7">
        <v>0</v>
      </c>
      <c r="E3763" s="7">
        <v>0</v>
      </c>
      <c r="F3763" s="8">
        <v>0</v>
      </c>
      <c r="G3763" s="7" t="str">
        <f t="shared" si="349"/>
        <v>NAO+</v>
      </c>
      <c r="H3763" s="6">
        <v>0.78172647491594505</v>
      </c>
      <c r="I3763" s="80">
        <v>1.5415879953282599E-9</v>
      </c>
      <c r="J3763" s="7">
        <v>3.6211379001935501E-4</v>
      </c>
      <c r="K3763" s="8">
        <v>0.21791140975244899</v>
      </c>
      <c r="L3763" s="7" t="str">
        <f t="shared" si="354"/>
        <v>NAO+</v>
      </c>
      <c r="M3763" s="6">
        <v>0.776039974956379</v>
      </c>
      <c r="N3763" s="80">
        <v>5.72319533709766E-10</v>
      </c>
      <c r="O3763" s="7">
        <v>5.0716293661110196E-4</v>
      </c>
      <c r="P3763" s="8">
        <v>0.223452861534676</v>
      </c>
      <c r="Q3763" s="7" t="str">
        <f t="shared" si="350"/>
        <v>NAO+</v>
      </c>
      <c r="R3763" s="6">
        <v>1</v>
      </c>
      <c r="S3763" s="7">
        <v>0</v>
      </c>
      <c r="T3763" s="7">
        <v>0</v>
      </c>
      <c r="U3763" s="8">
        <v>0</v>
      </c>
      <c r="V3763" s="7" t="str">
        <f t="shared" si="351"/>
        <v>NAO+</v>
      </c>
      <c r="W3763" s="6">
        <v>0.88800000000000001</v>
      </c>
      <c r="X3763" s="7">
        <v>8.1000000000000003E-2</v>
      </c>
      <c r="Y3763" s="7">
        <v>3.0000000000000001E-3</v>
      </c>
      <c r="Z3763" s="8">
        <v>2.8000000000000001E-2</v>
      </c>
      <c r="AA3763" s="7" t="str">
        <f t="shared" si="352"/>
        <v>NAO+</v>
      </c>
      <c r="AB3763" s="6">
        <v>0.94299999999999995</v>
      </c>
      <c r="AC3763" s="7">
        <v>4.1000000000000002E-2</v>
      </c>
      <c r="AD3763" s="7">
        <v>5.0000000000000001E-3</v>
      </c>
      <c r="AE3763" s="8">
        <v>1.2E-2</v>
      </c>
      <c r="AF3763" s="7" t="str">
        <f t="shared" si="353"/>
        <v>NAO+</v>
      </c>
    </row>
    <row r="3764" spans="1:32" x14ac:dyDescent="0.3">
      <c r="A3764" s="4">
        <v>44166</v>
      </c>
      <c r="B3764" s="5">
        <v>2020</v>
      </c>
      <c r="C3764" s="6">
        <v>0</v>
      </c>
      <c r="D3764" s="7">
        <v>0</v>
      </c>
      <c r="E3764" s="7">
        <v>1</v>
      </c>
      <c r="F3764" s="8">
        <v>0</v>
      </c>
      <c r="G3764" s="7" t="str">
        <f t="shared" si="349"/>
        <v>AR</v>
      </c>
      <c r="H3764" s="6">
        <v>1.1117835660939599E-2</v>
      </c>
      <c r="I3764" s="80">
        <v>3.5953941928316797E-5</v>
      </c>
      <c r="J3764" s="7">
        <v>0.98827678040030198</v>
      </c>
      <c r="K3764" s="8">
        <v>5.6942999682956397E-4</v>
      </c>
      <c r="L3764" s="7" t="str">
        <f t="shared" si="354"/>
        <v>AR</v>
      </c>
      <c r="M3764" s="6">
        <v>9.8365162145479992E-3</v>
      </c>
      <c r="N3764" s="80">
        <v>1.1299516256080099E-5</v>
      </c>
      <c r="O3764" s="7">
        <v>0.987476271340615</v>
      </c>
      <c r="P3764" s="8">
        <v>2.6759129285869299E-3</v>
      </c>
      <c r="Q3764" s="7" t="str">
        <f t="shared" si="350"/>
        <v>AR</v>
      </c>
      <c r="R3764" s="6">
        <v>0</v>
      </c>
      <c r="S3764" s="7">
        <v>0</v>
      </c>
      <c r="T3764" s="7">
        <v>1</v>
      </c>
      <c r="U3764" s="8">
        <v>0</v>
      </c>
      <c r="V3764" s="7" t="str">
        <f t="shared" si="351"/>
        <v>AR</v>
      </c>
      <c r="W3764" s="6">
        <v>0</v>
      </c>
      <c r="X3764" s="7">
        <v>0</v>
      </c>
      <c r="Y3764" s="7">
        <v>1</v>
      </c>
      <c r="Z3764" s="8">
        <v>0</v>
      </c>
      <c r="AA3764" s="7" t="str">
        <f t="shared" si="352"/>
        <v>AR</v>
      </c>
      <c r="AB3764" s="6">
        <v>0</v>
      </c>
      <c r="AC3764" s="7">
        <v>0</v>
      </c>
      <c r="AD3764" s="7">
        <v>0.879</v>
      </c>
      <c r="AE3764" s="8">
        <v>0.121</v>
      </c>
      <c r="AF3764" s="7" t="str">
        <f t="shared" si="353"/>
        <v>AR</v>
      </c>
    </row>
    <row r="3765" spans="1:32" x14ac:dyDescent="0.3">
      <c r="A3765" s="4">
        <v>44167</v>
      </c>
      <c r="B3765" s="5">
        <v>2020</v>
      </c>
      <c r="C3765" s="6">
        <v>0</v>
      </c>
      <c r="D3765" s="7">
        <v>0</v>
      </c>
      <c r="E3765" s="7">
        <v>1</v>
      </c>
      <c r="F3765" s="8">
        <v>0</v>
      </c>
      <c r="G3765" s="7" t="str">
        <f>INDEX($C$3:$F$3, MATCH(1,$C3765:$F3765,0))</f>
        <v>AR</v>
      </c>
      <c r="H3765" s="6">
        <v>5.6685312749955299E-4</v>
      </c>
      <c r="I3765" s="80">
        <v>9.4021461466323101E-7</v>
      </c>
      <c r="J3765" s="7">
        <v>0.99942618496081304</v>
      </c>
      <c r="K3765" s="28">
        <v>6.0216970843223201E-6</v>
      </c>
      <c r="L3765" s="7" t="str">
        <f t="shared" si="354"/>
        <v>AR</v>
      </c>
      <c r="M3765" s="6">
        <v>3.9265764470591E-4</v>
      </c>
      <c r="N3765" s="80">
        <v>3.7442080887112501E-7</v>
      </c>
      <c r="O3765" s="7">
        <v>0.99959003626204102</v>
      </c>
      <c r="P3765" s="28">
        <v>1.6931672446975799E-5</v>
      </c>
      <c r="Q3765" s="7" t="str">
        <f t="shared" si="350"/>
        <v>AR</v>
      </c>
      <c r="R3765" s="6">
        <v>0</v>
      </c>
      <c r="S3765" s="7">
        <v>0</v>
      </c>
      <c r="T3765" s="7">
        <v>1</v>
      </c>
      <c r="U3765" s="8">
        <v>0</v>
      </c>
      <c r="V3765" s="7" t="str">
        <f t="shared" si="351"/>
        <v>AR</v>
      </c>
      <c r="W3765" s="6">
        <v>0</v>
      </c>
      <c r="X3765" s="7">
        <v>0</v>
      </c>
      <c r="Y3765" s="7">
        <v>1</v>
      </c>
      <c r="Z3765" s="8">
        <v>0</v>
      </c>
      <c r="AA3765" s="7" t="str">
        <f t="shared" si="352"/>
        <v>AR</v>
      </c>
      <c r="AB3765" s="6">
        <v>0</v>
      </c>
      <c r="AC3765" s="7">
        <v>0</v>
      </c>
      <c r="AD3765" s="7">
        <v>0.67100000000000004</v>
      </c>
      <c r="AE3765" s="8">
        <v>0.32900000000000001</v>
      </c>
      <c r="AF3765" s="7" t="str">
        <f t="shared" si="353"/>
        <v>AR</v>
      </c>
    </row>
    <row r="3766" spans="1:32" x14ac:dyDescent="0.3">
      <c r="A3766" s="4">
        <v>44168</v>
      </c>
      <c r="B3766" s="5">
        <v>2020</v>
      </c>
      <c r="C3766" s="6">
        <v>0</v>
      </c>
      <c r="D3766" s="7">
        <v>0</v>
      </c>
      <c r="E3766" s="7">
        <v>1</v>
      </c>
      <c r="F3766" s="8">
        <v>0</v>
      </c>
      <c r="G3766" s="7" t="str">
        <f t="shared" si="349"/>
        <v>AR</v>
      </c>
      <c r="H3766" s="6">
        <v>7.0000935972419796E-3</v>
      </c>
      <c r="I3766" s="80">
        <v>6.2728758308921705E-8</v>
      </c>
      <c r="J3766" s="7">
        <v>0.99291387755195504</v>
      </c>
      <c r="K3766" s="28">
        <v>8.5966122043751797E-5</v>
      </c>
      <c r="L3766" s="7" t="str">
        <f t="shared" si="354"/>
        <v>AR</v>
      </c>
      <c r="M3766" s="6">
        <v>4.8963031317867398E-3</v>
      </c>
      <c r="N3766" s="80">
        <v>3.7839984298438898E-8</v>
      </c>
      <c r="O3766" s="7">
        <v>0.994973062527019</v>
      </c>
      <c r="P3766" s="8">
        <v>1.3059650120381599E-4</v>
      </c>
      <c r="Q3766" s="7" t="str">
        <f t="shared" si="350"/>
        <v>AR</v>
      </c>
      <c r="R3766" s="6">
        <v>0</v>
      </c>
      <c r="S3766" s="7">
        <v>0</v>
      </c>
      <c r="T3766" s="7">
        <v>0</v>
      </c>
      <c r="U3766" s="8">
        <v>1</v>
      </c>
      <c r="V3766" s="7" t="str">
        <f t="shared" si="351"/>
        <v>NAO-</v>
      </c>
      <c r="W3766" s="6">
        <v>0</v>
      </c>
      <c r="X3766" s="7">
        <v>0</v>
      </c>
      <c r="Y3766" s="7">
        <v>1</v>
      </c>
      <c r="Z3766" s="8">
        <v>0</v>
      </c>
      <c r="AA3766" s="7" t="str">
        <f t="shared" si="352"/>
        <v>AR</v>
      </c>
      <c r="AB3766" s="6">
        <v>0</v>
      </c>
      <c r="AC3766" s="7">
        <v>0</v>
      </c>
      <c r="AD3766" s="7">
        <v>0.70199999999999996</v>
      </c>
      <c r="AE3766" s="8">
        <v>0.29799999999999999</v>
      </c>
      <c r="AF3766" s="7" t="str">
        <f t="shared" si="353"/>
        <v>AR</v>
      </c>
    </row>
    <row r="3767" spans="1:32" x14ac:dyDescent="0.3">
      <c r="A3767" s="4">
        <v>44169</v>
      </c>
      <c r="B3767" s="5">
        <v>2020</v>
      </c>
      <c r="C3767" s="6">
        <v>0</v>
      </c>
      <c r="D3767" s="7">
        <v>0</v>
      </c>
      <c r="E3767" s="7">
        <v>1</v>
      </c>
      <c r="F3767" s="8">
        <v>0</v>
      </c>
      <c r="G3767" s="7" t="str">
        <f t="shared" si="349"/>
        <v>AR</v>
      </c>
      <c r="H3767" s="6">
        <v>1.05261243455393E-2</v>
      </c>
      <c r="I3767" s="80">
        <v>2.0963822937798699E-7</v>
      </c>
      <c r="J3767" s="7">
        <v>0.98931188075232601</v>
      </c>
      <c r="K3767" s="8">
        <v>1.61785263897689E-4</v>
      </c>
      <c r="L3767" s="7" t="str">
        <f t="shared" si="354"/>
        <v>AR</v>
      </c>
      <c r="M3767" s="6">
        <v>8.7935781143015906E-3</v>
      </c>
      <c r="N3767" s="80">
        <v>2.1668944223579799E-7</v>
      </c>
      <c r="O3767" s="7">
        <v>0.99093760310572998</v>
      </c>
      <c r="P3767" s="8">
        <v>2.6860209052784298E-4</v>
      </c>
      <c r="Q3767" s="7" t="str">
        <f t="shared" si="350"/>
        <v>AR</v>
      </c>
      <c r="R3767" s="6">
        <v>0</v>
      </c>
      <c r="S3767" s="7">
        <v>0</v>
      </c>
      <c r="T3767" s="7">
        <v>1</v>
      </c>
      <c r="U3767" s="8">
        <v>0</v>
      </c>
      <c r="V3767" s="7" t="str">
        <f t="shared" si="351"/>
        <v>AR</v>
      </c>
      <c r="W3767" s="6">
        <v>0</v>
      </c>
      <c r="X3767" s="7">
        <v>0</v>
      </c>
      <c r="Y3767" s="7">
        <v>1</v>
      </c>
      <c r="Z3767" s="8">
        <v>0</v>
      </c>
      <c r="AA3767" s="7" t="str">
        <f t="shared" si="352"/>
        <v>AR</v>
      </c>
      <c r="AB3767" s="6">
        <v>0</v>
      </c>
      <c r="AC3767" s="7">
        <v>0</v>
      </c>
      <c r="AD3767" s="7">
        <v>0.99199999999999999</v>
      </c>
      <c r="AE3767" s="8">
        <v>8.0000000000000002E-3</v>
      </c>
      <c r="AF3767" s="7" t="str">
        <f t="shared" si="353"/>
        <v>AR</v>
      </c>
    </row>
    <row r="3768" spans="1:32" x14ac:dyDescent="0.3">
      <c r="A3768" s="4">
        <v>44170</v>
      </c>
      <c r="B3768" s="5">
        <v>2020</v>
      </c>
      <c r="C3768" s="6">
        <v>0</v>
      </c>
      <c r="D3768" s="7">
        <v>0</v>
      </c>
      <c r="E3768" s="7">
        <v>1</v>
      </c>
      <c r="F3768" s="8">
        <v>0</v>
      </c>
      <c r="G3768" s="7" t="str">
        <f t="shared" si="349"/>
        <v>AR</v>
      </c>
      <c r="H3768" s="6">
        <v>1.20755751306574E-2</v>
      </c>
      <c r="I3768" s="80">
        <v>2.37234849812605E-5</v>
      </c>
      <c r="J3768" s="7">
        <v>0.98583043916879298</v>
      </c>
      <c r="K3768" s="8">
        <v>2.0702622155753699E-3</v>
      </c>
      <c r="L3768" s="7" t="str">
        <f t="shared" si="354"/>
        <v>AR</v>
      </c>
      <c r="M3768" s="6">
        <v>8.96640179939945E-3</v>
      </c>
      <c r="N3768" s="80">
        <v>2.45807582981812E-5</v>
      </c>
      <c r="O3768" s="7">
        <v>0.98807472453922895</v>
      </c>
      <c r="P3768" s="8">
        <v>2.9342929030709199E-3</v>
      </c>
      <c r="Q3768" s="7" t="str">
        <f t="shared" si="350"/>
        <v>AR</v>
      </c>
      <c r="R3768" s="6">
        <v>0</v>
      </c>
      <c r="S3768" s="7">
        <v>0</v>
      </c>
      <c r="T3768" s="7">
        <v>1</v>
      </c>
      <c r="U3768" s="8">
        <v>0</v>
      </c>
      <c r="V3768" s="7" t="str">
        <f t="shared" si="351"/>
        <v>AR</v>
      </c>
      <c r="W3768" s="6">
        <v>0</v>
      </c>
      <c r="X3768" s="7">
        <v>0</v>
      </c>
      <c r="Y3768" s="7">
        <v>1</v>
      </c>
      <c r="Z3768" s="8">
        <v>0</v>
      </c>
      <c r="AA3768" s="7" t="str">
        <f t="shared" si="352"/>
        <v>AR</v>
      </c>
      <c r="AB3768" s="6">
        <v>0</v>
      </c>
      <c r="AC3768" s="7">
        <v>0</v>
      </c>
      <c r="AD3768" s="7">
        <v>0.96</v>
      </c>
      <c r="AE3768" s="8">
        <v>0.04</v>
      </c>
      <c r="AF3768" s="7" t="str">
        <f t="shared" si="353"/>
        <v>AR</v>
      </c>
    </row>
    <row r="3769" spans="1:32" x14ac:dyDescent="0.3">
      <c r="A3769" s="4">
        <v>44171</v>
      </c>
      <c r="B3769" s="5">
        <v>2020</v>
      </c>
      <c r="C3769" s="6">
        <v>0</v>
      </c>
      <c r="D3769" s="7">
        <v>0</v>
      </c>
      <c r="E3769" s="7">
        <v>1</v>
      </c>
      <c r="F3769" s="8">
        <v>0</v>
      </c>
      <c r="G3769" s="7" t="str">
        <f t="shared" si="349"/>
        <v>AR</v>
      </c>
      <c r="H3769" s="6">
        <v>0.157214673481508</v>
      </c>
      <c r="I3769" s="80">
        <v>3.8314670446164297E-5</v>
      </c>
      <c r="J3769" s="7">
        <v>0.83762949978808199</v>
      </c>
      <c r="K3769" s="8">
        <v>5.1175120599527904E-3</v>
      </c>
      <c r="L3769" s="7" t="str">
        <f t="shared" si="354"/>
        <v>AR</v>
      </c>
      <c r="M3769" s="6">
        <v>0.106033198829303</v>
      </c>
      <c r="N3769" s="80">
        <v>2.6004690295138301E-5</v>
      </c>
      <c r="O3769" s="7">
        <v>0.88742333777377502</v>
      </c>
      <c r="P3769" s="8">
        <v>6.51745870662625E-3</v>
      </c>
      <c r="Q3769" s="7" t="str">
        <f t="shared" si="350"/>
        <v>AR</v>
      </c>
      <c r="R3769" s="6">
        <v>0</v>
      </c>
      <c r="S3769" s="7">
        <v>0</v>
      </c>
      <c r="T3769" s="7">
        <v>1</v>
      </c>
      <c r="U3769" s="8">
        <v>0</v>
      </c>
      <c r="V3769" s="7" t="str">
        <f t="shared" si="351"/>
        <v>AR</v>
      </c>
      <c r="W3769" s="6">
        <v>0</v>
      </c>
      <c r="X3769" s="7">
        <v>0</v>
      </c>
      <c r="Y3769" s="7">
        <v>0.99399999999999999</v>
      </c>
      <c r="Z3769" s="8">
        <v>6.0000000000000001E-3</v>
      </c>
      <c r="AA3769" s="7" t="str">
        <f t="shared" si="352"/>
        <v>AR</v>
      </c>
      <c r="AB3769" s="6">
        <v>0</v>
      </c>
      <c r="AC3769" s="7">
        <v>0</v>
      </c>
      <c r="AD3769" s="7">
        <v>0.503</v>
      </c>
      <c r="AE3769" s="8">
        <v>0.497</v>
      </c>
      <c r="AF3769" s="7" t="str">
        <f t="shared" si="353"/>
        <v>AR</v>
      </c>
    </row>
    <row r="3770" spans="1:32" x14ac:dyDescent="0.3">
      <c r="A3770" s="4">
        <v>44172</v>
      </c>
      <c r="B3770" s="5">
        <v>2020</v>
      </c>
      <c r="C3770" s="6">
        <v>0</v>
      </c>
      <c r="D3770" s="7">
        <v>0</v>
      </c>
      <c r="E3770" s="7">
        <v>1</v>
      </c>
      <c r="F3770" s="8">
        <v>0</v>
      </c>
      <c r="G3770" s="7" t="str">
        <f t="shared" si="349"/>
        <v>AR</v>
      </c>
      <c r="H3770" s="6">
        <v>0.758788575889214</v>
      </c>
      <c r="I3770" s="80">
        <v>3.8095925214105802E-7</v>
      </c>
      <c r="J3770" s="7">
        <v>0.23677519972414501</v>
      </c>
      <c r="K3770" s="8">
        <v>4.4358434273830596E-3</v>
      </c>
      <c r="L3770" s="7" t="str">
        <f t="shared" si="354"/>
        <v>NAO+</v>
      </c>
      <c r="M3770" s="6">
        <v>0.682958437057403</v>
      </c>
      <c r="N3770" s="80">
        <v>2.4286018640233502E-7</v>
      </c>
      <c r="O3770" s="7">
        <v>0.30859156377723301</v>
      </c>
      <c r="P3770" s="8">
        <v>8.4497563051725306E-3</v>
      </c>
      <c r="Q3770" s="7" t="str">
        <f t="shared" si="350"/>
        <v>NAO+</v>
      </c>
      <c r="R3770" s="6">
        <v>0</v>
      </c>
      <c r="S3770" s="7">
        <v>0</v>
      </c>
      <c r="T3770" s="7">
        <v>0</v>
      </c>
      <c r="U3770" s="8">
        <v>1</v>
      </c>
      <c r="V3770" s="7" t="str">
        <f t="shared" si="351"/>
        <v>NAO-</v>
      </c>
      <c r="W3770" s="6">
        <v>0</v>
      </c>
      <c r="X3770" s="7">
        <v>0</v>
      </c>
      <c r="Y3770" s="7">
        <v>0.88900000000000001</v>
      </c>
      <c r="Z3770" s="8">
        <v>0.111</v>
      </c>
      <c r="AA3770" s="7" t="str">
        <f t="shared" si="352"/>
        <v>AR</v>
      </c>
      <c r="AB3770" s="6">
        <v>0</v>
      </c>
      <c r="AC3770" s="7">
        <v>0</v>
      </c>
      <c r="AD3770" s="7">
        <v>0.13700000000000001</v>
      </c>
      <c r="AE3770" s="8">
        <v>0.86299999999999999</v>
      </c>
      <c r="AF3770" s="7" t="str">
        <f t="shared" si="353"/>
        <v>NAO-</v>
      </c>
    </row>
    <row r="3771" spans="1:32" x14ac:dyDescent="0.3">
      <c r="A3771" s="4">
        <v>44173</v>
      </c>
      <c r="B3771" s="5">
        <v>2020</v>
      </c>
      <c r="C3771" s="6">
        <v>0</v>
      </c>
      <c r="D3771" s="7">
        <v>0</v>
      </c>
      <c r="E3771" s="7">
        <v>1</v>
      </c>
      <c r="F3771" s="8">
        <v>0</v>
      </c>
      <c r="G3771" s="7" t="str">
        <f t="shared" si="349"/>
        <v>AR</v>
      </c>
      <c r="H3771" s="6">
        <v>0.90238715426080995</v>
      </c>
      <c r="I3771" s="80">
        <v>1.7860217249773701E-6</v>
      </c>
      <c r="J3771" s="7">
        <v>9.4136907474055301E-2</v>
      </c>
      <c r="K3771" s="8">
        <v>3.47415224341766E-3</v>
      </c>
      <c r="L3771" s="7" t="str">
        <f t="shared" si="354"/>
        <v>NAO+</v>
      </c>
      <c r="M3771" s="6">
        <v>0.86252583350193002</v>
      </c>
      <c r="N3771" s="80">
        <v>1.3521899306895101E-6</v>
      </c>
      <c r="O3771" s="7">
        <v>0.130937720520311</v>
      </c>
      <c r="P3771" s="8">
        <v>6.5350937878217797E-3</v>
      </c>
      <c r="Q3771" s="7" t="str">
        <f t="shared" si="350"/>
        <v>NAO+</v>
      </c>
      <c r="R3771" s="6">
        <v>0</v>
      </c>
      <c r="S3771" s="7">
        <v>0</v>
      </c>
      <c r="T3771" s="7">
        <v>0</v>
      </c>
      <c r="U3771" s="8">
        <v>1</v>
      </c>
      <c r="V3771" s="7" t="str">
        <f t="shared" si="351"/>
        <v>NAO-</v>
      </c>
      <c r="W3771" s="6">
        <v>1E-3</v>
      </c>
      <c r="X3771" s="7">
        <v>4.0000000000000001E-3</v>
      </c>
      <c r="Y3771" s="7">
        <v>0.40400000000000003</v>
      </c>
      <c r="Z3771" s="8">
        <v>0.59099999999999997</v>
      </c>
      <c r="AA3771" s="7" t="str">
        <f t="shared" si="352"/>
        <v>NAO-</v>
      </c>
      <c r="AB3771" s="6">
        <v>0</v>
      </c>
      <c r="AC3771" s="7">
        <v>3.0000000000000001E-3</v>
      </c>
      <c r="AD3771" s="7">
        <v>4.5999999999999999E-2</v>
      </c>
      <c r="AE3771" s="8">
        <v>0.95099999999999996</v>
      </c>
      <c r="AF3771" s="7" t="str">
        <f t="shared" si="353"/>
        <v>NAO-</v>
      </c>
    </row>
    <row r="3772" spans="1:32" x14ac:dyDescent="0.3">
      <c r="A3772" s="4">
        <v>44174</v>
      </c>
      <c r="B3772" s="5">
        <v>2020</v>
      </c>
      <c r="C3772" s="6">
        <v>0</v>
      </c>
      <c r="D3772" s="7">
        <v>0</v>
      </c>
      <c r="E3772" s="7">
        <v>1</v>
      </c>
      <c r="F3772" s="8">
        <v>0</v>
      </c>
      <c r="G3772" s="7" t="str">
        <f t="shared" si="349"/>
        <v>AR</v>
      </c>
      <c r="H3772" s="6">
        <v>0.96878079646384196</v>
      </c>
      <c r="I3772" s="80">
        <v>5.6802388137690902E-5</v>
      </c>
      <c r="J3772" s="7">
        <v>2.6115274518282199E-2</v>
      </c>
      <c r="K3772" s="8">
        <v>5.0471266297476697E-3</v>
      </c>
      <c r="L3772" s="7" t="str">
        <f t="shared" si="354"/>
        <v>NAO+</v>
      </c>
      <c r="M3772" s="6">
        <v>0.953453054858454</v>
      </c>
      <c r="N3772" s="80">
        <v>6.80602797013182E-5</v>
      </c>
      <c r="O3772" s="7">
        <v>3.98720303169708E-2</v>
      </c>
      <c r="P3772" s="8">
        <v>6.6068545448742704E-3</v>
      </c>
      <c r="Q3772" s="7" t="str">
        <f t="shared" si="350"/>
        <v>NAO+</v>
      </c>
      <c r="R3772" s="6">
        <v>1</v>
      </c>
      <c r="S3772" s="7">
        <v>0</v>
      </c>
      <c r="T3772" s="7">
        <v>0</v>
      </c>
      <c r="U3772" s="8">
        <v>0</v>
      </c>
      <c r="V3772" s="7" t="str">
        <f t="shared" si="351"/>
        <v>NAO+</v>
      </c>
      <c r="W3772" s="6">
        <v>0.39200000000000002</v>
      </c>
      <c r="X3772" s="7">
        <v>8.4000000000000005E-2</v>
      </c>
      <c r="Y3772" s="7">
        <v>6.5000000000000002E-2</v>
      </c>
      <c r="Z3772" s="8">
        <v>0.45800000000000002</v>
      </c>
      <c r="AA3772" s="7" t="str">
        <f t="shared" si="352"/>
        <v>NAO-</v>
      </c>
      <c r="AB3772" s="6">
        <v>0.57599999999999996</v>
      </c>
      <c r="AC3772" s="7">
        <v>7.0000000000000007E-2</v>
      </c>
      <c r="AD3772" s="7">
        <v>3.5999999999999997E-2</v>
      </c>
      <c r="AE3772" s="8">
        <v>0.318</v>
      </c>
      <c r="AF3772" s="7" t="str">
        <f t="shared" si="353"/>
        <v>NAO+</v>
      </c>
    </row>
    <row r="3773" spans="1:32" x14ac:dyDescent="0.3">
      <c r="A3773" s="4">
        <v>44175</v>
      </c>
      <c r="B3773" s="5">
        <v>2020</v>
      </c>
      <c r="C3773" s="6">
        <v>0</v>
      </c>
      <c r="D3773" s="7">
        <v>0</v>
      </c>
      <c r="E3773" s="7">
        <v>0</v>
      </c>
      <c r="F3773" s="8">
        <v>1</v>
      </c>
      <c r="G3773" s="7" t="str">
        <f t="shared" si="349"/>
        <v>NAO-</v>
      </c>
      <c r="H3773" s="6">
        <v>0.98331642516543205</v>
      </c>
      <c r="I3773" s="80">
        <v>2.2614887267982001E-5</v>
      </c>
      <c r="J3773" s="7">
        <v>1.3786623920666499E-2</v>
      </c>
      <c r="K3773" s="8">
        <v>2.87433602663471E-3</v>
      </c>
      <c r="L3773" s="7" t="str">
        <f t="shared" si="354"/>
        <v>NAO+</v>
      </c>
      <c r="M3773" s="6">
        <v>0.97528097495935095</v>
      </c>
      <c r="N3773" s="80">
        <v>2.2043264268673201E-5</v>
      </c>
      <c r="O3773" s="7">
        <v>2.1738814998546501E-2</v>
      </c>
      <c r="P3773" s="8">
        <v>2.9581667778254901E-3</v>
      </c>
      <c r="Q3773" s="7" t="str">
        <f t="shared" si="350"/>
        <v>NAO+</v>
      </c>
      <c r="R3773" s="6">
        <v>1</v>
      </c>
      <c r="S3773" s="7">
        <v>0</v>
      </c>
      <c r="T3773" s="7">
        <v>0</v>
      </c>
      <c r="U3773" s="8">
        <v>0</v>
      </c>
      <c r="V3773" s="7" t="str">
        <f t="shared" si="351"/>
        <v>NAO+</v>
      </c>
      <c r="W3773" s="6">
        <v>0.68600000000000005</v>
      </c>
      <c r="X3773" s="7">
        <v>5.3999999999999999E-2</v>
      </c>
      <c r="Y3773" s="7">
        <v>1.4999999999999999E-2</v>
      </c>
      <c r="Z3773" s="8">
        <v>0.245</v>
      </c>
      <c r="AA3773" s="7" t="str">
        <f t="shared" si="352"/>
        <v>NAO+</v>
      </c>
      <c r="AB3773" s="6">
        <v>0.88900000000000001</v>
      </c>
      <c r="AC3773" s="7">
        <v>2.1999999999999999E-2</v>
      </c>
      <c r="AD3773" s="7">
        <v>7.0000000000000001E-3</v>
      </c>
      <c r="AE3773" s="8">
        <v>8.3000000000000004E-2</v>
      </c>
      <c r="AF3773" s="7" t="str">
        <f t="shared" si="353"/>
        <v>NAO+</v>
      </c>
    </row>
    <row r="3774" spans="1:32" x14ac:dyDescent="0.3">
      <c r="A3774" s="4">
        <v>44176</v>
      </c>
      <c r="B3774" s="5">
        <v>2020</v>
      </c>
      <c r="C3774" s="6">
        <v>0</v>
      </c>
      <c r="D3774" s="7">
        <v>0</v>
      </c>
      <c r="E3774" s="7">
        <v>0</v>
      </c>
      <c r="F3774" s="8">
        <v>1</v>
      </c>
      <c r="G3774" s="7" t="str">
        <f t="shared" si="349"/>
        <v>NAO-</v>
      </c>
      <c r="H3774" s="6">
        <v>0.94378093256333395</v>
      </c>
      <c r="I3774" s="80">
        <v>5.2421806181680295E-7</v>
      </c>
      <c r="J3774" s="7">
        <v>5.4832652232247599E-2</v>
      </c>
      <c r="K3774" s="8">
        <v>1.38589098634777E-3</v>
      </c>
      <c r="L3774" s="7" t="str">
        <f t="shared" si="354"/>
        <v>NAO+</v>
      </c>
      <c r="M3774" s="6">
        <v>0.92771593164900401</v>
      </c>
      <c r="N3774" s="80">
        <v>4.2425013250521101E-7</v>
      </c>
      <c r="O3774" s="7">
        <v>7.0763342068572002E-2</v>
      </c>
      <c r="P3774" s="8">
        <v>1.52030203230044E-3</v>
      </c>
      <c r="Q3774" s="7" t="str">
        <f t="shared" si="350"/>
        <v>NAO+</v>
      </c>
      <c r="R3774" s="6">
        <v>1</v>
      </c>
      <c r="S3774" s="7">
        <v>0</v>
      </c>
      <c r="T3774" s="7">
        <v>0</v>
      </c>
      <c r="U3774" s="8">
        <v>0</v>
      </c>
      <c r="V3774" s="7" t="str">
        <f t="shared" si="351"/>
        <v>NAO+</v>
      </c>
      <c r="W3774" s="6">
        <v>0.44700000000000001</v>
      </c>
      <c r="X3774" s="7">
        <v>5.1999999999999998E-2</v>
      </c>
      <c r="Y3774" s="7">
        <v>1.0999999999999999E-2</v>
      </c>
      <c r="Z3774" s="8">
        <v>0.49099999999999999</v>
      </c>
      <c r="AA3774" s="7" t="str">
        <f t="shared" si="352"/>
        <v>NAO-</v>
      </c>
      <c r="AB3774" s="6">
        <v>0.83199999999999996</v>
      </c>
      <c r="AC3774" s="7">
        <v>1.6E-2</v>
      </c>
      <c r="AD3774" s="7">
        <v>3.0000000000000001E-3</v>
      </c>
      <c r="AE3774" s="8">
        <v>0.14899999999999999</v>
      </c>
      <c r="AF3774" s="7" t="str">
        <f t="shared" si="353"/>
        <v>NAO+</v>
      </c>
    </row>
    <row r="3775" spans="1:32" x14ac:dyDescent="0.3">
      <c r="A3775" s="4">
        <v>44177</v>
      </c>
      <c r="B3775" s="5">
        <v>2020</v>
      </c>
      <c r="C3775" s="6">
        <v>0</v>
      </c>
      <c r="D3775" s="7">
        <v>0</v>
      </c>
      <c r="E3775" s="7">
        <v>0</v>
      </c>
      <c r="F3775" s="8">
        <v>1</v>
      </c>
      <c r="G3775" s="7" t="str">
        <f t="shared" si="349"/>
        <v>NAO-</v>
      </c>
      <c r="H3775" s="6">
        <v>0.95897282441680098</v>
      </c>
      <c r="I3775" s="7">
        <v>6.5121337311634998E-4</v>
      </c>
      <c r="J3775" s="7">
        <v>3.4818497990631601E-2</v>
      </c>
      <c r="K3775" s="8">
        <v>5.5574642194553504E-3</v>
      </c>
      <c r="L3775" s="7" t="str">
        <f t="shared" si="354"/>
        <v>NAO+</v>
      </c>
      <c r="M3775" s="6">
        <v>0.94417210493591297</v>
      </c>
      <c r="N3775" s="7">
        <v>7.2958765956547403E-4</v>
      </c>
      <c r="O3775" s="7">
        <v>4.8675585206258497E-2</v>
      </c>
      <c r="P3775" s="8">
        <v>6.4227221982541697E-3</v>
      </c>
      <c r="Q3775" s="7" t="str">
        <f t="shared" si="350"/>
        <v>NAO+</v>
      </c>
      <c r="R3775" s="6">
        <v>1</v>
      </c>
      <c r="S3775" s="7">
        <v>0</v>
      </c>
      <c r="T3775" s="7">
        <v>0</v>
      </c>
      <c r="U3775" s="8">
        <v>0</v>
      </c>
      <c r="V3775" s="7" t="str">
        <f t="shared" si="351"/>
        <v>NAO+</v>
      </c>
      <c r="W3775" s="6">
        <v>0.19900000000000001</v>
      </c>
      <c r="X3775" s="7">
        <v>0.06</v>
      </c>
      <c r="Y3775" s="7">
        <v>1.4E-2</v>
      </c>
      <c r="Z3775" s="8">
        <v>0.72799999999999998</v>
      </c>
      <c r="AA3775" s="7" t="str">
        <f t="shared" si="352"/>
        <v>NAO-</v>
      </c>
      <c r="AB3775" s="6">
        <v>0.57499999999999996</v>
      </c>
      <c r="AC3775" s="7">
        <v>1.7000000000000001E-2</v>
      </c>
      <c r="AD3775" s="7">
        <v>1E-3</v>
      </c>
      <c r="AE3775" s="8">
        <v>0.40799999999999997</v>
      </c>
      <c r="AF3775" s="7" t="str">
        <f t="shared" si="353"/>
        <v>NAO+</v>
      </c>
    </row>
    <row r="3776" spans="1:32" x14ac:dyDescent="0.3">
      <c r="A3776" s="4">
        <v>44178</v>
      </c>
      <c r="B3776" s="5">
        <v>2020</v>
      </c>
      <c r="C3776" s="6">
        <v>0</v>
      </c>
      <c r="D3776" s="7">
        <v>0</v>
      </c>
      <c r="E3776" s="7">
        <v>0</v>
      </c>
      <c r="F3776" s="8">
        <v>1</v>
      </c>
      <c r="G3776" s="7" t="str">
        <f t="shared" si="349"/>
        <v>NAO-</v>
      </c>
      <c r="H3776" s="6">
        <v>0.99737122012996104</v>
      </c>
      <c r="I3776" s="7">
        <v>3.6880226528441699E-4</v>
      </c>
      <c r="J3776" s="7">
        <v>9.1063075843384801E-4</v>
      </c>
      <c r="K3776" s="8">
        <v>1.34934684631493E-3</v>
      </c>
      <c r="L3776" s="7" t="str">
        <f t="shared" si="354"/>
        <v>NAO+</v>
      </c>
      <c r="M3776" s="6">
        <v>0.99539701370433598</v>
      </c>
      <c r="N3776" s="7">
        <v>2.9410753278375602E-4</v>
      </c>
      <c r="O3776" s="7">
        <v>2.8070434200400101E-3</v>
      </c>
      <c r="P3776" s="8">
        <v>1.5018353428485399E-3</v>
      </c>
      <c r="Q3776" s="7" t="str">
        <f t="shared" si="350"/>
        <v>NAO+</v>
      </c>
      <c r="R3776" s="6">
        <v>1</v>
      </c>
      <c r="S3776" s="7">
        <v>0</v>
      </c>
      <c r="T3776" s="7">
        <v>0</v>
      </c>
      <c r="U3776" s="8">
        <v>0</v>
      </c>
      <c r="V3776" s="7" t="str">
        <f t="shared" si="351"/>
        <v>NAO+</v>
      </c>
      <c r="W3776" s="6">
        <v>3.5999999999999997E-2</v>
      </c>
      <c r="X3776" s="7">
        <v>4.3999999999999997E-2</v>
      </c>
      <c r="Y3776" s="7">
        <v>4.1000000000000002E-2</v>
      </c>
      <c r="Z3776" s="8">
        <v>0.88</v>
      </c>
      <c r="AA3776" s="7" t="str">
        <f t="shared" si="352"/>
        <v>NAO-</v>
      </c>
      <c r="AB3776" s="6">
        <v>0.20100000000000001</v>
      </c>
      <c r="AC3776" s="7">
        <v>1.7000000000000001E-2</v>
      </c>
      <c r="AD3776" s="7">
        <v>1E-3</v>
      </c>
      <c r="AE3776" s="8">
        <v>0.78100000000000003</v>
      </c>
      <c r="AF3776" s="7" t="str">
        <f t="shared" si="353"/>
        <v>NAO-</v>
      </c>
    </row>
    <row r="3777" spans="1:32" x14ac:dyDescent="0.3">
      <c r="A3777" s="4">
        <v>44179</v>
      </c>
      <c r="B3777" s="5">
        <v>2020</v>
      </c>
      <c r="C3777" s="6">
        <v>0</v>
      </c>
      <c r="D3777" s="7">
        <v>0</v>
      </c>
      <c r="E3777" s="7">
        <v>0</v>
      </c>
      <c r="F3777" s="8">
        <v>1</v>
      </c>
      <c r="G3777" s="7" t="str">
        <f t="shared" si="349"/>
        <v>NAO-</v>
      </c>
      <c r="H3777" s="6">
        <v>0.99205337162810603</v>
      </c>
      <c r="I3777" s="80">
        <v>1.48327210599535E-5</v>
      </c>
      <c r="J3777" s="7">
        <v>6.7598249579590996E-4</v>
      </c>
      <c r="K3777" s="8">
        <v>7.2558131550339898E-3</v>
      </c>
      <c r="L3777" s="7" t="str">
        <f t="shared" si="354"/>
        <v>NAO+</v>
      </c>
      <c r="M3777" s="6">
        <v>0.99070824321416895</v>
      </c>
      <c r="N3777" s="80">
        <v>1.5240414219633901E-5</v>
      </c>
      <c r="O3777" s="7">
        <v>1.9149531304288299E-3</v>
      </c>
      <c r="P3777" s="8">
        <v>7.3615632411792404E-3</v>
      </c>
      <c r="Q3777" s="7" t="str">
        <f t="shared" si="350"/>
        <v>NAO+</v>
      </c>
      <c r="R3777" s="6">
        <v>1</v>
      </c>
      <c r="S3777" s="7">
        <v>0</v>
      </c>
      <c r="T3777" s="7">
        <v>0</v>
      </c>
      <c r="U3777" s="8">
        <v>0</v>
      </c>
      <c r="V3777" s="7" t="str">
        <f t="shared" si="351"/>
        <v>NAO+</v>
      </c>
      <c r="W3777" s="6">
        <v>8.9999999999999993E-3</v>
      </c>
      <c r="X3777" s="7">
        <v>2.1999999999999999E-2</v>
      </c>
      <c r="Y3777" s="7">
        <v>3.6999999999999998E-2</v>
      </c>
      <c r="Z3777" s="8">
        <v>0.93200000000000005</v>
      </c>
      <c r="AA3777" s="7" t="str">
        <f t="shared" si="352"/>
        <v>NAO-</v>
      </c>
      <c r="AB3777" s="6">
        <v>6.7000000000000004E-2</v>
      </c>
      <c r="AC3777" s="7">
        <v>1.2E-2</v>
      </c>
      <c r="AD3777" s="7">
        <v>1E-3</v>
      </c>
      <c r="AE3777" s="8">
        <v>0.92</v>
      </c>
      <c r="AF3777" s="7" t="str">
        <f t="shared" si="353"/>
        <v>NAO-</v>
      </c>
    </row>
    <row r="3778" spans="1:32" x14ac:dyDescent="0.3">
      <c r="A3778" s="4">
        <v>44180</v>
      </c>
      <c r="B3778" s="5">
        <v>2020</v>
      </c>
      <c r="C3778" s="6">
        <v>0</v>
      </c>
      <c r="D3778" s="7">
        <v>0</v>
      </c>
      <c r="E3778" s="7">
        <v>0</v>
      </c>
      <c r="F3778" s="8">
        <v>1</v>
      </c>
      <c r="G3778" s="7" t="str">
        <f t="shared" si="349"/>
        <v>NAO-</v>
      </c>
      <c r="H3778" s="6">
        <v>0.94314065655917001</v>
      </c>
      <c r="I3778" s="80">
        <v>2.9857402352217702E-6</v>
      </c>
      <c r="J3778" s="7">
        <v>1.7789175208766401E-3</v>
      </c>
      <c r="K3778" s="8">
        <v>5.50774401797254E-2</v>
      </c>
      <c r="L3778" s="7" t="str">
        <f t="shared" si="354"/>
        <v>NAO+</v>
      </c>
      <c r="M3778" s="6">
        <v>0.94100434121115595</v>
      </c>
      <c r="N3778" s="80">
        <v>3.9299744558350803E-6</v>
      </c>
      <c r="O3778" s="7">
        <v>3.2073603024640701E-3</v>
      </c>
      <c r="P3778" s="8">
        <v>5.5784368511920798E-2</v>
      </c>
      <c r="Q3778" s="7" t="str">
        <f t="shared" si="350"/>
        <v>NAO+</v>
      </c>
      <c r="R3778" s="6">
        <v>0</v>
      </c>
      <c r="S3778" s="7">
        <v>0</v>
      </c>
      <c r="T3778" s="7">
        <v>0</v>
      </c>
      <c r="U3778" s="8">
        <v>1</v>
      </c>
      <c r="V3778" s="7" t="str">
        <f t="shared" si="351"/>
        <v>NAO-</v>
      </c>
      <c r="W3778" s="6">
        <v>1E-3</v>
      </c>
      <c r="X3778" s="7">
        <v>1.4E-2</v>
      </c>
      <c r="Y3778" s="7">
        <v>1.0999999999999999E-2</v>
      </c>
      <c r="Z3778" s="8">
        <v>0.97399999999999998</v>
      </c>
      <c r="AA3778" s="7" t="str">
        <f t="shared" si="352"/>
        <v>NAO-</v>
      </c>
      <c r="AB3778" s="6">
        <v>1.7999999999999999E-2</v>
      </c>
      <c r="AC3778" s="7">
        <v>8.0000000000000002E-3</v>
      </c>
      <c r="AD3778" s="7">
        <v>0</v>
      </c>
      <c r="AE3778" s="8">
        <v>0.97399999999999998</v>
      </c>
      <c r="AF3778" s="7" t="str">
        <f t="shared" si="353"/>
        <v>NAO-</v>
      </c>
    </row>
    <row r="3779" spans="1:32" x14ac:dyDescent="0.3">
      <c r="A3779" s="4">
        <v>44181</v>
      </c>
      <c r="B3779" s="5">
        <v>2020</v>
      </c>
      <c r="C3779" s="6">
        <v>0</v>
      </c>
      <c r="D3779" s="7">
        <v>0</v>
      </c>
      <c r="E3779" s="7">
        <v>0</v>
      </c>
      <c r="F3779" s="8">
        <v>1</v>
      </c>
      <c r="G3779" s="7" t="str">
        <f t="shared" si="349"/>
        <v>NAO-</v>
      </c>
      <c r="H3779" s="6">
        <v>0.81859133053460598</v>
      </c>
      <c r="I3779" s="7">
        <v>2.38026656682752E-4</v>
      </c>
      <c r="J3779" s="7">
        <v>6.3692166260609102E-3</v>
      </c>
      <c r="K3779" s="8">
        <v>0.17480142618265301</v>
      </c>
      <c r="L3779" s="7" t="str">
        <f t="shared" si="354"/>
        <v>NAO+</v>
      </c>
      <c r="M3779" s="6">
        <v>0.79068331037975303</v>
      </c>
      <c r="N3779" s="7">
        <v>3.7634164805951001E-4</v>
      </c>
      <c r="O3779" s="7">
        <v>7.3504088111552698E-3</v>
      </c>
      <c r="P3779" s="8">
        <v>0.201589939161017</v>
      </c>
      <c r="Q3779" s="7" t="str">
        <f t="shared" si="350"/>
        <v>NAO+</v>
      </c>
      <c r="R3779" s="6">
        <v>1</v>
      </c>
      <c r="S3779" s="7">
        <v>0</v>
      </c>
      <c r="T3779" s="7">
        <v>0</v>
      </c>
      <c r="U3779" s="8">
        <v>0</v>
      </c>
      <c r="V3779" s="7" t="str">
        <f t="shared" si="351"/>
        <v>NAO+</v>
      </c>
      <c r="W3779" s="6">
        <v>1.2E-2</v>
      </c>
      <c r="X3779" s="7">
        <v>8.0000000000000002E-3</v>
      </c>
      <c r="Y3779" s="7">
        <v>1.4999999999999999E-2</v>
      </c>
      <c r="Z3779" s="8">
        <v>0.96499999999999997</v>
      </c>
      <c r="AA3779" s="7" t="str">
        <f t="shared" si="352"/>
        <v>NAO-</v>
      </c>
      <c r="AB3779" s="6">
        <v>8.5999999999999993E-2</v>
      </c>
      <c r="AC3779" s="7">
        <v>2E-3</v>
      </c>
      <c r="AD3779" s="7">
        <v>0</v>
      </c>
      <c r="AE3779" s="8">
        <v>0.91100000000000003</v>
      </c>
      <c r="AF3779" s="7" t="str">
        <f t="shared" si="353"/>
        <v>NAO-</v>
      </c>
    </row>
    <row r="3780" spans="1:32" x14ac:dyDescent="0.3">
      <c r="A3780" s="4">
        <v>44182</v>
      </c>
      <c r="B3780" s="5">
        <v>2020</v>
      </c>
      <c r="C3780" s="6">
        <v>1</v>
      </c>
      <c r="D3780" s="7">
        <v>0</v>
      </c>
      <c r="E3780" s="7">
        <v>0</v>
      </c>
      <c r="F3780" s="8">
        <v>0</v>
      </c>
      <c r="G3780" s="7" t="str">
        <f t="shared" si="349"/>
        <v>NAO+</v>
      </c>
      <c r="H3780" s="6">
        <v>0.96778162257474998</v>
      </c>
      <c r="I3780" s="7">
        <v>1.0753538351027201E-3</v>
      </c>
      <c r="J3780" s="7">
        <v>7.8102031202997996E-3</v>
      </c>
      <c r="K3780" s="8">
        <v>2.3332820469843099E-2</v>
      </c>
      <c r="L3780" s="7" t="str">
        <f t="shared" si="354"/>
        <v>NAO+</v>
      </c>
      <c r="M3780" s="6">
        <v>0.95956424302583698</v>
      </c>
      <c r="N3780" s="7">
        <v>1.24817942438033E-3</v>
      </c>
      <c r="O3780" s="7">
        <v>1.11243518399682E-2</v>
      </c>
      <c r="P3780" s="8">
        <v>2.80632257098022E-2</v>
      </c>
      <c r="Q3780" s="7" t="str">
        <f t="shared" si="350"/>
        <v>NAO+</v>
      </c>
      <c r="R3780" s="6">
        <v>1</v>
      </c>
      <c r="S3780" s="7">
        <v>0</v>
      </c>
      <c r="T3780" s="7">
        <v>0</v>
      </c>
      <c r="U3780" s="8">
        <v>0</v>
      </c>
      <c r="V3780" s="7" t="str">
        <f t="shared" si="351"/>
        <v>NAO+</v>
      </c>
      <c r="W3780" s="6">
        <v>9.2999999999999999E-2</v>
      </c>
      <c r="X3780" s="7">
        <v>3.2000000000000001E-2</v>
      </c>
      <c r="Y3780" s="7">
        <v>0.105</v>
      </c>
      <c r="Z3780" s="8">
        <v>0.77</v>
      </c>
      <c r="AA3780" s="7" t="str">
        <f t="shared" si="352"/>
        <v>NAO-</v>
      </c>
      <c r="AB3780" s="6">
        <v>0.254</v>
      </c>
      <c r="AC3780" s="7">
        <v>7.0000000000000001E-3</v>
      </c>
      <c r="AD3780" s="7">
        <v>1E-3</v>
      </c>
      <c r="AE3780" s="8">
        <v>0.73699999999999999</v>
      </c>
      <c r="AF3780" s="7" t="str">
        <f t="shared" si="353"/>
        <v>NAO-</v>
      </c>
    </row>
    <row r="3781" spans="1:32" x14ac:dyDescent="0.3">
      <c r="A3781" s="4">
        <v>44183</v>
      </c>
      <c r="B3781" s="5">
        <v>2020</v>
      </c>
      <c r="C3781" s="6">
        <v>1</v>
      </c>
      <c r="D3781" s="7">
        <v>0</v>
      </c>
      <c r="E3781" s="7">
        <v>0</v>
      </c>
      <c r="F3781" s="8">
        <v>0</v>
      </c>
      <c r="G3781" s="7" t="str">
        <f t="shared" ref="G3781:G3844" si="355">INDEX($C$3:$F$3, MATCH(1,$C3781:$F3781,0))</f>
        <v>NAO+</v>
      </c>
      <c r="H3781" s="6">
        <v>0.97259705538518104</v>
      </c>
      <c r="I3781" s="80">
        <v>4.2931741076704803E-5</v>
      </c>
      <c r="J3781" s="7">
        <v>1.4356411368984299E-2</v>
      </c>
      <c r="K3781" s="8">
        <v>1.30036015047652E-2</v>
      </c>
      <c r="L3781" s="7" t="str">
        <f t="shared" si="354"/>
        <v>NAO+</v>
      </c>
      <c r="M3781" s="6">
        <v>0.95972276569799198</v>
      </c>
      <c r="N3781" s="80">
        <v>2.6347797257682798E-5</v>
      </c>
      <c r="O3781" s="7">
        <v>2.7554974708445201E-2</v>
      </c>
      <c r="P3781" s="8">
        <v>1.2695911796298601E-2</v>
      </c>
      <c r="Q3781" s="7" t="str">
        <f t="shared" ref="Q3781:Q3844" si="356">INDEX($M$3:$P$3, MATCH(MAX($M3781:$P3781),$M3781:$P3781,0))</f>
        <v>NAO+</v>
      </c>
      <c r="R3781" s="6">
        <v>1</v>
      </c>
      <c r="S3781" s="7">
        <v>0</v>
      </c>
      <c r="T3781" s="7">
        <v>0</v>
      </c>
      <c r="U3781" s="8">
        <v>0</v>
      </c>
      <c r="V3781" s="7" t="str">
        <f t="shared" ref="V3781:V3844" si="357">INDEX($R$3:$U$3, MATCH(MAX($R3781:$U3781),$R3781:$U3781,0))</f>
        <v>NAO+</v>
      </c>
      <c r="W3781" s="6">
        <v>0.126</v>
      </c>
      <c r="X3781" s="7">
        <v>0.20300000000000001</v>
      </c>
      <c r="Y3781" s="7">
        <v>0.29899999999999999</v>
      </c>
      <c r="Z3781" s="8">
        <v>0.373</v>
      </c>
      <c r="AA3781" s="7" t="str">
        <f t="shared" ref="AA3781:AA3844" si="358">INDEX($W$3:$Z$3, MATCH(MAX($W3781:$Z3781),$W3781:$Z3781,0))</f>
        <v>NAO-</v>
      </c>
      <c r="AB3781" s="6">
        <v>0.28499999999999998</v>
      </c>
      <c r="AC3781" s="7">
        <v>5.7000000000000002E-2</v>
      </c>
      <c r="AD3781" s="7">
        <v>3.0000000000000001E-3</v>
      </c>
      <c r="AE3781" s="8">
        <v>0.65400000000000003</v>
      </c>
      <c r="AF3781" s="7" t="str">
        <f t="shared" ref="AF3781:AF3844" si="359">INDEX($AB$3:$AE$3, MATCH(MAX($AB3781:$AE3781),$AB3781:$AE3781,0))</f>
        <v>NAO-</v>
      </c>
    </row>
    <row r="3782" spans="1:32" x14ac:dyDescent="0.3">
      <c r="A3782" s="4">
        <v>44184</v>
      </c>
      <c r="B3782" s="5">
        <v>2020</v>
      </c>
      <c r="C3782" s="6">
        <v>1</v>
      </c>
      <c r="D3782" s="7">
        <v>0</v>
      </c>
      <c r="E3782" s="7">
        <v>0</v>
      </c>
      <c r="F3782" s="8">
        <v>0</v>
      </c>
      <c r="G3782" s="7" t="str">
        <f t="shared" si="355"/>
        <v>NAO+</v>
      </c>
      <c r="H3782" s="6">
        <v>0.76863733222462605</v>
      </c>
      <c r="I3782" s="80">
        <v>8.1285221221207401E-5</v>
      </c>
      <c r="J3782" s="7">
        <v>0.22389644813940399</v>
      </c>
      <c r="K3782" s="8">
        <v>7.3849344147551401E-3</v>
      </c>
      <c r="L3782" s="7" t="str">
        <f t="shared" ref="L3782:L3845" si="360">INDEX($H$3:$K$3, MATCH(MAX($H3782:$K3782),$H3782:$K3782,0))</f>
        <v>NAO+</v>
      </c>
      <c r="M3782" s="6">
        <v>0.73059086279770602</v>
      </c>
      <c r="N3782" s="80">
        <v>4.9881233513079498E-5</v>
      </c>
      <c r="O3782" s="7">
        <v>0.26217934482878602</v>
      </c>
      <c r="P3782" s="8">
        <v>7.17991114000121E-3</v>
      </c>
      <c r="Q3782" s="7" t="str">
        <f t="shared" si="356"/>
        <v>NAO+</v>
      </c>
      <c r="R3782" s="6">
        <v>1</v>
      </c>
      <c r="S3782" s="7">
        <v>0</v>
      </c>
      <c r="T3782" s="7">
        <v>0</v>
      </c>
      <c r="U3782" s="8">
        <v>0</v>
      </c>
      <c r="V3782" s="7" t="str">
        <f t="shared" si="357"/>
        <v>NAO+</v>
      </c>
      <c r="W3782" s="6">
        <v>0.127</v>
      </c>
      <c r="X3782" s="7">
        <v>0.41899999999999998</v>
      </c>
      <c r="Y3782" s="7">
        <v>0.20100000000000001</v>
      </c>
      <c r="Z3782" s="8">
        <v>0.252</v>
      </c>
      <c r="AA3782" s="7" t="str">
        <f t="shared" si="358"/>
        <v>SB</v>
      </c>
      <c r="AB3782" s="6">
        <v>0.33900000000000002</v>
      </c>
      <c r="AC3782" s="7">
        <v>0.14199999999999999</v>
      </c>
      <c r="AD3782" s="7">
        <v>2E-3</v>
      </c>
      <c r="AE3782" s="8">
        <v>0.51700000000000002</v>
      </c>
      <c r="AF3782" s="7" t="str">
        <f t="shared" si="359"/>
        <v>NAO-</v>
      </c>
    </row>
    <row r="3783" spans="1:32" x14ac:dyDescent="0.3">
      <c r="A3783" s="4">
        <v>44185</v>
      </c>
      <c r="B3783" s="5">
        <v>2020</v>
      </c>
      <c r="C3783" s="6">
        <v>1</v>
      </c>
      <c r="D3783" s="7">
        <v>0</v>
      </c>
      <c r="E3783" s="7">
        <v>0</v>
      </c>
      <c r="F3783" s="8">
        <v>0</v>
      </c>
      <c r="G3783" s="7" t="str">
        <f t="shared" si="355"/>
        <v>NAO+</v>
      </c>
      <c r="H3783" s="6">
        <v>0.80818755461514002</v>
      </c>
      <c r="I3783" s="7">
        <v>4.2481783433279401E-4</v>
      </c>
      <c r="J3783" s="7">
        <v>0.18629355719525201</v>
      </c>
      <c r="K3783" s="8">
        <v>5.0940703552669704E-3</v>
      </c>
      <c r="L3783" s="7" t="str">
        <f t="shared" si="360"/>
        <v>NAO+</v>
      </c>
      <c r="M3783" s="6">
        <v>0.80092152356597301</v>
      </c>
      <c r="N3783" s="7">
        <v>4.5649190373518798E-4</v>
      </c>
      <c r="O3783" s="7">
        <v>0.19162125809455199</v>
      </c>
      <c r="P3783" s="8">
        <v>7.0007264357272803E-3</v>
      </c>
      <c r="Q3783" s="7" t="str">
        <f t="shared" si="356"/>
        <v>NAO+</v>
      </c>
      <c r="R3783" s="6">
        <v>1</v>
      </c>
      <c r="S3783" s="7">
        <v>0</v>
      </c>
      <c r="T3783" s="7">
        <v>0</v>
      </c>
      <c r="U3783" s="8">
        <v>0</v>
      </c>
      <c r="V3783" s="7" t="str">
        <f t="shared" si="357"/>
        <v>NAO+</v>
      </c>
      <c r="W3783" s="6">
        <v>0.56100000000000005</v>
      </c>
      <c r="X3783" s="7">
        <v>0.16</v>
      </c>
      <c r="Y3783" s="7">
        <v>4.2000000000000003E-2</v>
      </c>
      <c r="Z3783" s="8">
        <v>0.23699999999999999</v>
      </c>
      <c r="AA3783" s="7" t="str">
        <f t="shared" si="358"/>
        <v>NAO+</v>
      </c>
      <c r="AB3783" s="6">
        <v>0.81100000000000005</v>
      </c>
      <c r="AC3783" s="7">
        <v>0.05</v>
      </c>
      <c r="AD3783" s="7">
        <v>3.0000000000000001E-3</v>
      </c>
      <c r="AE3783" s="8">
        <v>0.13600000000000001</v>
      </c>
      <c r="AF3783" s="7" t="str">
        <f t="shared" si="359"/>
        <v>NAO+</v>
      </c>
    </row>
    <row r="3784" spans="1:32" x14ac:dyDescent="0.3">
      <c r="A3784" s="4">
        <v>44186</v>
      </c>
      <c r="B3784" s="5">
        <v>2020</v>
      </c>
      <c r="C3784" s="6">
        <v>1</v>
      </c>
      <c r="D3784" s="7">
        <v>0</v>
      </c>
      <c r="E3784" s="7">
        <v>0</v>
      </c>
      <c r="F3784" s="8">
        <v>0</v>
      </c>
      <c r="G3784" s="7" t="str">
        <f t="shared" si="355"/>
        <v>NAO+</v>
      </c>
      <c r="H3784" s="6">
        <v>0.95112036702668601</v>
      </c>
      <c r="I3784" s="7">
        <v>4.4980213923779497E-4</v>
      </c>
      <c r="J3784" s="7">
        <v>4.6468098571193002E-2</v>
      </c>
      <c r="K3784" s="8">
        <v>1.9617322628943E-3</v>
      </c>
      <c r="L3784" s="7" t="str">
        <f t="shared" si="360"/>
        <v>NAO+</v>
      </c>
      <c r="M3784" s="6">
        <v>0.94459906928038695</v>
      </c>
      <c r="N3784" s="7">
        <v>3.2627212732067701E-4</v>
      </c>
      <c r="O3784" s="7">
        <v>5.1791106143422E-2</v>
      </c>
      <c r="P3784" s="8">
        <v>3.2835524488764299E-3</v>
      </c>
      <c r="Q3784" s="7" t="str">
        <f t="shared" si="356"/>
        <v>NAO+</v>
      </c>
      <c r="R3784" s="6">
        <v>1</v>
      </c>
      <c r="S3784" s="7">
        <v>0</v>
      </c>
      <c r="T3784" s="7">
        <v>0</v>
      </c>
      <c r="U3784" s="8">
        <v>0</v>
      </c>
      <c r="V3784" s="7" t="str">
        <f t="shared" si="357"/>
        <v>NAO+</v>
      </c>
      <c r="W3784" s="6">
        <v>0.75</v>
      </c>
      <c r="X3784" s="7">
        <v>0.1</v>
      </c>
      <c r="Y3784" s="7">
        <v>5.8000000000000003E-2</v>
      </c>
      <c r="Z3784" s="8">
        <v>9.1999999999999998E-2</v>
      </c>
      <c r="AA3784" s="7" t="str">
        <f t="shared" si="358"/>
        <v>NAO+</v>
      </c>
      <c r="AB3784" s="6">
        <v>0.83599999999999997</v>
      </c>
      <c r="AC3784" s="7">
        <v>5.7000000000000002E-2</v>
      </c>
      <c r="AD3784" s="7">
        <v>2.7E-2</v>
      </c>
      <c r="AE3784" s="8">
        <v>7.9000000000000001E-2</v>
      </c>
      <c r="AF3784" s="7" t="str">
        <f t="shared" si="359"/>
        <v>NAO+</v>
      </c>
    </row>
    <row r="3785" spans="1:32" x14ac:dyDescent="0.3">
      <c r="A3785" s="4">
        <v>44187</v>
      </c>
      <c r="B3785" s="5">
        <v>2020</v>
      </c>
      <c r="C3785" s="6">
        <v>0</v>
      </c>
      <c r="D3785" s="7">
        <v>0</v>
      </c>
      <c r="E3785" s="7">
        <v>1</v>
      </c>
      <c r="F3785" s="8">
        <v>0</v>
      </c>
      <c r="G3785" s="7" t="str">
        <f t="shared" si="355"/>
        <v>AR</v>
      </c>
      <c r="H3785" s="6">
        <v>0.80339712180980605</v>
      </c>
      <c r="I3785" s="7">
        <v>1.5117818394931099E-4</v>
      </c>
      <c r="J3785" s="7">
        <v>0.188791138890546</v>
      </c>
      <c r="K3785" s="8">
        <v>7.6605611157007404E-3</v>
      </c>
      <c r="L3785" s="7" t="str">
        <f t="shared" si="360"/>
        <v>NAO+</v>
      </c>
      <c r="M3785" s="6">
        <v>0.74740834597613104</v>
      </c>
      <c r="N3785" s="80">
        <v>6.8990175510342196E-5</v>
      </c>
      <c r="O3785" s="7">
        <v>0.24253000138443201</v>
      </c>
      <c r="P3785" s="8">
        <v>9.9926624639232603E-3</v>
      </c>
      <c r="Q3785" s="7" t="str">
        <f t="shared" si="356"/>
        <v>NAO+</v>
      </c>
      <c r="R3785" s="6">
        <v>0</v>
      </c>
      <c r="S3785" s="7">
        <v>0</v>
      </c>
      <c r="T3785" s="7">
        <v>1</v>
      </c>
      <c r="U3785" s="8">
        <v>0</v>
      </c>
      <c r="V3785" s="7" t="str">
        <f t="shared" si="357"/>
        <v>AR</v>
      </c>
      <c r="W3785" s="6">
        <v>0.65600000000000003</v>
      </c>
      <c r="X3785" s="7">
        <v>5.2999999999999999E-2</v>
      </c>
      <c r="Y3785" s="7">
        <v>0.26700000000000002</v>
      </c>
      <c r="Z3785" s="8">
        <v>2.3E-2</v>
      </c>
      <c r="AA3785" s="7" t="str">
        <f t="shared" si="358"/>
        <v>NAO+</v>
      </c>
      <c r="AB3785" s="6">
        <v>0.17599999999999999</v>
      </c>
      <c r="AC3785" s="7">
        <v>0.112</v>
      </c>
      <c r="AD3785" s="7">
        <v>0.61299999999999999</v>
      </c>
      <c r="AE3785" s="8">
        <v>9.8000000000000004E-2</v>
      </c>
      <c r="AF3785" s="7" t="str">
        <f t="shared" si="359"/>
        <v>AR</v>
      </c>
    </row>
    <row r="3786" spans="1:32" x14ac:dyDescent="0.3">
      <c r="A3786" s="4">
        <v>44188</v>
      </c>
      <c r="B3786" s="5">
        <v>2020</v>
      </c>
      <c r="C3786" s="6">
        <v>0</v>
      </c>
      <c r="D3786" s="7">
        <v>0</v>
      </c>
      <c r="E3786" s="7">
        <v>1</v>
      </c>
      <c r="F3786" s="8">
        <v>0</v>
      </c>
      <c r="G3786" s="7" t="str">
        <f t="shared" si="355"/>
        <v>AR</v>
      </c>
      <c r="H3786" s="6">
        <v>0.16877964124811601</v>
      </c>
      <c r="I3786" s="7">
        <v>9.4911025654883705E-4</v>
      </c>
      <c r="J3786" s="7">
        <v>0.82225254729394404</v>
      </c>
      <c r="K3786" s="8">
        <v>8.0187012014009493E-3</v>
      </c>
      <c r="L3786" s="7" t="str">
        <f t="shared" si="360"/>
        <v>AR</v>
      </c>
      <c r="M3786" s="6">
        <v>0.13884841498167799</v>
      </c>
      <c r="N3786" s="7">
        <v>6.46935343597062E-4</v>
      </c>
      <c r="O3786" s="7">
        <v>0.85018118899591799</v>
      </c>
      <c r="P3786" s="8">
        <v>1.0323460678807199E-2</v>
      </c>
      <c r="Q3786" s="7" t="str">
        <f t="shared" si="356"/>
        <v>AR</v>
      </c>
      <c r="R3786" s="6">
        <v>0</v>
      </c>
      <c r="S3786" s="7">
        <v>0</v>
      </c>
      <c r="T3786" s="7">
        <v>1</v>
      </c>
      <c r="U3786" s="8">
        <v>0</v>
      </c>
      <c r="V3786" s="7" t="str">
        <f t="shared" si="357"/>
        <v>AR</v>
      </c>
      <c r="W3786" s="6">
        <v>0.184</v>
      </c>
      <c r="X3786" s="7">
        <v>0.111</v>
      </c>
      <c r="Y3786" s="7">
        <v>0.69199999999999995</v>
      </c>
      <c r="Z3786" s="8">
        <v>1.2999999999999999E-2</v>
      </c>
      <c r="AA3786" s="7" t="str">
        <f t="shared" si="358"/>
        <v>AR</v>
      </c>
      <c r="AB3786" s="6">
        <v>3.0000000000000001E-3</v>
      </c>
      <c r="AC3786" s="7">
        <v>0.114</v>
      </c>
      <c r="AD3786" s="7">
        <v>0.85899999999999999</v>
      </c>
      <c r="AE3786" s="8">
        <v>2.4E-2</v>
      </c>
      <c r="AF3786" s="7" t="str">
        <f t="shared" si="359"/>
        <v>AR</v>
      </c>
    </row>
    <row r="3787" spans="1:32" x14ac:dyDescent="0.3">
      <c r="A3787" s="4">
        <v>44189</v>
      </c>
      <c r="B3787" s="5">
        <v>2020</v>
      </c>
      <c r="C3787" s="6">
        <v>0</v>
      </c>
      <c r="D3787" s="7">
        <v>0</v>
      </c>
      <c r="E3787" s="7">
        <v>1</v>
      </c>
      <c r="F3787" s="8">
        <v>0</v>
      </c>
      <c r="G3787" s="7" t="str">
        <f t="shared" si="355"/>
        <v>AR</v>
      </c>
      <c r="H3787" s="6">
        <v>9.4168807064158901E-3</v>
      </c>
      <c r="I3787" s="7">
        <v>1.63932240708974E-2</v>
      </c>
      <c r="J3787" s="7">
        <v>0.97395047404755697</v>
      </c>
      <c r="K3787" s="8">
        <v>2.3942117514312599E-4</v>
      </c>
      <c r="L3787" s="7" t="str">
        <f t="shared" si="360"/>
        <v>AR</v>
      </c>
      <c r="M3787" s="6">
        <v>7.5652841728597502E-3</v>
      </c>
      <c r="N3787" s="7">
        <v>1.1872035144176901E-2</v>
      </c>
      <c r="O3787" s="7">
        <v>0.97943303673862503</v>
      </c>
      <c r="P3787" s="8">
        <v>1.12964394434758E-3</v>
      </c>
      <c r="Q3787" s="7" t="str">
        <f t="shared" si="356"/>
        <v>AR</v>
      </c>
      <c r="R3787" s="6">
        <v>0</v>
      </c>
      <c r="S3787" s="7">
        <v>0</v>
      </c>
      <c r="T3787" s="7">
        <v>1</v>
      </c>
      <c r="U3787" s="8">
        <v>0</v>
      </c>
      <c r="V3787" s="7" t="str">
        <f t="shared" si="357"/>
        <v>AR</v>
      </c>
      <c r="W3787" s="6">
        <v>0</v>
      </c>
      <c r="X3787" s="7">
        <v>3.9E-2</v>
      </c>
      <c r="Y3787" s="7">
        <v>0.96099999999999997</v>
      </c>
      <c r="Z3787" s="8">
        <v>0</v>
      </c>
      <c r="AA3787" s="7" t="str">
        <f t="shared" si="358"/>
        <v>AR</v>
      </c>
      <c r="AB3787" s="6">
        <v>0</v>
      </c>
      <c r="AC3787" s="7">
        <v>0.104</v>
      </c>
      <c r="AD3787" s="7">
        <v>0.879</v>
      </c>
      <c r="AE3787" s="8">
        <v>1.7000000000000001E-2</v>
      </c>
      <c r="AF3787" s="7" t="str">
        <f t="shared" si="359"/>
        <v>AR</v>
      </c>
    </row>
    <row r="3788" spans="1:32" x14ac:dyDescent="0.3">
      <c r="A3788" s="4">
        <v>44190</v>
      </c>
      <c r="B3788" s="5">
        <v>2020</v>
      </c>
      <c r="C3788" s="6">
        <v>0</v>
      </c>
      <c r="D3788" s="7">
        <v>0</v>
      </c>
      <c r="E3788" s="7">
        <v>1</v>
      </c>
      <c r="F3788" s="8">
        <v>0</v>
      </c>
      <c r="G3788" s="7" t="str">
        <f t="shared" si="355"/>
        <v>AR</v>
      </c>
      <c r="H3788" s="79">
        <v>5.6842315545163399E-5</v>
      </c>
      <c r="I3788" s="7">
        <v>8.5518447835978304E-4</v>
      </c>
      <c r="J3788" s="7">
        <v>0.99908749882006498</v>
      </c>
      <c r="K3788" s="28">
        <v>4.7438603942981801E-7</v>
      </c>
      <c r="L3788" s="7" t="str">
        <f t="shared" si="360"/>
        <v>AR</v>
      </c>
      <c r="M3788" s="79">
        <v>4.9756285916149801E-5</v>
      </c>
      <c r="N3788" s="7">
        <v>2.8909299638753001E-4</v>
      </c>
      <c r="O3788" s="7">
        <v>0.99965025001171204</v>
      </c>
      <c r="P3788" s="28">
        <v>1.0900705995313601E-5</v>
      </c>
      <c r="Q3788" s="7" t="str">
        <f t="shared" si="356"/>
        <v>AR</v>
      </c>
      <c r="R3788" s="6">
        <v>0</v>
      </c>
      <c r="S3788" s="7">
        <v>0</v>
      </c>
      <c r="T3788" s="7">
        <v>1</v>
      </c>
      <c r="U3788" s="8">
        <v>0</v>
      </c>
      <c r="V3788" s="7" t="str">
        <f t="shared" si="357"/>
        <v>AR</v>
      </c>
      <c r="W3788" s="6">
        <v>0</v>
      </c>
      <c r="X3788" s="7">
        <v>0</v>
      </c>
      <c r="Y3788" s="7">
        <v>1</v>
      </c>
      <c r="Z3788" s="8">
        <v>0</v>
      </c>
      <c r="AA3788" s="7" t="str">
        <f t="shared" si="358"/>
        <v>AR</v>
      </c>
      <c r="AB3788" s="6">
        <v>0</v>
      </c>
      <c r="AC3788" s="7">
        <v>1E-3</v>
      </c>
      <c r="AD3788" s="7">
        <v>0.998</v>
      </c>
      <c r="AE3788" s="8">
        <v>1E-3</v>
      </c>
      <c r="AF3788" s="7" t="str">
        <f t="shared" si="359"/>
        <v>AR</v>
      </c>
    </row>
    <row r="3789" spans="1:32" x14ac:dyDescent="0.3">
      <c r="A3789" s="4">
        <v>44191</v>
      </c>
      <c r="B3789" s="5">
        <v>2020</v>
      </c>
      <c r="C3789" s="6">
        <v>0</v>
      </c>
      <c r="D3789" s="7">
        <v>0</v>
      </c>
      <c r="E3789" s="7">
        <v>1</v>
      </c>
      <c r="F3789" s="8">
        <v>0</v>
      </c>
      <c r="G3789" s="7" t="str">
        <f t="shared" si="355"/>
        <v>AR</v>
      </c>
      <c r="H3789" s="79">
        <v>6.4386647134361696E-8</v>
      </c>
      <c r="I3789" s="80">
        <v>1.5022015670744801E-6</v>
      </c>
      <c r="J3789" s="7">
        <v>0.99999843229165397</v>
      </c>
      <c r="K3789" s="28">
        <v>1.12012525925213E-9</v>
      </c>
      <c r="L3789" s="7" t="str">
        <f t="shared" si="360"/>
        <v>AR</v>
      </c>
      <c r="M3789" s="79">
        <v>5.5483371244499803E-8</v>
      </c>
      <c r="N3789" s="80">
        <v>5.6846808208951803E-7</v>
      </c>
      <c r="O3789" s="7">
        <v>0.99999936120352595</v>
      </c>
      <c r="P3789" s="28">
        <v>1.4845014121104901E-8</v>
      </c>
      <c r="Q3789" s="7" t="str">
        <f t="shared" si="356"/>
        <v>AR</v>
      </c>
      <c r="R3789" s="6">
        <v>0</v>
      </c>
      <c r="S3789" s="7">
        <v>0</v>
      </c>
      <c r="T3789" s="7">
        <v>1</v>
      </c>
      <c r="U3789" s="8">
        <v>0</v>
      </c>
      <c r="V3789" s="7" t="str">
        <f t="shared" si="357"/>
        <v>AR</v>
      </c>
      <c r="W3789" s="6">
        <v>0</v>
      </c>
      <c r="X3789" s="7">
        <v>0</v>
      </c>
      <c r="Y3789" s="7">
        <v>1</v>
      </c>
      <c r="Z3789" s="8">
        <v>0</v>
      </c>
      <c r="AA3789" s="7" t="str">
        <f t="shared" si="358"/>
        <v>AR</v>
      </c>
      <c r="AB3789" s="6">
        <v>0</v>
      </c>
      <c r="AC3789" s="7">
        <v>0</v>
      </c>
      <c r="AD3789" s="7">
        <v>1</v>
      </c>
      <c r="AE3789" s="8">
        <v>0</v>
      </c>
      <c r="AF3789" s="7" t="str">
        <f t="shared" si="359"/>
        <v>AR</v>
      </c>
    </row>
    <row r="3790" spans="1:32" x14ac:dyDescent="0.3">
      <c r="A3790" s="4">
        <v>44192</v>
      </c>
      <c r="B3790" s="5">
        <v>2020</v>
      </c>
      <c r="C3790" s="6">
        <v>0</v>
      </c>
      <c r="D3790" s="7">
        <v>0</v>
      </c>
      <c r="E3790" s="7">
        <v>1</v>
      </c>
      <c r="F3790" s="8">
        <v>0</v>
      </c>
      <c r="G3790" s="7" t="str">
        <f t="shared" si="355"/>
        <v>AR</v>
      </c>
      <c r="H3790" s="79">
        <v>8.4781320675186295E-6</v>
      </c>
      <c r="I3790" s="80">
        <v>6.3074103644692996E-10</v>
      </c>
      <c r="J3790" s="7">
        <v>0.99994985822572402</v>
      </c>
      <c r="K3790" s="28">
        <v>4.1663011459478397E-5</v>
      </c>
      <c r="L3790" s="7" t="str">
        <f t="shared" si="360"/>
        <v>AR</v>
      </c>
      <c r="M3790" s="79">
        <v>7.4125307169530101E-6</v>
      </c>
      <c r="N3790" s="80">
        <v>3.3312733322776899E-10</v>
      </c>
      <c r="O3790" s="7">
        <v>0.99991176294585404</v>
      </c>
      <c r="P3790" s="28">
        <v>8.08241903133465E-5</v>
      </c>
      <c r="Q3790" s="7" t="str">
        <f t="shared" si="356"/>
        <v>AR</v>
      </c>
      <c r="R3790" s="6">
        <v>0</v>
      </c>
      <c r="S3790" s="7">
        <v>0</v>
      </c>
      <c r="T3790" s="7">
        <v>0</v>
      </c>
      <c r="U3790" s="8">
        <v>1</v>
      </c>
      <c r="V3790" s="7" t="str">
        <f t="shared" si="357"/>
        <v>NAO-</v>
      </c>
      <c r="W3790" s="6">
        <v>0</v>
      </c>
      <c r="X3790" s="7">
        <v>0</v>
      </c>
      <c r="Y3790" s="7">
        <v>1</v>
      </c>
      <c r="Z3790" s="8">
        <v>0</v>
      </c>
      <c r="AA3790" s="7" t="str">
        <f t="shared" si="358"/>
        <v>AR</v>
      </c>
      <c r="AB3790" s="6">
        <v>0</v>
      </c>
      <c r="AC3790" s="7">
        <v>0</v>
      </c>
      <c r="AD3790" s="7">
        <v>0.98699999999999999</v>
      </c>
      <c r="AE3790" s="8">
        <v>1.2999999999999999E-2</v>
      </c>
      <c r="AF3790" s="7" t="str">
        <f t="shared" si="359"/>
        <v>AR</v>
      </c>
    </row>
    <row r="3791" spans="1:32" x14ac:dyDescent="0.3">
      <c r="A3791" s="4">
        <v>44193</v>
      </c>
      <c r="B3791" s="5">
        <v>2020</v>
      </c>
      <c r="C3791" s="6">
        <v>0</v>
      </c>
      <c r="D3791" s="7">
        <v>0</v>
      </c>
      <c r="E3791" s="7">
        <v>1</v>
      </c>
      <c r="F3791" s="8">
        <v>0</v>
      </c>
      <c r="G3791" s="7" t="str">
        <f t="shared" si="355"/>
        <v>AR</v>
      </c>
      <c r="H3791" s="79">
        <v>4.1697016395948202E-5</v>
      </c>
      <c r="I3791" s="80">
        <v>4.96109101971794E-7</v>
      </c>
      <c r="J3791" s="7">
        <v>0.99993498466089004</v>
      </c>
      <c r="K3791" s="28">
        <v>2.28222136004673E-5</v>
      </c>
      <c r="L3791" s="7" t="str">
        <f t="shared" si="360"/>
        <v>AR</v>
      </c>
      <c r="M3791" s="79">
        <v>4.1797982674587203E-5</v>
      </c>
      <c r="N3791" s="80">
        <v>3.35375903815723E-7</v>
      </c>
      <c r="O3791" s="7">
        <v>0.999907195583429</v>
      </c>
      <c r="P3791" s="28">
        <v>5.0671057983527501E-5</v>
      </c>
      <c r="Q3791" s="7" t="str">
        <f t="shared" si="356"/>
        <v>AR</v>
      </c>
      <c r="R3791" s="6">
        <v>0</v>
      </c>
      <c r="S3791" s="7">
        <v>0</v>
      </c>
      <c r="T3791" s="7">
        <v>1</v>
      </c>
      <c r="U3791" s="8">
        <v>0</v>
      </c>
      <c r="V3791" s="7" t="str">
        <f t="shared" si="357"/>
        <v>AR</v>
      </c>
      <c r="W3791" s="6">
        <v>0</v>
      </c>
      <c r="X3791" s="7">
        <v>0</v>
      </c>
      <c r="Y3791" s="7">
        <v>1</v>
      </c>
      <c r="Z3791" s="8">
        <v>0</v>
      </c>
      <c r="AA3791" s="7" t="str">
        <f t="shared" si="358"/>
        <v>AR</v>
      </c>
      <c r="AB3791" s="6">
        <v>0</v>
      </c>
      <c r="AC3791" s="7">
        <v>0</v>
      </c>
      <c r="AD3791" s="7">
        <v>0.99</v>
      </c>
      <c r="AE3791" s="8">
        <v>0.01</v>
      </c>
      <c r="AF3791" s="7" t="str">
        <f t="shared" si="359"/>
        <v>AR</v>
      </c>
    </row>
    <row r="3792" spans="1:32" x14ac:dyDescent="0.3">
      <c r="A3792" s="4">
        <v>44194</v>
      </c>
      <c r="B3792" s="5">
        <v>2020</v>
      </c>
      <c r="C3792" s="6">
        <v>0</v>
      </c>
      <c r="D3792" s="7">
        <v>0</v>
      </c>
      <c r="E3792" s="7">
        <v>1</v>
      </c>
      <c r="F3792" s="8">
        <v>0</v>
      </c>
      <c r="G3792" s="7" t="str">
        <f t="shared" si="355"/>
        <v>AR</v>
      </c>
      <c r="H3792" s="79">
        <v>3.2606705669541199E-5</v>
      </c>
      <c r="I3792" s="7">
        <v>1.3166432378078401E-4</v>
      </c>
      <c r="J3792" s="7">
        <v>0.99967467926878995</v>
      </c>
      <c r="K3792" s="8">
        <v>1.6104970175071301E-4</v>
      </c>
      <c r="L3792" s="7" t="str">
        <f t="shared" si="360"/>
        <v>AR</v>
      </c>
      <c r="M3792" s="79">
        <v>2.9369648288687499E-5</v>
      </c>
      <c r="N3792" s="80">
        <v>6.7629016773300494E-5</v>
      </c>
      <c r="O3792" s="7">
        <v>0.99957782205948498</v>
      </c>
      <c r="P3792" s="8">
        <v>3.2517927544179398E-4</v>
      </c>
      <c r="Q3792" s="7" t="str">
        <f t="shared" si="356"/>
        <v>AR</v>
      </c>
      <c r="R3792" s="6">
        <v>0</v>
      </c>
      <c r="S3792" s="7">
        <v>0</v>
      </c>
      <c r="T3792" s="7">
        <v>1</v>
      </c>
      <c r="U3792" s="8">
        <v>0</v>
      </c>
      <c r="V3792" s="7" t="str">
        <f t="shared" si="357"/>
        <v>AR</v>
      </c>
      <c r="W3792" s="6">
        <v>0</v>
      </c>
      <c r="X3792" s="7">
        <v>0</v>
      </c>
      <c r="Y3792" s="7">
        <v>1</v>
      </c>
      <c r="Z3792" s="8">
        <v>0</v>
      </c>
      <c r="AA3792" s="7" t="str">
        <f t="shared" si="358"/>
        <v>AR</v>
      </c>
      <c r="AB3792" s="6">
        <v>0</v>
      </c>
      <c r="AC3792" s="7">
        <v>5.0000000000000001E-3</v>
      </c>
      <c r="AD3792" s="7">
        <v>0.95499999999999996</v>
      </c>
      <c r="AE3792" s="8">
        <v>3.9E-2</v>
      </c>
      <c r="AF3792" s="7" t="str">
        <f t="shared" si="359"/>
        <v>AR</v>
      </c>
    </row>
    <row r="3793" spans="1:32" x14ac:dyDescent="0.3">
      <c r="A3793" s="4">
        <v>44195</v>
      </c>
      <c r="B3793" s="5">
        <v>2020</v>
      </c>
      <c r="C3793" s="6">
        <v>0</v>
      </c>
      <c r="D3793" s="7">
        <v>0</v>
      </c>
      <c r="E3793" s="7">
        <v>1</v>
      </c>
      <c r="F3793" s="8">
        <v>0</v>
      </c>
      <c r="G3793" s="7" t="str">
        <f t="shared" si="355"/>
        <v>AR</v>
      </c>
      <c r="H3793" s="79">
        <v>4.9338503157690799E-5</v>
      </c>
      <c r="I3793" s="80">
        <v>5.6831843990418499E-5</v>
      </c>
      <c r="J3793" s="7">
        <v>0.99823987489316501</v>
      </c>
      <c r="K3793" s="8">
        <v>1.65395475969929E-3</v>
      </c>
      <c r="L3793" s="7" t="str">
        <f t="shared" si="360"/>
        <v>AR</v>
      </c>
      <c r="M3793" s="79">
        <v>4.62040465030632E-5</v>
      </c>
      <c r="N3793" s="80">
        <v>2.6619060312480701E-5</v>
      </c>
      <c r="O3793" s="7">
        <v>0.99726651553444401</v>
      </c>
      <c r="P3793" s="8">
        <v>2.6606613587396499E-3</v>
      </c>
      <c r="Q3793" s="7" t="str">
        <f t="shared" si="356"/>
        <v>AR</v>
      </c>
      <c r="R3793" s="6">
        <v>0</v>
      </c>
      <c r="S3793" s="7">
        <v>0</v>
      </c>
      <c r="T3793" s="7">
        <v>1</v>
      </c>
      <c r="U3793" s="8">
        <v>0</v>
      </c>
      <c r="V3793" s="7" t="str">
        <f t="shared" si="357"/>
        <v>AR</v>
      </c>
      <c r="W3793" s="6">
        <v>1E-3</v>
      </c>
      <c r="X3793" s="7">
        <v>3.0000000000000001E-3</v>
      </c>
      <c r="Y3793" s="7">
        <v>0.96499999999999997</v>
      </c>
      <c r="Z3793" s="8">
        <v>3.1E-2</v>
      </c>
      <c r="AA3793" s="7" t="str">
        <f t="shared" si="358"/>
        <v>AR</v>
      </c>
      <c r="AB3793" s="6">
        <v>0</v>
      </c>
      <c r="AC3793" s="7">
        <v>1.2E-2</v>
      </c>
      <c r="AD3793" s="7">
        <v>0.72</v>
      </c>
      <c r="AE3793" s="8">
        <v>0.26800000000000002</v>
      </c>
      <c r="AF3793" s="7" t="str">
        <f t="shared" si="359"/>
        <v>AR</v>
      </c>
    </row>
    <row r="3794" spans="1:32" x14ac:dyDescent="0.3">
      <c r="A3794" s="4">
        <v>44196</v>
      </c>
      <c r="B3794" s="5">
        <v>2020</v>
      </c>
      <c r="C3794" s="6">
        <v>0</v>
      </c>
      <c r="D3794" s="7">
        <v>0</v>
      </c>
      <c r="E3794" s="7">
        <v>1</v>
      </c>
      <c r="F3794" s="8">
        <v>0</v>
      </c>
      <c r="G3794" s="7" t="str">
        <f t="shared" si="355"/>
        <v>AR</v>
      </c>
      <c r="H3794" s="6">
        <v>1.7114632048345101E-4</v>
      </c>
      <c r="I3794" s="7">
        <v>1.2470771610503201E-3</v>
      </c>
      <c r="J3794" s="7">
        <v>0.99808912821806495</v>
      </c>
      <c r="K3794" s="8">
        <v>4.9264830041444098E-4</v>
      </c>
      <c r="L3794" s="7" t="str">
        <f t="shared" si="360"/>
        <v>AR</v>
      </c>
      <c r="M3794" s="6">
        <v>1.5980523299033301E-4</v>
      </c>
      <c r="N3794" s="7">
        <v>9.4888870580358403E-4</v>
      </c>
      <c r="O3794" s="7">
        <v>0.99781738704009004</v>
      </c>
      <c r="P3794" s="8">
        <v>1.07391902110452E-3</v>
      </c>
      <c r="Q3794" s="7" t="str">
        <f t="shared" si="356"/>
        <v>AR</v>
      </c>
      <c r="R3794" s="6">
        <v>0</v>
      </c>
      <c r="S3794" s="7">
        <v>0</v>
      </c>
      <c r="T3794" s="7">
        <v>1</v>
      </c>
      <c r="U3794" s="8">
        <v>0</v>
      </c>
      <c r="V3794" s="7" t="str">
        <f t="shared" si="357"/>
        <v>AR</v>
      </c>
      <c r="W3794" s="6">
        <v>0</v>
      </c>
      <c r="X3794" s="7">
        <v>1.2999999999999999E-2</v>
      </c>
      <c r="Y3794" s="7">
        <v>0.95099999999999996</v>
      </c>
      <c r="Z3794" s="8">
        <v>3.6999999999999998E-2</v>
      </c>
      <c r="AA3794" s="7" t="str">
        <f t="shared" si="358"/>
        <v>AR</v>
      </c>
      <c r="AB3794" s="6">
        <v>0</v>
      </c>
      <c r="AC3794" s="7">
        <v>5.8000000000000003E-2</v>
      </c>
      <c r="AD3794" s="7">
        <v>0.71199999999999997</v>
      </c>
      <c r="AE3794" s="8">
        <v>0.23</v>
      </c>
      <c r="AF3794" s="7" t="str">
        <f t="shared" si="359"/>
        <v>AR</v>
      </c>
    </row>
    <row r="3795" spans="1:32" x14ac:dyDescent="0.3">
      <c r="A3795" s="4">
        <v>44197</v>
      </c>
      <c r="B3795" s="5">
        <v>2020</v>
      </c>
      <c r="C3795" s="6">
        <v>0</v>
      </c>
      <c r="D3795" s="7">
        <v>0</v>
      </c>
      <c r="E3795" s="7">
        <v>1</v>
      </c>
      <c r="F3795" s="8">
        <v>0</v>
      </c>
      <c r="G3795" s="7" t="str">
        <f t="shared" si="355"/>
        <v>AR</v>
      </c>
      <c r="H3795" s="6">
        <v>4.3884702335315401E-4</v>
      </c>
      <c r="I3795" s="7">
        <v>5.1877096920835301E-2</v>
      </c>
      <c r="J3795" s="7">
        <v>0.94379960329299994</v>
      </c>
      <c r="K3795" s="8">
        <v>3.8844527628008798E-3</v>
      </c>
      <c r="L3795" s="7" t="str">
        <f t="shared" si="360"/>
        <v>AR</v>
      </c>
      <c r="M3795" s="6">
        <v>3.5854146992049199E-4</v>
      </c>
      <c r="N3795" s="7">
        <v>5.2577892081310203E-2</v>
      </c>
      <c r="O3795" s="7">
        <v>0.94070469339618401</v>
      </c>
      <c r="P3795" s="8">
        <v>6.3588730525713302E-3</v>
      </c>
      <c r="Q3795" s="7" t="str">
        <f t="shared" si="356"/>
        <v>AR</v>
      </c>
      <c r="R3795" s="6">
        <v>0</v>
      </c>
      <c r="S3795" s="7">
        <v>1</v>
      </c>
      <c r="T3795" s="7">
        <v>0</v>
      </c>
      <c r="U3795" s="8">
        <v>0</v>
      </c>
      <c r="V3795" s="7" t="str">
        <f t="shared" si="357"/>
        <v>SB</v>
      </c>
      <c r="W3795" s="6">
        <v>0</v>
      </c>
      <c r="X3795" s="7">
        <v>0.17</v>
      </c>
      <c r="Y3795" s="7">
        <v>0.67900000000000005</v>
      </c>
      <c r="Z3795" s="8">
        <v>0.151</v>
      </c>
      <c r="AA3795" s="7" t="str">
        <f t="shared" si="358"/>
        <v>AR</v>
      </c>
      <c r="AB3795" s="6">
        <v>0</v>
      </c>
      <c r="AC3795" s="7">
        <v>0.34599999999999997</v>
      </c>
      <c r="AD3795" s="7">
        <v>5.8000000000000003E-2</v>
      </c>
      <c r="AE3795" s="8">
        <v>0.59699999999999998</v>
      </c>
      <c r="AF3795" s="7" t="str">
        <f t="shared" si="359"/>
        <v>NAO-</v>
      </c>
    </row>
    <row r="3796" spans="1:32" x14ac:dyDescent="0.3">
      <c r="A3796" s="4">
        <v>44198</v>
      </c>
      <c r="B3796" s="5">
        <v>2020</v>
      </c>
      <c r="C3796" s="6">
        <v>0</v>
      </c>
      <c r="D3796" s="7">
        <v>1</v>
      </c>
      <c r="E3796" s="7">
        <v>0</v>
      </c>
      <c r="F3796" s="8">
        <v>0</v>
      </c>
      <c r="G3796" s="7" t="str">
        <f t="shared" si="355"/>
        <v>SB</v>
      </c>
      <c r="H3796" s="6">
        <v>1.5973602745166901E-4</v>
      </c>
      <c r="I3796" s="7">
        <v>0.34851002205481602</v>
      </c>
      <c r="J3796" s="7">
        <v>0.64820506920051302</v>
      </c>
      <c r="K3796" s="8">
        <v>3.12517271721752E-3</v>
      </c>
      <c r="L3796" s="7" t="str">
        <f t="shared" si="360"/>
        <v>AR</v>
      </c>
      <c r="M3796" s="6">
        <v>1.11586386196556E-4</v>
      </c>
      <c r="N3796" s="7">
        <v>0.371140962856706</v>
      </c>
      <c r="O3796" s="7">
        <v>0.62290192959991697</v>
      </c>
      <c r="P3796" s="8">
        <v>5.84552115717439E-3</v>
      </c>
      <c r="Q3796" s="7" t="str">
        <f t="shared" si="356"/>
        <v>AR</v>
      </c>
      <c r="R3796" s="6">
        <v>0</v>
      </c>
      <c r="S3796" s="7">
        <v>1</v>
      </c>
      <c r="T3796" s="7">
        <v>0</v>
      </c>
      <c r="U3796" s="8">
        <v>0</v>
      </c>
      <c r="V3796" s="7" t="str">
        <f t="shared" si="357"/>
        <v>SB</v>
      </c>
      <c r="W3796" s="6">
        <v>0</v>
      </c>
      <c r="X3796" s="7">
        <v>0.76400000000000001</v>
      </c>
      <c r="Y3796" s="7">
        <v>6.7000000000000004E-2</v>
      </c>
      <c r="Z3796" s="8">
        <v>0.16900000000000001</v>
      </c>
      <c r="AA3796" s="7" t="str">
        <f t="shared" si="358"/>
        <v>SB</v>
      </c>
      <c r="AB3796" s="6">
        <v>0</v>
      </c>
      <c r="AC3796" s="7">
        <v>0.79300000000000004</v>
      </c>
      <c r="AD3796" s="7">
        <v>4.0000000000000001E-3</v>
      </c>
      <c r="AE3796" s="8">
        <v>0.20300000000000001</v>
      </c>
      <c r="AF3796" s="7" t="str">
        <f t="shared" si="359"/>
        <v>SB</v>
      </c>
    </row>
    <row r="3797" spans="1:32" x14ac:dyDescent="0.3">
      <c r="A3797" s="4">
        <v>44199</v>
      </c>
      <c r="B3797" s="5">
        <v>2020</v>
      </c>
      <c r="C3797" s="6">
        <v>0</v>
      </c>
      <c r="D3797" s="7">
        <v>1</v>
      </c>
      <c r="E3797" s="7">
        <v>0</v>
      </c>
      <c r="F3797" s="8">
        <v>0</v>
      </c>
      <c r="G3797" s="7" t="str">
        <f t="shared" si="355"/>
        <v>SB</v>
      </c>
      <c r="H3797" s="79">
        <v>2.1224216160887301E-5</v>
      </c>
      <c r="I3797" s="7">
        <v>0.20595277159825001</v>
      </c>
      <c r="J3797" s="7">
        <v>0.79363341199010395</v>
      </c>
      <c r="K3797" s="8">
        <v>3.9259219549559902E-4</v>
      </c>
      <c r="L3797" s="7" t="str">
        <f t="shared" si="360"/>
        <v>AR</v>
      </c>
      <c r="M3797" s="79">
        <v>1.34326469987847E-5</v>
      </c>
      <c r="N3797" s="7">
        <v>0.20214556770392</v>
      </c>
      <c r="O3797" s="7">
        <v>0.79694709278513198</v>
      </c>
      <c r="P3797" s="8">
        <v>8.9390686395327695E-4</v>
      </c>
      <c r="Q3797" s="7" t="str">
        <f t="shared" si="356"/>
        <v>AR</v>
      </c>
      <c r="R3797" s="6">
        <v>0</v>
      </c>
      <c r="S3797" s="7">
        <v>1</v>
      </c>
      <c r="T3797" s="7">
        <v>0</v>
      </c>
      <c r="U3797" s="8">
        <v>0</v>
      </c>
      <c r="V3797" s="7" t="str">
        <f t="shared" si="357"/>
        <v>SB</v>
      </c>
      <c r="W3797" s="6">
        <v>0</v>
      </c>
      <c r="X3797" s="7">
        <v>0.91</v>
      </c>
      <c r="Y3797" s="7">
        <v>7.4999999999999997E-2</v>
      </c>
      <c r="Z3797" s="8">
        <v>1.4999999999999999E-2</v>
      </c>
      <c r="AA3797" s="7" t="str">
        <f t="shared" si="358"/>
        <v>SB</v>
      </c>
      <c r="AB3797" s="6">
        <v>0</v>
      </c>
      <c r="AC3797" s="7">
        <v>0.86</v>
      </c>
      <c r="AD3797" s="7">
        <v>2E-3</v>
      </c>
      <c r="AE3797" s="8">
        <v>0.13800000000000001</v>
      </c>
      <c r="AF3797" s="7" t="str">
        <f t="shared" si="359"/>
        <v>SB</v>
      </c>
    </row>
    <row r="3798" spans="1:32" x14ac:dyDescent="0.3">
      <c r="A3798" s="4">
        <v>44200</v>
      </c>
      <c r="B3798" s="5">
        <v>2020</v>
      </c>
      <c r="C3798" s="6">
        <v>0</v>
      </c>
      <c r="D3798" s="7">
        <v>1</v>
      </c>
      <c r="E3798" s="7">
        <v>0</v>
      </c>
      <c r="F3798" s="8">
        <v>0</v>
      </c>
      <c r="G3798" s="7" t="str">
        <f t="shared" si="355"/>
        <v>SB</v>
      </c>
      <c r="H3798" s="79">
        <v>1.27995052886757E-6</v>
      </c>
      <c r="I3798" s="7">
        <v>3.8628796679633703E-2</v>
      </c>
      <c r="J3798" s="7">
        <v>0.96112420422435896</v>
      </c>
      <c r="K3798" s="8">
        <v>2.4571914547423301E-4</v>
      </c>
      <c r="L3798" s="7" t="str">
        <f t="shared" si="360"/>
        <v>AR</v>
      </c>
      <c r="M3798" s="79">
        <v>8.8633521877254598E-7</v>
      </c>
      <c r="N3798" s="7">
        <v>2.51518936199524E-2</v>
      </c>
      <c r="O3798" s="7">
        <v>0.97408869350569904</v>
      </c>
      <c r="P3798" s="8">
        <v>7.5852653912207395E-4</v>
      </c>
      <c r="Q3798" s="7" t="str">
        <f t="shared" si="356"/>
        <v>AR</v>
      </c>
      <c r="R3798" s="6">
        <v>0</v>
      </c>
      <c r="S3798" s="7">
        <v>1</v>
      </c>
      <c r="T3798" s="7">
        <v>0</v>
      </c>
      <c r="U3798" s="8">
        <v>0</v>
      </c>
      <c r="V3798" s="7" t="str">
        <f t="shared" si="357"/>
        <v>SB</v>
      </c>
      <c r="W3798" s="6">
        <v>0</v>
      </c>
      <c r="X3798" s="7">
        <v>7.1999999999999995E-2</v>
      </c>
      <c r="Y3798" s="7">
        <v>0.92600000000000005</v>
      </c>
      <c r="Z3798" s="8">
        <v>2E-3</v>
      </c>
      <c r="AA3798" s="7" t="str">
        <f t="shared" si="358"/>
        <v>AR</v>
      </c>
      <c r="AB3798" s="6">
        <v>0</v>
      </c>
      <c r="AC3798" s="7">
        <v>0.13600000000000001</v>
      </c>
      <c r="AD3798" s="7">
        <v>5.7000000000000002E-2</v>
      </c>
      <c r="AE3798" s="8">
        <v>0.80700000000000005</v>
      </c>
      <c r="AF3798" s="7" t="str">
        <f t="shared" si="359"/>
        <v>NAO-</v>
      </c>
    </row>
    <row r="3799" spans="1:32" x14ac:dyDescent="0.3">
      <c r="A3799" s="4">
        <v>44201</v>
      </c>
      <c r="B3799" s="5">
        <v>2020</v>
      </c>
      <c r="C3799" s="6">
        <v>0</v>
      </c>
      <c r="D3799" s="7">
        <v>0</v>
      </c>
      <c r="E3799" s="7">
        <v>1</v>
      </c>
      <c r="F3799" s="8">
        <v>0</v>
      </c>
      <c r="G3799" s="7" t="str">
        <f t="shared" si="355"/>
        <v>AR</v>
      </c>
      <c r="H3799" s="79">
        <v>7.7270269866489098E-7</v>
      </c>
      <c r="I3799" s="7">
        <v>4.5605398885790998E-3</v>
      </c>
      <c r="J3799" s="7">
        <v>0.99355366154993996</v>
      </c>
      <c r="K3799" s="8">
        <v>1.88502585878505E-3</v>
      </c>
      <c r="L3799" s="7" t="str">
        <f t="shared" si="360"/>
        <v>AR</v>
      </c>
      <c r="M3799" s="79">
        <v>6.7069212752284296E-7</v>
      </c>
      <c r="N3799" s="7">
        <v>1.9582815644100201E-3</v>
      </c>
      <c r="O3799" s="7">
        <v>0.99105664357657997</v>
      </c>
      <c r="P3799" s="8">
        <v>6.98440416689075E-3</v>
      </c>
      <c r="Q3799" s="7" t="str">
        <f t="shared" si="356"/>
        <v>AR</v>
      </c>
      <c r="R3799" s="6">
        <v>0</v>
      </c>
      <c r="S3799" s="7">
        <v>0</v>
      </c>
      <c r="T3799" s="7">
        <v>1</v>
      </c>
      <c r="U3799" s="8">
        <v>0</v>
      </c>
      <c r="V3799" s="7" t="str">
        <f t="shared" si="357"/>
        <v>AR</v>
      </c>
      <c r="W3799" s="6">
        <v>0</v>
      </c>
      <c r="X3799" s="7">
        <v>0</v>
      </c>
      <c r="Y3799" s="7">
        <v>1</v>
      </c>
      <c r="Z3799" s="8">
        <v>0</v>
      </c>
      <c r="AA3799" s="7" t="str">
        <f t="shared" si="358"/>
        <v>AR</v>
      </c>
      <c r="AB3799" s="6">
        <v>0</v>
      </c>
      <c r="AC3799" s="7">
        <v>0</v>
      </c>
      <c r="AD3799" s="7">
        <v>0.57799999999999996</v>
      </c>
      <c r="AE3799" s="8">
        <v>0.42199999999999999</v>
      </c>
      <c r="AF3799" s="7" t="str">
        <f t="shared" si="359"/>
        <v>AR</v>
      </c>
    </row>
    <row r="3800" spans="1:32" x14ac:dyDescent="0.3">
      <c r="A3800" s="4">
        <v>44202</v>
      </c>
      <c r="B3800" s="5">
        <v>2020</v>
      </c>
      <c r="C3800" s="6">
        <v>0</v>
      </c>
      <c r="D3800" s="7">
        <v>0</v>
      </c>
      <c r="E3800" s="7">
        <v>0</v>
      </c>
      <c r="F3800" s="8">
        <v>1</v>
      </c>
      <c r="G3800" s="7" t="str">
        <f t="shared" si="355"/>
        <v>NAO-</v>
      </c>
      <c r="H3800" s="79">
        <v>8.2418782832607495E-8</v>
      </c>
      <c r="I3800" s="80">
        <v>5.3159227382012501E-5</v>
      </c>
      <c r="J3800" s="7">
        <v>0.97596434372846597</v>
      </c>
      <c r="K3800" s="8">
        <v>2.3982414625378898E-2</v>
      </c>
      <c r="L3800" s="7" t="str">
        <f t="shared" si="360"/>
        <v>AR</v>
      </c>
      <c r="M3800" s="79">
        <v>6.72739749881287E-8</v>
      </c>
      <c r="N3800" s="80">
        <v>1.2062768179197099E-5</v>
      </c>
      <c r="O3800" s="7">
        <v>0.95559049660097894</v>
      </c>
      <c r="P3800" s="8">
        <v>4.4397373356869801E-2</v>
      </c>
      <c r="Q3800" s="7" t="str">
        <f t="shared" si="356"/>
        <v>AR</v>
      </c>
      <c r="R3800" s="6">
        <v>0</v>
      </c>
      <c r="S3800" s="7">
        <v>0</v>
      </c>
      <c r="T3800" s="7">
        <v>0</v>
      </c>
      <c r="U3800" s="8">
        <v>1</v>
      </c>
      <c r="V3800" s="7" t="str">
        <f t="shared" si="357"/>
        <v>NAO-</v>
      </c>
      <c r="W3800" s="6">
        <v>0</v>
      </c>
      <c r="X3800" s="7">
        <v>0</v>
      </c>
      <c r="Y3800" s="7">
        <v>1</v>
      </c>
      <c r="Z3800" s="8">
        <v>0</v>
      </c>
      <c r="AA3800" s="7" t="str">
        <f t="shared" si="358"/>
        <v>AR</v>
      </c>
      <c r="AB3800" s="6">
        <v>0</v>
      </c>
      <c r="AC3800" s="7">
        <v>0</v>
      </c>
      <c r="AD3800" s="7">
        <v>0.29199999999999998</v>
      </c>
      <c r="AE3800" s="8">
        <v>0.70799999999999996</v>
      </c>
      <c r="AF3800" s="7" t="str">
        <f t="shared" si="359"/>
        <v>NAO-</v>
      </c>
    </row>
    <row r="3801" spans="1:32" x14ac:dyDescent="0.3">
      <c r="A3801" s="4">
        <v>44203</v>
      </c>
      <c r="B3801" s="5">
        <v>2020</v>
      </c>
      <c r="C3801" s="6">
        <v>0</v>
      </c>
      <c r="D3801" s="7">
        <v>0</v>
      </c>
      <c r="E3801" s="7">
        <v>0</v>
      </c>
      <c r="F3801" s="8">
        <v>1</v>
      </c>
      <c r="G3801" s="7" t="str">
        <f t="shared" si="355"/>
        <v>NAO-</v>
      </c>
      <c r="H3801" s="79">
        <v>2.7206582302102099E-7</v>
      </c>
      <c r="I3801" s="80">
        <v>5.8535437249500404E-6</v>
      </c>
      <c r="J3801" s="7">
        <v>0.86838654604489696</v>
      </c>
      <c r="K3801" s="8">
        <v>0.131607328345557</v>
      </c>
      <c r="L3801" s="7" t="str">
        <f t="shared" si="360"/>
        <v>AR</v>
      </c>
      <c r="M3801" s="79">
        <v>2.1693893444268701E-7</v>
      </c>
      <c r="N3801" s="80">
        <v>1.5329137171800799E-6</v>
      </c>
      <c r="O3801" s="7">
        <v>0.82391522443394505</v>
      </c>
      <c r="P3801" s="8">
        <v>0.17608302571339299</v>
      </c>
      <c r="Q3801" s="7" t="str">
        <f t="shared" si="356"/>
        <v>AR</v>
      </c>
      <c r="R3801" s="6">
        <v>0</v>
      </c>
      <c r="S3801" s="7">
        <v>0</v>
      </c>
      <c r="T3801" s="7">
        <v>0</v>
      </c>
      <c r="U3801" s="8">
        <v>1</v>
      </c>
      <c r="V3801" s="7" t="str">
        <f t="shared" si="357"/>
        <v>NAO-</v>
      </c>
      <c r="W3801" s="6">
        <v>0</v>
      </c>
      <c r="X3801" s="7">
        <v>0</v>
      </c>
      <c r="Y3801" s="7">
        <v>0.999</v>
      </c>
      <c r="Z3801" s="8">
        <v>1E-3</v>
      </c>
      <c r="AA3801" s="7" t="str">
        <f t="shared" si="358"/>
        <v>AR</v>
      </c>
      <c r="AB3801" s="6">
        <v>0</v>
      </c>
      <c r="AC3801" s="7">
        <v>0</v>
      </c>
      <c r="AD3801" s="7">
        <v>1.2999999999999999E-2</v>
      </c>
      <c r="AE3801" s="8">
        <v>0.98699999999999999</v>
      </c>
      <c r="AF3801" s="7" t="str">
        <f t="shared" si="359"/>
        <v>NAO-</v>
      </c>
    </row>
    <row r="3802" spans="1:32" x14ac:dyDescent="0.3">
      <c r="A3802" s="4">
        <v>44204</v>
      </c>
      <c r="B3802" s="5">
        <v>2020</v>
      </c>
      <c r="C3802" s="6">
        <v>0</v>
      </c>
      <c r="D3802" s="7">
        <v>0</v>
      </c>
      <c r="E3802" s="7">
        <v>0</v>
      </c>
      <c r="F3802" s="8">
        <v>1</v>
      </c>
      <c r="G3802" s="7" t="str">
        <f t="shared" si="355"/>
        <v>NAO-</v>
      </c>
      <c r="H3802" s="79">
        <v>6.7549117114867999E-7</v>
      </c>
      <c r="I3802" s="7">
        <v>2.06421629466467E-4</v>
      </c>
      <c r="J3802" s="7">
        <v>0.88311805742620697</v>
      </c>
      <c r="K3802" s="8">
        <v>0.116674845453142</v>
      </c>
      <c r="L3802" s="7" t="str">
        <f t="shared" si="360"/>
        <v>AR</v>
      </c>
      <c r="M3802" s="79">
        <v>5.1915008910402204E-7</v>
      </c>
      <c r="N3802" s="7">
        <v>1.1749604030065799E-4</v>
      </c>
      <c r="O3802" s="7">
        <v>0.85197553579875995</v>
      </c>
      <c r="P3802" s="8">
        <v>0.14790644901085601</v>
      </c>
      <c r="Q3802" s="7" t="str">
        <f t="shared" si="356"/>
        <v>AR</v>
      </c>
      <c r="R3802" s="6">
        <v>0</v>
      </c>
      <c r="S3802" s="7">
        <v>0</v>
      </c>
      <c r="T3802" s="7">
        <v>0</v>
      </c>
      <c r="U3802" s="8">
        <v>1</v>
      </c>
      <c r="V3802" s="7" t="str">
        <f t="shared" si="357"/>
        <v>NAO-</v>
      </c>
      <c r="W3802" s="6">
        <v>0</v>
      </c>
      <c r="X3802" s="7">
        <v>0</v>
      </c>
      <c r="Y3802" s="7">
        <v>0.97799999999999998</v>
      </c>
      <c r="Z3802" s="8">
        <v>2.1999999999999999E-2</v>
      </c>
      <c r="AA3802" s="7" t="str">
        <f t="shared" si="358"/>
        <v>AR</v>
      </c>
      <c r="AB3802" s="6">
        <v>0</v>
      </c>
      <c r="AC3802" s="7">
        <v>0</v>
      </c>
      <c r="AD3802" s="7">
        <v>2E-3</v>
      </c>
      <c r="AE3802" s="8">
        <v>0.998</v>
      </c>
      <c r="AF3802" s="7" t="str">
        <f t="shared" si="359"/>
        <v>NAO-</v>
      </c>
    </row>
    <row r="3803" spans="1:32" x14ac:dyDescent="0.3">
      <c r="A3803" s="4">
        <v>44205</v>
      </c>
      <c r="B3803" s="5">
        <v>2020</v>
      </c>
      <c r="C3803" s="6">
        <v>0</v>
      </c>
      <c r="D3803" s="7">
        <v>0</v>
      </c>
      <c r="E3803" s="7">
        <v>1</v>
      </c>
      <c r="F3803" s="8">
        <v>0</v>
      </c>
      <c r="G3803" s="7" t="str">
        <f t="shared" si="355"/>
        <v>AR</v>
      </c>
      <c r="H3803" s="79">
        <v>4.00342675498866E-5</v>
      </c>
      <c r="I3803" s="7">
        <v>1.3692875825035601E-2</v>
      </c>
      <c r="J3803" s="7">
        <v>0.93326028046910003</v>
      </c>
      <c r="K3803" s="8">
        <v>5.3006809438322602E-2</v>
      </c>
      <c r="L3803" s="7" t="str">
        <f t="shared" si="360"/>
        <v>AR</v>
      </c>
      <c r="M3803" s="79">
        <v>2.8164211342788502E-5</v>
      </c>
      <c r="N3803" s="7">
        <v>1.0512784122728E-2</v>
      </c>
      <c r="O3803" s="7">
        <v>0.91767375669208695</v>
      </c>
      <c r="P3803" s="8">
        <v>7.1785294973832306E-2</v>
      </c>
      <c r="Q3803" s="7" t="str">
        <f t="shared" si="356"/>
        <v>AR</v>
      </c>
      <c r="R3803" s="6">
        <v>0</v>
      </c>
      <c r="S3803" s="7">
        <v>0</v>
      </c>
      <c r="T3803" s="7">
        <v>0</v>
      </c>
      <c r="U3803" s="8">
        <v>1</v>
      </c>
      <c r="V3803" s="7" t="str">
        <f t="shared" si="357"/>
        <v>NAO-</v>
      </c>
      <c r="W3803" s="6">
        <v>0</v>
      </c>
      <c r="X3803" s="7">
        <v>0</v>
      </c>
      <c r="Y3803" s="7">
        <v>0.92500000000000004</v>
      </c>
      <c r="Z3803" s="8">
        <v>7.4999999999999997E-2</v>
      </c>
      <c r="AA3803" s="7" t="str">
        <f t="shared" si="358"/>
        <v>AR</v>
      </c>
      <c r="AB3803" s="6">
        <v>0</v>
      </c>
      <c r="AC3803" s="7">
        <v>0</v>
      </c>
      <c r="AD3803" s="7">
        <v>0.13700000000000001</v>
      </c>
      <c r="AE3803" s="8">
        <v>0.86299999999999999</v>
      </c>
      <c r="AF3803" s="7" t="str">
        <f t="shared" si="359"/>
        <v>NAO-</v>
      </c>
    </row>
    <row r="3804" spans="1:32" x14ac:dyDescent="0.3">
      <c r="A3804" s="4">
        <v>44206</v>
      </c>
      <c r="B3804" s="5">
        <v>2020</v>
      </c>
      <c r="C3804" s="6">
        <v>0</v>
      </c>
      <c r="D3804" s="7">
        <v>0</v>
      </c>
      <c r="E3804" s="7">
        <v>1</v>
      </c>
      <c r="F3804" s="8">
        <v>0</v>
      </c>
      <c r="G3804" s="7" t="str">
        <f t="shared" si="355"/>
        <v>AR</v>
      </c>
      <c r="H3804" s="6">
        <v>1.7118130908896701E-3</v>
      </c>
      <c r="I3804" s="7">
        <v>0.215769093857097</v>
      </c>
      <c r="J3804" s="7">
        <v>0.73144836827138004</v>
      </c>
      <c r="K3804" s="8">
        <v>5.1070724780623203E-2</v>
      </c>
      <c r="L3804" s="7" t="str">
        <f t="shared" si="360"/>
        <v>AR</v>
      </c>
      <c r="M3804" s="6">
        <v>1.24313448447551E-3</v>
      </c>
      <c r="N3804" s="7">
        <v>0.20554090524310201</v>
      </c>
      <c r="O3804" s="7">
        <v>0.71895800037855695</v>
      </c>
      <c r="P3804" s="8">
        <v>7.4257959893851602E-2</v>
      </c>
      <c r="Q3804" s="7" t="str">
        <f t="shared" si="356"/>
        <v>AR</v>
      </c>
      <c r="R3804" s="6">
        <v>0</v>
      </c>
      <c r="S3804" s="7">
        <v>0</v>
      </c>
      <c r="T3804" s="7">
        <v>1</v>
      </c>
      <c r="U3804" s="8">
        <v>0</v>
      </c>
      <c r="V3804" s="7" t="str">
        <f t="shared" si="357"/>
        <v>AR</v>
      </c>
      <c r="W3804" s="6">
        <v>0</v>
      </c>
      <c r="X3804" s="7">
        <v>0</v>
      </c>
      <c r="Y3804" s="7">
        <v>0.75900000000000001</v>
      </c>
      <c r="Z3804" s="8">
        <v>0.24099999999999999</v>
      </c>
      <c r="AA3804" s="7" t="str">
        <f t="shared" si="358"/>
        <v>AR</v>
      </c>
      <c r="AB3804" s="6">
        <v>0</v>
      </c>
      <c r="AC3804" s="7">
        <v>0</v>
      </c>
      <c r="AD3804" s="7">
        <v>0.376</v>
      </c>
      <c r="AE3804" s="8">
        <v>0.624</v>
      </c>
      <c r="AF3804" s="7" t="str">
        <f t="shared" si="359"/>
        <v>NAO-</v>
      </c>
    </row>
    <row r="3805" spans="1:32" x14ac:dyDescent="0.3">
      <c r="A3805" s="4">
        <v>44207</v>
      </c>
      <c r="B3805" s="5">
        <v>2020</v>
      </c>
      <c r="C3805" s="6">
        <v>0</v>
      </c>
      <c r="D3805" s="7">
        <v>0</v>
      </c>
      <c r="E3805" s="7">
        <v>1</v>
      </c>
      <c r="F3805" s="8">
        <v>0</v>
      </c>
      <c r="G3805" s="7" t="str">
        <f t="shared" si="355"/>
        <v>AR</v>
      </c>
      <c r="H3805" s="6">
        <v>3.8631342224212301E-2</v>
      </c>
      <c r="I3805" s="7">
        <v>0.23004603837929</v>
      </c>
      <c r="J3805" s="7">
        <v>0.64528985481927403</v>
      </c>
      <c r="K3805" s="8">
        <v>8.6032764577224294E-2</v>
      </c>
      <c r="L3805" s="7" t="str">
        <f t="shared" si="360"/>
        <v>AR</v>
      </c>
      <c r="M3805" s="6">
        <v>3.1323491945397103E-2</v>
      </c>
      <c r="N3805" s="7">
        <v>0.25340914562994099</v>
      </c>
      <c r="O3805" s="7">
        <v>0.591643725526106</v>
      </c>
      <c r="P3805" s="8">
        <v>0.123623636898565</v>
      </c>
      <c r="Q3805" s="7" t="str">
        <f t="shared" si="356"/>
        <v>AR</v>
      </c>
      <c r="R3805" s="6">
        <v>0</v>
      </c>
      <c r="S3805" s="7">
        <v>0</v>
      </c>
      <c r="T3805" s="7">
        <v>1</v>
      </c>
      <c r="U3805" s="8">
        <v>0</v>
      </c>
      <c r="V3805" s="7" t="str">
        <f t="shared" si="357"/>
        <v>AR</v>
      </c>
      <c r="W3805" s="6">
        <v>2.7E-2</v>
      </c>
      <c r="X3805" s="7">
        <v>7.0000000000000001E-3</v>
      </c>
      <c r="Y3805" s="7">
        <v>0.32900000000000001</v>
      </c>
      <c r="Z3805" s="8">
        <v>0.63600000000000001</v>
      </c>
      <c r="AA3805" s="7" t="str">
        <f t="shared" si="358"/>
        <v>NAO-</v>
      </c>
      <c r="AB3805" s="6">
        <v>1.2E-2</v>
      </c>
      <c r="AC3805" s="7">
        <v>7.0000000000000001E-3</v>
      </c>
      <c r="AD3805" s="7">
        <v>0.34200000000000003</v>
      </c>
      <c r="AE3805" s="8">
        <v>0.63900000000000001</v>
      </c>
      <c r="AF3805" s="7" t="str">
        <f t="shared" si="359"/>
        <v>NAO-</v>
      </c>
    </row>
    <row r="3806" spans="1:32" x14ac:dyDescent="0.3">
      <c r="A3806" s="4">
        <v>44208</v>
      </c>
      <c r="B3806" s="5">
        <v>2020</v>
      </c>
      <c r="C3806" s="6">
        <v>0</v>
      </c>
      <c r="D3806" s="7">
        <v>0</v>
      </c>
      <c r="E3806" s="7">
        <v>0</v>
      </c>
      <c r="F3806" s="8">
        <v>1</v>
      </c>
      <c r="G3806" s="7" t="str">
        <f t="shared" si="355"/>
        <v>NAO-</v>
      </c>
      <c r="H3806" s="6">
        <v>0.37164578861693298</v>
      </c>
      <c r="I3806" s="7">
        <v>0.125815277025248</v>
      </c>
      <c r="J3806" s="7">
        <v>0.32507564003914902</v>
      </c>
      <c r="K3806" s="8">
        <v>0.17746329431865601</v>
      </c>
      <c r="L3806" s="7" t="str">
        <f t="shared" si="360"/>
        <v>NAO+</v>
      </c>
      <c r="M3806" s="6">
        <v>0.33957770018489303</v>
      </c>
      <c r="N3806" s="7">
        <v>0.118552001421921</v>
      </c>
      <c r="O3806" s="7">
        <v>0.31734227616806199</v>
      </c>
      <c r="P3806" s="8">
        <v>0.22452802222512799</v>
      </c>
      <c r="Q3806" s="7" t="str">
        <f t="shared" si="356"/>
        <v>NAO+</v>
      </c>
      <c r="R3806" s="6">
        <v>0</v>
      </c>
      <c r="S3806" s="7">
        <v>1</v>
      </c>
      <c r="T3806" s="7">
        <v>0</v>
      </c>
      <c r="U3806" s="8">
        <v>0</v>
      </c>
      <c r="V3806" s="7" t="str">
        <f t="shared" si="357"/>
        <v>SB</v>
      </c>
      <c r="W3806" s="6">
        <v>1.4999999999999999E-2</v>
      </c>
      <c r="X3806" s="7">
        <v>9.4E-2</v>
      </c>
      <c r="Y3806" s="7">
        <v>0.09</v>
      </c>
      <c r="Z3806" s="8">
        <v>0.80100000000000005</v>
      </c>
      <c r="AA3806" s="7" t="str">
        <f t="shared" si="358"/>
        <v>NAO-</v>
      </c>
      <c r="AB3806" s="6">
        <v>3.9E-2</v>
      </c>
      <c r="AC3806" s="7">
        <v>0.113</v>
      </c>
      <c r="AD3806" s="7">
        <v>8.2000000000000003E-2</v>
      </c>
      <c r="AE3806" s="8">
        <v>0.76600000000000001</v>
      </c>
      <c r="AF3806" s="7" t="str">
        <f t="shared" si="359"/>
        <v>NAO-</v>
      </c>
    </row>
    <row r="3807" spans="1:32" x14ac:dyDescent="0.3">
      <c r="A3807" s="4">
        <v>44209</v>
      </c>
      <c r="B3807" s="5">
        <v>2020</v>
      </c>
      <c r="C3807" s="6">
        <v>0</v>
      </c>
      <c r="D3807" s="7">
        <v>0</v>
      </c>
      <c r="E3807" s="7">
        <v>0</v>
      </c>
      <c r="F3807" s="8">
        <v>1</v>
      </c>
      <c r="G3807" s="7" t="str">
        <f t="shared" si="355"/>
        <v>NAO-</v>
      </c>
      <c r="H3807" s="6">
        <v>0.63552336381878205</v>
      </c>
      <c r="I3807" s="7">
        <v>0.12117310552871199</v>
      </c>
      <c r="J3807" s="7">
        <v>0.162760971341956</v>
      </c>
      <c r="K3807" s="8">
        <v>8.0542559310551695E-2</v>
      </c>
      <c r="L3807" s="7" t="str">
        <f t="shared" si="360"/>
        <v>NAO+</v>
      </c>
      <c r="M3807" s="6">
        <v>0.62824332528738003</v>
      </c>
      <c r="N3807" s="7">
        <v>8.74046691499277E-2</v>
      </c>
      <c r="O3807" s="7">
        <v>0.18935705645154099</v>
      </c>
      <c r="P3807" s="8">
        <v>9.4994949111145893E-2</v>
      </c>
      <c r="Q3807" s="7" t="str">
        <f t="shared" si="356"/>
        <v>NAO+</v>
      </c>
      <c r="R3807" s="6">
        <v>0</v>
      </c>
      <c r="S3807" s="7">
        <v>1</v>
      </c>
      <c r="T3807" s="7">
        <v>0</v>
      </c>
      <c r="U3807" s="8">
        <v>0</v>
      </c>
      <c r="V3807" s="7" t="str">
        <f t="shared" si="357"/>
        <v>SB</v>
      </c>
      <c r="W3807" s="6">
        <v>2E-3</v>
      </c>
      <c r="X3807" s="7">
        <v>0.3</v>
      </c>
      <c r="Y3807" s="7">
        <v>4.3999999999999997E-2</v>
      </c>
      <c r="Z3807" s="8">
        <v>0.65300000000000002</v>
      </c>
      <c r="AA3807" s="7" t="str">
        <f t="shared" si="358"/>
        <v>NAO-</v>
      </c>
      <c r="AB3807" s="6">
        <v>1.9E-2</v>
      </c>
      <c r="AC3807" s="7">
        <v>0.25</v>
      </c>
      <c r="AD3807" s="7">
        <v>1.2E-2</v>
      </c>
      <c r="AE3807" s="8">
        <v>0.71899999999999997</v>
      </c>
      <c r="AF3807" s="7" t="str">
        <f t="shared" si="359"/>
        <v>NAO-</v>
      </c>
    </row>
    <row r="3808" spans="1:32" x14ac:dyDescent="0.3">
      <c r="A3808" s="4">
        <v>44210</v>
      </c>
      <c r="B3808" s="5">
        <v>2020</v>
      </c>
      <c r="C3808" s="6">
        <v>0</v>
      </c>
      <c r="D3808" s="7">
        <v>0</v>
      </c>
      <c r="E3808" s="7">
        <v>0</v>
      </c>
      <c r="F3808" s="8">
        <v>1</v>
      </c>
      <c r="G3808" s="7" t="str">
        <f t="shared" si="355"/>
        <v>NAO-</v>
      </c>
      <c r="H3808" s="6">
        <v>0.63816383978120295</v>
      </c>
      <c r="I3808" s="7">
        <v>2.2710793953880801E-2</v>
      </c>
      <c r="J3808" s="7">
        <v>0.285296240883259</v>
      </c>
      <c r="K3808" s="8">
        <v>5.3829125381649801E-2</v>
      </c>
      <c r="L3808" s="7" t="str">
        <f t="shared" si="360"/>
        <v>NAO+</v>
      </c>
      <c r="M3808" s="6">
        <v>0.60891843713022897</v>
      </c>
      <c r="N3808" s="7">
        <v>1.49745358172648E-2</v>
      </c>
      <c r="O3808" s="7">
        <v>0.30735776294143602</v>
      </c>
      <c r="P3808" s="8">
        <v>6.8749264111079705E-2</v>
      </c>
      <c r="Q3808" s="7" t="str">
        <f t="shared" si="356"/>
        <v>NAO+</v>
      </c>
      <c r="R3808" s="6">
        <v>0</v>
      </c>
      <c r="S3808" s="7">
        <v>1</v>
      </c>
      <c r="T3808" s="7">
        <v>0</v>
      </c>
      <c r="U3808" s="8">
        <v>0</v>
      </c>
      <c r="V3808" s="7" t="str">
        <f t="shared" si="357"/>
        <v>SB</v>
      </c>
      <c r="W3808" s="6">
        <v>0</v>
      </c>
      <c r="X3808" s="7">
        <v>0.161</v>
      </c>
      <c r="Y3808" s="7">
        <v>3.9E-2</v>
      </c>
      <c r="Z3808" s="8">
        <v>0.8</v>
      </c>
      <c r="AA3808" s="7" t="str">
        <f t="shared" si="358"/>
        <v>NAO-</v>
      </c>
      <c r="AB3808" s="6">
        <v>4.0000000000000001E-3</v>
      </c>
      <c r="AC3808" s="7">
        <v>0.13400000000000001</v>
      </c>
      <c r="AD3808" s="7">
        <v>6.0000000000000001E-3</v>
      </c>
      <c r="AE3808" s="8">
        <v>0.85599999999999998</v>
      </c>
      <c r="AF3808" s="7" t="str">
        <f t="shared" si="359"/>
        <v>NAO-</v>
      </c>
    </row>
    <row r="3809" spans="1:32" x14ac:dyDescent="0.3">
      <c r="A3809" s="4">
        <v>44211</v>
      </c>
      <c r="B3809" s="5">
        <v>2020</v>
      </c>
      <c r="C3809" s="6">
        <v>0</v>
      </c>
      <c r="D3809" s="7">
        <v>1</v>
      </c>
      <c r="E3809" s="7">
        <v>0</v>
      </c>
      <c r="F3809" s="8">
        <v>0</v>
      </c>
      <c r="G3809" s="7" t="str">
        <f t="shared" si="355"/>
        <v>SB</v>
      </c>
      <c r="H3809" s="6">
        <v>0.61615421019843297</v>
      </c>
      <c r="I3809" s="7">
        <v>8.0566672085412693E-3</v>
      </c>
      <c r="J3809" s="7">
        <v>0.35160763530445799</v>
      </c>
      <c r="K3809" s="8">
        <v>2.4181487288556E-2</v>
      </c>
      <c r="L3809" s="7" t="str">
        <f t="shared" si="360"/>
        <v>NAO+</v>
      </c>
      <c r="M3809" s="6">
        <v>0.59467200482041904</v>
      </c>
      <c r="N3809" s="7">
        <v>4.3093796490974298E-3</v>
      </c>
      <c r="O3809" s="7">
        <v>0.36188857812901398</v>
      </c>
      <c r="P3809" s="8">
        <v>3.9130037401456798E-2</v>
      </c>
      <c r="Q3809" s="7" t="str">
        <f t="shared" si="356"/>
        <v>NAO+</v>
      </c>
      <c r="R3809" s="6">
        <v>0</v>
      </c>
      <c r="S3809" s="7">
        <v>1</v>
      </c>
      <c r="T3809" s="7">
        <v>0</v>
      </c>
      <c r="U3809" s="8">
        <v>0</v>
      </c>
      <c r="V3809" s="7" t="str">
        <f t="shared" si="357"/>
        <v>SB</v>
      </c>
      <c r="W3809" s="6">
        <v>0</v>
      </c>
      <c r="X3809" s="7">
        <v>0.30599999999999999</v>
      </c>
      <c r="Y3809" s="7">
        <v>0.30099999999999999</v>
      </c>
      <c r="Z3809" s="8">
        <v>0.39300000000000002</v>
      </c>
      <c r="AA3809" s="7" t="str">
        <f t="shared" si="358"/>
        <v>NAO-</v>
      </c>
      <c r="AB3809" s="6">
        <v>0</v>
      </c>
      <c r="AC3809" s="7">
        <v>0.22900000000000001</v>
      </c>
      <c r="AD3809" s="7">
        <v>4.1000000000000002E-2</v>
      </c>
      <c r="AE3809" s="8">
        <v>0.73</v>
      </c>
      <c r="AF3809" s="7" t="str">
        <f t="shared" si="359"/>
        <v>NAO-</v>
      </c>
    </row>
    <row r="3810" spans="1:32" x14ac:dyDescent="0.3">
      <c r="A3810" s="4">
        <v>44212</v>
      </c>
      <c r="B3810" s="5">
        <v>2020</v>
      </c>
      <c r="C3810" s="6">
        <v>0</v>
      </c>
      <c r="D3810" s="7">
        <v>0</v>
      </c>
      <c r="E3810" s="7">
        <v>1</v>
      </c>
      <c r="F3810" s="8">
        <v>0</v>
      </c>
      <c r="G3810" s="7" t="str">
        <f t="shared" si="355"/>
        <v>AR</v>
      </c>
      <c r="H3810" s="6">
        <v>0.41424171891610201</v>
      </c>
      <c r="I3810" s="7">
        <v>9.0127777687987198E-4</v>
      </c>
      <c r="J3810" s="7">
        <v>0.57657459794044796</v>
      </c>
      <c r="K3810" s="8">
        <v>8.2824053665629203E-3</v>
      </c>
      <c r="L3810" s="7" t="str">
        <f t="shared" si="360"/>
        <v>AR</v>
      </c>
      <c r="M3810" s="6">
        <v>0.45668098097385101</v>
      </c>
      <c r="N3810" s="7">
        <v>3.3847908567107802E-4</v>
      </c>
      <c r="O3810" s="7">
        <v>0.51802048936234302</v>
      </c>
      <c r="P3810" s="8">
        <v>2.49600505781256E-2</v>
      </c>
      <c r="Q3810" s="7" t="str">
        <f t="shared" si="356"/>
        <v>AR</v>
      </c>
      <c r="R3810" s="6">
        <v>0</v>
      </c>
      <c r="S3810" s="7">
        <v>0</v>
      </c>
      <c r="T3810" s="7">
        <v>1</v>
      </c>
      <c r="U3810" s="8">
        <v>0</v>
      </c>
      <c r="V3810" s="7" t="str">
        <f t="shared" si="357"/>
        <v>AR</v>
      </c>
      <c r="W3810" s="6">
        <v>8.0000000000000002E-3</v>
      </c>
      <c r="X3810" s="7">
        <v>0.129</v>
      </c>
      <c r="Y3810" s="7">
        <v>0.66200000000000003</v>
      </c>
      <c r="Z3810" s="8">
        <v>0.20100000000000001</v>
      </c>
      <c r="AA3810" s="7" t="str">
        <f t="shared" si="358"/>
        <v>AR</v>
      </c>
      <c r="AB3810" s="6">
        <v>2E-3</v>
      </c>
      <c r="AC3810" s="7">
        <v>0.13800000000000001</v>
      </c>
      <c r="AD3810" s="7">
        <v>0.42899999999999999</v>
      </c>
      <c r="AE3810" s="8">
        <v>0.432</v>
      </c>
      <c r="AF3810" s="7" t="str">
        <f t="shared" si="359"/>
        <v>NAO-</v>
      </c>
    </row>
    <row r="3811" spans="1:32" x14ac:dyDescent="0.3">
      <c r="A3811" s="4">
        <v>44213</v>
      </c>
      <c r="B3811" s="5">
        <v>2020</v>
      </c>
      <c r="C3811" s="6">
        <v>0</v>
      </c>
      <c r="D3811" s="7">
        <v>0</v>
      </c>
      <c r="E3811" s="7">
        <v>1</v>
      </c>
      <c r="F3811" s="8">
        <v>0</v>
      </c>
      <c r="G3811" s="7" t="str">
        <f t="shared" si="355"/>
        <v>AR</v>
      </c>
      <c r="H3811" s="6">
        <v>0.19789501465626899</v>
      </c>
      <c r="I3811" s="7">
        <v>8.3426365941545596E-4</v>
      </c>
      <c r="J3811" s="7">
        <v>0.77844029639671697</v>
      </c>
      <c r="K3811" s="8">
        <v>2.28304252876067E-2</v>
      </c>
      <c r="L3811" s="7" t="str">
        <f t="shared" si="360"/>
        <v>AR</v>
      </c>
      <c r="M3811" s="6">
        <v>0.238377096141932</v>
      </c>
      <c r="N3811" s="7">
        <v>2.32710773265786E-4</v>
      </c>
      <c r="O3811" s="7">
        <v>0.70068996771082603</v>
      </c>
      <c r="P3811" s="8">
        <v>6.0700225373967798E-2</v>
      </c>
      <c r="Q3811" s="7" t="str">
        <f t="shared" si="356"/>
        <v>AR</v>
      </c>
      <c r="R3811" s="6">
        <v>0</v>
      </c>
      <c r="S3811" s="7">
        <v>0</v>
      </c>
      <c r="T3811" s="7">
        <v>1</v>
      </c>
      <c r="U3811" s="8">
        <v>0</v>
      </c>
      <c r="V3811" s="7" t="str">
        <f t="shared" si="357"/>
        <v>AR</v>
      </c>
      <c r="W3811" s="6">
        <v>0.01</v>
      </c>
      <c r="X3811" s="7">
        <v>6.0000000000000001E-3</v>
      </c>
      <c r="Y3811" s="7">
        <v>0.93600000000000005</v>
      </c>
      <c r="Z3811" s="8">
        <v>4.8000000000000001E-2</v>
      </c>
      <c r="AA3811" s="7" t="str">
        <f t="shared" si="358"/>
        <v>AR</v>
      </c>
      <c r="AB3811" s="6">
        <v>0</v>
      </c>
      <c r="AC3811" s="7">
        <v>6.0000000000000001E-3</v>
      </c>
      <c r="AD3811" s="7">
        <v>0.88400000000000001</v>
      </c>
      <c r="AE3811" s="8">
        <v>0.109</v>
      </c>
      <c r="AF3811" s="7" t="str">
        <f t="shared" si="359"/>
        <v>AR</v>
      </c>
    </row>
    <row r="3812" spans="1:32" x14ac:dyDescent="0.3">
      <c r="A3812" s="4">
        <v>44214</v>
      </c>
      <c r="B3812" s="5">
        <v>2020</v>
      </c>
      <c r="C3812" s="6">
        <v>0</v>
      </c>
      <c r="D3812" s="7">
        <v>0</v>
      </c>
      <c r="E3812" s="7">
        <v>0</v>
      </c>
      <c r="F3812" s="8">
        <v>1</v>
      </c>
      <c r="G3812" s="7" t="str">
        <f t="shared" si="355"/>
        <v>NAO-</v>
      </c>
      <c r="H3812" s="6">
        <v>0.265189402067465</v>
      </c>
      <c r="I3812" s="7">
        <v>2.4258468669649601E-3</v>
      </c>
      <c r="J3812" s="7">
        <v>0.32992412775354202</v>
      </c>
      <c r="K3812" s="8">
        <v>0.40246062331201199</v>
      </c>
      <c r="L3812" s="7" t="str">
        <f t="shared" si="360"/>
        <v>NAO-</v>
      </c>
      <c r="M3812" s="6">
        <v>0.24652630420229099</v>
      </c>
      <c r="N3812" s="7">
        <v>9.7053825458826102E-4</v>
      </c>
      <c r="O3812" s="7">
        <v>0.26836961781970198</v>
      </c>
      <c r="P3812" s="8">
        <v>0.48413353972342499</v>
      </c>
      <c r="Q3812" s="7" t="str">
        <f t="shared" si="356"/>
        <v>NAO-</v>
      </c>
      <c r="R3812" s="6">
        <v>0</v>
      </c>
      <c r="S3812" s="7">
        <v>0</v>
      </c>
      <c r="T3812" s="7">
        <v>0</v>
      </c>
      <c r="U3812" s="8">
        <v>1</v>
      </c>
      <c r="V3812" s="7" t="str">
        <f t="shared" si="357"/>
        <v>NAO-</v>
      </c>
      <c r="W3812" s="6">
        <v>0</v>
      </c>
      <c r="X3812" s="7">
        <v>0</v>
      </c>
      <c r="Y3812" s="7">
        <v>0.35399999999999998</v>
      </c>
      <c r="Z3812" s="8">
        <v>0.64600000000000002</v>
      </c>
      <c r="AA3812" s="7" t="str">
        <f t="shared" si="358"/>
        <v>NAO-</v>
      </c>
      <c r="AB3812" s="6">
        <v>0</v>
      </c>
      <c r="AC3812" s="7">
        <v>0</v>
      </c>
      <c r="AD3812" s="7">
        <v>0.111</v>
      </c>
      <c r="AE3812" s="8">
        <v>0.88800000000000001</v>
      </c>
      <c r="AF3812" s="7" t="str">
        <f t="shared" si="359"/>
        <v>NAO-</v>
      </c>
    </row>
    <row r="3813" spans="1:32" x14ac:dyDescent="0.3">
      <c r="A3813" s="4">
        <v>44215</v>
      </c>
      <c r="B3813" s="5">
        <v>2020</v>
      </c>
      <c r="C3813" s="6">
        <v>0</v>
      </c>
      <c r="D3813" s="7">
        <v>0</v>
      </c>
      <c r="E3813" s="7">
        <v>0</v>
      </c>
      <c r="F3813" s="8">
        <v>1</v>
      </c>
      <c r="G3813" s="7" t="str">
        <f t="shared" si="355"/>
        <v>NAO-</v>
      </c>
      <c r="H3813" s="6">
        <v>0.110147673257514</v>
      </c>
      <c r="I3813" s="80">
        <v>5.8014659001776899E-5</v>
      </c>
      <c r="J3813" s="7">
        <v>7.7086514429152306E-2</v>
      </c>
      <c r="K3813" s="8">
        <v>0.81270779765433099</v>
      </c>
      <c r="L3813" s="7" t="str">
        <f t="shared" si="360"/>
        <v>NAO-</v>
      </c>
      <c r="M3813" s="6">
        <v>0.111658759187703</v>
      </c>
      <c r="N3813" s="80">
        <v>3.96624607361283E-5</v>
      </c>
      <c r="O3813" s="7">
        <v>8.5322507257199198E-2</v>
      </c>
      <c r="P3813" s="8">
        <v>0.80297907109435795</v>
      </c>
      <c r="Q3813" s="7" t="str">
        <f t="shared" si="356"/>
        <v>NAO-</v>
      </c>
      <c r="R3813" s="6">
        <v>0</v>
      </c>
      <c r="S3813" s="7">
        <v>0</v>
      </c>
      <c r="T3813" s="7">
        <v>0</v>
      </c>
      <c r="U3813" s="8">
        <v>1</v>
      </c>
      <c r="V3813" s="7" t="str">
        <f t="shared" si="357"/>
        <v>NAO-</v>
      </c>
      <c r="W3813" s="6">
        <v>0</v>
      </c>
      <c r="X3813" s="7">
        <v>0</v>
      </c>
      <c r="Y3813" s="7">
        <v>5.0000000000000001E-3</v>
      </c>
      <c r="Z3813" s="8">
        <v>0.995</v>
      </c>
      <c r="AA3813" s="7" t="str">
        <f t="shared" si="358"/>
        <v>NAO-</v>
      </c>
      <c r="AB3813" s="6">
        <v>0</v>
      </c>
      <c r="AC3813" s="7">
        <v>0</v>
      </c>
      <c r="AD3813" s="7">
        <v>1E-3</v>
      </c>
      <c r="AE3813" s="8">
        <v>0.999</v>
      </c>
      <c r="AF3813" s="7" t="str">
        <f t="shared" si="359"/>
        <v>NAO-</v>
      </c>
    </row>
    <row r="3814" spans="1:32" x14ac:dyDescent="0.3">
      <c r="A3814" s="4">
        <v>44216</v>
      </c>
      <c r="B3814" s="5">
        <v>2020</v>
      </c>
      <c r="C3814" s="6">
        <v>0</v>
      </c>
      <c r="D3814" s="7">
        <v>0</v>
      </c>
      <c r="E3814" s="7">
        <v>0</v>
      </c>
      <c r="F3814" s="8">
        <v>1</v>
      </c>
      <c r="G3814" s="7" t="str">
        <f t="shared" si="355"/>
        <v>NAO-</v>
      </c>
      <c r="H3814" s="6">
        <v>2.5924138856667899E-2</v>
      </c>
      <c r="I3814" s="80">
        <v>2.3554923086605301E-8</v>
      </c>
      <c r="J3814" s="7">
        <v>5.1268537404135801E-3</v>
      </c>
      <c r="K3814" s="8">
        <v>0.96894898384799599</v>
      </c>
      <c r="L3814" s="7" t="str">
        <f t="shared" si="360"/>
        <v>NAO-</v>
      </c>
      <c r="M3814" s="6">
        <v>2.5087434013093799E-2</v>
      </c>
      <c r="N3814" s="80">
        <v>1.8460636655369901E-8</v>
      </c>
      <c r="O3814" s="7">
        <v>4.5437660699238604E-3</v>
      </c>
      <c r="P3814" s="8">
        <v>0.97036878145634897</v>
      </c>
      <c r="Q3814" s="7" t="str">
        <f t="shared" si="356"/>
        <v>NAO-</v>
      </c>
      <c r="R3814" s="6">
        <v>0</v>
      </c>
      <c r="S3814" s="7">
        <v>0</v>
      </c>
      <c r="T3814" s="7">
        <v>0</v>
      </c>
      <c r="U3814" s="8">
        <v>1</v>
      </c>
      <c r="V3814" s="7" t="str">
        <f t="shared" si="357"/>
        <v>NAO-</v>
      </c>
      <c r="W3814" s="6">
        <v>0</v>
      </c>
      <c r="X3814" s="7">
        <v>0</v>
      </c>
      <c r="Y3814" s="7">
        <v>2E-3</v>
      </c>
      <c r="Z3814" s="8">
        <v>0.998</v>
      </c>
      <c r="AA3814" s="7" t="str">
        <f t="shared" si="358"/>
        <v>NAO-</v>
      </c>
      <c r="AB3814" s="6">
        <v>0</v>
      </c>
      <c r="AC3814" s="7">
        <v>0</v>
      </c>
      <c r="AD3814" s="7">
        <v>0</v>
      </c>
      <c r="AE3814" s="8">
        <v>1</v>
      </c>
      <c r="AF3814" s="7" t="str">
        <f t="shared" si="359"/>
        <v>NAO-</v>
      </c>
    </row>
    <row r="3815" spans="1:32" x14ac:dyDescent="0.3">
      <c r="A3815" s="4">
        <v>44217</v>
      </c>
      <c r="B3815" s="5">
        <v>2020</v>
      </c>
      <c r="C3815" s="6">
        <v>0</v>
      </c>
      <c r="D3815" s="7">
        <v>0</v>
      </c>
      <c r="E3815" s="7">
        <v>0</v>
      </c>
      <c r="F3815" s="8">
        <v>1</v>
      </c>
      <c r="G3815" s="7" t="str">
        <f t="shared" si="355"/>
        <v>NAO-</v>
      </c>
      <c r="H3815" s="6">
        <v>8.8966271173008399E-3</v>
      </c>
      <c r="I3815" s="80">
        <v>5.6623902328625696E-12</v>
      </c>
      <c r="J3815" s="7">
        <v>2.6402523853829899E-3</v>
      </c>
      <c r="K3815" s="8">
        <v>0.98846312049166096</v>
      </c>
      <c r="L3815" s="7" t="str">
        <f t="shared" si="360"/>
        <v>NAO-</v>
      </c>
      <c r="M3815" s="6">
        <v>7.0892025793664699E-3</v>
      </c>
      <c r="N3815" s="80">
        <v>3.7270217534030899E-12</v>
      </c>
      <c r="O3815" s="7">
        <v>1.9863818148994901E-3</v>
      </c>
      <c r="P3815" s="8">
        <v>0.99092441560199795</v>
      </c>
      <c r="Q3815" s="7" t="str">
        <f t="shared" si="356"/>
        <v>NAO-</v>
      </c>
      <c r="R3815" s="6">
        <v>0</v>
      </c>
      <c r="S3815" s="7">
        <v>0</v>
      </c>
      <c r="T3815" s="7">
        <v>0</v>
      </c>
      <c r="U3815" s="8">
        <v>1</v>
      </c>
      <c r="V3815" s="7" t="str">
        <f t="shared" si="357"/>
        <v>NAO-</v>
      </c>
      <c r="W3815" s="6">
        <v>0</v>
      </c>
      <c r="X3815" s="7">
        <v>0</v>
      </c>
      <c r="Y3815" s="7">
        <v>0</v>
      </c>
      <c r="Z3815" s="8">
        <v>1</v>
      </c>
      <c r="AA3815" s="7" t="str">
        <f t="shared" si="358"/>
        <v>NAO-</v>
      </c>
      <c r="AB3815" s="6">
        <v>0</v>
      </c>
      <c r="AC3815" s="7">
        <v>0</v>
      </c>
      <c r="AD3815" s="7">
        <v>0</v>
      </c>
      <c r="AE3815" s="8">
        <v>1</v>
      </c>
      <c r="AF3815" s="7" t="str">
        <f t="shared" si="359"/>
        <v>NAO-</v>
      </c>
    </row>
    <row r="3816" spans="1:32" x14ac:dyDescent="0.3">
      <c r="A3816" s="4">
        <v>44218</v>
      </c>
      <c r="B3816" s="5">
        <v>2020</v>
      </c>
      <c r="C3816" s="6">
        <v>0</v>
      </c>
      <c r="D3816" s="7">
        <v>0</v>
      </c>
      <c r="E3816" s="7">
        <v>0</v>
      </c>
      <c r="F3816" s="8">
        <v>1</v>
      </c>
      <c r="G3816" s="7" t="str">
        <f t="shared" si="355"/>
        <v>NAO-</v>
      </c>
      <c r="H3816" s="6">
        <v>1.7331559557548701E-3</v>
      </c>
      <c r="I3816" s="80">
        <v>5.9975827501700599E-12</v>
      </c>
      <c r="J3816" s="7">
        <v>1.9521774916149699E-3</v>
      </c>
      <c r="K3816" s="8">
        <v>0.99631466654664302</v>
      </c>
      <c r="L3816" s="7" t="str">
        <f t="shared" si="360"/>
        <v>NAO-</v>
      </c>
      <c r="M3816" s="6">
        <v>1.35076097922689E-3</v>
      </c>
      <c r="N3816" s="80">
        <v>4.7755080504938004E-12</v>
      </c>
      <c r="O3816" s="7">
        <v>1.5707595803032301E-3</v>
      </c>
      <c r="P3816" s="8">
        <v>0.99707847943568295</v>
      </c>
      <c r="Q3816" s="7" t="str">
        <f t="shared" si="356"/>
        <v>NAO-</v>
      </c>
      <c r="R3816" s="6">
        <v>0</v>
      </c>
      <c r="S3816" s="7">
        <v>0</v>
      </c>
      <c r="T3816" s="7">
        <v>0</v>
      </c>
      <c r="U3816" s="8">
        <v>1</v>
      </c>
      <c r="V3816" s="7" t="str">
        <f t="shared" si="357"/>
        <v>NAO-</v>
      </c>
      <c r="W3816" s="6">
        <v>0</v>
      </c>
      <c r="X3816" s="7">
        <v>0</v>
      </c>
      <c r="Y3816" s="7">
        <v>0</v>
      </c>
      <c r="Z3816" s="8">
        <v>1</v>
      </c>
      <c r="AA3816" s="7" t="str">
        <f t="shared" si="358"/>
        <v>NAO-</v>
      </c>
      <c r="AB3816" s="6">
        <v>0</v>
      </c>
      <c r="AC3816" s="7">
        <v>0</v>
      </c>
      <c r="AD3816" s="7">
        <v>0</v>
      </c>
      <c r="AE3816" s="8">
        <v>1</v>
      </c>
      <c r="AF3816" s="7" t="str">
        <f t="shared" si="359"/>
        <v>NAO-</v>
      </c>
    </row>
    <row r="3817" spans="1:32" x14ac:dyDescent="0.3">
      <c r="A3817" s="4">
        <v>44219</v>
      </c>
      <c r="B3817" s="5">
        <v>2020</v>
      </c>
      <c r="C3817" s="6">
        <v>0</v>
      </c>
      <c r="D3817" s="7">
        <v>0</v>
      </c>
      <c r="E3817" s="7">
        <v>0</v>
      </c>
      <c r="F3817" s="8">
        <v>1</v>
      </c>
      <c r="G3817" s="7" t="str">
        <f t="shared" si="355"/>
        <v>NAO-</v>
      </c>
      <c r="H3817" s="6">
        <v>1.4759972964550701E-4</v>
      </c>
      <c r="I3817" s="80">
        <v>7.7157280807346798E-13</v>
      </c>
      <c r="J3817" s="80">
        <v>6.54472785251287E-5</v>
      </c>
      <c r="K3817" s="8">
        <v>0.99978695299104903</v>
      </c>
      <c r="L3817" s="7" t="str">
        <f t="shared" si="360"/>
        <v>NAO-</v>
      </c>
      <c r="M3817" s="6">
        <v>1.2450596132513399E-4</v>
      </c>
      <c r="N3817" s="80">
        <v>7.0235601585595895E-13</v>
      </c>
      <c r="O3817" s="80">
        <v>6.3901424828743402E-5</v>
      </c>
      <c r="P3817" s="8">
        <v>0.99981159261313601</v>
      </c>
      <c r="Q3817" s="7" t="str">
        <f t="shared" si="356"/>
        <v>NAO-</v>
      </c>
      <c r="R3817" s="6">
        <v>0</v>
      </c>
      <c r="S3817" s="7">
        <v>0</v>
      </c>
      <c r="T3817" s="7">
        <v>0</v>
      </c>
      <c r="U3817" s="8">
        <v>1</v>
      </c>
      <c r="V3817" s="7" t="str">
        <f t="shared" si="357"/>
        <v>NAO-</v>
      </c>
      <c r="W3817" s="6">
        <v>0</v>
      </c>
      <c r="X3817" s="7">
        <v>0</v>
      </c>
      <c r="Y3817" s="7">
        <v>0</v>
      </c>
      <c r="Z3817" s="8">
        <v>1</v>
      </c>
      <c r="AA3817" s="7" t="str">
        <f t="shared" si="358"/>
        <v>NAO-</v>
      </c>
      <c r="AB3817" s="6">
        <v>0</v>
      </c>
      <c r="AC3817" s="7">
        <v>0</v>
      </c>
      <c r="AD3817" s="7">
        <v>0</v>
      </c>
      <c r="AE3817" s="8">
        <v>1</v>
      </c>
      <c r="AF3817" s="7" t="str">
        <f t="shared" si="359"/>
        <v>NAO-</v>
      </c>
    </row>
    <row r="3818" spans="1:32" x14ac:dyDescent="0.3">
      <c r="A3818" s="4">
        <v>44220</v>
      </c>
      <c r="B3818" s="5">
        <v>2020</v>
      </c>
      <c r="C3818" s="6">
        <v>0</v>
      </c>
      <c r="D3818" s="7">
        <v>0</v>
      </c>
      <c r="E3818" s="7">
        <v>0</v>
      </c>
      <c r="F3818" s="8">
        <v>1</v>
      </c>
      <c r="G3818" s="7" t="str">
        <f t="shared" si="355"/>
        <v>NAO-</v>
      </c>
      <c r="H3818" s="79">
        <v>3.5316615829381599E-6</v>
      </c>
      <c r="I3818" s="80">
        <v>1.46457246073457E-13</v>
      </c>
      <c r="J3818" s="80">
        <v>7.04626067077309E-6</v>
      </c>
      <c r="K3818" s="8">
        <v>0.999989422077602</v>
      </c>
      <c r="L3818" s="7" t="str">
        <f t="shared" si="360"/>
        <v>NAO-</v>
      </c>
      <c r="M3818" s="79">
        <v>3.36279786114803E-6</v>
      </c>
      <c r="N3818" s="80">
        <v>1.1822930404400899E-13</v>
      </c>
      <c r="O3818" s="80">
        <v>6.8261098307974401E-6</v>
      </c>
      <c r="P3818" s="8">
        <v>0.99998981109218599</v>
      </c>
      <c r="Q3818" s="7" t="str">
        <f t="shared" si="356"/>
        <v>NAO-</v>
      </c>
      <c r="R3818" s="6">
        <v>0</v>
      </c>
      <c r="S3818" s="7">
        <v>0</v>
      </c>
      <c r="T3818" s="7">
        <v>0</v>
      </c>
      <c r="U3818" s="8">
        <v>1</v>
      </c>
      <c r="V3818" s="7" t="str">
        <f t="shared" si="357"/>
        <v>NAO-</v>
      </c>
      <c r="W3818" s="6">
        <v>0</v>
      </c>
      <c r="X3818" s="7">
        <v>0</v>
      </c>
      <c r="Y3818" s="7">
        <v>1E-3</v>
      </c>
      <c r="Z3818" s="8">
        <v>0.999</v>
      </c>
      <c r="AA3818" s="7" t="str">
        <f t="shared" si="358"/>
        <v>NAO-</v>
      </c>
      <c r="AB3818" s="6">
        <v>0</v>
      </c>
      <c r="AC3818" s="7">
        <v>0</v>
      </c>
      <c r="AD3818" s="7">
        <v>0</v>
      </c>
      <c r="AE3818" s="8">
        <v>1</v>
      </c>
      <c r="AF3818" s="7" t="str">
        <f t="shared" si="359"/>
        <v>NAO-</v>
      </c>
    </row>
    <row r="3819" spans="1:32" x14ac:dyDescent="0.3">
      <c r="A3819" s="4">
        <v>44221</v>
      </c>
      <c r="B3819" s="5">
        <v>2020</v>
      </c>
      <c r="C3819" s="6">
        <v>0</v>
      </c>
      <c r="D3819" s="7">
        <v>0</v>
      </c>
      <c r="E3819" s="7">
        <v>0</v>
      </c>
      <c r="F3819" s="8">
        <v>1</v>
      </c>
      <c r="G3819" s="7" t="str">
        <f t="shared" si="355"/>
        <v>NAO-</v>
      </c>
      <c r="H3819" s="79">
        <v>9.5312468804648806E-6</v>
      </c>
      <c r="I3819" s="80">
        <v>8.4287245647781197E-11</v>
      </c>
      <c r="J3819" s="80">
        <v>8.2108903829303996E-5</v>
      </c>
      <c r="K3819" s="8">
        <v>0.99990835976501602</v>
      </c>
      <c r="L3819" s="7" t="str">
        <f t="shared" si="360"/>
        <v>NAO-</v>
      </c>
      <c r="M3819" s="79">
        <v>1.0937051508966401E-5</v>
      </c>
      <c r="N3819" s="80">
        <v>7.5439621530984006E-11</v>
      </c>
      <c r="O3819" s="80">
        <v>7.5790180362081205E-5</v>
      </c>
      <c r="P3819" s="8">
        <v>0.99991327269269403</v>
      </c>
      <c r="Q3819" s="7" t="str">
        <f t="shared" si="356"/>
        <v>NAO-</v>
      </c>
      <c r="R3819" s="6">
        <v>0</v>
      </c>
      <c r="S3819" s="7">
        <v>0</v>
      </c>
      <c r="T3819" s="7">
        <v>0</v>
      </c>
      <c r="U3819" s="8">
        <v>1</v>
      </c>
      <c r="V3819" s="7" t="str">
        <f t="shared" si="357"/>
        <v>NAO-</v>
      </c>
      <c r="W3819" s="6">
        <v>0</v>
      </c>
      <c r="X3819" s="7">
        <v>0</v>
      </c>
      <c r="Y3819" s="7">
        <v>2E-3</v>
      </c>
      <c r="Z3819" s="8">
        <v>0.998</v>
      </c>
      <c r="AA3819" s="7" t="str">
        <f t="shared" si="358"/>
        <v>NAO-</v>
      </c>
      <c r="AB3819" s="6">
        <v>0</v>
      </c>
      <c r="AC3819" s="7">
        <v>0</v>
      </c>
      <c r="AD3819" s="7">
        <v>0</v>
      </c>
      <c r="AE3819" s="8">
        <v>1</v>
      </c>
      <c r="AF3819" s="7" t="str">
        <f t="shared" si="359"/>
        <v>NAO-</v>
      </c>
    </row>
    <row r="3820" spans="1:32" x14ac:dyDescent="0.3">
      <c r="A3820" s="4">
        <v>44222</v>
      </c>
      <c r="B3820" s="5">
        <v>2020</v>
      </c>
      <c r="C3820" s="6">
        <v>0</v>
      </c>
      <c r="D3820" s="7">
        <v>0</v>
      </c>
      <c r="E3820" s="7">
        <v>0</v>
      </c>
      <c r="F3820" s="8">
        <v>1</v>
      </c>
      <c r="G3820" s="7" t="str">
        <f t="shared" si="355"/>
        <v>NAO-</v>
      </c>
      <c r="H3820" s="6">
        <v>9.9087650037675903E-4</v>
      </c>
      <c r="I3820" s="80">
        <v>3.1411794431331899E-7</v>
      </c>
      <c r="J3820" s="7">
        <v>2.1323575979521501E-3</v>
      </c>
      <c r="K3820" s="8">
        <v>0.99687645178372997</v>
      </c>
      <c r="L3820" s="7" t="str">
        <f t="shared" si="360"/>
        <v>NAO-</v>
      </c>
      <c r="M3820" s="6">
        <v>1.10680181127371E-3</v>
      </c>
      <c r="N3820" s="80">
        <v>2.64384945689592E-7</v>
      </c>
      <c r="O3820" s="7">
        <v>1.77612367038405E-3</v>
      </c>
      <c r="P3820" s="8">
        <v>0.99711681013338804</v>
      </c>
      <c r="Q3820" s="7" t="str">
        <f t="shared" si="356"/>
        <v>NAO-</v>
      </c>
      <c r="R3820" s="6">
        <v>0</v>
      </c>
      <c r="S3820" s="7">
        <v>0</v>
      </c>
      <c r="T3820" s="7">
        <v>0</v>
      </c>
      <c r="U3820" s="8">
        <v>1</v>
      </c>
      <c r="V3820" s="7" t="str">
        <f t="shared" si="357"/>
        <v>NAO-</v>
      </c>
      <c r="W3820" s="6">
        <v>0</v>
      </c>
      <c r="X3820" s="7">
        <v>0</v>
      </c>
      <c r="Y3820" s="7">
        <v>3.0000000000000001E-3</v>
      </c>
      <c r="Z3820" s="8">
        <v>0.997</v>
      </c>
      <c r="AA3820" s="7" t="str">
        <f t="shared" si="358"/>
        <v>NAO-</v>
      </c>
      <c r="AB3820" s="6">
        <v>0</v>
      </c>
      <c r="AC3820" s="7">
        <v>0</v>
      </c>
      <c r="AD3820" s="7">
        <v>0</v>
      </c>
      <c r="AE3820" s="8">
        <v>1</v>
      </c>
      <c r="AF3820" s="7" t="str">
        <f t="shared" si="359"/>
        <v>NAO-</v>
      </c>
    </row>
    <row r="3821" spans="1:32" x14ac:dyDescent="0.3">
      <c r="A3821" s="4">
        <v>44223</v>
      </c>
      <c r="B3821" s="5">
        <v>2020</v>
      </c>
      <c r="C3821" s="6">
        <v>0</v>
      </c>
      <c r="D3821" s="7">
        <v>0</v>
      </c>
      <c r="E3821" s="7">
        <v>0</v>
      </c>
      <c r="F3821" s="8">
        <v>1</v>
      </c>
      <c r="G3821" s="7" t="str">
        <f t="shared" si="355"/>
        <v>NAO-</v>
      </c>
      <c r="H3821" s="6">
        <v>3.8449050614523801E-3</v>
      </c>
      <c r="I3821" s="80">
        <v>9.4697494453632906E-6</v>
      </c>
      <c r="J3821" s="7">
        <v>2.4641058823598101E-3</v>
      </c>
      <c r="K3821" s="8">
        <v>0.99368151930673798</v>
      </c>
      <c r="L3821" s="7" t="str">
        <f t="shared" si="360"/>
        <v>NAO-</v>
      </c>
      <c r="M3821" s="6">
        <v>4.9921181257776897E-3</v>
      </c>
      <c r="N3821" s="80">
        <v>6.7490922337378296E-6</v>
      </c>
      <c r="O3821" s="7">
        <v>2.2736157761864498E-3</v>
      </c>
      <c r="P3821" s="8">
        <v>0.99272751700579798</v>
      </c>
      <c r="Q3821" s="7" t="str">
        <f t="shared" si="356"/>
        <v>NAO-</v>
      </c>
      <c r="R3821" s="6">
        <v>0</v>
      </c>
      <c r="S3821" s="7">
        <v>0</v>
      </c>
      <c r="T3821" s="7">
        <v>0</v>
      </c>
      <c r="U3821" s="8">
        <v>1</v>
      </c>
      <c r="V3821" s="7" t="str">
        <f t="shared" si="357"/>
        <v>NAO-</v>
      </c>
      <c r="W3821" s="6">
        <v>0</v>
      </c>
      <c r="X3821" s="7">
        <v>0</v>
      </c>
      <c r="Y3821" s="7">
        <v>4.0000000000000001E-3</v>
      </c>
      <c r="Z3821" s="8">
        <v>0.996</v>
      </c>
      <c r="AA3821" s="7" t="str">
        <f t="shared" si="358"/>
        <v>NAO-</v>
      </c>
      <c r="AB3821" s="6">
        <v>0</v>
      </c>
      <c r="AC3821" s="7">
        <v>0</v>
      </c>
      <c r="AD3821" s="7">
        <v>0</v>
      </c>
      <c r="AE3821" s="8">
        <v>1</v>
      </c>
      <c r="AF3821" s="7" t="str">
        <f t="shared" si="359"/>
        <v>NAO-</v>
      </c>
    </row>
    <row r="3822" spans="1:32" x14ac:dyDescent="0.3">
      <c r="A3822" s="4">
        <v>44224</v>
      </c>
      <c r="B3822" s="5">
        <v>2020</v>
      </c>
      <c r="C3822" s="6">
        <v>0</v>
      </c>
      <c r="D3822" s="7">
        <v>0</v>
      </c>
      <c r="E3822" s="7">
        <v>0</v>
      </c>
      <c r="F3822" s="8">
        <v>1</v>
      </c>
      <c r="G3822" s="7" t="str">
        <f t="shared" si="355"/>
        <v>NAO-</v>
      </c>
      <c r="H3822" s="6">
        <v>5.3291386569456799E-3</v>
      </c>
      <c r="I3822" s="80">
        <v>2.300970689949E-7</v>
      </c>
      <c r="J3822" s="7">
        <v>9.6539644158558698E-4</v>
      </c>
      <c r="K3822" s="8">
        <v>0.99370523480438899</v>
      </c>
      <c r="L3822" s="7" t="str">
        <f t="shared" si="360"/>
        <v>NAO-</v>
      </c>
      <c r="M3822" s="6">
        <v>6.7642913888484001E-3</v>
      </c>
      <c r="N3822" s="80">
        <v>1.13419633389803E-7</v>
      </c>
      <c r="O3822" s="7">
        <v>9.6742161695888805E-4</v>
      </c>
      <c r="P3822" s="8">
        <v>0.992268173574547</v>
      </c>
      <c r="Q3822" s="7" t="str">
        <f t="shared" si="356"/>
        <v>NAO-</v>
      </c>
      <c r="R3822" s="6">
        <v>0</v>
      </c>
      <c r="S3822" s="7">
        <v>0</v>
      </c>
      <c r="T3822" s="7">
        <v>0</v>
      </c>
      <c r="U3822" s="8">
        <v>1</v>
      </c>
      <c r="V3822" s="7" t="str">
        <f t="shared" si="357"/>
        <v>NAO-</v>
      </c>
      <c r="W3822" s="6">
        <v>0</v>
      </c>
      <c r="X3822" s="7">
        <v>0</v>
      </c>
      <c r="Y3822" s="7">
        <v>5.0000000000000001E-3</v>
      </c>
      <c r="Z3822" s="8">
        <v>0.995</v>
      </c>
      <c r="AA3822" s="7" t="str">
        <f t="shared" si="358"/>
        <v>NAO-</v>
      </c>
      <c r="AB3822" s="6">
        <v>0</v>
      </c>
      <c r="AC3822" s="7">
        <v>0</v>
      </c>
      <c r="AD3822" s="7">
        <v>0</v>
      </c>
      <c r="AE3822" s="8">
        <v>1</v>
      </c>
      <c r="AF3822" s="7" t="str">
        <f t="shared" si="359"/>
        <v>NAO-</v>
      </c>
    </row>
    <row r="3823" spans="1:32" x14ac:dyDescent="0.3">
      <c r="A3823" s="4">
        <v>44225</v>
      </c>
      <c r="B3823" s="5">
        <v>2020</v>
      </c>
      <c r="C3823" s="6">
        <v>0</v>
      </c>
      <c r="D3823" s="7">
        <v>0</v>
      </c>
      <c r="E3823" s="7">
        <v>0</v>
      </c>
      <c r="F3823" s="8">
        <v>1</v>
      </c>
      <c r="G3823" s="7" t="str">
        <f t="shared" si="355"/>
        <v>NAO-</v>
      </c>
      <c r="H3823" s="6">
        <v>4.7787134186105598E-3</v>
      </c>
      <c r="I3823" s="80">
        <v>1.9799700852938501E-9</v>
      </c>
      <c r="J3823" s="7">
        <v>1.11881037614745E-3</v>
      </c>
      <c r="K3823" s="8">
        <v>0.99410247422526798</v>
      </c>
      <c r="L3823" s="7" t="str">
        <f t="shared" si="360"/>
        <v>NAO-</v>
      </c>
      <c r="M3823" s="6">
        <v>6.1156870917192796E-3</v>
      </c>
      <c r="N3823" s="80">
        <v>4.4273235657245202E-10</v>
      </c>
      <c r="O3823" s="7">
        <v>1.1964052266173399E-3</v>
      </c>
      <c r="P3823" s="8">
        <v>0.99268790723892497</v>
      </c>
      <c r="Q3823" s="7" t="str">
        <f t="shared" si="356"/>
        <v>NAO-</v>
      </c>
      <c r="R3823" s="6">
        <v>0</v>
      </c>
      <c r="S3823" s="7">
        <v>0</v>
      </c>
      <c r="T3823" s="7">
        <v>0</v>
      </c>
      <c r="U3823" s="8">
        <v>1</v>
      </c>
      <c r="V3823" s="7" t="str">
        <f t="shared" si="357"/>
        <v>NAO-</v>
      </c>
      <c r="W3823" s="6">
        <v>0</v>
      </c>
      <c r="X3823" s="7">
        <v>0</v>
      </c>
      <c r="Y3823" s="7">
        <v>2.1999999999999999E-2</v>
      </c>
      <c r="Z3823" s="8">
        <v>0.97799999999999998</v>
      </c>
      <c r="AA3823" s="7" t="str">
        <f t="shared" si="358"/>
        <v>NAO-</v>
      </c>
      <c r="AB3823" s="6">
        <v>0</v>
      </c>
      <c r="AC3823" s="7">
        <v>0</v>
      </c>
      <c r="AD3823" s="7">
        <v>0</v>
      </c>
      <c r="AE3823" s="8">
        <v>1</v>
      </c>
      <c r="AF3823" s="7" t="str">
        <f t="shared" si="359"/>
        <v>NAO-</v>
      </c>
    </row>
    <row r="3824" spans="1:32" x14ac:dyDescent="0.3">
      <c r="A3824" s="4">
        <v>44226</v>
      </c>
      <c r="B3824" s="5">
        <v>2020</v>
      </c>
      <c r="C3824" s="6">
        <v>0</v>
      </c>
      <c r="D3824" s="7">
        <v>0</v>
      </c>
      <c r="E3824" s="7">
        <v>0</v>
      </c>
      <c r="F3824" s="8">
        <v>1</v>
      </c>
      <c r="G3824" s="7" t="str">
        <f t="shared" si="355"/>
        <v>NAO-</v>
      </c>
      <c r="H3824" s="6">
        <v>2.41473841255406E-2</v>
      </c>
      <c r="I3824" s="80">
        <v>5.8404209664136902E-9</v>
      </c>
      <c r="J3824" s="7">
        <v>2.88723156075597E-3</v>
      </c>
      <c r="K3824" s="8">
        <v>0.97296537847327802</v>
      </c>
      <c r="L3824" s="7" t="str">
        <f t="shared" si="360"/>
        <v>NAO-</v>
      </c>
      <c r="M3824" s="6">
        <v>3.0020278558642598E-2</v>
      </c>
      <c r="N3824" s="80">
        <v>1.82151242780344E-9</v>
      </c>
      <c r="O3824" s="7">
        <v>3.6019033015061599E-3</v>
      </c>
      <c r="P3824" s="8">
        <v>0.96637781631833497</v>
      </c>
      <c r="Q3824" s="7" t="str">
        <f t="shared" si="356"/>
        <v>NAO-</v>
      </c>
      <c r="R3824" s="6">
        <v>0</v>
      </c>
      <c r="S3824" s="7">
        <v>0</v>
      </c>
      <c r="T3824" s="7">
        <v>0</v>
      </c>
      <c r="U3824" s="8">
        <v>1</v>
      </c>
      <c r="V3824" s="7" t="str">
        <f t="shared" si="357"/>
        <v>NAO-</v>
      </c>
      <c r="W3824" s="6">
        <v>0</v>
      </c>
      <c r="X3824" s="7">
        <v>0</v>
      </c>
      <c r="Y3824" s="7">
        <v>6.0000000000000001E-3</v>
      </c>
      <c r="Z3824" s="8">
        <v>0.99399999999999999</v>
      </c>
      <c r="AA3824" s="7" t="str">
        <f t="shared" si="358"/>
        <v>NAO-</v>
      </c>
      <c r="AB3824" s="6">
        <v>0</v>
      </c>
      <c r="AC3824" s="7">
        <v>0</v>
      </c>
      <c r="AD3824" s="7">
        <v>0</v>
      </c>
      <c r="AE3824" s="8">
        <v>1</v>
      </c>
      <c r="AF3824" s="7" t="str">
        <f t="shared" si="359"/>
        <v>NAO-</v>
      </c>
    </row>
    <row r="3825" spans="1:32" x14ac:dyDescent="0.3">
      <c r="A3825" s="4">
        <v>44227</v>
      </c>
      <c r="B3825" s="5">
        <v>2020</v>
      </c>
      <c r="C3825" s="6">
        <v>0</v>
      </c>
      <c r="D3825" s="7">
        <v>0</v>
      </c>
      <c r="E3825" s="7">
        <v>0</v>
      </c>
      <c r="F3825" s="8">
        <v>1</v>
      </c>
      <c r="G3825" s="7" t="str">
        <f t="shared" si="355"/>
        <v>NAO-</v>
      </c>
      <c r="H3825" s="6">
        <v>0.24322551561398401</v>
      </c>
      <c r="I3825" s="80">
        <v>2.4204427010604101E-8</v>
      </c>
      <c r="J3825" s="7">
        <v>2.9572542085898202E-3</v>
      </c>
      <c r="K3825" s="8">
        <v>0.75381720597299695</v>
      </c>
      <c r="L3825" s="7" t="str">
        <f t="shared" si="360"/>
        <v>NAO-</v>
      </c>
      <c r="M3825" s="6">
        <v>0.281662163151848</v>
      </c>
      <c r="N3825" s="80">
        <v>8.9726702995199105E-9</v>
      </c>
      <c r="O3825" s="7">
        <v>3.3764939226026301E-3</v>
      </c>
      <c r="P3825" s="8">
        <v>0.71496133395288897</v>
      </c>
      <c r="Q3825" s="7" t="str">
        <f t="shared" si="356"/>
        <v>NAO-</v>
      </c>
      <c r="R3825" s="6">
        <v>0</v>
      </c>
      <c r="S3825" s="7">
        <v>0</v>
      </c>
      <c r="T3825" s="7">
        <v>0</v>
      </c>
      <c r="U3825" s="8">
        <v>1</v>
      </c>
      <c r="V3825" s="7" t="str">
        <f t="shared" si="357"/>
        <v>NAO-</v>
      </c>
      <c r="W3825" s="6">
        <v>0</v>
      </c>
      <c r="X3825" s="7">
        <v>0</v>
      </c>
      <c r="Y3825" s="7">
        <v>1.4E-2</v>
      </c>
      <c r="Z3825" s="8">
        <v>0.98499999999999999</v>
      </c>
      <c r="AA3825" s="7" t="str">
        <f t="shared" si="358"/>
        <v>NAO-</v>
      </c>
      <c r="AB3825" s="6">
        <v>2E-3</v>
      </c>
      <c r="AC3825" s="7">
        <v>0</v>
      </c>
      <c r="AD3825" s="7">
        <v>1E-3</v>
      </c>
      <c r="AE3825" s="8">
        <v>0.997</v>
      </c>
      <c r="AF3825" s="7" t="str">
        <f t="shared" si="359"/>
        <v>NAO-</v>
      </c>
    </row>
    <row r="3826" spans="1:32" x14ac:dyDescent="0.3">
      <c r="A3826" s="4">
        <v>44228</v>
      </c>
      <c r="B3826" s="5">
        <v>2020</v>
      </c>
      <c r="C3826" s="6">
        <v>0</v>
      </c>
      <c r="D3826" s="7">
        <v>0</v>
      </c>
      <c r="E3826" s="7">
        <v>0</v>
      </c>
      <c r="F3826" s="8">
        <v>1</v>
      </c>
      <c r="G3826" s="7" t="str">
        <f t="shared" si="355"/>
        <v>NAO-</v>
      </c>
      <c r="H3826" s="6">
        <v>0.58467727483833698</v>
      </c>
      <c r="I3826" s="80">
        <v>1.95658266967023E-7</v>
      </c>
      <c r="J3826" s="7">
        <v>4.9818991596327898E-4</v>
      </c>
      <c r="K3826" s="8">
        <v>0.41482433958744203</v>
      </c>
      <c r="L3826" s="7" t="str">
        <f t="shared" si="360"/>
        <v>NAO+</v>
      </c>
      <c r="M3826" s="6">
        <v>0.61408032481463304</v>
      </c>
      <c r="N3826" s="80">
        <v>4.2286778724571798E-8</v>
      </c>
      <c r="O3826" s="7">
        <v>5.4096722974759004E-4</v>
      </c>
      <c r="P3826" s="8">
        <v>0.38537866566883699</v>
      </c>
      <c r="Q3826" s="7" t="str">
        <f t="shared" si="356"/>
        <v>NAO+</v>
      </c>
      <c r="R3826" s="6">
        <v>1</v>
      </c>
      <c r="S3826" s="7">
        <v>0</v>
      </c>
      <c r="T3826" s="7">
        <v>0</v>
      </c>
      <c r="U3826" s="8">
        <v>0</v>
      </c>
      <c r="V3826" s="7" t="str">
        <f t="shared" si="357"/>
        <v>NAO+</v>
      </c>
      <c r="W3826" s="6">
        <v>1.9E-2</v>
      </c>
      <c r="X3826" s="7">
        <v>3.0000000000000001E-3</v>
      </c>
      <c r="Y3826" s="7">
        <v>0.05</v>
      </c>
      <c r="Z3826" s="8">
        <v>0.92900000000000005</v>
      </c>
      <c r="AA3826" s="7" t="str">
        <f t="shared" si="358"/>
        <v>NAO-</v>
      </c>
      <c r="AB3826" s="6">
        <v>9.6000000000000002E-2</v>
      </c>
      <c r="AC3826" s="7">
        <v>1E-3</v>
      </c>
      <c r="AD3826" s="7">
        <v>1.0999999999999999E-2</v>
      </c>
      <c r="AE3826" s="8">
        <v>0.89200000000000002</v>
      </c>
      <c r="AF3826" s="7" t="str">
        <f t="shared" si="359"/>
        <v>NAO-</v>
      </c>
    </row>
    <row r="3827" spans="1:32" x14ac:dyDescent="0.3">
      <c r="A3827" s="4">
        <v>44229</v>
      </c>
      <c r="B3827" s="5">
        <v>2020</v>
      </c>
      <c r="C3827" s="6">
        <v>0</v>
      </c>
      <c r="D3827" s="7">
        <v>0</v>
      </c>
      <c r="E3827" s="7">
        <v>0</v>
      </c>
      <c r="F3827" s="8">
        <v>1</v>
      </c>
      <c r="G3827" s="7" t="str">
        <f t="shared" si="355"/>
        <v>NAO-</v>
      </c>
      <c r="H3827" s="6">
        <v>0.85462187016990998</v>
      </c>
      <c r="I3827" s="80">
        <v>6.1388175895974094E-8</v>
      </c>
      <c r="J3827" s="80">
        <v>7.1209789126779399E-5</v>
      </c>
      <c r="K3827" s="8">
        <v>0.14530685865279799</v>
      </c>
      <c r="L3827" s="7" t="str">
        <f t="shared" si="360"/>
        <v>NAO+</v>
      </c>
      <c r="M3827" s="6">
        <v>0.83465183039094804</v>
      </c>
      <c r="N3827" s="80">
        <v>3.25832910762198E-9</v>
      </c>
      <c r="O3827" s="7">
        <v>1.6338570357826799E-4</v>
      </c>
      <c r="P3827" s="8">
        <v>0.16518478064713099</v>
      </c>
      <c r="Q3827" s="7" t="str">
        <f t="shared" si="356"/>
        <v>NAO+</v>
      </c>
      <c r="R3827" s="6">
        <v>1</v>
      </c>
      <c r="S3827" s="7">
        <v>0</v>
      </c>
      <c r="T3827" s="7">
        <v>0</v>
      </c>
      <c r="U3827" s="8">
        <v>0</v>
      </c>
      <c r="V3827" s="7" t="str">
        <f t="shared" si="357"/>
        <v>NAO+</v>
      </c>
      <c r="W3827" s="6">
        <v>6.0000000000000001E-3</v>
      </c>
      <c r="X3827" s="7">
        <v>1E-3</v>
      </c>
      <c r="Y3827" s="7">
        <v>0.221</v>
      </c>
      <c r="Z3827" s="8">
        <v>0.77100000000000002</v>
      </c>
      <c r="AA3827" s="7" t="str">
        <f t="shared" si="358"/>
        <v>NAO-</v>
      </c>
      <c r="AB3827" s="6">
        <v>1.7999999999999999E-2</v>
      </c>
      <c r="AC3827" s="7">
        <v>1E-3</v>
      </c>
      <c r="AD3827" s="7">
        <v>2.9000000000000001E-2</v>
      </c>
      <c r="AE3827" s="8">
        <v>0.95299999999999996</v>
      </c>
      <c r="AF3827" s="7" t="str">
        <f t="shared" si="359"/>
        <v>NAO-</v>
      </c>
    </row>
    <row r="3828" spans="1:32" x14ac:dyDescent="0.3">
      <c r="A3828" s="4">
        <v>44230</v>
      </c>
      <c r="B3828" s="5">
        <v>2020</v>
      </c>
      <c r="C3828" s="6">
        <v>0</v>
      </c>
      <c r="D3828" s="7">
        <v>0</v>
      </c>
      <c r="E3828" s="7">
        <v>0</v>
      </c>
      <c r="F3828" s="8">
        <v>1</v>
      </c>
      <c r="G3828" s="7" t="str">
        <f t="shared" si="355"/>
        <v>NAO-</v>
      </c>
      <c r="H3828" s="6">
        <v>9.0278232863988603E-2</v>
      </c>
      <c r="I3828" s="80">
        <v>2.7088453071488899E-8</v>
      </c>
      <c r="J3828" s="7">
        <v>7.97376573421151E-3</v>
      </c>
      <c r="K3828" s="8">
        <v>0.90174797431334897</v>
      </c>
      <c r="L3828" s="7" t="str">
        <f t="shared" si="360"/>
        <v>NAO-</v>
      </c>
      <c r="M3828" s="6">
        <v>6.3826038636141405E-2</v>
      </c>
      <c r="N3828" s="80">
        <v>7.4280857611076501E-10</v>
      </c>
      <c r="O3828" s="7">
        <v>1.7628234433437199E-2</v>
      </c>
      <c r="P3828" s="8">
        <v>0.91854572618761399</v>
      </c>
      <c r="Q3828" s="7" t="str">
        <f t="shared" si="356"/>
        <v>NAO-</v>
      </c>
      <c r="R3828" s="6">
        <v>1</v>
      </c>
      <c r="S3828" s="7">
        <v>0</v>
      </c>
      <c r="T3828" s="7">
        <v>0</v>
      </c>
      <c r="U3828" s="8">
        <v>0</v>
      </c>
      <c r="V3828" s="7" t="str">
        <f t="shared" si="357"/>
        <v>NAO+</v>
      </c>
      <c r="W3828" s="6">
        <v>3.0000000000000001E-3</v>
      </c>
      <c r="X3828" s="7">
        <v>0</v>
      </c>
      <c r="Y3828" s="7">
        <v>0.77600000000000002</v>
      </c>
      <c r="Z3828" s="8">
        <v>0.221</v>
      </c>
      <c r="AA3828" s="7" t="str">
        <f t="shared" si="358"/>
        <v>AR</v>
      </c>
      <c r="AB3828" s="6">
        <v>1E-3</v>
      </c>
      <c r="AC3828" s="7">
        <v>0</v>
      </c>
      <c r="AD3828" s="7">
        <v>0.17499999999999999</v>
      </c>
      <c r="AE3828" s="8">
        <v>0.82399999999999995</v>
      </c>
      <c r="AF3828" s="7" t="str">
        <f t="shared" si="359"/>
        <v>NAO-</v>
      </c>
    </row>
    <row r="3829" spans="1:32" x14ac:dyDescent="0.3">
      <c r="A3829" s="4">
        <v>44231</v>
      </c>
      <c r="B3829" s="5">
        <v>2020</v>
      </c>
      <c r="C3829" s="6">
        <v>0</v>
      </c>
      <c r="D3829" s="7">
        <v>0</v>
      </c>
      <c r="E3829" s="7">
        <v>1</v>
      </c>
      <c r="F3829" s="8">
        <v>0</v>
      </c>
      <c r="G3829" s="7" t="str">
        <f t="shared" si="355"/>
        <v>AR</v>
      </c>
      <c r="H3829" s="6">
        <v>7.1504436041770205E-4</v>
      </c>
      <c r="I3829" s="80">
        <v>3.6282341473973198E-5</v>
      </c>
      <c r="J3829" s="7">
        <v>0.16726796664889901</v>
      </c>
      <c r="K3829" s="8">
        <v>0.83198070664922097</v>
      </c>
      <c r="L3829" s="7" t="str">
        <f t="shared" si="360"/>
        <v>NAO-</v>
      </c>
      <c r="M3829" s="6">
        <v>4.5770519591006598E-4</v>
      </c>
      <c r="N3829" s="80">
        <v>4.7170598092309896E-6</v>
      </c>
      <c r="O3829" s="7">
        <v>0.232688184667738</v>
      </c>
      <c r="P3829" s="8">
        <v>0.76684939307654199</v>
      </c>
      <c r="Q3829" s="7" t="str">
        <f t="shared" si="356"/>
        <v>NAO-</v>
      </c>
      <c r="R3829" s="6">
        <v>0</v>
      </c>
      <c r="S3829" s="7">
        <v>0</v>
      </c>
      <c r="T3829" s="7">
        <v>1</v>
      </c>
      <c r="U3829" s="8">
        <v>0</v>
      </c>
      <c r="V3829" s="7" t="str">
        <f t="shared" si="357"/>
        <v>AR</v>
      </c>
      <c r="W3829" s="6">
        <v>2E-3</v>
      </c>
      <c r="X3829" s="7">
        <v>1E-3</v>
      </c>
      <c r="Y3829" s="7">
        <v>0.88900000000000001</v>
      </c>
      <c r="Z3829" s="8">
        <v>0.109</v>
      </c>
      <c r="AA3829" s="7" t="str">
        <f t="shared" si="358"/>
        <v>AR</v>
      </c>
      <c r="AB3829" s="6">
        <v>0</v>
      </c>
      <c r="AC3829" s="7">
        <v>1E-3</v>
      </c>
      <c r="AD3829" s="7">
        <v>0.53800000000000003</v>
      </c>
      <c r="AE3829" s="8">
        <v>0.46100000000000002</v>
      </c>
      <c r="AF3829" s="7" t="str">
        <f t="shared" si="359"/>
        <v>AR</v>
      </c>
    </row>
    <row r="3830" spans="1:32" x14ac:dyDescent="0.3">
      <c r="A3830" s="4">
        <v>44232</v>
      </c>
      <c r="B3830" s="5">
        <v>2020</v>
      </c>
      <c r="C3830" s="6">
        <v>0</v>
      </c>
      <c r="D3830" s="7">
        <v>0</v>
      </c>
      <c r="E3830" s="7">
        <v>0</v>
      </c>
      <c r="F3830" s="8">
        <v>1</v>
      </c>
      <c r="G3830" s="7" t="str">
        <f t="shared" si="355"/>
        <v>NAO-</v>
      </c>
      <c r="H3830" s="6">
        <v>2.2235929244494002E-3</v>
      </c>
      <c r="I3830" s="7">
        <v>1.21670880072479E-2</v>
      </c>
      <c r="J3830" s="7">
        <v>0.97755200145661802</v>
      </c>
      <c r="K3830" s="8">
        <v>8.0573176116961499E-3</v>
      </c>
      <c r="L3830" s="7" t="str">
        <f t="shared" si="360"/>
        <v>AR</v>
      </c>
      <c r="M3830" s="6">
        <v>1.4377913606779601E-3</v>
      </c>
      <c r="N3830" s="7">
        <v>6.5037959481872697E-3</v>
      </c>
      <c r="O3830" s="7">
        <v>0.97863007540797997</v>
      </c>
      <c r="P3830" s="8">
        <v>1.3428337283152901E-2</v>
      </c>
      <c r="Q3830" s="7" t="str">
        <f t="shared" si="356"/>
        <v>AR</v>
      </c>
      <c r="R3830" s="6">
        <v>0</v>
      </c>
      <c r="S3830" s="7">
        <v>0</v>
      </c>
      <c r="T3830" s="7">
        <v>0</v>
      </c>
      <c r="U3830" s="8">
        <v>1</v>
      </c>
      <c r="V3830" s="7" t="str">
        <f t="shared" si="357"/>
        <v>NAO-</v>
      </c>
      <c r="W3830" s="6">
        <v>0</v>
      </c>
      <c r="X3830" s="7">
        <v>0</v>
      </c>
      <c r="Y3830" s="7">
        <v>0.52700000000000002</v>
      </c>
      <c r="Z3830" s="8">
        <v>0.47299999999999998</v>
      </c>
      <c r="AA3830" s="7" t="str">
        <f t="shared" si="358"/>
        <v>AR</v>
      </c>
      <c r="AB3830" s="6">
        <v>0</v>
      </c>
      <c r="AC3830" s="7">
        <v>0</v>
      </c>
      <c r="AD3830" s="7">
        <v>9.7000000000000003E-2</v>
      </c>
      <c r="AE3830" s="8">
        <v>0.90300000000000002</v>
      </c>
      <c r="AF3830" s="7" t="str">
        <f t="shared" si="359"/>
        <v>NAO-</v>
      </c>
    </row>
    <row r="3831" spans="1:32" x14ac:dyDescent="0.3">
      <c r="A3831" s="4">
        <v>44233</v>
      </c>
      <c r="B3831" s="5">
        <v>2020</v>
      </c>
      <c r="C3831" s="6">
        <v>0</v>
      </c>
      <c r="D3831" s="7">
        <v>0</v>
      </c>
      <c r="E3831" s="7">
        <v>0</v>
      </c>
      <c r="F3831" s="8">
        <v>1</v>
      </c>
      <c r="G3831" s="7" t="str">
        <f t="shared" si="355"/>
        <v>NAO-</v>
      </c>
      <c r="H3831" s="6">
        <v>5.0158374559376599E-2</v>
      </c>
      <c r="I3831" s="7">
        <v>6.8844214374248203E-2</v>
      </c>
      <c r="J3831" s="7">
        <v>0.87670214266989299</v>
      </c>
      <c r="K3831" s="8">
        <v>4.2952683964935998E-3</v>
      </c>
      <c r="L3831" s="7" t="str">
        <f t="shared" si="360"/>
        <v>AR</v>
      </c>
      <c r="M3831" s="6">
        <v>4.1043356000590198E-2</v>
      </c>
      <c r="N3831" s="7">
        <v>7.2791048993975996E-2</v>
      </c>
      <c r="O3831" s="7">
        <v>0.87636321386673199</v>
      </c>
      <c r="P3831" s="8">
        <v>9.8023811386948601E-3</v>
      </c>
      <c r="Q3831" s="7" t="str">
        <f t="shared" si="356"/>
        <v>AR</v>
      </c>
      <c r="R3831" s="6">
        <v>0</v>
      </c>
      <c r="S3831" s="7">
        <v>0</v>
      </c>
      <c r="T3831" s="7">
        <v>0</v>
      </c>
      <c r="U3831" s="8">
        <v>1</v>
      </c>
      <c r="V3831" s="7" t="str">
        <f t="shared" si="357"/>
        <v>NAO-</v>
      </c>
      <c r="W3831" s="6">
        <v>0</v>
      </c>
      <c r="X3831" s="7">
        <v>0</v>
      </c>
      <c r="Y3831" s="7">
        <v>5.0000000000000001E-3</v>
      </c>
      <c r="Z3831" s="8">
        <v>0.995</v>
      </c>
      <c r="AA3831" s="7" t="str">
        <f t="shared" si="358"/>
        <v>NAO-</v>
      </c>
      <c r="AB3831" s="6">
        <v>0</v>
      </c>
      <c r="AC3831" s="7">
        <v>0</v>
      </c>
      <c r="AD3831" s="7">
        <v>0</v>
      </c>
      <c r="AE3831" s="8">
        <v>1</v>
      </c>
      <c r="AF3831" s="7" t="str">
        <f t="shared" si="359"/>
        <v>NAO-</v>
      </c>
    </row>
    <row r="3832" spans="1:32" x14ac:dyDescent="0.3">
      <c r="A3832" s="4">
        <v>44234</v>
      </c>
      <c r="B3832" s="5">
        <v>2020</v>
      </c>
      <c r="C3832" s="6">
        <v>0</v>
      </c>
      <c r="D3832" s="7">
        <v>0</v>
      </c>
      <c r="E3832" s="7">
        <v>0</v>
      </c>
      <c r="F3832" s="8">
        <v>1</v>
      </c>
      <c r="G3832" s="7" t="str">
        <f t="shared" si="355"/>
        <v>NAO-</v>
      </c>
      <c r="H3832" s="6">
        <v>7.6650941815242804E-2</v>
      </c>
      <c r="I3832" s="7">
        <v>4.39453142923081E-4</v>
      </c>
      <c r="J3832" s="7">
        <v>4.18879201545395E-3</v>
      </c>
      <c r="K3832" s="8">
        <v>0.91872081302637798</v>
      </c>
      <c r="L3832" s="7" t="str">
        <f t="shared" si="360"/>
        <v>NAO-</v>
      </c>
      <c r="M3832" s="6">
        <v>6.1523706116009602E-2</v>
      </c>
      <c r="N3832" s="7">
        <v>4.5950997902638203E-4</v>
      </c>
      <c r="O3832" s="7">
        <v>3.1544915499609801E-3</v>
      </c>
      <c r="P3832" s="8">
        <v>0.93486229235499096</v>
      </c>
      <c r="Q3832" s="7" t="str">
        <f t="shared" si="356"/>
        <v>NAO-</v>
      </c>
      <c r="R3832" s="6">
        <v>0</v>
      </c>
      <c r="S3832" s="7">
        <v>0</v>
      </c>
      <c r="T3832" s="7">
        <v>0</v>
      </c>
      <c r="U3832" s="8">
        <v>1</v>
      </c>
      <c r="V3832" s="7" t="str">
        <f t="shared" si="357"/>
        <v>NAO-</v>
      </c>
      <c r="W3832" s="6">
        <v>0</v>
      </c>
      <c r="X3832" s="7">
        <v>0</v>
      </c>
      <c r="Y3832" s="7">
        <v>0</v>
      </c>
      <c r="Z3832" s="8">
        <v>1</v>
      </c>
      <c r="AA3832" s="7" t="str">
        <f t="shared" si="358"/>
        <v>NAO-</v>
      </c>
      <c r="AB3832" s="6">
        <v>0</v>
      </c>
      <c r="AC3832" s="7">
        <v>0</v>
      </c>
      <c r="AD3832" s="7">
        <v>0</v>
      </c>
      <c r="AE3832" s="8">
        <v>1</v>
      </c>
      <c r="AF3832" s="7" t="str">
        <f t="shared" si="359"/>
        <v>NAO-</v>
      </c>
    </row>
    <row r="3833" spans="1:32" x14ac:dyDescent="0.3">
      <c r="A3833" s="4">
        <v>44235</v>
      </c>
      <c r="B3833" s="5">
        <v>2020</v>
      </c>
      <c r="C3833" s="6">
        <v>0</v>
      </c>
      <c r="D3833" s="7">
        <v>0</v>
      </c>
      <c r="E3833" s="7">
        <v>0</v>
      </c>
      <c r="F3833" s="8">
        <v>1</v>
      </c>
      <c r="G3833" s="7" t="str">
        <f t="shared" si="355"/>
        <v>NAO-</v>
      </c>
      <c r="H3833" s="6">
        <v>0.103631635422347</v>
      </c>
      <c r="I3833" s="80">
        <v>3.9348286528336E-5</v>
      </c>
      <c r="J3833" s="7">
        <v>3.91930568748403E-4</v>
      </c>
      <c r="K3833" s="8">
        <v>0.89593708572238295</v>
      </c>
      <c r="L3833" s="7" t="str">
        <f t="shared" si="360"/>
        <v>NAO-</v>
      </c>
      <c r="M3833" s="6">
        <v>0.10136745291728499</v>
      </c>
      <c r="N3833" s="80">
        <v>6.4375268444654397E-5</v>
      </c>
      <c r="O3833" s="7">
        <v>3.3227586132824802E-4</v>
      </c>
      <c r="P3833" s="8">
        <v>0.89823589595294795</v>
      </c>
      <c r="Q3833" s="7" t="str">
        <f t="shared" si="356"/>
        <v>NAO-</v>
      </c>
      <c r="R3833" s="6">
        <v>0</v>
      </c>
      <c r="S3833" s="7">
        <v>0</v>
      </c>
      <c r="T3833" s="7">
        <v>0</v>
      </c>
      <c r="U3833" s="8">
        <v>1</v>
      </c>
      <c r="V3833" s="7" t="str">
        <f t="shared" si="357"/>
        <v>NAO-</v>
      </c>
      <c r="W3833" s="6">
        <v>0</v>
      </c>
      <c r="X3833" s="7">
        <v>0</v>
      </c>
      <c r="Y3833" s="7">
        <v>0</v>
      </c>
      <c r="Z3833" s="8">
        <v>1</v>
      </c>
      <c r="AA3833" s="7" t="str">
        <f t="shared" si="358"/>
        <v>NAO-</v>
      </c>
      <c r="AB3833" s="6">
        <v>0</v>
      </c>
      <c r="AC3833" s="7">
        <v>0</v>
      </c>
      <c r="AD3833" s="7">
        <v>0</v>
      </c>
      <c r="AE3833" s="8">
        <v>1</v>
      </c>
      <c r="AF3833" s="7" t="str">
        <f t="shared" si="359"/>
        <v>NAO-</v>
      </c>
    </row>
    <row r="3834" spans="1:32" x14ac:dyDescent="0.3">
      <c r="A3834" s="4">
        <v>44236</v>
      </c>
      <c r="B3834" s="5">
        <v>2020</v>
      </c>
      <c r="C3834" s="6">
        <v>0</v>
      </c>
      <c r="D3834" s="7">
        <v>0</v>
      </c>
      <c r="E3834" s="7">
        <v>0</v>
      </c>
      <c r="F3834" s="8">
        <v>1</v>
      </c>
      <c r="G3834" s="7" t="str">
        <f t="shared" si="355"/>
        <v>NAO-</v>
      </c>
      <c r="H3834" s="6">
        <v>8.3140360271868701E-4</v>
      </c>
      <c r="I3834" s="80">
        <v>1.20753110476889E-6</v>
      </c>
      <c r="J3834" s="7">
        <v>1.6668753150329401E-4</v>
      </c>
      <c r="K3834" s="8">
        <v>0.99900070133466301</v>
      </c>
      <c r="L3834" s="7" t="str">
        <f t="shared" si="360"/>
        <v>NAO-</v>
      </c>
      <c r="M3834" s="6">
        <v>8.2463522983137495E-4</v>
      </c>
      <c r="N3834" s="80">
        <v>1.6042333397586501E-6</v>
      </c>
      <c r="O3834" s="80">
        <v>9.9437113090848498E-5</v>
      </c>
      <c r="P3834" s="8">
        <v>0.99907432342373803</v>
      </c>
      <c r="Q3834" s="7" t="str">
        <f t="shared" si="356"/>
        <v>NAO-</v>
      </c>
      <c r="R3834" s="6">
        <v>0</v>
      </c>
      <c r="S3834" s="7">
        <v>0</v>
      </c>
      <c r="T3834" s="7">
        <v>0</v>
      </c>
      <c r="U3834" s="8">
        <v>1</v>
      </c>
      <c r="V3834" s="7" t="str">
        <f t="shared" si="357"/>
        <v>NAO-</v>
      </c>
      <c r="W3834" s="6">
        <v>0</v>
      </c>
      <c r="X3834" s="7">
        <v>0</v>
      </c>
      <c r="Y3834" s="7">
        <v>0</v>
      </c>
      <c r="Z3834" s="8">
        <v>1</v>
      </c>
      <c r="AA3834" s="7" t="str">
        <f t="shared" si="358"/>
        <v>NAO-</v>
      </c>
      <c r="AB3834" s="6">
        <v>0</v>
      </c>
      <c r="AC3834" s="7">
        <v>0</v>
      </c>
      <c r="AD3834" s="7">
        <v>0</v>
      </c>
      <c r="AE3834" s="8">
        <v>1</v>
      </c>
      <c r="AF3834" s="7" t="str">
        <f t="shared" si="359"/>
        <v>NAO-</v>
      </c>
    </row>
    <row r="3835" spans="1:32" x14ac:dyDescent="0.3">
      <c r="A3835" s="4">
        <v>44237</v>
      </c>
      <c r="B3835" s="5">
        <v>2020</v>
      </c>
      <c r="C3835" s="6">
        <v>0</v>
      </c>
      <c r="D3835" s="7">
        <v>0</v>
      </c>
      <c r="E3835" s="7">
        <v>0</v>
      </c>
      <c r="F3835" s="8">
        <v>1</v>
      </c>
      <c r="G3835" s="7" t="str">
        <f t="shared" si="355"/>
        <v>NAO-</v>
      </c>
      <c r="H3835" s="6">
        <v>1.0717251194376301E-3</v>
      </c>
      <c r="I3835" s="80">
        <v>2.3848603722139102E-6</v>
      </c>
      <c r="J3835" s="7">
        <v>2.8010755125124802E-4</v>
      </c>
      <c r="K3835" s="8">
        <v>0.99864578246892799</v>
      </c>
      <c r="L3835" s="7" t="str">
        <f t="shared" si="360"/>
        <v>NAO-</v>
      </c>
      <c r="M3835" s="6">
        <v>1.17654647807408E-3</v>
      </c>
      <c r="N3835" s="80">
        <v>2.63725341678416E-6</v>
      </c>
      <c r="O3835" s="7">
        <v>1.7035698322644E-4</v>
      </c>
      <c r="P3835" s="8">
        <v>0.99865045928528895</v>
      </c>
      <c r="Q3835" s="7" t="str">
        <f t="shared" si="356"/>
        <v>NAO-</v>
      </c>
      <c r="R3835" s="6">
        <v>0</v>
      </c>
      <c r="S3835" s="7">
        <v>0</v>
      </c>
      <c r="T3835" s="7">
        <v>0</v>
      </c>
      <c r="U3835" s="8">
        <v>1</v>
      </c>
      <c r="V3835" s="7" t="str">
        <f t="shared" si="357"/>
        <v>NAO-</v>
      </c>
      <c r="W3835" s="6">
        <v>0</v>
      </c>
      <c r="X3835" s="7">
        <v>0</v>
      </c>
      <c r="Y3835" s="7">
        <v>5.0000000000000001E-3</v>
      </c>
      <c r="Z3835" s="8">
        <v>0.995</v>
      </c>
      <c r="AA3835" s="7" t="str">
        <f t="shared" si="358"/>
        <v>NAO-</v>
      </c>
      <c r="AB3835" s="6">
        <v>0</v>
      </c>
      <c r="AC3835" s="7">
        <v>0</v>
      </c>
      <c r="AD3835" s="7">
        <v>0</v>
      </c>
      <c r="AE3835" s="8">
        <v>1</v>
      </c>
      <c r="AF3835" s="7" t="str">
        <f t="shared" si="359"/>
        <v>NAO-</v>
      </c>
    </row>
    <row r="3836" spans="1:32" x14ac:dyDescent="0.3">
      <c r="A3836" s="4">
        <v>44238</v>
      </c>
      <c r="B3836" s="5">
        <v>2020</v>
      </c>
      <c r="C3836" s="6">
        <v>0</v>
      </c>
      <c r="D3836" s="7">
        <v>0</v>
      </c>
      <c r="E3836" s="7">
        <v>0</v>
      </c>
      <c r="F3836" s="8">
        <v>1</v>
      </c>
      <c r="G3836" s="7" t="str">
        <f t="shared" si="355"/>
        <v>NAO-</v>
      </c>
      <c r="H3836" s="6">
        <v>3.17340329176675E-2</v>
      </c>
      <c r="I3836" s="80">
        <v>5.93385281340408E-5</v>
      </c>
      <c r="J3836" s="7">
        <v>1.5507866336673601E-3</v>
      </c>
      <c r="K3836" s="8">
        <v>0.96665584192051801</v>
      </c>
      <c r="L3836" s="7" t="str">
        <f t="shared" si="360"/>
        <v>NAO-</v>
      </c>
      <c r="M3836" s="6">
        <v>3.84233668921398E-2</v>
      </c>
      <c r="N3836" s="80">
        <v>6.1048989962294298E-5</v>
      </c>
      <c r="O3836" s="7">
        <v>1.4438947272534101E-3</v>
      </c>
      <c r="P3836" s="8">
        <v>0.96007168939063703</v>
      </c>
      <c r="Q3836" s="7" t="str">
        <f t="shared" si="356"/>
        <v>NAO-</v>
      </c>
      <c r="R3836" s="6">
        <v>0</v>
      </c>
      <c r="S3836" s="7">
        <v>0</v>
      </c>
      <c r="T3836" s="7">
        <v>0</v>
      </c>
      <c r="U3836" s="8">
        <v>1</v>
      </c>
      <c r="V3836" s="7" t="str">
        <f t="shared" si="357"/>
        <v>NAO-</v>
      </c>
      <c r="W3836" s="6">
        <v>0</v>
      </c>
      <c r="X3836" s="7">
        <v>0</v>
      </c>
      <c r="Y3836" s="7">
        <v>1.4E-2</v>
      </c>
      <c r="Z3836" s="8">
        <v>0.98599999999999999</v>
      </c>
      <c r="AA3836" s="7" t="str">
        <f t="shared" si="358"/>
        <v>NAO-</v>
      </c>
      <c r="AB3836" s="6">
        <v>1E-3</v>
      </c>
      <c r="AC3836" s="7">
        <v>0</v>
      </c>
      <c r="AD3836" s="7">
        <v>1E-3</v>
      </c>
      <c r="AE3836" s="8">
        <v>0.998</v>
      </c>
      <c r="AF3836" s="7" t="str">
        <f t="shared" si="359"/>
        <v>NAO-</v>
      </c>
    </row>
    <row r="3837" spans="1:32" x14ac:dyDescent="0.3">
      <c r="A3837" s="4">
        <v>44239</v>
      </c>
      <c r="B3837" s="5">
        <v>2020</v>
      </c>
      <c r="C3837" s="6">
        <v>0</v>
      </c>
      <c r="D3837" s="7">
        <v>0</v>
      </c>
      <c r="E3837" s="7">
        <v>0</v>
      </c>
      <c r="F3837" s="8">
        <v>1</v>
      </c>
      <c r="G3837" s="7" t="str">
        <f t="shared" si="355"/>
        <v>NAO-</v>
      </c>
      <c r="H3837" s="6">
        <v>0.39636811415699003</v>
      </c>
      <c r="I3837" s="7">
        <v>2.5179956270914398E-3</v>
      </c>
      <c r="J3837" s="7">
        <v>1.9984191333299399E-3</v>
      </c>
      <c r="K3837" s="8">
        <v>0.599115471082591</v>
      </c>
      <c r="L3837" s="7" t="str">
        <f t="shared" si="360"/>
        <v>NAO-</v>
      </c>
      <c r="M3837" s="6">
        <v>0.437901575099236</v>
      </c>
      <c r="N3837" s="7">
        <v>2.6043981943225099E-3</v>
      </c>
      <c r="O3837" s="7">
        <v>2.4746952808520199E-3</v>
      </c>
      <c r="P3837" s="8">
        <v>0.55701933142559301</v>
      </c>
      <c r="Q3837" s="7" t="str">
        <f t="shared" si="356"/>
        <v>NAO-</v>
      </c>
      <c r="R3837" s="6">
        <v>0</v>
      </c>
      <c r="S3837" s="7">
        <v>0</v>
      </c>
      <c r="T3837" s="7">
        <v>0</v>
      </c>
      <c r="U3837" s="8">
        <v>1</v>
      </c>
      <c r="V3837" s="7" t="str">
        <f t="shared" si="357"/>
        <v>NAO-</v>
      </c>
      <c r="W3837" s="6">
        <v>3.0000000000000001E-3</v>
      </c>
      <c r="X3837" s="7">
        <v>0</v>
      </c>
      <c r="Y3837" s="7">
        <v>0.02</v>
      </c>
      <c r="Z3837" s="8">
        <v>0.97599999999999998</v>
      </c>
      <c r="AA3837" s="7" t="str">
        <f t="shared" si="358"/>
        <v>NAO-</v>
      </c>
      <c r="AB3837" s="6">
        <v>2.9000000000000001E-2</v>
      </c>
      <c r="AC3837" s="7">
        <v>0</v>
      </c>
      <c r="AD3837" s="7">
        <v>2E-3</v>
      </c>
      <c r="AE3837" s="8">
        <v>0.96899999999999997</v>
      </c>
      <c r="AF3837" s="7" t="str">
        <f t="shared" si="359"/>
        <v>NAO-</v>
      </c>
    </row>
    <row r="3838" spans="1:32" x14ac:dyDescent="0.3">
      <c r="A3838" s="4">
        <v>44240</v>
      </c>
      <c r="B3838" s="5">
        <v>2020</v>
      </c>
      <c r="C3838" s="6">
        <v>0</v>
      </c>
      <c r="D3838" s="7">
        <v>0</v>
      </c>
      <c r="E3838" s="7">
        <v>0</v>
      </c>
      <c r="F3838" s="8">
        <v>1</v>
      </c>
      <c r="G3838" s="7" t="str">
        <f t="shared" si="355"/>
        <v>NAO-</v>
      </c>
      <c r="H3838" s="6">
        <v>0.69741438813370304</v>
      </c>
      <c r="I3838" s="7">
        <v>2.7675922404828999E-2</v>
      </c>
      <c r="J3838" s="7">
        <v>1.23080453934635E-3</v>
      </c>
      <c r="K3838" s="8">
        <v>0.273678884922125</v>
      </c>
      <c r="L3838" s="7" t="str">
        <f t="shared" si="360"/>
        <v>NAO+</v>
      </c>
      <c r="M3838" s="6">
        <v>0.71814863981470001</v>
      </c>
      <c r="N3838" s="7">
        <v>2.8488912222909901E-2</v>
      </c>
      <c r="O3838" s="7">
        <v>1.7827397098642301E-3</v>
      </c>
      <c r="P3838" s="8">
        <v>0.25157970825252401</v>
      </c>
      <c r="Q3838" s="7" t="str">
        <f t="shared" si="356"/>
        <v>NAO+</v>
      </c>
      <c r="R3838" s="6">
        <v>1</v>
      </c>
      <c r="S3838" s="7">
        <v>0</v>
      </c>
      <c r="T3838" s="7">
        <v>0</v>
      </c>
      <c r="U3838" s="8">
        <v>0</v>
      </c>
      <c r="V3838" s="7" t="str">
        <f t="shared" si="357"/>
        <v>NAO+</v>
      </c>
      <c r="W3838" s="6">
        <v>2.4E-2</v>
      </c>
      <c r="X3838" s="7">
        <v>2.9000000000000001E-2</v>
      </c>
      <c r="Y3838" s="7">
        <v>0.05</v>
      </c>
      <c r="Z3838" s="8">
        <v>0.89700000000000002</v>
      </c>
      <c r="AA3838" s="7" t="str">
        <f t="shared" si="358"/>
        <v>NAO-</v>
      </c>
      <c r="AB3838" s="6">
        <v>0.112</v>
      </c>
      <c r="AC3838" s="7">
        <v>1.0999999999999999E-2</v>
      </c>
      <c r="AD3838" s="7">
        <v>4.0000000000000001E-3</v>
      </c>
      <c r="AE3838" s="8">
        <v>0.873</v>
      </c>
      <c r="AF3838" s="7" t="str">
        <f t="shared" si="359"/>
        <v>NAO-</v>
      </c>
    </row>
    <row r="3839" spans="1:32" x14ac:dyDescent="0.3">
      <c r="A3839" s="4">
        <v>44241</v>
      </c>
      <c r="B3839" s="5">
        <v>2020</v>
      </c>
      <c r="C3839" s="6">
        <v>0</v>
      </c>
      <c r="D3839" s="7">
        <v>1</v>
      </c>
      <c r="E3839" s="7">
        <v>0</v>
      </c>
      <c r="F3839" s="8">
        <v>0</v>
      </c>
      <c r="G3839" s="7" t="str">
        <f t="shared" si="355"/>
        <v>SB</v>
      </c>
      <c r="H3839" s="6">
        <v>0.87523618940283798</v>
      </c>
      <c r="I3839" s="7">
        <v>0.102386708905593</v>
      </c>
      <c r="J3839" s="7">
        <v>1.37206515352716E-3</v>
      </c>
      <c r="K3839" s="8">
        <v>2.1005036538051001E-2</v>
      </c>
      <c r="L3839" s="7" t="str">
        <f t="shared" si="360"/>
        <v>NAO+</v>
      </c>
      <c r="M3839" s="6">
        <v>0.88513716876132698</v>
      </c>
      <c r="N3839" s="7">
        <v>9.11182477769268E-2</v>
      </c>
      <c r="O3839" s="7">
        <v>2.7904323887638E-3</v>
      </c>
      <c r="P3839" s="8">
        <v>2.0954151072973E-2</v>
      </c>
      <c r="Q3839" s="7" t="str">
        <f t="shared" si="356"/>
        <v>NAO+</v>
      </c>
      <c r="R3839" s="6">
        <v>0</v>
      </c>
      <c r="S3839" s="7">
        <v>1</v>
      </c>
      <c r="T3839" s="7">
        <v>0</v>
      </c>
      <c r="U3839" s="8">
        <v>0</v>
      </c>
      <c r="V3839" s="7" t="str">
        <f t="shared" si="357"/>
        <v>SB</v>
      </c>
      <c r="W3839" s="6">
        <v>3.9E-2</v>
      </c>
      <c r="X3839" s="7">
        <v>0.63800000000000001</v>
      </c>
      <c r="Y3839" s="7">
        <v>7.1999999999999995E-2</v>
      </c>
      <c r="Z3839" s="8">
        <v>0.251</v>
      </c>
      <c r="AA3839" s="7" t="str">
        <f t="shared" si="358"/>
        <v>SB</v>
      </c>
      <c r="AB3839" s="6">
        <v>0.17399999999999999</v>
      </c>
      <c r="AC3839" s="7">
        <v>0.35499999999999998</v>
      </c>
      <c r="AD3839" s="7">
        <v>2E-3</v>
      </c>
      <c r="AE3839" s="8">
        <v>0.46899999999999997</v>
      </c>
      <c r="AF3839" s="7" t="str">
        <f t="shared" si="359"/>
        <v>NAO-</v>
      </c>
    </row>
    <row r="3840" spans="1:32" x14ac:dyDescent="0.3">
      <c r="A3840" s="4">
        <v>44242</v>
      </c>
      <c r="B3840" s="5">
        <v>2020</v>
      </c>
      <c r="C3840" s="6">
        <v>0</v>
      </c>
      <c r="D3840" s="7">
        <v>1</v>
      </c>
      <c r="E3840" s="7">
        <v>0</v>
      </c>
      <c r="F3840" s="8">
        <v>0</v>
      </c>
      <c r="G3840" s="7" t="str">
        <f t="shared" si="355"/>
        <v>SB</v>
      </c>
      <c r="H3840" s="6">
        <v>0.86353407876632704</v>
      </c>
      <c r="I3840" s="7">
        <v>0.13396350696277501</v>
      </c>
      <c r="J3840" s="7">
        <v>2.1570198867633598E-3</v>
      </c>
      <c r="K3840" s="8">
        <v>3.4539438412115498E-4</v>
      </c>
      <c r="L3840" s="7" t="str">
        <f t="shared" si="360"/>
        <v>NAO+</v>
      </c>
      <c r="M3840" s="6">
        <v>0.84877492763934304</v>
      </c>
      <c r="N3840" s="7">
        <v>0.14437630492046799</v>
      </c>
      <c r="O3840" s="7">
        <v>6.4277350004838503E-3</v>
      </c>
      <c r="P3840" s="8">
        <v>4.2103243969040502E-4</v>
      </c>
      <c r="Q3840" s="7" t="str">
        <f t="shared" si="356"/>
        <v>NAO+</v>
      </c>
      <c r="R3840" s="6">
        <v>0</v>
      </c>
      <c r="S3840" s="7">
        <v>1</v>
      </c>
      <c r="T3840" s="7">
        <v>0</v>
      </c>
      <c r="U3840" s="8">
        <v>0</v>
      </c>
      <c r="V3840" s="7" t="str">
        <f t="shared" si="357"/>
        <v>SB</v>
      </c>
      <c r="W3840" s="6">
        <v>3.6999999999999998E-2</v>
      </c>
      <c r="X3840" s="7">
        <v>0.88300000000000001</v>
      </c>
      <c r="Y3840" s="7">
        <v>1.4E-2</v>
      </c>
      <c r="Z3840" s="8">
        <v>6.6000000000000003E-2</v>
      </c>
      <c r="AA3840" s="7" t="str">
        <f t="shared" si="358"/>
        <v>SB</v>
      </c>
      <c r="AB3840" s="6">
        <v>0.18</v>
      </c>
      <c r="AC3840" s="7">
        <v>0.67800000000000005</v>
      </c>
      <c r="AD3840" s="7">
        <v>0</v>
      </c>
      <c r="AE3840" s="8">
        <v>0.14099999999999999</v>
      </c>
      <c r="AF3840" s="7" t="str">
        <f t="shared" si="359"/>
        <v>SB</v>
      </c>
    </row>
    <row r="3841" spans="1:32" x14ac:dyDescent="0.3">
      <c r="A3841" s="4">
        <v>44243</v>
      </c>
      <c r="B3841" s="5">
        <v>2020</v>
      </c>
      <c r="C3841" s="6">
        <v>1</v>
      </c>
      <c r="D3841" s="7">
        <v>0</v>
      </c>
      <c r="E3841" s="7">
        <v>0</v>
      </c>
      <c r="F3841" s="8">
        <v>0</v>
      </c>
      <c r="G3841" s="7" t="str">
        <f t="shared" si="355"/>
        <v>NAO+</v>
      </c>
      <c r="H3841" s="6">
        <v>0.99378165355701797</v>
      </c>
      <c r="I3841" s="7">
        <v>3.5159832113245098E-3</v>
      </c>
      <c r="J3841" s="7">
        <v>2.30711880368721E-3</v>
      </c>
      <c r="K3841" s="8">
        <v>3.9524442797803501E-4</v>
      </c>
      <c r="L3841" s="7" t="str">
        <f t="shared" si="360"/>
        <v>NAO+</v>
      </c>
      <c r="M3841" s="6">
        <v>0.98823928796661398</v>
      </c>
      <c r="N3841" s="7">
        <v>3.0222177519313698E-3</v>
      </c>
      <c r="O3841" s="7">
        <v>8.1433178612183802E-3</v>
      </c>
      <c r="P3841" s="8">
        <v>5.9517642024064599E-4</v>
      </c>
      <c r="Q3841" s="7" t="str">
        <f t="shared" si="356"/>
        <v>NAO+</v>
      </c>
      <c r="R3841" s="6">
        <v>1</v>
      </c>
      <c r="S3841" s="7">
        <v>0</v>
      </c>
      <c r="T3841" s="7">
        <v>0</v>
      </c>
      <c r="U3841" s="8">
        <v>0</v>
      </c>
      <c r="V3841" s="7" t="str">
        <f t="shared" si="357"/>
        <v>NAO+</v>
      </c>
      <c r="W3841" s="6">
        <v>0.35499999999999998</v>
      </c>
      <c r="X3841" s="7">
        <v>0.52600000000000002</v>
      </c>
      <c r="Y3841" s="7">
        <v>1.2999999999999999E-2</v>
      </c>
      <c r="Z3841" s="8">
        <v>0.107</v>
      </c>
      <c r="AA3841" s="7" t="str">
        <f t="shared" si="358"/>
        <v>SB</v>
      </c>
      <c r="AB3841" s="6">
        <v>0.67800000000000005</v>
      </c>
      <c r="AC3841" s="7">
        <v>0.23799999999999999</v>
      </c>
      <c r="AD3841" s="7">
        <v>0</v>
      </c>
      <c r="AE3841" s="8">
        <v>8.4000000000000005E-2</v>
      </c>
      <c r="AF3841" s="7" t="str">
        <f t="shared" si="359"/>
        <v>NAO+</v>
      </c>
    </row>
    <row r="3842" spans="1:32" x14ac:dyDescent="0.3">
      <c r="A3842" s="4">
        <v>44244</v>
      </c>
      <c r="B3842" s="5">
        <v>2020</v>
      </c>
      <c r="C3842" s="6">
        <v>1</v>
      </c>
      <c r="D3842" s="7">
        <v>0</v>
      </c>
      <c r="E3842" s="7">
        <v>0</v>
      </c>
      <c r="F3842" s="8">
        <v>0</v>
      </c>
      <c r="G3842" s="7" t="str">
        <f t="shared" si="355"/>
        <v>NAO+</v>
      </c>
      <c r="H3842" s="6">
        <v>0.997518514071142</v>
      </c>
      <c r="I3842" s="7">
        <v>8.1077413316437796E-4</v>
      </c>
      <c r="J3842" s="7">
        <v>1.03435178605447E-3</v>
      </c>
      <c r="K3842" s="8">
        <v>6.3636000963883702E-4</v>
      </c>
      <c r="L3842" s="7" t="str">
        <f t="shared" si="360"/>
        <v>NAO+</v>
      </c>
      <c r="M3842" s="6">
        <v>0.99518285373200099</v>
      </c>
      <c r="N3842" s="7">
        <v>7.9126926623567504E-4</v>
      </c>
      <c r="O3842" s="7">
        <v>3.2737544420001099E-3</v>
      </c>
      <c r="P3842" s="8">
        <v>7.5212255977160399E-4</v>
      </c>
      <c r="Q3842" s="7" t="str">
        <f t="shared" si="356"/>
        <v>NAO+</v>
      </c>
      <c r="R3842" s="6">
        <v>1</v>
      </c>
      <c r="S3842" s="7">
        <v>0</v>
      </c>
      <c r="T3842" s="7">
        <v>0</v>
      </c>
      <c r="U3842" s="8">
        <v>0</v>
      </c>
      <c r="V3842" s="7" t="str">
        <f t="shared" si="357"/>
        <v>NAO+</v>
      </c>
      <c r="W3842" s="6">
        <v>0.47399999999999998</v>
      </c>
      <c r="X3842" s="7">
        <v>0.39400000000000002</v>
      </c>
      <c r="Y3842" s="7">
        <v>5.0000000000000001E-3</v>
      </c>
      <c r="Z3842" s="8">
        <v>0.127</v>
      </c>
      <c r="AA3842" s="7" t="str">
        <f t="shared" si="358"/>
        <v>NAO+</v>
      </c>
      <c r="AB3842" s="6">
        <v>0.77600000000000002</v>
      </c>
      <c r="AC3842" s="7">
        <v>0.18</v>
      </c>
      <c r="AD3842" s="7">
        <v>0</v>
      </c>
      <c r="AE3842" s="8">
        <v>4.3999999999999997E-2</v>
      </c>
      <c r="AF3842" s="7" t="str">
        <f t="shared" si="359"/>
        <v>NAO+</v>
      </c>
    </row>
    <row r="3843" spans="1:32" x14ac:dyDescent="0.3">
      <c r="A3843" s="4">
        <v>44245</v>
      </c>
      <c r="B3843" s="5">
        <v>2020</v>
      </c>
      <c r="C3843" s="6">
        <v>1</v>
      </c>
      <c r="D3843" s="7">
        <v>0</v>
      </c>
      <c r="E3843" s="7">
        <v>0</v>
      </c>
      <c r="F3843" s="8">
        <v>0</v>
      </c>
      <c r="G3843" s="7" t="str">
        <f t="shared" si="355"/>
        <v>NAO+</v>
      </c>
      <c r="H3843" s="6">
        <v>0.99903215145449198</v>
      </c>
      <c r="I3843" s="7">
        <v>2.9923095452418701E-4</v>
      </c>
      <c r="J3843" s="7">
        <v>2.0037486088599901E-4</v>
      </c>
      <c r="K3843" s="8">
        <v>4.6824273009653201E-4</v>
      </c>
      <c r="L3843" s="7" t="str">
        <f t="shared" si="360"/>
        <v>NAO+</v>
      </c>
      <c r="M3843" s="6">
        <v>0.99861415153449995</v>
      </c>
      <c r="N3843" s="7">
        <v>3.2123110962823699E-4</v>
      </c>
      <c r="O3843" s="7">
        <v>4.8193833952817202E-4</v>
      </c>
      <c r="P3843" s="8">
        <v>5.8267901634329001E-4</v>
      </c>
      <c r="Q3843" s="7" t="str">
        <f t="shared" si="356"/>
        <v>NAO+</v>
      </c>
      <c r="R3843" s="6">
        <v>1</v>
      </c>
      <c r="S3843" s="7">
        <v>0</v>
      </c>
      <c r="T3843" s="7">
        <v>0</v>
      </c>
      <c r="U3843" s="8">
        <v>0</v>
      </c>
      <c r="V3843" s="7" t="str">
        <f t="shared" si="357"/>
        <v>NAO+</v>
      </c>
      <c r="W3843" s="6">
        <v>0.21199999999999999</v>
      </c>
      <c r="X3843" s="7">
        <v>0.64600000000000002</v>
      </c>
      <c r="Y3843" s="7">
        <v>8.0000000000000002E-3</v>
      </c>
      <c r="Z3843" s="8">
        <v>0.13500000000000001</v>
      </c>
      <c r="AA3843" s="7" t="str">
        <f t="shared" si="358"/>
        <v>SB</v>
      </c>
      <c r="AB3843" s="6">
        <v>0.52900000000000003</v>
      </c>
      <c r="AC3843" s="7">
        <v>0.378</v>
      </c>
      <c r="AD3843" s="7">
        <v>0</v>
      </c>
      <c r="AE3843" s="8">
        <v>9.2999999999999999E-2</v>
      </c>
      <c r="AF3843" s="7" t="str">
        <f t="shared" si="359"/>
        <v>NAO+</v>
      </c>
    </row>
    <row r="3844" spans="1:32" x14ac:dyDescent="0.3">
      <c r="A3844" s="4">
        <v>44246</v>
      </c>
      <c r="B3844" s="5">
        <v>2020</v>
      </c>
      <c r="C3844" s="6">
        <v>1</v>
      </c>
      <c r="D3844" s="7">
        <v>0</v>
      </c>
      <c r="E3844" s="7">
        <v>0</v>
      </c>
      <c r="F3844" s="8">
        <v>0</v>
      </c>
      <c r="G3844" s="7" t="str">
        <f t="shared" si="355"/>
        <v>NAO+</v>
      </c>
      <c r="H3844" s="6">
        <v>0.99627864374976305</v>
      </c>
      <c r="I3844" s="80">
        <v>3.3503445241793102E-5</v>
      </c>
      <c r="J3844" s="80">
        <v>3.6877237435652701E-6</v>
      </c>
      <c r="K3844" s="8">
        <v>3.68416508125509E-3</v>
      </c>
      <c r="L3844" s="7" t="str">
        <f t="shared" si="360"/>
        <v>NAO+</v>
      </c>
      <c r="M3844" s="6">
        <v>0.99544499463065905</v>
      </c>
      <c r="N3844" s="80">
        <v>3.6009403503164001E-5</v>
      </c>
      <c r="O3844" s="80">
        <v>1.7013377703855999E-5</v>
      </c>
      <c r="P3844" s="8">
        <v>4.5019825881423003E-3</v>
      </c>
      <c r="Q3844" s="7" t="str">
        <f t="shared" si="356"/>
        <v>NAO+</v>
      </c>
      <c r="R3844" s="6">
        <v>1</v>
      </c>
      <c r="S3844" s="7">
        <v>0</v>
      </c>
      <c r="T3844" s="7">
        <v>0</v>
      </c>
      <c r="U3844" s="8">
        <v>0</v>
      </c>
      <c r="V3844" s="7" t="str">
        <f t="shared" si="357"/>
        <v>NAO+</v>
      </c>
      <c r="W3844" s="6">
        <v>0.26400000000000001</v>
      </c>
      <c r="X3844" s="7">
        <v>0.59899999999999998</v>
      </c>
      <c r="Y3844" s="7">
        <v>8.0000000000000002E-3</v>
      </c>
      <c r="Z3844" s="8">
        <v>0.129</v>
      </c>
      <c r="AA3844" s="7" t="str">
        <f t="shared" si="358"/>
        <v>SB</v>
      </c>
      <c r="AB3844" s="6">
        <v>0.58399999999999996</v>
      </c>
      <c r="AC3844" s="7">
        <v>0.33700000000000002</v>
      </c>
      <c r="AD3844" s="7">
        <v>0</v>
      </c>
      <c r="AE3844" s="8">
        <v>7.9000000000000001E-2</v>
      </c>
      <c r="AF3844" s="7" t="str">
        <f t="shared" si="359"/>
        <v>NAO+</v>
      </c>
    </row>
    <row r="3845" spans="1:32" x14ac:dyDescent="0.3">
      <c r="A3845" s="4">
        <v>44247</v>
      </c>
      <c r="B3845" s="5">
        <v>2020</v>
      </c>
      <c r="C3845" s="6">
        <v>1</v>
      </c>
      <c r="D3845" s="7">
        <v>0</v>
      </c>
      <c r="E3845" s="7">
        <v>0</v>
      </c>
      <c r="F3845" s="8">
        <v>0</v>
      </c>
      <c r="G3845" s="7" t="str">
        <f t="shared" ref="G3845:G3853" si="361">INDEX($C$3:$F$3, MATCH(1,$C3845:$F3845,0))</f>
        <v>NAO+</v>
      </c>
      <c r="H3845" s="6">
        <v>0.99721414729969404</v>
      </c>
      <c r="I3845" s="80">
        <v>7.8010940421203201E-6</v>
      </c>
      <c r="J3845" s="80">
        <v>5.6111741910151998E-6</v>
      </c>
      <c r="K3845" s="8">
        <v>2.7724404320610902E-3</v>
      </c>
      <c r="L3845" s="7" t="str">
        <f t="shared" si="360"/>
        <v>NAO+</v>
      </c>
      <c r="M3845" s="6">
        <v>0.99590563702853596</v>
      </c>
      <c r="N3845" s="80">
        <v>1.20692259856207E-5</v>
      </c>
      <c r="O3845" s="80">
        <v>3.5980245187607797E-5</v>
      </c>
      <c r="P3845" s="8">
        <v>4.0463135002937398E-3</v>
      </c>
      <c r="Q3845" s="7" t="str">
        <f t="shared" ref="Q3845:Q3853" si="362">INDEX($M$3:$P$3, MATCH(MAX($M3845:$P3845),$M3845:$P3845,0))</f>
        <v>NAO+</v>
      </c>
      <c r="R3845" s="6">
        <v>1</v>
      </c>
      <c r="S3845" s="7">
        <v>0</v>
      </c>
      <c r="T3845" s="7">
        <v>0</v>
      </c>
      <c r="U3845" s="8">
        <v>0</v>
      </c>
      <c r="V3845" s="7" t="str">
        <f t="shared" ref="V3845:V3853" si="363">INDEX($R$3:$U$3, MATCH(MAX($R3845:$U3845),$R3845:$U3845,0))</f>
        <v>NAO+</v>
      </c>
      <c r="W3845" s="6">
        <v>0.14799999999999999</v>
      </c>
      <c r="X3845" s="7">
        <v>0.73299999999999998</v>
      </c>
      <c r="Y3845" s="7">
        <v>8.9999999999999993E-3</v>
      </c>
      <c r="Z3845" s="8">
        <v>0.11</v>
      </c>
      <c r="AA3845" s="7" t="str">
        <f t="shared" ref="AA3845:AA3853" si="364">INDEX($W$3:$Z$3, MATCH(MAX($W3845:$Z3845),$W3845:$Z3845,0))</f>
        <v>SB</v>
      </c>
      <c r="AB3845" s="6">
        <v>0.42799999999999999</v>
      </c>
      <c r="AC3845" s="7">
        <v>0.47199999999999998</v>
      </c>
      <c r="AD3845" s="7">
        <v>0</v>
      </c>
      <c r="AE3845" s="8">
        <v>0.1</v>
      </c>
      <c r="AF3845" s="7" t="str">
        <f t="shared" ref="AF3845:AF3853" si="365">INDEX($AB$3:$AE$3, MATCH(MAX($AB3845:$AE3845),$AB3845:$AE3845,0))</f>
        <v>SB</v>
      </c>
    </row>
    <row r="3846" spans="1:32" x14ac:dyDescent="0.3">
      <c r="A3846" s="4">
        <v>44248</v>
      </c>
      <c r="B3846" s="5">
        <v>2020</v>
      </c>
      <c r="C3846" s="6">
        <v>0</v>
      </c>
      <c r="D3846" s="7">
        <v>1</v>
      </c>
      <c r="E3846" s="7">
        <v>0</v>
      </c>
      <c r="F3846" s="8">
        <v>0</v>
      </c>
      <c r="G3846" s="7" t="str">
        <f t="shared" si="361"/>
        <v>SB</v>
      </c>
      <c r="H3846" s="6">
        <v>0.99356096118120396</v>
      </c>
      <c r="I3846" s="7">
        <v>1.2387580129210701E-4</v>
      </c>
      <c r="J3846" s="7">
        <v>1.1209153948628101E-3</v>
      </c>
      <c r="K3846" s="8">
        <v>5.19424762264197E-3</v>
      </c>
      <c r="L3846" s="7" t="str">
        <f t="shared" ref="L3846:L3853" si="366">INDEX($H$3:$K$3, MATCH(MAX($H3846:$K3846),$H3846:$K3846,0))</f>
        <v>NAO+</v>
      </c>
      <c r="M3846" s="6">
        <v>0.98907069213726595</v>
      </c>
      <c r="N3846" s="7">
        <v>1.9946682064419499E-4</v>
      </c>
      <c r="O3846" s="7">
        <v>2.2606378514943301E-3</v>
      </c>
      <c r="P3846" s="8">
        <v>8.4692031905834308E-3</v>
      </c>
      <c r="Q3846" s="7" t="str">
        <f t="shared" si="362"/>
        <v>NAO+</v>
      </c>
      <c r="R3846" s="6">
        <v>0</v>
      </c>
      <c r="S3846" s="7">
        <v>1</v>
      </c>
      <c r="T3846" s="7">
        <v>0</v>
      </c>
      <c r="U3846" s="8">
        <v>0</v>
      </c>
      <c r="V3846" s="7" t="str">
        <f t="shared" si="363"/>
        <v>SB</v>
      </c>
      <c r="W3846" s="6">
        <v>4.2000000000000003E-2</v>
      </c>
      <c r="X3846" s="7">
        <v>0.89100000000000001</v>
      </c>
      <c r="Y3846" s="7">
        <v>2.5999999999999999E-2</v>
      </c>
      <c r="Z3846" s="8">
        <v>4.2000000000000003E-2</v>
      </c>
      <c r="AA3846" s="7" t="str">
        <f t="shared" si="364"/>
        <v>SB</v>
      </c>
      <c r="AB3846" s="6">
        <v>0.183</v>
      </c>
      <c r="AC3846" s="7">
        <v>0.66900000000000004</v>
      </c>
      <c r="AD3846" s="7">
        <v>0</v>
      </c>
      <c r="AE3846" s="8">
        <v>0.14799999999999999</v>
      </c>
      <c r="AF3846" s="7" t="str">
        <f t="shared" si="365"/>
        <v>SB</v>
      </c>
    </row>
    <row r="3847" spans="1:32" x14ac:dyDescent="0.3">
      <c r="A3847" s="4">
        <v>44249</v>
      </c>
      <c r="B3847" s="5">
        <v>2020</v>
      </c>
      <c r="C3847" s="6">
        <v>0</v>
      </c>
      <c r="D3847" s="7">
        <v>1</v>
      </c>
      <c r="E3847" s="7">
        <v>0</v>
      </c>
      <c r="F3847" s="8">
        <v>0</v>
      </c>
      <c r="G3847" s="7" t="str">
        <f t="shared" si="361"/>
        <v>SB</v>
      </c>
      <c r="H3847" s="6">
        <v>0.98641959090743803</v>
      </c>
      <c r="I3847" s="7">
        <v>1.5423355522608301E-3</v>
      </c>
      <c r="J3847" s="7">
        <v>6.1903159891010405E-4</v>
      </c>
      <c r="K3847" s="8">
        <v>1.1419041941388E-2</v>
      </c>
      <c r="L3847" s="7" t="str">
        <f t="shared" si="366"/>
        <v>NAO+</v>
      </c>
      <c r="M3847" s="6">
        <v>0.98111950171751705</v>
      </c>
      <c r="N3847" s="7">
        <v>2.3118127274354E-3</v>
      </c>
      <c r="O3847" s="7">
        <v>6.7325255455965498E-4</v>
      </c>
      <c r="P3847" s="8">
        <v>1.5895433000499101E-2</v>
      </c>
      <c r="Q3847" s="7" t="str">
        <f t="shared" si="362"/>
        <v>NAO+</v>
      </c>
      <c r="R3847" s="6">
        <v>0</v>
      </c>
      <c r="S3847" s="7">
        <v>1</v>
      </c>
      <c r="T3847" s="7">
        <v>0</v>
      </c>
      <c r="U3847" s="8">
        <v>0</v>
      </c>
      <c r="V3847" s="7" t="str">
        <f t="shared" si="363"/>
        <v>SB</v>
      </c>
      <c r="W3847" s="6">
        <v>1.7000000000000001E-2</v>
      </c>
      <c r="X3847" s="7">
        <v>0.91600000000000004</v>
      </c>
      <c r="Y3847" s="7">
        <v>4.5999999999999999E-2</v>
      </c>
      <c r="Z3847" s="8">
        <v>2.1000000000000001E-2</v>
      </c>
      <c r="AA3847" s="7" t="str">
        <f t="shared" si="364"/>
        <v>SB</v>
      </c>
      <c r="AB3847" s="6">
        <v>6.7000000000000004E-2</v>
      </c>
      <c r="AC3847" s="7">
        <v>0.79</v>
      </c>
      <c r="AD3847" s="7">
        <v>0</v>
      </c>
      <c r="AE3847" s="8">
        <v>0.14199999999999999</v>
      </c>
      <c r="AF3847" s="7" t="str">
        <f t="shared" si="365"/>
        <v>SB</v>
      </c>
    </row>
    <row r="3848" spans="1:32" x14ac:dyDescent="0.3">
      <c r="A3848" s="4">
        <v>44250</v>
      </c>
      <c r="B3848" s="5">
        <v>2020</v>
      </c>
      <c r="C3848" s="6">
        <v>0</v>
      </c>
      <c r="D3848" s="7">
        <v>1</v>
      </c>
      <c r="E3848" s="7">
        <v>0</v>
      </c>
      <c r="F3848" s="8">
        <v>0</v>
      </c>
      <c r="G3848" s="7" t="str">
        <f t="shared" si="361"/>
        <v>SB</v>
      </c>
      <c r="H3848" s="6">
        <v>0.998587412368099</v>
      </c>
      <c r="I3848" s="7">
        <v>4.52187318288173E-4</v>
      </c>
      <c r="J3848" s="7">
        <v>3.1823004428523398E-4</v>
      </c>
      <c r="K3848" s="8">
        <v>6.4217026932189298E-4</v>
      </c>
      <c r="L3848" s="7" t="str">
        <f t="shared" si="366"/>
        <v>NAO+</v>
      </c>
      <c r="M3848" s="6">
        <v>0.99804444326084696</v>
      </c>
      <c r="N3848" s="7">
        <v>5.4128114521410399E-4</v>
      </c>
      <c r="O3848" s="7">
        <v>4.9357417301287604E-4</v>
      </c>
      <c r="P3848" s="8">
        <v>9.2070142091745996E-4</v>
      </c>
      <c r="Q3848" s="7" t="str">
        <f t="shared" si="362"/>
        <v>NAO+</v>
      </c>
      <c r="R3848" s="6">
        <v>0</v>
      </c>
      <c r="S3848" s="7">
        <v>1</v>
      </c>
      <c r="T3848" s="7">
        <v>0</v>
      </c>
      <c r="U3848" s="8">
        <v>0</v>
      </c>
      <c r="V3848" s="7" t="str">
        <f t="shared" si="363"/>
        <v>SB</v>
      </c>
      <c r="W3848" s="6">
        <v>2E-3</v>
      </c>
      <c r="X3848" s="7">
        <v>0.94399999999999995</v>
      </c>
      <c r="Y3848" s="7">
        <v>4.9000000000000002E-2</v>
      </c>
      <c r="Z3848" s="8">
        <v>5.0000000000000001E-3</v>
      </c>
      <c r="AA3848" s="7" t="str">
        <f t="shared" si="364"/>
        <v>SB</v>
      </c>
      <c r="AB3848" s="6">
        <v>1.2E-2</v>
      </c>
      <c r="AC3848" s="7">
        <v>0.88700000000000001</v>
      </c>
      <c r="AD3848" s="7">
        <v>0</v>
      </c>
      <c r="AE3848" s="8">
        <v>0.10100000000000001</v>
      </c>
      <c r="AF3848" s="7" t="str">
        <f t="shared" si="365"/>
        <v>SB</v>
      </c>
    </row>
    <row r="3849" spans="1:32" x14ac:dyDescent="0.3">
      <c r="A3849" s="4">
        <v>44251</v>
      </c>
      <c r="B3849" s="5">
        <v>2020</v>
      </c>
      <c r="C3849" s="6">
        <v>0</v>
      </c>
      <c r="D3849" s="7">
        <v>1</v>
      </c>
      <c r="E3849" s="7">
        <v>0</v>
      </c>
      <c r="F3849" s="8">
        <v>0</v>
      </c>
      <c r="G3849" s="7" t="str">
        <f t="shared" si="361"/>
        <v>SB</v>
      </c>
      <c r="H3849" s="6">
        <v>0.99322932928653296</v>
      </c>
      <c r="I3849" s="7">
        <v>5.9864082320683397E-4</v>
      </c>
      <c r="J3849" s="7">
        <v>5.7595995969215797E-3</v>
      </c>
      <c r="K3849" s="8">
        <v>4.1243029333760001E-4</v>
      </c>
      <c r="L3849" s="7" t="str">
        <f t="shared" si="366"/>
        <v>NAO+</v>
      </c>
      <c r="M3849" s="6">
        <v>0.99114764652766696</v>
      </c>
      <c r="N3849" s="7">
        <v>5.9367757745532599E-4</v>
      </c>
      <c r="O3849" s="7">
        <v>7.7528076295537299E-3</v>
      </c>
      <c r="P3849" s="8">
        <v>5.0586826531768896E-4</v>
      </c>
      <c r="Q3849" s="7" t="str">
        <f t="shared" si="362"/>
        <v>NAO+</v>
      </c>
      <c r="R3849" s="6">
        <v>0</v>
      </c>
      <c r="S3849" s="7">
        <v>1</v>
      </c>
      <c r="T3849" s="7">
        <v>0</v>
      </c>
      <c r="U3849" s="8">
        <v>0</v>
      </c>
      <c r="V3849" s="7" t="str">
        <f t="shared" si="363"/>
        <v>SB</v>
      </c>
      <c r="W3849" s="6">
        <v>8.9999999999999993E-3</v>
      </c>
      <c r="X3849" s="7">
        <v>0.93200000000000005</v>
      </c>
      <c r="Y3849" s="7">
        <v>5.0999999999999997E-2</v>
      </c>
      <c r="Z3849" s="8">
        <v>8.0000000000000002E-3</v>
      </c>
      <c r="AA3849" s="7" t="str">
        <f t="shared" si="364"/>
        <v>SB</v>
      </c>
      <c r="AB3849" s="6">
        <v>4.8000000000000001E-2</v>
      </c>
      <c r="AC3849" s="7">
        <v>0.79800000000000004</v>
      </c>
      <c r="AD3849" s="7">
        <v>0</v>
      </c>
      <c r="AE3849" s="8">
        <v>0.154</v>
      </c>
      <c r="AF3849" s="7" t="str">
        <f t="shared" si="365"/>
        <v>SB</v>
      </c>
    </row>
    <row r="3850" spans="1:32" x14ac:dyDescent="0.3">
      <c r="A3850" s="4">
        <v>44252</v>
      </c>
      <c r="B3850" s="5">
        <v>2020</v>
      </c>
      <c r="C3850" s="6">
        <v>0</v>
      </c>
      <c r="D3850" s="7">
        <v>1</v>
      </c>
      <c r="E3850" s="7">
        <v>0</v>
      </c>
      <c r="F3850" s="8">
        <v>0</v>
      </c>
      <c r="G3850" s="7" t="str">
        <f t="shared" si="361"/>
        <v>SB</v>
      </c>
      <c r="H3850" s="6">
        <v>0.89898107583787501</v>
      </c>
      <c r="I3850" s="7">
        <v>8.9643099781655203E-2</v>
      </c>
      <c r="J3850" s="7">
        <v>1.0462714274646401E-2</v>
      </c>
      <c r="K3850" s="8">
        <v>9.1311010581197102E-4</v>
      </c>
      <c r="L3850" s="7" t="str">
        <f t="shared" si="366"/>
        <v>NAO+</v>
      </c>
      <c r="M3850" s="6">
        <v>0.86538031483449696</v>
      </c>
      <c r="N3850" s="7">
        <v>0.121714061217265</v>
      </c>
      <c r="O3850" s="7">
        <v>1.13263169288746E-2</v>
      </c>
      <c r="P3850" s="8">
        <v>1.5793070193664801E-3</v>
      </c>
      <c r="Q3850" s="7" t="str">
        <f t="shared" si="362"/>
        <v>NAO+</v>
      </c>
      <c r="R3850" s="6">
        <v>1</v>
      </c>
      <c r="S3850" s="7">
        <v>0</v>
      </c>
      <c r="T3850" s="7">
        <v>0</v>
      </c>
      <c r="U3850" s="8">
        <v>0</v>
      </c>
      <c r="V3850" s="7" t="str">
        <f t="shared" si="363"/>
        <v>NAO+</v>
      </c>
      <c r="W3850" s="6">
        <v>0.05</v>
      </c>
      <c r="X3850" s="7">
        <v>0.89100000000000001</v>
      </c>
      <c r="Y3850" s="7">
        <v>3.3000000000000002E-2</v>
      </c>
      <c r="Z3850" s="8">
        <v>2.5999999999999999E-2</v>
      </c>
      <c r="AA3850" s="7" t="str">
        <f t="shared" si="364"/>
        <v>SB</v>
      </c>
      <c r="AB3850" s="6">
        <v>0.183</v>
      </c>
      <c r="AC3850" s="7">
        <v>0.72799999999999998</v>
      </c>
      <c r="AD3850" s="7">
        <v>1E-3</v>
      </c>
      <c r="AE3850" s="8">
        <v>8.7999999999999995E-2</v>
      </c>
      <c r="AF3850" s="7" t="str">
        <f t="shared" si="365"/>
        <v>SB</v>
      </c>
    </row>
    <row r="3851" spans="1:32" x14ac:dyDescent="0.3">
      <c r="A3851" s="4">
        <v>44253</v>
      </c>
      <c r="B3851" s="5">
        <v>2020</v>
      </c>
      <c r="C3851" s="6">
        <v>0</v>
      </c>
      <c r="D3851" s="7">
        <v>1</v>
      </c>
      <c r="E3851" s="7">
        <v>0</v>
      </c>
      <c r="F3851" s="8">
        <v>0</v>
      </c>
      <c r="G3851" s="7" t="str">
        <f t="shared" si="361"/>
        <v>SB</v>
      </c>
      <c r="H3851" s="6">
        <v>0.374804255329997</v>
      </c>
      <c r="I3851" s="7">
        <v>0.60743736921448399</v>
      </c>
      <c r="J3851" s="7">
        <v>1.54964016936516E-2</v>
      </c>
      <c r="K3851" s="8">
        <v>2.2619737618615201E-3</v>
      </c>
      <c r="L3851" s="7" t="str">
        <f t="shared" si="366"/>
        <v>SB</v>
      </c>
      <c r="M3851" s="6">
        <v>0.33744615396973099</v>
      </c>
      <c r="N3851" s="7">
        <v>0.64169902256490097</v>
      </c>
      <c r="O3851" s="7">
        <v>1.7055533784101701E-2</v>
      </c>
      <c r="P3851" s="8">
        <v>3.79928968125407E-3</v>
      </c>
      <c r="Q3851" s="7" t="str">
        <f t="shared" si="362"/>
        <v>SB</v>
      </c>
      <c r="R3851" s="6">
        <v>0</v>
      </c>
      <c r="S3851" s="7">
        <v>1</v>
      </c>
      <c r="T3851" s="7">
        <v>0</v>
      </c>
      <c r="U3851" s="8">
        <v>0</v>
      </c>
      <c r="V3851" s="7" t="str">
        <f t="shared" si="363"/>
        <v>SB</v>
      </c>
      <c r="W3851" s="6">
        <v>0</v>
      </c>
      <c r="X3851" s="7">
        <v>0.96</v>
      </c>
      <c r="Y3851" s="7">
        <v>3.7999999999999999E-2</v>
      </c>
      <c r="Z3851" s="8">
        <v>3.0000000000000001E-3</v>
      </c>
      <c r="AA3851" s="7" t="str">
        <f t="shared" si="364"/>
        <v>SB</v>
      </c>
      <c r="AB3851" s="6">
        <v>0</v>
      </c>
      <c r="AC3851" s="7">
        <v>0.96099999999999997</v>
      </c>
      <c r="AD3851" s="7">
        <v>1E-3</v>
      </c>
      <c r="AE3851" s="8">
        <v>3.6999999999999998E-2</v>
      </c>
      <c r="AF3851" s="7" t="str">
        <f t="shared" si="365"/>
        <v>SB</v>
      </c>
    </row>
    <row r="3852" spans="1:32" x14ac:dyDescent="0.3">
      <c r="A3852" s="4">
        <v>44254</v>
      </c>
      <c r="B3852" s="5">
        <v>2020</v>
      </c>
      <c r="C3852" s="6">
        <v>0</v>
      </c>
      <c r="D3852" s="7">
        <v>1</v>
      </c>
      <c r="E3852" s="7">
        <v>0</v>
      </c>
      <c r="F3852" s="8">
        <v>0</v>
      </c>
      <c r="G3852" s="7" t="str">
        <f t="shared" si="361"/>
        <v>SB</v>
      </c>
      <c r="H3852" s="6">
        <v>2.5306822584329002E-2</v>
      </c>
      <c r="I3852" s="7">
        <v>0.945739731788939</v>
      </c>
      <c r="J3852" s="7">
        <v>2.89375635715747E-2</v>
      </c>
      <c r="K3852" s="28">
        <v>1.58820551534577E-5</v>
      </c>
      <c r="L3852" s="7" t="str">
        <f t="shared" si="366"/>
        <v>SB</v>
      </c>
      <c r="M3852" s="6">
        <v>1.8476646005193501E-2</v>
      </c>
      <c r="N3852" s="7">
        <v>0.94497049440151604</v>
      </c>
      <c r="O3852" s="7">
        <v>3.6488320885359603E-2</v>
      </c>
      <c r="P3852" s="28">
        <v>6.4538707923100699E-5</v>
      </c>
      <c r="Q3852" s="7" t="str">
        <f t="shared" si="362"/>
        <v>SB</v>
      </c>
      <c r="R3852" s="6">
        <v>0</v>
      </c>
      <c r="S3852" s="7">
        <v>1</v>
      </c>
      <c r="T3852" s="7">
        <v>0</v>
      </c>
      <c r="U3852" s="8">
        <v>0</v>
      </c>
      <c r="V3852" s="7" t="str">
        <f t="shared" si="363"/>
        <v>SB</v>
      </c>
      <c r="W3852" s="6">
        <v>0</v>
      </c>
      <c r="X3852" s="7">
        <v>0.98699999999999999</v>
      </c>
      <c r="Y3852" s="7">
        <v>1.2999999999999999E-2</v>
      </c>
      <c r="Z3852" s="8">
        <v>0</v>
      </c>
      <c r="AA3852" s="7" t="str">
        <f t="shared" si="364"/>
        <v>SB</v>
      </c>
      <c r="AB3852" s="6">
        <v>0</v>
      </c>
      <c r="AC3852" s="7">
        <v>0.98699999999999999</v>
      </c>
      <c r="AD3852" s="7">
        <v>0</v>
      </c>
      <c r="AE3852" s="8">
        <v>1.2999999999999999E-2</v>
      </c>
      <c r="AF3852" s="7" t="str">
        <f t="shared" si="365"/>
        <v>SB</v>
      </c>
    </row>
    <row r="3853" spans="1:32" ht="15" thickBot="1" x14ac:dyDescent="0.35">
      <c r="A3853" s="4">
        <v>44255</v>
      </c>
      <c r="B3853" s="5">
        <v>2020</v>
      </c>
      <c r="C3853" s="9">
        <v>0</v>
      </c>
      <c r="D3853" s="10">
        <v>1</v>
      </c>
      <c r="E3853" s="10">
        <v>0</v>
      </c>
      <c r="F3853" s="11">
        <v>0</v>
      </c>
      <c r="G3853" s="7" t="str">
        <f t="shared" si="361"/>
        <v>SB</v>
      </c>
      <c r="H3853" s="9">
        <v>5.3458480481677003E-4</v>
      </c>
      <c r="I3853" s="10">
        <v>0.99244485468655197</v>
      </c>
      <c r="J3853" s="10">
        <v>7.0191609779932601E-3</v>
      </c>
      <c r="K3853" s="32">
        <v>1.3995306445650299E-6</v>
      </c>
      <c r="L3853" s="7" t="str">
        <f t="shared" si="366"/>
        <v>SB</v>
      </c>
      <c r="M3853" s="9">
        <v>3.50050073573859E-4</v>
      </c>
      <c r="N3853" s="10">
        <v>0.98663343411209403</v>
      </c>
      <c r="O3853" s="10">
        <v>1.30106094360693E-2</v>
      </c>
      <c r="P3853" s="32">
        <v>5.9063782511544902E-6</v>
      </c>
      <c r="Q3853" s="7" t="str">
        <f t="shared" si="362"/>
        <v>SB</v>
      </c>
      <c r="R3853" s="9">
        <v>0</v>
      </c>
      <c r="S3853" s="10">
        <v>1</v>
      </c>
      <c r="T3853" s="10">
        <v>0</v>
      </c>
      <c r="U3853" s="11">
        <v>0</v>
      </c>
      <c r="V3853" s="7" t="str">
        <f t="shared" si="363"/>
        <v>SB</v>
      </c>
      <c r="W3853" s="9">
        <v>0</v>
      </c>
      <c r="X3853" s="10">
        <v>0.98099999999999998</v>
      </c>
      <c r="Y3853" s="10">
        <v>1.9E-2</v>
      </c>
      <c r="Z3853" s="11">
        <v>0</v>
      </c>
      <c r="AA3853" s="7" t="str">
        <f t="shared" si="364"/>
        <v>SB</v>
      </c>
      <c r="AB3853" s="9">
        <v>0</v>
      </c>
      <c r="AC3853" s="10">
        <v>0.98299999999999998</v>
      </c>
      <c r="AD3853" s="10">
        <v>0</v>
      </c>
      <c r="AE3853" s="11">
        <v>1.7000000000000001E-2</v>
      </c>
      <c r="AF3853" s="7" t="str">
        <f t="shared" si="365"/>
        <v>SB</v>
      </c>
    </row>
  </sheetData>
  <mergeCells count="10">
    <mergeCell ref="R2:U2"/>
    <mergeCell ref="W2:Z2"/>
    <mergeCell ref="AB2:AE2"/>
    <mergeCell ref="R1:AF1"/>
    <mergeCell ref="A2:A3"/>
    <mergeCell ref="B2:B3"/>
    <mergeCell ref="C2:F2"/>
    <mergeCell ref="H2:K2"/>
    <mergeCell ref="M2:P2"/>
    <mergeCell ref="C1:Q1"/>
  </mergeCells>
  <conditionalFormatting sqref="M5:P3853">
    <cfRule type="colorScale" priority="10">
      <colorScale>
        <cfvo type="min"/>
        <cfvo type="max"/>
        <color theme="0"/>
        <color rgb="FF92D050"/>
      </colorScale>
    </cfRule>
  </conditionalFormatting>
  <conditionalFormatting sqref="C4:F4">
    <cfRule type="colorScale" priority="15">
      <colorScale>
        <cfvo type="min"/>
        <cfvo type="max"/>
        <color theme="0"/>
        <color rgb="FF92D050"/>
      </colorScale>
    </cfRule>
  </conditionalFormatting>
  <conditionalFormatting sqref="C5:F3853">
    <cfRule type="colorScale" priority="14">
      <colorScale>
        <cfvo type="min"/>
        <cfvo type="max"/>
        <color theme="0"/>
        <color rgb="FF92D050"/>
      </colorScale>
    </cfRule>
  </conditionalFormatting>
  <conditionalFormatting sqref="H4:K4">
    <cfRule type="colorScale" priority="13">
      <colorScale>
        <cfvo type="min"/>
        <cfvo type="max"/>
        <color theme="0"/>
        <color rgb="FF92D050"/>
      </colorScale>
    </cfRule>
  </conditionalFormatting>
  <conditionalFormatting sqref="H5:K3853">
    <cfRule type="colorScale" priority="12">
      <colorScale>
        <cfvo type="min"/>
        <cfvo type="max"/>
        <color theme="0"/>
        <color rgb="FF92D050"/>
      </colorScale>
    </cfRule>
  </conditionalFormatting>
  <conditionalFormatting sqref="M4:P4">
    <cfRule type="colorScale" priority="11">
      <colorScale>
        <cfvo type="min"/>
        <cfvo type="max"/>
        <color theme="0"/>
        <color rgb="FF92D050"/>
      </colorScale>
    </cfRule>
  </conditionalFormatting>
  <conditionalFormatting sqref="L4:L3853">
    <cfRule type="colorScale" priority="9">
      <colorScale>
        <cfvo type="min"/>
        <cfvo type="max"/>
        <color theme="0"/>
        <color rgb="FF92D050"/>
      </colorScale>
    </cfRule>
  </conditionalFormatting>
  <conditionalFormatting sqref="Q4:Q3853">
    <cfRule type="colorScale" priority="8">
      <colorScale>
        <cfvo type="min"/>
        <cfvo type="max"/>
        <color theme="0"/>
        <color rgb="FF92D050"/>
      </colorScale>
    </cfRule>
  </conditionalFormatting>
  <conditionalFormatting sqref="AB5:AE3853">
    <cfRule type="colorScale" priority="2">
      <colorScale>
        <cfvo type="min"/>
        <cfvo type="max"/>
        <color theme="0"/>
        <color rgb="FF92D050"/>
      </colorScale>
    </cfRule>
  </conditionalFormatting>
  <conditionalFormatting sqref="R4:U4">
    <cfRule type="colorScale" priority="7">
      <colorScale>
        <cfvo type="min"/>
        <cfvo type="max"/>
        <color theme="0"/>
        <color rgb="FF92D050"/>
      </colorScale>
    </cfRule>
  </conditionalFormatting>
  <conditionalFormatting sqref="R5:U3853">
    <cfRule type="colorScale" priority="6">
      <colorScale>
        <cfvo type="min"/>
        <cfvo type="max"/>
        <color theme="0"/>
        <color rgb="FF92D050"/>
      </colorScale>
    </cfRule>
  </conditionalFormatting>
  <conditionalFormatting sqref="W4:AA4 AA5:AA3853">
    <cfRule type="colorScale" priority="5">
      <colorScale>
        <cfvo type="min"/>
        <cfvo type="max"/>
        <color theme="0"/>
        <color rgb="FF92D050"/>
      </colorScale>
    </cfRule>
  </conditionalFormatting>
  <conditionalFormatting sqref="W5:Z3853">
    <cfRule type="colorScale" priority="4">
      <colorScale>
        <cfvo type="min"/>
        <cfvo type="max"/>
        <color theme="0"/>
        <color rgb="FF92D050"/>
      </colorScale>
    </cfRule>
  </conditionalFormatting>
  <conditionalFormatting sqref="AB4:AE4">
    <cfRule type="colorScale" priority="3">
      <colorScale>
        <cfvo type="min"/>
        <cfvo type="max"/>
        <color theme="0"/>
        <color rgb="FF92D050"/>
      </colorScale>
    </cfRule>
  </conditionalFormatting>
  <conditionalFormatting sqref="AF4:AF3853">
    <cfRule type="colorScale" priority="1">
      <colorScale>
        <cfvo type="min"/>
        <cfvo type="max"/>
        <color theme="0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"/>
  <sheetViews>
    <sheetView tabSelected="1" workbookViewId="0">
      <selection activeCell="T10" sqref="T10"/>
    </sheetView>
  </sheetViews>
  <sheetFormatPr defaultRowHeight="14.4" x14ac:dyDescent="0.3"/>
  <sheetData>
    <row r="1" spans="2:33" ht="15" thickBot="1" x14ac:dyDescent="0.35">
      <c r="B1" s="57" t="s">
        <v>10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 t="s">
        <v>11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2" t="s">
        <v>12</v>
      </c>
      <c r="AA1" s="63"/>
      <c r="AB1" s="63"/>
      <c r="AC1" s="64"/>
      <c r="AD1" s="62" t="s">
        <v>13</v>
      </c>
      <c r="AE1" s="63"/>
      <c r="AF1" s="63"/>
      <c r="AG1" s="64"/>
    </row>
    <row r="2" spans="2:33" ht="15" thickBot="1" x14ac:dyDescent="0.35">
      <c r="B2" s="47" t="s">
        <v>2</v>
      </c>
      <c r="C2" s="48"/>
      <c r="D2" s="48"/>
      <c r="E2" s="49"/>
      <c r="F2" s="47" t="s">
        <v>3</v>
      </c>
      <c r="G2" s="48"/>
      <c r="H2" s="48"/>
      <c r="I2" s="49"/>
      <c r="J2" s="47" t="s">
        <v>4</v>
      </c>
      <c r="K2" s="48"/>
      <c r="L2" s="48"/>
      <c r="M2" s="49"/>
      <c r="N2" s="47" t="s">
        <v>2</v>
      </c>
      <c r="O2" s="48"/>
      <c r="P2" s="48"/>
      <c r="Q2" s="49"/>
      <c r="R2" s="47" t="s">
        <v>3</v>
      </c>
      <c r="S2" s="48"/>
      <c r="T2" s="48"/>
      <c r="U2" s="49"/>
      <c r="V2" s="47" t="s">
        <v>4</v>
      </c>
      <c r="W2" s="48"/>
      <c r="X2" s="48"/>
      <c r="Y2" s="48"/>
      <c r="Z2" s="65"/>
      <c r="AA2" s="66"/>
      <c r="AB2" s="66"/>
      <c r="AC2" s="67"/>
      <c r="AD2" s="65"/>
      <c r="AE2" s="66"/>
      <c r="AF2" s="66"/>
      <c r="AG2" s="67"/>
    </row>
    <row r="3" spans="2:33" ht="15" thickBot="1" x14ac:dyDescent="0.35">
      <c r="B3" s="1" t="s">
        <v>5</v>
      </c>
      <c r="C3" s="2" t="s">
        <v>6</v>
      </c>
      <c r="D3" s="2" t="s">
        <v>7</v>
      </c>
      <c r="E3" s="3" t="s">
        <v>8</v>
      </c>
      <c r="F3" s="1" t="s">
        <v>5</v>
      </c>
      <c r="G3" s="2" t="s">
        <v>6</v>
      </c>
      <c r="H3" s="2" t="s">
        <v>7</v>
      </c>
      <c r="I3" s="3" t="s">
        <v>8</v>
      </c>
      <c r="J3" s="1" t="s">
        <v>5</v>
      </c>
      <c r="K3" s="2" t="s">
        <v>6</v>
      </c>
      <c r="L3" s="2" t="s">
        <v>7</v>
      </c>
      <c r="M3" s="3" t="s">
        <v>8</v>
      </c>
      <c r="N3" s="1" t="s">
        <v>5</v>
      </c>
      <c r="O3" s="2" t="s">
        <v>6</v>
      </c>
      <c r="P3" s="2" t="s">
        <v>7</v>
      </c>
      <c r="Q3" s="3" t="s">
        <v>8</v>
      </c>
      <c r="R3" s="1" t="s">
        <v>5</v>
      </c>
      <c r="S3" s="2" t="s">
        <v>6</v>
      </c>
      <c r="T3" s="2" t="s">
        <v>7</v>
      </c>
      <c r="U3" s="3" t="s">
        <v>8</v>
      </c>
      <c r="V3" s="1" t="s">
        <v>5</v>
      </c>
      <c r="W3" s="2" t="s">
        <v>6</v>
      </c>
      <c r="X3" s="2" t="s">
        <v>7</v>
      </c>
      <c r="Y3" s="3" t="s">
        <v>8</v>
      </c>
      <c r="Z3" s="1" t="s">
        <v>5</v>
      </c>
      <c r="AA3" s="2" t="s">
        <v>6</v>
      </c>
      <c r="AB3" s="2" t="s">
        <v>7</v>
      </c>
      <c r="AC3" s="3" t="s">
        <v>8</v>
      </c>
      <c r="AD3" s="1" t="s">
        <v>5</v>
      </c>
      <c r="AE3" s="2" t="s">
        <v>6</v>
      </c>
      <c r="AF3" s="2" t="s">
        <v>7</v>
      </c>
      <c r="AG3" s="3" t="s">
        <v>8</v>
      </c>
    </row>
    <row r="4" spans="2:33" s="18" customFormat="1" ht="15" thickBot="1" x14ac:dyDescent="0.35">
      <c r="B4" s="15">
        <f>AVERAGE(Predictions!C$4:'Predictions'!C$3853)</f>
        <v>0.33246753246753247</v>
      </c>
      <c r="C4" s="16">
        <f>AVERAGE(Predictions!D$4:'Predictions'!D$3853)</f>
        <v>0.26259740259740261</v>
      </c>
      <c r="D4" s="16">
        <f>AVERAGE(Predictions!E$4:'Predictions'!E$3853)</f>
        <v>0.20623376623376624</v>
      </c>
      <c r="E4" s="17">
        <f>AVERAGE(Predictions!F$4:'Predictions'!F$3853)</f>
        <v>0.19870129870129871</v>
      </c>
      <c r="F4" s="15">
        <f>AVERAGE(Predictions!H$4:'Predictions'!H$3853)</f>
        <v>0.39876322123135527</v>
      </c>
      <c r="G4" s="16">
        <f>AVERAGE(Predictions!I$4:'Predictions'!I$3853)</f>
        <v>0.18247329138064206</v>
      </c>
      <c r="H4" s="16">
        <f>AVERAGE(Predictions!J$4:'Predictions'!J$3853)</f>
        <v>0.27108129729876962</v>
      </c>
      <c r="I4" s="17">
        <f>AVERAGE(Predictions!K$4:'Predictions'!K$3853)</f>
        <v>0.1476821900892312</v>
      </c>
      <c r="J4" s="15">
        <f>AVERAGE(Predictions!M$4:'Predictions'!M$3853)</f>
        <v>0.38538109229474155</v>
      </c>
      <c r="K4" s="16">
        <f>AVERAGE(Predictions!N$4:'Predictions'!N$3853)</f>
        <v>0.18071053220752878</v>
      </c>
      <c r="L4" s="16">
        <f>AVERAGE(Predictions!O$4:'Predictions'!O$3853)</f>
        <v>0.27936857045930447</v>
      </c>
      <c r="M4" s="17">
        <f>AVERAGE(Predictions!P$4:'Predictions'!P$3853)</f>
        <v>0.15453980503842446</v>
      </c>
      <c r="N4" s="15">
        <f>AVERAGE(Predictions!R$4:'Predictions'!R$3853)</f>
        <v>0.47428571428571431</v>
      </c>
      <c r="O4" s="16">
        <f>AVERAGE(Predictions!S$4:'Predictions'!S$3853)</f>
        <v>0.21246753246753247</v>
      </c>
      <c r="P4" s="16">
        <f>AVERAGE(Predictions!T$4:'Predictions'!T$3853)</f>
        <v>0.17454545454545456</v>
      </c>
      <c r="Q4" s="17">
        <f>AVERAGE(Predictions!U$4:'Predictions'!U$3853)</f>
        <v>0.13870129870129871</v>
      </c>
      <c r="R4" s="15">
        <f>AVERAGE(Predictions!W$4:'Predictions'!W$3853)</f>
        <v>0.32283194805194765</v>
      </c>
      <c r="S4" s="16">
        <f>AVERAGE(Predictions!X$4:'Predictions'!X$3853)</f>
        <v>0.24750857142857041</v>
      </c>
      <c r="T4" s="16">
        <f>AVERAGE(Predictions!Y$4:'Predictions'!Y$3853)</f>
        <v>0.24912051948051875</v>
      </c>
      <c r="U4" s="17">
        <f>AVERAGE(Predictions!Z$4:'Predictions'!Z$3853)</f>
        <v>0.18051792207792131</v>
      </c>
      <c r="V4" s="15">
        <f>AVERAGE(Predictions!AB$4:'Predictions'!AB$3853)</f>
        <v>0.31625844155844107</v>
      </c>
      <c r="W4" s="16">
        <f>AVERAGE(Predictions!AC$4:'Predictions'!AC$3853)</f>
        <v>0.23744389610389488</v>
      </c>
      <c r="X4" s="16">
        <f>AVERAGE(Predictions!AD$4:'Predictions'!AD$3853)</f>
        <v>0.17732753246753064</v>
      </c>
      <c r="Y4" s="17">
        <f>AVERAGE(Predictions!AE$4:'Predictions'!AE$3853)</f>
        <v>0.26894805194805116</v>
      </c>
      <c r="Z4" s="15">
        <v>0.29899999999999999</v>
      </c>
      <c r="AA4" s="16">
        <v>0.245</v>
      </c>
      <c r="AB4" s="16">
        <v>0.23300000000000001</v>
      </c>
      <c r="AC4" s="17">
        <v>0.224</v>
      </c>
      <c r="AD4" s="15">
        <v>0.33</v>
      </c>
      <c r="AE4" s="16">
        <v>0.28000000000000003</v>
      </c>
      <c r="AF4" s="16">
        <v>0.2</v>
      </c>
      <c r="AG4" s="17">
        <v>0.2</v>
      </c>
    </row>
  </sheetData>
  <mergeCells count="10">
    <mergeCell ref="B1:M1"/>
    <mergeCell ref="N1:Y1"/>
    <mergeCell ref="Z1:AC2"/>
    <mergeCell ref="AD1:AG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workbookViewId="0">
      <selection activeCell="H44" sqref="H44"/>
    </sheetView>
  </sheetViews>
  <sheetFormatPr defaultRowHeight="14.4" x14ac:dyDescent="0.3"/>
  <cols>
    <col min="4" max="4" width="15" customWidth="1"/>
    <col min="7" max="7" width="10.6640625" customWidth="1"/>
    <col min="8" max="8" width="12" customWidth="1"/>
  </cols>
  <sheetData>
    <row r="1" spans="1:8" ht="15" thickBot="1" x14ac:dyDescent="0.35">
      <c r="A1" s="19" t="s">
        <v>14</v>
      </c>
      <c r="B1" s="20" t="s">
        <v>15</v>
      </c>
      <c r="C1" s="20" t="s">
        <v>1</v>
      </c>
      <c r="D1" s="21" t="s">
        <v>16</v>
      </c>
      <c r="G1" s="22" t="s">
        <v>1</v>
      </c>
      <c r="H1" s="23" t="s">
        <v>16</v>
      </c>
    </row>
    <row r="2" spans="1:8" x14ac:dyDescent="0.3">
      <c r="A2" s="24">
        <v>1979</v>
      </c>
      <c r="B2" s="25">
        <v>1</v>
      </c>
      <c r="C2" s="25">
        <f>IF(OR(B2=1,B2=2),A2-1,IF(B2=12,A2,0))</f>
        <v>1978</v>
      </c>
      <c r="D2" s="26">
        <v>-1.38</v>
      </c>
      <c r="G2" s="22">
        <v>1978</v>
      </c>
      <c r="H2" s="27">
        <f>AVERAGEIFS($D$2:$D$512,$C$2:$C$512,G2)</f>
        <v>-1.0249999999999999</v>
      </c>
    </row>
    <row r="3" spans="1:8" x14ac:dyDescent="0.3">
      <c r="A3" s="6">
        <v>1979</v>
      </c>
      <c r="B3" s="7">
        <v>2</v>
      </c>
      <c r="C3" s="7">
        <f t="shared" ref="C3:C66" si="0">IF(OR(B3=1,B3=2),A3-1,IF(B3=12,A3,0))</f>
        <v>1978</v>
      </c>
      <c r="D3" s="28">
        <v>-0.67</v>
      </c>
      <c r="G3" s="29">
        <v>1979</v>
      </c>
      <c r="H3" s="27">
        <f t="shared" ref="H3:H44" si="1">AVERAGEIFS($D$2:$D$512,$C$2:$C$512,G3)</f>
        <v>9.9999999999999992E-2</v>
      </c>
    </row>
    <row r="4" spans="1:8" x14ac:dyDescent="0.3">
      <c r="A4" s="6">
        <v>1979</v>
      </c>
      <c r="B4" s="7">
        <v>3</v>
      </c>
      <c r="C4" s="7">
        <f t="shared" si="0"/>
        <v>0</v>
      </c>
      <c r="D4" s="28">
        <v>0.78</v>
      </c>
      <c r="G4" s="29">
        <v>1980</v>
      </c>
      <c r="H4" s="27">
        <f t="shared" si="1"/>
        <v>0.69</v>
      </c>
    </row>
    <row r="5" spans="1:8" x14ac:dyDescent="0.3">
      <c r="A5" s="6">
        <v>1979</v>
      </c>
      <c r="B5" s="7">
        <v>4</v>
      </c>
      <c r="C5" s="7">
        <f t="shared" si="0"/>
        <v>0</v>
      </c>
      <c r="D5" s="28">
        <v>-1.71</v>
      </c>
      <c r="G5" s="29">
        <v>1981</v>
      </c>
      <c r="H5" s="27">
        <f t="shared" si="1"/>
        <v>7.999999999999996E-2</v>
      </c>
    </row>
    <row r="6" spans="1:8" x14ac:dyDescent="0.3">
      <c r="A6" s="6">
        <v>1979</v>
      </c>
      <c r="B6" s="7">
        <v>5</v>
      </c>
      <c r="C6" s="7">
        <f t="shared" si="0"/>
        <v>0</v>
      </c>
      <c r="D6" s="28">
        <v>-1.03</v>
      </c>
      <c r="G6" s="29">
        <v>1982</v>
      </c>
      <c r="H6" s="27">
        <f t="shared" si="1"/>
        <v>0.94666666666666666</v>
      </c>
    </row>
    <row r="7" spans="1:8" x14ac:dyDescent="0.3">
      <c r="A7" s="6">
        <v>1979</v>
      </c>
      <c r="B7" s="7">
        <v>6</v>
      </c>
      <c r="C7" s="7">
        <f t="shared" si="0"/>
        <v>0</v>
      </c>
      <c r="D7" s="28">
        <v>1.6</v>
      </c>
      <c r="G7" s="29">
        <v>1983</v>
      </c>
      <c r="H7" s="27">
        <f t="shared" si="1"/>
        <v>0.89</v>
      </c>
    </row>
    <row r="8" spans="1:8" x14ac:dyDescent="0.3">
      <c r="A8" s="6">
        <v>1979</v>
      </c>
      <c r="B8" s="7">
        <v>7</v>
      </c>
      <c r="C8" s="7">
        <f t="shared" si="0"/>
        <v>0</v>
      </c>
      <c r="D8" s="28">
        <v>0.83</v>
      </c>
      <c r="G8" s="29">
        <v>1984</v>
      </c>
      <c r="H8" s="27">
        <f t="shared" si="1"/>
        <v>-0.70000000000000007</v>
      </c>
    </row>
    <row r="9" spans="1:8" x14ac:dyDescent="0.3">
      <c r="A9" s="6">
        <v>1979</v>
      </c>
      <c r="B9" s="7">
        <v>8</v>
      </c>
      <c r="C9" s="7">
        <f t="shared" si="0"/>
        <v>0</v>
      </c>
      <c r="D9" s="28">
        <v>0.96</v>
      </c>
      <c r="G9" s="29">
        <v>1985</v>
      </c>
      <c r="H9" s="27">
        <f t="shared" si="1"/>
        <v>0.11000000000000003</v>
      </c>
    </row>
    <row r="10" spans="1:8" x14ac:dyDescent="0.3">
      <c r="A10" s="6">
        <v>1979</v>
      </c>
      <c r="B10" s="7">
        <v>9</v>
      </c>
      <c r="C10" s="7">
        <f t="shared" si="0"/>
        <v>0</v>
      </c>
      <c r="D10" s="28">
        <v>1.01</v>
      </c>
      <c r="G10" s="29">
        <v>1986</v>
      </c>
      <c r="H10" s="27">
        <f t="shared" si="1"/>
        <v>-0.29666666666666663</v>
      </c>
    </row>
    <row r="11" spans="1:8" x14ac:dyDescent="0.3">
      <c r="A11" s="6">
        <v>1979</v>
      </c>
      <c r="B11" s="7">
        <v>10</v>
      </c>
      <c r="C11" s="7">
        <f t="shared" si="0"/>
        <v>0</v>
      </c>
      <c r="D11" s="28">
        <v>-0.3</v>
      </c>
      <c r="G11" s="29">
        <v>1987</v>
      </c>
      <c r="H11" s="27">
        <f t="shared" si="1"/>
        <v>0.70000000000000007</v>
      </c>
    </row>
    <row r="12" spans="1:8" x14ac:dyDescent="0.3">
      <c r="A12" s="6">
        <v>1979</v>
      </c>
      <c r="B12" s="7">
        <v>11</v>
      </c>
      <c r="C12" s="7">
        <f t="shared" si="0"/>
        <v>0</v>
      </c>
      <c r="D12" s="28">
        <v>0.53</v>
      </c>
      <c r="G12" s="29">
        <v>1988</v>
      </c>
      <c r="H12" s="27">
        <f t="shared" si="1"/>
        <v>1.26</v>
      </c>
    </row>
    <row r="13" spans="1:8" x14ac:dyDescent="0.3">
      <c r="A13" s="6">
        <v>1979</v>
      </c>
      <c r="B13" s="7">
        <v>12</v>
      </c>
      <c r="C13" s="7">
        <f t="shared" si="0"/>
        <v>1979</v>
      </c>
      <c r="D13" s="28">
        <v>1</v>
      </c>
      <c r="G13" s="29">
        <v>1989</v>
      </c>
      <c r="H13" s="27">
        <f t="shared" si="1"/>
        <v>0.43333333333333335</v>
      </c>
    </row>
    <row r="14" spans="1:8" x14ac:dyDescent="0.3">
      <c r="A14" s="6">
        <v>1980</v>
      </c>
      <c r="B14" s="7">
        <v>1</v>
      </c>
      <c r="C14" s="7">
        <f t="shared" si="0"/>
        <v>1979</v>
      </c>
      <c r="D14" s="28">
        <v>-0.75</v>
      </c>
      <c r="G14" s="29">
        <v>1990</v>
      </c>
      <c r="H14" s="27">
        <f t="shared" si="1"/>
        <v>0.70666666666666667</v>
      </c>
    </row>
    <row r="15" spans="1:8" x14ac:dyDescent="0.3">
      <c r="A15" s="6">
        <v>1980</v>
      </c>
      <c r="B15" s="7">
        <v>2</v>
      </c>
      <c r="C15" s="7">
        <f t="shared" si="0"/>
        <v>1979</v>
      </c>
      <c r="D15" s="28">
        <v>0.05</v>
      </c>
      <c r="G15" s="29">
        <v>1991</v>
      </c>
      <c r="H15" s="27">
        <f t="shared" si="1"/>
        <v>0.46666666666666673</v>
      </c>
    </row>
    <row r="16" spans="1:8" x14ac:dyDescent="0.3">
      <c r="A16" s="6">
        <v>1980</v>
      </c>
      <c r="B16" s="7">
        <v>3</v>
      </c>
      <c r="C16" s="7">
        <f t="shared" si="0"/>
        <v>0</v>
      </c>
      <c r="D16" s="28">
        <v>-0.31</v>
      </c>
      <c r="G16" s="29">
        <v>1992</v>
      </c>
      <c r="H16" s="27">
        <f t="shared" si="1"/>
        <v>0.8566666666666668</v>
      </c>
    </row>
    <row r="17" spans="1:8" x14ac:dyDescent="0.3">
      <c r="A17" s="6">
        <v>1980</v>
      </c>
      <c r="B17" s="7">
        <v>4</v>
      </c>
      <c r="C17" s="7">
        <f t="shared" si="0"/>
        <v>0</v>
      </c>
      <c r="D17" s="28">
        <v>1.29</v>
      </c>
      <c r="G17" s="29">
        <v>1993</v>
      </c>
      <c r="H17" s="27">
        <f t="shared" si="1"/>
        <v>1.02</v>
      </c>
    </row>
    <row r="18" spans="1:8" x14ac:dyDescent="0.3">
      <c r="A18" s="6">
        <v>1980</v>
      </c>
      <c r="B18" s="7">
        <v>5</v>
      </c>
      <c r="C18" s="7">
        <f t="shared" si="0"/>
        <v>0</v>
      </c>
      <c r="D18" s="28">
        <v>-1.5</v>
      </c>
      <c r="G18" s="29">
        <v>1994</v>
      </c>
      <c r="H18" s="27">
        <f t="shared" si="1"/>
        <v>1.3633333333333333</v>
      </c>
    </row>
    <row r="19" spans="1:8" x14ac:dyDescent="0.3">
      <c r="A19" s="6">
        <v>1980</v>
      </c>
      <c r="B19" s="7">
        <v>6</v>
      </c>
      <c r="C19" s="7">
        <f t="shared" si="0"/>
        <v>0</v>
      </c>
      <c r="D19" s="28">
        <v>-0.37</v>
      </c>
      <c r="G19" s="29">
        <v>1995</v>
      </c>
      <c r="H19" s="27">
        <f t="shared" si="1"/>
        <v>-0.62</v>
      </c>
    </row>
    <row r="20" spans="1:8" x14ac:dyDescent="0.3">
      <c r="A20" s="6">
        <v>1980</v>
      </c>
      <c r="B20" s="7">
        <v>7</v>
      </c>
      <c r="C20" s="7">
        <f t="shared" si="0"/>
        <v>0</v>
      </c>
      <c r="D20" s="28">
        <v>-0.42</v>
      </c>
      <c r="G20" s="29">
        <v>1996</v>
      </c>
      <c r="H20" s="27">
        <f t="shared" si="1"/>
        <v>-6.6666666666666652E-2</v>
      </c>
    </row>
    <row r="21" spans="1:8" x14ac:dyDescent="0.3">
      <c r="A21" s="6">
        <v>1980</v>
      </c>
      <c r="B21" s="7">
        <v>8</v>
      </c>
      <c r="C21" s="7">
        <f t="shared" si="0"/>
        <v>0</v>
      </c>
      <c r="D21" s="28">
        <v>-2.2400000000000002</v>
      </c>
      <c r="G21" s="29">
        <v>1997</v>
      </c>
      <c r="H21" s="27">
        <f t="shared" si="1"/>
        <v>-0.22666666666666666</v>
      </c>
    </row>
    <row r="22" spans="1:8" x14ac:dyDescent="0.3">
      <c r="A22" s="6">
        <v>1980</v>
      </c>
      <c r="B22" s="7">
        <v>9</v>
      </c>
      <c r="C22" s="7">
        <f t="shared" si="0"/>
        <v>0</v>
      </c>
      <c r="D22" s="28">
        <v>0.66</v>
      </c>
      <c r="G22" s="29">
        <v>1998</v>
      </c>
      <c r="H22" s="27">
        <f t="shared" si="1"/>
        <v>0.64333333333333342</v>
      </c>
    </row>
    <row r="23" spans="1:8" x14ac:dyDescent="0.3">
      <c r="A23" s="6">
        <v>1980</v>
      </c>
      <c r="B23" s="7">
        <v>10</v>
      </c>
      <c r="C23" s="7">
        <f t="shared" si="0"/>
        <v>0</v>
      </c>
      <c r="D23" s="28">
        <v>-1.77</v>
      </c>
      <c r="G23" s="29">
        <v>1999</v>
      </c>
      <c r="H23" s="27">
        <f t="shared" si="1"/>
        <v>1.3033333333333335</v>
      </c>
    </row>
    <row r="24" spans="1:8" x14ac:dyDescent="0.3">
      <c r="A24" s="6">
        <v>1980</v>
      </c>
      <c r="B24" s="7">
        <v>11</v>
      </c>
      <c r="C24" s="7">
        <f t="shared" si="0"/>
        <v>0</v>
      </c>
      <c r="D24" s="28">
        <v>-0.37</v>
      </c>
      <c r="G24" s="29">
        <v>2000</v>
      </c>
      <c r="H24" s="27">
        <f t="shared" si="1"/>
        <v>4.0000000000000015E-2</v>
      </c>
    </row>
    <row r="25" spans="1:8" x14ac:dyDescent="0.3">
      <c r="A25" s="6">
        <v>1980</v>
      </c>
      <c r="B25" s="7">
        <v>12</v>
      </c>
      <c r="C25" s="7">
        <f t="shared" si="0"/>
        <v>1980</v>
      </c>
      <c r="D25" s="28">
        <v>0.78</v>
      </c>
      <c r="G25" s="29">
        <v>2001</v>
      </c>
      <c r="H25" s="27">
        <f t="shared" si="1"/>
        <v>0.23666666666666672</v>
      </c>
    </row>
    <row r="26" spans="1:8" x14ac:dyDescent="0.3">
      <c r="A26" s="6">
        <v>1981</v>
      </c>
      <c r="B26" s="7">
        <v>1</v>
      </c>
      <c r="C26" s="7">
        <f t="shared" si="0"/>
        <v>1980</v>
      </c>
      <c r="D26" s="28">
        <v>0.37</v>
      </c>
      <c r="G26" s="29">
        <v>2002</v>
      </c>
      <c r="H26" s="27">
        <f t="shared" si="1"/>
        <v>-5.3333333333333309E-2</v>
      </c>
    </row>
    <row r="27" spans="1:8" x14ac:dyDescent="0.3">
      <c r="A27" s="6">
        <v>1981</v>
      </c>
      <c r="B27" s="7">
        <v>2</v>
      </c>
      <c r="C27" s="7">
        <f t="shared" si="0"/>
        <v>1980</v>
      </c>
      <c r="D27" s="28">
        <v>0.92</v>
      </c>
      <c r="G27" s="29">
        <v>2003</v>
      </c>
      <c r="H27" s="27">
        <f t="shared" si="1"/>
        <v>7.0000000000000007E-2</v>
      </c>
    </row>
    <row r="28" spans="1:8" x14ac:dyDescent="0.3">
      <c r="A28" s="6">
        <v>1981</v>
      </c>
      <c r="B28" s="7">
        <v>3</v>
      </c>
      <c r="C28" s="7">
        <f t="shared" si="0"/>
        <v>0</v>
      </c>
      <c r="D28" s="28">
        <v>-1.19</v>
      </c>
      <c r="G28" s="29">
        <v>2004</v>
      </c>
      <c r="H28" s="27">
        <f t="shared" si="1"/>
        <v>0.89</v>
      </c>
    </row>
    <row r="29" spans="1:8" x14ac:dyDescent="0.3">
      <c r="A29" s="6">
        <v>1981</v>
      </c>
      <c r="B29" s="7">
        <v>4</v>
      </c>
      <c r="C29" s="7">
        <f t="shared" si="0"/>
        <v>0</v>
      </c>
      <c r="D29" s="28">
        <v>0.36</v>
      </c>
      <c r="G29" s="29">
        <v>2005</v>
      </c>
      <c r="H29" s="27">
        <f t="shared" si="1"/>
        <v>0.10483666666666665</v>
      </c>
    </row>
    <row r="30" spans="1:8" x14ac:dyDescent="0.3">
      <c r="A30" s="6">
        <v>1981</v>
      </c>
      <c r="B30" s="7">
        <v>5</v>
      </c>
      <c r="C30" s="7">
        <f t="shared" si="0"/>
        <v>0</v>
      </c>
      <c r="D30" s="28">
        <v>0.2</v>
      </c>
      <c r="G30" s="29">
        <v>2006</v>
      </c>
      <c r="H30" s="27">
        <f t="shared" si="1"/>
        <v>0.36307</v>
      </c>
    </row>
    <row r="31" spans="1:8" x14ac:dyDescent="0.3">
      <c r="A31" s="6">
        <v>1981</v>
      </c>
      <c r="B31" s="7">
        <v>6</v>
      </c>
      <c r="C31" s="7">
        <f t="shared" si="0"/>
        <v>0</v>
      </c>
      <c r="D31" s="28">
        <v>-0.45</v>
      </c>
      <c r="G31" s="29">
        <v>2007</v>
      </c>
      <c r="H31" s="27">
        <f t="shared" si="1"/>
        <v>0.65610000000000002</v>
      </c>
    </row>
    <row r="32" spans="1:8" x14ac:dyDescent="0.3">
      <c r="A32" s="6">
        <v>1981</v>
      </c>
      <c r="B32" s="7">
        <v>7</v>
      </c>
      <c r="C32" s="7">
        <f t="shared" si="0"/>
        <v>0</v>
      </c>
      <c r="D32" s="28">
        <v>0.05</v>
      </c>
      <c r="G32" s="29">
        <v>2008</v>
      </c>
      <c r="H32" s="27">
        <f t="shared" si="1"/>
        <v>-7.5835200000000005E-2</v>
      </c>
    </row>
    <row r="33" spans="1:8" x14ac:dyDescent="0.3">
      <c r="A33" s="6">
        <v>1981</v>
      </c>
      <c r="B33" s="7">
        <v>8</v>
      </c>
      <c r="C33" s="7">
        <f t="shared" si="0"/>
        <v>0</v>
      </c>
      <c r="D33" s="28">
        <v>0.39</v>
      </c>
      <c r="G33" s="29">
        <v>2009</v>
      </c>
      <c r="H33" s="27">
        <f t="shared" si="1"/>
        <v>-1.6729333333333332</v>
      </c>
    </row>
    <row r="34" spans="1:8" x14ac:dyDescent="0.3">
      <c r="A34" s="6">
        <v>1981</v>
      </c>
      <c r="B34" s="7">
        <v>9</v>
      </c>
      <c r="C34" s="7">
        <f t="shared" si="0"/>
        <v>0</v>
      </c>
      <c r="D34" s="28">
        <v>-1.45</v>
      </c>
      <c r="G34" s="29">
        <v>2010</v>
      </c>
      <c r="H34" s="27">
        <f t="shared" si="1"/>
        <v>-0.67427000000000004</v>
      </c>
    </row>
    <row r="35" spans="1:8" x14ac:dyDescent="0.3">
      <c r="A35" s="6">
        <v>1981</v>
      </c>
      <c r="B35" s="7">
        <v>10</v>
      </c>
      <c r="C35" s="7">
        <f t="shared" si="0"/>
        <v>0</v>
      </c>
      <c r="D35" s="28">
        <v>-1.35</v>
      </c>
      <c r="G35" s="29">
        <v>2011</v>
      </c>
      <c r="H35" s="27">
        <f t="shared" si="1"/>
        <v>1.3717666666666666</v>
      </c>
    </row>
    <row r="36" spans="1:8" x14ac:dyDescent="0.3">
      <c r="A36" s="6">
        <v>1981</v>
      </c>
      <c r="B36" s="7">
        <v>11</v>
      </c>
      <c r="C36" s="7">
        <f t="shared" si="0"/>
        <v>0</v>
      </c>
      <c r="D36" s="28">
        <v>-0.38</v>
      </c>
      <c r="G36" s="29">
        <v>2012</v>
      </c>
      <c r="H36" s="27">
        <f t="shared" si="1"/>
        <v>2.0959999999999979E-2</v>
      </c>
    </row>
    <row r="37" spans="1:8" x14ac:dyDescent="0.3">
      <c r="A37" s="6">
        <v>1981</v>
      </c>
      <c r="B37" s="7">
        <v>12</v>
      </c>
      <c r="C37" s="7">
        <f t="shared" si="0"/>
        <v>1981</v>
      </c>
      <c r="D37" s="28">
        <v>-0.02</v>
      </c>
      <c r="G37" s="29">
        <v>2013</v>
      </c>
      <c r="H37" s="27">
        <f t="shared" si="1"/>
        <v>0.85703999999999991</v>
      </c>
    </row>
    <row r="38" spans="1:8" x14ac:dyDescent="0.3">
      <c r="A38" s="6">
        <v>1982</v>
      </c>
      <c r="B38" s="7">
        <v>1</v>
      </c>
      <c r="C38" s="7">
        <f t="shared" si="0"/>
        <v>1981</v>
      </c>
      <c r="D38" s="28">
        <v>-0.89</v>
      </c>
      <c r="G38" s="29">
        <v>2014</v>
      </c>
      <c r="H38" s="27">
        <f t="shared" si="1"/>
        <v>1.6563333333333332</v>
      </c>
    </row>
    <row r="39" spans="1:8" x14ac:dyDescent="0.3">
      <c r="A39" s="6">
        <v>1982</v>
      </c>
      <c r="B39" s="7">
        <v>2</v>
      </c>
      <c r="C39" s="7">
        <f t="shared" si="0"/>
        <v>1981</v>
      </c>
      <c r="D39" s="28">
        <v>1.1499999999999999</v>
      </c>
      <c r="G39" s="29">
        <v>2015</v>
      </c>
      <c r="H39" s="27">
        <f t="shared" si="1"/>
        <v>1.3134733333333333</v>
      </c>
    </row>
    <row r="40" spans="1:8" x14ac:dyDescent="0.3">
      <c r="A40" s="6">
        <v>1982</v>
      </c>
      <c r="B40" s="7">
        <v>3</v>
      </c>
      <c r="C40" s="7">
        <f t="shared" si="0"/>
        <v>0</v>
      </c>
      <c r="D40" s="28">
        <v>1.1499999999999999</v>
      </c>
      <c r="G40" s="29">
        <v>2016</v>
      </c>
      <c r="H40" s="27">
        <f t="shared" si="1"/>
        <v>0.65378999999999998</v>
      </c>
    </row>
    <row r="41" spans="1:8" x14ac:dyDescent="0.3">
      <c r="A41" s="6">
        <v>1982</v>
      </c>
      <c r="B41" s="7">
        <v>4</v>
      </c>
      <c r="C41" s="7">
        <f t="shared" si="0"/>
        <v>0</v>
      </c>
      <c r="D41" s="28">
        <v>0.1</v>
      </c>
      <c r="G41" s="29">
        <v>2017</v>
      </c>
      <c r="H41" s="27">
        <f t="shared" si="1"/>
        <v>1.3005599999999999</v>
      </c>
    </row>
    <row r="42" spans="1:8" x14ac:dyDescent="0.3">
      <c r="A42" s="6">
        <v>1982</v>
      </c>
      <c r="B42" s="7">
        <v>5</v>
      </c>
      <c r="C42" s="7">
        <f t="shared" si="0"/>
        <v>0</v>
      </c>
      <c r="D42" s="28">
        <v>-0.53</v>
      </c>
      <c r="G42" s="29">
        <v>2018</v>
      </c>
      <c r="H42" s="27">
        <f t="shared" si="1"/>
        <v>0.49833</v>
      </c>
    </row>
    <row r="43" spans="1:8" x14ac:dyDescent="0.3">
      <c r="A43" s="6">
        <v>1982</v>
      </c>
      <c r="B43" s="7">
        <v>6</v>
      </c>
      <c r="C43" s="7">
        <f t="shared" si="0"/>
        <v>0</v>
      </c>
      <c r="D43" s="28">
        <v>-1.63</v>
      </c>
      <c r="G43" s="29">
        <v>2019</v>
      </c>
      <c r="H43" s="27">
        <f t="shared" si="1"/>
        <v>1.2672666666666668</v>
      </c>
    </row>
    <row r="44" spans="1:8" ht="15" thickBot="1" x14ac:dyDescent="0.35">
      <c r="A44" s="6">
        <v>1982</v>
      </c>
      <c r="B44" s="7">
        <v>7</v>
      </c>
      <c r="C44" s="7">
        <f t="shared" si="0"/>
        <v>0</v>
      </c>
      <c r="D44" s="28">
        <v>1.1499999999999999</v>
      </c>
      <c r="G44" s="30">
        <v>2020</v>
      </c>
      <c r="H44" s="31">
        <f t="shared" si="1"/>
        <v>-0.42499999999999999</v>
      </c>
    </row>
    <row r="45" spans="1:8" x14ac:dyDescent="0.3">
      <c r="A45" s="6">
        <v>1982</v>
      </c>
      <c r="B45" s="7">
        <v>8</v>
      </c>
      <c r="C45" s="7">
        <f t="shared" si="0"/>
        <v>0</v>
      </c>
      <c r="D45" s="28">
        <v>0.26</v>
      </c>
    </row>
    <row r="46" spans="1:8" x14ac:dyDescent="0.3">
      <c r="A46" s="6">
        <v>1982</v>
      </c>
      <c r="B46" s="7">
        <v>9</v>
      </c>
      <c r="C46" s="7">
        <f t="shared" si="0"/>
        <v>0</v>
      </c>
      <c r="D46" s="28">
        <v>1.76</v>
      </c>
    </row>
    <row r="47" spans="1:8" x14ac:dyDescent="0.3">
      <c r="A47" s="6">
        <v>1982</v>
      </c>
      <c r="B47" s="7">
        <v>10</v>
      </c>
      <c r="C47" s="7">
        <f t="shared" si="0"/>
        <v>0</v>
      </c>
      <c r="D47" s="28">
        <v>-0.74</v>
      </c>
    </row>
    <row r="48" spans="1:8" x14ac:dyDescent="0.3">
      <c r="A48" s="6">
        <v>1982</v>
      </c>
      <c r="B48" s="7">
        <v>11</v>
      </c>
      <c r="C48" s="7">
        <f t="shared" si="0"/>
        <v>0</v>
      </c>
      <c r="D48" s="28">
        <v>1.6</v>
      </c>
    </row>
    <row r="49" spans="1:4" x14ac:dyDescent="0.3">
      <c r="A49" s="6">
        <v>1982</v>
      </c>
      <c r="B49" s="7">
        <v>12</v>
      </c>
      <c r="C49" s="7">
        <f t="shared" si="0"/>
        <v>1982</v>
      </c>
      <c r="D49" s="28">
        <v>1.78</v>
      </c>
    </row>
    <row r="50" spans="1:4" x14ac:dyDescent="0.3">
      <c r="A50" s="6">
        <v>1983</v>
      </c>
      <c r="B50" s="7">
        <v>1</v>
      </c>
      <c r="C50" s="7">
        <f t="shared" si="0"/>
        <v>1982</v>
      </c>
      <c r="D50" s="28">
        <v>1.59</v>
      </c>
    </row>
    <row r="51" spans="1:4" x14ac:dyDescent="0.3">
      <c r="A51" s="6">
        <v>1983</v>
      </c>
      <c r="B51" s="7">
        <v>2</v>
      </c>
      <c r="C51" s="7">
        <f t="shared" si="0"/>
        <v>1982</v>
      </c>
      <c r="D51" s="28">
        <v>-0.53</v>
      </c>
    </row>
    <row r="52" spans="1:4" x14ac:dyDescent="0.3">
      <c r="A52" s="6">
        <v>1983</v>
      </c>
      <c r="B52" s="7">
        <v>3</v>
      </c>
      <c r="C52" s="7">
        <f t="shared" si="0"/>
        <v>0</v>
      </c>
      <c r="D52" s="28">
        <v>0.95</v>
      </c>
    </row>
    <row r="53" spans="1:4" x14ac:dyDescent="0.3">
      <c r="A53" s="6">
        <v>1983</v>
      </c>
      <c r="B53" s="7">
        <v>4</v>
      </c>
      <c r="C53" s="7">
        <f t="shared" si="0"/>
        <v>0</v>
      </c>
      <c r="D53" s="28">
        <v>-0.85</v>
      </c>
    </row>
    <row r="54" spans="1:4" x14ac:dyDescent="0.3">
      <c r="A54" s="6">
        <v>1983</v>
      </c>
      <c r="B54" s="7">
        <v>5</v>
      </c>
      <c r="C54" s="7">
        <f t="shared" si="0"/>
        <v>0</v>
      </c>
      <c r="D54" s="28">
        <v>-7.0000000000000007E-2</v>
      </c>
    </row>
    <row r="55" spans="1:4" x14ac:dyDescent="0.3">
      <c r="A55" s="6">
        <v>1983</v>
      </c>
      <c r="B55" s="7">
        <v>6</v>
      </c>
      <c r="C55" s="7">
        <f t="shared" si="0"/>
        <v>0</v>
      </c>
      <c r="D55" s="28">
        <v>0.99</v>
      </c>
    </row>
    <row r="56" spans="1:4" x14ac:dyDescent="0.3">
      <c r="A56" s="6">
        <v>1983</v>
      </c>
      <c r="B56" s="7">
        <v>7</v>
      </c>
      <c r="C56" s="7">
        <f t="shared" si="0"/>
        <v>0</v>
      </c>
      <c r="D56" s="28">
        <v>1.19</v>
      </c>
    </row>
    <row r="57" spans="1:4" x14ac:dyDescent="0.3">
      <c r="A57" s="6">
        <v>1983</v>
      </c>
      <c r="B57" s="7">
        <v>8</v>
      </c>
      <c r="C57" s="7">
        <f t="shared" si="0"/>
        <v>0</v>
      </c>
      <c r="D57" s="28">
        <v>1.61</v>
      </c>
    </row>
    <row r="58" spans="1:4" x14ac:dyDescent="0.3">
      <c r="A58" s="6">
        <v>1983</v>
      </c>
      <c r="B58" s="7">
        <v>9</v>
      </c>
      <c r="C58" s="7">
        <f t="shared" si="0"/>
        <v>0</v>
      </c>
      <c r="D58" s="28">
        <v>-1.1200000000000001</v>
      </c>
    </row>
    <row r="59" spans="1:4" x14ac:dyDescent="0.3">
      <c r="A59" s="6">
        <v>1983</v>
      </c>
      <c r="B59" s="7">
        <v>10</v>
      </c>
      <c r="C59" s="7">
        <f t="shared" si="0"/>
        <v>0</v>
      </c>
      <c r="D59" s="28">
        <v>0.65</v>
      </c>
    </row>
    <row r="60" spans="1:4" x14ac:dyDescent="0.3">
      <c r="A60" s="6">
        <v>1983</v>
      </c>
      <c r="B60" s="7">
        <v>11</v>
      </c>
      <c r="C60" s="7">
        <f t="shared" si="0"/>
        <v>0</v>
      </c>
      <c r="D60" s="28">
        <v>-0.98</v>
      </c>
    </row>
    <row r="61" spans="1:4" x14ac:dyDescent="0.3">
      <c r="A61" s="6">
        <v>1983</v>
      </c>
      <c r="B61" s="7">
        <v>12</v>
      </c>
      <c r="C61" s="7">
        <f t="shared" si="0"/>
        <v>1983</v>
      </c>
      <c r="D61" s="28">
        <v>0.28999999999999998</v>
      </c>
    </row>
    <row r="62" spans="1:4" x14ac:dyDescent="0.3">
      <c r="A62" s="6">
        <v>1984</v>
      </c>
      <c r="B62" s="7">
        <v>1</v>
      </c>
      <c r="C62" s="7">
        <f t="shared" si="0"/>
        <v>1983</v>
      </c>
      <c r="D62" s="28">
        <v>1.66</v>
      </c>
    </row>
    <row r="63" spans="1:4" x14ac:dyDescent="0.3">
      <c r="A63" s="6">
        <v>1984</v>
      </c>
      <c r="B63" s="7">
        <v>2</v>
      </c>
      <c r="C63" s="7">
        <f t="shared" si="0"/>
        <v>1983</v>
      </c>
      <c r="D63" s="28">
        <v>0.72</v>
      </c>
    </row>
    <row r="64" spans="1:4" x14ac:dyDescent="0.3">
      <c r="A64" s="6">
        <v>1984</v>
      </c>
      <c r="B64" s="7">
        <v>3</v>
      </c>
      <c r="C64" s="7">
        <f t="shared" si="0"/>
        <v>0</v>
      </c>
      <c r="D64" s="28">
        <v>-0.37</v>
      </c>
    </row>
    <row r="65" spans="1:4" x14ac:dyDescent="0.3">
      <c r="A65" s="6">
        <v>1984</v>
      </c>
      <c r="B65" s="7">
        <v>4</v>
      </c>
      <c r="C65" s="7">
        <f t="shared" si="0"/>
        <v>0</v>
      </c>
      <c r="D65" s="28">
        <v>-0.28000000000000003</v>
      </c>
    </row>
    <row r="66" spans="1:4" x14ac:dyDescent="0.3">
      <c r="A66" s="6">
        <v>1984</v>
      </c>
      <c r="B66" s="7">
        <v>5</v>
      </c>
      <c r="C66" s="7">
        <f t="shared" si="0"/>
        <v>0</v>
      </c>
      <c r="D66" s="28">
        <v>0.54</v>
      </c>
    </row>
    <row r="67" spans="1:4" x14ac:dyDescent="0.3">
      <c r="A67" s="6">
        <v>1984</v>
      </c>
      <c r="B67" s="7">
        <v>6</v>
      </c>
      <c r="C67" s="7">
        <f t="shared" ref="C67:C130" si="2">IF(OR(B67=1,B67=2),A67-1,IF(B67=12,A67,0))</f>
        <v>0</v>
      </c>
      <c r="D67" s="28">
        <v>-0.42</v>
      </c>
    </row>
    <row r="68" spans="1:4" x14ac:dyDescent="0.3">
      <c r="A68" s="6">
        <v>1984</v>
      </c>
      <c r="B68" s="7">
        <v>7</v>
      </c>
      <c r="C68" s="7">
        <f t="shared" si="2"/>
        <v>0</v>
      </c>
      <c r="D68" s="28">
        <v>-7.0000000000000007E-2</v>
      </c>
    </row>
    <row r="69" spans="1:4" x14ac:dyDescent="0.3">
      <c r="A69" s="6">
        <v>1984</v>
      </c>
      <c r="B69" s="7">
        <v>8</v>
      </c>
      <c r="C69" s="7">
        <f t="shared" si="2"/>
        <v>0</v>
      </c>
      <c r="D69" s="28">
        <v>1.1499999999999999</v>
      </c>
    </row>
    <row r="70" spans="1:4" x14ac:dyDescent="0.3">
      <c r="A70" s="6">
        <v>1984</v>
      </c>
      <c r="B70" s="7">
        <v>9</v>
      </c>
      <c r="C70" s="7">
        <f t="shared" si="2"/>
        <v>0</v>
      </c>
      <c r="D70" s="28">
        <v>0.17</v>
      </c>
    </row>
    <row r="71" spans="1:4" x14ac:dyDescent="0.3">
      <c r="A71" s="6">
        <v>1984</v>
      </c>
      <c r="B71" s="7">
        <v>10</v>
      </c>
      <c r="C71" s="7">
        <f t="shared" si="2"/>
        <v>0</v>
      </c>
      <c r="D71" s="28">
        <v>-7.0000000000000007E-2</v>
      </c>
    </row>
    <row r="72" spans="1:4" x14ac:dyDescent="0.3">
      <c r="A72" s="6">
        <v>1984</v>
      </c>
      <c r="B72" s="7">
        <v>11</v>
      </c>
      <c r="C72" s="7">
        <f t="shared" si="2"/>
        <v>0</v>
      </c>
      <c r="D72" s="28">
        <v>-0.06</v>
      </c>
    </row>
    <row r="73" spans="1:4" x14ac:dyDescent="0.3">
      <c r="A73" s="6">
        <v>1984</v>
      </c>
      <c r="B73" s="7">
        <v>12</v>
      </c>
      <c r="C73" s="7">
        <f t="shared" si="2"/>
        <v>1984</v>
      </c>
      <c r="D73" s="28">
        <v>0</v>
      </c>
    </row>
    <row r="74" spans="1:4" x14ac:dyDescent="0.3">
      <c r="A74" s="6">
        <v>1985</v>
      </c>
      <c r="B74" s="7">
        <v>1</v>
      </c>
      <c r="C74" s="7">
        <f t="shared" si="2"/>
        <v>1984</v>
      </c>
      <c r="D74" s="28">
        <v>-1.61</v>
      </c>
    </row>
    <row r="75" spans="1:4" x14ac:dyDescent="0.3">
      <c r="A75" s="6">
        <v>1985</v>
      </c>
      <c r="B75" s="7">
        <v>2</v>
      </c>
      <c r="C75" s="7">
        <f t="shared" si="2"/>
        <v>1984</v>
      </c>
      <c r="D75" s="28">
        <v>-0.49</v>
      </c>
    </row>
    <row r="76" spans="1:4" x14ac:dyDescent="0.3">
      <c r="A76" s="6">
        <v>1985</v>
      </c>
      <c r="B76" s="7">
        <v>3</v>
      </c>
      <c r="C76" s="7">
        <f t="shared" si="2"/>
        <v>0</v>
      </c>
      <c r="D76" s="28">
        <v>0.2</v>
      </c>
    </row>
    <row r="77" spans="1:4" x14ac:dyDescent="0.3">
      <c r="A77" s="6">
        <v>1985</v>
      </c>
      <c r="B77" s="7">
        <v>4</v>
      </c>
      <c r="C77" s="7">
        <f t="shared" si="2"/>
        <v>0</v>
      </c>
      <c r="D77" s="28">
        <v>0.32</v>
      </c>
    </row>
    <row r="78" spans="1:4" x14ac:dyDescent="0.3">
      <c r="A78" s="6">
        <v>1985</v>
      </c>
      <c r="B78" s="7">
        <v>5</v>
      </c>
      <c r="C78" s="7">
        <f t="shared" si="2"/>
        <v>0</v>
      </c>
      <c r="D78" s="28">
        <v>-0.49</v>
      </c>
    </row>
    <row r="79" spans="1:4" x14ac:dyDescent="0.3">
      <c r="A79" s="6">
        <v>1985</v>
      </c>
      <c r="B79" s="7">
        <v>6</v>
      </c>
      <c r="C79" s="7">
        <f t="shared" si="2"/>
        <v>0</v>
      </c>
      <c r="D79" s="28">
        <v>-0.8</v>
      </c>
    </row>
    <row r="80" spans="1:4" x14ac:dyDescent="0.3">
      <c r="A80" s="6">
        <v>1985</v>
      </c>
      <c r="B80" s="7">
        <v>7</v>
      </c>
      <c r="C80" s="7">
        <f t="shared" si="2"/>
        <v>0</v>
      </c>
      <c r="D80" s="28">
        <v>1.22</v>
      </c>
    </row>
    <row r="81" spans="1:4" x14ac:dyDescent="0.3">
      <c r="A81" s="6">
        <v>1985</v>
      </c>
      <c r="B81" s="7">
        <v>8</v>
      </c>
      <c r="C81" s="7">
        <f t="shared" si="2"/>
        <v>0</v>
      </c>
      <c r="D81" s="28">
        <v>-0.48</v>
      </c>
    </row>
    <row r="82" spans="1:4" x14ac:dyDescent="0.3">
      <c r="A82" s="6">
        <v>1985</v>
      </c>
      <c r="B82" s="7">
        <v>9</v>
      </c>
      <c r="C82" s="7">
        <f t="shared" si="2"/>
        <v>0</v>
      </c>
      <c r="D82" s="28">
        <v>-0.52</v>
      </c>
    </row>
    <row r="83" spans="1:4" x14ac:dyDescent="0.3">
      <c r="A83" s="6">
        <v>1985</v>
      </c>
      <c r="B83" s="7">
        <v>10</v>
      </c>
      <c r="C83" s="7">
        <f t="shared" si="2"/>
        <v>0</v>
      </c>
      <c r="D83" s="28">
        <v>0.9</v>
      </c>
    </row>
    <row r="84" spans="1:4" x14ac:dyDescent="0.3">
      <c r="A84" s="6">
        <v>1985</v>
      </c>
      <c r="B84" s="7">
        <v>11</v>
      </c>
      <c r="C84" s="7">
        <f t="shared" si="2"/>
        <v>0</v>
      </c>
      <c r="D84" s="28">
        <v>-0.67</v>
      </c>
    </row>
    <row r="85" spans="1:4" x14ac:dyDescent="0.3">
      <c r="A85" s="6">
        <v>1985</v>
      </c>
      <c r="B85" s="7">
        <v>12</v>
      </c>
      <c r="C85" s="7">
        <f t="shared" si="2"/>
        <v>1985</v>
      </c>
      <c r="D85" s="28">
        <v>0.22</v>
      </c>
    </row>
    <row r="86" spans="1:4" x14ac:dyDescent="0.3">
      <c r="A86" s="6">
        <v>1986</v>
      </c>
      <c r="B86" s="7">
        <v>1</v>
      </c>
      <c r="C86" s="7">
        <f t="shared" si="2"/>
        <v>1985</v>
      </c>
      <c r="D86" s="28">
        <v>1.1100000000000001</v>
      </c>
    </row>
    <row r="87" spans="1:4" x14ac:dyDescent="0.3">
      <c r="A87" s="6">
        <v>1986</v>
      </c>
      <c r="B87" s="7">
        <v>2</v>
      </c>
      <c r="C87" s="7">
        <f t="shared" si="2"/>
        <v>1985</v>
      </c>
      <c r="D87" s="28">
        <v>-1</v>
      </c>
    </row>
    <row r="88" spans="1:4" x14ac:dyDescent="0.3">
      <c r="A88" s="6">
        <v>1986</v>
      </c>
      <c r="B88" s="7">
        <v>3</v>
      </c>
      <c r="C88" s="7">
        <f t="shared" si="2"/>
        <v>0</v>
      </c>
      <c r="D88" s="28">
        <v>1.71</v>
      </c>
    </row>
    <row r="89" spans="1:4" x14ac:dyDescent="0.3">
      <c r="A89" s="6">
        <v>1986</v>
      </c>
      <c r="B89" s="7">
        <v>4</v>
      </c>
      <c r="C89" s="7">
        <f t="shared" si="2"/>
        <v>0</v>
      </c>
      <c r="D89" s="28">
        <v>-0.59</v>
      </c>
    </row>
    <row r="90" spans="1:4" x14ac:dyDescent="0.3">
      <c r="A90" s="6">
        <v>1986</v>
      </c>
      <c r="B90" s="7">
        <v>5</v>
      </c>
      <c r="C90" s="7">
        <f t="shared" si="2"/>
        <v>0</v>
      </c>
      <c r="D90" s="28">
        <v>0.85</v>
      </c>
    </row>
    <row r="91" spans="1:4" x14ac:dyDescent="0.3">
      <c r="A91" s="6">
        <v>1986</v>
      </c>
      <c r="B91" s="7">
        <v>6</v>
      </c>
      <c r="C91" s="7">
        <f t="shared" si="2"/>
        <v>0</v>
      </c>
      <c r="D91" s="28">
        <v>1.22</v>
      </c>
    </row>
    <row r="92" spans="1:4" x14ac:dyDescent="0.3">
      <c r="A92" s="6">
        <v>1986</v>
      </c>
      <c r="B92" s="7">
        <v>7</v>
      </c>
      <c r="C92" s="7">
        <f t="shared" si="2"/>
        <v>0</v>
      </c>
      <c r="D92" s="28">
        <v>0.12</v>
      </c>
    </row>
    <row r="93" spans="1:4" x14ac:dyDescent="0.3">
      <c r="A93" s="6">
        <v>1986</v>
      </c>
      <c r="B93" s="7">
        <v>8</v>
      </c>
      <c r="C93" s="7">
        <f t="shared" si="2"/>
        <v>0</v>
      </c>
      <c r="D93" s="28">
        <v>-1.0900000000000001</v>
      </c>
    </row>
    <row r="94" spans="1:4" x14ac:dyDescent="0.3">
      <c r="A94" s="6">
        <v>1986</v>
      </c>
      <c r="B94" s="7">
        <v>9</v>
      </c>
      <c r="C94" s="7">
        <f t="shared" si="2"/>
        <v>0</v>
      </c>
      <c r="D94" s="28">
        <v>-1.1200000000000001</v>
      </c>
    </row>
    <row r="95" spans="1:4" x14ac:dyDescent="0.3">
      <c r="A95" s="6">
        <v>1986</v>
      </c>
      <c r="B95" s="7">
        <v>10</v>
      </c>
      <c r="C95" s="7">
        <f t="shared" si="2"/>
        <v>0</v>
      </c>
      <c r="D95" s="28">
        <v>1.55</v>
      </c>
    </row>
    <row r="96" spans="1:4" x14ac:dyDescent="0.3">
      <c r="A96" s="6">
        <v>1986</v>
      </c>
      <c r="B96" s="7">
        <v>11</v>
      </c>
      <c r="C96" s="7">
        <f t="shared" si="2"/>
        <v>0</v>
      </c>
      <c r="D96" s="28">
        <v>2.29</v>
      </c>
    </row>
    <row r="97" spans="1:4" x14ac:dyDescent="0.3">
      <c r="A97" s="6">
        <v>1986</v>
      </c>
      <c r="B97" s="7">
        <v>12</v>
      </c>
      <c r="C97" s="7">
        <f t="shared" si="2"/>
        <v>1986</v>
      </c>
      <c r="D97" s="28">
        <v>0.99</v>
      </c>
    </row>
    <row r="98" spans="1:4" x14ac:dyDescent="0.3">
      <c r="A98" s="6">
        <v>1987</v>
      </c>
      <c r="B98" s="7">
        <v>1</v>
      </c>
      <c r="C98" s="7">
        <f t="shared" si="2"/>
        <v>1986</v>
      </c>
      <c r="D98" s="28">
        <v>-1.1499999999999999</v>
      </c>
    </row>
    <row r="99" spans="1:4" x14ac:dyDescent="0.3">
      <c r="A99" s="6">
        <v>1987</v>
      </c>
      <c r="B99" s="7">
        <v>2</v>
      </c>
      <c r="C99" s="7">
        <f t="shared" si="2"/>
        <v>1986</v>
      </c>
      <c r="D99" s="28">
        <v>-0.73</v>
      </c>
    </row>
    <row r="100" spans="1:4" x14ac:dyDescent="0.3">
      <c r="A100" s="6">
        <v>1987</v>
      </c>
      <c r="B100" s="7">
        <v>3</v>
      </c>
      <c r="C100" s="7">
        <f t="shared" si="2"/>
        <v>0</v>
      </c>
      <c r="D100" s="28">
        <v>0.14000000000000001</v>
      </c>
    </row>
    <row r="101" spans="1:4" x14ac:dyDescent="0.3">
      <c r="A101" s="6">
        <v>1987</v>
      </c>
      <c r="B101" s="7">
        <v>4</v>
      </c>
      <c r="C101" s="7">
        <f t="shared" si="2"/>
        <v>0</v>
      </c>
      <c r="D101" s="28">
        <v>2</v>
      </c>
    </row>
    <row r="102" spans="1:4" x14ac:dyDescent="0.3">
      <c r="A102" s="6">
        <v>1987</v>
      </c>
      <c r="B102" s="7">
        <v>5</v>
      </c>
      <c r="C102" s="7">
        <f t="shared" si="2"/>
        <v>0</v>
      </c>
      <c r="D102" s="28">
        <v>0.98</v>
      </c>
    </row>
    <row r="103" spans="1:4" x14ac:dyDescent="0.3">
      <c r="A103" s="6">
        <v>1987</v>
      </c>
      <c r="B103" s="7">
        <v>6</v>
      </c>
      <c r="C103" s="7">
        <f t="shared" si="2"/>
        <v>0</v>
      </c>
      <c r="D103" s="28">
        <v>-1.82</v>
      </c>
    </row>
    <row r="104" spans="1:4" x14ac:dyDescent="0.3">
      <c r="A104" s="6">
        <v>1987</v>
      </c>
      <c r="B104" s="7">
        <v>7</v>
      </c>
      <c r="C104" s="7">
        <f t="shared" si="2"/>
        <v>0</v>
      </c>
      <c r="D104" s="28">
        <v>0.52</v>
      </c>
    </row>
    <row r="105" spans="1:4" x14ac:dyDescent="0.3">
      <c r="A105" s="6">
        <v>1987</v>
      </c>
      <c r="B105" s="7">
        <v>8</v>
      </c>
      <c r="C105" s="7">
        <f t="shared" si="2"/>
        <v>0</v>
      </c>
      <c r="D105" s="28">
        <v>-0.83</v>
      </c>
    </row>
    <row r="106" spans="1:4" x14ac:dyDescent="0.3">
      <c r="A106" s="6">
        <v>1987</v>
      </c>
      <c r="B106" s="7">
        <v>9</v>
      </c>
      <c r="C106" s="7">
        <f t="shared" si="2"/>
        <v>0</v>
      </c>
      <c r="D106" s="28">
        <v>-1.22</v>
      </c>
    </row>
    <row r="107" spans="1:4" x14ac:dyDescent="0.3">
      <c r="A107" s="6">
        <v>1987</v>
      </c>
      <c r="B107" s="7">
        <v>10</v>
      </c>
      <c r="C107" s="7">
        <f t="shared" si="2"/>
        <v>0</v>
      </c>
      <c r="D107" s="28">
        <v>0.14000000000000001</v>
      </c>
    </row>
    <row r="108" spans="1:4" x14ac:dyDescent="0.3">
      <c r="A108" s="6">
        <v>1987</v>
      </c>
      <c r="B108" s="7">
        <v>11</v>
      </c>
      <c r="C108" s="7">
        <f t="shared" si="2"/>
        <v>0</v>
      </c>
      <c r="D108" s="28">
        <v>0.18</v>
      </c>
    </row>
    <row r="109" spans="1:4" x14ac:dyDescent="0.3">
      <c r="A109" s="6">
        <v>1987</v>
      </c>
      <c r="B109" s="7">
        <v>12</v>
      </c>
      <c r="C109" s="7">
        <f t="shared" si="2"/>
        <v>1987</v>
      </c>
      <c r="D109" s="28">
        <v>0.32</v>
      </c>
    </row>
    <row r="110" spans="1:4" x14ac:dyDescent="0.3">
      <c r="A110" s="6">
        <v>1988</v>
      </c>
      <c r="B110" s="7">
        <v>1</v>
      </c>
      <c r="C110" s="7">
        <f t="shared" si="2"/>
        <v>1987</v>
      </c>
      <c r="D110" s="28">
        <v>1.02</v>
      </c>
    </row>
    <row r="111" spans="1:4" x14ac:dyDescent="0.3">
      <c r="A111" s="6">
        <v>1988</v>
      </c>
      <c r="B111" s="7">
        <v>2</v>
      </c>
      <c r="C111" s="7">
        <f t="shared" si="2"/>
        <v>1987</v>
      </c>
      <c r="D111" s="28">
        <v>0.76</v>
      </c>
    </row>
    <row r="112" spans="1:4" x14ac:dyDescent="0.3">
      <c r="A112" s="6">
        <v>1988</v>
      </c>
      <c r="B112" s="7">
        <v>3</v>
      </c>
      <c r="C112" s="7">
        <f t="shared" si="2"/>
        <v>0</v>
      </c>
      <c r="D112" s="28">
        <v>-0.17</v>
      </c>
    </row>
    <row r="113" spans="1:4" x14ac:dyDescent="0.3">
      <c r="A113" s="6">
        <v>1988</v>
      </c>
      <c r="B113" s="7">
        <v>4</v>
      </c>
      <c r="C113" s="7">
        <f t="shared" si="2"/>
        <v>0</v>
      </c>
      <c r="D113" s="28">
        <v>-1.17</v>
      </c>
    </row>
    <row r="114" spans="1:4" x14ac:dyDescent="0.3">
      <c r="A114" s="6">
        <v>1988</v>
      </c>
      <c r="B114" s="7">
        <v>5</v>
      </c>
      <c r="C114" s="7">
        <f t="shared" si="2"/>
        <v>0</v>
      </c>
      <c r="D114" s="28">
        <v>0.63</v>
      </c>
    </row>
    <row r="115" spans="1:4" x14ac:dyDescent="0.3">
      <c r="A115" s="6">
        <v>1988</v>
      </c>
      <c r="B115" s="7">
        <v>6</v>
      </c>
      <c r="C115" s="7">
        <f t="shared" si="2"/>
        <v>0</v>
      </c>
      <c r="D115" s="28">
        <v>0.88</v>
      </c>
    </row>
    <row r="116" spans="1:4" x14ac:dyDescent="0.3">
      <c r="A116" s="6">
        <v>1988</v>
      </c>
      <c r="B116" s="7">
        <v>7</v>
      </c>
      <c r="C116" s="7">
        <f t="shared" si="2"/>
        <v>0</v>
      </c>
      <c r="D116" s="28">
        <v>-0.35</v>
      </c>
    </row>
    <row r="117" spans="1:4" x14ac:dyDescent="0.3">
      <c r="A117" s="6">
        <v>1988</v>
      </c>
      <c r="B117" s="7">
        <v>8</v>
      </c>
      <c r="C117" s="7">
        <f t="shared" si="2"/>
        <v>0</v>
      </c>
      <c r="D117" s="28">
        <v>0.04</v>
      </c>
    </row>
    <row r="118" spans="1:4" x14ac:dyDescent="0.3">
      <c r="A118" s="6">
        <v>1988</v>
      </c>
      <c r="B118" s="7">
        <v>9</v>
      </c>
      <c r="C118" s="7">
        <f t="shared" si="2"/>
        <v>0</v>
      </c>
      <c r="D118" s="28">
        <v>-0.99</v>
      </c>
    </row>
    <row r="119" spans="1:4" x14ac:dyDescent="0.3">
      <c r="A119" s="6">
        <v>1988</v>
      </c>
      <c r="B119" s="7">
        <v>10</v>
      </c>
      <c r="C119" s="7">
        <f t="shared" si="2"/>
        <v>0</v>
      </c>
      <c r="D119" s="28">
        <v>-1.08</v>
      </c>
    </row>
    <row r="120" spans="1:4" x14ac:dyDescent="0.3">
      <c r="A120" s="6">
        <v>1988</v>
      </c>
      <c r="B120" s="7">
        <v>11</v>
      </c>
      <c r="C120" s="7">
        <f t="shared" si="2"/>
        <v>0</v>
      </c>
      <c r="D120" s="28">
        <v>-0.34</v>
      </c>
    </row>
    <row r="121" spans="1:4" x14ac:dyDescent="0.3">
      <c r="A121" s="6">
        <v>1988</v>
      </c>
      <c r="B121" s="7">
        <v>12</v>
      </c>
      <c r="C121" s="7">
        <f t="shared" si="2"/>
        <v>1988</v>
      </c>
      <c r="D121" s="28">
        <v>0.61</v>
      </c>
    </row>
    <row r="122" spans="1:4" x14ac:dyDescent="0.3">
      <c r="A122" s="6">
        <v>1989</v>
      </c>
      <c r="B122" s="7">
        <v>1</v>
      </c>
      <c r="C122" s="7">
        <f t="shared" si="2"/>
        <v>1988</v>
      </c>
      <c r="D122" s="28">
        <v>1.17</v>
      </c>
    </row>
    <row r="123" spans="1:4" x14ac:dyDescent="0.3">
      <c r="A123" s="6">
        <v>1989</v>
      </c>
      <c r="B123" s="7">
        <v>2</v>
      </c>
      <c r="C123" s="7">
        <f t="shared" si="2"/>
        <v>1988</v>
      </c>
      <c r="D123" s="28">
        <v>2</v>
      </c>
    </row>
    <row r="124" spans="1:4" x14ac:dyDescent="0.3">
      <c r="A124" s="6">
        <v>1989</v>
      </c>
      <c r="B124" s="7">
        <v>3</v>
      </c>
      <c r="C124" s="7">
        <f t="shared" si="2"/>
        <v>0</v>
      </c>
      <c r="D124" s="28">
        <v>1.85</v>
      </c>
    </row>
    <row r="125" spans="1:4" x14ac:dyDescent="0.3">
      <c r="A125" s="6">
        <v>1989</v>
      </c>
      <c r="B125" s="7">
        <v>4</v>
      </c>
      <c r="C125" s="7">
        <f t="shared" si="2"/>
        <v>0</v>
      </c>
      <c r="D125" s="28">
        <v>0.28000000000000003</v>
      </c>
    </row>
    <row r="126" spans="1:4" x14ac:dyDescent="0.3">
      <c r="A126" s="6">
        <v>1989</v>
      </c>
      <c r="B126" s="7">
        <v>5</v>
      </c>
      <c r="C126" s="7">
        <f t="shared" si="2"/>
        <v>0</v>
      </c>
      <c r="D126" s="28">
        <v>1.38</v>
      </c>
    </row>
    <row r="127" spans="1:4" x14ac:dyDescent="0.3">
      <c r="A127" s="6">
        <v>1989</v>
      </c>
      <c r="B127" s="7">
        <v>6</v>
      </c>
      <c r="C127" s="7">
        <f t="shared" si="2"/>
        <v>0</v>
      </c>
      <c r="D127" s="28">
        <v>-0.27</v>
      </c>
    </row>
    <row r="128" spans="1:4" x14ac:dyDescent="0.3">
      <c r="A128" s="6">
        <v>1989</v>
      </c>
      <c r="B128" s="7">
        <v>7</v>
      </c>
      <c r="C128" s="7">
        <f t="shared" si="2"/>
        <v>0</v>
      </c>
      <c r="D128" s="28">
        <v>0.97</v>
      </c>
    </row>
    <row r="129" spans="1:4" x14ac:dyDescent="0.3">
      <c r="A129" s="6">
        <v>1989</v>
      </c>
      <c r="B129" s="7">
        <v>8</v>
      </c>
      <c r="C129" s="7">
        <f t="shared" si="2"/>
        <v>0</v>
      </c>
      <c r="D129" s="28">
        <v>0.01</v>
      </c>
    </row>
    <row r="130" spans="1:4" x14ac:dyDescent="0.3">
      <c r="A130" s="6">
        <v>1989</v>
      </c>
      <c r="B130" s="7">
        <v>9</v>
      </c>
      <c r="C130" s="7">
        <f t="shared" si="2"/>
        <v>0</v>
      </c>
      <c r="D130" s="28">
        <v>2.0499999999999998</v>
      </c>
    </row>
    <row r="131" spans="1:4" x14ac:dyDescent="0.3">
      <c r="A131" s="6">
        <v>1989</v>
      </c>
      <c r="B131" s="7">
        <v>10</v>
      </c>
      <c r="C131" s="7">
        <f t="shared" ref="C131:C194" si="3">IF(OR(B131=1,B131=2),A131-1,IF(B131=12,A131,0))</f>
        <v>0</v>
      </c>
      <c r="D131" s="28">
        <v>-0.03</v>
      </c>
    </row>
    <row r="132" spans="1:4" x14ac:dyDescent="0.3">
      <c r="A132" s="6">
        <v>1989</v>
      </c>
      <c r="B132" s="7">
        <v>11</v>
      </c>
      <c r="C132" s="7">
        <f t="shared" si="3"/>
        <v>0</v>
      </c>
      <c r="D132" s="28">
        <v>0.16</v>
      </c>
    </row>
    <row r="133" spans="1:4" x14ac:dyDescent="0.3">
      <c r="A133" s="6">
        <v>1989</v>
      </c>
      <c r="B133" s="7">
        <v>12</v>
      </c>
      <c r="C133" s="7">
        <f t="shared" si="3"/>
        <v>1989</v>
      </c>
      <c r="D133" s="28">
        <v>-1.1499999999999999</v>
      </c>
    </row>
    <row r="134" spans="1:4" x14ac:dyDescent="0.3">
      <c r="A134" s="6">
        <v>1990</v>
      </c>
      <c r="B134" s="7">
        <v>1</v>
      </c>
      <c r="C134" s="7">
        <f t="shared" si="3"/>
        <v>1989</v>
      </c>
      <c r="D134" s="28">
        <v>1.04</v>
      </c>
    </row>
    <row r="135" spans="1:4" x14ac:dyDescent="0.3">
      <c r="A135" s="6">
        <v>1990</v>
      </c>
      <c r="B135" s="7">
        <v>2</v>
      </c>
      <c r="C135" s="7">
        <f t="shared" si="3"/>
        <v>1989</v>
      </c>
      <c r="D135" s="28">
        <v>1.41</v>
      </c>
    </row>
    <row r="136" spans="1:4" x14ac:dyDescent="0.3">
      <c r="A136" s="6">
        <v>1990</v>
      </c>
      <c r="B136" s="7">
        <v>3</v>
      </c>
      <c r="C136" s="7">
        <f t="shared" si="3"/>
        <v>0</v>
      </c>
      <c r="D136" s="28">
        <v>1.46</v>
      </c>
    </row>
    <row r="137" spans="1:4" x14ac:dyDescent="0.3">
      <c r="A137" s="6">
        <v>1990</v>
      </c>
      <c r="B137" s="7">
        <v>4</v>
      </c>
      <c r="C137" s="7">
        <f t="shared" si="3"/>
        <v>0</v>
      </c>
      <c r="D137" s="28">
        <v>2</v>
      </c>
    </row>
    <row r="138" spans="1:4" x14ac:dyDescent="0.3">
      <c r="A138" s="6">
        <v>1990</v>
      </c>
      <c r="B138" s="7">
        <v>5</v>
      </c>
      <c r="C138" s="7">
        <f t="shared" si="3"/>
        <v>0</v>
      </c>
      <c r="D138" s="28">
        <v>-1.53</v>
      </c>
    </row>
    <row r="139" spans="1:4" x14ac:dyDescent="0.3">
      <c r="A139" s="6">
        <v>1990</v>
      </c>
      <c r="B139" s="7">
        <v>6</v>
      </c>
      <c r="C139" s="7">
        <f t="shared" si="3"/>
        <v>0</v>
      </c>
      <c r="D139" s="28">
        <v>-0.02</v>
      </c>
    </row>
    <row r="140" spans="1:4" x14ac:dyDescent="0.3">
      <c r="A140" s="6">
        <v>1990</v>
      </c>
      <c r="B140" s="7">
        <v>7</v>
      </c>
      <c r="C140" s="7">
        <f t="shared" si="3"/>
        <v>0</v>
      </c>
      <c r="D140" s="28">
        <v>0.53</v>
      </c>
    </row>
    <row r="141" spans="1:4" x14ac:dyDescent="0.3">
      <c r="A141" s="6">
        <v>1990</v>
      </c>
      <c r="B141" s="7">
        <v>8</v>
      </c>
      <c r="C141" s="7">
        <f t="shared" si="3"/>
        <v>0</v>
      </c>
      <c r="D141" s="28">
        <v>0.97</v>
      </c>
    </row>
    <row r="142" spans="1:4" x14ac:dyDescent="0.3">
      <c r="A142" s="6">
        <v>1990</v>
      </c>
      <c r="B142" s="7">
        <v>9</v>
      </c>
      <c r="C142" s="7">
        <f t="shared" si="3"/>
        <v>0</v>
      </c>
      <c r="D142" s="28">
        <v>1.06</v>
      </c>
    </row>
    <row r="143" spans="1:4" x14ac:dyDescent="0.3">
      <c r="A143" s="6">
        <v>1990</v>
      </c>
      <c r="B143" s="7">
        <v>10</v>
      </c>
      <c r="C143" s="7">
        <f t="shared" si="3"/>
        <v>0</v>
      </c>
      <c r="D143" s="28">
        <v>0.23</v>
      </c>
    </row>
    <row r="144" spans="1:4" x14ac:dyDescent="0.3">
      <c r="A144" s="6">
        <v>1990</v>
      </c>
      <c r="B144" s="7">
        <v>11</v>
      </c>
      <c r="C144" s="7">
        <f t="shared" si="3"/>
        <v>0</v>
      </c>
      <c r="D144" s="28">
        <v>-0.24</v>
      </c>
    </row>
    <row r="145" spans="1:4" x14ac:dyDescent="0.3">
      <c r="A145" s="6">
        <v>1990</v>
      </c>
      <c r="B145" s="7">
        <v>12</v>
      </c>
      <c r="C145" s="7">
        <f t="shared" si="3"/>
        <v>1990</v>
      </c>
      <c r="D145" s="28">
        <v>0.22</v>
      </c>
    </row>
    <row r="146" spans="1:4" x14ac:dyDescent="0.3">
      <c r="A146" s="6">
        <v>1991</v>
      </c>
      <c r="B146" s="7">
        <v>1</v>
      </c>
      <c r="C146" s="7">
        <f t="shared" si="3"/>
        <v>1990</v>
      </c>
      <c r="D146" s="28">
        <v>0.86</v>
      </c>
    </row>
    <row r="147" spans="1:4" x14ac:dyDescent="0.3">
      <c r="A147" s="6">
        <v>1991</v>
      </c>
      <c r="B147" s="7">
        <v>2</v>
      </c>
      <c r="C147" s="7">
        <f t="shared" si="3"/>
        <v>1990</v>
      </c>
      <c r="D147" s="28">
        <v>1.04</v>
      </c>
    </row>
    <row r="148" spans="1:4" x14ac:dyDescent="0.3">
      <c r="A148" s="6">
        <v>1991</v>
      </c>
      <c r="B148" s="7">
        <v>3</v>
      </c>
      <c r="C148" s="7">
        <f t="shared" si="3"/>
        <v>0</v>
      </c>
      <c r="D148" s="28">
        <v>-0.2</v>
      </c>
    </row>
    <row r="149" spans="1:4" x14ac:dyDescent="0.3">
      <c r="A149" s="6">
        <v>1991</v>
      </c>
      <c r="B149" s="7">
        <v>4</v>
      </c>
      <c r="C149" s="7">
        <f t="shared" si="3"/>
        <v>0</v>
      </c>
      <c r="D149" s="28">
        <v>0.28999999999999998</v>
      </c>
    </row>
    <row r="150" spans="1:4" x14ac:dyDescent="0.3">
      <c r="A150" s="6">
        <v>1991</v>
      </c>
      <c r="B150" s="7">
        <v>5</v>
      </c>
      <c r="C150" s="7">
        <f t="shared" si="3"/>
        <v>0</v>
      </c>
      <c r="D150" s="28">
        <v>0.08</v>
      </c>
    </row>
    <row r="151" spans="1:4" x14ac:dyDescent="0.3">
      <c r="A151" s="6">
        <v>1991</v>
      </c>
      <c r="B151" s="7">
        <v>6</v>
      </c>
      <c r="C151" s="7">
        <f t="shared" si="3"/>
        <v>0</v>
      </c>
      <c r="D151" s="28">
        <v>-0.82</v>
      </c>
    </row>
    <row r="152" spans="1:4" x14ac:dyDescent="0.3">
      <c r="A152" s="6">
        <v>1991</v>
      </c>
      <c r="B152" s="7">
        <v>7</v>
      </c>
      <c r="C152" s="7">
        <f t="shared" si="3"/>
        <v>0</v>
      </c>
      <c r="D152" s="28">
        <v>-0.49</v>
      </c>
    </row>
    <row r="153" spans="1:4" x14ac:dyDescent="0.3">
      <c r="A153" s="6">
        <v>1991</v>
      </c>
      <c r="B153" s="7">
        <v>8</v>
      </c>
      <c r="C153" s="7">
        <f t="shared" si="3"/>
        <v>0</v>
      </c>
      <c r="D153" s="28">
        <v>1.23</v>
      </c>
    </row>
    <row r="154" spans="1:4" x14ac:dyDescent="0.3">
      <c r="A154" s="6">
        <v>1991</v>
      </c>
      <c r="B154" s="7">
        <v>9</v>
      </c>
      <c r="C154" s="7">
        <f t="shared" si="3"/>
        <v>0</v>
      </c>
      <c r="D154" s="28">
        <v>0.48</v>
      </c>
    </row>
    <row r="155" spans="1:4" x14ac:dyDescent="0.3">
      <c r="A155" s="6">
        <v>1991</v>
      </c>
      <c r="B155" s="7">
        <v>10</v>
      </c>
      <c r="C155" s="7">
        <f t="shared" si="3"/>
        <v>0</v>
      </c>
      <c r="D155" s="28">
        <v>-0.19</v>
      </c>
    </row>
    <row r="156" spans="1:4" x14ac:dyDescent="0.3">
      <c r="A156" s="6">
        <v>1991</v>
      </c>
      <c r="B156" s="7">
        <v>11</v>
      </c>
      <c r="C156" s="7">
        <f t="shared" si="3"/>
        <v>0</v>
      </c>
      <c r="D156" s="28">
        <v>0.48</v>
      </c>
    </row>
    <row r="157" spans="1:4" x14ac:dyDescent="0.3">
      <c r="A157" s="6">
        <v>1991</v>
      </c>
      <c r="B157" s="7">
        <v>12</v>
      </c>
      <c r="C157" s="7">
        <f t="shared" si="3"/>
        <v>1991</v>
      </c>
      <c r="D157" s="28">
        <v>0.46</v>
      </c>
    </row>
    <row r="158" spans="1:4" x14ac:dyDescent="0.3">
      <c r="A158" s="6">
        <v>1992</v>
      </c>
      <c r="B158" s="7">
        <v>1</v>
      </c>
      <c r="C158" s="7">
        <f t="shared" si="3"/>
        <v>1991</v>
      </c>
      <c r="D158" s="28">
        <v>-0.13</v>
      </c>
    </row>
    <row r="159" spans="1:4" x14ac:dyDescent="0.3">
      <c r="A159" s="6">
        <v>1992</v>
      </c>
      <c r="B159" s="7">
        <v>2</v>
      </c>
      <c r="C159" s="7">
        <f t="shared" si="3"/>
        <v>1991</v>
      </c>
      <c r="D159" s="28">
        <v>1.07</v>
      </c>
    </row>
    <row r="160" spans="1:4" x14ac:dyDescent="0.3">
      <c r="A160" s="6">
        <v>1992</v>
      </c>
      <c r="B160" s="7">
        <v>3</v>
      </c>
      <c r="C160" s="7">
        <f t="shared" si="3"/>
        <v>0</v>
      </c>
      <c r="D160" s="28">
        <v>0.87</v>
      </c>
    </row>
    <row r="161" spans="1:4" x14ac:dyDescent="0.3">
      <c r="A161" s="6">
        <v>1992</v>
      </c>
      <c r="B161" s="7">
        <v>4</v>
      </c>
      <c r="C161" s="7">
        <f t="shared" si="3"/>
        <v>0</v>
      </c>
      <c r="D161" s="28">
        <v>1.86</v>
      </c>
    </row>
    <row r="162" spans="1:4" x14ac:dyDescent="0.3">
      <c r="A162" s="6">
        <v>1992</v>
      </c>
      <c r="B162" s="7">
        <v>5</v>
      </c>
      <c r="C162" s="7">
        <f t="shared" si="3"/>
        <v>0</v>
      </c>
      <c r="D162" s="28">
        <v>2.63</v>
      </c>
    </row>
    <row r="163" spans="1:4" x14ac:dyDescent="0.3">
      <c r="A163" s="6">
        <v>1992</v>
      </c>
      <c r="B163" s="7">
        <v>6</v>
      </c>
      <c r="C163" s="7">
        <f t="shared" si="3"/>
        <v>0</v>
      </c>
      <c r="D163" s="28">
        <v>0.2</v>
      </c>
    </row>
    <row r="164" spans="1:4" x14ac:dyDescent="0.3">
      <c r="A164" s="6">
        <v>1992</v>
      </c>
      <c r="B164" s="7">
        <v>7</v>
      </c>
      <c r="C164" s="7">
        <f t="shared" si="3"/>
        <v>0</v>
      </c>
      <c r="D164" s="28">
        <v>0.16</v>
      </c>
    </row>
    <row r="165" spans="1:4" x14ac:dyDescent="0.3">
      <c r="A165" s="6">
        <v>1992</v>
      </c>
      <c r="B165" s="7">
        <v>8</v>
      </c>
      <c r="C165" s="7">
        <f t="shared" si="3"/>
        <v>0</v>
      </c>
      <c r="D165" s="28">
        <v>0.85</v>
      </c>
    </row>
    <row r="166" spans="1:4" x14ac:dyDescent="0.3">
      <c r="A166" s="6">
        <v>1992</v>
      </c>
      <c r="B166" s="7">
        <v>9</v>
      </c>
      <c r="C166" s="7">
        <f t="shared" si="3"/>
        <v>0</v>
      </c>
      <c r="D166" s="28">
        <v>-0.44</v>
      </c>
    </row>
    <row r="167" spans="1:4" x14ac:dyDescent="0.3">
      <c r="A167" s="6">
        <v>1992</v>
      </c>
      <c r="B167" s="7">
        <v>10</v>
      </c>
      <c r="C167" s="7">
        <f t="shared" si="3"/>
        <v>0</v>
      </c>
      <c r="D167" s="28">
        <v>-1.76</v>
      </c>
    </row>
    <row r="168" spans="1:4" x14ac:dyDescent="0.3">
      <c r="A168" s="6">
        <v>1992</v>
      </c>
      <c r="B168" s="7">
        <v>11</v>
      </c>
      <c r="C168" s="7">
        <f t="shared" si="3"/>
        <v>0</v>
      </c>
      <c r="D168" s="28">
        <v>1.19</v>
      </c>
    </row>
    <row r="169" spans="1:4" x14ac:dyDescent="0.3">
      <c r="A169" s="6">
        <v>1992</v>
      </c>
      <c r="B169" s="7">
        <v>12</v>
      </c>
      <c r="C169" s="7">
        <f t="shared" si="3"/>
        <v>1992</v>
      </c>
      <c r="D169" s="28">
        <v>0.47</v>
      </c>
    </row>
    <row r="170" spans="1:4" x14ac:dyDescent="0.3">
      <c r="A170" s="6">
        <v>1993</v>
      </c>
      <c r="B170" s="7">
        <v>1</v>
      </c>
      <c r="C170" s="7">
        <f t="shared" si="3"/>
        <v>1992</v>
      </c>
      <c r="D170" s="28">
        <v>1.6</v>
      </c>
    </row>
    <row r="171" spans="1:4" x14ac:dyDescent="0.3">
      <c r="A171" s="6">
        <v>1993</v>
      </c>
      <c r="B171" s="7">
        <v>2</v>
      </c>
      <c r="C171" s="7">
        <f t="shared" si="3"/>
        <v>1992</v>
      </c>
      <c r="D171" s="28">
        <v>0.5</v>
      </c>
    </row>
    <row r="172" spans="1:4" x14ac:dyDescent="0.3">
      <c r="A172" s="6">
        <v>1993</v>
      </c>
      <c r="B172" s="7">
        <v>3</v>
      </c>
      <c r="C172" s="7">
        <f t="shared" si="3"/>
        <v>0</v>
      </c>
      <c r="D172" s="28">
        <v>0.67</v>
      </c>
    </row>
    <row r="173" spans="1:4" x14ac:dyDescent="0.3">
      <c r="A173" s="6">
        <v>1993</v>
      </c>
      <c r="B173" s="7">
        <v>4</v>
      </c>
      <c r="C173" s="7">
        <f t="shared" si="3"/>
        <v>0</v>
      </c>
      <c r="D173" s="28">
        <v>0.97</v>
      </c>
    </row>
    <row r="174" spans="1:4" x14ac:dyDescent="0.3">
      <c r="A174" s="6">
        <v>1993</v>
      </c>
      <c r="B174" s="7">
        <v>5</v>
      </c>
      <c r="C174" s="7">
        <f t="shared" si="3"/>
        <v>0</v>
      </c>
      <c r="D174" s="28">
        <v>-0.78</v>
      </c>
    </row>
    <row r="175" spans="1:4" x14ac:dyDescent="0.3">
      <c r="A175" s="6">
        <v>1993</v>
      </c>
      <c r="B175" s="7">
        <v>6</v>
      </c>
      <c r="C175" s="7">
        <f t="shared" si="3"/>
        <v>0</v>
      </c>
      <c r="D175" s="28">
        <v>-0.59</v>
      </c>
    </row>
    <row r="176" spans="1:4" x14ac:dyDescent="0.3">
      <c r="A176" s="6">
        <v>1993</v>
      </c>
      <c r="B176" s="7">
        <v>7</v>
      </c>
      <c r="C176" s="7">
        <f t="shared" si="3"/>
        <v>0</v>
      </c>
      <c r="D176" s="28">
        <v>-3.18</v>
      </c>
    </row>
    <row r="177" spans="1:4" x14ac:dyDescent="0.3">
      <c r="A177" s="6">
        <v>1993</v>
      </c>
      <c r="B177" s="7">
        <v>8</v>
      </c>
      <c r="C177" s="7">
        <f t="shared" si="3"/>
        <v>0</v>
      </c>
      <c r="D177" s="28">
        <v>0.12</v>
      </c>
    </row>
    <row r="178" spans="1:4" x14ac:dyDescent="0.3">
      <c r="A178" s="6">
        <v>1993</v>
      </c>
      <c r="B178" s="7">
        <v>9</v>
      </c>
      <c r="C178" s="7">
        <f t="shared" si="3"/>
        <v>0</v>
      </c>
      <c r="D178" s="28">
        <v>-0.56999999999999995</v>
      </c>
    </row>
    <row r="179" spans="1:4" x14ac:dyDescent="0.3">
      <c r="A179" s="6">
        <v>1993</v>
      </c>
      <c r="B179" s="7">
        <v>10</v>
      </c>
      <c r="C179" s="7">
        <f t="shared" si="3"/>
        <v>0</v>
      </c>
      <c r="D179" s="28">
        <v>-0.71</v>
      </c>
    </row>
    <row r="180" spans="1:4" x14ac:dyDescent="0.3">
      <c r="A180" s="6">
        <v>1993</v>
      </c>
      <c r="B180" s="7">
        <v>11</v>
      </c>
      <c r="C180" s="7">
        <f t="shared" si="3"/>
        <v>0</v>
      </c>
      <c r="D180" s="28">
        <v>2.56</v>
      </c>
    </row>
    <row r="181" spans="1:4" x14ac:dyDescent="0.3">
      <c r="A181" s="6">
        <v>1993</v>
      </c>
      <c r="B181" s="7">
        <v>12</v>
      </c>
      <c r="C181" s="7">
        <f t="shared" si="3"/>
        <v>1993</v>
      </c>
      <c r="D181" s="28">
        <v>1.56</v>
      </c>
    </row>
    <row r="182" spans="1:4" x14ac:dyDescent="0.3">
      <c r="A182" s="6">
        <v>1994</v>
      </c>
      <c r="B182" s="7">
        <v>1</v>
      </c>
      <c r="C182" s="7">
        <f t="shared" si="3"/>
        <v>1993</v>
      </c>
      <c r="D182" s="28">
        <v>1.04</v>
      </c>
    </row>
    <row r="183" spans="1:4" x14ac:dyDescent="0.3">
      <c r="A183" s="6">
        <v>1994</v>
      </c>
      <c r="B183" s="7">
        <v>2</v>
      </c>
      <c r="C183" s="7">
        <f t="shared" si="3"/>
        <v>1993</v>
      </c>
      <c r="D183" s="28">
        <v>0.46</v>
      </c>
    </row>
    <row r="184" spans="1:4" x14ac:dyDescent="0.3">
      <c r="A184" s="6">
        <v>1994</v>
      </c>
      <c r="B184" s="7">
        <v>3</v>
      </c>
      <c r="C184" s="7">
        <f t="shared" si="3"/>
        <v>0</v>
      </c>
      <c r="D184" s="28">
        <v>1.26</v>
      </c>
    </row>
    <row r="185" spans="1:4" x14ac:dyDescent="0.3">
      <c r="A185" s="6">
        <v>1994</v>
      </c>
      <c r="B185" s="7">
        <v>4</v>
      </c>
      <c r="C185" s="7">
        <f t="shared" si="3"/>
        <v>0</v>
      </c>
      <c r="D185" s="28">
        <v>1.1399999999999999</v>
      </c>
    </row>
    <row r="186" spans="1:4" x14ac:dyDescent="0.3">
      <c r="A186" s="6">
        <v>1994</v>
      </c>
      <c r="B186" s="7">
        <v>5</v>
      </c>
      <c r="C186" s="7">
        <f t="shared" si="3"/>
        <v>0</v>
      </c>
      <c r="D186" s="28">
        <v>-0.56999999999999995</v>
      </c>
    </row>
    <row r="187" spans="1:4" x14ac:dyDescent="0.3">
      <c r="A187" s="6">
        <v>1994</v>
      </c>
      <c r="B187" s="7">
        <v>6</v>
      </c>
      <c r="C187" s="7">
        <f t="shared" si="3"/>
        <v>0</v>
      </c>
      <c r="D187" s="28">
        <v>1.52</v>
      </c>
    </row>
    <row r="188" spans="1:4" x14ac:dyDescent="0.3">
      <c r="A188" s="6">
        <v>1994</v>
      </c>
      <c r="B188" s="7">
        <v>7</v>
      </c>
      <c r="C188" s="7">
        <f t="shared" si="3"/>
        <v>0</v>
      </c>
      <c r="D188" s="28">
        <v>1.31</v>
      </c>
    </row>
    <row r="189" spans="1:4" x14ac:dyDescent="0.3">
      <c r="A189" s="6">
        <v>1994</v>
      </c>
      <c r="B189" s="7">
        <v>8</v>
      </c>
      <c r="C189" s="7">
        <f t="shared" si="3"/>
        <v>0</v>
      </c>
      <c r="D189" s="28">
        <v>0.38</v>
      </c>
    </row>
    <row r="190" spans="1:4" x14ac:dyDescent="0.3">
      <c r="A190" s="6">
        <v>1994</v>
      </c>
      <c r="B190" s="7">
        <v>9</v>
      </c>
      <c r="C190" s="7">
        <f t="shared" si="3"/>
        <v>0</v>
      </c>
      <c r="D190" s="28">
        <v>-1.32</v>
      </c>
    </row>
    <row r="191" spans="1:4" x14ac:dyDescent="0.3">
      <c r="A191" s="6">
        <v>1994</v>
      </c>
      <c r="B191" s="7">
        <v>10</v>
      </c>
      <c r="C191" s="7">
        <f t="shared" si="3"/>
        <v>0</v>
      </c>
      <c r="D191" s="28">
        <v>-0.97</v>
      </c>
    </row>
    <row r="192" spans="1:4" x14ac:dyDescent="0.3">
      <c r="A192" s="6">
        <v>1994</v>
      </c>
      <c r="B192" s="7">
        <v>11</v>
      </c>
      <c r="C192" s="7">
        <f t="shared" si="3"/>
        <v>0</v>
      </c>
      <c r="D192" s="28">
        <v>0.64</v>
      </c>
    </row>
    <row r="193" spans="1:4" x14ac:dyDescent="0.3">
      <c r="A193" s="6">
        <v>1994</v>
      </c>
      <c r="B193" s="7">
        <v>12</v>
      </c>
      <c r="C193" s="7">
        <f t="shared" si="3"/>
        <v>1994</v>
      </c>
      <c r="D193" s="28">
        <v>2.02</v>
      </c>
    </row>
    <row r="194" spans="1:4" x14ac:dyDescent="0.3">
      <c r="A194" s="6">
        <v>1995</v>
      </c>
      <c r="B194" s="7">
        <v>1</v>
      </c>
      <c r="C194" s="7">
        <f t="shared" si="3"/>
        <v>1994</v>
      </c>
      <c r="D194" s="28">
        <v>0.93</v>
      </c>
    </row>
    <row r="195" spans="1:4" x14ac:dyDescent="0.3">
      <c r="A195" s="6">
        <v>1995</v>
      </c>
      <c r="B195" s="7">
        <v>2</v>
      </c>
      <c r="C195" s="7">
        <f t="shared" ref="C195:C258" si="4">IF(OR(B195=1,B195=2),A195-1,IF(B195=12,A195,0))</f>
        <v>1994</v>
      </c>
      <c r="D195" s="28">
        <v>1.1399999999999999</v>
      </c>
    </row>
    <row r="196" spans="1:4" x14ac:dyDescent="0.3">
      <c r="A196" s="6">
        <v>1995</v>
      </c>
      <c r="B196" s="7">
        <v>3</v>
      </c>
      <c r="C196" s="7">
        <f t="shared" si="4"/>
        <v>0</v>
      </c>
      <c r="D196" s="28">
        <v>1.25</v>
      </c>
    </row>
    <row r="197" spans="1:4" x14ac:dyDescent="0.3">
      <c r="A197" s="6">
        <v>1995</v>
      </c>
      <c r="B197" s="7">
        <v>4</v>
      </c>
      <c r="C197" s="7">
        <f t="shared" si="4"/>
        <v>0</v>
      </c>
      <c r="D197" s="28">
        <v>-0.85</v>
      </c>
    </row>
    <row r="198" spans="1:4" x14ac:dyDescent="0.3">
      <c r="A198" s="6">
        <v>1995</v>
      </c>
      <c r="B198" s="7">
        <v>5</v>
      </c>
      <c r="C198" s="7">
        <f t="shared" si="4"/>
        <v>0</v>
      </c>
      <c r="D198" s="28">
        <v>-1.49</v>
      </c>
    </row>
    <row r="199" spans="1:4" x14ac:dyDescent="0.3">
      <c r="A199" s="6">
        <v>1995</v>
      </c>
      <c r="B199" s="7">
        <v>6</v>
      </c>
      <c r="C199" s="7">
        <f t="shared" si="4"/>
        <v>0</v>
      </c>
      <c r="D199" s="28">
        <v>0.13</v>
      </c>
    </row>
    <row r="200" spans="1:4" x14ac:dyDescent="0.3">
      <c r="A200" s="6">
        <v>1995</v>
      </c>
      <c r="B200" s="7">
        <v>7</v>
      </c>
      <c r="C200" s="7">
        <f t="shared" si="4"/>
        <v>0</v>
      </c>
      <c r="D200" s="28">
        <v>-0.22</v>
      </c>
    </row>
    <row r="201" spans="1:4" x14ac:dyDescent="0.3">
      <c r="A201" s="6">
        <v>1995</v>
      </c>
      <c r="B201" s="7">
        <v>8</v>
      </c>
      <c r="C201" s="7">
        <f t="shared" si="4"/>
        <v>0</v>
      </c>
      <c r="D201" s="28">
        <v>0.69</v>
      </c>
    </row>
    <row r="202" spans="1:4" x14ac:dyDescent="0.3">
      <c r="A202" s="6">
        <v>1995</v>
      </c>
      <c r="B202" s="7">
        <v>9</v>
      </c>
      <c r="C202" s="7">
        <f t="shared" si="4"/>
        <v>0</v>
      </c>
      <c r="D202" s="28">
        <v>0.31</v>
      </c>
    </row>
    <row r="203" spans="1:4" x14ac:dyDescent="0.3">
      <c r="A203" s="6">
        <v>1995</v>
      </c>
      <c r="B203" s="7">
        <v>10</v>
      </c>
      <c r="C203" s="7">
        <f t="shared" si="4"/>
        <v>0</v>
      </c>
      <c r="D203" s="28">
        <v>0.19</v>
      </c>
    </row>
    <row r="204" spans="1:4" x14ac:dyDescent="0.3">
      <c r="A204" s="6">
        <v>1995</v>
      </c>
      <c r="B204" s="7">
        <v>11</v>
      </c>
      <c r="C204" s="7">
        <f t="shared" si="4"/>
        <v>0</v>
      </c>
      <c r="D204" s="28">
        <v>-1.38</v>
      </c>
    </row>
    <row r="205" spans="1:4" x14ac:dyDescent="0.3">
      <c r="A205" s="6">
        <v>1995</v>
      </c>
      <c r="B205" s="7">
        <v>12</v>
      </c>
      <c r="C205" s="7">
        <f t="shared" si="4"/>
        <v>1995</v>
      </c>
      <c r="D205" s="28">
        <v>-1.67</v>
      </c>
    </row>
    <row r="206" spans="1:4" x14ac:dyDescent="0.3">
      <c r="A206" s="6">
        <v>1996</v>
      </c>
      <c r="B206" s="7">
        <v>1</v>
      </c>
      <c r="C206" s="7">
        <f t="shared" si="4"/>
        <v>1995</v>
      </c>
      <c r="D206" s="28">
        <v>-0.12</v>
      </c>
    </row>
    <row r="207" spans="1:4" x14ac:dyDescent="0.3">
      <c r="A207" s="6">
        <v>1996</v>
      </c>
      <c r="B207" s="7">
        <v>2</v>
      </c>
      <c r="C207" s="7">
        <f t="shared" si="4"/>
        <v>1995</v>
      </c>
      <c r="D207" s="28">
        <v>-7.0000000000000007E-2</v>
      </c>
    </row>
    <row r="208" spans="1:4" x14ac:dyDescent="0.3">
      <c r="A208" s="6">
        <v>1996</v>
      </c>
      <c r="B208" s="7">
        <v>3</v>
      </c>
      <c r="C208" s="7">
        <f t="shared" si="4"/>
        <v>0</v>
      </c>
      <c r="D208" s="28">
        <v>-0.24</v>
      </c>
    </row>
    <row r="209" spans="1:4" x14ac:dyDescent="0.3">
      <c r="A209" s="6">
        <v>1996</v>
      </c>
      <c r="B209" s="7">
        <v>4</v>
      </c>
      <c r="C209" s="7">
        <f t="shared" si="4"/>
        <v>0</v>
      </c>
      <c r="D209" s="28">
        <v>-0.17</v>
      </c>
    </row>
    <row r="210" spans="1:4" x14ac:dyDescent="0.3">
      <c r="A210" s="6">
        <v>1996</v>
      </c>
      <c r="B210" s="7">
        <v>5</v>
      </c>
      <c r="C210" s="7">
        <f t="shared" si="4"/>
        <v>0</v>
      </c>
      <c r="D210" s="28">
        <v>-1.06</v>
      </c>
    </row>
    <row r="211" spans="1:4" x14ac:dyDescent="0.3">
      <c r="A211" s="6">
        <v>1996</v>
      </c>
      <c r="B211" s="7">
        <v>6</v>
      </c>
      <c r="C211" s="7">
        <f t="shared" si="4"/>
        <v>0</v>
      </c>
      <c r="D211" s="28">
        <v>0.56000000000000005</v>
      </c>
    </row>
    <row r="212" spans="1:4" x14ac:dyDescent="0.3">
      <c r="A212" s="6">
        <v>1996</v>
      </c>
      <c r="B212" s="7">
        <v>7</v>
      </c>
      <c r="C212" s="7">
        <f t="shared" si="4"/>
        <v>0</v>
      </c>
      <c r="D212" s="28">
        <v>0.67</v>
      </c>
    </row>
    <row r="213" spans="1:4" x14ac:dyDescent="0.3">
      <c r="A213" s="6">
        <v>1996</v>
      </c>
      <c r="B213" s="7">
        <v>8</v>
      </c>
      <c r="C213" s="7">
        <f t="shared" si="4"/>
        <v>0</v>
      </c>
      <c r="D213" s="28">
        <v>1.02</v>
      </c>
    </row>
    <row r="214" spans="1:4" x14ac:dyDescent="0.3">
      <c r="A214" s="6">
        <v>1996</v>
      </c>
      <c r="B214" s="7">
        <v>9</v>
      </c>
      <c r="C214" s="7">
        <f t="shared" si="4"/>
        <v>0</v>
      </c>
      <c r="D214" s="28">
        <v>-0.86</v>
      </c>
    </row>
    <row r="215" spans="1:4" x14ac:dyDescent="0.3">
      <c r="A215" s="6">
        <v>1996</v>
      </c>
      <c r="B215" s="7">
        <v>10</v>
      </c>
      <c r="C215" s="7">
        <f t="shared" si="4"/>
        <v>0</v>
      </c>
      <c r="D215" s="28">
        <v>-0.33</v>
      </c>
    </row>
    <row r="216" spans="1:4" x14ac:dyDescent="0.3">
      <c r="A216" s="6">
        <v>1996</v>
      </c>
      <c r="B216" s="7">
        <v>11</v>
      </c>
      <c r="C216" s="7">
        <f t="shared" si="4"/>
        <v>0</v>
      </c>
      <c r="D216" s="28">
        <v>-0.56000000000000005</v>
      </c>
    </row>
    <row r="217" spans="1:4" x14ac:dyDescent="0.3">
      <c r="A217" s="6">
        <v>1996</v>
      </c>
      <c r="B217" s="7">
        <v>12</v>
      </c>
      <c r="C217" s="7">
        <f t="shared" si="4"/>
        <v>1996</v>
      </c>
      <c r="D217" s="28">
        <v>-1.41</v>
      </c>
    </row>
    <row r="218" spans="1:4" x14ac:dyDescent="0.3">
      <c r="A218" s="6">
        <v>1997</v>
      </c>
      <c r="B218" s="7">
        <v>1</v>
      </c>
      <c r="C218" s="7">
        <f t="shared" si="4"/>
        <v>1996</v>
      </c>
      <c r="D218" s="28">
        <v>-0.49</v>
      </c>
    </row>
    <row r="219" spans="1:4" x14ac:dyDescent="0.3">
      <c r="A219" s="6">
        <v>1997</v>
      </c>
      <c r="B219" s="7">
        <v>2</v>
      </c>
      <c r="C219" s="7">
        <f t="shared" si="4"/>
        <v>1996</v>
      </c>
      <c r="D219" s="28">
        <v>1.7</v>
      </c>
    </row>
    <row r="220" spans="1:4" x14ac:dyDescent="0.3">
      <c r="A220" s="6">
        <v>1997</v>
      </c>
      <c r="B220" s="7">
        <v>3</v>
      </c>
      <c r="C220" s="7">
        <f t="shared" si="4"/>
        <v>0</v>
      </c>
      <c r="D220" s="28">
        <v>1.46</v>
      </c>
    </row>
    <row r="221" spans="1:4" x14ac:dyDescent="0.3">
      <c r="A221" s="6">
        <v>1997</v>
      </c>
      <c r="B221" s="7">
        <v>4</v>
      </c>
      <c r="C221" s="7">
        <f t="shared" si="4"/>
        <v>0</v>
      </c>
      <c r="D221" s="28">
        <v>-1.02</v>
      </c>
    </row>
    <row r="222" spans="1:4" x14ac:dyDescent="0.3">
      <c r="A222" s="6">
        <v>1997</v>
      </c>
      <c r="B222" s="7">
        <v>5</v>
      </c>
      <c r="C222" s="7">
        <f t="shared" si="4"/>
        <v>0</v>
      </c>
      <c r="D222" s="28">
        <v>-0.28000000000000003</v>
      </c>
    </row>
    <row r="223" spans="1:4" x14ac:dyDescent="0.3">
      <c r="A223" s="6">
        <v>1997</v>
      </c>
      <c r="B223" s="7">
        <v>6</v>
      </c>
      <c r="C223" s="7">
        <f t="shared" si="4"/>
        <v>0</v>
      </c>
      <c r="D223" s="28">
        <v>-1.47</v>
      </c>
    </row>
    <row r="224" spans="1:4" x14ac:dyDescent="0.3">
      <c r="A224" s="6">
        <v>1997</v>
      </c>
      <c r="B224" s="7">
        <v>7</v>
      </c>
      <c r="C224" s="7">
        <f t="shared" si="4"/>
        <v>0</v>
      </c>
      <c r="D224" s="28">
        <v>0.34</v>
      </c>
    </row>
    <row r="225" spans="1:4" x14ac:dyDescent="0.3">
      <c r="A225" s="6">
        <v>1997</v>
      </c>
      <c r="B225" s="7">
        <v>8</v>
      </c>
      <c r="C225" s="7">
        <f t="shared" si="4"/>
        <v>0</v>
      </c>
      <c r="D225" s="28">
        <v>0.83</v>
      </c>
    </row>
    <row r="226" spans="1:4" x14ac:dyDescent="0.3">
      <c r="A226" s="6">
        <v>1997</v>
      </c>
      <c r="B226" s="7">
        <v>9</v>
      </c>
      <c r="C226" s="7">
        <f t="shared" si="4"/>
        <v>0</v>
      </c>
      <c r="D226" s="28">
        <v>0.61</v>
      </c>
    </row>
    <row r="227" spans="1:4" x14ac:dyDescent="0.3">
      <c r="A227" s="6">
        <v>1997</v>
      </c>
      <c r="B227" s="7">
        <v>10</v>
      </c>
      <c r="C227" s="7">
        <f t="shared" si="4"/>
        <v>0</v>
      </c>
      <c r="D227" s="28">
        <v>-1.7</v>
      </c>
    </row>
    <row r="228" spans="1:4" x14ac:dyDescent="0.3">
      <c r="A228" s="6">
        <v>1997</v>
      </c>
      <c r="B228" s="7">
        <v>11</v>
      </c>
      <c r="C228" s="7">
        <f t="shared" si="4"/>
        <v>0</v>
      </c>
      <c r="D228" s="28">
        <v>-0.9</v>
      </c>
    </row>
    <row r="229" spans="1:4" x14ac:dyDescent="0.3">
      <c r="A229" s="6">
        <v>1997</v>
      </c>
      <c r="B229" s="7">
        <v>12</v>
      </c>
      <c r="C229" s="7">
        <f t="shared" si="4"/>
        <v>1997</v>
      </c>
      <c r="D229" s="28">
        <v>-0.96</v>
      </c>
    </row>
    <row r="230" spans="1:4" x14ac:dyDescent="0.3">
      <c r="A230" s="6">
        <v>1998</v>
      </c>
      <c r="B230" s="7">
        <v>1</v>
      </c>
      <c r="C230" s="7">
        <f t="shared" si="4"/>
        <v>1997</v>
      </c>
      <c r="D230" s="28">
        <v>0.39</v>
      </c>
    </row>
    <row r="231" spans="1:4" x14ac:dyDescent="0.3">
      <c r="A231" s="6">
        <v>1998</v>
      </c>
      <c r="B231" s="7">
        <v>2</v>
      </c>
      <c r="C231" s="7">
        <f t="shared" si="4"/>
        <v>1997</v>
      </c>
      <c r="D231" s="28">
        <v>-0.11</v>
      </c>
    </row>
    <row r="232" spans="1:4" x14ac:dyDescent="0.3">
      <c r="A232" s="6">
        <v>1998</v>
      </c>
      <c r="B232" s="7">
        <v>3</v>
      </c>
      <c r="C232" s="7">
        <f t="shared" si="4"/>
        <v>0</v>
      </c>
      <c r="D232" s="28">
        <v>0.87</v>
      </c>
    </row>
    <row r="233" spans="1:4" x14ac:dyDescent="0.3">
      <c r="A233" s="6">
        <v>1998</v>
      </c>
      <c r="B233" s="7">
        <v>4</v>
      </c>
      <c r="C233" s="7">
        <f t="shared" si="4"/>
        <v>0</v>
      </c>
      <c r="D233" s="28">
        <v>-0.68</v>
      </c>
    </row>
    <row r="234" spans="1:4" x14ac:dyDescent="0.3">
      <c r="A234" s="6">
        <v>1998</v>
      </c>
      <c r="B234" s="7">
        <v>5</v>
      </c>
      <c r="C234" s="7">
        <f t="shared" si="4"/>
        <v>0</v>
      </c>
      <c r="D234" s="28">
        <v>-1.32</v>
      </c>
    </row>
    <row r="235" spans="1:4" x14ac:dyDescent="0.3">
      <c r="A235" s="6">
        <v>1998</v>
      </c>
      <c r="B235" s="7">
        <v>6</v>
      </c>
      <c r="C235" s="7">
        <f t="shared" si="4"/>
        <v>0</v>
      </c>
      <c r="D235" s="28">
        <v>-2.72</v>
      </c>
    </row>
    <row r="236" spans="1:4" x14ac:dyDescent="0.3">
      <c r="A236" s="6">
        <v>1998</v>
      </c>
      <c r="B236" s="7">
        <v>7</v>
      </c>
      <c r="C236" s="7">
        <f t="shared" si="4"/>
        <v>0</v>
      </c>
      <c r="D236" s="28">
        <v>-0.48</v>
      </c>
    </row>
    <row r="237" spans="1:4" x14ac:dyDescent="0.3">
      <c r="A237" s="6">
        <v>1998</v>
      </c>
      <c r="B237" s="7">
        <v>8</v>
      </c>
      <c r="C237" s="7">
        <f t="shared" si="4"/>
        <v>0</v>
      </c>
      <c r="D237" s="28">
        <v>-0.02</v>
      </c>
    </row>
    <row r="238" spans="1:4" x14ac:dyDescent="0.3">
      <c r="A238" s="6">
        <v>1998</v>
      </c>
      <c r="B238" s="7">
        <v>9</v>
      </c>
      <c r="C238" s="7">
        <f t="shared" si="4"/>
        <v>0</v>
      </c>
      <c r="D238" s="28">
        <v>-2</v>
      </c>
    </row>
    <row r="239" spans="1:4" x14ac:dyDescent="0.3">
      <c r="A239" s="6">
        <v>1998</v>
      </c>
      <c r="B239" s="7">
        <v>10</v>
      </c>
      <c r="C239" s="7">
        <f t="shared" si="4"/>
        <v>0</v>
      </c>
      <c r="D239" s="28">
        <v>-0.28999999999999998</v>
      </c>
    </row>
    <row r="240" spans="1:4" x14ac:dyDescent="0.3">
      <c r="A240" s="6">
        <v>1998</v>
      </c>
      <c r="B240" s="7">
        <v>11</v>
      </c>
      <c r="C240" s="7">
        <f t="shared" si="4"/>
        <v>0</v>
      </c>
      <c r="D240" s="28">
        <v>-0.28000000000000003</v>
      </c>
    </row>
    <row r="241" spans="1:4" x14ac:dyDescent="0.3">
      <c r="A241" s="6">
        <v>1998</v>
      </c>
      <c r="B241" s="7">
        <v>12</v>
      </c>
      <c r="C241" s="7">
        <f t="shared" si="4"/>
        <v>1998</v>
      </c>
      <c r="D241" s="28">
        <v>0.87</v>
      </c>
    </row>
    <row r="242" spans="1:4" x14ac:dyDescent="0.3">
      <c r="A242" s="6">
        <v>1999</v>
      </c>
      <c r="B242" s="7">
        <v>1</v>
      </c>
      <c r="C242" s="7">
        <f t="shared" si="4"/>
        <v>1998</v>
      </c>
      <c r="D242" s="28">
        <v>0.77</v>
      </c>
    </row>
    <row r="243" spans="1:4" x14ac:dyDescent="0.3">
      <c r="A243" s="6">
        <v>1999</v>
      </c>
      <c r="B243" s="7">
        <v>2</v>
      </c>
      <c r="C243" s="7">
        <f t="shared" si="4"/>
        <v>1998</v>
      </c>
      <c r="D243" s="28">
        <v>0.28999999999999998</v>
      </c>
    </row>
    <row r="244" spans="1:4" x14ac:dyDescent="0.3">
      <c r="A244" s="6">
        <v>1999</v>
      </c>
      <c r="B244" s="7">
        <v>3</v>
      </c>
      <c r="C244" s="7">
        <f t="shared" si="4"/>
        <v>0</v>
      </c>
      <c r="D244" s="28">
        <v>0.23</v>
      </c>
    </row>
    <row r="245" spans="1:4" x14ac:dyDescent="0.3">
      <c r="A245" s="6">
        <v>1999</v>
      </c>
      <c r="B245" s="7">
        <v>4</v>
      </c>
      <c r="C245" s="7">
        <f t="shared" si="4"/>
        <v>0</v>
      </c>
      <c r="D245" s="28">
        <v>-0.95</v>
      </c>
    </row>
    <row r="246" spans="1:4" x14ac:dyDescent="0.3">
      <c r="A246" s="6">
        <v>1999</v>
      </c>
      <c r="B246" s="7">
        <v>5</v>
      </c>
      <c r="C246" s="7">
        <f t="shared" si="4"/>
        <v>0</v>
      </c>
      <c r="D246" s="28">
        <v>0.92</v>
      </c>
    </row>
    <row r="247" spans="1:4" x14ac:dyDescent="0.3">
      <c r="A247" s="6">
        <v>1999</v>
      </c>
      <c r="B247" s="7">
        <v>6</v>
      </c>
      <c r="C247" s="7">
        <f t="shared" si="4"/>
        <v>0</v>
      </c>
      <c r="D247" s="28">
        <v>1.1200000000000001</v>
      </c>
    </row>
    <row r="248" spans="1:4" x14ac:dyDescent="0.3">
      <c r="A248" s="6">
        <v>1999</v>
      </c>
      <c r="B248" s="7">
        <v>7</v>
      </c>
      <c r="C248" s="7">
        <f t="shared" si="4"/>
        <v>0</v>
      </c>
      <c r="D248" s="28">
        <v>-0.9</v>
      </c>
    </row>
    <row r="249" spans="1:4" x14ac:dyDescent="0.3">
      <c r="A249" s="6">
        <v>1999</v>
      </c>
      <c r="B249" s="7">
        <v>8</v>
      </c>
      <c r="C249" s="7">
        <f t="shared" si="4"/>
        <v>0</v>
      </c>
      <c r="D249" s="28">
        <v>0.39</v>
      </c>
    </row>
    <row r="250" spans="1:4" x14ac:dyDescent="0.3">
      <c r="A250" s="6">
        <v>1999</v>
      </c>
      <c r="B250" s="7">
        <v>9</v>
      </c>
      <c r="C250" s="7">
        <f t="shared" si="4"/>
        <v>0</v>
      </c>
      <c r="D250" s="28">
        <v>0.36</v>
      </c>
    </row>
    <row r="251" spans="1:4" x14ac:dyDescent="0.3">
      <c r="A251" s="6">
        <v>1999</v>
      </c>
      <c r="B251" s="7">
        <v>10</v>
      </c>
      <c r="C251" s="7">
        <f t="shared" si="4"/>
        <v>0</v>
      </c>
      <c r="D251" s="28">
        <v>0.2</v>
      </c>
    </row>
    <row r="252" spans="1:4" x14ac:dyDescent="0.3">
      <c r="A252" s="6">
        <v>1999</v>
      </c>
      <c r="B252" s="7">
        <v>11</v>
      </c>
      <c r="C252" s="7">
        <f t="shared" si="4"/>
        <v>0</v>
      </c>
      <c r="D252" s="28">
        <v>0.65</v>
      </c>
    </row>
    <row r="253" spans="1:4" x14ac:dyDescent="0.3">
      <c r="A253" s="6">
        <v>1999</v>
      </c>
      <c r="B253" s="7">
        <v>12</v>
      </c>
      <c r="C253" s="7">
        <f t="shared" si="4"/>
        <v>1999</v>
      </c>
      <c r="D253" s="28">
        <v>1.61</v>
      </c>
    </row>
    <row r="254" spans="1:4" x14ac:dyDescent="0.3">
      <c r="A254" s="6">
        <v>2000</v>
      </c>
      <c r="B254" s="7">
        <v>1</v>
      </c>
      <c r="C254" s="7">
        <f t="shared" si="4"/>
        <v>1999</v>
      </c>
      <c r="D254" s="28">
        <v>0.6</v>
      </c>
    </row>
    <row r="255" spans="1:4" x14ac:dyDescent="0.3">
      <c r="A255" s="6">
        <v>2000</v>
      </c>
      <c r="B255" s="7">
        <v>2</v>
      </c>
      <c r="C255" s="7">
        <f t="shared" si="4"/>
        <v>1999</v>
      </c>
      <c r="D255" s="28">
        <v>1.7</v>
      </c>
    </row>
    <row r="256" spans="1:4" x14ac:dyDescent="0.3">
      <c r="A256" s="6">
        <v>2000</v>
      </c>
      <c r="B256" s="7">
        <v>3</v>
      </c>
      <c r="C256" s="7">
        <f t="shared" si="4"/>
        <v>0</v>
      </c>
      <c r="D256" s="28">
        <v>0.77</v>
      </c>
    </row>
    <row r="257" spans="1:4" x14ac:dyDescent="0.3">
      <c r="A257" s="6">
        <v>2000</v>
      </c>
      <c r="B257" s="7">
        <v>4</v>
      </c>
      <c r="C257" s="7">
        <f t="shared" si="4"/>
        <v>0</v>
      </c>
      <c r="D257" s="28">
        <v>-0.03</v>
      </c>
    </row>
    <row r="258" spans="1:4" x14ac:dyDescent="0.3">
      <c r="A258" s="6">
        <v>2000</v>
      </c>
      <c r="B258" s="7">
        <v>5</v>
      </c>
      <c r="C258" s="7">
        <f t="shared" si="4"/>
        <v>0</v>
      </c>
      <c r="D258" s="28">
        <v>1.58</v>
      </c>
    </row>
    <row r="259" spans="1:4" x14ac:dyDescent="0.3">
      <c r="A259" s="6">
        <v>2000</v>
      </c>
      <c r="B259" s="7">
        <v>6</v>
      </c>
      <c r="C259" s="7">
        <f t="shared" ref="C259:C322" si="5">IF(OR(B259=1,B259=2),A259-1,IF(B259=12,A259,0))</f>
        <v>0</v>
      </c>
      <c r="D259" s="28">
        <v>-0.03</v>
      </c>
    </row>
    <row r="260" spans="1:4" x14ac:dyDescent="0.3">
      <c r="A260" s="6">
        <v>2000</v>
      </c>
      <c r="B260" s="7">
        <v>7</v>
      </c>
      <c r="C260" s="7">
        <f t="shared" si="5"/>
        <v>0</v>
      </c>
      <c r="D260" s="28">
        <v>-1.03</v>
      </c>
    </row>
    <row r="261" spans="1:4" x14ac:dyDescent="0.3">
      <c r="A261" s="6">
        <v>2000</v>
      </c>
      <c r="B261" s="7">
        <v>8</v>
      </c>
      <c r="C261" s="7">
        <f t="shared" si="5"/>
        <v>0</v>
      </c>
      <c r="D261" s="28">
        <v>-0.28999999999999998</v>
      </c>
    </row>
    <row r="262" spans="1:4" x14ac:dyDescent="0.3">
      <c r="A262" s="6">
        <v>2000</v>
      </c>
      <c r="B262" s="7">
        <v>9</v>
      </c>
      <c r="C262" s="7">
        <f t="shared" si="5"/>
        <v>0</v>
      </c>
      <c r="D262" s="28">
        <v>-0.21</v>
      </c>
    </row>
    <row r="263" spans="1:4" x14ac:dyDescent="0.3">
      <c r="A263" s="6">
        <v>2000</v>
      </c>
      <c r="B263" s="7">
        <v>10</v>
      </c>
      <c r="C263" s="7">
        <f t="shared" si="5"/>
        <v>0</v>
      </c>
      <c r="D263" s="28">
        <v>0.92</v>
      </c>
    </row>
    <row r="264" spans="1:4" x14ac:dyDescent="0.3">
      <c r="A264" s="6">
        <v>2000</v>
      </c>
      <c r="B264" s="7">
        <v>11</v>
      </c>
      <c r="C264" s="7">
        <f t="shared" si="5"/>
        <v>0</v>
      </c>
      <c r="D264" s="28">
        <v>-0.92</v>
      </c>
    </row>
    <row r="265" spans="1:4" x14ac:dyDescent="0.3">
      <c r="A265" s="6">
        <v>2000</v>
      </c>
      <c r="B265" s="7">
        <v>12</v>
      </c>
      <c r="C265" s="7">
        <f t="shared" si="5"/>
        <v>2000</v>
      </c>
      <c r="D265" s="28">
        <v>-0.57999999999999996</v>
      </c>
    </row>
    <row r="266" spans="1:4" x14ac:dyDescent="0.3">
      <c r="A266" s="6">
        <v>2001</v>
      </c>
      <c r="B266" s="7">
        <v>1</v>
      </c>
      <c r="C266" s="7">
        <f t="shared" si="5"/>
        <v>2000</v>
      </c>
      <c r="D266" s="28">
        <v>0.25</v>
      </c>
    </row>
    <row r="267" spans="1:4" x14ac:dyDescent="0.3">
      <c r="A267" s="6">
        <v>2001</v>
      </c>
      <c r="B267" s="7">
        <v>2</v>
      </c>
      <c r="C267" s="7">
        <f t="shared" si="5"/>
        <v>2000</v>
      </c>
      <c r="D267" s="28">
        <v>0.45</v>
      </c>
    </row>
    <row r="268" spans="1:4" x14ac:dyDescent="0.3">
      <c r="A268" s="6">
        <v>2001</v>
      </c>
      <c r="B268" s="7">
        <v>3</v>
      </c>
      <c r="C268" s="7">
        <f t="shared" si="5"/>
        <v>0</v>
      </c>
      <c r="D268" s="28">
        <v>-1.26</v>
      </c>
    </row>
    <row r="269" spans="1:4" x14ac:dyDescent="0.3">
      <c r="A269" s="6">
        <v>2001</v>
      </c>
      <c r="B269" s="7">
        <v>4</v>
      </c>
      <c r="C269" s="7">
        <f t="shared" si="5"/>
        <v>0</v>
      </c>
      <c r="D269" s="28">
        <v>0</v>
      </c>
    </row>
    <row r="270" spans="1:4" x14ac:dyDescent="0.3">
      <c r="A270" s="6">
        <v>2001</v>
      </c>
      <c r="B270" s="7">
        <v>5</v>
      </c>
      <c r="C270" s="7">
        <f t="shared" si="5"/>
        <v>0</v>
      </c>
      <c r="D270" s="28">
        <v>-0.02</v>
      </c>
    </row>
    <row r="271" spans="1:4" x14ac:dyDescent="0.3">
      <c r="A271" s="6">
        <v>2001</v>
      </c>
      <c r="B271" s="7">
        <v>6</v>
      </c>
      <c r="C271" s="7">
        <f t="shared" si="5"/>
        <v>0</v>
      </c>
      <c r="D271" s="28">
        <v>-0.2</v>
      </c>
    </row>
    <row r="272" spans="1:4" x14ac:dyDescent="0.3">
      <c r="A272" s="6">
        <v>2001</v>
      </c>
      <c r="B272" s="7">
        <v>7</v>
      </c>
      <c r="C272" s="7">
        <f t="shared" si="5"/>
        <v>0</v>
      </c>
      <c r="D272" s="28">
        <v>-0.25</v>
      </c>
    </row>
    <row r="273" spans="1:4" x14ac:dyDescent="0.3">
      <c r="A273" s="6">
        <v>2001</v>
      </c>
      <c r="B273" s="7">
        <v>8</v>
      </c>
      <c r="C273" s="7">
        <f t="shared" si="5"/>
        <v>0</v>
      </c>
      <c r="D273" s="28">
        <v>-7.0000000000000007E-2</v>
      </c>
    </row>
    <row r="274" spans="1:4" x14ac:dyDescent="0.3">
      <c r="A274" s="6">
        <v>2001</v>
      </c>
      <c r="B274" s="7">
        <v>9</v>
      </c>
      <c r="C274" s="7">
        <f t="shared" si="5"/>
        <v>0</v>
      </c>
      <c r="D274" s="28">
        <v>-0.65</v>
      </c>
    </row>
    <row r="275" spans="1:4" x14ac:dyDescent="0.3">
      <c r="A275" s="6">
        <v>2001</v>
      </c>
      <c r="B275" s="7">
        <v>10</v>
      </c>
      <c r="C275" s="7">
        <f t="shared" si="5"/>
        <v>0</v>
      </c>
      <c r="D275" s="28">
        <v>-0.24</v>
      </c>
    </row>
    <row r="276" spans="1:4" x14ac:dyDescent="0.3">
      <c r="A276" s="6">
        <v>2001</v>
      </c>
      <c r="B276" s="7">
        <v>11</v>
      </c>
      <c r="C276" s="7">
        <f t="shared" si="5"/>
        <v>0</v>
      </c>
      <c r="D276" s="28">
        <v>0.63</v>
      </c>
    </row>
    <row r="277" spans="1:4" x14ac:dyDescent="0.3">
      <c r="A277" s="6">
        <v>2001</v>
      </c>
      <c r="B277" s="7">
        <v>12</v>
      </c>
      <c r="C277" s="7">
        <f t="shared" si="5"/>
        <v>2001</v>
      </c>
      <c r="D277" s="28">
        <v>-0.83</v>
      </c>
    </row>
    <row r="278" spans="1:4" x14ac:dyDescent="0.3">
      <c r="A278" s="6">
        <v>2002</v>
      </c>
      <c r="B278" s="7">
        <v>1</v>
      </c>
      <c r="C278" s="7">
        <f t="shared" si="5"/>
        <v>2001</v>
      </c>
      <c r="D278" s="28">
        <v>0.44</v>
      </c>
    </row>
    <row r="279" spans="1:4" x14ac:dyDescent="0.3">
      <c r="A279" s="6">
        <v>2002</v>
      </c>
      <c r="B279" s="7">
        <v>2</v>
      </c>
      <c r="C279" s="7">
        <f t="shared" si="5"/>
        <v>2001</v>
      </c>
      <c r="D279" s="28">
        <v>1.1000000000000001</v>
      </c>
    </row>
    <row r="280" spans="1:4" x14ac:dyDescent="0.3">
      <c r="A280" s="6">
        <v>2002</v>
      </c>
      <c r="B280" s="7">
        <v>3</v>
      </c>
      <c r="C280" s="7">
        <f t="shared" si="5"/>
        <v>0</v>
      </c>
      <c r="D280" s="28">
        <v>0.69</v>
      </c>
    </row>
    <row r="281" spans="1:4" x14ac:dyDescent="0.3">
      <c r="A281" s="6">
        <v>2002</v>
      </c>
      <c r="B281" s="7">
        <v>4</v>
      </c>
      <c r="C281" s="7">
        <f t="shared" si="5"/>
        <v>0</v>
      </c>
      <c r="D281" s="28">
        <v>1.18</v>
      </c>
    </row>
    <row r="282" spans="1:4" x14ac:dyDescent="0.3">
      <c r="A282" s="6">
        <v>2002</v>
      </c>
      <c r="B282" s="7">
        <v>5</v>
      </c>
      <c r="C282" s="7">
        <f t="shared" si="5"/>
        <v>0</v>
      </c>
      <c r="D282" s="28">
        <v>-0.22</v>
      </c>
    </row>
    <row r="283" spans="1:4" x14ac:dyDescent="0.3">
      <c r="A283" s="6">
        <v>2002</v>
      </c>
      <c r="B283" s="7">
        <v>6</v>
      </c>
      <c r="C283" s="7">
        <f t="shared" si="5"/>
        <v>0</v>
      </c>
      <c r="D283" s="28">
        <v>0.38</v>
      </c>
    </row>
    <row r="284" spans="1:4" x14ac:dyDescent="0.3">
      <c r="A284" s="6">
        <v>2002</v>
      </c>
      <c r="B284" s="7">
        <v>7</v>
      </c>
      <c r="C284" s="7">
        <f t="shared" si="5"/>
        <v>0</v>
      </c>
      <c r="D284" s="28">
        <v>0.62</v>
      </c>
    </row>
    <row r="285" spans="1:4" x14ac:dyDescent="0.3">
      <c r="A285" s="6">
        <v>2002</v>
      </c>
      <c r="B285" s="7">
        <v>8</v>
      </c>
      <c r="C285" s="7">
        <f t="shared" si="5"/>
        <v>0</v>
      </c>
      <c r="D285" s="28">
        <v>0.38</v>
      </c>
    </row>
    <row r="286" spans="1:4" x14ac:dyDescent="0.3">
      <c r="A286" s="6">
        <v>2002</v>
      </c>
      <c r="B286" s="7">
        <v>9</v>
      </c>
      <c r="C286" s="7">
        <f t="shared" si="5"/>
        <v>0</v>
      </c>
      <c r="D286" s="28">
        <v>-0.7</v>
      </c>
    </row>
    <row r="287" spans="1:4" x14ac:dyDescent="0.3">
      <c r="A287" s="6">
        <v>2002</v>
      </c>
      <c r="B287" s="7">
        <v>10</v>
      </c>
      <c r="C287" s="7">
        <f t="shared" si="5"/>
        <v>0</v>
      </c>
      <c r="D287" s="28">
        <v>-2.2799999999999998</v>
      </c>
    </row>
    <row r="288" spans="1:4" x14ac:dyDescent="0.3">
      <c r="A288" s="6">
        <v>2002</v>
      </c>
      <c r="B288" s="7">
        <v>11</v>
      </c>
      <c r="C288" s="7">
        <f t="shared" si="5"/>
        <v>0</v>
      </c>
      <c r="D288" s="28">
        <v>-0.18</v>
      </c>
    </row>
    <row r="289" spans="1:4" x14ac:dyDescent="0.3">
      <c r="A289" s="6">
        <v>2002</v>
      </c>
      <c r="B289" s="7">
        <v>12</v>
      </c>
      <c r="C289" s="7">
        <f t="shared" si="5"/>
        <v>2002</v>
      </c>
      <c r="D289" s="28">
        <v>-0.94</v>
      </c>
    </row>
    <row r="290" spans="1:4" x14ac:dyDescent="0.3">
      <c r="A290" s="6">
        <v>2003</v>
      </c>
      <c r="B290" s="7">
        <v>1</v>
      </c>
      <c r="C290" s="7">
        <f t="shared" si="5"/>
        <v>2002</v>
      </c>
      <c r="D290" s="28">
        <v>0.16</v>
      </c>
    </row>
    <row r="291" spans="1:4" x14ac:dyDescent="0.3">
      <c r="A291" s="6">
        <v>2003</v>
      </c>
      <c r="B291" s="7">
        <v>2</v>
      </c>
      <c r="C291" s="7">
        <f t="shared" si="5"/>
        <v>2002</v>
      </c>
      <c r="D291" s="28">
        <v>0.62</v>
      </c>
    </row>
    <row r="292" spans="1:4" x14ac:dyDescent="0.3">
      <c r="A292" s="6">
        <v>2003</v>
      </c>
      <c r="B292" s="7">
        <v>3</v>
      </c>
      <c r="C292" s="7">
        <f t="shared" si="5"/>
        <v>0</v>
      </c>
      <c r="D292" s="28">
        <v>0.32</v>
      </c>
    </row>
    <row r="293" spans="1:4" x14ac:dyDescent="0.3">
      <c r="A293" s="6">
        <v>2003</v>
      </c>
      <c r="B293" s="7">
        <v>4</v>
      </c>
      <c r="C293" s="7">
        <f t="shared" si="5"/>
        <v>0</v>
      </c>
      <c r="D293" s="28">
        <v>-0.18</v>
      </c>
    </row>
    <row r="294" spans="1:4" x14ac:dyDescent="0.3">
      <c r="A294" s="6">
        <v>2003</v>
      </c>
      <c r="B294" s="7">
        <v>5</v>
      </c>
      <c r="C294" s="7">
        <f t="shared" si="5"/>
        <v>0</v>
      </c>
      <c r="D294" s="28">
        <v>0.01</v>
      </c>
    </row>
    <row r="295" spans="1:4" x14ac:dyDescent="0.3">
      <c r="A295" s="6">
        <v>2003</v>
      </c>
      <c r="B295" s="7">
        <v>6</v>
      </c>
      <c r="C295" s="7">
        <f t="shared" si="5"/>
        <v>0</v>
      </c>
      <c r="D295" s="28">
        <v>-7.0000000000000007E-2</v>
      </c>
    </row>
    <row r="296" spans="1:4" x14ac:dyDescent="0.3">
      <c r="A296" s="6">
        <v>2003</v>
      </c>
      <c r="B296" s="7">
        <v>7</v>
      </c>
      <c r="C296" s="7">
        <f t="shared" si="5"/>
        <v>0</v>
      </c>
      <c r="D296" s="28">
        <v>0.13</v>
      </c>
    </row>
    <row r="297" spans="1:4" x14ac:dyDescent="0.3">
      <c r="A297" s="6">
        <v>2003</v>
      </c>
      <c r="B297" s="7">
        <v>8</v>
      </c>
      <c r="C297" s="7">
        <f t="shared" si="5"/>
        <v>0</v>
      </c>
      <c r="D297" s="28">
        <v>-7.0000000000000007E-2</v>
      </c>
    </row>
    <row r="298" spans="1:4" x14ac:dyDescent="0.3">
      <c r="A298" s="6">
        <v>2003</v>
      </c>
      <c r="B298" s="7">
        <v>9</v>
      </c>
      <c r="C298" s="7">
        <f t="shared" si="5"/>
        <v>0</v>
      </c>
      <c r="D298" s="28">
        <v>0.01</v>
      </c>
    </row>
    <row r="299" spans="1:4" x14ac:dyDescent="0.3">
      <c r="A299" s="6">
        <v>2003</v>
      </c>
      <c r="B299" s="7">
        <v>10</v>
      </c>
      <c r="C299" s="7">
        <f t="shared" si="5"/>
        <v>0</v>
      </c>
      <c r="D299" s="28">
        <v>-1.26</v>
      </c>
    </row>
    <row r="300" spans="1:4" x14ac:dyDescent="0.3">
      <c r="A300" s="6">
        <v>2003</v>
      </c>
      <c r="B300" s="7">
        <v>11</v>
      </c>
      <c r="C300" s="7">
        <f t="shared" si="5"/>
        <v>0</v>
      </c>
      <c r="D300" s="28">
        <v>0.86</v>
      </c>
    </row>
    <row r="301" spans="1:4" x14ac:dyDescent="0.3">
      <c r="A301" s="6">
        <v>2003</v>
      </c>
      <c r="B301" s="7">
        <v>12</v>
      </c>
      <c r="C301" s="7">
        <f t="shared" si="5"/>
        <v>2003</v>
      </c>
      <c r="D301" s="28">
        <v>0.64</v>
      </c>
    </row>
    <row r="302" spans="1:4" x14ac:dyDescent="0.3">
      <c r="A302" s="6">
        <v>2004</v>
      </c>
      <c r="B302" s="7">
        <v>1</v>
      </c>
      <c r="C302" s="7">
        <f t="shared" si="5"/>
        <v>2003</v>
      </c>
      <c r="D302" s="28">
        <v>-0.28999999999999998</v>
      </c>
    </row>
    <row r="303" spans="1:4" x14ac:dyDescent="0.3">
      <c r="A303" s="6">
        <v>2004</v>
      </c>
      <c r="B303" s="7">
        <v>2</v>
      </c>
      <c r="C303" s="7">
        <f t="shared" si="5"/>
        <v>2003</v>
      </c>
      <c r="D303" s="28">
        <v>-0.14000000000000001</v>
      </c>
    </row>
    <row r="304" spans="1:4" x14ac:dyDescent="0.3">
      <c r="A304" s="6">
        <v>2004</v>
      </c>
      <c r="B304" s="7">
        <v>3</v>
      </c>
      <c r="C304" s="7">
        <f t="shared" si="5"/>
        <v>0</v>
      </c>
      <c r="D304" s="28">
        <v>1.02</v>
      </c>
    </row>
    <row r="305" spans="1:4" x14ac:dyDescent="0.3">
      <c r="A305" s="6">
        <v>2004</v>
      </c>
      <c r="B305" s="7">
        <v>4</v>
      </c>
      <c r="C305" s="7">
        <f t="shared" si="5"/>
        <v>0</v>
      </c>
      <c r="D305" s="28">
        <v>1.1499999999999999</v>
      </c>
    </row>
    <row r="306" spans="1:4" x14ac:dyDescent="0.3">
      <c r="A306" s="6">
        <v>2004</v>
      </c>
      <c r="B306" s="7">
        <v>5</v>
      </c>
      <c r="C306" s="7">
        <f t="shared" si="5"/>
        <v>0</v>
      </c>
      <c r="D306" s="28">
        <v>0.19</v>
      </c>
    </row>
    <row r="307" spans="1:4" x14ac:dyDescent="0.3">
      <c r="A307" s="6">
        <v>2004</v>
      </c>
      <c r="B307" s="7">
        <v>6</v>
      </c>
      <c r="C307" s="7">
        <f t="shared" si="5"/>
        <v>0</v>
      </c>
      <c r="D307" s="28">
        <v>-0.89</v>
      </c>
    </row>
    <row r="308" spans="1:4" x14ac:dyDescent="0.3">
      <c r="A308" s="6">
        <v>2004</v>
      </c>
      <c r="B308" s="7">
        <v>7</v>
      </c>
      <c r="C308" s="7">
        <f t="shared" si="5"/>
        <v>0</v>
      </c>
      <c r="D308" s="28">
        <v>1.1299999999999999</v>
      </c>
    </row>
    <row r="309" spans="1:4" x14ac:dyDescent="0.3">
      <c r="A309" s="6">
        <v>2004</v>
      </c>
      <c r="B309" s="7">
        <v>8</v>
      </c>
      <c r="C309" s="7">
        <f t="shared" si="5"/>
        <v>0</v>
      </c>
      <c r="D309" s="28">
        <v>-0.48</v>
      </c>
    </row>
    <row r="310" spans="1:4" x14ac:dyDescent="0.3">
      <c r="A310" s="6">
        <v>2004</v>
      </c>
      <c r="B310" s="7">
        <v>9</v>
      </c>
      <c r="C310" s="7">
        <f t="shared" si="5"/>
        <v>0</v>
      </c>
      <c r="D310" s="28">
        <v>0.38</v>
      </c>
    </row>
    <row r="311" spans="1:4" x14ac:dyDescent="0.3">
      <c r="A311" s="6">
        <v>2004</v>
      </c>
      <c r="B311" s="7">
        <v>10</v>
      </c>
      <c r="C311" s="7">
        <f t="shared" si="5"/>
        <v>0</v>
      </c>
      <c r="D311" s="28">
        <v>-1.1000000000000001</v>
      </c>
    </row>
    <row r="312" spans="1:4" x14ac:dyDescent="0.3">
      <c r="A312" s="6">
        <v>2004</v>
      </c>
      <c r="B312" s="7">
        <v>11</v>
      </c>
      <c r="C312" s="7">
        <f t="shared" si="5"/>
        <v>0</v>
      </c>
      <c r="D312" s="28">
        <v>0.73</v>
      </c>
    </row>
    <row r="313" spans="1:4" x14ac:dyDescent="0.3">
      <c r="A313" s="6">
        <v>2004</v>
      </c>
      <c r="B313" s="7">
        <v>12</v>
      </c>
      <c r="C313" s="7">
        <f t="shared" si="5"/>
        <v>2004</v>
      </c>
      <c r="D313" s="28">
        <v>1.21</v>
      </c>
    </row>
    <row r="314" spans="1:4" x14ac:dyDescent="0.3">
      <c r="A314" s="6">
        <v>2005</v>
      </c>
      <c r="B314" s="7">
        <v>1</v>
      </c>
      <c r="C314" s="7">
        <f t="shared" si="5"/>
        <v>2004</v>
      </c>
      <c r="D314" s="28">
        <v>1.52</v>
      </c>
    </row>
    <row r="315" spans="1:4" x14ac:dyDescent="0.3">
      <c r="A315" s="6">
        <v>2005</v>
      </c>
      <c r="B315" s="7">
        <v>2</v>
      </c>
      <c r="C315" s="7">
        <f t="shared" si="5"/>
        <v>2004</v>
      </c>
      <c r="D315" s="28">
        <v>-0.06</v>
      </c>
    </row>
    <row r="316" spans="1:4" x14ac:dyDescent="0.3">
      <c r="A316" s="6">
        <v>2005</v>
      </c>
      <c r="B316" s="7">
        <v>3</v>
      </c>
      <c r="C316" s="7">
        <f t="shared" si="5"/>
        <v>0</v>
      </c>
      <c r="D316" s="28">
        <v>-1.83</v>
      </c>
    </row>
    <row r="317" spans="1:4" x14ac:dyDescent="0.3">
      <c r="A317" s="6">
        <v>2005</v>
      </c>
      <c r="B317" s="7">
        <v>4</v>
      </c>
      <c r="C317" s="7">
        <f t="shared" si="5"/>
        <v>0</v>
      </c>
      <c r="D317" s="28">
        <v>-0.3</v>
      </c>
    </row>
    <row r="318" spans="1:4" x14ac:dyDescent="0.3">
      <c r="A318" s="6">
        <v>2005</v>
      </c>
      <c r="B318" s="7">
        <v>5</v>
      </c>
      <c r="C318" s="7">
        <f t="shared" si="5"/>
        <v>0</v>
      </c>
      <c r="D318" s="28">
        <v>-1.25</v>
      </c>
    </row>
    <row r="319" spans="1:4" x14ac:dyDescent="0.3">
      <c r="A319" s="6">
        <v>2005</v>
      </c>
      <c r="B319" s="7">
        <v>6</v>
      </c>
      <c r="C319" s="7">
        <f t="shared" si="5"/>
        <v>0</v>
      </c>
      <c r="D319" s="28">
        <v>-0.05</v>
      </c>
    </row>
    <row r="320" spans="1:4" x14ac:dyDescent="0.3">
      <c r="A320" s="6">
        <v>2005</v>
      </c>
      <c r="B320" s="7">
        <v>7</v>
      </c>
      <c r="C320" s="7">
        <f t="shared" si="5"/>
        <v>0</v>
      </c>
      <c r="D320" s="28">
        <v>-0.51</v>
      </c>
    </row>
    <row r="321" spans="1:4" x14ac:dyDescent="0.3">
      <c r="A321" s="6">
        <v>2005</v>
      </c>
      <c r="B321" s="7">
        <v>8</v>
      </c>
      <c r="C321" s="7">
        <f t="shared" si="5"/>
        <v>0</v>
      </c>
      <c r="D321" s="28">
        <v>0.37</v>
      </c>
    </row>
    <row r="322" spans="1:4" x14ac:dyDescent="0.3">
      <c r="A322" s="6">
        <v>2005</v>
      </c>
      <c r="B322" s="7">
        <v>9</v>
      </c>
      <c r="C322" s="7">
        <f t="shared" si="5"/>
        <v>0</v>
      </c>
      <c r="D322" s="28">
        <v>0.63</v>
      </c>
    </row>
    <row r="323" spans="1:4" x14ac:dyDescent="0.3">
      <c r="A323" s="6">
        <v>2005</v>
      </c>
      <c r="B323" s="7">
        <v>10</v>
      </c>
      <c r="C323" s="7">
        <f t="shared" ref="C323:C386" si="6">IF(OR(B323=1,B323=2),A323-1,IF(B323=12,A323,0))</f>
        <v>0</v>
      </c>
      <c r="D323" s="28">
        <v>-0.98</v>
      </c>
    </row>
    <row r="324" spans="1:4" x14ac:dyDescent="0.3">
      <c r="A324" s="6">
        <v>2005</v>
      </c>
      <c r="B324" s="7">
        <v>11</v>
      </c>
      <c r="C324" s="7">
        <f t="shared" si="6"/>
        <v>0</v>
      </c>
      <c r="D324" s="28">
        <v>-0.31</v>
      </c>
    </row>
    <row r="325" spans="1:4" x14ac:dyDescent="0.3">
      <c r="A325" s="6">
        <v>2005</v>
      </c>
      <c r="B325" s="7">
        <v>12</v>
      </c>
      <c r="C325" s="7">
        <f t="shared" si="6"/>
        <v>2005</v>
      </c>
      <c r="D325" s="28">
        <v>-0.44</v>
      </c>
    </row>
    <row r="326" spans="1:4" x14ac:dyDescent="0.3">
      <c r="A326" s="6">
        <v>2006</v>
      </c>
      <c r="B326" s="7">
        <v>1</v>
      </c>
      <c r="C326" s="7">
        <f t="shared" si="6"/>
        <v>2005</v>
      </c>
      <c r="D326" s="28">
        <v>1.2650999999999999</v>
      </c>
    </row>
    <row r="327" spans="1:4" x14ac:dyDescent="0.3">
      <c r="A327" s="6">
        <v>2006</v>
      </c>
      <c r="B327" s="7">
        <v>2</v>
      </c>
      <c r="C327" s="7">
        <f t="shared" si="6"/>
        <v>2005</v>
      </c>
      <c r="D327" s="28">
        <v>-0.51058999999999999</v>
      </c>
    </row>
    <row r="328" spans="1:4" x14ac:dyDescent="0.3">
      <c r="A328" s="6">
        <v>2006</v>
      </c>
      <c r="B328" s="7">
        <v>3</v>
      </c>
      <c r="C328" s="7">
        <f t="shared" si="6"/>
        <v>0</v>
      </c>
      <c r="D328" s="28">
        <v>-1.2779</v>
      </c>
    </row>
    <row r="329" spans="1:4" x14ac:dyDescent="0.3">
      <c r="A329" s="6">
        <v>2006</v>
      </c>
      <c r="B329" s="7">
        <v>4</v>
      </c>
      <c r="C329" s="7">
        <f t="shared" si="6"/>
        <v>0</v>
      </c>
      <c r="D329" s="28">
        <v>1.2353000000000001</v>
      </c>
    </row>
    <row r="330" spans="1:4" x14ac:dyDescent="0.3">
      <c r="A330" s="6">
        <v>2006</v>
      </c>
      <c r="B330" s="7">
        <v>5</v>
      </c>
      <c r="C330" s="7">
        <f t="shared" si="6"/>
        <v>0</v>
      </c>
      <c r="D330" s="28">
        <v>-1.1444000000000001</v>
      </c>
    </row>
    <row r="331" spans="1:4" x14ac:dyDescent="0.3">
      <c r="A331" s="6">
        <v>2006</v>
      </c>
      <c r="B331" s="7">
        <v>6</v>
      </c>
      <c r="C331" s="7">
        <f t="shared" si="6"/>
        <v>0</v>
      </c>
      <c r="D331" s="28">
        <v>0.84123000000000003</v>
      </c>
    </row>
    <row r="332" spans="1:4" x14ac:dyDescent="0.3">
      <c r="A332" s="6">
        <v>2006</v>
      </c>
      <c r="B332" s="7">
        <v>7</v>
      </c>
      <c r="C332" s="7">
        <f t="shared" si="6"/>
        <v>0</v>
      </c>
      <c r="D332" s="28">
        <v>0.90244000000000002</v>
      </c>
    </row>
    <row r="333" spans="1:4" x14ac:dyDescent="0.3">
      <c r="A333" s="6">
        <v>2006</v>
      </c>
      <c r="B333" s="7">
        <v>8</v>
      </c>
      <c r="C333" s="7">
        <f t="shared" si="6"/>
        <v>0</v>
      </c>
      <c r="D333" s="28">
        <v>-1.7263999999999999</v>
      </c>
    </row>
    <row r="334" spans="1:4" x14ac:dyDescent="0.3">
      <c r="A334" s="6">
        <v>2006</v>
      </c>
      <c r="B334" s="7">
        <v>9</v>
      </c>
      <c r="C334" s="7">
        <f t="shared" si="6"/>
        <v>0</v>
      </c>
      <c r="D334" s="28">
        <v>-1.6218999999999999</v>
      </c>
    </row>
    <row r="335" spans="1:4" x14ac:dyDescent="0.3">
      <c r="A335" s="6">
        <v>2006</v>
      </c>
      <c r="B335" s="7">
        <v>10</v>
      </c>
      <c r="C335" s="7">
        <f t="shared" si="6"/>
        <v>0</v>
      </c>
      <c r="D335" s="28">
        <v>-2.2439</v>
      </c>
    </row>
    <row r="336" spans="1:4" x14ac:dyDescent="0.3">
      <c r="A336" s="6">
        <v>2006</v>
      </c>
      <c r="B336" s="7">
        <v>11</v>
      </c>
      <c r="C336" s="7">
        <f t="shared" si="6"/>
        <v>0</v>
      </c>
      <c r="D336" s="28">
        <v>0.43680999999999998</v>
      </c>
    </row>
    <row r="337" spans="1:4" x14ac:dyDescent="0.3">
      <c r="A337" s="6">
        <v>2006</v>
      </c>
      <c r="B337" s="7">
        <v>12</v>
      </c>
      <c r="C337" s="7">
        <f t="shared" si="6"/>
        <v>2006</v>
      </c>
      <c r="D337" s="28">
        <v>1.3366</v>
      </c>
    </row>
    <row r="338" spans="1:4" x14ac:dyDescent="0.3">
      <c r="A338" s="6">
        <v>2007</v>
      </c>
      <c r="B338" s="7">
        <v>1</v>
      </c>
      <c r="C338" s="7">
        <f t="shared" si="6"/>
        <v>2006</v>
      </c>
      <c r="D338" s="28">
        <v>0.22264999999999999</v>
      </c>
    </row>
    <row r="339" spans="1:4" x14ac:dyDescent="0.3">
      <c r="A339" s="6">
        <v>2007</v>
      </c>
      <c r="B339" s="7">
        <v>2</v>
      </c>
      <c r="C339" s="7">
        <f t="shared" si="6"/>
        <v>2006</v>
      </c>
      <c r="D339" s="28">
        <v>-0.47004000000000001</v>
      </c>
    </row>
    <row r="340" spans="1:4" x14ac:dyDescent="0.3">
      <c r="A340" s="6">
        <v>2007</v>
      </c>
      <c r="B340" s="7">
        <v>3</v>
      </c>
      <c r="C340" s="7">
        <f t="shared" si="6"/>
        <v>0</v>
      </c>
      <c r="D340" s="28">
        <v>1.4424999999999999</v>
      </c>
    </row>
    <row r="341" spans="1:4" x14ac:dyDescent="0.3">
      <c r="A341" s="6">
        <v>2007</v>
      </c>
      <c r="B341" s="7">
        <v>4</v>
      </c>
      <c r="C341" s="7">
        <f t="shared" si="6"/>
        <v>0</v>
      </c>
      <c r="D341" s="28">
        <v>0.16941999999999999</v>
      </c>
    </row>
    <row r="342" spans="1:4" x14ac:dyDescent="0.3">
      <c r="A342" s="6">
        <v>2007</v>
      </c>
      <c r="B342" s="7">
        <v>5</v>
      </c>
      <c r="C342" s="7">
        <f t="shared" si="6"/>
        <v>0</v>
      </c>
      <c r="D342" s="28">
        <v>0.66381000000000001</v>
      </c>
    </row>
    <row r="343" spans="1:4" x14ac:dyDescent="0.3">
      <c r="A343" s="6">
        <v>2007</v>
      </c>
      <c r="B343" s="7">
        <v>6</v>
      </c>
      <c r="C343" s="7">
        <f t="shared" si="6"/>
        <v>0</v>
      </c>
      <c r="D343" s="28">
        <v>-1.3064</v>
      </c>
    </row>
    <row r="344" spans="1:4" x14ac:dyDescent="0.3">
      <c r="A344" s="6">
        <v>2007</v>
      </c>
      <c r="B344" s="7">
        <v>7</v>
      </c>
      <c r="C344" s="7">
        <f t="shared" si="6"/>
        <v>0</v>
      </c>
      <c r="D344" s="28">
        <v>-0.57942000000000005</v>
      </c>
    </row>
    <row r="345" spans="1:4" x14ac:dyDescent="0.3">
      <c r="A345" s="6">
        <v>2007</v>
      </c>
      <c r="B345" s="7">
        <v>8</v>
      </c>
      <c r="C345" s="7">
        <f t="shared" si="6"/>
        <v>0</v>
      </c>
      <c r="D345" s="28">
        <v>-0.13900000000000001</v>
      </c>
    </row>
    <row r="346" spans="1:4" x14ac:dyDescent="0.3">
      <c r="A346" s="6">
        <v>2007</v>
      </c>
      <c r="B346" s="7">
        <v>9</v>
      </c>
      <c r="C346" s="7">
        <f t="shared" si="6"/>
        <v>0</v>
      </c>
      <c r="D346" s="28">
        <v>0.72126999999999997</v>
      </c>
    </row>
    <row r="347" spans="1:4" x14ac:dyDescent="0.3">
      <c r="A347" s="6">
        <v>2007</v>
      </c>
      <c r="B347" s="7">
        <v>10</v>
      </c>
      <c r="C347" s="7">
        <f t="shared" si="6"/>
        <v>0</v>
      </c>
      <c r="D347" s="28">
        <v>0.44652999999999998</v>
      </c>
    </row>
    <row r="348" spans="1:4" x14ac:dyDescent="0.3">
      <c r="A348" s="6">
        <v>2007</v>
      </c>
      <c r="B348" s="7">
        <v>11</v>
      </c>
      <c r="C348" s="7">
        <f t="shared" si="6"/>
        <v>0</v>
      </c>
      <c r="D348" s="28">
        <v>0.57559000000000005</v>
      </c>
    </row>
    <row r="349" spans="1:4" x14ac:dyDescent="0.3">
      <c r="A349" s="6">
        <v>2007</v>
      </c>
      <c r="B349" s="7">
        <v>12</v>
      </c>
      <c r="C349" s="7">
        <f t="shared" si="6"/>
        <v>2007</v>
      </c>
      <c r="D349" s="28">
        <v>0.34358</v>
      </c>
    </row>
    <row r="350" spans="1:4" x14ac:dyDescent="0.3">
      <c r="A350" s="6">
        <v>2008</v>
      </c>
      <c r="B350" s="7">
        <v>1</v>
      </c>
      <c r="C350" s="7">
        <f t="shared" si="6"/>
        <v>2007</v>
      </c>
      <c r="D350" s="28">
        <v>0.89010999999999996</v>
      </c>
    </row>
    <row r="351" spans="1:4" x14ac:dyDescent="0.3">
      <c r="A351" s="6">
        <v>2008</v>
      </c>
      <c r="B351" s="7">
        <v>2</v>
      </c>
      <c r="C351" s="7">
        <f t="shared" si="6"/>
        <v>2007</v>
      </c>
      <c r="D351" s="28">
        <v>0.73460999999999999</v>
      </c>
    </row>
    <row r="352" spans="1:4" x14ac:dyDescent="0.3">
      <c r="A352" s="6">
        <v>2008</v>
      </c>
      <c r="B352" s="7">
        <v>3</v>
      </c>
      <c r="C352" s="7">
        <f t="shared" si="6"/>
        <v>0</v>
      </c>
      <c r="D352" s="28">
        <v>7.6088000000000003E-2</v>
      </c>
    </row>
    <row r="353" spans="1:4" x14ac:dyDescent="0.3">
      <c r="A353" s="6">
        <v>2008</v>
      </c>
      <c r="B353" s="7">
        <v>4</v>
      </c>
      <c r="C353" s="7">
        <f t="shared" si="6"/>
        <v>0</v>
      </c>
      <c r="D353" s="28">
        <v>-1.0654999999999999</v>
      </c>
    </row>
    <row r="354" spans="1:4" x14ac:dyDescent="0.3">
      <c r="A354" s="6">
        <v>2008</v>
      </c>
      <c r="B354" s="7">
        <v>5</v>
      </c>
      <c r="C354" s="7">
        <f t="shared" si="6"/>
        <v>0</v>
      </c>
      <c r="D354" s="28">
        <v>-1.728</v>
      </c>
    </row>
    <row r="355" spans="1:4" x14ac:dyDescent="0.3">
      <c r="A355" s="6">
        <v>2008</v>
      </c>
      <c r="B355" s="7">
        <v>6</v>
      </c>
      <c r="C355" s="7">
        <f t="shared" si="6"/>
        <v>0</v>
      </c>
      <c r="D355" s="28">
        <v>-1.3895</v>
      </c>
    </row>
    <row r="356" spans="1:4" x14ac:dyDescent="0.3">
      <c r="A356" s="6">
        <v>2008</v>
      </c>
      <c r="B356" s="7">
        <v>7</v>
      </c>
      <c r="C356" s="7">
        <f t="shared" si="6"/>
        <v>0</v>
      </c>
      <c r="D356" s="28">
        <v>-1.2741</v>
      </c>
    </row>
    <row r="357" spans="1:4" x14ac:dyDescent="0.3">
      <c r="A357" s="6">
        <v>2008</v>
      </c>
      <c r="B357" s="7">
        <v>8</v>
      </c>
      <c r="C357" s="7">
        <f t="shared" si="6"/>
        <v>0</v>
      </c>
      <c r="D357" s="28">
        <v>-1.1601999999999999</v>
      </c>
    </row>
    <row r="358" spans="1:4" x14ac:dyDescent="0.3">
      <c r="A358" s="6">
        <v>2008</v>
      </c>
      <c r="B358" s="7">
        <v>9</v>
      </c>
      <c r="C358" s="7">
        <f t="shared" si="6"/>
        <v>0</v>
      </c>
      <c r="D358" s="28">
        <v>1.0168999999999999</v>
      </c>
    </row>
    <row r="359" spans="1:4" x14ac:dyDescent="0.3">
      <c r="A359" s="6">
        <v>2008</v>
      </c>
      <c r="B359" s="7">
        <v>10</v>
      </c>
      <c r="C359" s="7">
        <f t="shared" si="6"/>
        <v>0</v>
      </c>
      <c r="D359" s="28">
        <v>-4.3355999999999999E-2</v>
      </c>
    </row>
    <row r="360" spans="1:4" x14ac:dyDescent="0.3">
      <c r="A360" s="6">
        <v>2008</v>
      </c>
      <c r="B360" s="7">
        <v>11</v>
      </c>
      <c r="C360" s="7">
        <f t="shared" si="6"/>
        <v>0</v>
      </c>
      <c r="D360" s="28">
        <v>-0.31995000000000001</v>
      </c>
    </row>
    <row r="361" spans="1:4" x14ac:dyDescent="0.3">
      <c r="A361" s="6">
        <v>2008</v>
      </c>
      <c r="B361" s="7">
        <v>12</v>
      </c>
      <c r="C361" s="7">
        <f t="shared" si="6"/>
        <v>2008</v>
      </c>
      <c r="D361" s="28">
        <v>-0.27655000000000002</v>
      </c>
    </row>
    <row r="362" spans="1:4" x14ac:dyDescent="0.3">
      <c r="A362" s="6">
        <v>2009</v>
      </c>
      <c r="B362" s="7">
        <v>1</v>
      </c>
      <c r="C362" s="7">
        <f t="shared" si="6"/>
        <v>2008</v>
      </c>
      <c r="D362" s="28">
        <v>-7.4815999999999997E-3</v>
      </c>
    </row>
    <row r="363" spans="1:4" x14ac:dyDescent="0.3">
      <c r="A363" s="6">
        <v>2009</v>
      </c>
      <c r="B363" s="7">
        <v>2</v>
      </c>
      <c r="C363" s="7">
        <f t="shared" si="6"/>
        <v>2008</v>
      </c>
      <c r="D363" s="28">
        <v>5.6526E-2</v>
      </c>
    </row>
    <row r="364" spans="1:4" x14ac:dyDescent="0.3">
      <c r="A364" s="6">
        <v>2009</v>
      </c>
      <c r="B364" s="7">
        <v>3</v>
      </c>
      <c r="C364" s="7">
        <f t="shared" si="6"/>
        <v>0</v>
      </c>
      <c r="D364" s="28">
        <v>0.57230000000000003</v>
      </c>
    </row>
    <row r="365" spans="1:4" x14ac:dyDescent="0.3">
      <c r="A365" s="6">
        <v>2009</v>
      </c>
      <c r="B365" s="7">
        <v>4</v>
      </c>
      <c r="C365" s="7">
        <f t="shared" si="6"/>
        <v>0</v>
      </c>
      <c r="D365" s="28">
        <v>-0.20438999999999999</v>
      </c>
    </row>
    <row r="366" spans="1:4" x14ac:dyDescent="0.3">
      <c r="A366" s="6">
        <v>2009</v>
      </c>
      <c r="B366" s="7">
        <v>5</v>
      </c>
      <c r="C366" s="7">
        <f t="shared" si="6"/>
        <v>0</v>
      </c>
      <c r="D366" s="28">
        <v>1.6827000000000001</v>
      </c>
    </row>
    <row r="367" spans="1:4" x14ac:dyDescent="0.3">
      <c r="A367" s="6">
        <v>2009</v>
      </c>
      <c r="B367" s="7">
        <v>6</v>
      </c>
      <c r="C367" s="7">
        <f t="shared" si="6"/>
        <v>0</v>
      </c>
      <c r="D367" s="28">
        <v>-1.2074</v>
      </c>
    </row>
    <row r="368" spans="1:4" x14ac:dyDescent="0.3">
      <c r="A368" s="6">
        <v>2009</v>
      </c>
      <c r="B368" s="7">
        <v>7</v>
      </c>
      <c r="C368" s="7">
        <f t="shared" si="6"/>
        <v>0</v>
      </c>
      <c r="D368" s="28">
        <v>-2.1528999999999998</v>
      </c>
    </row>
    <row r="369" spans="1:4" x14ac:dyDescent="0.3">
      <c r="A369" s="6">
        <v>2009</v>
      </c>
      <c r="B369" s="7">
        <v>8</v>
      </c>
      <c r="C369" s="7">
        <f t="shared" si="6"/>
        <v>0</v>
      </c>
      <c r="D369" s="28">
        <v>-0.19384999999999999</v>
      </c>
    </row>
    <row r="370" spans="1:4" x14ac:dyDescent="0.3">
      <c r="A370" s="6">
        <v>2009</v>
      </c>
      <c r="B370" s="7">
        <v>9</v>
      </c>
      <c r="C370" s="7">
        <f t="shared" si="6"/>
        <v>0</v>
      </c>
      <c r="D370" s="28">
        <v>1.5088999999999999</v>
      </c>
    </row>
    <row r="371" spans="1:4" x14ac:dyDescent="0.3">
      <c r="A371" s="6">
        <v>2009</v>
      </c>
      <c r="B371" s="7">
        <v>10</v>
      </c>
      <c r="C371" s="7">
        <f t="shared" si="6"/>
        <v>0</v>
      </c>
      <c r="D371" s="28">
        <v>-1.0322</v>
      </c>
    </row>
    <row r="372" spans="1:4" x14ac:dyDescent="0.3">
      <c r="A372" s="6">
        <v>2009</v>
      </c>
      <c r="B372" s="7">
        <v>11</v>
      </c>
      <c r="C372" s="7">
        <f t="shared" si="6"/>
        <v>0</v>
      </c>
      <c r="D372" s="28">
        <v>-2.4813999999999999E-2</v>
      </c>
    </row>
    <row r="373" spans="1:4" x14ac:dyDescent="0.3">
      <c r="A373" s="6">
        <v>2009</v>
      </c>
      <c r="B373" s="7">
        <v>12</v>
      </c>
      <c r="C373" s="7">
        <f t="shared" si="6"/>
        <v>2009</v>
      </c>
      <c r="D373" s="28">
        <v>-1.9257</v>
      </c>
    </row>
    <row r="374" spans="1:4" x14ac:dyDescent="0.3">
      <c r="A374" s="6">
        <v>2010</v>
      </c>
      <c r="B374" s="7">
        <v>1</v>
      </c>
      <c r="C374" s="7">
        <f t="shared" si="6"/>
        <v>2009</v>
      </c>
      <c r="D374" s="28">
        <v>-1.1086</v>
      </c>
    </row>
    <row r="375" spans="1:4" x14ac:dyDescent="0.3">
      <c r="A375" s="6">
        <v>2010</v>
      </c>
      <c r="B375" s="7">
        <v>2</v>
      </c>
      <c r="C375" s="7">
        <f t="shared" si="6"/>
        <v>2009</v>
      </c>
      <c r="D375" s="28">
        <v>-1.9844999999999999</v>
      </c>
    </row>
    <row r="376" spans="1:4" x14ac:dyDescent="0.3">
      <c r="A376" s="6">
        <v>2010</v>
      </c>
      <c r="B376" s="7">
        <v>3</v>
      </c>
      <c r="C376" s="7">
        <f t="shared" si="6"/>
        <v>0</v>
      </c>
      <c r="D376" s="28">
        <v>-0.88312000000000002</v>
      </c>
    </row>
    <row r="377" spans="1:4" x14ac:dyDescent="0.3">
      <c r="A377" s="6">
        <v>2010</v>
      </c>
      <c r="B377" s="7">
        <v>4</v>
      </c>
      <c r="C377" s="7">
        <f t="shared" si="6"/>
        <v>0</v>
      </c>
      <c r="D377" s="28">
        <v>-0.71994999999999998</v>
      </c>
    </row>
    <row r="378" spans="1:4" x14ac:dyDescent="0.3">
      <c r="A378" s="6">
        <v>2010</v>
      </c>
      <c r="B378" s="7">
        <v>5</v>
      </c>
      <c r="C378" s="7">
        <f t="shared" si="6"/>
        <v>0</v>
      </c>
      <c r="D378" s="28">
        <v>-1.4870000000000001</v>
      </c>
    </row>
    <row r="379" spans="1:4" x14ac:dyDescent="0.3">
      <c r="A379" s="6">
        <v>2010</v>
      </c>
      <c r="B379" s="7">
        <v>6</v>
      </c>
      <c r="C379" s="7">
        <f t="shared" si="6"/>
        <v>0</v>
      </c>
      <c r="D379" s="28">
        <v>-0.81596999999999997</v>
      </c>
    </row>
    <row r="380" spans="1:4" x14ac:dyDescent="0.3">
      <c r="A380" s="6">
        <v>2010</v>
      </c>
      <c r="B380" s="7">
        <v>7</v>
      </c>
      <c r="C380" s="7">
        <f t="shared" si="6"/>
        <v>0</v>
      </c>
      <c r="D380" s="28">
        <v>-0.42496</v>
      </c>
    </row>
    <row r="381" spans="1:4" x14ac:dyDescent="0.3">
      <c r="A381" s="6">
        <v>2010</v>
      </c>
      <c r="B381" s="7">
        <v>8</v>
      </c>
      <c r="C381" s="7">
        <f t="shared" si="6"/>
        <v>0</v>
      </c>
      <c r="D381" s="28">
        <v>-1.2226999999999999</v>
      </c>
    </row>
    <row r="382" spans="1:4" x14ac:dyDescent="0.3">
      <c r="A382" s="6">
        <v>2010</v>
      </c>
      <c r="B382" s="7">
        <v>9</v>
      </c>
      <c r="C382" s="7">
        <f t="shared" si="6"/>
        <v>0</v>
      </c>
      <c r="D382" s="28">
        <v>-0.79481999999999997</v>
      </c>
    </row>
    <row r="383" spans="1:4" x14ac:dyDescent="0.3">
      <c r="A383" s="6">
        <v>2010</v>
      </c>
      <c r="B383" s="7">
        <v>10</v>
      </c>
      <c r="C383" s="7">
        <f t="shared" si="6"/>
        <v>0</v>
      </c>
      <c r="D383" s="28">
        <v>-0.92830000000000001</v>
      </c>
    </row>
    <row r="384" spans="1:4" x14ac:dyDescent="0.3">
      <c r="A384" s="6">
        <v>2010</v>
      </c>
      <c r="B384" s="7">
        <v>11</v>
      </c>
      <c r="C384" s="7">
        <f t="shared" si="6"/>
        <v>0</v>
      </c>
      <c r="D384" s="28">
        <v>-1.6157999999999999</v>
      </c>
    </row>
    <row r="385" spans="1:4" x14ac:dyDescent="0.3">
      <c r="A385" s="6">
        <v>2010</v>
      </c>
      <c r="B385" s="7">
        <v>12</v>
      </c>
      <c r="C385" s="7">
        <f t="shared" si="6"/>
        <v>2010</v>
      </c>
      <c r="D385" s="28">
        <v>-1.8472</v>
      </c>
    </row>
    <row r="386" spans="1:4" x14ac:dyDescent="0.3">
      <c r="A386" s="6">
        <v>2011</v>
      </c>
      <c r="B386" s="7">
        <v>1</v>
      </c>
      <c r="C386" s="7">
        <f t="shared" si="6"/>
        <v>2010</v>
      </c>
      <c r="D386" s="28">
        <v>-0.87685000000000002</v>
      </c>
    </row>
    <row r="387" spans="1:4" x14ac:dyDescent="0.3">
      <c r="A387" s="6">
        <v>2011</v>
      </c>
      <c r="B387" s="7">
        <v>2</v>
      </c>
      <c r="C387" s="7">
        <f t="shared" ref="C387:C450" si="7">IF(OR(B387=1,B387=2),A387-1,IF(B387=12,A387,0))</f>
        <v>2010</v>
      </c>
      <c r="D387" s="28">
        <v>0.70123999999999997</v>
      </c>
    </row>
    <row r="388" spans="1:4" x14ac:dyDescent="0.3">
      <c r="A388" s="6">
        <v>2011</v>
      </c>
      <c r="B388" s="7">
        <v>3</v>
      </c>
      <c r="C388" s="7">
        <f t="shared" si="7"/>
        <v>0</v>
      </c>
      <c r="D388" s="28">
        <v>0.6129</v>
      </c>
    </row>
    <row r="389" spans="1:4" x14ac:dyDescent="0.3">
      <c r="A389" s="6">
        <v>2011</v>
      </c>
      <c r="B389" s="7">
        <v>4</v>
      </c>
      <c r="C389" s="7">
        <f t="shared" si="7"/>
        <v>0</v>
      </c>
      <c r="D389" s="28">
        <v>2.4775</v>
      </c>
    </row>
    <row r="390" spans="1:4" x14ac:dyDescent="0.3">
      <c r="A390" s="6">
        <v>2011</v>
      </c>
      <c r="B390" s="7">
        <v>5</v>
      </c>
      <c r="C390" s="7">
        <f t="shared" si="7"/>
        <v>0</v>
      </c>
      <c r="D390" s="28">
        <v>-6.2273000000000002E-2</v>
      </c>
    </row>
    <row r="391" spans="1:4" x14ac:dyDescent="0.3">
      <c r="A391" s="6">
        <v>2011</v>
      </c>
      <c r="B391" s="7">
        <v>6</v>
      </c>
      <c r="C391" s="7">
        <f t="shared" si="7"/>
        <v>0</v>
      </c>
      <c r="D391" s="28">
        <v>-1.2795000000000001</v>
      </c>
    </row>
    <row r="392" spans="1:4" x14ac:dyDescent="0.3">
      <c r="A392" s="6">
        <v>2011</v>
      </c>
      <c r="B392" s="7">
        <v>7</v>
      </c>
      <c r="C392" s="7">
        <f t="shared" si="7"/>
        <v>0</v>
      </c>
      <c r="D392" s="28">
        <v>-1.5122</v>
      </c>
    </row>
    <row r="393" spans="1:4" x14ac:dyDescent="0.3">
      <c r="A393" s="6">
        <v>2011</v>
      </c>
      <c r="B393" s="7">
        <v>8</v>
      </c>
      <c r="C393" s="7">
        <f t="shared" si="7"/>
        <v>0</v>
      </c>
      <c r="D393" s="28">
        <v>-1.3474999999999999</v>
      </c>
    </row>
    <row r="394" spans="1:4" x14ac:dyDescent="0.3">
      <c r="A394" s="6">
        <v>2011</v>
      </c>
      <c r="B394" s="7">
        <v>9</v>
      </c>
      <c r="C394" s="7">
        <f t="shared" si="7"/>
        <v>0</v>
      </c>
      <c r="D394" s="28">
        <v>0.53603000000000001</v>
      </c>
    </row>
    <row r="395" spans="1:4" x14ac:dyDescent="0.3">
      <c r="A395" s="6">
        <v>2011</v>
      </c>
      <c r="B395" s="7">
        <v>10</v>
      </c>
      <c r="C395" s="7">
        <f t="shared" si="7"/>
        <v>0</v>
      </c>
      <c r="D395" s="28">
        <v>0.39352999999999999</v>
      </c>
    </row>
    <row r="396" spans="1:4" x14ac:dyDescent="0.3">
      <c r="A396" s="6">
        <v>2011</v>
      </c>
      <c r="B396" s="7">
        <v>11</v>
      </c>
      <c r="C396" s="7">
        <f t="shared" si="7"/>
        <v>0</v>
      </c>
      <c r="D396" s="28">
        <v>1.3602000000000001</v>
      </c>
    </row>
    <row r="397" spans="1:4" x14ac:dyDescent="0.3">
      <c r="A397" s="6">
        <v>2011</v>
      </c>
      <c r="B397" s="7">
        <v>12</v>
      </c>
      <c r="C397" s="7">
        <f t="shared" si="7"/>
        <v>2011</v>
      </c>
      <c r="D397" s="28">
        <v>2.5213000000000001</v>
      </c>
    </row>
    <row r="398" spans="1:4" x14ac:dyDescent="0.3">
      <c r="A398" s="6">
        <v>2012</v>
      </c>
      <c r="B398" s="7">
        <v>1</v>
      </c>
      <c r="C398" s="7">
        <f t="shared" si="7"/>
        <v>2011</v>
      </c>
      <c r="D398" s="28">
        <v>1.1738999999999999</v>
      </c>
    </row>
    <row r="399" spans="1:4" x14ac:dyDescent="0.3">
      <c r="A399" s="6">
        <v>2012</v>
      </c>
      <c r="B399" s="7">
        <v>2</v>
      </c>
      <c r="C399" s="7">
        <f t="shared" si="7"/>
        <v>2011</v>
      </c>
      <c r="D399" s="28">
        <v>0.42009999999999997</v>
      </c>
    </row>
    <row r="400" spans="1:4" x14ac:dyDescent="0.3">
      <c r="A400" s="6">
        <v>2012</v>
      </c>
      <c r="B400" s="7">
        <v>3</v>
      </c>
      <c r="C400" s="7">
        <f t="shared" si="7"/>
        <v>0</v>
      </c>
      <c r="D400" s="28">
        <v>1.2655000000000001</v>
      </c>
    </row>
    <row r="401" spans="1:4" x14ac:dyDescent="0.3">
      <c r="A401" s="6">
        <v>2012</v>
      </c>
      <c r="B401" s="7">
        <v>4</v>
      </c>
      <c r="C401" s="7">
        <f t="shared" si="7"/>
        <v>0</v>
      </c>
      <c r="D401" s="28">
        <v>0.47098000000000001</v>
      </c>
    </row>
    <row r="402" spans="1:4" x14ac:dyDescent="0.3">
      <c r="A402" s="6">
        <v>2012</v>
      </c>
      <c r="B402" s="7">
        <v>5</v>
      </c>
      <c r="C402" s="7">
        <f t="shared" si="7"/>
        <v>0</v>
      </c>
      <c r="D402" s="28">
        <v>-0.90683000000000002</v>
      </c>
    </row>
    <row r="403" spans="1:4" x14ac:dyDescent="0.3">
      <c r="A403" s="6">
        <v>2012</v>
      </c>
      <c r="B403" s="7">
        <v>6</v>
      </c>
      <c r="C403" s="7">
        <f t="shared" si="7"/>
        <v>0</v>
      </c>
      <c r="D403" s="28">
        <v>-2.5308999999999999</v>
      </c>
    </row>
    <row r="404" spans="1:4" x14ac:dyDescent="0.3">
      <c r="A404" s="6">
        <v>2012</v>
      </c>
      <c r="B404" s="7">
        <v>7</v>
      </c>
      <c r="C404" s="7">
        <f t="shared" si="7"/>
        <v>0</v>
      </c>
      <c r="D404" s="28">
        <v>-1.3214999999999999</v>
      </c>
    </row>
    <row r="405" spans="1:4" x14ac:dyDescent="0.3">
      <c r="A405" s="6">
        <v>2012</v>
      </c>
      <c r="B405" s="7">
        <v>8</v>
      </c>
      <c r="C405" s="7">
        <f t="shared" si="7"/>
        <v>0</v>
      </c>
      <c r="D405" s="28">
        <v>-0.98321000000000003</v>
      </c>
    </row>
    <row r="406" spans="1:4" x14ac:dyDescent="0.3">
      <c r="A406" s="6">
        <v>2012</v>
      </c>
      <c r="B406" s="7">
        <v>9</v>
      </c>
      <c r="C406" s="7">
        <f t="shared" si="7"/>
        <v>0</v>
      </c>
      <c r="D406" s="28">
        <v>-0.58608000000000005</v>
      </c>
    </row>
    <row r="407" spans="1:4" x14ac:dyDescent="0.3">
      <c r="A407" s="6">
        <v>2012</v>
      </c>
      <c r="B407" s="7">
        <v>10</v>
      </c>
      <c r="C407" s="7">
        <f t="shared" si="7"/>
        <v>0</v>
      </c>
      <c r="D407" s="28">
        <v>-2.0619999999999998</v>
      </c>
    </row>
    <row r="408" spans="1:4" x14ac:dyDescent="0.3">
      <c r="A408" s="6">
        <v>2012</v>
      </c>
      <c r="B408" s="7">
        <v>11</v>
      </c>
      <c r="C408" s="7">
        <f t="shared" si="7"/>
        <v>0</v>
      </c>
      <c r="D408" s="28">
        <v>-0.57820000000000005</v>
      </c>
    </row>
    <row r="409" spans="1:4" x14ac:dyDescent="0.3">
      <c r="A409" s="6">
        <v>2012</v>
      </c>
      <c r="B409" s="7">
        <v>12</v>
      </c>
      <c r="C409" s="7">
        <f t="shared" si="7"/>
        <v>2012</v>
      </c>
      <c r="D409" s="28">
        <v>0.17063999999999999</v>
      </c>
    </row>
    <row r="410" spans="1:4" x14ac:dyDescent="0.3">
      <c r="A410" s="6">
        <v>2013</v>
      </c>
      <c r="B410" s="7">
        <v>1</v>
      </c>
      <c r="C410" s="7">
        <f t="shared" si="7"/>
        <v>2012</v>
      </c>
      <c r="D410" s="28">
        <v>0.3453</v>
      </c>
    </row>
    <row r="411" spans="1:4" x14ac:dyDescent="0.3">
      <c r="A411" s="6">
        <v>2013</v>
      </c>
      <c r="B411" s="7">
        <v>2</v>
      </c>
      <c r="C411" s="7">
        <f t="shared" si="7"/>
        <v>2012</v>
      </c>
      <c r="D411" s="28">
        <v>-0.45306000000000002</v>
      </c>
    </row>
    <row r="412" spans="1:4" x14ac:dyDescent="0.3">
      <c r="A412" s="6">
        <v>2013</v>
      </c>
      <c r="B412" s="7">
        <v>3</v>
      </c>
      <c r="C412" s="7">
        <f t="shared" si="7"/>
        <v>0</v>
      </c>
      <c r="D412" s="28">
        <v>-1.6119000000000001</v>
      </c>
    </row>
    <row r="413" spans="1:4" x14ac:dyDescent="0.3">
      <c r="A413" s="6">
        <v>2013</v>
      </c>
      <c r="B413" s="7">
        <v>4</v>
      </c>
      <c r="C413" s="7">
        <f t="shared" si="7"/>
        <v>0</v>
      </c>
      <c r="D413" s="28">
        <v>0.68700000000000006</v>
      </c>
    </row>
    <row r="414" spans="1:4" x14ac:dyDescent="0.3">
      <c r="A414" s="6">
        <v>2013</v>
      </c>
      <c r="B414" s="7">
        <v>5</v>
      </c>
      <c r="C414" s="7">
        <f t="shared" si="7"/>
        <v>0</v>
      </c>
      <c r="D414" s="28">
        <v>0.56906000000000001</v>
      </c>
    </row>
    <row r="415" spans="1:4" x14ac:dyDescent="0.3">
      <c r="A415" s="6">
        <v>2013</v>
      </c>
      <c r="B415" s="7">
        <v>6</v>
      </c>
      <c r="C415" s="7">
        <f t="shared" si="7"/>
        <v>0</v>
      </c>
      <c r="D415" s="28">
        <v>0.52076</v>
      </c>
    </row>
    <row r="416" spans="1:4" x14ac:dyDescent="0.3">
      <c r="A416" s="6">
        <v>2013</v>
      </c>
      <c r="B416" s="7">
        <v>7</v>
      </c>
      <c r="C416" s="7">
        <f t="shared" si="7"/>
        <v>0</v>
      </c>
      <c r="D416" s="28">
        <v>0.67215999999999998</v>
      </c>
    </row>
    <row r="417" spans="1:4" x14ac:dyDescent="0.3">
      <c r="A417" s="6">
        <v>2013</v>
      </c>
      <c r="B417" s="7">
        <v>8</v>
      </c>
      <c r="C417" s="7">
        <f t="shared" si="7"/>
        <v>0</v>
      </c>
      <c r="D417" s="28">
        <v>0.97019</v>
      </c>
    </row>
    <row r="418" spans="1:4" x14ac:dyDescent="0.3">
      <c r="A418" s="6">
        <v>2013</v>
      </c>
      <c r="B418" s="7">
        <v>9</v>
      </c>
      <c r="C418" s="7">
        <f t="shared" si="7"/>
        <v>0</v>
      </c>
      <c r="D418" s="28">
        <v>0.24060000000000001</v>
      </c>
    </row>
    <row r="419" spans="1:4" x14ac:dyDescent="0.3">
      <c r="A419" s="6">
        <v>2013</v>
      </c>
      <c r="B419" s="7">
        <v>10</v>
      </c>
      <c r="C419" s="7">
        <f t="shared" si="7"/>
        <v>0</v>
      </c>
      <c r="D419" s="28">
        <v>-1.2801</v>
      </c>
    </row>
    <row r="420" spans="1:4" x14ac:dyDescent="0.3">
      <c r="A420" s="6">
        <v>2013</v>
      </c>
      <c r="B420" s="7">
        <v>11</v>
      </c>
      <c r="C420" s="7">
        <f t="shared" si="7"/>
        <v>0</v>
      </c>
      <c r="D420" s="28">
        <v>0.90081999999999995</v>
      </c>
    </row>
    <row r="421" spans="1:4" x14ac:dyDescent="0.3">
      <c r="A421" s="6">
        <v>2013</v>
      </c>
      <c r="B421" s="7">
        <v>12</v>
      </c>
      <c r="C421" s="7">
        <f t="shared" si="7"/>
        <v>2013</v>
      </c>
      <c r="D421" s="28">
        <v>0.94565999999999995</v>
      </c>
    </row>
    <row r="422" spans="1:4" x14ac:dyDescent="0.3">
      <c r="A422" s="6">
        <v>2014</v>
      </c>
      <c r="B422" s="7">
        <v>1</v>
      </c>
      <c r="C422" s="7">
        <f t="shared" si="7"/>
        <v>2013</v>
      </c>
      <c r="D422" s="28">
        <v>0.29026000000000002</v>
      </c>
    </row>
    <row r="423" spans="1:4" x14ac:dyDescent="0.3">
      <c r="A423" s="6">
        <v>2014</v>
      </c>
      <c r="B423" s="7">
        <v>2</v>
      </c>
      <c r="C423" s="7">
        <f t="shared" si="7"/>
        <v>2013</v>
      </c>
      <c r="D423" s="28">
        <v>1.3351999999999999</v>
      </c>
    </row>
    <row r="424" spans="1:4" x14ac:dyDescent="0.3">
      <c r="A424" s="6">
        <v>2014</v>
      </c>
      <c r="B424" s="7">
        <v>3</v>
      </c>
      <c r="C424" s="7">
        <f t="shared" si="7"/>
        <v>0</v>
      </c>
      <c r="D424" s="28">
        <v>0.79827000000000004</v>
      </c>
    </row>
    <row r="425" spans="1:4" x14ac:dyDescent="0.3">
      <c r="A425" s="6">
        <v>2014</v>
      </c>
      <c r="B425" s="7">
        <v>4</v>
      </c>
      <c r="C425" s="7">
        <f t="shared" si="7"/>
        <v>0</v>
      </c>
      <c r="D425" s="28">
        <v>0.30521999999999999</v>
      </c>
    </row>
    <row r="426" spans="1:4" x14ac:dyDescent="0.3">
      <c r="A426" s="6">
        <v>2014</v>
      </c>
      <c r="B426" s="7">
        <v>5</v>
      </c>
      <c r="C426" s="7">
        <f t="shared" si="7"/>
        <v>0</v>
      </c>
      <c r="D426" s="28">
        <v>-0.92249999999999999</v>
      </c>
    </row>
    <row r="427" spans="1:4" x14ac:dyDescent="0.3">
      <c r="A427" s="6">
        <v>2014</v>
      </c>
      <c r="B427" s="7">
        <v>6</v>
      </c>
      <c r="C427" s="7">
        <f t="shared" si="7"/>
        <v>0</v>
      </c>
      <c r="D427" s="28">
        <v>-0.97006000000000003</v>
      </c>
    </row>
    <row r="428" spans="1:4" x14ac:dyDescent="0.3">
      <c r="A428" s="6">
        <v>2014</v>
      </c>
      <c r="B428" s="7">
        <v>7</v>
      </c>
      <c r="C428" s="7">
        <f t="shared" si="7"/>
        <v>0</v>
      </c>
      <c r="D428" s="28">
        <v>0.17538999999999999</v>
      </c>
    </row>
    <row r="429" spans="1:4" x14ac:dyDescent="0.3">
      <c r="A429" s="6">
        <v>2014</v>
      </c>
      <c r="B429" s="7">
        <v>8</v>
      </c>
      <c r="C429" s="7">
        <f t="shared" si="7"/>
        <v>0</v>
      </c>
      <c r="D429" s="28">
        <v>-1.6815</v>
      </c>
    </row>
    <row r="430" spans="1:4" x14ac:dyDescent="0.3">
      <c r="A430" s="6">
        <v>2014</v>
      </c>
      <c r="B430" s="7">
        <v>9</v>
      </c>
      <c r="C430" s="7">
        <f t="shared" si="7"/>
        <v>0</v>
      </c>
      <c r="D430" s="28">
        <v>1.6163000000000001</v>
      </c>
    </row>
    <row r="431" spans="1:4" x14ac:dyDescent="0.3">
      <c r="A431" s="6">
        <v>2014</v>
      </c>
      <c r="B431" s="7">
        <v>10</v>
      </c>
      <c r="C431" s="7">
        <f t="shared" si="7"/>
        <v>0</v>
      </c>
      <c r="D431" s="28">
        <v>-1.2706</v>
      </c>
    </row>
    <row r="432" spans="1:4" x14ac:dyDescent="0.3">
      <c r="A432" s="6">
        <v>2014</v>
      </c>
      <c r="B432" s="7">
        <v>11</v>
      </c>
      <c r="C432" s="7">
        <f t="shared" si="7"/>
        <v>0</v>
      </c>
      <c r="D432" s="28">
        <v>0.67796999999999996</v>
      </c>
    </row>
    <row r="433" spans="1:4" x14ac:dyDescent="0.3">
      <c r="A433" s="6">
        <v>2014</v>
      </c>
      <c r="B433" s="7">
        <v>12</v>
      </c>
      <c r="C433" s="7">
        <f t="shared" si="7"/>
        <v>2014</v>
      </c>
      <c r="D433" s="28">
        <v>1.8574999999999999</v>
      </c>
    </row>
    <row r="434" spans="1:4" x14ac:dyDescent="0.3">
      <c r="A434" s="6">
        <v>2015</v>
      </c>
      <c r="B434" s="7">
        <v>1</v>
      </c>
      <c r="C434" s="7">
        <f t="shared" si="7"/>
        <v>2014</v>
      </c>
      <c r="D434" s="28">
        <v>1.7887</v>
      </c>
    </row>
    <row r="435" spans="1:4" x14ac:dyDescent="0.3">
      <c r="A435" s="6">
        <v>2015</v>
      </c>
      <c r="B435" s="7">
        <v>2</v>
      </c>
      <c r="C435" s="7">
        <f t="shared" si="7"/>
        <v>2014</v>
      </c>
      <c r="D435" s="28">
        <v>1.3228</v>
      </c>
    </row>
    <row r="436" spans="1:4" x14ac:dyDescent="0.3">
      <c r="A436" s="6">
        <v>2015</v>
      </c>
      <c r="B436" s="7">
        <v>3</v>
      </c>
      <c r="C436" s="7">
        <f t="shared" si="7"/>
        <v>0</v>
      </c>
      <c r="D436" s="28">
        <v>1.4497</v>
      </c>
    </row>
    <row r="437" spans="1:4" x14ac:dyDescent="0.3">
      <c r="A437" s="6">
        <v>2015</v>
      </c>
      <c r="B437" s="7">
        <v>4</v>
      </c>
      <c r="C437" s="7">
        <f t="shared" si="7"/>
        <v>0</v>
      </c>
      <c r="D437" s="28">
        <v>0.72535000000000005</v>
      </c>
    </row>
    <row r="438" spans="1:4" x14ac:dyDescent="0.3">
      <c r="A438" s="6">
        <v>2015</v>
      </c>
      <c r="B438" s="7">
        <v>5</v>
      </c>
      <c r="C438" s="7">
        <f t="shared" si="7"/>
        <v>0</v>
      </c>
      <c r="D438" s="28">
        <v>0.14552000000000001</v>
      </c>
    </row>
    <row r="439" spans="1:4" x14ac:dyDescent="0.3">
      <c r="A439" s="6">
        <v>2015</v>
      </c>
      <c r="B439" s="7">
        <v>6</v>
      </c>
      <c r="C439" s="7">
        <f t="shared" si="7"/>
        <v>0</v>
      </c>
      <c r="D439" s="28">
        <v>-6.6822000000000006E-2</v>
      </c>
    </row>
    <row r="440" spans="1:4" x14ac:dyDescent="0.3">
      <c r="A440" s="6">
        <v>2015</v>
      </c>
      <c r="B440" s="7">
        <v>7</v>
      </c>
      <c r="C440" s="7">
        <f t="shared" si="7"/>
        <v>0</v>
      </c>
      <c r="D440" s="28">
        <v>-3.1789999999999998</v>
      </c>
    </row>
    <row r="441" spans="1:4" x14ac:dyDescent="0.3">
      <c r="A441" s="6">
        <v>2015</v>
      </c>
      <c r="B441" s="7">
        <v>8</v>
      </c>
      <c r="C441" s="7">
        <f t="shared" si="7"/>
        <v>0</v>
      </c>
      <c r="D441" s="28">
        <v>-0.76036000000000004</v>
      </c>
    </row>
    <row r="442" spans="1:4" x14ac:dyDescent="0.3">
      <c r="A442" s="6">
        <v>2015</v>
      </c>
      <c r="B442" s="7">
        <v>9</v>
      </c>
      <c r="C442" s="7">
        <f t="shared" si="7"/>
        <v>0</v>
      </c>
      <c r="D442" s="28">
        <v>-0.64846000000000004</v>
      </c>
    </row>
    <row r="443" spans="1:4" x14ac:dyDescent="0.3">
      <c r="A443" s="6">
        <v>2015</v>
      </c>
      <c r="B443" s="7">
        <v>10</v>
      </c>
      <c r="C443" s="7">
        <f t="shared" si="7"/>
        <v>0</v>
      </c>
      <c r="D443" s="28">
        <v>0.43723000000000001</v>
      </c>
    </row>
    <row r="444" spans="1:4" x14ac:dyDescent="0.3">
      <c r="A444" s="6">
        <v>2015</v>
      </c>
      <c r="B444" s="7">
        <v>11</v>
      </c>
      <c r="C444" s="7">
        <f t="shared" si="7"/>
        <v>0</v>
      </c>
      <c r="D444" s="28">
        <v>1.7438</v>
      </c>
    </row>
    <row r="445" spans="1:4" x14ac:dyDescent="0.3">
      <c r="A445" s="6">
        <v>2015</v>
      </c>
      <c r="B445" s="7">
        <v>12</v>
      </c>
      <c r="C445" s="7">
        <f t="shared" si="7"/>
        <v>2015</v>
      </c>
      <c r="D445" s="28">
        <v>2.2435999999999998</v>
      </c>
    </row>
    <row r="446" spans="1:4" x14ac:dyDescent="0.3">
      <c r="A446" s="6">
        <v>2016</v>
      </c>
      <c r="B446" s="7">
        <v>1</v>
      </c>
      <c r="C446" s="7">
        <f t="shared" si="7"/>
        <v>2015</v>
      </c>
      <c r="D446" s="28">
        <v>0.11652</v>
      </c>
    </row>
    <row r="447" spans="1:4" x14ac:dyDescent="0.3">
      <c r="A447" s="6">
        <v>2016</v>
      </c>
      <c r="B447" s="7">
        <v>2</v>
      </c>
      <c r="C447" s="7">
        <f t="shared" si="7"/>
        <v>2015</v>
      </c>
      <c r="D447" s="28">
        <v>1.5803</v>
      </c>
    </row>
    <row r="448" spans="1:4" x14ac:dyDescent="0.3">
      <c r="A448" s="6">
        <v>2016</v>
      </c>
      <c r="B448" s="7">
        <v>3</v>
      </c>
      <c r="C448" s="7">
        <f t="shared" si="7"/>
        <v>0</v>
      </c>
      <c r="D448" s="28">
        <v>0.73440000000000005</v>
      </c>
    </row>
    <row r="449" spans="1:4" x14ac:dyDescent="0.3">
      <c r="A449" s="6">
        <v>2016</v>
      </c>
      <c r="B449" s="7">
        <v>4</v>
      </c>
      <c r="C449" s="7">
        <f t="shared" si="7"/>
        <v>0</v>
      </c>
      <c r="D449" s="28">
        <v>0.37513999999999997</v>
      </c>
    </row>
    <row r="450" spans="1:4" x14ac:dyDescent="0.3">
      <c r="A450" s="6">
        <v>2016</v>
      </c>
      <c r="B450" s="7">
        <v>5</v>
      </c>
      <c r="C450" s="7">
        <f t="shared" si="7"/>
        <v>0</v>
      </c>
      <c r="D450" s="28">
        <v>-0.77358000000000005</v>
      </c>
    </row>
    <row r="451" spans="1:4" x14ac:dyDescent="0.3">
      <c r="A451" s="6">
        <v>2016</v>
      </c>
      <c r="B451" s="7">
        <v>6</v>
      </c>
      <c r="C451" s="7">
        <f t="shared" ref="C451:C512" si="8">IF(OR(B451=1,B451=2),A451-1,IF(B451=12,A451,0))</f>
        <v>0</v>
      </c>
      <c r="D451" s="28">
        <v>-0.43251000000000001</v>
      </c>
    </row>
    <row r="452" spans="1:4" x14ac:dyDescent="0.3">
      <c r="A452" s="6">
        <v>2016</v>
      </c>
      <c r="B452" s="7">
        <v>7</v>
      </c>
      <c r="C452" s="7">
        <f t="shared" si="8"/>
        <v>0</v>
      </c>
      <c r="D452" s="28">
        <v>-1.7603</v>
      </c>
    </row>
    <row r="453" spans="1:4" x14ac:dyDescent="0.3">
      <c r="A453" s="6">
        <v>2016</v>
      </c>
      <c r="B453" s="7">
        <v>8</v>
      </c>
      <c r="C453" s="7">
        <f t="shared" si="8"/>
        <v>0</v>
      </c>
      <c r="D453" s="28">
        <v>-1.6453</v>
      </c>
    </row>
    <row r="454" spans="1:4" x14ac:dyDescent="0.3">
      <c r="A454" s="6">
        <v>2016</v>
      </c>
      <c r="B454" s="7">
        <v>9</v>
      </c>
      <c r="C454" s="7">
        <f t="shared" si="8"/>
        <v>0</v>
      </c>
      <c r="D454" s="28">
        <v>0.61095999999999995</v>
      </c>
    </row>
    <row r="455" spans="1:4" x14ac:dyDescent="0.3">
      <c r="A455" s="6">
        <v>2016</v>
      </c>
      <c r="B455" s="7">
        <v>10</v>
      </c>
      <c r="C455" s="7">
        <f t="shared" si="8"/>
        <v>0</v>
      </c>
      <c r="D455" s="28">
        <v>0.41125</v>
      </c>
    </row>
    <row r="456" spans="1:4" x14ac:dyDescent="0.3">
      <c r="A456" s="6">
        <v>2016</v>
      </c>
      <c r="B456" s="7">
        <v>11</v>
      </c>
      <c r="C456" s="7">
        <f t="shared" si="8"/>
        <v>0</v>
      </c>
      <c r="D456" s="28">
        <v>-0.16366</v>
      </c>
    </row>
    <row r="457" spans="1:4" x14ac:dyDescent="0.3">
      <c r="A457" s="6">
        <v>2016</v>
      </c>
      <c r="B457" s="7">
        <v>12</v>
      </c>
      <c r="C457" s="7">
        <f t="shared" si="8"/>
        <v>2016</v>
      </c>
      <c r="D457" s="28">
        <v>0.47832999999999998</v>
      </c>
    </row>
    <row r="458" spans="1:4" x14ac:dyDescent="0.3">
      <c r="A458" s="6">
        <v>2017</v>
      </c>
      <c r="B458" s="7">
        <v>1</v>
      </c>
      <c r="C458" s="7">
        <f t="shared" si="8"/>
        <v>2016</v>
      </c>
      <c r="D458" s="28">
        <v>0.47824</v>
      </c>
    </row>
    <row r="459" spans="1:4" x14ac:dyDescent="0.3">
      <c r="A459" s="6">
        <v>2017</v>
      </c>
      <c r="B459" s="7">
        <v>2</v>
      </c>
      <c r="C459" s="7">
        <f t="shared" si="8"/>
        <v>2016</v>
      </c>
      <c r="D459" s="28">
        <v>1.0047999999999999</v>
      </c>
    </row>
    <row r="460" spans="1:4" x14ac:dyDescent="0.3">
      <c r="A460" s="6">
        <v>2017</v>
      </c>
      <c r="B460" s="7">
        <v>3</v>
      </c>
      <c r="C460" s="7">
        <f t="shared" si="8"/>
        <v>0</v>
      </c>
      <c r="D460" s="28">
        <v>0.73702000000000001</v>
      </c>
    </row>
    <row r="461" spans="1:4" x14ac:dyDescent="0.3">
      <c r="A461" s="6">
        <v>2017</v>
      </c>
      <c r="B461" s="7">
        <v>4</v>
      </c>
      <c r="C461" s="7">
        <f t="shared" si="8"/>
        <v>0</v>
      </c>
      <c r="D461" s="28">
        <v>1.7324999999999999</v>
      </c>
    </row>
    <row r="462" spans="1:4" x14ac:dyDescent="0.3">
      <c r="A462" s="6">
        <v>2017</v>
      </c>
      <c r="B462" s="7">
        <v>5</v>
      </c>
      <c r="C462" s="7">
        <f t="shared" si="8"/>
        <v>0</v>
      </c>
      <c r="D462" s="28">
        <v>-1.911</v>
      </c>
    </row>
    <row r="463" spans="1:4" x14ac:dyDescent="0.3">
      <c r="A463" s="6">
        <v>2017</v>
      </c>
      <c r="B463" s="7">
        <v>6</v>
      </c>
      <c r="C463" s="7">
        <f t="shared" si="8"/>
        <v>0</v>
      </c>
      <c r="D463" s="28">
        <v>4.5036E-2</v>
      </c>
    </row>
    <row r="464" spans="1:4" x14ac:dyDescent="0.3">
      <c r="A464" s="6">
        <v>2017</v>
      </c>
      <c r="B464" s="7">
        <v>7</v>
      </c>
      <c r="C464" s="7">
        <f t="shared" si="8"/>
        <v>0</v>
      </c>
      <c r="D464" s="28">
        <v>1.2556</v>
      </c>
    </row>
    <row r="465" spans="1:4" x14ac:dyDescent="0.3">
      <c r="A465" s="6">
        <v>2017</v>
      </c>
      <c r="B465" s="7">
        <v>8</v>
      </c>
      <c r="C465" s="7">
        <f t="shared" si="8"/>
        <v>0</v>
      </c>
      <c r="D465" s="28">
        <v>-1.0976999999999999</v>
      </c>
    </row>
    <row r="466" spans="1:4" x14ac:dyDescent="0.3">
      <c r="A466" s="6">
        <v>2017</v>
      </c>
      <c r="B466" s="7">
        <v>9</v>
      </c>
      <c r="C466" s="7">
        <f t="shared" si="8"/>
        <v>0</v>
      </c>
      <c r="D466" s="28">
        <v>-0.61273</v>
      </c>
    </row>
    <row r="467" spans="1:4" x14ac:dyDescent="0.3">
      <c r="A467" s="6">
        <v>2017</v>
      </c>
      <c r="B467" s="7">
        <v>10</v>
      </c>
      <c r="C467" s="7">
        <f t="shared" si="8"/>
        <v>0</v>
      </c>
      <c r="D467" s="28">
        <v>0.18593999999999999</v>
      </c>
    </row>
    <row r="468" spans="1:4" x14ac:dyDescent="0.3">
      <c r="A468" s="6">
        <v>2017</v>
      </c>
      <c r="B468" s="7">
        <v>11</v>
      </c>
      <c r="C468" s="7">
        <f t="shared" si="8"/>
        <v>0</v>
      </c>
      <c r="D468" s="28">
        <v>-4.8983999999999998E-3</v>
      </c>
    </row>
    <row r="469" spans="1:4" x14ac:dyDescent="0.3">
      <c r="A469" s="6">
        <v>2017</v>
      </c>
      <c r="B469" s="7">
        <v>12</v>
      </c>
      <c r="C469" s="7">
        <f t="shared" si="8"/>
        <v>2017</v>
      </c>
      <c r="D469" s="28">
        <v>0.88158000000000003</v>
      </c>
    </row>
    <row r="470" spans="1:4" x14ac:dyDescent="0.3">
      <c r="A470" s="6">
        <v>2018</v>
      </c>
      <c r="B470" s="7">
        <v>1</v>
      </c>
      <c r="C470" s="7">
        <f t="shared" si="8"/>
        <v>2017</v>
      </c>
      <c r="D470" s="28">
        <v>1.4422999999999999</v>
      </c>
    </row>
    <row r="471" spans="1:4" x14ac:dyDescent="0.3">
      <c r="A471" s="6">
        <v>2018</v>
      </c>
      <c r="B471" s="7">
        <v>2</v>
      </c>
      <c r="C471" s="7">
        <f t="shared" si="8"/>
        <v>2017</v>
      </c>
      <c r="D471" s="28">
        <v>1.5778000000000001</v>
      </c>
    </row>
    <row r="472" spans="1:4" x14ac:dyDescent="0.3">
      <c r="A472" s="6">
        <v>2018</v>
      </c>
      <c r="B472" s="7">
        <v>3</v>
      </c>
      <c r="C472" s="7">
        <f t="shared" si="8"/>
        <v>0</v>
      </c>
      <c r="D472" s="28">
        <v>-0.92689999999999995</v>
      </c>
    </row>
    <row r="473" spans="1:4" x14ac:dyDescent="0.3">
      <c r="A473" s="6">
        <v>2018</v>
      </c>
      <c r="B473" s="7">
        <v>4</v>
      </c>
      <c r="C473" s="7">
        <f t="shared" si="8"/>
        <v>0</v>
      </c>
      <c r="D473" s="28">
        <v>1.2411000000000001</v>
      </c>
    </row>
    <row r="474" spans="1:4" x14ac:dyDescent="0.3">
      <c r="A474" s="6">
        <v>2018</v>
      </c>
      <c r="B474" s="7">
        <v>5</v>
      </c>
      <c r="C474" s="7">
        <f t="shared" si="8"/>
        <v>0</v>
      </c>
      <c r="D474" s="28">
        <v>2.1208</v>
      </c>
    </row>
    <row r="475" spans="1:4" x14ac:dyDescent="0.3">
      <c r="A475" s="6">
        <v>2018</v>
      </c>
      <c r="B475" s="7">
        <v>6</v>
      </c>
      <c r="C475" s="7">
        <f t="shared" si="8"/>
        <v>0</v>
      </c>
      <c r="D475" s="28">
        <v>1.0880000000000001</v>
      </c>
    </row>
    <row r="476" spans="1:4" x14ac:dyDescent="0.3">
      <c r="A476" s="6">
        <v>2018</v>
      </c>
      <c r="B476" s="7">
        <v>7</v>
      </c>
      <c r="C476" s="7">
        <f t="shared" si="8"/>
        <v>0</v>
      </c>
      <c r="D476" s="28">
        <v>1.3893</v>
      </c>
    </row>
    <row r="477" spans="1:4" x14ac:dyDescent="0.3">
      <c r="A477" s="6">
        <v>2018</v>
      </c>
      <c r="B477" s="7">
        <v>8</v>
      </c>
      <c r="C477" s="7">
        <f t="shared" si="8"/>
        <v>0</v>
      </c>
      <c r="D477" s="28">
        <v>1.9670000000000001</v>
      </c>
    </row>
    <row r="478" spans="1:4" x14ac:dyDescent="0.3">
      <c r="A478" s="6">
        <v>2018</v>
      </c>
      <c r="B478" s="7">
        <v>9</v>
      </c>
      <c r="C478" s="7">
        <f t="shared" si="8"/>
        <v>0</v>
      </c>
      <c r="D478" s="28">
        <v>1.6736</v>
      </c>
    </row>
    <row r="479" spans="1:4" x14ac:dyDescent="0.3">
      <c r="A479" s="6">
        <v>2018</v>
      </c>
      <c r="B479" s="7">
        <v>10</v>
      </c>
      <c r="C479" s="7">
        <f t="shared" si="8"/>
        <v>0</v>
      </c>
      <c r="D479" s="28">
        <v>0.93452999999999997</v>
      </c>
    </row>
    <row r="480" spans="1:4" x14ac:dyDescent="0.3">
      <c r="A480" s="6">
        <v>2018</v>
      </c>
      <c r="B480" s="7">
        <v>11</v>
      </c>
      <c r="C480" s="7">
        <f t="shared" si="8"/>
        <v>0</v>
      </c>
      <c r="D480" s="28">
        <v>-0.11126</v>
      </c>
    </row>
    <row r="481" spans="1:4" x14ac:dyDescent="0.3">
      <c r="A481" s="6">
        <v>2018</v>
      </c>
      <c r="B481" s="7">
        <v>12</v>
      </c>
      <c r="C481" s="7">
        <f t="shared" si="8"/>
        <v>2018</v>
      </c>
      <c r="D481" s="28">
        <v>0.61155999999999999</v>
      </c>
    </row>
    <row r="482" spans="1:4" x14ac:dyDescent="0.3">
      <c r="A482" s="6">
        <v>2019</v>
      </c>
      <c r="B482" s="7">
        <v>1</v>
      </c>
      <c r="C482" s="7">
        <f t="shared" si="8"/>
        <v>2018</v>
      </c>
      <c r="D482" s="28">
        <v>0.59201999999999999</v>
      </c>
    </row>
    <row r="483" spans="1:4" x14ac:dyDescent="0.3">
      <c r="A483" s="6">
        <v>2019</v>
      </c>
      <c r="B483" s="7">
        <v>2</v>
      </c>
      <c r="C483" s="7">
        <f t="shared" si="8"/>
        <v>2018</v>
      </c>
      <c r="D483" s="28">
        <v>0.29141</v>
      </c>
    </row>
    <row r="484" spans="1:4" x14ac:dyDescent="0.3">
      <c r="A484" s="6">
        <v>2019</v>
      </c>
      <c r="B484" s="7">
        <v>3</v>
      </c>
      <c r="C484" s="7">
        <f t="shared" si="8"/>
        <v>0</v>
      </c>
      <c r="D484" s="28">
        <v>1.2321</v>
      </c>
    </row>
    <row r="485" spans="1:4" x14ac:dyDescent="0.3">
      <c r="A485" s="6">
        <v>2019</v>
      </c>
      <c r="B485" s="7">
        <v>4</v>
      </c>
      <c r="C485" s="7">
        <f t="shared" si="8"/>
        <v>0</v>
      </c>
      <c r="D485" s="28">
        <v>0.46600000000000003</v>
      </c>
    </row>
    <row r="486" spans="1:4" x14ac:dyDescent="0.3">
      <c r="A486" s="6">
        <v>2019</v>
      </c>
      <c r="B486" s="7">
        <v>5</v>
      </c>
      <c r="C486" s="7">
        <f t="shared" si="8"/>
        <v>0</v>
      </c>
      <c r="D486" s="28">
        <v>-2.6230000000000002</v>
      </c>
    </row>
    <row r="487" spans="1:4" x14ac:dyDescent="0.3">
      <c r="A487" s="6">
        <v>2019</v>
      </c>
      <c r="B487" s="7">
        <v>6</v>
      </c>
      <c r="C487" s="7">
        <f t="shared" si="8"/>
        <v>0</v>
      </c>
      <c r="D487" s="28">
        <v>-1.0886</v>
      </c>
    </row>
    <row r="488" spans="1:4" x14ac:dyDescent="0.3">
      <c r="A488" s="6">
        <v>2019</v>
      </c>
      <c r="B488" s="7">
        <v>7</v>
      </c>
      <c r="C488" s="7">
        <f t="shared" si="8"/>
        <v>0</v>
      </c>
      <c r="D488" s="28">
        <v>-1.4255</v>
      </c>
    </row>
    <row r="489" spans="1:4" x14ac:dyDescent="0.3">
      <c r="A489" s="6">
        <v>2019</v>
      </c>
      <c r="B489" s="7">
        <v>8</v>
      </c>
      <c r="C489" s="7">
        <f t="shared" si="8"/>
        <v>0</v>
      </c>
      <c r="D489" s="28">
        <v>-1.1684000000000001</v>
      </c>
    </row>
    <row r="490" spans="1:4" x14ac:dyDescent="0.3">
      <c r="A490" s="6">
        <v>2019</v>
      </c>
      <c r="B490" s="7">
        <v>9</v>
      </c>
      <c r="C490" s="7">
        <f t="shared" si="8"/>
        <v>0</v>
      </c>
      <c r="D490" s="28">
        <v>-0.16408</v>
      </c>
    </row>
    <row r="491" spans="1:4" x14ac:dyDescent="0.3">
      <c r="A491" s="6">
        <v>2019</v>
      </c>
      <c r="B491" s="7">
        <v>10</v>
      </c>
      <c r="C491" s="7">
        <f t="shared" si="8"/>
        <v>0</v>
      </c>
      <c r="D491" s="28">
        <v>-1.4134</v>
      </c>
    </row>
    <row r="492" spans="1:4" x14ac:dyDescent="0.3">
      <c r="A492" s="6">
        <v>2019</v>
      </c>
      <c r="B492" s="7">
        <v>11</v>
      </c>
      <c r="C492" s="7">
        <f t="shared" si="8"/>
        <v>0</v>
      </c>
      <c r="D492" s="28">
        <v>0.27847</v>
      </c>
    </row>
    <row r="493" spans="1:4" x14ac:dyDescent="0.3">
      <c r="A493" s="6">
        <v>2019</v>
      </c>
      <c r="B493" s="7">
        <v>12</v>
      </c>
      <c r="C493" s="7">
        <f t="shared" si="8"/>
        <v>2019</v>
      </c>
      <c r="D493" s="28">
        <v>1.2016</v>
      </c>
    </row>
    <row r="494" spans="1:4" x14ac:dyDescent="0.3">
      <c r="A494" s="6">
        <v>2020</v>
      </c>
      <c r="B494" s="7">
        <v>1</v>
      </c>
      <c r="C494" s="7">
        <f t="shared" si="8"/>
        <v>2019</v>
      </c>
      <c r="D494" s="28">
        <v>1.3431999999999999</v>
      </c>
    </row>
    <row r="495" spans="1:4" x14ac:dyDescent="0.3">
      <c r="A495" s="6">
        <v>2020</v>
      </c>
      <c r="B495" s="7">
        <v>2</v>
      </c>
      <c r="C495" s="7">
        <f t="shared" si="8"/>
        <v>2019</v>
      </c>
      <c r="D495" s="28">
        <v>1.2569999999999999</v>
      </c>
    </row>
    <row r="496" spans="1:4" x14ac:dyDescent="0.3">
      <c r="A496" s="6">
        <v>2020</v>
      </c>
      <c r="B496" s="7">
        <v>3</v>
      </c>
      <c r="C496" s="7">
        <f t="shared" si="8"/>
        <v>0</v>
      </c>
      <c r="D496" s="28">
        <v>1.0125999999999999</v>
      </c>
    </row>
    <row r="497" spans="1:4" x14ac:dyDescent="0.3">
      <c r="A497" s="6">
        <v>2020</v>
      </c>
      <c r="B497" s="7">
        <v>4</v>
      </c>
      <c r="C497" s="7">
        <f t="shared" si="8"/>
        <v>0</v>
      </c>
      <c r="D497" s="28">
        <v>-1.0224</v>
      </c>
    </row>
    <row r="498" spans="1:4" x14ac:dyDescent="0.3">
      <c r="A498" s="6">
        <v>2020</v>
      </c>
      <c r="B498" s="7">
        <v>5</v>
      </c>
      <c r="C498" s="7">
        <f t="shared" si="8"/>
        <v>0</v>
      </c>
      <c r="D498" s="28">
        <v>-0.40983000000000003</v>
      </c>
    </row>
    <row r="499" spans="1:4" x14ac:dyDescent="0.3">
      <c r="A499" s="6">
        <v>2020</v>
      </c>
      <c r="B499" s="7">
        <v>6</v>
      </c>
      <c r="C499" s="7">
        <f t="shared" si="8"/>
        <v>0</v>
      </c>
      <c r="D499" s="28">
        <v>-0.14693000000000001</v>
      </c>
    </row>
    <row r="500" spans="1:4" x14ac:dyDescent="0.3">
      <c r="A500" s="6">
        <v>2020</v>
      </c>
      <c r="B500" s="7">
        <v>7</v>
      </c>
      <c r="C500" s="7">
        <f t="shared" si="8"/>
        <v>0</v>
      </c>
      <c r="D500" s="28">
        <v>-1.2262</v>
      </c>
    </row>
    <row r="501" spans="1:4" x14ac:dyDescent="0.3">
      <c r="A501" s="6">
        <v>2020</v>
      </c>
      <c r="B501" s="7">
        <v>8</v>
      </c>
      <c r="C501" s="7">
        <f t="shared" si="8"/>
        <v>0</v>
      </c>
      <c r="D501" s="28">
        <v>0.12174</v>
      </c>
    </row>
    <row r="502" spans="1:4" x14ac:dyDescent="0.3">
      <c r="A502" s="6">
        <v>2020</v>
      </c>
      <c r="B502" s="7">
        <v>9</v>
      </c>
      <c r="C502" s="7">
        <f t="shared" si="8"/>
        <v>0</v>
      </c>
      <c r="D502" s="28">
        <v>0.98497999999999997</v>
      </c>
    </row>
    <row r="503" spans="1:4" x14ac:dyDescent="0.3">
      <c r="A503" s="6">
        <v>2020</v>
      </c>
      <c r="B503" s="7">
        <v>10</v>
      </c>
      <c r="C503" s="7">
        <f t="shared" si="8"/>
        <v>0</v>
      </c>
      <c r="D503" s="28">
        <v>-0.65471000000000001</v>
      </c>
    </row>
    <row r="504" spans="1:4" x14ac:dyDescent="0.3">
      <c r="A504" s="6">
        <v>2020</v>
      </c>
      <c r="B504" s="7">
        <v>11</v>
      </c>
      <c r="C504" s="7">
        <f t="shared" si="8"/>
        <v>0</v>
      </c>
      <c r="D504" s="28">
        <v>2.5445000000000002</v>
      </c>
    </row>
    <row r="505" spans="1:4" x14ac:dyDescent="0.3">
      <c r="A505" s="6">
        <v>2020</v>
      </c>
      <c r="B505" s="7">
        <v>12</v>
      </c>
      <c r="C505" s="7">
        <f t="shared" si="8"/>
        <v>2020</v>
      </c>
      <c r="D505" s="28">
        <v>-0.3024</v>
      </c>
    </row>
    <row r="506" spans="1:4" x14ac:dyDescent="0.3">
      <c r="A506" s="6">
        <v>2021</v>
      </c>
      <c r="B506" s="7">
        <v>1</v>
      </c>
      <c r="C506" s="7">
        <f t="shared" si="8"/>
        <v>2020</v>
      </c>
      <c r="D506" s="28">
        <v>-1.1087</v>
      </c>
    </row>
    <row r="507" spans="1:4" x14ac:dyDescent="0.3">
      <c r="A507" s="6">
        <v>2021</v>
      </c>
      <c r="B507" s="7">
        <v>2</v>
      </c>
      <c r="C507" s="7">
        <f t="shared" si="8"/>
        <v>2020</v>
      </c>
      <c r="D507" s="28">
        <v>0.1361</v>
      </c>
    </row>
    <row r="508" spans="1:4" x14ac:dyDescent="0.3">
      <c r="A508" s="6">
        <v>2021</v>
      </c>
      <c r="B508" s="7">
        <v>3</v>
      </c>
      <c r="C508" s="7">
        <f t="shared" si="8"/>
        <v>0</v>
      </c>
      <c r="D508" s="28">
        <v>0.72987000000000002</v>
      </c>
    </row>
    <row r="509" spans="1:4" x14ac:dyDescent="0.3">
      <c r="A509" s="6">
        <v>2021</v>
      </c>
      <c r="B509" s="7">
        <v>4</v>
      </c>
      <c r="C509" s="7">
        <f t="shared" si="8"/>
        <v>0</v>
      </c>
      <c r="D509" s="28">
        <v>-1.4251</v>
      </c>
    </row>
    <row r="510" spans="1:4" x14ac:dyDescent="0.3">
      <c r="A510" s="6">
        <v>2021</v>
      </c>
      <c r="B510" s="7">
        <v>5</v>
      </c>
      <c r="C510" s="7">
        <f t="shared" si="8"/>
        <v>0</v>
      </c>
      <c r="D510" s="28">
        <v>-1.2385999999999999</v>
      </c>
    </row>
    <row r="511" spans="1:4" x14ac:dyDescent="0.3">
      <c r="A511" s="6">
        <v>2021</v>
      </c>
      <c r="B511" s="7">
        <v>6</v>
      </c>
      <c r="C511" s="7">
        <f t="shared" si="8"/>
        <v>0</v>
      </c>
      <c r="D511" s="28">
        <v>0.76544999999999996</v>
      </c>
    </row>
    <row r="512" spans="1:4" ht="15" thickBot="1" x14ac:dyDescent="0.35">
      <c r="A512" s="9">
        <v>2021</v>
      </c>
      <c r="B512" s="10">
        <v>7</v>
      </c>
      <c r="C512" s="10">
        <f t="shared" si="8"/>
        <v>0</v>
      </c>
      <c r="D512" s="32">
        <v>2.6030000000000001E-2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J1" workbookViewId="0">
      <selection activeCell="AJ3" sqref="AJ3"/>
    </sheetView>
  </sheetViews>
  <sheetFormatPr defaultRowHeight="14.4" x14ac:dyDescent="0.3"/>
  <cols>
    <col min="1" max="1" width="13.6640625" customWidth="1"/>
    <col min="10" max="29" width="12.33203125" customWidth="1"/>
    <col min="30" max="30" width="12.44140625" customWidth="1"/>
    <col min="32" max="32" width="10.33203125" bestFit="1" customWidth="1"/>
    <col min="33" max="33" width="13.5546875" customWidth="1"/>
    <col min="34" max="34" width="21" customWidth="1"/>
    <col min="35" max="35" width="14.6640625" customWidth="1"/>
    <col min="36" max="36" width="12" bestFit="1" customWidth="1"/>
    <col min="37" max="37" width="18.6640625" customWidth="1"/>
    <col min="38" max="38" width="13.88671875" customWidth="1"/>
  </cols>
  <sheetData>
    <row r="1" spans="1:38" ht="15" thickBot="1" x14ac:dyDescent="0.35">
      <c r="B1" s="73" t="s">
        <v>10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0" t="s">
        <v>11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G1" s="45" t="s">
        <v>24</v>
      </c>
      <c r="AH1" t="s">
        <v>25</v>
      </c>
      <c r="AI1" t="s">
        <v>26</v>
      </c>
      <c r="AJ1" t="s">
        <v>23</v>
      </c>
      <c r="AK1" s="45" t="s">
        <v>28</v>
      </c>
      <c r="AL1" s="45" t="s">
        <v>27</v>
      </c>
    </row>
    <row r="2" spans="1:38" ht="15" thickBot="1" x14ac:dyDescent="0.35">
      <c r="A2" s="71" t="s">
        <v>1</v>
      </c>
      <c r="B2" s="68" t="s">
        <v>17</v>
      </c>
      <c r="C2" s="69"/>
      <c r="D2" s="69"/>
      <c r="E2" s="70"/>
      <c r="F2" s="68" t="s">
        <v>3</v>
      </c>
      <c r="G2" s="69"/>
      <c r="H2" s="69"/>
      <c r="I2" s="69"/>
      <c r="J2" s="70"/>
      <c r="K2" s="68" t="s">
        <v>4</v>
      </c>
      <c r="L2" s="69"/>
      <c r="M2" s="69"/>
      <c r="N2" s="69"/>
      <c r="O2" s="70"/>
      <c r="P2" s="68" t="s">
        <v>17</v>
      </c>
      <c r="Q2" s="69"/>
      <c r="R2" s="69"/>
      <c r="S2" s="70"/>
      <c r="T2" s="68" t="s">
        <v>3</v>
      </c>
      <c r="U2" s="69"/>
      <c r="V2" s="69"/>
      <c r="W2" s="69"/>
      <c r="X2" s="70"/>
      <c r="Y2" s="68" t="s">
        <v>4</v>
      </c>
      <c r="Z2" s="69"/>
      <c r="AA2" s="69"/>
      <c r="AB2" s="69"/>
      <c r="AC2" s="70"/>
      <c r="AD2" t="s">
        <v>18</v>
      </c>
      <c r="AF2" s="46" t="s">
        <v>22</v>
      </c>
      <c r="AG2" s="45">
        <f>CORREL(B4:B46,'NAO INDEX'!$H$2:$H$44)</f>
        <v>0.69531786750133251</v>
      </c>
      <c r="AH2">
        <f>CORREL(F4:F46,'NAO INDEX'!$H$2:$H$44)</f>
        <v>0.4728924140342593</v>
      </c>
      <c r="AI2">
        <f>CORREL(K4:K46,'NAO INDEX'!$H$2:$H$44)</f>
        <v>0.43766705592396593</v>
      </c>
      <c r="AJ2">
        <f>CORREL(P4:P46,'NAO INDEX'!$H$2:$H$44)</f>
        <v>0.62714142745316914</v>
      </c>
      <c r="AK2" s="45">
        <f>CORREL(T4:T46,'NAO INDEX'!$H$2:$H$44)</f>
        <v>0.6772572277133333</v>
      </c>
      <c r="AL2" s="45">
        <f>CORREL(Y4:Y46,'NAO INDEX'!$H$2:$H$44)</f>
        <v>0.46485837747974712</v>
      </c>
    </row>
    <row r="3" spans="1:38" ht="15" thickBot="1" x14ac:dyDescent="0.35">
      <c r="A3" s="72"/>
      <c r="B3" s="37" t="s">
        <v>19</v>
      </c>
      <c r="C3" s="14" t="s">
        <v>20</v>
      </c>
      <c r="D3" s="14" t="s">
        <v>7</v>
      </c>
      <c r="E3" s="38" t="s">
        <v>8</v>
      </c>
      <c r="F3" s="37" t="s">
        <v>5</v>
      </c>
      <c r="G3" s="14" t="s">
        <v>6</v>
      </c>
      <c r="H3" s="14" t="s">
        <v>7</v>
      </c>
      <c r="I3" s="14" t="s">
        <v>8</v>
      </c>
      <c r="J3" s="38" t="s">
        <v>21</v>
      </c>
      <c r="K3" s="1" t="s">
        <v>5</v>
      </c>
      <c r="L3" s="2" t="s">
        <v>6</v>
      </c>
      <c r="M3" s="2" t="s">
        <v>7</v>
      </c>
      <c r="N3" s="2" t="s">
        <v>8</v>
      </c>
      <c r="O3" s="3" t="s">
        <v>21</v>
      </c>
      <c r="P3" s="37" t="s">
        <v>19</v>
      </c>
      <c r="Q3" s="14" t="s">
        <v>20</v>
      </c>
      <c r="R3" s="14" t="s">
        <v>7</v>
      </c>
      <c r="S3" s="38" t="s">
        <v>8</v>
      </c>
      <c r="T3" s="37" t="s">
        <v>5</v>
      </c>
      <c r="U3" s="14" t="s">
        <v>6</v>
      </c>
      <c r="V3" s="14" t="s">
        <v>7</v>
      </c>
      <c r="W3" s="14" t="s">
        <v>8</v>
      </c>
      <c r="X3" s="38" t="s">
        <v>21</v>
      </c>
      <c r="Y3" s="1" t="s">
        <v>5</v>
      </c>
      <c r="Z3" s="2" t="s">
        <v>6</v>
      </c>
      <c r="AA3" s="2" t="s">
        <v>7</v>
      </c>
      <c r="AB3" s="2" t="s">
        <v>8</v>
      </c>
      <c r="AC3" s="3" t="s">
        <v>21</v>
      </c>
      <c r="AD3">
        <v>0.5</v>
      </c>
      <c r="AF3" s="39"/>
      <c r="AG3" s="45">
        <f>CORREL(E4:E46,'NAO INDEX'!$H$2:$H$44)</f>
        <v>-0.83531832670777018</v>
      </c>
      <c r="AH3" s="81">
        <f>CORREL(I4:I46,'NAO INDEX'!$H$2:$H$44)</f>
        <v>-0.81670293305810504</v>
      </c>
      <c r="AI3" s="81">
        <f>CORREL(N4:N46,'NAO INDEX'!$H$2:$H$44)</f>
        <v>-0.80876830854951487</v>
      </c>
      <c r="AJ3" s="81">
        <f>CORREL(S4:S46,'NAO INDEX'!$H$2:$H$44)</f>
        <v>-0.77641792747676941</v>
      </c>
      <c r="AK3" s="45">
        <f>CORREL(W4:W46,'NAO INDEX'!$H$2:$H$44)</f>
        <v>-0.74618104955223286</v>
      </c>
      <c r="AL3" s="45">
        <f>CORREL(AB4:AB46,'NAO INDEX'!$H$2:$H$44)</f>
        <v>-0.68972726005315932</v>
      </c>
    </row>
    <row r="4" spans="1:38" x14ac:dyDescent="0.3">
      <c r="A4" s="34">
        <v>1978</v>
      </c>
      <c r="B4" s="24">
        <f>SUMIFS(Predictions!C$4:C$3853, Predictions!$B$4:$B$3853,$A4)</f>
        <v>8</v>
      </c>
      <c r="C4" s="25">
        <f>SUMIFS(Predictions!D$4:D$3853, Predictions!$B$4:$B$3853,$A4)</f>
        <v>16</v>
      </c>
      <c r="D4" s="25">
        <f>SUMIFS(Predictions!E$4:E$3853, Predictions!$B$4:$B$3853,$A4)</f>
        <v>6</v>
      </c>
      <c r="E4" s="25">
        <f>SUMIFS(Predictions!F$4:F$3853, Predictions!$B$4:$B$3853,$A4)</f>
        <v>29</v>
      </c>
      <c r="F4" s="24">
        <f>COUNTIFS(Predictions!H$4:H$3853,"&gt;"&amp;$AD$3,Predictions!$B$3:$B$3852,$A4)</f>
        <v>10</v>
      </c>
      <c r="G4" s="25">
        <f>COUNTIFS(Predictions!I$4:I$3853,"&gt;"&amp;$AD$3,Predictions!$B$3:$B$3852,$A4)</f>
        <v>10</v>
      </c>
      <c r="H4" s="25">
        <f>COUNTIFS(Predictions!J$4:J$3853,"&gt;"&amp;$AD$3,Predictions!$B$3:$B$3852,$A4)</f>
        <v>12</v>
      </c>
      <c r="I4" s="25">
        <f>COUNTIFS(Predictions!K$4:K$3853,"&gt;"&amp;$AD$3,Predictions!$B$3:$B$3852,$A4)</f>
        <v>27</v>
      </c>
      <c r="J4" s="33">
        <f>60-SUM(F4:I4)</f>
        <v>1</v>
      </c>
      <c r="K4" s="6">
        <f>COUNTIFS(Predictions!M$4:M$3853,"&gt;"&amp;$AD$3,Predictions!$B$3:$B$3852,$A4)</f>
        <v>10</v>
      </c>
      <c r="L4" s="7">
        <f>COUNTIFS(Predictions!N$4:N$3853,"&gt;"&amp;$AD$3,Predictions!$B$3:$B$3852,$A4)</f>
        <v>10</v>
      </c>
      <c r="M4" s="7">
        <f>COUNTIFS(Predictions!O$4:O$3853,"&gt;"&amp;$AD$3,Predictions!$B$3:$B$3852,$A4)</f>
        <v>12</v>
      </c>
      <c r="N4" s="7">
        <f>COUNTIFS(Predictions!P$4:P$3853,"&gt;"&amp;$AD$3,Predictions!$B$3:$B$3852,$A4)</f>
        <v>27</v>
      </c>
      <c r="O4" s="8">
        <f>60 - SUM(K4:N4)</f>
        <v>1</v>
      </c>
      <c r="P4" s="24">
        <f>SUMIFS(Predictions!R$4:R$3853, Predictions!$B$4:$B$3853,$A4)</f>
        <v>24</v>
      </c>
      <c r="Q4" s="25">
        <f>SUMIFS(Predictions!S$4:S$3853, Predictions!$B$4:$B$3853,$A4)</f>
        <v>17</v>
      </c>
      <c r="R4" s="25">
        <f>SUMIFS(Predictions!T$4:T$3853, Predictions!$B$4:$B$3853,$A4)</f>
        <v>6</v>
      </c>
      <c r="S4" s="25">
        <f>SUMIFS(Predictions!U$4:U$3853, Predictions!$B$4:$B$3853,$A4)</f>
        <v>12</v>
      </c>
      <c r="T4" s="24">
        <f>COUNTIFS(Predictions!W$4:W$3853,"&gt;"&amp;$AD$3,Predictions!$B$3:$B$3852,$A4)</f>
        <v>21</v>
      </c>
      <c r="U4" s="25">
        <f>COUNTIFS(Predictions!X$4:X$3853,"&gt;"&amp;$AD$3,Predictions!$B$3:$B$3852,$A4)</f>
        <v>13</v>
      </c>
      <c r="V4" s="25">
        <f>COUNTIFS(Predictions!Y$4:Y$3853,"&gt;"&amp;$AD$3,Predictions!$B$3:$B$3852,$A4)</f>
        <v>9</v>
      </c>
      <c r="W4" s="25">
        <f>COUNTIFS(Predictions!Z$4:Z$3853,"&gt;"&amp;$AD$3,Predictions!$B$3:$B$3852,$A4)</f>
        <v>15</v>
      </c>
      <c r="X4" s="33">
        <f>60-SUM(T4:W4)</f>
        <v>2</v>
      </c>
      <c r="Y4" s="24">
        <f>COUNTIFS(Predictions!AB$4:AB$3853,"&gt;"&amp;$AD$3,Predictions!$B$3:$B$3852,$A4)</f>
        <v>22</v>
      </c>
      <c r="Z4" s="25">
        <f>COUNTIFS(Predictions!AC$4:AC$3853,"&gt;"&amp;$AD$3,Predictions!$B$3:$B$3852,$A4)</f>
        <v>15</v>
      </c>
      <c r="AA4" s="25">
        <f>COUNTIFS(Predictions!AD$4:AD$3853,"&gt;"&amp;$AD$3,Predictions!$B$3:$B$3852,$A4)</f>
        <v>6</v>
      </c>
      <c r="AB4" s="25">
        <f>COUNTIFS(Predictions!AE$4:AE$3853,"&gt;"&amp;$AD$3,Predictions!$B$3:$B$3852,$A4)</f>
        <v>15</v>
      </c>
      <c r="AC4" s="8">
        <f>60 - SUM(Y4:AB4)</f>
        <v>2</v>
      </c>
    </row>
    <row r="5" spans="1:38" x14ac:dyDescent="0.3">
      <c r="A5" s="35">
        <v>1979</v>
      </c>
      <c r="B5" s="6">
        <f>SUMIFS(Predictions!C$4:C$3853, Predictions!$B$4:$B$3853,$A5)</f>
        <v>21</v>
      </c>
      <c r="C5" s="7">
        <f>SUMIFS(Predictions!D$4:D$3853, Predictions!$B$4:$B$3853,$A5)</f>
        <v>21</v>
      </c>
      <c r="D5" s="7">
        <f>SUMIFS(Predictions!E$4:E$3853, Predictions!$B$4:$B$3853,$A5)</f>
        <v>12</v>
      </c>
      <c r="E5" s="7">
        <f>SUMIFS(Predictions!F$4:F$3853, Predictions!$B$4:$B$3853,$A5)</f>
        <v>37</v>
      </c>
      <c r="F5" s="6">
        <f>COUNTIFS(Predictions!H$4:H$3853,"&gt;"&amp;$AD$3,Predictions!$B$3:$B$3852,$A5)</f>
        <v>21</v>
      </c>
      <c r="G5" s="7">
        <f>COUNTIFS(Predictions!I$4:I$3853,"&gt;"&amp;$AD$3,Predictions!$B$3:$B$3852,$A5)</f>
        <v>13</v>
      </c>
      <c r="H5" s="7">
        <f>COUNTIFS(Predictions!J$4:J$3853,"&gt;"&amp;$AD$3,Predictions!$B$3:$B$3852,$A5)</f>
        <v>26</v>
      </c>
      <c r="I5" s="7">
        <f>COUNTIFS(Predictions!K$4:K$3853,"&gt;"&amp;$AD$3,Predictions!$B$3:$B$3852,$A5)</f>
        <v>27</v>
      </c>
      <c r="J5" s="8">
        <f t="shared" ref="J5:J46" si="0">90-SUM(F5:I5)</f>
        <v>3</v>
      </c>
      <c r="K5" s="6">
        <f>COUNTIFS(Predictions!M$4:M$3853,"&gt;"&amp;$AD$3,Predictions!$B$3:$B$3852,$A5)</f>
        <v>21</v>
      </c>
      <c r="L5" s="7">
        <f>COUNTIFS(Predictions!N$4:N$3853,"&gt;"&amp;$AD$3,Predictions!$B$3:$B$3852,$A5)</f>
        <v>15</v>
      </c>
      <c r="M5" s="7">
        <f>COUNTIFS(Predictions!O$4:O$3853,"&gt;"&amp;$AD$3,Predictions!$B$3:$B$3852,$A5)</f>
        <v>27</v>
      </c>
      <c r="N5" s="7">
        <f>COUNTIFS(Predictions!P$4:P$3853,"&gt;"&amp;$AD$3,Predictions!$B$3:$B$3852,$A5)</f>
        <v>27</v>
      </c>
      <c r="O5" s="8">
        <f t="shared" ref="O5:O46" si="1">90 - SUM(K5:N5)</f>
        <v>0</v>
      </c>
      <c r="P5" s="6">
        <f>SUMIFS(Predictions!R$4:R$3853, Predictions!$B$4:$B$3853,$A5)</f>
        <v>32</v>
      </c>
      <c r="Q5" s="7">
        <f>SUMIFS(Predictions!S$4:S$3853, Predictions!$B$4:$B$3853,$A5)</f>
        <v>16</v>
      </c>
      <c r="R5" s="7">
        <f>SUMIFS(Predictions!T$4:T$3853, Predictions!$B$4:$B$3853,$A5)</f>
        <v>10</v>
      </c>
      <c r="S5" s="7">
        <f>SUMIFS(Predictions!U$4:U$3853, Predictions!$B$4:$B$3853,$A5)</f>
        <v>33</v>
      </c>
      <c r="T5" s="6">
        <f>COUNTIFS(Predictions!W$4:W$3853,"&gt;"&amp;$AD$3,Predictions!$B$3:$B$3852,$A5)</f>
        <v>19</v>
      </c>
      <c r="U5" s="7">
        <f>COUNTIFS(Predictions!X$4:X$3853,"&gt;"&amp;$AD$3,Predictions!$B$3:$B$3852,$A5)</f>
        <v>16</v>
      </c>
      <c r="V5" s="7">
        <f>COUNTIFS(Predictions!Y$4:Y$3853,"&gt;"&amp;$AD$3,Predictions!$B$3:$B$3852,$A5)</f>
        <v>20</v>
      </c>
      <c r="W5" s="7">
        <f>COUNTIFS(Predictions!Z$4:Z$3853,"&gt;"&amp;$AD$3,Predictions!$B$3:$B$3852,$A5)</f>
        <v>34</v>
      </c>
      <c r="X5" s="8">
        <f t="shared" ref="X5:X46" si="2">90-SUM(T5:W5)</f>
        <v>1</v>
      </c>
      <c r="Y5" s="6">
        <f>COUNTIFS(Predictions!AB$4:AB$3853,"&gt;"&amp;$AD$3,Predictions!$B$3:$B$3852,$A5)</f>
        <v>20</v>
      </c>
      <c r="Z5" s="7">
        <f>COUNTIFS(Predictions!AC$4:AC$3853,"&gt;"&amp;$AD$3,Predictions!$B$3:$B$3852,$A5)</f>
        <v>17</v>
      </c>
      <c r="AA5" s="7">
        <f>COUNTIFS(Predictions!AD$4:AD$3853,"&gt;"&amp;$AD$3,Predictions!$B$3:$B$3852,$A5)</f>
        <v>9</v>
      </c>
      <c r="AB5" s="7">
        <f>COUNTIFS(Predictions!AE$4:AE$3853,"&gt;"&amp;$AD$3,Predictions!$B$3:$B$3852,$A5)</f>
        <v>43</v>
      </c>
      <c r="AC5" s="8">
        <f t="shared" ref="AC5:AC46" si="3">90 - SUM(Y5:AB5)</f>
        <v>1</v>
      </c>
    </row>
    <row r="6" spans="1:38" x14ac:dyDescent="0.3">
      <c r="A6" s="35">
        <v>1980</v>
      </c>
      <c r="B6" s="6">
        <f>SUMIFS(Predictions!C$4:C$3853, Predictions!$B$4:$B$3853,$A6)</f>
        <v>21</v>
      </c>
      <c r="C6" s="7">
        <f>SUMIFS(Predictions!D$4:D$3853, Predictions!$B$4:$B$3853,$A6)</f>
        <v>18</v>
      </c>
      <c r="D6" s="7">
        <f>SUMIFS(Predictions!E$4:E$3853, Predictions!$B$4:$B$3853,$A6)</f>
        <v>41</v>
      </c>
      <c r="E6" s="7">
        <f>SUMIFS(Predictions!F$4:F$3853, Predictions!$B$4:$B$3853,$A6)</f>
        <v>10</v>
      </c>
      <c r="F6" s="6">
        <f>COUNTIFS(Predictions!H$4:H$3853,"&gt;"&amp;$AD$3,Predictions!$B$3:$B$3852,$A6)</f>
        <v>19</v>
      </c>
      <c r="G6" s="7">
        <f>COUNTIFS(Predictions!I$4:I$3853,"&gt;"&amp;$AD$3,Predictions!$B$3:$B$3852,$A6)</f>
        <v>14</v>
      </c>
      <c r="H6" s="7">
        <f>COUNTIFS(Predictions!J$4:J$3853,"&gt;"&amp;$AD$3,Predictions!$B$3:$B$3852,$A6)</f>
        <v>57</v>
      </c>
      <c r="I6" s="7">
        <f>COUNTIFS(Predictions!K$4:K$3853,"&gt;"&amp;$AD$3,Predictions!$B$3:$B$3852,$A6)</f>
        <v>0</v>
      </c>
      <c r="J6" s="8">
        <f t="shared" si="0"/>
        <v>0</v>
      </c>
      <c r="K6" s="6">
        <f>COUNTIFS(Predictions!M$4:M$3853,"&gt;"&amp;$AD$3,Predictions!$B$3:$B$3852,$A6)</f>
        <v>19</v>
      </c>
      <c r="L6" s="7">
        <f>COUNTIFS(Predictions!N$4:N$3853,"&gt;"&amp;$AD$3,Predictions!$B$3:$B$3852,$A6)</f>
        <v>13</v>
      </c>
      <c r="M6" s="7">
        <f>COUNTIFS(Predictions!O$4:O$3853,"&gt;"&amp;$AD$3,Predictions!$B$3:$B$3852,$A6)</f>
        <v>57</v>
      </c>
      <c r="N6" s="7">
        <f>COUNTIFS(Predictions!P$4:P$3853,"&gt;"&amp;$AD$3,Predictions!$B$3:$B$3852,$A6)</f>
        <v>0</v>
      </c>
      <c r="O6" s="8">
        <f t="shared" si="1"/>
        <v>1</v>
      </c>
      <c r="P6" s="6">
        <f>SUMIFS(Predictions!R$4:R$3853, Predictions!$B$4:$B$3853,$A6)</f>
        <v>29</v>
      </c>
      <c r="Q6" s="7">
        <f>SUMIFS(Predictions!S$4:S$3853, Predictions!$B$4:$B$3853,$A6)</f>
        <v>12</v>
      </c>
      <c r="R6" s="7">
        <f>SUMIFS(Predictions!T$4:T$3853, Predictions!$B$4:$B$3853,$A6)</f>
        <v>34</v>
      </c>
      <c r="S6" s="7">
        <f>SUMIFS(Predictions!U$4:U$3853, Predictions!$B$4:$B$3853,$A6)</f>
        <v>15</v>
      </c>
      <c r="T6" s="6">
        <f>COUNTIFS(Predictions!W$4:W$3853,"&gt;"&amp;$AD$3,Predictions!$B$3:$B$3852,$A6)</f>
        <v>31</v>
      </c>
      <c r="U6" s="7">
        <f>COUNTIFS(Predictions!X$4:X$3853,"&gt;"&amp;$AD$3,Predictions!$B$3:$B$3852,$A6)</f>
        <v>12</v>
      </c>
      <c r="V6" s="7">
        <f>COUNTIFS(Predictions!Y$4:Y$3853,"&gt;"&amp;$AD$3,Predictions!$B$3:$B$3852,$A6)</f>
        <v>43</v>
      </c>
      <c r="W6" s="7">
        <f>COUNTIFS(Predictions!Z$4:Z$3853,"&gt;"&amp;$AD$3,Predictions!$B$3:$B$3852,$A6)</f>
        <v>1</v>
      </c>
      <c r="X6" s="8">
        <f t="shared" si="2"/>
        <v>3</v>
      </c>
      <c r="Y6" s="6">
        <f>COUNTIFS(Predictions!AB$4:AB$3853,"&gt;"&amp;$AD$3,Predictions!$B$3:$B$3852,$A6)</f>
        <v>22</v>
      </c>
      <c r="Z6" s="7">
        <f>COUNTIFS(Predictions!AC$4:AC$3853,"&gt;"&amp;$AD$3,Predictions!$B$3:$B$3852,$A6)</f>
        <v>15</v>
      </c>
      <c r="AA6" s="7">
        <f>COUNTIFS(Predictions!AD$4:AD$3853,"&gt;"&amp;$AD$3,Predictions!$B$3:$B$3852,$A6)</f>
        <v>35</v>
      </c>
      <c r="AB6" s="7">
        <f>COUNTIFS(Predictions!AE$4:AE$3853,"&gt;"&amp;$AD$3,Predictions!$B$3:$B$3852,$A6)</f>
        <v>16</v>
      </c>
      <c r="AC6" s="8">
        <f t="shared" si="3"/>
        <v>2</v>
      </c>
    </row>
    <row r="7" spans="1:38" x14ac:dyDescent="0.3">
      <c r="A7" s="35">
        <v>1981</v>
      </c>
      <c r="B7" s="6">
        <f>SUMIFS(Predictions!C$4:C$3853, Predictions!$B$4:$B$3853,$A7)</f>
        <v>18</v>
      </c>
      <c r="C7" s="7">
        <f>SUMIFS(Predictions!D$4:D$3853, Predictions!$B$4:$B$3853,$A7)</f>
        <v>24</v>
      </c>
      <c r="D7" s="7">
        <f>SUMIFS(Predictions!E$4:E$3853, Predictions!$B$4:$B$3853,$A7)</f>
        <v>17</v>
      </c>
      <c r="E7" s="7">
        <f>SUMIFS(Predictions!F$4:F$3853, Predictions!$B$4:$B$3853,$A7)</f>
        <v>31</v>
      </c>
      <c r="F7" s="6">
        <f>COUNTIFS(Predictions!H$4:H$3853,"&gt;"&amp;$AD$3,Predictions!$B$3:$B$3852,$A7)</f>
        <v>38</v>
      </c>
      <c r="G7" s="7">
        <f>COUNTIFS(Predictions!I$4:I$3853,"&gt;"&amp;$AD$3,Predictions!$B$3:$B$3852,$A7)</f>
        <v>9</v>
      </c>
      <c r="H7" s="7">
        <f>COUNTIFS(Predictions!J$4:J$3853,"&gt;"&amp;$AD$3,Predictions!$B$3:$B$3852,$A7)</f>
        <v>17</v>
      </c>
      <c r="I7" s="7">
        <f>COUNTIFS(Predictions!K$4:K$3853,"&gt;"&amp;$AD$3,Predictions!$B$3:$B$3852,$A7)</f>
        <v>24</v>
      </c>
      <c r="J7" s="8">
        <f t="shared" si="0"/>
        <v>2</v>
      </c>
      <c r="K7" s="6">
        <f>COUNTIFS(Predictions!M$4:M$3853,"&gt;"&amp;$AD$3,Predictions!$B$3:$B$3852,$A7)</f>
        <v>38</v>
      </c>
      <c r="L7" s="7">
        <f>COUNTIFS(Predictions!N$4:N$3853,"&gt;"&amp;$AD$3,Predictions!$B$3:$B$3852,$A7)</f>
        <v>10</v>
      </c>
      <c r="M7" s="7">
        <f>COUNTIFS(Predictions!O$4:O$3853,"&gt;"&amp;$AD$3,Predictions!$B$3:$B$3852,$A7)</f>
        <v>16</v>
      </c>
      <c r="N7" s="7">
        <f>COUNTIFS(Predictions!P$4:P$3853,"&gt;"&amp;$AD$3,Predictions!$B$3:$B$3852,$A7)</f>
        <v>26</v>
      </c>
      <c r="O7" s="8">
        <f t="shared" si="1"/>
        <v>0</v>
      </c>
      <c r="P7" s="6">
        <f>SUMIFS(Predictions!R$4:R$3853, Predictions!$B$4:$B$3853,$A7)</f>
        <v>39</v>
      </c>
      <c r="Q7" s="7">
        <f>SUMIFS(Predictions!S$4:S$3853, Predictions!$B$4:$B$3853,$A7)</f>
        <v>17</v>
      </c>
      <c r="R7" s="7">
        <f>SUMIFS(Predictions!T$4:T$3853, Predictions!$B$4:$B$3853,$A7)</f>
        <v>9</v>
      </c>
      <c r="S7" s="7">
        <f>SUMIFS(Predictions!U$4:U$3853, Predictions!$B$4:$B$3853,$A7)</f>
        <v>25</v>
      </c>
      <c r="T7" s="6">
        <f>COUNTIFS(Predictions!W$4:W$3853,"&gt;"&amp;$AD$3,Predictions!$B$3:$B$3852,$A7)</f>
        <v>22</v>
      </c>
      <c r="U7" s="7">
        <f>COUNTIFS(Predictions!X$4:X$3853,"&gt;"&amp;$AD$3,Predictions!$B$3:$B$3852,$A7)</f>
        <v>21</v>
      </c>
      <c r="V7" s="7">
        <f>COUNTIFS(Predictions!Y$4:Y$3853,"&gt;"&amp;$AD$3,Predictions!$B$3:$B$3852,$A7)</f>
        <v>12</v>
      </c>
      <c r="W7" s="7">
        <f>COUNTIFS(Predictions!Z$4:Z$3853,"&gt;"&amp;$AD$3,Predictions!$B$3:$B$3852,$A7)</f>
        <v>31</v>
      </c>
      <c r="X7" s="8">
        <f t="shared" si="2"/>
        <v>4</v>
      </c>
      <c r="Y7" s="6">
        <f>COUNTIFS(Predictions!AB$4:AB$3853,"&gt;"&amp;$AD$3,Predictions!$B$3:$B$3852,$A7)</f>
        <v>25</v>
      </c>
      <c r="Z7" s="7">
        <f>COUNTIFS(Predictions!AC$4:AC$3853,"&gt;"&amp;$AD$3,Predictions!$B$3:$B$3852,$A7)</f>
        <v>20</v>
      </c>
      <c r="AA7" s="7">
        <f>COUNTIFS(Predictions!AD$4:AD$3853,"&gt;"&amp;$AD$3,Predictions!$B$3:$B$3852,$A7)</f>
        <v>10</v>
      </c>
      <c r="AB7" s="7">
        <f>COUNTIFS(Predictions!AE$4:AE$3853,"&gt;"&amp;$AD$3,Predictions!$B$3:$B$3852,$A7)</f>
        <v>32</v>
      </c>
      <c r="AC7" s="8">
        <f t="shared" si="3"/>
        <v>3</v>
      </c>
    </row>
    <row r="8" spans="1:38" x14ac:dyDescent="0.3">
      <c r="A8" s="35">
        <v>1982</v>
      </c>
      <c r="B8" s="6">
        <f>SUMIFS(Predictions!C$4:C$3853, Predictions!$B$4:$B$3853,$A8)</f>
        <v>35</v>
      </c>
      <c r="C8" s="7">
        <f>SUMIFS(Predictions!D$4:D$3853, Predictions!$B$4:$B$3853,$A8)</f>
        <v>26</v>
      </c>
      <c r="D8" s="7">
        <f>SUMIFS(Predictions!E$4:E$3853, Predictions!$B$4:$B$3853,$A8)</f>
        <v>26</v>
      </c>
      <c r="E8" s="7">
        <f>SUMIFS(Predictions!F$4:F$3853, Predictions!$B$4:$B$3853,$A8)</f>
        <v>3</v>
      </c>
      <c r="F8" s="6">
        <f>COUNTIFS(Predictions!H$4:H$3853,"&gt;"&amp;$AD$3,Predictions!$B$3:$B$3852,$A8)</f>
        <v>38</v>
      </c>
      <c r="G8" s="7">
        <f>COUNTIFS(Predictions!I$4:I$3853,"&gt;"&amp;$AD$3,Predictions!$B$3:$B$3852,$A8)</f>
        <v>15</v>
      </c>
      <c r="H8" s="7">
        <f>COUNTIFS(Predictions!J$4:J$3853,"&gt;"&amp;$AD$3,Predictions!$B$3:$B$3852,$A8)</f>
        <v>35</v>
      </c>
      <c r="I8" s="7">
        <f>COUNTIFS(Predictions!K$4:K$3853,"&gt;"&amp;$AD$3,Predictions!$B$3:$B$3852,$A8)</f>
        <v>0</v>
      </c>
      <c r="J8" s="8">
        <f t="shared" si="0"/>
        <v>2</v>
      </c>
      <c r="K8" s="6">
        <f>COUNTIFS(Predictions!M$4:M$3853,"&gt;"&amp;$AD$3,Predictions!$B$3:$B$3852,$A8)</f>
        <v>37</v>
      </c>
      <c r="L8" s="7">
        <f>COUNTIFS(Predictions!N$4:N$3853,"&gt;"&amp;$AD$3,Predictions!$B$3:$B$3852,$A8)</f>
        <v>14</v>
      </c>
      <c r="M8" s="7">
        <f>COUNTIFS(Predictions!O$4:O$3853,"&gt;"&amp;$AD$3,Predictions!$B$3:$B$3852,$A8)</f>
        <v>37</v>
      </c>
      <c r="N8" s="7">
        <f>COUNTIFS(Predictions!P$4:P$3853,"&gt;"&amp;$AD$3,Predictions!$B$3:$B$3852,$A8)</f>
        <v>0</v>
      </c>
      <c r="O8" s="8">
        <f t="shared" si="1"/>
        <v>2</v>
      </c>
      <c r="P8" s="6">
        <f>SUMIFS(Predictions!R$4:R$3853, Predictions!$B$4:$B$3853,$A8)</f>
        <v>41</v>
      </c>
      <c r="Q8" s="7">
        <f>SUMIFS(Predictions!S$4:S$3853, Predictions!$B$4:$B$3853,$A8)</f>
        <v>20</v>
      </c>
      <c r="R8" s="7">
        <f>SUMIFS(Predictions!T$4:T$3853, Predictions!$B$4:$B$3853,$A8)</f>
        <v>29</v>
      </c>
      <c r="S8" s="7">
        <f>SUMIFS(Predictions!U$4:U$3853, Predictions!$B$4:$B$3853,$A8)</f>
        <v>0</v>
      </c>
      <c r="T8" s="6">
        <f>COUNTIFS(Predictions!W$4:W$3853,"&gt;"&amp;$AD$3,Predictions!$B$3:$B$3852,$A8)</f>
        <v>26</v>
      </c>
      <c r="U8" s="7">
        <f>COUNTIFS(Predictions!X$4:X$3853,"&gt;"&amp;$AD$3,Predictions!$B$3:$B$3852,$A8)</f>
        <v>22</v>
      </c>
      <c r="V8" s="7">
        <f>COUNTIFS(Predictions!Y$4:Y$3853,"&gt;"&amp;$AD$3,Predictions!$B$3:$B$3852,$A8)</f>
        <v>35</v>
      </c>
      <c r="W8" s="7">
        <f>COUNTIFS(Predictions!Z$4:Z$3853,"&gt;"&amp;$AD$3,Predictions!$B$3:$B$3852,$A8)</f>
        <v>0</v>
      </c>
      <c r="X8" s="8">
        <f t="shared" si="2"/>
        <v>7</v>
      </c>
      <c r="Y8" s="6">
        <f>COUNTIFS(Predictions!AB$4:AB$3853,"&gt;"&amp;$AD$3,Predictions!$B$3:$B$3852,$A8)</f>
        <v>21</v>
      </c>
      <c r="Z8" s="7">
        <f>COUNTIFS(Predictions!AC$4:AC$3853,"&gt;"&amp;$AD$3,Predictions!$B$3:$B$3852,$A8)</f>
        <v>21</v>
      </c>
      <c r="AA8" s="7">
        <f>COUNTIFS(Predictions!AD$4:AD$3853,"&gt;"&amp;$AD$3,Predictions!$B$3:$B$3852,$A8)</f>
        <v>32</v>
      </c>
      <c r="AB8" s="7">
        <f>COUNTIFS(Predictions!AE$4:AE$3853,"&gt;"&amp;$AD$3,Predictions!$B$3:$B$3852,$A8)</f>
        <v>8</v>
      </c>
      <c r="AC8" s="8">
        <f t="shared" si="3"/>
        <v>8</v>
      </c>
    </row>
    <row r="9" spans="1:38" x14ac:dyDescent="0.3">
      <c r="A9" s="35">
        <v>1983</v>
      </c>
      <c r="B9" s="6">
        <f>SUMIFS(Predictions!C$4:C$3853, Predictions!$B$4:$B$3853,$A9)</f>
        <v>43</v>
      </c>
      <c r="C9" s="7">
        <f>SUMIFS(Predictions!D$4:D$3853, Predictions!$B$4:$B$3853,$A9)</f>
        <v>21</v>
      </c>
      <c r="D9" s="7">
        <f>SUMIFS(Predictions!E$4:E$3853, Predictions!$B$4:$B$3853,$A9)</f>
        <v>19</v>
      </c>
      <c r="E9" s="7">
        <f>SUMIFS(Predictions!F$4:F$3853, Predictions!$B$4:$B$3853,$A9)</f>
        <v>8</v>
      </c>
      <c r="F9" s="6">
        <f>COUNTIFS(Predictions!H$4:H$3853,"&gt;"&amp;$AD$3,Predictions!$B$3:$B$3852,$A9)</f>
        <v>45</v>
      </c>
      <c r="G9" s="7">
        <f>COUNTIFS(Predictions!I$4:I$3853,"&gt;"&amp;$AD$3,Predictions!$B$3:$B$3852,$A9)</f>
        <v>8</v>
      </c>
      <c r="H9" s="7">
        <f>COUNTIFS(Predictions!J$4:J$3853,"&gt;"&amp;$AD$3,Predictions!$B$3:$B$3852,$A9)</f>
        <v>33</v>
      </c>
      <c r="I9" s="7">
        <f>COUNTIFS(Predictions!K$4:K$3853,"&gt;"&amp;$AD$3,Predictions!$B$3:$B$3852,$A9)</f>
        <v>5</v>
      </c>
      <c r="J9" s="8">
        <f t="shared" si="0"/>
        <v>-1</v>
      </c>
      <c r="K9" s="6">
        <f>COUNTIFS(Predictions!M$4:M$3853,"&gt;"&amp;$AD$3,Predictions!$B$3:$B$3852,$A9)</f>
        <v>44</v>
      </c>
      <c r="L9" s="7">
        <f>COUNTIFS(Predictions!N$4:N$3853,"&gt;"&amp;$AD$3,Predictions!$B$3:$B$3852,$A9)</f>
        <v>9</v>
      </c>
      <c r="M9" s="7">
        <f>COUNTIFS(Predictions!O$4:O$3853,"&gt;"&amp;$AD$3,Predictions!$B$3:$B$3852,$A9)</f>
        <v>32</v>
      </c>
      <c r="N9" s="7">
        <f>COUNTIFS(Predictions!P$4:P$3853,"&gt;"&amp;$AD$3,Predictions!$B$3:$B$3852,$A9)</f>
        <v>6</v>
      </c>
      <c r="O9" s="8">
        <f t="shared" si="1"/>
        <v>-1</v>
      </c>
      <c r="P9" s="6">
        <f>SUMIFS(Predictions!R$4:R$3853, Predictions!$B$4:$B$3853,$A9)</f>
        <v>49</v>
      </c>
      <c r="Q9" s="7">
        <f>SUMIFS(Predictions!S$4:S$3853, Predictions!$B$4:$B$3853,$A9)</f>
        <v>18</v>
      </c>
      <c r="R9" s="7">
        <f>SUMIFS(Predictions!T$4:T$3853, Predictions!$B$4:$B$3853,$A9)</f>
        <v>19</v>
      </c>
      <c r="S9" s="7">
        <f>SUMIFS(Predictions!U$4:U$3853, Predictions!$B$4:$B$3853,$A9)</f>
        <v>5</v>
      </c>
      <c r="T9" s="6">
        <f>COUNTIFS(Predictions!W$4:W$3853,"&gt;"&amp;$AD$3,Predictions!$B$3:$B$3852,$A9)</f>
        <v>48</v>
      </c>
      <c r="U9" s="7">
        <f>COUNTIFS(Predictions!X$4:X$3853,"&gt;"&amp;$AD$3,Predictions!$B$3:$B$3852,$A9)</f>
        <v>15</v>
      </c>
      <c r="V9" s="7">
        <f>COUNTIFS(Predictions!Y$4:Y$3853,"&gt;"&amp;$AD$3,Predictions!$B$3:$B$3852,$A9)</f>
        <v>21</v>
      </c>
      <c r="W9" s="7">
        <f>COUNTIFS(Predictions!Z$4:Z$3853,"&gt;"&amp;$AD$3,Predictions!$B$3:$B$3852,$A9)</f>
        <v>4</v>
      </c>
      <c r="X9" s="8">
        <f t="shared" si="2"/>
        <v>2</v>
      </c>
      <c r="Y9" s="6">
        <f>COUNTIFS(Predictions!AB$4:AB$3853,"&gt;"&amp;$AD$3,Predictions!$B$3:$B$3852,$A9)</f>
        <v>39</v>
      </c>
      <c r="Z9" s="7">
        <f>COUNTIFS(Predictions!AC$4:AC$3853,"&gt;"&amp;$AD$3,Predictions!$B$3:$B$3852,$A9)</f>
        <v>17</v>
      </c>
      <c r="AA9" s="7">
        <f>COUNTIFS(Predictions!AD$4:AD$3853,"&gt;"&amp;$AD$3,Predictions!$B$3:$B$3852,$A9)</f>
        <v>20</v>
      </c>
      <c r="AB9" s="7">
        <f>COUNTIFS(Predictions!AE$4:AE$3853,"&gt;"&amp;$AD$3,Predictions!$B$3:$B$3852,$A9)</f>
        <v>15</v>
      </c>
      <c r="AC9" s="8">
        <f t="shared" si="3"/>
        <v>-1</v>
      </c>
    </row>
    <row r="10" spans="1:38" x14ac:dyDescent="0.3">
      <c r="A10" s="35">
        <v>1984</v>
      </c>
      <c r="B10" s="6">
        <f>SUMIFS(Predictions!C$4:C$3853, Predictions!$B$4:$B$3853,$A10)</f>
        <v>11</v>
      </c>
      <c r="C10" s="7">
        <f>SUMIFS(Predictions!D$4:D$3853, Predictions!$B$4:$B$3853,$A10)</f>
        <v>39</v>
      </c>
      <c r="D10" s="7">
        <f>SUMIFS(Predictions!E$4:E$3853, Predictions!$B$4:$B$3853,$A10)</f>
        <v>3</v>
      </c>
      <c r="E10" s="7">
        <f>SUMIFS(Predictions!F$4:F$3853, Predictions!$B$4:$B$3853,$A10)</f>
        <v>37</v>
      </c>
      <c r="F10" s="6">
        <f>COUNTIFS(Predictions!H$4:H$3853,"&gt;"&amp;$AD$3,Predictions!$B$3:$B$3852,$A10)</f>
        <v>16</v>
      </c>
      <c r="G10" s="7">
        <f>COUNTIFS(Predictions!I$4:I$3853,"&gt;"&amp;$AD$3,Predictions!$B$3:$B$3852,$A10)</f>
        <v>30</v>
      </c>
      <c r="H10" s="7">
        <f>COUNTIFS(Predictions!J$4:J$3853,"&gt;"&amp;$AD$3,Predictions!$B$3:$B$3852,$A10)</f>
        <v>10</v>
      </c>
      <c r="I10" s="7">
        <f>COUNTIFS(Predictions!K$4:K$3853,"&gt;"&amp;$AD$3,Predictions!$B$3:$B$3852,$A10)</f>
        <v>32</v>
      </c>
      <c r="J10" s="8">
        <f t="shared" si="0"/>
        <v>2</v>
      </c>
      <c r="K10" s="6">
        <f>COUNTIFS(Predictions!M$4:M$3853,"&gt;"&amp;$AD$3,Predictions!$B$3:$B$3852,$A10)</f>
        <v>14</v>
      </c>
      <c r="L10" s="7">
        <f>COUNTIFS(Predictions!N$4:N$3853,"&gt;"&amp;$AD$3,Predictions!$B$3:$B$3852,$A10)</f>
        <v>27</v>
      </c>
      <c r="M10" s="7">
        <f>COUNTIFS(Predictions!O$4:O$3853,"&gt;"&amp;$AD$3,Predictions!$B$3:$B$3852,$A10)</f>
        <v>11</v>
      </c>
      <c r="N10" s="7">
        <f>COUNTIFS(Predictions!P$4:P$3853,"&gt;"&amp;$AD$3,Predictions!$B$3:$B$3852,$A10)</f>
        <v>34</v>
      </c>
      <c r="O10" s="8">
        <f t="shared" si="1"/>
        <v>4</v>
      </c>
      <c r="P10" s="6">
        <f>SUMIFS(Predictions!R$4:R$3853, Predictions!$B$4:$B$3853,$A10)</f>
        <v>32</v>
      </c>
      <c r="Q10" s="7">
        <f>SUMIFS(Predictions!S$4:S$3853, Predictions!$B$4:$B$3853,$A10)</f>
        <v>32</v>
      </c>
      <c r="R10" s="7">
        <f>SUMIFS(Predictions!T$4:T$3853, Predictions!$B$4:$B$3853,$A10)</f>
        <v>5</v>
      </c>
      <c r="S10" s="7">
        <f>SUMIFS(Predictions!U$4:U$3853, Predictions!$B$4:$B$3853,$A10)</f>
        <v>21</v>
      </c>
      <c r="T10" s="6">
        <f>COUNTIFS(Predictions!W$4:W$3853,"&gt;"&amp;$AD$3,Predictions!$B$3:$B$3852,$A10)</f>
        <v>20</v>
      </c>
      <c r="U10" s="7">
        <f>COUNTIFS(Predictions!X$4:X$3853,"&gt;"&amp;$AD$3,Predictions!$B$3:$B$3852,$A10)</f>
        <v>37</v>
      </c>
      <c r="V10" s="7">
        <f>COUNTIFS(Predictions!Y$4:Y$3853,"&gt;"&amp;$AD$3,Predictions!$B$3:$B$3852,$A10)</f>
        <v>8</v>
      </c>
      <c r="W10" s="7">
        <f>COUNTIFS(Predictions!Z$4:Z$3853,"&gt;"&amp;$AD$3,Predictions!$B$3:$B$3852,$A10)</f>
        <v>23</v>
      </c>
      <c r="X10" s="8">
        <f t="shared" si="2"/>
        <v>2</v>
      </c>
      <c r="Y10" s="6">
        <f>COUNTIFS(Predictions!AB$4:AB$3853,"&gt;"&amp;$AD$3,Predictions!$B$3:$B$3852,$A10)</f>
        <v>19</v>
      </c>
      <c r="Z10" s="7">
        <f>COUNTIFS(Predictions!AC$4:AC$3853,"&gt;"&amp;$AD$3,Predictions!$B$3:$B$3852,$A10)</f>
        <v>37</v>
      </c>
      <c r="AA10" s="7">
        <f>COUNTIFS(Predictions!AD$4:AD$3853,"&gt;"&amp;$AD$3,Predictions!$B$3:$B$3852,$A10)</f>
        <v>3</v>
      </c>
      <c r="AB10" s="7">
        <f>COUNTIFS(Predictions!AE$4:AE$3853,"&gt;"&amp;$AD$3,Predictions!$B$3:$B$3852,$A10)</f>
        <v>29</v>
      </c>
      <c r="AC10" s="8">
        <f t="shared" si="3"/>
        <v>2</v>
      </c>
    </row>
    <row r="11" spans="1:38" x14ac:dyDescent="0.3">
      <c r="A11" s="35">
        <v>1985</v>
      </c>
      <c r="B11" s="6">
        <f>SUMIFS(Predictions!C$4:C$3853, Predictions!$B$4:$B$3853,$A11)</f>
        <v>26</v>
      </c>
      <c r="C11" s="7">
        <f>SUMIFS(Predictions!D$4:D$3853, Predictions!$B$4:$B$3853,$A11)</f>
        <v>16</v>
      </c>
      <c r="D11" s="7">
        <f>SUMIFS(Predictions!E$4:E$3853, Predictions!$B$4:$B$3853,$A11)</f>
        <v>15</v>
      </c>
      <c r="E11" s="7">
        <f>SUMIFS(Predictions!F$4:F$3853, Predictions!$B$4:$B$3853,$A11)</f>
        <v>33</v>
      </c>
      <c r="F11" s="6">
        <f>COUNTIFS(Predictions!H$4:H$3853,"&gt;"&amp;$AD$3,Predictions!$B$3:$B$3852,$A11)</f>
        <v>32</v>
      </c>
      <c r="G11" s="7">
        <f>COUNTIFS(Predictions!I$4:I$3853,"&gt;"&amp;$AD$3,Predictions!$B$3:$B$3852,$A11)</f>
        <v>10</v>
      </c>
      <c r="H11" s="7">
        <f>COUNTIFS(Predictions!J$4:J$3853,"&gt;"&amp;$AD$3,Predictions!$B$3:$B$3852,$A11)</f>
        <v>13</v>
      </c>
      <c r="I11" s="7">
        <f>COUNTIFS(Predictions!K$4:K$3853,"&gt;"&amp;$AD$3,Predictions!$B$3:$B$3852,$A11)</f>
        <v>31</v>
      </c>
      <c r="J11" s="8">
        <f t="shared" si="0"/>
        <v>4</v>
      </c>
      <c r="K11" s="6">
        <f>COUNTIFS(Predictions!M$4:M$3853,"&gt;"&amp;$AD$3,Predictions!$B$3:$B$3852,$A11)</f>
        <v>31</v>
      </c>
      <c r="L11" s="7">
        <f>COUNTIFS(Predictions!N$4:N$3853,"&gt;"&amp;$AD$3,Predictions!$B$3:$B$3852,$A11)</f>
        <v>9</v>
      </c>
      <c r="M11" s="7">
        <f>COUNTIFS(Predictions!O$4:O$3853,"&gt;"&amp;$AD$3,Predictions!$B$3:$B$3852,$A11)</f>
        <v>13</v>
      </c>
      <c r="N11" s="7">
        <f>COUNTIFS(Predictions!P$4:P$3853,"&gt;"&amp;$AD$3,Predictions!$B$3:$B$3852,$A11)</f>
        <v>34</v>
      </c>
      <c r="O11" s="8">
        <f t="shared" si="1"/>
        <v>3</v>
      </c>
      <c r="P11" s="6">
        <f>SUMIFS(Predictions!R$4:R$3853, Predictions!$B$4:$B$3853,$A11)</f>
        <v>40</v>
      </c>
      <c r="Q11" s="7">
        <f>SUMIFS(Predictions!S$4:S$3853, Predictions!$B$4:$B$3853,$A11)</f>
        <v>14</v>
      </c>
      <c r="R11" s="7">
        <f>SUMIFS(Predictions!T$4:T$3853, Predictions!$B$4:$B$3853,$A11)</f>
        <v>11</v>
      </c>
      <c r="S11" s="7">
        <f>SUMIFS(Predictions!U$4:U$3853, Predictions!$B$4:$B$3853,$A11)</f>
        <v>25</v>
      </c>
      <c r="T11" s="6">
        <f>COUNTIFS(Predictions!W$4:W$3853,"&gt;"&amp;$AD$3,Predictions!$B$3:$B$3852,$A11)</f>
        <v>34</v>
      </c>
      <c r="U11" s="7">
        <f>COUNTIFS(Predictions!X$4:X$3853,"&gt;"&amp;$AD$3,Predictions!$B$3:$B$3852,$A11)</f>
        <v>11</v>
      </c>
      <c r="V11" s="7">
        <f>COUNTIFS(Predictions!Y$4:Y$3853,"&gt;"&amp;$AD$3,Predictions!$B$3:$B$3852,$A11)</f>
        <v>9</v>
      </c>
      <c r="W11" s="7">
        <f>COUNTIFS(Predictions!Z$4:Z$3853,"&gt;"&amp;$AD$3,Predictions!$B$3:$B$3852,$A11)</f>
        <v>31</v>
      </c>
      <c r="X11" s="8">
        <f t="shared" si="2"/>
        <v>5</v>
      </c>
      <c r="Y11" s="6">
        <f>COUNTIFS(Predictions!AB$4:AB$3853,"&gt;"&amp;$AD$3,Predictions!$B$3:$B$3852,$A11)</f>
        <v>31</v>
      </c>
      <c r="Z11" s="7">
        <f>COUNTIFS(Predictions!AC$4:AC$3853,"&gt;"&amp;$AD$3,Predictions!$B$3:$B$3852,$A11)</f>
        <v>14</v>
      </c>
      <c r="AA11" s="7">
        <f>COUNTIFS(Predictions!AD$4:AD$3853,"&gt;"&amp;$AD$3,Predictions!$B$3:$B$3852,$A11)</f>
        <v>8</v>
      </c>
      <c r="AB11" s="7">
        <f>COUNTIFS(Predictions!AE$4:AE$3853,"&gt;"&amp;$AD$3,Predictions!$B$3:$B$3852,$A11)</f>
        <v>32</v>
      </c>
      <c r="AC11" s="8">
        <f t="shared" si="3"/>
        <v>5</v>
      </c>
    </row>
    <row r="12" spans="1:38" x14ac:dyDescent="0.3">
      <c r="A12" s="35">
        <v>1986</v>
      </c>
      <c r="B12" s="6">
        <f>SUMIFS(Predictions!C$4:C$3853, Predictions!$B$4:$B$3853,$A12)</f>
        <v>25</v>
      </c>
      <c r="C12" s="7">
        <f>SUMIFS(Predictions!D$4:D$3853, Predictions!$B$4:$B$3853,$A12)</f>
        <v>16</v>
      </c>
      <c r="D12" s="7">
        <f>SUMIFS(Predictions!E$4:E$3853, Predictions!$B$4:$B$3853,$A12)</f>
        <v>17</v>
      </c>
      <c r="E12" s="7">
        <f>SUMIFS(Predictions!F$4:F$3853, Predictions!$B$4:$B$3853,$A12)</f>
        <v>32</v>
      </c>
      <c r="F12" s="6">
        <f>COUNTIFS(Predictions!H$4:H$3853,"&gt;"&amp;$AD$3,Predictions!$B$3:$B$3852,$A12)</f>
        <v>28</v>
      </c>
      <c r="G12" s="7">
        <f>COUNTIFS(Predictions!I$4:I$3853,"&gt;"&amp;$AD$3,Predictions!$B$3:$B$3852,$A12)</f>
        <v>11</v>
      </c>
      <c r="H12" s="7">
        <f>COUNTIFS(Predictions!J$4:J$3853,"&gt;"&amp;$AD$3,Predictions!$B$3:$B$3852,$A12)</f>
        <v>24</v>
      </c>
      <c r="I12" s="7">
        <f>COUNTIFS(Predictions!K$4:K$3853,"&gt;"&amp;$AD$3,Predictions!$B$3:$B$3852,$A12)</f>
        <v>25</v>
      </c>
      <c r="J12" s="8">
        <f t="shared" si="0"/>
        <v>2</v>
      </c>
      <c r="K12" s="6">
        <f>COUNTIFS(Predictions!M$4:M$3853,"&gt;"&amp;$AD$3,Predictions!$B$3:$B$3852,$A12)</f>
        <v>28</v>
      </c>
      <c r="L12" s="7">
        <f>COUNTIFS(Predictions!N$4:N$3853,"&gt;"&amp;$AD$3,Predictions!$B$3:$B$3852,$A12)</f>
        <v>10</v>
      </c>
      <c r="M12" s="7">
        <f>COUNTIFS(Predictions!O$4:O$3853,"&gt;"&amp;$AD$3,Predictions!$B$3:$B$3852,$A12)</f>
        <v>24</v>
      </c>
      <c r="N12" s="7">
        <f>COUNTIFS(Predictions!P$4:P$3853,"&gt;"&amp;$AD$3,Predictions!$B$3:$B$3852,$A12)</f>
        <v>24</v>
      </c>
      <c r="O12" s="8">
        <f t="shared" si="1"/>
        <v>4</v>
      </c>
      <c r="P12" s="6">
        <f>SUMIFS(Predictions!R$4:R$3853, Predictions!$B$4:$B$3853,$A12)</f>
        <v>43</v>
      </c>
      <c r="Q12" s="7">
        <f>SUMIFS(Predictions!S$4:S$3853, Predictions!$B$4:$B$3853,$A12)</f>
        <v>19</v>
      </c>
      <c r="R12" s="7">
        <f>SUMIFS(Predictions!T$4:T$3853, Predictions!$B$4:$B$3853,$A12)</f>
        <v>14</v>
      </c>
      <c r="S12" s="7">
        <f>SUMIFS(Predictions!U$4:U$3853, Predictions!$B$4:$B$3853,$A12)</f>
        <v>14</v>
      </c>
      <c r="T12" s="6">
        <f>COUNTIFS(Predictions!W$4:W$3853,"&gt;"&amp;$AD$3,Predictions!$B$3:$B$3852,$A12)</f>
        <v>25</v>
      </c>
      <c r="U12" s="7">
        <f>COUNTIFS(Predictions!X$4:X$3853,"&gt;"&amp;$AD$3,Predictions!$B$3:$B$3852,$A12)</f>
        <v>14</v>
      </c>
      <c r="V12" s="7">
        <f>COUNTIFS(Predictions!Y$4:Y$3853,"&gt;"&amp;$AD$3,Predictions!$B$3:$B$3852,$A12)</f>
        <v>19</v>
      </c>
      <c r="W12" s="7">
        <f>COUNTIFS(Predictions!Z$4:Z$3853,"&gt;"&amp;$AD$3,Predictions!$B$3:$B$3852,$A12)</f>
        <v>26</v>
      </c>
      <c r="X12" s="8">
        <f t="shared" si="2"/>
        <v>6</v>
      </c>
      <c r="Y12" s="6">
        <f>COUNTIFS(Predictions!AB$4:AB$3853,"&gt;"&amp;$AD$3,Predictions!$B$3:$B$3852,$A12)</f>
        <v>34</v>
      </c>
      <c r="Z12" s="7">
        <f>COUNTIFS(Predictions!AC$4:AC$3853,"&gt;"&amp;$AD$3,Predictions!$B$3:$B$3852,$A12)</f>
        <v>15</v>
      </c>
      <c r="AA12" s="7">
        <f>COUNTIFS(Predictions!AD$4:AD$3853,"&gt;"&amp;$AD$3,Predictions!$B$3:$B$3852,$A12)</f>
        <v>13</v>
      </c>
      <c r="AB12" s="7">
        <f>COUNTIFS(Predictions!AE$4:AE$3853,"&gt;"&amp;$AD$3,Predictions!$B$3:$B$3852,$A12)</f>
        <v>26</v>
      </c>
      <c r="AC12" s="8">
        <f t="shared" si="3"/>
        <v>2</v>
      </c>
    </row>
    <row r="13" spans="1:38" x14ac:dyDescent="0.3">
      <c r="A13" s="35">
        <v>1987</v>
      </c>
      <c r="B13" s="6">
        <f>SUMIFS(Predictions!C$4:C$3853, Predictions!$B$4:$B$3853,$A13)</f>
        <v>45</v>
      </c>
      <c r="C13" s="7">
        <f>SUMIFS(Predictions!D$4:D$3853, Predictions!$B$4:$B$3853,$A13)</f>
        <v>19</v>
      </c>
      <c r="D13" s="7">
        <f>SUMIFS(Predictions!E$4:E$3853, Predictions!$B$4:$B$3853,$A13)</f>
        <v>10</v>
      </c>
      <c r="E13" s="7">
        <f>SUMIFS(Predictions!F$4:F$3853, Predictions!$B$4:$B$3853,$A13)</f>
        <v>17</v>
      </c>
      <c r="F13" s="6">
        <f>COUNTIFS(Predictions!H$4:H$3853,"&gt;"&amp;$AD$3,Predictions!$B$3:$B$3852,$A13)</f>
        <v>48</v>
      </c>
      <c r="G13" s="7">
        <f>COUNTIFS(Predictions!I$4:I$3853,"&gt;"&amp;$AD$3,Predictions!$B$3:$B$3852,$A13)</f>
        <v>14</v>
      </c>
      <c r="H13" s="7">
        <f>COUNTIFS(Predictions!J$4:J$3853,"&gt;"&amp;$AD$3,Predictions!$B$3:$B$3852,$A13)</f>
        <v>11</v>
      </c>
      <c r="I13" s="7">
        <f>COUNTIFS(Predictions!K$4:K$3853,"&gt;"&amp;$AD$3,Predictions!$B$3:$B$3852,$A13)</f>
        <v>18</v>
      </c>
      <c r="J13" s="8">
        <f t="shared" si="0"/>
        <v>-1</v>
      </c>
      <c r="K13" s="6">
        <f>COUNTIFS(Predictions!M$4:M$3853,"&gt;"&amp;$AD$3,Predictions!$B$3:$B$3852,$A13)</f>
        <v>46</v>
      </c>
      <c r="L13" s="7">
        <f>COUNTIFS(Predictions!N$4:N$3853,"&gt;"&amp;$AD$3,Predictions!$B$3:$B$3852,$A13)</f>
        <v>13</v>
      </c>
      <c r="M13" s="7">
        <f>COUNTIFS(Predictions!O$4:O$3853,"&gt;"&amp;$AD$3,Predictions!$B$3:$B$3852,$A13)</f>
        <v>12</v>
      </c>
      <c r="N13" s="7">
        <f>COUNTIFS(Predictions!P$4:P$3853,"&gt;"&amp;$AD$3,Predictions!$B$3:$B$3852,$A13)</f>
        <v>19</v>
      </c>
      <c r="O13" s="8">
        <f t="shared" si="1"/>
        <v>0</v>
      </c>
      <c r="P13" s="6">
        <f>SUMIFS(Predictions!R$4:R$3853, Predictions!$B$4:$B$3853,$A13)</f>
        <v>55</v>
      </c>
      <c r="Q13" s="7">
        <f>SUMIFS(Predictions!S$4:S$3853, Predictions!$B$4:$B$3853,$A13)</f>
        <v>12</v>
      </c>
      <c r="R13" s="7">
        <f>SUMIFS(Predictions!T$4:T$3853, Predictions!$B$4:$B$3853,$A13)</f>
        <v>9</v>
      </c>
      <c r="S13" s="7">
        <f>SUMIFS(Predictions!U$4:U$3853, Predictions!$B$4:$B$3853,$A13)</f>
        <v>15</v>
      </c>
      <c r="T13" s="6">
        <f>COUNTIFS(Predictions!W$4:W$3853,"&gt;"&amp;$AD$3,Predictions!$B$3:$B$3852,$A13)</f>
        <v>44</v>
      </c>
      <c r="U13" s="7">
        <f>COUNTIFS(Predictions!X$4:X$3853,"&gt;"&amp;$AD$3,Predictions!$B$3:$B$3852,$A13)</f>
        <v>17</v>
      </c>
      <c r="V13" s="7">
        <f>COUNTIFS(Predictions!Y$4:Y$3853,"&gt;"&amp;$AD$3,Predictions!$B$3:$B$3852,$A13)</f>
        <v>12</v>
      </c>
      <c r="W13" s="7">
        <f>COUNTIFS(Predictions!Z$4:Z$3853,"&gt;"&amp;$AD$3,Predictions!$B$3:$B$3852,$A13)</f>
        <v>12</v>
      </c>
      <c r="X13" s="8">
        <f t="shared" si="2"/>
        <v>5</v>
      </c>
      <c r="Y13" s="6">
        <f>COUNTIFS(Predictions!AB$4:AB$3853,"&gt;"&amp;$AD$3,Predictions!$B$3:$B$3852,$A13)</f>
        <v>47</v>
      </c>
      <c r="Z13" s="7">
        <f>COUNTIFS(Predictions!AC$4:AC$3853,"&gt;"&amp;$AD$3,Predictions!$B$3:$B$3852,$A13)</f>
        <v>14</v>
      </c>
      <c r="AA13" s="7">
        <f>COUNTIFS(Predictions!AD$4:AD$3853,"&gt;"&amp;$AD$3,Predictions!$B$3:$B$3852,$A13)</f>
        <v>9</v>
      </c>
      <c r="AB13" s="7">
        <f>COUNTIFS(Predictions!AE$4:AE$3853,"&gt;"&amp;$AD$3,Predictions!$B$3:$B$3852,$A13)</f>
        <v>16</v>
      </c>
      <c r="AC13" s="8">
        <f t="shared" si="3"/>
        <v>4</v>
      </c>
    </row>
    <row r="14" spans="1:38" x14ac:dyDescent="0.3">
      <c r="A14" s="35">
        <v>1988</v>
      </c>
      <c r="B14" s="6">
        <f>SUMIFS(Predictions!C$4:C$3853, Predictions!$B$4:$B$3853,$A14)</f>
        <v>47</v>
      </c>
      <c r="C14" s="7">
        <f>SUMIFS(Predictions!D$4:D$3853, Predictions!$B$4:$B$3853,$A14)</f>
        <v>22</v>
      </c>
      <c r="D14" s="7">
        <f>SUMIFS(Predictions!E$4:E$3853, Predictions!$B$4:$B$3853,$A14)</f>
        <v>20</v>
      </c>
      <c r="E14" s="7">
        <f>SUMIFS(Predictions!F$4:F$3853, Predictions!$B$4:$B$3853,$A14)</f>
        <v>1</v>
      </c>
      <c r="F14" s="6">
        <f>COUNTIFS(Predictions!H$4:H$3853,"&gt;"&amp;$AD$3,Predictions!$B$3:$B$3852,$A14)</f>
        <v>45</v>
      </c>
      <c r="G14" s="7">
        <f>COUNTIFS(Predictions!I$4:I$3853,"&gt;"&amp;$AD$3,Predictions!$B$3:$B$3852,$A14)</f>
        <v>27</v>
      </c>
      <c r="H14" s="7">
        <f>COUNTIFS(Predictions!J$4:J$3853,"&gt;"&amp;$AD$3,Predictions!$B$3:$B$3852,$A14)</f>
        <v>15</v>
      </c>
      <c r="I14" s="7">
        <f>COUNTIFS(Predictions!K$4:K$3853,"&gt;"&amp;$AD$3,Predictions!$B$3:$B$3852,$A14)</f>
        <v>0</v>
      </c>
      <c r="J14" s="8">
        <f t="shared" si="0"/>
        <v>3</v>
      </c>
      <c r="K14" s="6">
        <f>COUNTIFS(Predictions!M$4:M$3853,"&gt;"&amp;$AD$3,Predictions!$B$3:$B$3852,$A14)</f>
        <v>39</v>
      </c>
      <c r="L14" s="7">
        <f>COUNTIFS(Predictions!N$4:N$3853,"&gt;"&amp;$AD$3,Predictions!$B$3:$B$3852,$A14)</f>
        <v>30</v>
      </c>
      <c r="M14" s="7">
        <f>COUNTIFS(Predictions!O$4:O$3853,"&gt;"&amp;$AD$3,Predictions!$B$3:$B$3852,$A14)</f>
        <v>19</v>
      </c>
      <c r="N14" s="7">
        <f>COUNTIFS(Predictions!P$4:P$3853,"&gt;"&amp;$AD$3,Predictions!$B$3:$B$3852,$A14)</f>
        <v>0</v>
      </c>
      <c r="O14" s="8">
        <f t="shared" si="1"/>
        <v>2</v>
      </c>
      <c r="P14" s="6">
        <f>SUMIFS(Predictions!R$4:R$3853, Predictions!$B$4:$B$3853,$A14)</f>
        <v>53</v>
      </c>
      <c r="Q14" s="7">
        <f>SUMIFS(Predictions!S$4:S$3853, Predictions!$B$4:$B$3853,$A14)</f>
        <v>19</v>
      </c>
      <c r="R14" s="7">
        <f>SUMIFS(Predictions!T$4:T$3853, Predictions!$B$4:$B$3853,$A14)</f>
        <v>18</v>
      </c>
      <c r="S14" s="7">
        <f>SUMIFS(Predictions!U$4:U$3853, Predictions!$B$4:$B$3853,$A14)</f>
        <v>0</v>
      </c>
      <c r="T14" s="6">
        <f>COUNTIFS(Predictions!W$4:W$3853,"&gt;"&amp;$AD$3,Predictions!$B$3:$B$3852,$A14)</f>
        <v>32</v>
      </c>
      <c r="U14" s="7">
        <f>COUNTIFS(Predictions!X$4:X$3853,"&gt;"&amp;$AD$3,Predictions!$B$3:$B$3852,$A14)</f>
        <v>39</v>
      </c>
      <c r="V14" s="7">
        <f>COUNTIFS(Predictions!Y$4:Y$3853,"&gt;"&amp;$AD$3,Predictions!$B$3:$B$3852,$A14)</f>
        <v>14</v>
      </c>
      <c r="W14" s="7">
        <f>COUNTIFS(Predictions!Z$4:Z$3853,"&gt;"&amp;$AD$3,Predictions!$B$3:$B$3852,$A14)</f>
        <v>1</v>
      </c>
      <c r="X14" s="8">
        <f t="shared" si="2"/>
        <v>4</v>
      </c>
      <c r="Y14" s="6">
        <f>COUNTIFS(Predictions!AB$4:AB$3853,"&gt;"&amp;$AD$3,Predictions!$B$3:$B$3852,$A14)</f>
        <v>31</v>
      </c>
      <c r="Z14" s="7">
        <f>COUNTIFS(Predictions!AC$4:AC$3853,"&gt;"&amp;$AD$3,Predictions!$B$3:$B$3852,$A14)</f>
        <v>33</v>
      </c>
      <c r="AA14" s="7">
        <f>COUNTIFS(Predictions!AD$4:AD$3853,"&gt;"&amp;$AD$3,Predictions!$B$3:$B$3852,$A14)</f>
        <v>17</v>
      </c>
      <c r="AB14" s="7">
        <f>COUNTIFS(Predictions!AE$4:AE$3853,"&gt;"&amp;$AD$3,Predictions!$B$3:$B$3852,$A14)</f>
        <v>3</v>
      </c>
      <c r="AC14" s="8">
        <f t="shared" si="3"/>
        <v>6</v>
      </c>
    </row>
    <row r="15" spans="1:38" x14ac:dyDescent="0.3">
      <c r="A15" s="35">
        <v>1989</v>
      </c>
      <c r="B15" s="6">
        <f>SUMIFS(Predictions!C$4:C$3853, Predictions!$B$4:$B$3853,$A15)</f>
        <v>56</v>
      </c>
      <c r="C15" s="7">
        <f>SUMIFS(Predictions!D$4:D$3853, Predictions!$B$4:$B$3853,$A15)</f>
        <v>18</v>
      </c>
      <c r="D15" s="7">
        <f>SUMIFS(Predictions!E$4:E$3853, Predictions!$B$4:$B$3853,$A15)</f>
        <v>2</v>
      </c>
      <c r="E15" s="7">
        <f>SUMIFS(Predictions!F$4:F$3853, Predictions!$B$4:$B$3853,$A15)</f>
        <v>14</v>
      </c>
      <c r="F15" s="6">
        <f>COUNTIFS(Predictions!H$4:H$3853,"&gt;"&amp;$AD$3,Predictions!$B$3:$B$3852,$A15)</f>
        <v>61</v>
      </c>
      <c r="G15" s="7">
        <f>COUNTIFS(Predictions!I$4:I$3853,"&gt;"&amp;$AD$3,Predictions!$B$3:$B$3852,$A15)</f>
        <v>13</v>
      </c>
      <c r="H15" s="7">
        <f>COUNTIFS(Predictions!J$4:J$3853,"&gt;"&amp;$AD$3,Predictions!$B$3:$B$3852,$A15)</f>
        <v>2</v>
      </c>
      <c r="I15" s="7">
        <f>COUNTIFS(Predictions!K$4:K$3853,"&gt;"&amp;$AD$3,Predictions!$B$3:$B$3852,$A15)</f>
        <v>14</v>
      </c>
      <c r="J15" s="8">
        <f t="shared" si="0"/>
        <v>0</v>
      </c>
      <c r="K15" s="6">
        <f>COUNTIFS(Predictions!M$4:M$3853,"&gt;"&amp;$AD$3,Predictions!$B$3:$B$3852,$A15)</f>
        <v>61</v>
      </c>
      <c r="L15" s="7">
        <f>COUNTIFS(Predictions!N$4:N$3853,"&gt;"&amp;$AD$3,Predictions!$B$3:$B$3852,$A15)</f>
        <v>14</v>
      </c>
      <c r="M15" s="7">
        <f>COUNTIFS(Predictions!O$4:O$3853,"&gt;"&amp;$AD$3,Predictions!$B$3:$B$3852,$A15)</f>
        <v>0</v>
      </c>
      <c r="N15" s="7">
        <f>COUNTIFS(Predictions!P$4:P$3853,"&gt;"&amp;$AD$3,Predictions!$B$3:$B$3852,$A15)</f>
        <v>15</v>
      </c>
      <c r="O15" s="8">
        <f t="shared" si="1"/>
        <v>0</v>
      </c>
      <c r="P15" s="6">
        <f>SUMIFS(Predictions!R$4:R$3853, Predictions!$B$4:$B$3853,$A15)</f>
        <v>62</v>
      </c>
      <c r="Q15" s="7">
        <f>SUMIFS(Predictions!S$4:S$3853, Predictions!$B$4:$B$3853,$A15)</f>
        <v>18</v>
      </c>
      <c r="R15" s="7">
        <f>SUMIFS(Predictions!T$4:T$3853, Predictions!$B$4:$B$3853,$A15)</f>
        <v>0</v>
      </c>
      <c r="S15" s="7">
        <f>SUMIFS(Predictions!U$4:U$3853, Predictions!$B$4:$B$3853,$A15)</f>
        <v>10</v>
      </c>
      <c r="T15" s="6">
        <f>COUNTIFS(Predictions!W$4:W$3853,"&gt;"&amp;$AD$3,Predictions!$B$3:$B$3852,$A15)</f>
        <v>48</v>
      </c>
      <c r="U15" s="7">
        <f>COUNTIFS(Predictions!X$4:X$3853,"&gt;"&amp;$AD$3,Predictions!$B$3:$B$3852,$A15)</f>
        <v>21</v>
      </c>
      <c r="V15" s="7">
        <f>COUNTIFS(Predictions!Y$4:Y$3853,"&gt;"&amp;$AD$3,Predictions!$B$3:$B$3852,$A15)</f>
        <v>6</v>
      </c>
      <c r="W15" s="7">
        <f>COUNTIFS(Predictions!Z$4:Z$3853,"&gt;"&amp;$AD$3,Predictions!$B$3:$B$3852,$A15)</f>
        <v>12</v>
      </c>
      <c r="X15" s="8">
        <f t="shared" si="2"/>
        <v>3</v>
      </c>
      <c r="Y15" s="6">
        <f>COUNTIFS(Predictions!AB$4:AB$3853,"&gt;"&amp;$AD$3,Predictions!$B$3:$B$3852,$A15)</f>
        <v>54</v>
      </c>
      <c r="Z15" s="7">
        <f>COUNTIFS(Predictions!AC$4:AC$3853,"&gt;"&amp;$AD$3,Predictions!$B$3:$B$3852,$A15)</f>
        <v>17</v>
      </c>
      <c r="AA15" s="7">
        <f>COUNTIFS(Predictions!AD$4:AD$3853,"&gt;"&amp;$AD$3,Predictions!$B$3:$B$3852,$A15)</f>
        <v>2</v>
      </c>
      <c r="AB15" s="7">
        <f>COUNTIFS(Predictions!AE$4:AE$3853,"&gt;"&amp;$AD$3,Predictions!$B$3:$B$3852,$A15)</f>
        <v>15</v>
      </c>
      <c r="AC15" s="8">
        <f t="shared" si="3"/>
        <v>2</v>
      </c>
    </row>
    <row r="16" spans="1:38" x14ac:dyDescent="0.3">
      <c r="A16" s="35">
        <v>1990</v>
      </c>
      <c r="B16" s="6">
        <f>SUMIFS(Predictions!C$4:C$3853, Predictions!$B$4:$B$3853,$A16)</f>
        <v>28</v>
      </c>
      <c r="C16" s="7">
        <f>SUMIFS(Predictions!D$4:D$3853, Predictions!$B$4:$B$3853,$A16)</f>
        <v>35</v>
      </c>
      <c r="D16" s="7">
        <f>SUMIFS(Predictions!E$4:E$3853, Predictions!$B$4:$B$3853,$A16)</f>
        <v>22</v>
      </c>
      <c r="E16" s="7">
        <f>SUMIFS(Predictions!F$4:F$3853, Predictions!$B$4:$B$3853,$A16)</f>
        <v>5</v>
      </c>
      <c r="F16" s="6">
        <f>COUNTIFS(Predictions!H$4:H$3853,"&gt;"&amp;$AD$3,Predictions!$B$3:$B$3852,$A16)</f>
        <v>35</v>
      </c>
      <c r="G16" s="7">
        <f>COUNTIFS(Predictions!I$4:I$3853,"&gt;"&amp;$AD$3,Predictions!$B$3:$B$3852,$A16)</f>
        <v>35</v>
      </c>
      <c r="H16" s="7">
        <f>COUNTIFS(Predictions!J$4:J$3853,"&gt;"&amp;$AD$3,Predictions!$B$3:$B$3852,$A16)</f>
        <v>15</v>
      </c>
      <c r="I16" s="7">
        <f>COUNTIFS(Predictions!K$4:K$3853,"&gt;"&amp;$AD$3,Predictions!$B$3:$B$3852,$A16)</f>
        <v>4</v>
      </c>
      <c r="J16" s="8">
        <f t="shared" si="0"/>
        <v>1</v>
      </c>
      <c r="K16" s="6">
        <f>COUNTIFS(Predictions!M$4:M$3853,"&gt;"&amp;$AD$3,Predictions!$B$3:$B$3852,$A16)</f>
        <v>33</v>
      </c>
      <c r="L16" s="7">
        <f>COUNTIFS(Predictions!N$4:N$3853,"&gt;"&amp;$AD$3,Predictions!$B$3:$B$3852,$A16)</f>
        <v>36</v>
      </c>
      <c r="M16" s="7">
        <f>COUNTIFS(Predictions!O$4:O$3853,"&gt;"&amp;$AD$3,Predictions!$B$3:$B$3852,$A16)</f>
        <v>15</v>
      </c>
      <c r="N16" s="7">
        <f>COUNTIFS(Predictions!P$4:P$3853,"&gt;"&amp;$AD$3,Predictions!$B$3:$B$3852,$A16)</f>
        <v>4</v>
      </c>
      <c r="O16" s="8">
        <f t="shared" si="1"/>
        <v>2</v>
      </c>
      <c r="P16" s="6">
        <f>SUMIFS(Predictions!R$4:R$3853, Predictions!$B$4:$B$3853,$A16)</f>
        <v>33</v>
      </c>
      <c r="Q16" s="7">
        <f>SUMIFS(Predictions!S$4:S$3853, Predictions!$B$4:$B$3853,$A16)</f>
        <v>36</v>
      </c>
      <c r="R16" s="7">
        <f>SUMIFS(Predictions!T$4:T$3853, Predictions!$B$4:$B$3853,$A16)</f>
        <v>18</v>
      </c>
      <c r="S16" s="7">
        <f>SUMIFS(Predictions!U$4:U$3853, Predictions!$B$4:$B$3853,$A16)</f>
        <v>3</v>
      </c>
      <c r="T16" s="6">
        <f>COUNTIFS(Predictions!W$4:W$3853,"&gt;"&amp;$AD$3,Predictions!$B$3:$B$3852,$A16)</f>
        <v>27</v>
      </c>
      <c r="U16" s="7">
        <f>COUNTIFS(Predictions!X$4:X$3853,"&gt;"&amp;$AD$3,Predictions!$B$3:$B$3852,$A16)</f>
        <v>37</v>
      </c>
      <c r="V16" s="7">
        <f>COUNTIFS(Predictions!Y$4:Y$3853,"&gt;"&amp;$AD$3,Predictions!$B$3:$B$3852,$A16)</f>
        <v>17</v>
      </c>
      <c r="W16" s="7">
        <f>COUNTIFS(Predictions!Z$4:Z$3853,"&gt;"&amp;$AD$3,Predictions!$B$3:$B$3852,$A16)</f>
        <v>5</v>
      </c>
      <c r="X16" s="8">
        <f t="shared" si="2"/>
        <v>4</v>
      </c>
      <c r="Y16" s="6">
        <f>COUNTIFS(Predictions!AB$4:AB$3853,"&gt;"&amp;$AD$3,Predictions!$B$3:$B$3852,$A16)</f>
        <v>28</v>
      </c>
      <c r="Z16" s="7">
        <f>COUNTIFS(Predictions!AC$4:AC$3853,"&gt;"&amp;$AD$3,Predictions!$B$3:$B$3852,$A16)</f>
        <v>34</v>
      </c>
      <c r="AA16" s="7">
        <f>COUNTIFS(Predictions!AD$4:AD$3853,"&gt;"&amp;$AD$3,Predictions!$B$3:$B$3852,$A16)</f>
        <v>17</v>
      </c>
      <c r="AB16" s="7">
        <f>COUNTIFS(Predictions!AE$4:AE$3853,"&gt;"&amp;$AD$3,Predictions!$B$3:$B$3852,$A16)</f>
        <v>7</v>
      </c>
      <c r="AC16" s="8">
        <f t="shared" si="3"/>
        <v>4</v>
      </c>
    </row>
    <row r="17" spans="1:29" x14ac:dyDescent="0.3">
      <c r="A17" s="35">
        <v>1991</v>
      </c>
      <c r="B17" s="6">
        <f>SUMIFS(Predictions!C$4:C$3853, Predictions!$B$4:$B$3853,$A17)</f>
        <v>26</v>
      </c>
      <c r="C17" s="7">
        <f>SUMIFS(Predictions!D$4:D$3853, Predictions!$B$4:$B$3853,$A17)</f>
        <v>50</v>
      </c>
      <c r="D17" s="7">
        <f>SUMIFS(Predictions!E$4:E$3853, Predictions!$B$4:$B$3853,$A17)</f>
        <v>15</v>
      </c>
      <c r="E17" s="7">
        <f>SUMIFS(Predictions!F$4:F$3853, Predictions!$B$4:$B$3853,$A17)</f>
        <v>0</v>
      </c>
      <c r="F17" s="6">
        <f>COUNTIFS(Predictions!H$4:H$3853,"&gt;"&amp;$AD$3,Predictions!$B$3:$B$3852,$A17)</f>
        <v>21</v>
      </c>
      <c r="G17" s="7">
        <f>COUNTIFS(Predictions!I$4:I$3853,"&gt;"&amp;$AD$3,Predictions!$B$3:$B$3852,$A17)</f>
        <v>41</v>
      </c>
      <c r="H17" s="7">
        <f>COUNTIFS(Predictions!J$4:J$3853,"&gt;"&amp;$AD$3,Predictions!$B$3:$B$3852,$A17)</f>
        <v>28</v>
      </c>
      <c r="I17" s="7">
        <f>COUNTIFS(Predictions!K$4:K$3853,"&gt;"&amp;$AD$3,Predictions!$B$3:$B$3852,$A17)</f>
        <v>1</v>
      </c>
      <c r="J17" s="8">
        <f t="shared" si="0"/>
        <v>-1</v>
      </c>
      <c r="K17" s="6">
        <f>COUNTIFS(Predictions!M$4:M$3853,"&gt;"&amp;$AD$3,Predictions!$B$3:$B$3852,$A17)</f>
        <v>21</v>
      </c>
      <c r="L17" s="7">
        <f>COUNTIFS(Predictions!N$4:N$3853,"&gt;"&amp;$AD$3,Predictions!$B$3:$B$3852,$A17)</f>
        <v>40</v>
      </c>
      <c r="M17" s="7">
        <f>COUNTIFS(Predictions!O$4:O$3853,"&gt;"&amp;$AD$3,Predictions!$B$3:$B$3852,$A17)</f>
        <v>28</v>
      </c>
      <c r="N17" s="7">
        <f>COUNTIFS(Predictions!P$4:P$3853,"&gt;"&amp;$AD$3,Predictions!$B$3:$B$3852,$A17)</f>
        <v>1</v>
      </c>
      <c r="O17" s="8">
        <f t="shared" si="1"/>
        <v>0</v>
      </c>
      <c r="P17" s="6">
        <f>SUMIFS(Predictions!R$4:R$3853, Predictions!$B$4:$B$3853,$A17)</f>
        <v>38</v>
      </c>
      <c r="Q17" s="7">
        <f>SUMIFS(Predictions!S$4:S$3853, Predictions!$B$4:$B$3853,$A17)</f>
        <v>41</v>
      </c>
      <c r="R17" s="7">
        <f>SUMIFS(Predictions!T$4:T$3853, Predictions!$B$4:$B$3853,$A17)</f>
        <v>12</v>
      </c>
      <c r="S17" s="7">
        <f>SUMIFS(Predictions!U$4:U$3853, Predictions!$B$4:$B$3853,$A17)</f>
        <v>0</v>
      </c>
      <c r="T17" s="6">
        <f>COUNTIFS(Predictions!W$4:W$3853,"&gt;"&amp;$AD$3,Predictions!$B$3:$B$3852,$A17)</f>
        <v>21</v>
      </c>
      <c r="U17" s="7">
        <f>COUNTIFS(Predictions!X$4:X$3853,"&gt;"&amp;$AD$3,Predictions!$B$3:$B$3852,$A17)</f>
        <v>46</v>
      </c>
      <c r="V17" s="7">
        <f>COUNTIFS(Predictions!Y$4:Y$3853,"&gt;"&amp;$AD$3,Predictions!$B$3:$B$3852,$A17)</f>
        <v>20</v>
      </c>
      <c r="W17" s="7">
        <f>COUNTIFS(Predictions!Z$4:Z$3853,"&gt;"&amp;$AD$3,Predictions!$B$3:$B$3852,$A17)</f>
        <v>0</v>
      </c>
      <c r="X17" s="8">
        <f t="shared" si="2"/>
        <v>3</v>
      </c>
      <c r="Y17" s="6">
        <f>COUNTIFS(Predictions!AB$4:AB$3853,"&gt;"&amp;$AD$3,Predictions!$B$3:$B$3852,$A17)</f>
        <v>25</v>
      </c>
      <c r="Z17" s="7">
        <f>COUNTIFS(Predictions!AC$4:AC$3853,"&gt;"&amp;$AD$3,Predictions!$B$3:$B$3852,$A17)</f>
        <v>46</v>
      </c>
      <c r="AA17" s="7">
        <f>COUNTIFS(Predictions!AD$4:AD$3853,"&gt;"&amp;$AD$3,Predictions!$B$3:$B$3852,$A17)</f>
        <v>11</v>
      </c>
      <c r="AB17" s="7">
        <f>COUNTIFS(Predictions!AE$4:AE$3853,"&gt;"&amp;$AD$3,Predictions!$B$3:$B$3852,$A17)</f>
        <v>6</v>
      </c>
      <c r="AC17" s="8">
        <f t="shared" si="3"/>
        <v>2</v>
      </c>
    </row>
    <row r="18" spans="1:29" x14ac:dyDescent="0.3">
      <c r="A18" s="35">
        <v>1992</v>
      </c>
      <c r="B18" s="6">
        <f>SUMIFS(Predictions!C$4:C$3853, Predictions!$B$4:$B$3853,$A18)</f>
        <v>34</v>
      </c>
      <c r="C18" s="7">
        <f>SUMIFS(Predictions!D$4:D$3853, Predictions!$B$4:$B$3853,$A18)</f>
        <v>34</v>
      </c>
      <c r="D18" s="7">
        <f>SUMIFS(Predictions!E$4:E$3853, Predictions!$B$4:$B$3853,$A18)</f>
        <v>22</v>
      </c>
      <c r="E18" s="7">
        <f>SUMIFS(Predictions!F$4:F$3853, Predictions!$B$4:$B$3853,$A18)</f>
        <v>0</v>
      </c>
      <c r="F18" s="6">
        <f>COUNTIFS(Predictions!H$4:H$3853,"&gt;"&amp;$AD$3,Predictions!$B$3:$B$3852,$A18)</f>
        <v>33</v>
      </c>
      <c r="G18" s="7">
        <f>COUNTIFS(Predictions!I$4:I$3853,"&gt;"&amp;$AD$3,Predictions!$B$3:$B$3852,$A18)</f>
        <v>28</v>
      </c>
      <c r="H18" s="7">
        <f>COUNTIFS(Predictions!J$4:J$3853,"&gt;"&amp;$AD$3,Predictions!$B$3:$B$3852,$A18)</f>
        <v>28</v>
      </c>
      <c r="I18" s="7">
        <f>COUNTIFS(Predictions!K$4:K$3853,"&gt;"&amp;$AD$3,Predictions!$B$3:$B$3852,$A18)</f>
        <v>0</v>
      </c>
      <c r="J18" s="8">
        <f t="shared" si="0"/>
        <v>1</v>
      </c>
      <c r="K18" s="6">
        <f>COUNTIFS(Predictions!M$4:M$3853,"&gt;"&amp;$AD$3,Predictions!$B$3:$B$3852,$A18)</f>
        <v>31</v>
      </c>
      <c r="L18" s="7">
        <f>COUNTIFS(Predictions!N$4:N$3853,"&gt;"&amp;$AD$3,Predictions!$B$3:$B$3852,$A18)</f>
        <v>29</v>
      </c>
      <c r="M18" s="7">
        <f>COUNTIFS(Predictions!O$4:O$3853,"&gt;"&amp;$AD$3,Predictions!$B$3:$B$3852,$A18)</f>
        <v>28</v>
      </c>
      <c r="N18" s="7">
        <f>COUNTIFS(Predictions!P$4:P$3853,"&gt;"&amp;$AD$3,Predictions!$B$3:$B$3852,$A18)</f>
        <v>0</v>
      </c>
      <c r="O18" s="8">
        <f t="shared" si="1"/>
        <v>2</v>
      </c>
      <c r="P18" s="6">
        <f>SUMIFS(Predictions!R$4:R$3853, Predictions!$B$4:$B$3853,$A18)</f>
        <v>41</v>
      </c>
      <c r="Q18" s="7">
        <f>SUMIFS(Predictions!S$4:S$3853, Predictions!$B$4:$B$3853,$A18)</f>
        <v>25</v>
      </c>
      <c r="R18" s="7">
        <f>SUMIFS(Predictions!T$4:T$3853, Predictions!$B$4:$B$3853,$A18)</f>
        <v>23</v>
      </c>
      <c r="S18" s="7">
        <f>SUMIFS(Predictions!U$4:U$3853, Predictions!$B$4:$B$3853,$A18)</f>
        <v>1</v>
      </c>
      <c r="T18" s="6">
        <f>COUNTIFS(Predictions!W$4:W$3853,"&gt;"&amp;$AD$3,Predictions!$B$3:$B$3852,$A18)</f>
        <v>26</v>
      </c>
      <c r="U18" s="7">
        <f>COUNTIFS(Predictions!X$4:X$3853,"&gt;"&amp;$AD$3,Predictions!$B$3:$B$3852,$A18)</f>
        <v>33</v>
      </c>
      <c r="V18" s="7">
        <f>COUNTIFS(Predictions!Y$4:Y$3853,"&gt;"&amp;$AD$3,Predictions!$B$3:$B$3852,$A18)</f>
        <v>27</v>
      </c>
      <c r="W18" s="7">
        <f>COUNTIFS(Predictions!Z$4:Z$3853,"&gt;"&amp;$AD$3,Predictions!$B$3:$B$3852,$A18)</f>
        <v>0</v>
      </c>
      <c r="X18" s="8">
        <f t="shared" si="2"/>
        <v>4</v>
      </c>
      <c r="Y18" s="6">
        <f>COUNTIFS(Predictions!AB$4:AB$3853,"&gt;"&amp;$AD$3,Predictions!$B$3:$B$3852,$A18)</f>
        <v>25</v>
      </c>
      <c r="Z18" s="7">
        <f>COUNTIFS(Predictions!AC$4:AC$3853,"&gt;"&amp;$AD$3,Predictions!$B$3:$B$3852,$A18)</f>
        <v>35</v>
      </c>
      <c r="AA18" s="7">
        <f>COUNTIFS(Predictions!AD$4:AD$3853,"&gt;"&amp;$AD$3,Predictions!$B$3:$B$3852,$A18)</f>
        <v>17</v>
      </c>
      <c r="AB18" s="7">
        <f>COUNTIFS(Predictions!AE$4:AE$3853,"&gt;"&amp;$AD$3,Predictions!$B$3:$B$3852,$A18)</f>
        <v>9</v>
      </c>
      <c r="AC18" s="8">
        <f t="shared" si="3"/>
        <v>4</v>
      </c>
    </row>
    <row r="19" spans="1:29" x14ac:dyDescent="0.3">
      <c r="A19" s="35">
        <v>1993</v>
      </c>
      <c r="B19" s="6">
        <f>SUMIFS(Predictions!C$4:C$3853, Predictions!$B$4:$B$3853,$A19)</f>
        <v>47</v>
      </c>
      <c r="C19" s="7">
        <f>SUMIFS(Predictions!D$4:D$3853, Predictions!$B$4:$B$3853,$A19)</f>
        <v>15</v>
      </c>
      <c r="D19" s="7">
        <f>SUMIFS(Predictions!E$4:E$3853, Predictions!$B$4:$B$3853,$A19)</f>
        <v>14</v>
      </c>
      <c r="E19" s="7">
        <f>SUMIFS(Predictions!F$4:F$3853, Predictions!$B$4:$B$3853,$A19)</f>
        <v>14</v>
      </c>
      <c r="F19" s="6">
        <f>COUNTIFS(Predictions!H$4:H$3853,"&gt;"&amp;$AD$3,Predictions!$B$3:$B$3852,$A19)</f>
        <v>52</v>
      </c>
      <c r="G19" s="7">
        <f>COUNTIFS(Predictions!I$4:I$3853,"&gt;"&amp;$AD$3,Predictions!$B$3:$B$3852,$A19)</f>
        <v>13</v>
      </c>
      <c r="H19" s="7">
        <f>COUNTIFS(Predictions!J$4:J$3853,"&gt;"&amp;$AD$3,Predictions!$B$3:$B$3852,$A19)</f>
        <v>16</v>
      </c>
      <c r="I19" s="7">
        <f>COUNTIFS(Predictions!K$4:K$3853,"&gt;"&amp;$AD$3,Predictions!$B$3:$B$3852,$A19)</f>
        <v>8</v>
      </c>
      <c r="J19" s="8">
        <f t="shared" si="0"/>
        <v>1</v>
      </c>
      <c r="K19" s="6">
        <f>COUNTIFS(Predictions!M$4:M$3853,"&gt;"&amp;$AD$3,Predictions!$B$3:$B$3852,$A19)</f>
        <v>52</v>
      </c>
      <c r="L19" s="7">
        <f>COUNTIFS(Predictions!N$4:N$3853,"&gt;"&amp;$AD$3,Predictions!$B$3:$B$3852,$A19)</f>
        <v>13</v>
      </c>
      <c r="M19" s="7">
        <f>COUNTIFS(Predictions!O$4:O$3853,"&gt;"&amp;$AD$3,Predictions!$B$3:$B$3852,$A19)</f>
        <v>17</v>
      </c>
      <c r="N19" s="7">
        <f>COUNTIFS(Predictions!P$4:P$3853,"&gt;"&amp;$AD$3,Predictions!$B$3:$B$3852,$A19)</f>
        <v>8</v>
      </c>
      <c r="O19" s="8">
        <f t="shared" si="1"/>
        <v>0</v>
      </c>
      <c r="P19" s="6">
        <f>SUMIFS(Predictions!R$4:R$3853, Predictions!$B$4:$B$3853,$A19)</f>
        <v>61</v>
      </c>
      <c r="Q19" s="7">
        <f>SUMIFS(Predictions!S$4:S$3853, Predictions!$B$4:$B$3853,$A19)</f>
        <v>9</v>
      </c>
      <c r="R19" s="7">
        <f>SUMIFS(Predictions!T$4:T$3853, Predictions!$B$4:$B$3853,$A19)</f>
        <v>13</v>
      </c>
      <c r="S19" s="7">
        <f>SUMIFS(Predictions!U$4:U$3853, Predictions!$B$4:$B$3853,$A19)</f>
        <v>7</v>
      </c>
      <c r="T19" s="6">
        <f>COUNTIFS(Predictions!W$4:W$3853,"&gt;"&amp;$AD$3,Predictions!$B$3:$B$3852,$A19)</f>
        <v>42</v>
      </c>
      <c r="U19" s="7">
        <f>COUNTIFS(Predictions!X$4:X$3853,"&gt;"&amp;$AD$3,Predictions!$B$3:$B$3852,$A19)</f>
        <v>9</v>
      </c>
      <c r="V19" s="7">
        <f>COUNTIFS(Predictions!Y$4:Y$3853,"&gt;"&amp;$AD$3,Predictions!$B$3:$B$3852,$A19)</f>
        <v>15</v>
      </c>
      <c r="W19" s="7">
        <f>COUNTIFS(Predictions!Z$4:Z$3853,"&gt;"&amp;$AD$3,Predictions!$B$3:$B$3852,$A19)</f>
        <v>15</v>
      </c>
      <c r="X19" s="8">
        <f t="shared" si="2"/>
        <v>9</v>
      </c>
      <c r="Y19" s="6">
        <f>COUNTIFS(Predictions!AB$4:AB$3853,"&gt;"&amp;$AD$3,Predictions!$B$3:$B$3852,$A19)</f>
        <v>44</v>
      </c>
      <c r="Z19" s="7">
        <f>COUNTIFS(Predictions!AC$4:AC$3853,"&gt;"&amp;$AD$3,Predictions!$B$3:$B$3852,$A19)</f>
        <v>7</v>
      </c>
      <c r="AA19" s="7">
        <f>COUNTIFS(Predictions!AD$4:AD$3853,"&gt;"&amp;$AD$3,Predictions!$B$3:$B$3852,$A19)</f>
        <v>17</v>
      </c>
      <c r="AB19" s="7">
        <f>COUNTIFS(Predictions!AE$4:AE$3853,"&gt;"&amp;$AD$3,Predictions!$B$3:$B$3852,$A19)</f>
        <v>16</v>
      </c>
      <c r="AC19" s="8">
        <f t="shared" si="3"/>
        <v>6</v>
      </c>
    </row>
    <row r="20" spans="1:29" x14ac:dyDescent="0.3">
      <c r="A20" s="35">
        <v>1994</v>
      </c>
      <c r="B20" s="6">
        <f>SUMIFS(Predictions!C$4:C$3853, Predictions!$B$4:$B$3853,$A20)</f>
        <v>51</v>
      </c>
      <c r="C20" s="7">
        <f>SUMIFS(Predictions!D$4:D$3853, Predictions!$B$4:$B$3853,$A20)</f>
        <v>12</v>
      </c>
      <c r="D20" s="7">
        <f>SUMIFS(Predictions!E$4:E$3853, Predictions!$B$4:$B$3853,$A20)</f>
        <v>15</v>
      </c>
      <c r="E20" s="7">
        <f>SUMIFS(Predictions!F$4:F$3853, Predictions!$B$4:$B$3853,$A20)</f>
        <v>12</v>
      </c>
      <c r="F20" s="6">
        <f>COUNTIFS(Predictions!H$4:H$3853,"&gt;"&amp;$AD$3,Predictions!$B$3:$B$3852,$A20)</f>
        <v>48</v>
      </c>
      <c r="G20" s="7">
        <f>COUNTIFS(Predictions!I$4:I$3853,"&gt;"&amp;$AD$3,Predictions!$B$3:$B$3852,$A20)</f>
        <v>2</v>
      </c>
      <c r="H20" s="7">
        <f>COUNTIFS(Predictions!J$4:J$3853,"&gt;"&amp;$AD$3,Predictions!$B$3:$B$3852,$A20)</f>
        <v>26</v>
      </c>
      <c r="I20" s="7">
        <f>COUNTIFS(Predictions!K$4:K$3853,"&gt;"&amp;$AD$3,Predictions!$B$3:$B$3852,$A20)</f>
        <v>14</v>
      </c>
      <c r="J20" s="8">
        <f t="shared" si="0"/>
        <v>0</v>
      </c>
      <c r="K20" s="6">
        <f>COUNTIFS(Predictions!M$4:M$3853,"&gt;"&amp;$AD$3,Predictions!$B$3:$B$3852,$A20)</f>
        <v>43</v>
      </c>
      <c r="L20" s="7">
        <f>COUNTIFS(Predictions!N$4:N$3853,"&gt;"&amp;$AD$3,Predictions!$B$3:$B$3852,$A20)</f>
        <v>2</v>
      </c>
      <c r="M20" s="7">
        <f>COUNTIFS(Predictions!O$4:O$3853,"&gt;"&amp;$AD$3,Predictions!$B$3:$B$3852,$A20)</f>
        <v>29</v>
      </c>
      <c r="N20" s="7">
        <f>COUNTIFS(Predictions!P$4:P$3853,"&gt;"&amp;$AD$3,Predictions!$B$3:$B$3852,$A20)</f>
        <v>14</v>
      </c>
      <c r="O20" s="8">
        <f t="shared" si="1"/>
        <v>2</v>
      </c>
      <c r="P20" s="6">
        <f>SUMIFS(Predictions!R$4:R$3853, Predictions!$B$4:$B$3853,$A20)</f>
        <v>67</v>
      </c>
      <c r="Q20" s="7">
        <f>SUMIFS(Predictions!S$4:S$3853, Predictions!$B$4:$B$3853,$A20)</f>
        <v>4</v>
      </c>
      <c r="R20" s="7">
        <f>SUMIFS(Predictions!T$4:T$3853, Predictions!$B$4:$B$3853,$A20)</f>
        <v>16</v>
      </c>
      <c r="S20" s="7">
        <f>SUMIFS(Predictions!U$4:U$3853, Predictions!$B$4:$B$3853,$A20)</f>
        <v>3</v>
      </c>
      <c r="T20" s="6">
        <f>COUNTIFS(Predictions!W$4:W$3853,"&gt;"&amp;$AD$3,Predictions!$B$3:$B$3852,$A20)</f>
        <v>39</v>
      </c>
      <c r="U20" s="7">
        <f>COUNTIFS(Predictions!X$4:X$3853,"&gt;"&amp;$AD$3,Predictions!$B$3:$B$3852,$A20)</f>
        <v>10</v>
      </c>
      <c r="V20" s="7">
        <f>COUNTIFS(Predictions!Y$4:Y$3853,"&gt;"&amp;$AD$3,Predictions!$B$3:$B$3852,$A20)</f>
        <v>25</v>
      </c>
      <c r="W20" s="7">
        <f>COUNTIFS(Predictions!Z$4:Z$3853,"&gt;"&amp;$AD$3,Predictions!$B$3:$B$3852,$A20)</f>
        <v>12</v>
      </c>
      <c r="X20" s="8">
        <f t="shared" si="2"/>
        <v>4</v>
      </c>
      <c r="Y20" s="6">
        <f>COUNTIFS(Predictions!AB$4:AB$3853,"&gt;"&amp;$AD$3,Predictions!$B$3:$B$3852,$A20)</f>
        <v>38</v>
      </c>
      <c r="Z20" s="7">
        <f>COUNTIFS(Predictions!AC$4:AC$3853,"&gt;"&amp;$AD$3,Predictions!$B$3:$B$3852,$A20)</f>
        <v>11</v>
      </c>
      <c r="AA20" s="7">
        <f>COUNTIFS(Predictions!AD$4:AD$3853,"&gt;"&amp;$AD$3,Predictions!$B$3:$B$3852,$A20)</f>
        <v>11</v>
      </c>
      <c r="AB20" s="7">
        <f>COUNTIFS(Predictions!AE$4:AE$3853,"&gt;"&amp;$AD$3,Predictions!$B$3:$B$3852,$A20)</f>
        <v>28</v>
      </c>
      <c r="AC20" s="8">
        <f t="shared" si="3"/>
        <v>2</v>
      </c>
    </row>
    <row r="21" spans="1:29" x14ac:dyDescent="0.3">
      <c r="A21" s="35">
        <v>1995</v>
      </c>
      <c r="B21" s="6">
        <f>SUMIFS(Predictions!C$4:C$3853, Predictions!$B$4:$B$3853,$A21)</f>
        <v>9</v>
      </c>
      <c r="C21" s="7">
        <f>SUMIFS(Predictions!D$4:D$3853, Predictions!$B$4:$B$3853,$A21)</f>
        <v>32</v>
      </c>
      <c r="D21" s="7">
        <f>SUMIFS(Predictions!E$4:E$3853, Predictions!$B$4:$B$3853,$A21)</f>
        <v>20</v>
      </c>
      <c r="E21" s="7">
        <f>SUMIFS(Predictions!F$4:F$3853, Predictions!$B$4:$B$3853,$A21)</f>
        <v>30</v>
      </c>
      <c r="F21" s="6">
        <f>COUNTIFS(Predictions!H$4:H$3853,"&gt;"&amp;$AD$3,Predictions!$B$3:$B$3852,$A21)</f>
        <v>20</v>
      </c>
      <c r="G21" s="7">
        <f>COUNTIFS(Predictions!I$4:I$3853,"&gt;"&amp;$AD$3,Predictions!$B$3:$B$3852,$A21)</f>
        <v>22</v>
      </c>
      <c r="H21" s="7">
        <f>COUNTIFS(Predictions!J$4:J$3853,"&gt;"&amp;$AD$3,Predictions!$B$3:$B$3852,$A21)</f>
        <v>24</v>
      </c>
      <c r="I21" s="7">
        <f>COUNTIFS(Predictions!K$4:K$3853,"&gt;"&amp;$AD$3,Predictions!$B$3:$B$3852,$A21)</f>
        <v>23</v>
      </c>
      <c r="J21" s="8">
        <f t="shared" si="0"/>
        <v>1</v>
      </c>
      <c r="K21" s="6">
        <f>COUNTIFS(Predictions!M$4:M$3853,"&gt;"&amp;$AD$3,Predictions!$B$3:$B$3852,$A21)</f>
        <v>20</v>
      </c>
      <c r="L21" s="7">
        <f>COUNTIFS(Predictions!N$4:N$3853,"&gt;"&amp;$AD$3,Predictions!$B$3:$B$3852,$A21)</f>
        <v>21</v>
      </c>
      <c r="M21" s="7">
        <f>COUNTIFS(Predictions!O$4:O$3853,"&gt;"&amp;$AD$3,Predictions!$B$3:$B$3852,$A21)</f>
        <v>26</v>
      </c>
      <c r="N21" s="7">
        <f>COUNTIFS(Predictions!P$4:P$3853,"&gt;"&amp;$AD$3,Predictions!$B$3:$B$3852,$A21)</f>
        <v>23</v>
      </c>
      <c r="O21" s="8">
        <f t="shared" si="1"/>
        <v>0</v>
      </c>
      <c r="P21" s="6">
        <f>SUMIFS(Predictions!R$4:R$3853, Predictions!$B$4:$B$3853,$A21)</f>
        <v>26</v>
      </c>
      <c r="Q21" s="7">
        <f>SUMIFS(Predictions!S$4:S$3853, Predictions!$B$4:$B$3853,$A21)</f>
        <v>30</v>
      </c>
      <c r="R21" s="7">
        <f>SUMIFS(Predictions!T$4:T$3853, Predictions!$B$4:$B$3853,$A21)</f>
        <v>17</v>
      </c>
      <c r="S21" s="7">
        <f>SUMIFS(Predictions!U$4:U$3853, Predictions!$B$4:$B$3853,$A21)</f>
        <v>18</v>
      </c>
      <c r="T21" s="6">
        <f>COUNTIFS(Predictions!W$4:W$3853,"&gt;"&amp;$AD$3,Predictions!$B$3:$B$3852,$A21)</f>
        <v>17</v>
      </c>
      <c r="U21" s="7">
        <f>COUNTIFS(Predictions!X$4:X$3853,"&gt;"&amp;$AD$3,Predictions!$B$3:$B$3852,$A21)</f>
        <v>27</v>
      </c>
      <c r="V21" s="7">
        <f>COUNTIFS(Predictions!Y$4:Y$3853,"&gt;"&amp;$AD$3,Predictions!$B$3:$B$3852,$A21)</f>
        <v>32</v>
      </c>
      <c r="W21" s="7">
        <f>COUNTIFS(Predictions!Z$4:Z$3853,"&gt;"&amp;$AD$3,Predictions!$B$3:$B$3852,$A21)</f>
        <v>14</v>
      </c>
      <c r="X21" s="8">
        <f t="shared" si="2"/>
        <v>0</v>
      </c>
      <c r="Y21" s="6">
        <f>COUNTIFS(Predictions!AB$4:AB$3853,"&gt;"&amp;$AD$3,Predictions!$B$3:$B$3852,$A21)</f>
        <v>21</v>
      </c>
      <c r="Z21" s="7">
        <f>COUNTIFS(Predictions!AC$4:AC$3853,"&gt;"&amp;$AD$3,Predictions!$B$3:$B$3852,$A21)</f>
        <v>24</v>
      </c>
      <c r="AA21" s="7">
        <f>COUNTIFS(Predictions!AD$4:AD$3853,"&gt;"&amp;$AD$3,Predictions!$B$3:$B$3852,$A21)</f>
        <v>15</v>
      </c>
      <c r="AB21" s="7">
        <f>COUNTIFS(Predictions!AE$4:AE$3853,"&gt;"&amp;$AD$3,Predictions!$B$3:$B$3852,$A21)</f>
        <v>27</v>
      </c>
      <c r="AC21" s="8">
        <f t="shared" si="3"/>
        <v>3</v>
      </c>
    </row>
    <row r="22" spans="1:29" x14ac:dyDescent="0.3">
      <c r="A22" s="35">
        <v>1996</v>
      </c>
      <c r="B22" s="6">
        <f>SUMIFS(Predictions!C$4:C$3853, Predictions!$B$4:$B$3853,$A22)</f>
        <v>28</v>
      </c>
      <c r="C22" s="7">
        <f>SUMIFS(Predictions!D$4:D$3853, Predictions!$B$4:$B$3853,$A22)</f>
        <v>25</v>
      </c>
      <c r="D22" s="7">
        <f>SUMIFS(Predictions!E$4:E$3853, Predictions!$B$4:$B$3853,$A22)</f>
        <v>10</v>
      </c>
      <c r="E22" s="7">
        <f>SUMIFS(Predictions!F$4:F$3853, Predictions!$B$4:$B$3853,$A22)</f>
        <v>27</v>
      </c>
      <c r="F22" s="6">
        <f>COUNTIFS(Predictions!H$4:H$3853,"&gt;"&amp;$AD$3,Predictions!$B$3:$B$3852,$A22)</f>
        <v>29</v>
      </c>
      <c r="G22" s="7">
        <f>COUNTIFS(Predictions!I$4:I$3853,"&gt;"&amp;$AD$3,Predictions!$B$3:$B$3852,$A22)</f>
        <v>22</v>
      </c>
      <c r="H22" s="7">
        <f>COUNTIFS(Predictions!J$4:J$3853,"&gt;"&amp;$AD$3,Predictions!$B$3:$B$3852,$A22)</f>
        <v>17</v>
      </c>
      <c r="I22" s="7">
        <f>COUNTIFS(Predictions!K$4:K$3853,"&gt;"&amp;$AD$3,Predictions!$B$3:$B$3852,$A22)</f>
        <v>21</v>
      </c>
      <c r="J22" s="8">
        <f t="shared" si="0"/>
        <v>1</v>
      </c>
      <c r="K22" s="6">
        <f>COUNTIFS(Predictions!M$4:M$3853,"&gt;"&amp;$AD$3,Predictions!$B$3:$B$3852,$A22)</f>
        <v>29</v>
      </c>
      <c r="L22" s="7">
        <f>COUNTIFS(Predictions!N$4:N$3853,"&gt;"&amp;$AD$3,Predictions!$B$3:$B$3852,$A22)</f>
        <v>22</v>
      </c>
      <c r="M22" s="7">
        <f>COUNTIFS(Predictions!O$4:O$3853,"&gt;"&amp;$AD$3,Predictions!$B$3:$B$3852,$A22)</f>
        <v>18</v>
      </c>
      <c r="N22" s="7">
        <f>COUNTIFS(Predictions!P$4:P$3853,"&gt;"&amp;$AD$3,Predictions!$B$3:$B$3852,$A22)</f>
        <v>21</v>
      </c>
      <c r="O22" s="8">
        <f t="shared" si="1"/>
        <v>0</v>
      </c>
      <c r="P22" s="6">
        <f>SUMIFS(Predictions!R$4:R$3853, Predictions!$B$4:$B$3853,$A22)</f>
        <v>39</v>
      </c>
      <c r="Q22" s="7">
        <f>SUMIFS(Predictions!S$4:S$3853, Predictions!$B$4:$B$3853,$A22)</f>
        <v>15</v>
      </c>
      <c r="R22" s="7">
        <f>SUMIFS(Predictions!T$4:T$3853, Predictions!$B$4:$B$3853,$A22)</f>
        <v>11</v>
      </c>
      <c r="S22" s="7">
        <f>SUMIFS(Predictions!U$4:U$3853, Predictions!$B$4:$B$3853,$A22)</f>
        <v>25</v>
      </c>
      <c r="T22" s="6">
        <f>COUNTIFS(Predictions!W$4:W$3853,"&gt;"&amp;$AD$3,Predictions!$B$3:$B$3852,$A22)</f>
        <v>27</v>
      </c>
      <c r="U22" s="7">
        <f>COUNTIFS(Predictions!X$4:X$3853,"&gt;"&amp;$AD$3,Predictions!$B$3:$B$3852,$A22)</f>
        <v>19</v>
      </c>
      <c r="V22" s="7">
        <f>COUNTIFS(Predictions!Y$4:Y$3853,"&gt;"&amp;$AD$3,Predictions!$B$3:$B$3852,$A22)</f>
        <v>21</v>
      </c>
      <c r="W22" s="7">
        <f>COUNTIFS(Predictions!Z$4:Z$3853,"&gt;"&amp;$AD$3,Predictions!$B$3:$B$3852,$A22)</f>
        <v>18</v>
      </c>
      <c r="X22" s="8">
        <f t="shared" si="2"/>
        <v>5</v>
      </c>
      <c r="Y22" s="6">
        <f>COUNTIFS(Predictions!AB$4:AB$3853,"&gt;"&amp;$AD$3,Predictions!$B$3:$B$3852,$A22)</f>
        <v>29</v>
      </c>
      <c r="Z22" s="7">
        <f>COUNTIFS(Predictions!AC$4:AC$3853,"&gt;"&amp;$AD$3,Predictions!$B$3:$B$3852,$A22)</f>
        <v>20</v>
      </c>
      <c r="AA22" s="7">
        <f>COUNTIFS(Predictions!AD$4:AD$3853,"&gt;"&amp;$AD$3,Predictions!$B$3:$B$3852,$A22)</f>
        <v>9</v>
      </c>
      <c r="AB22" s="7">
        <f>COUNTIFS(Predictions!AE$4:AE$3853,"&gt;"&amp;$AD$3,Predictions!$B$3:$B$3852,$A22)</f>
        <v>28</v>
      </c>
      <c r="AC22" s="8">
        <f t="shared" si="3"/>
        <v>4</v>
      </c>
    </row>
    <row r="23" spans="1:29" x14ac:dyDescent="0.3">
      <c r="A23" s="35">
        <v>1997</v>
      </c>
      <c r="B23" s="6">
        <f>SUMIFS(Predictions!C$4:C$3853, Predictions!$B$4:$B$3853,$A23)</f>
        <v>29</v>
      </c>
      <c r="C23" s="7">
        <f>SUMIFS(Predictions!D$4:D$3853, Predictions!$B$4:$B$3853,$A23)</f>
        <v>28</v>
      </c>
      <c r="D23" s="7">
        <f>SUMIFS(Predictions!E$4:E$3853, Predictions!$B$4:$B$3853,$A23)</f>
        <v>14</v>
      </c>
      <c r="E23" s="7">
        <f>SUMIFS(Predictions!F$4:F$3853, Predictions!$B$4:$B$3853,$A23)</f>
        <v>19</v>
      </c>
      <c r="F23" s="6">
        <f>COUNTIFS(Predictions!H$4:H$3853,"&gt;"&amp;$AD$3,Predictions!$B$3:$B$3852,$A23)</f>
        <v>56</v>
      </c>
      <c r="G23" s="7">
        <f>COUNTIFS(Predictions!I$4:I$3853,"&gt;"&amp;$AD$3,Predictions!$B$3:$B$3852,$A23)</f>
        <v>11</v>
      </c>
      <c r="H23" s="7">
        <f>COUNTIFS(Predictions!J$4:J$3853,"&gt;"&amp;$AD$3,Predictions!$B$3:$B$3852,$A23)</f>
        <v>12</v>
      </c>
      <c r="I23" s="7">
        <f>COUNTIFS(Predictions!K$4:K$3853,"&gt;"&amp;$AD$3,Predictions!$B$3:$B$3852,$A23)</f>
        <v>9</v>
      </c>
      <c r="J23" s="8">
        <f t="shared" si="0"/>
        <v>2</v>
      </c>
      <c r="K23" s="6">
        <f>COUNTIFS(Predictions!M$4:M$3853,"&gt;"&amp;$AD$3,Predictions!$B$3:$B$3852,$A23)</f>
        <v>56</v>
      </c>
      <c r="L23" s="7">
        <f>COUNTIFS(Predictions!N$4:N$3853,"&gt;"&amp;$AD$3,Predictions!$B$3:$B$3852,$A23)</f>
        <v>9</v>
      </c>
      <c r="M23" s="7">
        <f>COUNTIFS(Predictions!O$4:O$3853,"&gt;"&amp;$AD$3,Predictions!$B$3:$B$3852,$A23)</f>
        <v>14</v>
      </c>
      <c r="N23" s="7">
        <f>COUNTIFS(Predictions!P$4:P$3853,"&gt;"&amp;$AD$3,Predictions!$B$3:$B$3852,$A23)</f>
        <v>10</v>
      </c>
      <c r="O23" s="8">
        <f t="shared" si="1"/>
        <v>1</v>
      </c>
      <c r="P23" s="6">
        <f>SUMIFS(Predictions!R$4:R$3853, Predictions!$B$4:$B$3853,$A23)</f>
        <v>46</v>
      </c>
      <c r="Q23" s="7">
        <f>SUMIFS(Predictions!S$4:S$3853, Predictions!$B$4:$B$3853,$A23)</f>
        <v>21</v>
      </c>
      <c r="R23" s="7">
        <f>SUMIFS(Predictions!T$4:T$3853, Predictions!$B$4:$B$3853,$A23)</f>
        <v>10</v>
      </c>
      <c r="S23" s="7">
        <f>SUMIFS(Predictions!U$4:U$3853, Predictions!$B$4:$B$3853,$A23)</f>
        <v>13</v>
      </c>
      <c r="T23" s="6">
        <f>COUNTIFS(Predictions!W$4:W$3853,"&gt;"&amp;$AD$3,Predictions!$B$3:$B$3852,$A23)</f>
        <v>25</v>
      </c>
      <c r="U23" s="7">
        <f>COUNTIFS(Predictions!X$4:X$3853,"&gt;"&amp;$AD$3,Predictions!$B$3:$B$3852,$A23)</f>
        <v>16</v>
      </c>
      <c r="V23" s="7">
        <f>COUNTIFS(Predictions!Y$4:Y$3853,"&gt;"&amp;$AD$3,Predictions!$B$3:$B$3852,$A23)</f>
        <v>25</v>
      </c>
      <c r="W23" s="7">
        <f>COUNTIFS(Predictions!Z$4:Z$3853,"&gt;"&amp;$AD$3,Predictions!$B$3:$B$3852,$A23)</f>
        <v>20</v>
      </c>
      <c r="X23" s="8">
        <f t="shared" si="2"/>
        <v>4</v>
      </c>
      <c r="Y23" s="6">
        <f>COUNTIFS(Predictions!AB$4:AB$3853,"&gt;"&amp;$AD$3,Predictions!$B$3:$B$3852,$A23)</f>
        <v>28</v>
      </c>
      <c r="Z23" s="7">
        <f>COUNTIFS(Predictions!AC$4:AC$3853,"&gt;"&amp;$AD$3,Predictions!$B$3:$B$3852,$A23)</f>
        <v>15</v>
      </c>
      <c r="AA23" s="7">
        <f>COUNTIFS(Predictions!AD$4:AD$3853,"&gt;"&amp;$AD$3,Predictions!$B$3:$B$3852,$A23)</f>
        <v>8</v>
      </c>
      <c r="AB23" s="7">
        <f>COUNTIFS(Predictions!AE$4:AE$3853,"&gt;"&amp;$AD$3,Predictions!$B$3:$B$3852,$A23)</f>
        <v>35</v>
      </c>
      <c r="AC23" s="8">
        <f t="shared" si="3"/>
        <v>4</v>
      </c>
    </row>
    <row r="24" spans="1:29" x14ac:dyDescent="0.3">
      <c r="A24" s="35">
        <v>1998</v>
      </c>
      <c r="B24" s="6">
        <f>SUMIFS(Predictions!C$4:C$3853, Predictions!$B$4:$B$3853,$A24)</f>
        <v>41</v>
      </c>
      <c r="C24" s="7">
        <f>SUMIFS(Predictions!D$4:D$3853, Predictions!$B$4:$B$3853,$A24)</f>
        <v>18</v>
      </c>
      <c r="D24" s="7">
        <f>SUMIFS(Predictions!E$4:E$3853, Predictions!$B$4:$B$3853,$A24)</f>
        <v>27</v>
      </c>
      <c r="E24" s="7">
        <f>SUMIFS(Predictions!F$4:F$3853, Predictions!$B$4:$B$3853,$A24)</f>
        <v>4</v>
      </c>
      <c r="F24" s="6">
        <f>COUNTIFS(Predictions!H$4:H$3853,"&gt;"&amp;$AD$3,Predictions!$B$3:$B$3852,$A24)</f>
        <v>41</v>
      </c>
      <c r="G24" s="7">
        <f>COUNTIFS(Predictions!I$4:I$3853,"&gt;"&amp;$AD$3,Predictions!$B$3:$B$3852,$A24)</f>
        <v>8</v>
      </c>
      <c r="H24" s="7">
        <f>COUNTIFS(Predictions!J$4:J$3853,"&gt;"&amp;$AD$3,Predictions!$B$3:$B$3852,$A24)</f>
        <v>36</v>
      </c>
      <c r="I24" s="7">
        <f>COUNTIFS(Predictions!K$4:K$3853,"&gt;"&amp;$AD$3,Predictions!$B$3:$B$3852,$A24)</f>
        <v>3</v>
      </c>
      <c r="J24" s="8">
        <f t="shared" si="0"/>
        <v>2</v>
      </c>
      <c r="K24" s="6">
        <f>COUNTIFS(Predictions!M$4:M$3853,"&gt;"&amp;$AD$3,Predictions!$B$3:$B$3852,$A24)</f>
        <v>38</v>
      </c>
      <c r="L24" s="7">
        <f>COUNTIFS(Predictions!N$4:N$3853,"&gt;"&amp;$AD$3,Predictions!$B$3:$B$3852,$A24)</f>
        <v>9</v>
      </c>
      <c r="M24" s="7">
        <f>COUNTIFS(Predictions!O$4:O$3853,"&gt;"&amp;$AD$3,Predictions!$B$3:$B$3852,$A24)</f>
        <v>37</v>
      </c>
      <c r="N24" s="7">
        <f>COUNTIFS(Predictions!P$4:P$3853,"&gt;"&amp;$AD$3,Predictions!$B$3:$B$3852,$A24)</f>
        <v>3</v>
      </c>
      <c r="O24" s="8">
        <f t="shared" si="1"/>
        <v>3</v>
      </c>
      <c r="P24" s="6">
        <f>SUMIFS(Predictions!R$4:R$3853, Predictions!$B$4:$B$3853,$A24)</f>
        <v>54</v>
      </c>
      <c r="Q24" s="7">
        <f>SUMIFS(Predictions!S$4:S$3853, Predictions!$B$4:$B$3853,$A24)</f>
        <v>9</v>
      </c>
      <c r="R24" s="7">
        <f>SUMIFS(Predictions!T$4:T$3853, Predictions!$B$4:$B$3853,$A24)</f>
        <v>22</v>
      </c>
      <c r="S24" s="7">
        <f>SUMIFS(Predictions!U$4:U$3853, Predictions!$B$4:$B$3853,$A24)</f>
        <v>5</v>
      </c>
      <c r="T24" s="6">
        <f>COUNTIFS(Predictions!W$4:W$3853,"&gt;"&amp;$AD$3,Predictions!$B$3:$B$3852,$A24)</f>
        <v>45</v>
      </c>
      <c r="U24" s="7">
        <f>COUNTIFS(Predictions!X$4:X$3853,"&gt;"&amp;$AD$3,Predictions!$B$3:$B$3852,$A24)</f>
        <v>15</v>
      </c>
      <c r="V24" s="7">
        <f>COUNTIFS(Predictions!Y$4:Y$3853,"&gt;"&amp;$AD$3,Predictions!$B$3:$B$3852,$A24)</f>
        <v>21</v>
      </c>
      <c r="W24" s="7">
        <f>COUNTIFS(Predictions!Z$4:Z$3853,"&gt;"&amp;$AD$3,Predictions!$B$3:$B$3852,$A24)</f>
        <v>4</v>
      </c>
      <c r="X24" s="8">
        <f t="shared" si="2"/>
        <v>5</v>
      </c>
      <c r="Y24" s="6">
        <f>COUNTIFS(Predictions!AB$4:AB$3853,"&gt;"&amp;$AD$3,Predictions!$B$3:$B$3852,$A24)</f>
        <v>39</v>
      </c>
      <c r="Z24" s="7">
        <f>COUNTIFS(Predictions!AC$4:AC$3853,"&gt;"&amp;$AD$3,Predictions!$B$3:$B$3852,$A24)</f>
        <v>13</v>
      </c>
      <c r="AA24" s="7">
        <f>COUNTIFS(Predictions!AD$4:AD$3853,"&gt;"&amp;$AD$3,Predictions!$B$3:$B$3852,$A24)</f>
        <v>20</v>
      </c>
      <c r="AB24" s="7">
        <f>COUNTIFS(Predictions!AE$4:AE$3853,"&gt;"&amp;$AD$3,Predictions!$B$3:$B$3852,$A24)</f>
        <v>10</v>
      </c>
      <c r="AC24" s="8">
        <f t="shared" si="3"/>
        <v>8</v>
      </c>
    </row>
    <row r="25" spans="1:29" x14ac:dyDescent="0.3">
      <c r="A25" s="35">
        <v>1999</v>
      </c>
      <c r="B25" s="6">
        <f>SUMIFS(Predictions!C$4:C$3853, Predictions!$B$4:$B$3853,$A25)</f>
        <v>48</v>
      </c>
      <c r="C25" s="7">
        <f>SUMIFS(Predictions!D$4:D$3853, Predictions!$B$4:$B$3853,$A25)</f>
        <v>4</v>
      </c>
      <c r="D25" s="7">
        <f>SUMIFS(Predictions!E$4:E$3853, Predictions!$B$4:$B$3853,$A25)</f>
        <v>38</v>
      </c>
      <c r="E25" s="7">
        <f>SUMIFS(Predictions!F$4:F$3853, Predictions!$B$4:$B$3853,$A25)</f>
        <v>1</v>
      </c>
      <c r="F25" s="6">
        <f>COUNTIFS(Predictions!H$4:H$3853,"&gt;"&amp;$AD$3,Predictions!$B$3:$B$3852,$A25)</f>
        <v>39</v>
      </c>
      <c r="G25" s="7">
        <f>COUNTIFS(Predictions!I$4:I$3853,"&gt;"&amp;$AD$3,Predictions!$B$3:$B$3852,$A25)</f>
        <v>9</v>
      </c>
      <c r="H25" s="7">
        <f>COUNTIFS(Predictions!J$4:J$3853,"&gt;"&amp;$AD$3,Predictions!$B$3:$B$3852,$A25)</f>
        <v>39</v>
      </c>
      <c r="I25" s="7">
        <f>COUNTIFS(Predictions!K$4:K$3853,"&gt;"&amp;$AD$3,Predictions!$B$3:$B$3852,$A25)</f>
        <v>0</v>
      </c>
      <c r="J25" s="8">
        <f t="shared" si="0"/>
        <v>3</v>
      </c>
      <c r="K25" s="6">
        <f>COUNTIFS(Predictions!M$4:M$3853,"&gt;"&amp;$AD$3,Predictions!$B$3:$B$3852,$A25)</f>
        <v>36</v>
      </c>
      <c r="L25" s="7">
        <f>COUNTIFS(Predictions!N$4:N$3853,"&gt;"&amp;$AD$3,Predictions!$B$3:$B$3852,$A25)</f>
        <v>7</v>
      </c>
      <c r="M25" s="7">
        <f>COUNTIFS(Predictions!O$4:O$3853,"&gt;"&amp;$AD$3,Predictions!$B$3:$B$3852,$A25)</f>
        <v>44</v>
      </c>
      <c r="N25" s="7">
        <f>COUNTIFS(Predictions!P$4:P$3853,"&gt;"&amp;$AD$3,Predictions!$B$3:$B$3852,$A25)</f>
        <v>0</v>
      </c>
      <c r="O25" s="8">
        <f t="shared" si="1"/>
        <v>3</v>
      </c>
      <c r="P25" s="6">
        <f>SUMIFS(Predictions!R$4:R$3853, Predictions!$B$4:$B$3853,$A25)</f>
        <v>59</v>
      </c>
      <c r="Q25" s="7">
        <f>SUMIFS(Predictions!S$4:S$3853, Predictions!$B$4:$B$3853,$A25)</f>
        <v>1</v>
      </c>
      <c r="R25" s="7">
        <f>SUMIFS(Predictions!T$4:T$3853, Predictions!$B$4:$B$3853,$A25)</f>
        <v>27</v>
      </c>
      <c r="S25" s="7">
        <f>SUMIFS(Predictions!U$4:U$3853, Predictions!$B$4:$B$3853,$A25)</f>
        <v>4</v>
      </c>
      <c r="T25" s="6">
        <f>COUNTIFS(Predictions!W$4:W$3853,"&gt;"&amp;$AD$3,Predictions!$B$3:$B$3852,$A25)</f>
        <v>43</v>
      </c>
      <c r="U25" s="7">
        <f>COUNTIFS(Predictions!X$4:X$3853,"&gt;"&amp;$AD$3,Predictions!$B$3:$B$3852,$A25)</f>
        <v>2</v>
      </c>
      <c r="V25" s="7">
        <f>COUNTIFS(Predictions!Y$4:Y$3853,"&gt;"&amp;$AD$3,Predictions!$B$3:$B$3852,$A25)</f>
        <v>38</v>
      </c>
      <c r="W25" s="7">
        <f>COUNTIFS(Predictions!Z$4:Z$3853,"&gt;"&amp;$AD$3,Predictions!$B$3:$B$3852,$A25)</f>
        <v>2</v>
      </c>
      <c r="X25" s="8">
        <f t="shared" si="2"/>
        <v>5</v>
      </c>
      <c r="Y25" s="6">
        <f>COUNTIFS(Predictions!AB$4:AB$3853,"&gt;"&amp;$AD$3,Predictions!$B$3:$B$3852,$A25)</f>
        <v>44</v>
      </c>
      <c r="Z25" s="7">
        <f>COUNTIFS(Predictions!AC$4:AC$3853,"&gt;"&amp;$AD$3,Predictions!$B$3:$B$3852,$A25)</f>
        <v>1</v>
      </c>
      <c r="AA25" s="7">
        <f>COUNTIFS(Predictions!AD$4:AD$3853,"&gt;"&amp;$AD$3,Predictions!$B$3:$B$3852,$A25)</f>
        <v>26</v>
      </c>
      <c r="AB25" s="7">
        <f>COUNTIFS(Predictions!AE$4:AE$3853,"&gt;"&amp;$AD$3,Predictions!$B$3:$B$3852,$A25)</f>
        <v>14</v>
      </c>
      <c r="AC25" s="8">
        <f t="shared" si="3"/>
        <v>5</v>
      </c>
    </row>
    <row r="26" spans="1:29" x14ac:dyDescent="0.3">
      <c r="A26" s="35">
        <v>2000</v>
      </c>
      <c r="B26" s="6">
        <f>SUMIFS(Predictions!C$4:C$3853, Predictions!$B$4:$B$3853,$A26)</f>
        <v>23</v>
      </c>
      <c r="C26" s="7">
        <f>SUMIFS(Predictions!D$4:D$3853, Predictions!$B$4:$B$3853,$A26)</f>
        <v>27</v>
      </c>
      <c r="D26" s="7">
        <f>SUMIFS(Predictions!E$4:E$3853, Predictions!$B$4:$B$3853,$A26)</f>
        <v>9</v>
      </c>
      <c r="E26" s="7">
        <f>SUMIFS(Predictions!F$4:F$3853, Predictions!$B$4:$B$3853,$A26)</f>
        <v>31</v>
      </c>
      <c r="F26" s="6">
        <f>COUNTIFS(Predictions!H$4:H$3853,"&gt;"&amp;$AD$3,Predictions!$B$3:$B$3852,$A26)</f>
        <v>43</v>
      </c>
      <c r="G26" s="7">
        <f>COUNTIFS(Predictions!I$4:I$3853,"&gt;"&amp;$AD$3,Predictions!$B$3:$B$3852,$A26)</f>
        <v>12</v>
      </c>
      <c r="H26" s="7">
        <f>COUNTIFS(Predictions!J$4:J$3853,"&gt;"&amp;$AD$3,Predictions!$B$3:$B$3852,$A26)</f>
        <v>15</v>
      </c>
      <c r="I26" s="7">
        <f>COUNTIFS(Predictions!K$4:K$3853,"&gt;"&amp;$AD$3,Predictions!$B$3:$B$3852,$A26)</f>
        <v>16</v>
      </c>
      <c r="J26" s="8">
        <f t="shared" si="0"/>
        <v>4</v>
      </c>
      <c r="K26" s="6">
        <f>COUNTIFS(Predictions!M$4:M$3853,"&gt;"&amp;$AD$3,Predictions!$B$3:$B$3852,$A26)</f>
        <v>41</v>
      </c>
      <c r="L26" s="7">
        <f>COUNTIFS(Predictions!N$4:N$3853,"&gt;"&amp;$AD$3,Predictions!$B$3:$B$3852,$A26)</f>
        <v>12</v>
      </c>
      <c r="M26" s="7">
        <f>COUNTIFS(Predictions!O$4:O$3853,"&gt;"&amp;$AD$3,Predictions!$B$3:$B$3852,$A26)</f>
        <v>17</v>
      </c>
      <c r="N26" s="7">
        <f>COUNTIFS(Predictions!P$4:P$3853,"&gt;"&amp;$AD$3,Predictions!$B$3:$B$3852,$A26)</f>
        <v>16</v>
      </c>
      <c r="O26" s="8">
        <f t="shared" si="1"/>
        <v>4</v>
      </c>
      <c r="P26" s="6">
        <f>SUMIFS(Predictions!R$4:R$3853, Predictions!$B$4:$B$3853,$A26)</f>
        <v>45</v>
      </c>
      <c r="Q26" s="7">
        <f>SUMIFS(Predictions!S$4:S$3853, Predictions!$B$4:$B$3853,$A26)</f>
        <v>25</v>
      </c>
      <c r="R26" s="7">
        <f>SUMIFS(Predictions!T$4:T$3853, Predictions!$B$4:$B$3853,$A26)</f>
        <v>5</v>
      </c>
      <c r="S26" s="7">
        <f>SUMIFS(Predictions!U$4:U$3853, Predictions!$B$4:$B$3853,$A26)</f>
        <v>15</v>
      </c>
      <c r="T26" s="6">
        <f>COUNTIFS(Predictions!W$4:W$3853,"&gt;"&amp;$AD$3,Predictions!$B$3:$B$3852,$A26)</f>
        <v>25</v>
      </c>
      <c r="U26" s="7">
        <f>COUNTIFS(Predictions!X$4:X$3853,"&gt;"&amp;$AD$3,Predictions!$B$3:$B$3852,$A26)</f>
        <v>25</v>
      </c>
      <c r="V26" s="7">
        <f>COUNTIFS(Predictions!Y$4:Y$3853,"&gt;"&amp;$AD$3,Predictions!$B$3:$B$3852,$A26)</f>
        <v>10</v>
      </c>
      <c r="W26" s="7">
        <f>COUNTIFS(Predictions!Z$4:Z$3853,"&gt;"&amp;$AD$3,Predictions!$B$3:$B$3852,$A26)</f>
        <v>24</v>
      </c>
      <c r="X26" s="8">
        <f t="shared" si="2"/>
        <v>6</v>
      </c>
      <c r="Y26" s="6">
        <f>COUNTIFS(Predictions!AB$4:AB$3853,"&gt;"&amp;$AD$3,Predictions!$B$3:$B$3852,$A26)</f>
        <v>31</v>
      </c>
      <c r="Z26" s="7">
        <f>COUNTIFS(Predictions!AC$4:AC$3853,"&gt;"&amp;$AD$3,Predictions!$B$3:$B$3852,$A26)</f>
        <v>22</v>
      </c>
      <c r="AA26" s="7">
        <f>COUNTIFS(Predictions!AD$4:AD$3853,"&gt;"&amp;$AD$3,Predictions!$B$3:$B$3852,$A26)</f>
        <v>6</v>
      </c>
      <c r="AB26" s="7">
        <f>COUNTIFS(Predictions!AE$4:AE$3853,"&gt;"&amp;$AD$3,Predictions!$B$3:$B$3852,$A26)</f>
        <v>25</v>
      </c>
      <c r="AC26" s="8">
        <f t="shared" si="3"/>
        <v>6</v>
      </c>
    </row>
    <row r="27" spans="1:29" x14ac:dyDescent="0.3">
      <c r="A27" s="35">
        <v>2001</v>
      </c>
      <c r="B27" s="6">
        <f>SUMIFS(Predictions!C$4:C$3853, Predictions!$B$4:$B$3853,$A27)</f>
        <v>36</v>
      </c>
      <c r="C27" s="7">
        <f>SUMIFS(Predictions!D$4:D$3853, Predictions!$B$4:$B$3853,$A27)</f>
        <v>31</v>
      </c>
      <c r="D27" s="7">
        <f>SUMIFS(Predictions!E$4:E$3853, Predictions!$B$4:$B$3853,$A27)</f>
        <v>11</v>
      </c>
      <c r="E27" s="7">
        <f>SUMIFS(Predictions!F$4:F$3853, Predictions!$B$4:$B$3853,$A27)</f>
        <v>12</v>
      </c>
      <c r="F27" s="6">
        <f>COUNTIFS(Predictions!H$4:H$3853,"&gt;"&amp;$AD$3,Predictions!$B$3:$B$3852,$A27)</f>
        <v>43</v>
      </c>
      <c r="G27" s="7">
        <f>COUNTIFS(Predictions!I$4:I$3853,"&gt;"&amp;$AD$3,Predictions!$B$3:$B$3852,$A27)</f>
        <v>23</v>
      </c>
      <c r="H27" s="7">
        <f>COUNTIFS(Predictions!J$4:J$3853,"&gt;"&amp;$AD$3,Predictions!$B$3:$B$3852,$A27)</f>
        <v>13</v>
      </c>
      <c r="I27" s="7">
        <f>COUNTIFS(Predictions!K$4:K$3853,"&gt;"&amp;$AD$3,Predictions!$B$3:$B$3852,$A27)</f>
        <v>10</v>
      </c>
      <c r="J27" s="8">
        <f t="shared" si="0"/>
        <v>1</v>
      </c>
      <c r="K27" s="6">
        <f>COUNTIFS(Predictions!M$4:M$3853,"&gt;"&amp;$AD$3,Predictions!$B$3:$B$3852,$A27)</f>
        <v>42</v>
      </c>
      <c r="L27" s="7">
        <f>COUNTIFS(Predictions!N$4:N$3853,"&gt;"&amp;$AD$3,Predictions!$B$3:$B$3852,$A27)</f>
        <v>22</v>
      </c>
      <c r="M27" s="7">
        <f>COUNTIFS(Predictions!O$4:O$3853,"&gt;"&amp;$AD$3,Predictions!$B$3:$B$3852,$A27)</f>
        <v>11</v>
      </c>
      <c r="N27" s="7">
        <f>COUNTIFS(Predictions!P$4:P$3853,"&gt;"&amp;$AD$3,Predictions!$B$3:$B$3852,$A27)</f>
        <v>13</v>
      </c>
      <c r="O27" s="8">
        <f t="shared" si="1"/>
        <v>2</v>
      </c>
      <c r="P27" s="6">
        <f>SUMIFS(Predictions!R$4:R$3853, Predictions!$B$4:$B$3853,$A27)</f>
        <v>42</v>
      </c>
      <c r="Q27" s="7">
        <f>SUMIFS(Predictions!S$4:S$3853, Predictions!$B$4:$B$3853,$A27)</f>
        <v>24</v>
      </c>
      <c r="R27" s="7">
        <f>SUMIFS(Predictions!T$4:T$3853, Predictions!$B$4:$B$3853,$A27)</f>
        <v>9</v>
      </c>
      <c r="S27" s="7">
        <f>SUMIFS(Predictions!U$4:U$3853, Predictions!$B$4:$B$3853,$A27)</f>
        <v>15</v>
      </c>
      <c r="T27" s="6">
        <f>COUNTIFS(Predictions!W$4:W$3853,"&gt;"&amp;$AD$3,Predictions!$B$3:$B$3852,$A27)</f>
        <v>33</v>
      </c>
      <c r="U27" s="7">
        <f>COUNTIFS(Predictions!X$4:X$3853,"&gt;"&amp;$AD$3,Predictions!$B$3:$B$3852,$A27)</f>
        <v>27</v>
      </c>
      <c r="V27" s="7">
        <f>COUNTIFS(Predictions!Y$4:Y$3853,"&gt;"&amp;$AD$3,Predictions!$B$3:$B$3852,$A27)</f>
        <v>20</v>
      </c>
      <c r="W27" s="7">
        <f>COUNTIFS(Predictions!Z$4:Z$3853,"&gt;"&amp;$AD$3,Predictions!$B$3:$B$3852,$A27)</f>
        <v>4</v>
      </c>
      <c r="X27" s="8">
        <f t="shared" si="2"/>
        <v>6</v>
      </c>
      <c r="Y27" s="6">
        <f>COUNTIFS(Predictions!AB$4:AB$3853,"&gt;"&amp;$AD$3,Predictions!$B$3:$B$3852,$A27)</f>
        <v>36</v>
      </c>
      <c r="Z27" s="7">
        <f>COUNTIFS(Predictions!AC$4:AC$3853,"&gt;"&amp;$AD$3,Predictions!$B$3:$B$3852,$A27)</f>
        <v>25</v>
      </c>
      <c r="AA27" s="7">
        <f>COUNTIFS(Predictions!AD$4:AD$3853,"&gt;"&amp;$AD$3,Predictions!$B$3:$B$3852,$A27)</f>
        <v>8</v>
      </c>
      <c r="AB27" s="7">
        <f>COUNTIFS(Predictions!AE$4:AE$3853,"&gt;"&amp;$AD$3,Predictions!$B$3:$B$3852,$A27)</f>
        <v>18</v>
      </c>
      <c r="AC27" s="8">
        <f t="shared" si="3"/>
        <v>3</v>
      </c>
    </row>
    <row r="28" spans="1:29" x14ac:dyDescent="0.3">
      <c r="A28" s="35">
        <v>2002</v>
      </c>
      <c r="B28" s="6">
        <f>SUMIFS(Predictions!C$4:C$3853, Predictions!$B$4:$B$3853,$A28)</f>
        <v>9</v>
      </c>
      <c r="C28" s="7">
        <f>SUMIFS(Predictions!D$4:D$3853, Predictions!$B$4:$B$3853,$A28)</f>
        <v>38</v>
      </c>
      <c r="D28" s="7">
        <f>SUMIFS(Predictions!E$4:E$3853, Predictions!$B$4:$B$3853,$A28)</f>
        <v>15</v>
      </c>
      <c r="E28" s="7">
        <f>SUMIFS(Predictions!F$4:F$3853, Predictions!$B$4:$B$3853,$A28)</f>
        <v>28</v>
      </c>
      <c r="F28" s="6">
        <f>COUNTIFS(Predictions!H$4:H$3853,"&gt;"&amp;$AD$3,Predictions!$B$3:$B$3852,$A28)</f>
        <v>33</v>
      </c>
      <c r="G28" s="7">
        <f>COUNTIFS(Predictions!I$4:I$3853,"&gt;"&amp;$AD$3,Predictions!$B$3:$B$3852,$A28)</f>
        <v>17</v>
      </c>
      <c r="H28" s="7">
        <f>COUNTIFS(Predictions!J$4:J$3853,"&gt;"&amp;$AD$3,Predictions!$B$3:$B$3852,$A28)</f>
        <v>15</v>
      </c>
      <c r="I28" s="7">
        <f>COUNTIFS(Predictions!K$4:K$3853,"&gt;"&amp;$AD$3,Predictions!$B$3:$B$3852,$A28)</f>
        <v>20</v>
      </c>
      <c r="J28" s="8">
        <f t="shared" si="0"/>
        <v>5</v>
      </c>
      <c r="K28" s="6">
        <f>COUNTIFS(Predictions!M$4:M$3853,"&gt;"&amp;$AD$3,Predictions!$B$3:$B$3852,$A28)</f>
        <v>33</v>
      </c>
      <c r="L28" s="7">
        <f>COUNTIFS(Predictions!N$4:N$3853,"&gt;"&amp;$AD$3,Predictions!$B$3:$B$3852,$A28)</f>
        <v>18</v>
      </c>
      <c r="M28" s="7">
        <f>COUNTIFS(Predictions!O$4:O$3853,"&gt;"&amp;$AD$3,Predictions!$B$3:$B$3852,$A28)</f>
        <v>15</v>
      </c>
      <c r="N28" s="7">
        <f>COUNTIFS(Predictions!P$4:P$3853,"&gt;"&amp;$AD$3,Predictions!$B$3:$B$3852,$A28)</f>
        <v>21</v>
      </c>
      <c r="O28" s="8">
        <f t="shared" si="1"/>
        <v>3</v>
      </c>
      <c r="P28" s="6">
        <f>SUMIFS(Predictions!R$4:R$3853, Predictions!$B$4:$B$3853,$A28)</f>
        <v>34</v>
      </c>
      <c r="Q28" s="7">
        <f>SUMIFS(Predictions!S$4:S$3853, Predictions!$B$4:$B$3853,$A28)</f>
        <v>30</v>
      </c>
      <c r="R28" s="7">
        <f>SUMIFS(Predictions!T$4:T$3853, Predictions!$B$4:$B$3853,$A28)</f>
        <v>13</v>
      </c>
      <c r="S28" s="7">
        <f>SUMIFS(Predictions!U$4:U$3853, Predictions!$B$4:$B$3853,$A28)</f>
        <v>13</v>
      </c>
      <c r="T28" s="6">
        <f>COUNTIFS(Predictions!W$4:W$3853,"&gt;"&amp;$AD$3,Predictions!$B$3:$B$3852,$A28)</f>
        <v>22</v>
      </c>
      <c r="U28" s="7">
        <f>COUNTIFS(Predictions!X$4:X$3853,"&gt;"&amp;$AD$3,Predictions!$B$3:$B$3852,$A28)</f>
        <v>32</v>
      </c>
      <c r="V28" s="7">
        <f>COUNTIFS(Predictions!Y$4:Y$3853,"&gt;"&amp;$AD$3,Predictions!$B$3:$B$3852,$A28)</f>
        <v>13</v>
      </c>
      <c r="W28" s="7">
        <f>COUNTIFS(Predictions!Z$4:Z$3853,"&gt;"&amp;$AD$3,Predictions!$B$3:$B$3852,$A28)</f>
        <v>20</v>
      </c>
      <c r="X28" s="8">
        <f t="shared" si="2"/>
        <v>3</v>
      </c>
      <c r="Y28" s="6">
        <f>COUNTIFS(Predictions!AB$4:AB$3853,"&gt;"&amp;$AD$3,Predictions!$B$3:$B$3852,$A28)</f>
        <v>23</v>
      </c>
      <c r="Z28" s="7">
        <f>COUNTIFS(Predictions!AC$4:AC$3853,"&gt;"&amp;$AD$3,Predictions!$B$3:$B$3852,$A28)</f>
        <v>29</v>
      </c>
      <c r="AA28" s="7">
        <f>COUNTIFS(Predictions!AD$4:AD$3853,"&gt;"&amp;$AD$3,Predictions!$B$3:$B$3852,$A28)</f>
        <v>13</v>
      </c>
      <c r="AB28" s="7">
        <f>COUNTIFS(Predictions!AE$4:AE$3853,"&gt;"&amp;$AD$3,Predictions!$B$3:$B$3852,$A28)</f>
        <v>22</v>
      </c>
      <c r="AC28" s="8">
        <f t="shared" si="3"/>
        <v>3</v>
      </c>
    </row>
    <row r="29" spans="1:29" x14ac:dyDescent="0.3">
      <c r="A29" s="35">
        <v>2003</v>
      </c>
      <c r="B29" s="6">
        <f>SUMIFS(Predictions!C$4:C$3853, Predictions!$B$4:$B$3853,$A29)</f>
        <v>13</v>
      </c>
      <c r="C29" s="7">
        <f>SUMIFS(Predictions!D$4:D$3853, Predictions!$B$4:$B$3853,$A29)</f>
        <v>21</v>
      </c>
      <c r="D29" s="7">
        <f>SUMIFS(Predictions!E$4:E$3853, Predictions!$B$4:$B$3853,$A29)</f>
        <v>33</v>
      </c>
      <c r="E29" s="7">
        <f>SUMIFS(Predictions!F$4:F$3853, Predictions!$B$4:$B$3853,$A29)</f>
        <v>24</v>
      </c>
      <c r="F29" s="6">
        <f>COUNTIFS(Predictions!H$4:H$3853,"&gt;"&amp;$AD$3,Predictions!$B$3:$B$3852,$A29)</f>
        <v>15</v>
      </c>
      <c r="G29" s="7">
        <f>COUNTIFS(Predictions!I$4:I$3853,"&gt;"&amp;$AD$3,Predictions!$B$3:$B$3852,$A29)</f>
        <v>22</v>
      </c>
      <c r="H29" s="7">
        <f>COUNTIFS(Predictions!J$4:J$3853,"&gt;"&amp;$AD$3,Predictions!$B$3:$B$3852,$A29)</f>
        <v>33</v>
      </c>
      <c r="I29" s="7">
        <f>COUNTIFS(Predictions!K$4:K$3853,"&gt;"&amp;$AD$3,Predictions!$B$3:$B$3852,$A29)</f>
        <v>19</v>
      </c>
      <c r="J29" s="8">
        <f t="shared" si="0"/>
        <v>1</v>
      </c>
      <c r="K29" s="6">
        <f>COUNTIFS(Predictions!M$4:M$3853,"&gt;"&amp;$AD$3,Predictions!$B$3:$B$3852,$A29)</f>
        <v>14</v>
      </c>
      <c r="L29" s="7">
        <f>COUNTIFS(Predictions!N$4:N$3853,"&gt;"&amp;$AD$3,Predictions!$B$3:$B$3852,$A29)</f>
        <v>21</v>
      </c>
      <c r="M29" s="7">
        <f>COUNTIFS(Predictions!O$4:O$3853,"&gt;"&amp;$AD$3,Predictions!$B$3:$B$3852,$A29)</f>
        <v>34</v>
      </c>
      <c r="N29" s="7">
        <f>COUNTIFS(Predictions!P$4:P$3853,"&gt;"&amp;$AD$3,Predictions!$B$3:$B$3852,$A29)</f>
        <v>19</v>
      </c>
      <c r="O29" s="8">
        <f t="shared" si="1"/>
        <v>2</v>
      </c>
      <c r="P29" s="6">
        <f>SUMIFS(Predictions!R$4:R$3853, Predictions!$B$4:$B$3853,$A29)</f>
        <v>32</v>
      </c>
      <c r="Q29" s="7">
        <f>SUMIFS(Predictions!S$4:S$3853, Predictions!$B$4:$B$3853,$A29)</f>
        <v>15</v>
      </c>
      <c r="R29" s="7">
        <f>SUMIFS(Predictions!T$4:T$3853, Predictions!$B$4:$B$3853,$A29)</f>
        <v>27</v>
      </c>
      <c r="S29" s="7">
        <f>SUMIFS(Predictions!U$4:U$3853, Predictions!$B$4:$B$3853,$A29)</f>
        <v>17</v>
      </c>
      <c r="T29" s="6">
        <f>COUNTIFS(Predictions!W$4:W$3853,"&gt;"&amp;$AD$3,Predictions!$B$3:$B$3852,$A29)</f>
        <v>14</v>
      </c>
      <c r="U29" s="7">
        <f>COUNTIFS(Predictions!X$4:X$3853,"&gt;"&amp;$AD$3,Predictions!$B$3:$B$3852,$A29)</f>
        <v>13</v>
      </c>
      <c r="V29" s="7">
        <f>COUNTIFS(Predictions!Y$4:Y$3853,"&gt;"&amp;$AD$3,Predictions!$B$3:$B$3852,$A29)</f>
        <v>44</v>
      </c>
      <c r="W29" s="7">
        <f>COUNTIFS(Predictions!Z$4:Z$3853,"&gt;"&amp;$AD$3,Predictions!$B$3:$B$3852,$A29)</f>
        <v>15</v>
      </c>
      <c r="X29" s="8">
        <f t="shared" si="2"/>
        <v>4</v>
      </c>
      <c r="Y29" s="6">
        <f>COUNTIFS(Predictions!AB$4:AB$3853,"&gt;"&amp;$AD$3,Predictions!$B$3:$B$3852,$A29)</f>
        <v>14</v>
      </c>
      <c r="Z29" s="7">
        <f>COUNTIFS(Predictions!AC$4:AC$3853,"&gt;"&amp;$AD$3,Predictions!$B$3:$B$3852,$A29)</f>
        <v>17</v>
      </c>
      <c r="AA29" s="7">
        <f>COUNTIFS(Predictions!AD$4:AD$3853,"&gt;"&amp;$AD$3,Predictions!$B$3:$B$3852,$A29)</f>
        <v>19</v>
      </c>
      <c r="AB29" s="7">
        <f>COUNTIFS(Predictions!AE$4:AE$3853,"&gt;"&amp;$AD$3,Predictions!$B$3:$B$3852,$A29)</f>
        <v>38</v>
      </c>
      <c r="AC29" s="8">
        <f t="shared" si="3"/>
        <v>2</v>
      </c>
    </row>
    <row r="30" spans="1:29" x14ac:dyDescent="0.3">
      <c r="A30" s="35">
        <v>2004</v>
      </c>
      <c r="B30" s="6">
        <f>SUMIFS(Predictions!C$4:C$3853, Predictions!$B$4:$B$3853,$A30)</f>
        <v>25</v>
      </c>
      <c r="C30" s="7">
        <f>SUMIFS(Predictions!D$4:D$3853, Predictions!$B$4:$B$3853,$A30)</f>
        <v>15</v>
      </c>
      <c r="D30" s="7">
        <f>SUMIFS(Predictions!E$4:E$3853, Predictions!$B$4:$B$3853,$A30)</f>
        <v>42</v>
      </c>
      <c r="E30" s="7">
        <f>SUMIFS(Predictions!F$4:F$3853, Predictions!$B$4:$B$3853,$A30)</f>
        <v>8</v>
      </c>
      <c r="F30" s="6">
        <f>COUNTIFS(Predictions!H$4:H$3853,"&gt;"&amp;$AD$3,Predictions!$B$3:$B$3852,$A30)</f>
        <v>18</v>
      </c>
      <c r="G30" s="7">
        <f>COUNTIFS(Predictions!I$4:I$3853,"&gt;"&amp;$AD$3,Predictions!$B$3:$B$3852,$A30)</f>
        <v>11</v>
      </c>
      <c r="H30" s="7">
        <f>COUNTIFS(Predictions!J$4:J$3853,"&gt;"&amp;$AD$3,Predictions!$B$3:$B$3852,$A30)</f>
        <v>54</v>
      </c>
      <c r="I30" s="7">
        <f>COUNTIFS(Predictions!K$4:K$3853,"&gt;"&amp;$AD$3,Predictions!$B$3:$B$3852,$A30)</f>
        <v>6</v>
      </c>
      <c r="J30" s="8">
        <f t="shared" si="0"/>
        <v>1</v>
      </c>
      <c r="K30" s="6">
        <f>COUNTIFS(Predictions!M$4:M$3853,"&gt;"&amp;$AD$3,Predictions!$B$3:$B$3852,$A30)</f>
        <v>16</v>
      </c>
      <c r="L30" s="7">
        <f>COUNTIFS(Predictions!N$4:N$3853,"&gt;"&amp;$AD$3,Predictions!$B$3:$B$3852,$A30)</f>
        <v>11</v>
      </c>
      <c r="M30" s="7">
        <f>COUNTIFS(Predictions!O$4:O$3853,"&gt;"&amp;$AD$3,Predictions!$B$3:$B$3852,$A30)</f>
        <v>53</v>
      </c>
      <c r="N30" s="7">
        <f>COUNTIFS(Predictions!P$4:P$3853,"&gt;"&amp;$AD$3,Predictions!$B$3:$B$3852,$A30)</f>
        <v>6</v>
      </c>
      <c r="O30" s="8">
        <f t="shared" si="1"/>
        <v>4</v>
      </c>
      <c r="P30" s="6">
        <f>SUMIFS(Predictions!R$4:R$3853, Predictions!$B$4:$B$3853,$A30)</f>
        <v>29</v>
      </c>
      <c r="Q30" s="7">
        <f>SUMIFS(Predictions!S$4:S$3853, Predictions!$B$4:$B$3853,$A30)</f>
        <v>12</v>
      </c>
      <c r="R30" s="7">
        <f>SUMIFS(Predictions!T$4:T$3853, Predictions!$B$4:$B$3853,$A30)</f>
        <v>43</v>
      </c>
      <c r="S30" s="7">
        <f>SUMIFS(Predictions!U$4:U$3853, Predictions!$B$4:$B$3853,$A30)</f>
        <v>6</v>
      </c>
      <c r="T30" s="6">
        <f>COUNTIFS(Predictions!W$4:W$3853,"&gt;"&amp;$AD$3,Predictions!$B$3:$B$3852,$A30)</f>
        <v>27</v>
      </c>
      <c r="U30" s="7">
        <f>COUNTIFS(Predictions!X$4:X$3853,"&gt;"&amp;$AD$3,Predictions!$B$3:$B$3852,$A30)</f>
        <v>14</v>
      </c>
      <c r="V30" s="7">
        <f>COUNTIFS(Predictions!Y$4:Y$3853,"&gt;"&amp;$AD$3,Predictions!$B$3:$B$3852,$A30)</f>
        <v>36</v>
      </c>
      <c r="W30" s="7">
        <f>COUNTIFS(Predictions!Z$4:Z$3853,"&gt;"&amp;$AD$3,Predictions!$B$3:$B$3852,$A30)</f>
        <v>8</v>
      </c>
      <c r="X30" s="8">
        <f t="shared" si="2"/>
        <v>5</v>
      </c>
      <c r="Y30" s="6">
        <f>COUNTIFS(Predictions!AB$4:AB$3853,"&gt;"&amp;$AD$3,Predictions!$B$3:$B$3852,$A30)</f>
        <v>15</v>
      </c>
      <c r="Z30" s="7">
        <f>COUNTIFS(Predictions!AC$4:AC$3853,"&gt;"&amp;$AD$3,Predictions!$B$3:$B$3852,$A30)</f>
        <v>14</v>
      </c>
      <c r="AA30" s="7">
        <f>COUNTIFS(Predictions!AD$4:AD$3853,"&gt;"&amp;$AD$3,Predictions!$B$3:$B$3852,$A30)</f>
        <v>45</v>
      </c>
      <c r="AB30" s="7">
        <f>COUNTIFS(Predictions!AE$4:AE$3853,"&gt;"&amp;$AD$3,Predictions!$B$3:$B$3852,$A30)</f>
        <v>11</v>
      </c>
      <c r="AC30" s="8">
        <f t="shared" si="3"/>
        <v>5</v>
      </c>
    </row>
    <row r="31" spans="1:29" x14ac:dyDescent="0.3">
      <c r="A31" s="35">
        <v>2005</v>
      </c>
      <c r="B31" s="6">
        <f>SUMIFS(Predictions!C$4:C$3853, Predictions!$B$4:$B$3853,$A31)</f>
        <v>11</v>
      </c>
      <c r="C31" s="7">
        <f>SUMIFS(Predictions!D$4:D$3853, Predictions!$B$4:$B$3853,$A31)</f>
        <v>47</v>
      </c>
      <c r="D31" s="7">
        <f>SUMIFS(Predictions!E$4:E$3853, Predictions!$B$4:$B$3853,$A31)</f>
        <v>22</v>
      </c>
      <c r="E31" s="7">
        <f>SUMIFS(Predictions!F$4:F$3853, Predictions!$B$4:$B$3853,$A31)</f>
        <v>10</v>
      </c>
      <c r="F31" s="6">
        <f>COUNTIFS(Predictions!H$4:H$3853,"&gt;"&amp;$AD$3,Predictions!$B$3:$B$3852,$A31)</f>
        <v>14</v>
      </c>
      <c r="G31" s="7">
        <f>COUNTIFS(Predictions!I$4:I$3853,"&gt;"&amp;$AD$3,Predictions!$B$3:$B$3852,$A31)</f>
        <v>23</v>
      </c>
      <c r="H31" s="7">
        <f>COUNTIFS(Predictions!J$4:J$3853,"&gt;"&amp;$AD$3,Predictions!$B$3:$B$3852,$A31)</f>
        <v>43</v>
      </c>
      <c r="I31" s="7">
        <f>COUNTIFS(Predictions!K$4:K$3853,"&gt;"&amp;$AD$3,Predictions!$B$3:$B$3852,$A31)</f>
        <v>5</v>
      </c>
      <c r="J31" s="8">
        <f t="shared" si="0"/>
        <v>5</v>
      </c>
      <c r="K31" s="6">
        <f>COUNTIFS(Predictions!M$4:M$3853,"&gt;"&amp;$AD$3,Predictions!$B$3:$B$3852,$A31)</f>
        <v>12</v>
      </c>
      <c r="L31" s="7">
        <f>COUNTIFS(Predictions!N$4:N$3853,"&gt;"&amp;$AD$3,Predictions!$B$3:$B$3852,$A31)</f>
        <v>22</v>
      </c>
      <c r="M31" s="7">
        <f>COUNTIFS(Predictions!O$4:O$3853,"&gt;"&amp;$AD$3,Predictions!$B$3:$B$3852,$A31)</f>
        <v>46</v>
      </c>
      <c r="N31" s="7">
        <f>COUNTIFS(Predictions!P$4:P$3853,"&gt;"&amp;$AD$3,Predictions!$B$3:$B$3852,$A31)</f>
        <v>5</v>
      </c>
      <c r="O31" s="8">
        <f t="shared" si="1"/>
        <v>5</v>
      </c>
      <c r="P31" s="6">
        <f>SUMIFS(Predictions!R$4:R$3853, Predictions!$B$4:$B$3853,$A31)</f>
        <v>24</v>
      </c>
      <c r="Q31" s="7">
        <f>SUMIFS(Predictions!S$4:S$3853, Predictions!$B$4:$B$3853,$A31)</f>
        <v>43</v>
      </c>
      <c r="R31" s="7">
        <f>SUMIFS(Predictions!T$4:T$3853, Predictions!$B$4:$B$3853,$A31)</f>
        <v>14</v>
      </c>
      <c r="S31" s="7">
        <f>SUMIFS(Predictions!U$4:U$3853, Predictions!$B$4:$B$3853,$A31)</f>
        <v>9</v>
      </c>
      <c r="T31" s="6">
        <f>COUNTIFS(Predictions!W$4:W$3853,"&gt;"&amp;$AD$3,Predictions!$B$3:$B$3852,$A31)</f>
        <v>19</v>
      </c>
      <c r="U31" s="7">
        <f>COUNTIFS(Predictions!X$4:X$3853,"&gt;"&amp;$AD$3,Predictions!$B$3:$B$3852,$A31)</f>
        <v>38</v>
      </c>
      <c r="V31" s="7">
        <f>COUNTIFS(Predictions!Y$4:Y$3853,"&gt;"&amp;$AD$3,Predictions!$B$3:$B$3852,$A31)</f>
        <v>21</v>
      </c>
      <c r="W31" s="7">
        <f>COUNTIFS(Predictions!Z$4:Z$3853,"&gt;"&amp;$AD$3,Predictions!$B$3:$B$3852,$A31)</f>
        <v>9</v>
      </c>
      <c r="X31" s="8">
        <f t="shared" si="2"/>
        <v>3</v>
      </c>
      <c r="Y31" s="6">
        <f>COUNTIFS(Predictions!AB$4:AB$3853,"&gt;"&amp;$AD$3,Predictions!$B$3:$B$3852,$A31)</f>
        <v>16</v>
      </c>
      <c r="Z31" s="7">
        <f>COUNTIFS(Predictions!AC$4:AC$3853,"&gt;"&amp;$AD$3,Predictions!$B$3:$B$3852,$A31)</f>
        <v>39</v>
      </c>
      <c r="AA31" s="7">
        <f>COUNTIFS(Predictions!AD$4:AD$3853,"&gt;"&amp;$AD$3,Predictions!$B$3:$B$3852,$A31)</f>
        <v>12</v>
      </c>
      <c r="AB31" s="7">
        <f>COUNTIFS(Predictions!AE$4:AE$3853,"&gt;"&amp;$AD$3,Predictions!$B$3:$B$3852,$A31)</f>
        <v>18</v>
      </c>
      <c r="AC31" s="8">
        <f t="shared" si="3"/>
        <v>5</v>
      </c>
    </row>
    <row r="32" spans="1:29" x14ac:dyDescent="0.3">
      <c r="A32" s="35">
        <v>2006</v>
      </c>
      <c r="B32" s="6">
        <f>SUMIFS(Predictions!C$4:C$3853, Predictions!$B$4:$B$3853,$A32)</f>
        <v>37</v>
      </c>
      <c r="C32" s="7">
        <f>SUMIFS(Predictions!D$4:D$3853, Predictions!$B$4:$B$3853,$A32)</f>
        <v>17</v>
      </c>
      <c r="D32" s="7">
        <f>SUMIFS(Predictions!E$4:E$3853, Predictions!$B$4:$B$3853,$A32)</f>
        <v>11</v>
      </c>
      <c r="E32" s="7">
        <f>SUMIFS(Predictions!F$4:F$3853, Predictions!$B$4:$B$3853,$A32)</f>
        <v>25</v>
      </c>
      <c r="F32" s="6">
        <f>COUNTIFS(Predictions!H$4:H$3853,"&gt;"&amp;$AD$3,Predictions!$B$3:$B$3852,$A32)</f>
        <v>41</v>
      </c>
      <c r="G32" s="7">
        <f>COUNTIFS(Predictions!I$4:I$3853,"&gt;"&amp;$AD$3,Predictions!$B$3:$B$3852,$A32)</f>
        <v>16</v>
      </c>
      <c r="H32" s="7">
        <f>COUNTIFS(Predictions!J$4:J$3853,"&gt;"&amp;$AD$3,Predictions!$B$3:$B$3852,$A32)</f>
        <v>10</v>
      </c>
      <c r="I32" s="7">
        <f>COUNTIFS(Predictions!K$4:K$3853,"&gt;"&amp;$AD$3,Predictions!$B$3:$B$3852,$A32)</f>
        <v>20</v>
      </c>
      <c r="J32" s="8">
        <f t="shared" si="0"/>
        <v>3</v>
      </c>
      <c r="K32" s="6">
        <f>COUNTIFS(Predictions!M$4:M$3853,"&gt;"&amp;$AD$3,Predictions!$B$3:$B$3852,$A32)</f>
        <v>41</v>
      </c>
      <c r="L32" s="7">
        <f>COUNTIFS(Predictions!N$4:N$3853,"&gt;"&amp;$AD$3,Predictions!$B$3:$B$3852,$A32)</f>
        <v>16</v>
      </c>
      <c r="M32" s="7">
        <f>COUNTIFS(Predictions!O$4:O$3853,"&gt;"&amp;$AD$3,Predictions!$B$3:$B$3852,$A32)</f>
        <v>10</v>
      </c>
      <c r="N32" s="7">
        <f>COUNTIFS(Predictions!P$4:P$3853,"&gt;"&amp;$AD$3,Predictions!$B$3:$B$3852,$A32)</f>
        <v>20</v>
      </c>
      <c r="O32" s="8">
        <f t="shared" si="1"/>
        <v>3</v>
      </c>
      <c r="P32" s="6">
        <f>SUMIFS(Predictions!R$4:R$3853, Predictions!$B$4:$B$3853,$A32)</f>
        <v>50</v>
      </c>
      <c r="Q32" s="7">
        <f>SUMIFS(Predictions!S$4:S$3853, Predictions!$B$4:$B$3853,$A32)</f>
        <v>15</v>
      </c>
      <c r="R32" s="7">
        <f>SUMIFS(Predictions!T$4:T$3853, Predictions!$B$4:$B$3853,$A32)</f>
        <v>9</v>
      </c>
      <c r="S32" s="7">
        <f>SUMIFS(Predictions!U$4:U$3853, Predictions!$B$4:$B$3853,$A32)</f>
        <v>16</v>
      </c>
      <c r="T32" s="6">
        <f>COUNTIFS(Predictions!W$4:W$3853,"&gt;"&amp;$AD$3,Predictions!$B$3:$B$3852,$A32)</f>
        <v>30</v>
      </c>
      <c r="U32" s="7">
        <f>COUNTIFS(Predictions!X$4:X$3853,"&gt;"&amp;$AD$3,Predictions!$B$3:$B$3852,$A32)</f>
        <v>21</v>
      </c>
      <c r="V32" s="7">
        <f>COUNTIFS(Predictions!Y$4:Y$3853,"&gt;"&amp;$AD$3,Predictions!$B$3:$B$3852,$A32)</f>
        <v>14</v>
      </c>
      <c r="W32" s="7">
        <f>COUNTIFS(Predictions!Z$4:Z$3853,"&gt;"&amp;$AD$3,Predictions!$B$3:$B$3852,$A32)</f>
        <v>20</v>
      </c>
      <c r="X32" s="8">
        <f t="shared" si="2"/>
        <v>5</v>
      </c>
      <c r="Y32" s="6">
        <f>COUNTIFS(Predictions!AB$4:AB$3853,"&gt;"&amp;$AD$3,Predictions!$B$3:$B$3852,$A32)</f>
        <v>35</v>
      </c>
      <c r="Z32" s="7">
        <f>COUNTIFS(Predictions!AC$4:AC$3853,"&gt;"&amp;$AD$3,Predictions!$B$3:$B$3852,$A32)</f>
        <v>17</v>
      </c>
      <c r="AA32" s="7">
        <f>COUNTIFS(Predictions!AD$4:AD$3853,"&gt;"&amp;$AD$3,Predictions!$B$3:$B$3852,$A32)</f>
        <v>8</v>
      </c>
      <c r="AB32" s="7">
        <f>COUNTIFS(Predictions!AE$4:AE$3853,"&gt;"&amp;$AD$3,Predictions!$B$3:$B$3852,$A32)</f>
        <v>25</v>
      </c>
      <c r="AC32" s="8">
        <f t="shared" si="3"/>
        <v>5</v>
      </c>
    </row>
    <row r="33" spans="1:29" x14ac:dyDescent="0.3">
      <c r="A33" s="35">
        <v>2007</v>
      </c>
      <c r="B33" s="6">
        <f>SUMIFS(Predictions!C$4:C$3853, Predictions!$B$4:$B$3853,$A33)</f>
        <v>51</v>
      </c>
      <c r="C33" s="7">
        <f>SUMIFS(Predictions!D$4:D$3853, Predictions!$B$4:$B$3853,$A33)</f>
        <v>34</v>
      </c>
      <c r="D33" s="7">
        <f>SUMIFS(Predictions!E$4:E$3853, Predictions!$B$4:$B$3853,$A33)</f>
        <v>4</v>
      </c>
      <c r="E33" s="7">
        <f>SUMIFS(Predictions!F$4:F$3853, Predictions!$B$4:$B$3853,$A33)</f>
        <v>2</v>
      </c>
      <c r="F33" s="6">
        <f>COUNTIFS(Predictions!H$4:H$3853,"&gt;"&amp;$AD$3,Predictions!$B$3:$B$3852,$A33)</f>
        <v>54</v>
      </c>
      <c r="G33" s="7">
        <f>COUNTIFS(Predictions!I$4:I$3853,"&gt;"&amp;$AD$3,Predictions!$B$3:$B$3852,$A33)</f>
        <v>24</v>
      </c>
      <c r="H33" s="7">
        <f>COUNTIFS(Predictions!J$4:J$3853,"&gt;"&amp;$AD$3,Predictions!$B$3:$B$3852,$A33)</f>
        <v>10</v>
      </c>
      <c r="I33" s="7">
        <f>COUNTIFS(Predictions!K$4:K$3853,"&gt;"&amp;$AD$3,Predictions!$B$3:$B$3852,$A33)</f>
        <v>2</v>
      </c>
      <c r="J33" s="8">
        <f t="shared" si="0"/>
        <v>0</v>
      </c>
      <c r="K33" s="6">
        <f>COUNTIFS(Predictions!M$4:M$3853,"&gt;"&amp;$AD$3,Predictions!$B$3:$B$3852,$A33)</f>
        <v>53</v>
      </c>
      <c r="L33" s="7">
        <f>COUNTIFS(Predictions!N$4:N$3853,"&gt;"&amp;$AD$3,Predictions!$B$3:$B$3852,$A33)</f>
        <v>19</v>
      </c>
      <c r="M33" s="7">
        <f>COUNTIFS(Predictions!O$4:O$3853,"&gt;"&amp;$AD$3,Predictions!$B$3:$B$3852,$A33)</f>
        <v>11</v>
      </c>
      <c r="N33" s="7">
        <f>COUNTIFS(Predictions!P$4:P$3853,"&gt;"&amp;$AD$3,Predictions!$B$3:$B$3852,$A33)</f>
        <v>4</v>
      </c>
      <c r="O33" s="8">
        <f t="shared" si="1"/>
        <v>3</v>
      </c>
      <c r="P33" s="6">
        <f>SUMIFS(Predictions!R$4:R$3853, Predictions!$B$4:$B$3853,$A33)</f>
        <v>55</v>
      </c>
      <c r="Q33" s="7">
        <f>SUMIFS(Predictions!S$4:S$3853, Predictions!$B$4:$B$3853,$A33)</f>
        <v>30</v>
      </c>
      <c r="R33" s="7">
        <f>SUMIFS(Predictions!T$4:T$3853, Predictions!$B$4:$B$3853,$A33)</f>
        <v>3</v>
      </c>
      <c r="S33" s="7">
        <f>SUMIFS(Predictions!U$4:U$3853, Predictions!$B$4:$B$3853,$A33)</f>
        <v>3</v>
      </c>
      <c r="T33" s="6">
        <f>COUNTIFS(Predictions!W$4:W$3853,"&gt;"&amp;$AD$3,Predictions!$B$3:$B$3852,$A33)</f>
        <v>36</v>
      </c>
      <c r="U33" s="7">
        <f>COUNTIFS(Predictions!X$4:X$3853,"&gt;"&amp;$AD$3,Predictions!$B$3:$B$3852,$A33)</f>
        <v>30</v>
      </c>
      <c r="V33" s="7">
        <f>COUNTIFS(Predictions!Y$4:Y$3853,"&gt;"&amp;$AD$3,Predictions!$B$3:$B$3852,$A33)</f>
        <v>11</v>
      </c>
      <c r="W33" s="7">
        <f>COUNTIFS(Predictions!Z$4:Z$3853,"&gt;"&amp;$AD$3,Predictions!$B$3:$B$3852,$A33)</f>
        <v>8</v>
      </c>
      <c r="X33" s="8">
        <f t="shared" si="2"/>
        <v>5</v>
      </c>
      <c r="Y33" s="6">
        <f>COUNTIFS(Predictions!AB$4:AB$3853,"&gt;"&amp;$AD$3,Predictions!$B$3:$B$3852,$A33)</f>
        <v>40</v>
      </c>
      <c r="Z33" s="7">
        <f>COUNTIFS(Predictions!AC$4:AC$3853,"&gt;"&amp;$AD$3,Predictions!$B$3:$B$3852,$A33)</f>
        <v>31</v>
      </c>
      <c r="AA33" s="7">
        <f>COUNTIFS(Predictions!AD$4:AD$3853,"&gt;"&amp;$AD$3,Predictions!$B$3:$B$3852,$A33)</f>
        <v>4</v>
      </c>
      <c r="AB33" s="7">
        <f>COUNTIFS(Predictions!AE$4:AE$3853,"&gt;"&amp;$AD$3,Predictions!$B$3:$B$3852,$A33)</f>
        <v>13</v>
      </c>
      <c r="AC33" s="8">
        <f t="shared" si="3"/>
        <v>2</v>
      </c>
    </row>
    <row r="34" spans="1:29" x14ac:dyDescent="0.3">
      <c r="A34" s="35">
        <v>2008</v>
      </c>
      <c r="B34" s="6">
        <f>SUMIFS(Predictions!C$4:C$3853, Predictions!$B$4:$B$3853,$A34)</f>
        <v>28</v>
      </c>
      <c r="C34" s="7">
        <f>SUMIFS(Predictions!D$4:D$3853, Predictions!$B$4:$B$3853,$A34)</f>
        <v>22</v>
      </c>
      <c r="D34" s="7">
        <f>SUMIFS(Predictions!E$4:E$3853, Predictions!$B$4:$B$3853,$A34)</f>
        <v>21</v>
      </c>
      <c r="E34" s="7">
        <f>SUMIFS(Predictions!F$4:F$3853, Predictions!$B$4:$B$3853,$A34)</f>
        <v>19</v>
      </c>
      <c r="F34" s="6">
        <f>COUNTIFS(Predictions!H$4:H$3853,"&gt;"&amp;$AD$3,Predictions!$B$3:$B$3852,$A34)</f>
        <v>25</v>
      </c>
      <c r="G34" s="7">
        <f>COUNTIFS(Predictions!I$4:I$3853,"&gt;"&amp;$AD$3,Predictions!$B$3:$B$3852,$A34)</f>
        <v>20</v>
      </c>
      <c r="H34" s="7">
        <f>COUNTIFS(Predictions!J$4:J$3853,"&gt;"&amp;$AD$3,Predictions!$B$3:$B$3852,$A34)</f>
        <v>25</v>
      </c>
      <c r="I34" s="7">
        <f>COUNTIFS(Predictions!K$4:K$3853,"&gt;"&amp;$AD$3,Predictions!$B$3:$B$3852,$A34)</f>
        <v>16</v>
      </c>
      <c r="J34" s="8">
        <f t="shared" si="0"/>
        <v>4</v>
      </c>
      <c r="K34" s="6">
        <f>COUNTIFS(Predictions!M$4:M$3853,"&gt;"&amp;$AD$3,Predictions!$B$3:$B$3852,$A34)</f>
        <v>24</v>
      </c>
      <c r="L34" s="7">
        <f>COUNTIFS(Predictions!N$4:N$3853,"&gt;"&amp;$AD$3,Predictions!$B$3:$B$3852,$A34)</f>
        <v>21</v>
      </c>
      <c r="M34" s="7">
        <f>COUNTIFS(Predictions!O$4:O$3853,"&gt;"&amp;$AD$3,Predictions!$B$3:$B$3852,$A34)</f>
        <v>25</v>
      </c>
      <c r="N34" s="7">
        <f>COUNTIFS(Predictions!P$4:P$3853,"&gt;"&amp;$AD$3,Predictions!$B$3:$B$3852,$A34)</f>
        <v>18</v>
      </c>
      <c r="O34" s="8">
        <f t="shared" si="1"/>
        <v>2</v>
      </c>
      <c r="P34" s="6">
        <f>SUMIFS(Predictions!R$4:R$3853, Predictions!$B$4:$B$3853,$A34)</f>
        <v>41</v>
      </c>
      <c r="Q34" s="7">
        <f>SUMIFS(Predictions!S$4:S$3853, Predictions!$B$4:$B$3853,$A34)</f>
        <v>20</v>
      </c>
      <c r="R34" s="7">
        <f>SUMIFS(Predictions!T$4:T$3853, Predictions!$B$4:$B$3853,$A34)</f>
        <v>14</v>
      </c>
      <c r="S34" s="7">
        <f>SUMIFS(Predictions!U$4:U$3853, Predictions!$B$4:$B$3853,$A34)</f>
        <v>15</v>
      </c>
      <c r="T34" s="6">
        <f>COUNTIFS(Predictions!W$4:W$3853,"&gt;"&amp;$AD$3,Predictions!$B$3:$B$3852,$A34)</f>
        <v>36</v>
      </c>
      <c r="U34" s="7">
        <f>COUNTIFS(Predictions!X$4:X$3853,"&gt;"&amp;$AD$3,Predictions!$B$3:$B$3852,$A34)</f>
        <v>21</v>
      </c>
      <c r="V34" s="7">
        <f>COUNTIFS(Predictions!Y$4:Y$3853,"&gt;"&amp;$AD$3,Predictions!$B$3:$B$3852,$A34)</f>
        <v>14</v>
      </c>
      <c r="W34" s="7">
        <f>COUNTIFS(Predictions!Z$4:Z$3853,"&gt;"&amp;$AD$3,Predictions!$B$3:$B$3852,$A34)</f>
        <v>16</v>
      </c>
      <c r="X34" s="8">
        <f t="shared" si="2"/>
        <v>3</v>
      </c>
      <c r="Y34" s="6">
        <f>COUNTIFS(Predictions!AB$4:AB$3853,"&gt;"&amp;$AD$3,Predictions!$B$3:$B$3852,$A34)</f>
        <v>33</v>
      </c>
      <c r="Z34" s="7">
        <f>COUNTIFS(Predictions!AC$4:AC$3853,"&gt;"&amp;$AD$3,Predictions!$B$3:$B$3852,$A34)</f>
        <v>20</v>
      </c>
      <c r="AA34" s="7">
        <f>COUNTIFS(Predictions!AD$4:AD$3853,"&gt;"&amp;$AD$3,Predictions!$B$3:$B$3852,$A34)</f>
        <v>15</v>
      </c>
      <c r="AB34" s="7">
        <f>COUNTIFS(Predictions!AE$4:AE$3853,"&gt;"&amp;$AD$3,Predictions!$B$3:$B$3852,$A34)</f>
        <v>19</v>
      </c>
      <c r="AC34" s="8">
        <f t="shared" si="3"/>
        <v>3</v>
      </c>
    </row>
    <row r="35" spans="1:29" x14ac:dyDescent="0.3">
      <c r="A35" s="35">
        <v>2009</v>
      </c>
      <c r="B35" s="6">
        <f>SUMIFS(Predictions!C$4:C$3853, Predictions!$B$4:$B$3853,$A35)</f>
        <v>3</v>
      </c>
      <c r="C35" s="7">
        <f>SUMIFS(Predictions!D$4:D$3853, Predictions!$B$4:$B$3853,$A35)</f>
        <v>16</v>
      </c>
      <c r="D35" s="7">
        <f>SUMIFS(Predictions!E$4:E$3853, Predictions!$B$4:$B$3853,$A35)</f>
        <v>5</v>
      </c>
      <c r="E35" s="7">
        <f>SUMIFS(Predictions!F$4:F$3853, Predictions!$B$4:$B$3853,$A35)</f>
        <v>66</v>
      </c>
      <c r="F35" s="6">
        <f>COUNTIFS(Predictions!H$4:H$3853,"&gt;"&amp;$AD$3,Predictions!$B$3:$B$3852,$A35)</f>
        <v>19</v>
      </c>
      <c r="G35" s="7">
        <f>COUNTIFS(Predictions!I$4:I$3853,"&gt;"&amp;$AD$3,Predictions!$B$3:$B$3852,$A35)</f>
        <v>2</v>
      </c>
      <c r="H35" s="7">
        <f>COUNTIFS(Predictions!J$4:J$3853,"&gt;"&amp;$AD$3,Predictions!$B$3:$B$3852,$A35)</f>
        <v>14</v>
      </c>
      <c r="I35" s="7">
        <f>COUNTIFS(Predictions!K$4:K$3853,"&gt;"&amp;$AD$3,Predictions!$B$3:$B$3852,$A35)</f>
        <v>54</v>
      </c>
      <c r="J35" s="8">
        <f t="shared" si="0"/>
        <v>1</v>
      </c>
      <c r="K35" s="6">
        <f>COUNTIFS(Predictions!M$4:M$3853,"&gt;"&amp;$AD$3,Predictions!$B$3:$B$3852,$A35)</f>
        <v>19</v>
      </c>
      <c r="L35" s="7">
        <f>COUNTIFS(Predictions!N$4:N$3853,"&gt;"&amp;$AD$3,Predictions!$B$3:$B$3852,$A35)</f>
        <v>1</v>
      </c>
      <c r="M35" s="7">
        <f>COUNTIFS(Predictions!O$4:O$3853,"&gt;"&amp;$AD$3,Predictions!$B$3:$B$3852,$A35)</f>
        <v>15</v>
      </c>
      <c r="N35" s="7">
        <f>COUNTIFS(Predictions!P$4:P$3853,"&gt;"&amp;$AD$3,Predictions!$B$3:$B$3852,$A35)</f>
        <v>54</v>
      </c>
      <c r="O35" s="8">
        <f t="shared" si="1"/>
        <v>1</v>
      </c>
      <c r="P35" s="6">
        <f>SUMIFS(Predictions!R$4:R$3853, Predictions!$B$4:$B$3853,$A35)</f>
        <v>13</v>
      </c>
      <c r="Q35" s="7">
        <f>SUMIFS(Predictions!S$4:S$3853, Predictions!$B$4:$B$3853,$A35)</f>
        <v>19</v>
      </c>
      <c r="R35" s="7">
        <f>SUMIFS(Predictions!T$4:T$3853, Predictions!$B$4:$B$3853,$A35)</f>
        <v>3</v>
      </c>
      <c r="S35" s="7">
        <f>SUMIFS(Predictions!U$4:U$3853, Predictions!$B$4:$B$3853,$A35)</f>
        <v>55</v>
      </c>
      <c r="T35" s="6">
        <f>COUNTIFS(Predictions!W$4:W$3853,"&gt;"&amp;$AD$3,Predictions!$B$3:$B$3852,$A35)</f>
        <v>2</v>
      </c>
      <c r="U35" s="7">
        <f>COUNTIFS(Predictions!X$4:X$3853,"&gt;"&amp;$AD$3,Predictions!$B$3:$B$3852,$A35)</f>
        <v>13</v>
      </c>
      <c r="V35" s="7">
        <f>COUNTIFS(Predictions!Y$4:Y$3853,"&gt;"&amp;$AD$3,Predictions!$B$3:$B$3852,$A35)</f>
        <v>7</v>
      </c>
      <c r="W35" s="7">
        <f>COUNTIFS(Predictions!Z$4:Z$3853,"&gt;"&amp;$AD$3,Predictions!$B$3:$B$3852,$A35)</f>
        <v>64</v>
      </c>
      <c r="X35" s="8">
        <f t="shared" si="2"/>
        <v>4</v>
      </c>
      <c r="Y35" s="6">
        <f>COUNTIFS(Predictions!AB$4:AB$3853,"&gt;"&amp;$AD$3,Predictions!$B$3:$B$3852,$A35)</f>
        <v>4</v>
      </c>
      <c r="Z35" s="7">
        <f>COUNTIFS(Predictions!AC$4:AC$3853,"&gt;"&amp;$AD$3,Predictions!$B$3:$B$3852,$A35)</f>
        <v>5</v>
      </c>
      <c r="AA35" s="7">
        <f>COUNTIFS(Predictions!AD$4:AD$3853,"&gt;"&amp;$AD$3,Predictions!$B$3:$B$3852,$A35)</f>
        <v>5</v>
      </c>
      <c r="AB35" s="7">
        <f>COUNTIFS(Predictions!AE$4:AE$3853,"&gt;"&amp;$AD$3,Predictions!$B$3:$B$3852,$A35)</f>
        <v>73</v>
      </c>
      <c r="AC35" s="8">
        <f t="shared" si="3"/>
        <v>3</v>
      </c>
    </row>
    <row r="36" spans="1:29" x14ac:dyDescent="0.3">
      <c r="A36" s="35">
        <v>2010</v>
      </c>
      <c r="B36" s="6">
        <f>SUMIFS(Predictions!C$4:C$3853, Predictions!$B$4:$B$3853,$A36)</f>
        <v>19</v>
      </c>
      <c r="C36" s="7">
        <f>SUMIFS(Predictions!D$4:D$3853, Predictions!$B$4:$B$3853,$A36)</f>
        <v>12</v>
      </c>
      <c r="D36" s="7">
        <f>SUMIFS(Predictions!E$4:E$3853, Predictions!$B$4:$B$3853,$A36)</f>
        <v>11</v>
      </c>
      <c r="E36" s="7">
        <f>SUMIFS(Predictions!F$4:F$3853, Predictions!$B$4:$B$3853,$A36)</f>
        <v>48</v>
      </c>
      <c r="F36" s="6">
        <f>COUNTIFS(Predictions!H$4:H$3853,"&gt;"&amp;$AD$3,Predictions!$B$3:$B$3852,$A36)</f>
        <v>24</v>
      </c>
      <c r="G36" s="7">
        <f>COUNTIFS(Predictions!I$4:I$3853,"&gt;"&amp;$AD$3,Predictions!$B$3:$B$3852,$A36)</f>
        <v>17</v>
      </c>
      <c r="H36" s="7">
        <f>COUNTIFS(Predictions!J$4:J$3853,"&gt;"&amp;$AD$3,Predictions!$B$3:$B$3852,$A36)</f>
        <v>15</v>
      </c>
      <c r="I36" s="7">
        <f>COUNTIFS(Predictions!K$4:K$3853,"&gt;"&amp;$AD$3,Predictions!$B$3:$B$3852,$A36)</f>
        <v>31</v>
      </c>
      <c r="J36" s="8">
        <f t="shared" si="0"/>
        <v>3</v>
      </c>
      <c r="K36" s="6">
        <f>COUNTIFS(Predictions!M$4:M$3853,"&gt;"&amp;$AD$3,Predictions!$B$3:$B$3852,$A36)</f>
        <v>25</v>
      </c>
      <c r="L36" s="7">
        <f>COUNTIFS(Predictions!N$4:N$3853,"&gt;"&amp;$AD$3,Predictions!$B$3:$B$3852,$A36)</f>
        <v>17</v>
      </c>
      <c r="M36" s="7">
        <f>COUNTIFS(Predictions!O$4:O$3853,"&gt;"&amp;$AD$3,Predictions!$B$3:$B$3852,$A36)</f>
        <v>11</v>
      </c>
      <c r="N36" s="7">
        <f>COUNTIFS(Predictions!P$4:P$3853,"&gt;"&amp;$AD$3,Predictions!$B$3:$B$3852,$A36)</f>
        <v>35</v>
      </c>
      <c r="O36" s="8">
        <f t="shared" si="1"/>
        <v>2</v>
      </c>
      <c r="P36" s="6">
        <f>SUMIFS(Predictions!R$4:R$3853, Predictions!$B$4:$B$3853,$A36)</f>
        <v>35</v>
      </c>
      <c r="Q36" s="7">
        <f>SUMIFS(Predictions!S$4:S$3853, Predictions!$B$4:$B$3853,$A36)</f>
        <v>11</v>
      </c>
      <c r="R36" s="7">
        <f>SUMIFS(Predictions!T$4:T$3853, Predictions!$B$4:$B$3853,$A36)</f>
        <v>9</v>
      </c>
      <c r="S36" s="7">
        <f>SUMIFS(Predictions!U$4:U$3853, Predictions!$B$4:$B$3853,$A36)</f>
        <v>35</v>
      </c>
      <c r="T36" s="6">
        <f>COUNTIFS(Predictions!W$4:W$3853,"&gt;"&amp;$AD$3,Predictions!$B$3:$B$3852,$A36)</f>
        <v>25</v>
      </c>
      <c r="U36" s="7">
        <f>COUNTIFS(Predictions!X$4:X$3853,"&gt;"&amp;$AD$3,Predictions!$B$3:$B$3852,$A36)</f>
        <v>7</v>
      </c>
      <c r="V36" s="7">
        <f>COUNTIFS(Predictions!Y$4:Y$3853,"&gt;"&amp;$AD$3,Predictions!$B$3:$B$3852,$A36)</f>
        <v>26</v>
      </c>
      <c r="W36" s="7">
        <f>COUNTIFS(Predictions!Z$4:Z$3853,"&gt;"&amp;$AD$3,Predictions!$B$3:$B$3852,$A36)</f>
        <v>29</v>
      </c>
      <c r="X36" s="8">
        <f t="shared" si="2"/>
        <v>3</v>
      </c>
      <c r="Y36" s="6">
        <f>COUNTIFS(Predictions!AB$4:AB$3853,"&gt;"&amp;$AD$3,Predictions!$B$3:$B$3852,$A36)</f>
        <v>28</v>
      </c>
      <c r="Z36" s="7">
        <f>COUNTIFS(Predictions!AC$4:AC$3853,"&gt;"&amp;$AD$3,Predictions!$B$3:$B$3852,$A36)</f>
        <v>7</v>
      </c>
      <c r="AA36" s="7">
        <f>COUNTIFS(Predictions!AD$4:AD$3853,"&gt;"&amp;$AD$3,Predictions!$B$3:$B$3852,$A36)</f>
        <v>14</v>
      </c>
      <c r="AB36" s="7">
        <f>COUNTIFS(Predictions!AE$4:AE$3853,"&gt;"&amp;$AD$3,Predictions!$B$3:$B$3852,$A36)</f>
        <v>41</v>
      </c>
      <c r="AC36" s="8">
        <f t="shared" si="3"/>
        <v>0</v>
      </c>
    </row>
    <row r="37" spans="1:29" x14ac:dyDescent="0.3">
      <c r="A37" s="35">
        <v>2011</v>
      </c>
      <c r="B37" s="6">
        <f>SUMIFS(Predictions!C$4:C$3853, Predictions!$B$4:$B$3853,$A37)</f>
        <v>27</v>
      </c>
      <c r="C37" s="7">
        <f>SUMIFS(Predictions!D$4:D$3853, Predictions!$B$4:$B$3853,$A37)</f>
        <v>26</v>
      </c>
      <c r="D37" s="7">
        <f>SUMIFS(Predictions!E$4:E$3853, Predictions!$B$4:$B$3853,$A37)</f>
        <v>37</v>
      </c>
      <c r="E37" s="7">
        <f>SUMIFS(Predictions!F$4:F$3853, Predictions!$B$4:$B$3853,$A37)</f>
        <v>1</v>
      </c>
      <c r="F37" s="6">
        <f>COUNTIFS(Predictions!H$4:H$3853,"&gt;"&amp;$AD$3,Predictions!$B$3:$B$3852,$A37)</f>
        <v>18</v>
      </c>
      <c r="G37" s="7">
        <f>COUNTIFS(Predictions!I$4:I$3853,"&gt;"&amp;$AD$3,Predictions!$B$3:$B$3852,$A37)</f>
        <v>19</v>
      </c>
      <c r="H37" s="7">
        <f>COUNTIFS(Predictions!J$4:J$3853,"&gt;"&amp;$AD$3,Predictions!$B$3:$B$3852,$A37)</f>
        <v>45</v>
      </c>
      <c r="I37" s="7">
        <f>COUNTIFS(Predictions!K$4:K$3853,"&gt;"&amp;$AD$3,Predictions!$B$3:$B$3852,$A37)</f>
        <v>0</v>
      </c>
      <c r="J37" s="8">
        <f t="shared" si="0"/>
        <v>8</v>
      </c>
      <c r="K37" s="6">
        <f>COUNTIFS(Predictions!M$4:M$3853,"&gt;"&amp;$AD$3,Predictions!$B$3:$B$3852,$A37)</f>
        <v>17</v>
      </c>
      <c r="L37" s="7">
        <f>COUNTIFS(Predictions!N$4:N$3853,"&gt;"&amp;$AD$3,Predictions!$B$3:$B$3852,$A37)</f>
        <v>20</v>
      </c>
      <c r="M37" s="7">
        <f>COUNTIFS(Predictions!O$4:O$3853,"&gt;"&amp;$AD$3,Predictions!$B$3:$B$3852,$A37)</f>
        <v>45</v>
      </c>
      <c r="N37" s="7">
        <f>COUNTIFS(Predictions!P$4:P$3853,"&gt;"&amp;$AD$3,Predictions!$B$3:$B$3852,$A37)</f>
        <v>1</v>
      </c>
      <c r="O37" s="8">
        <f t="shared" si="1"/>
        <v>7</v>
      </c>
      <c r="P37" s="6">
        <f>SUMIFS(Predictions!R$4:R$3853, Predictions!$B$4:$B$3853,$A37)</f>
        <v>35</v>
      </c>
      <c r="Q37" s="7">
        <f>SUMIFS(Predictions!S$4:S$3853, Predictions!$B$4:$B$3853,$A37)</f>
        <v>21</v>
      </c>
      <c r="R37" s="7">
        <f>SUMIFS(Predictions!T$4:T$3853, Predictions!$B$4:$B$3853,$A37)</f>
        <v>35</v>
      </c>
      <c r="S37" s="7">
        <f>SUMIFS(Predictions!U$4:U$3853, Predictions!$B$4:$B$3853,$A37)</f>
        <v>0</v>
      </c>
      <c r="T37" s="6">
        <f>COUNTIFS(Predictions!W$4:W$3853,"&gt;"&amp;$AD$3,Predictions!$B$3:$B$3852,$A37)</f>
        <v>40</v>
      </c>
      <c r="U37" s="7">
        <f>COUNTIFS(Predictions!X$4:X$3853,"&gt;"&amp;$AD$3,Predictions!$B$3:$B$3852,$A37)</f>
        <v>25</v>
      </c>
      <c r="V37" s="7">
        <f>COUNTIFS(Predictions!Y$4:Y$3853,"&gt;"&amp;$AD$3,Predictions!$B$3:$B$3852,$A37)</f>
        <v>17</v>
      </c>
      <c r="W37" s="7">
        <f>COUNTIFS(Predictions!Z$4:Z$3853,"&gt;"&amp;$AD$3,Predictions!$B$3:$B$3852,$A37)</f>
        <v>3</v>
      </c>
      <c r="X37" s="8">
        <f t="shared" si="2"/>
        <v>5</v>
      </c>
      <c r="Y37" s="6">
        <f>COUNTIFS(Predictions!AB$4:AB$3853,"&gt;"&amp;$AD$3,Predictions!$B$3:$B$3852,$A37)</f>
        <v>18</v>
      </c>
      <c r="Z37" s="7">
        <f>COUNTIFS(Predictions!AC$4:AC$3853,"&gt;"&amp;$AD$3,Predictions!$B$3:$B$3852,$A37)</f>
        <v>28</v>
      </c>
      <c r="AA37" s="7">
        <f>COUNTIFS(Predictions!AD$4:AD$3853,"&gt;"&amp;$AD$3,Predictions!$B$3:$B$3852,$A37)</f>
        <v>31</v>
      </c>
      <c r="AB37" s="7">
        <f>COUNTIFS(Predictions!AE$4:AE$3853,"&gt;"&amp;$AD$3,Predictions!$B$3:$B$3852,$A37)</f>
        <v>7</v>
      </c>
      <c r="AC37" s="8">
        <f t="shared" si="3"/>
        <v>6</v>
      </c>
    </row>
    <row r="38" spans="1:29" x14ac:dyDescent="0.3">
      <c r="A38" s="35">
        <v>2012</v>
      </c>
      <c r="B38" s="6">
        <f>SUMIFS(Predictions!C$4:C$3853, Predictions!$B$4:$B$3853,$A38)</f>
        <v>18</v>
      </c>
      <c r="C38" s="7">
        <f>SUMIFS(Predictions!D$4:D$3853, Predictions!$B$4:$B$3853,$A38)</f>
        <v>20</v>
      </c>
      <c r="D38" s="7">
        <f>SUMIFS(Predictions!E$4:E$3853, Predictions!$B$4:$B$3853,$A38)</f>
        <v>21</v>
      </c>
      <c r="E38" s="7">
        <f>SUMIFS(Predictions!F$4:F$3853, Predictions!$B$4:$B$3853,$A38)</f>
        <v>31</v>
      </c>
      <c r="F38" s="6">
        <f>COUNTIFS(Predictions!H$4:H$3853,"&gt;"&amp;$AD$3,Predictions!$B$3:$B$3852,$A38)</f>
        <v>33</v>
      </c>
      <c r="G38" s="7">
        <f>COUNTIFS(Predictions!I$4:I$3853,"&gt;"&amp;$AD$3,Predictions!$B$3:$B$3852,$A38)</f>
        <v>11</v>
      </c>
      <c r="H38" s="7">
        <f>COUNTIFS(Predictions!J$4:J$3853,"&gt;"&amp;$AD$3,Predictions!$B$3:$B$3852,$A38)</f>
        <v>31</v>
      </c>
      <c r="I38" s="7">
        <f>COUNTIFS(Predictions!K$4:K$3853,"&gt;"&amp;$AD$3,Predictions!$B$3:$B$3852,$A38)</f>
        <v>13</v>
      </c>
      <c r="J38" s="8">
        <f t="shared" si="0"/>
        <v>2</v>
      </c>
      <c r="K38" s="6">
        <f>COUNTIFS(Predictions!M$4:M$3853,"&gt;"&amp;$AD$3,Predictions!$B$3:$B$3852,$A38)</f>
        <v>34</v>
      </c>
      <c r="L38" s="7">
        <f>COUNTIFS(Predictions!N$4:N$3853,"&gt;"&amp;$AD$3,Predictions!$B$3:$B$3852,$A38)</f>
        <v>11</v>
      </c>
      <c r="M38" s="7">
        <f>COUNTIFS(Predictions!O$4:O$3853,"&gt;"&amp;$AD$3,Predictions!$B$3:$B$3852,$A38)</f>
        <v>32</v>
      </c>
      <c r="N38" s="7">
        <f>COUNTIFS(Predictions!P$4:P$3853,"&gt;"&amp;$AD$3,Predictions!$B$3:$B$3852,$A38)</f>
        <v>12</v>
      </c>
      <c r="O38" s="8">
        <f t="shared" si="1"/>
        <v>1</v>
      </c>
      <c r="P38" s="6">
        <f>SUMIFS(Predictions!R$4:R$3853, Predictions!$B$4:$B$3853,$A38)</f>
        <v>29</v>
      </c>
      <c r="Q38" s="7">
        <f>SUMIFS(Predictions!S$4:S$3853, Predictions!$B$4:$B$3853,$A38)</f>
        <v>30</v>
      </c>
      <c r="R38" s="7">
        <f>SUMIFS(Predictions!T$4:T$3853, Predictions!$B$4:$B$3853,$A38)</f>
        <v>15</v>
      </c>
      <c r="S38" s="7">
        <f>SUMIFS(Predictions!U$4:U$3853, Predictions!$B$4:$B$3853,$A38)</f>
        <v>16</v>
      </c>
      <c r="T38" s="6">
        <f>COUNTIFS(Predictions!W$4:W$3853,"&gt;"&amp;$AD$3,Predictions!$B$3:$B$3852,$A38)</f>
        <v>21</v>
      </c>
      <c r="U38" s="7">
        <f>COUNTIFS(Predictions!X$4:X$3853,"&gt;"&amp;$AD$3,Predictions!$B$3:$B$3852,$A38)</f>
        <v>15</v>
      </c>
      <c r="V38" s="7">
        <f>COUNTIFS(Predictions!Y$4:Y$3853,"&gt;"&amp;$AD$3,Predictions!$B$3:$B$3852,$A38)</f>
        <v>18</v>
      </c>
      <c r="W38" s="7">
        <f>COUNTIFS(Predictions!Z$4:Z$3853,"&gt;"&amp;$AD$3,Predictions!$B$3:$B$3852,$A38)</f>
        <v>30</v>
      </c>
      <c r="X38" s="8">
        <f t="shared" si="2"/>
        <v>6</v>
      </c>
      <c r="Y38" s="6">
        <f>COUNTIFS(Predictions!AB$4:AB$3853,"&gt;"&amp;$AD$3,Predictions!$B$3:$B$3852,$A38)</f>
        <v>21</v>
      </c>
      <c r="Z38" s="7">
        <f>COUNTIFS(Predictions!AC$4:AC$3853,"&gt;"&amp;$AD$3,Predictions!$B$3:$B$3852,$A38)</f>
        <v>16</v>
      </c>
      <c r="AA38" s="7">
        <f>COUNTIFS(Predictions!AD$4:AD$3853,"&gt;"&amp;$AD$3,Predictions!$B$3:$B$3852,$A38)</f>
        <v>13</v>
      </c>
      <c r="AB38" s="7">
        <f>COUNTIFS(Predictions!AE$4:AE$3853,"&gt;"&amp;$AD$3,Predictions!$B$3:$B$3852,$A38)</f>
        <v>37</v>
      </c>
      <c r="AC38" s="8">
        <f t="shared" si="3"/>
        <v>3</v>
      </c>
    </row>
    <row r="39" spans="1:29" x14ac:dyDescent="0.3">
      <c r="A39" s="35">
        <v>2013</v>
      </c>
      <c r="B39" s="6">
        <f>SUMIFS(Predictions!C$4:C$3853, Predictions!$B$4:$B$3853,$A39)</f>
        <v>69</v>
      </c>
      <c r="C39" s="7">
        <f>SUMIFS(Predictions!D$4:D$3853, Predictions!$B$4:$B$3853,$A39)</f>
        <v>10</v>
      </c>
      <c r="D39" s="7">
        <f>SUMIFS(Predictions!E$4:E$3853, Predictions!$B$4:$B$3853,$A39)</f>
        <v>11</v>
      </c>
      <c r="E39" s="7">
        <f>SUMIFS(Predictions!F$4:F$3853, Predictions!$B$4:$B$3853,$A39)</f>
        <v>0</v>
      </c>
      <c r="F39" s="6">
        <f>COUNTIFS(Predictions!H$4:H$3853,"&gt;"&amp;$AD$3,Predictions!$B$3:$B$3852,$A39)</f>
        <v>76</v>
      </c>
      <c r="G39" s="7">
        <f>COUNTIFS(Predictions!I$4:I$3853,"&gt;"&amp;$AD$3,Predictions!$B$3:$B$3852,$A39)</f>
        <v>5</v>
      </c>
      <c r="H39" s="7">
        <f>COUNTIFS(Predictions!J$4:J$3853,"&gt;"&amp;$AD$3,Predictions!$B$3:$B$3852,$A39)</f>
        <v>8</v>
      </c>
      <c r="I39" s="7">
        <f>COUNTIFS(Predictions!K$4:K$3853,"&gt;"&amp;$AD$3,Predictions!$B$3:$B$3852,$A39)</f>
        <v>1</v>
      </c>
      <c r="J39" s="8">
        <f t="shared" si="0"/>
        <v>0</v>
      </c>
      <c r="K39" s="6">
        <f>COUNTIFS(Predictions!M$4:M$3853,"&gt;"&amp;$AD$3,Predictions!$B$3:$B$3852,$A39)</f>
        <v>75</v>
      </c>
      <c r="L39" s="7">
        <f>COUNTIFS(Predictions!N$4:N$3853,"&gt;"&amp;$AD$3,Predictions!$B$3:$B$3852,$A39)</f>
        <v>5</v>
      </c>
      <c r="M39" s="7">
        <f>COUNTIFS(Predictions!O$4:O$3853,"&gt;"&amp;$AD$3,Predictions!$B$3:$B$3852,$A39)</f>
        <v>8</v>
      </c>
      <c r="N39" s="7">
        <f>COUNTIFS(Predictions!P$4:P$3853,"&gt;"&amp;$AD$3,Predictions!$B$3:$B$3852,$A39)</f>
        <v>1</v>
      </c>
      <c r="O39" s="8">
        <f t="shared" si="1"/>
        <v>1</v>
      </c>
      <c r="P39" s="6">
        <f>SUMIFS(Predictions!R$4:R$3853, Predictions!$B$4:$B$3853,$A39)</f>
        <v>80</v>
      </c>
      <c r="Q39" s="7">
        <f>SUMIFS(Predictions!S$4:S$3853, Predictions!$B$4:$B$3853,$A39)</f>
        <v>4</v>
      </c>
      <c r="R39" s="7">
        <f>SUMIFS(Predictions!T$4:T$3853, Predictions!$B$4:$B$3853,$A39)</f>
        <v>6</v>
      </c>
      <c r="S39" s="7">
        <f>SUMIFS(Predictions!U$4:U$3853, Predictions!$B$4:$B$3853,$A39)</f>
        <v>0</v>
      </c>
      <c r="T39" s="6">
        <f>COUNTIFS(Predictions!W$4:W$3853,"&gt;"&amp;$AD$3,Predictions!$B$3:$B$3852,$A39)</f>
        <v>68</v>
      </c>
      <c r="U39" s="7">
        <f>COUNTIFS(Predictions!X$4:X$3853,"&gt;"&amp;$AD$3,Predictions!$B$3:$B$3852,$A39)</f>
        <v>9</v>
      </c>
      <c r="V39" s="7">
        <f>COUNTIFS(Predictions!Y$4:Y$3853,"&gt;"&amp;$AD$3,Predictions!$B$3:$B$3852,$A39)</f>
        <v>5</v>
      </c>
      <c r="W39" s="7">
        <f>COUNTIFS(Predictions!Z$4:Z$3853,"&gt;"&amp;$AD$3,Predictions!$B$3:$B$3852,$A39)</f>
        <v>1</v>
      </c>
      <c r="X39" s="8">
        <f t="shared" si="2"/>
        <v>7</v>
      </c>
      <c r="Y39" s="6">
        <f>COUNTIFS(Predictions!AB$4:AB$3853,"&gt;"&amp;$AD$3,Predictions!$B$3:$B$3852,$A39)</f>
        <v>74</v>
      </c>
      <c r="Z39" s="7">
        <f>COUNTIFS(Predictions!AC$4:AC$3853,"&gt;"&amp;$AD$3,Predictions!$B$3:$B$3852,$A39)</f>
        <v>9</v>
      </c>
      <c r="AA39" s="7">
        <f>COUNTIFS(Predictions!AD$4:AD$3853,"&gt;"&amp;$AD$3,Predictions!$B$3:$B$3852,$A39)</f>
        <v>4</v>
      </c>
      <c r="AB39" s="7">
        <f>COUNTIFS(Predictions!AE$4:AE$3853,"&gt;"&amp;$AD$3,Predictions!$B$3:$B$3852,$A39)</f>
        <v>0</v>
      </c>
      <c r="AC39" s="8">
        <f t="shared" si="3"/>
        <v>3</v>
      </c>
    </row>
    <row r="40" spans="1:29" x14ac:dyDescent="0.3">
      <c r="A40" s="35">
        <v>2014</v>
      </c>
      <c r="B40" s="6">
        <f>SUMIFS(Predictions!C$4:C$3853, Predictions!$B$4:$B$3853,$A40)</f>
        <v>29</v>
      </c>
      <c r="C40" s="7">
        <f>SUMIFS(Predictions!D$4:D$3853, Predictions!$B$4:$B$3853,$A40)</f>
        <v>20</v>
      </c>
      <c r="D40" s="7">
        <f>SUMIFS(Predictions!E$4:E$3853, Predictions!$B$4:$B$3853,$A40)</f>
        <v>41</v>
      </c>
      <c r="E40" s="7">
        <f>SUMIFS(Predictions!F$4:F$3853, Predictions!$B$4:$B$3853,$A40)</f>
        <v>0</v>
      </c>
      <c r="F40" s="6">
        <f>COUNTIFS(Predictions!H$4:H$3853,"&gt;"&amp;$AD$3,Predictions!$B$3:$B$3852,$A40)</f>
        <v>32</v>
      </c>
      <c r="G40" s="7">
        <f>COUNTIFS(Predictions!I$4:I$3853,"&gt;"&amp;$AD$3,Predictions!$B$3:$B$3852,$A40)</f>
        <v>18</v>
      </c>
      <c r="H40" s="7">
        <f>COUNTIFS(Predictions!J$4:J$3853,"&gt;"&amp;$AD$3,Predictions!$B$3:$B$3852,$A40)</f>
        <v>40</v>
      </c>
      <c r="I40" s="7">
        <f>COUNTIFS(Predictions!K$4:K$3853,"&gt;"&amp;$AD$3,Predictions!$B$3:$B$3852,$A40)</f>
        <v>0</v>
      </c>
      <c r="J40" s="8">
        <f t="shared" si="0"/>
        <v>0</v>
      </c>
      <c r="K40" s="6">
        <f>COUNTIFS(Predictions!M$4:M$3853,"&gt;"&amp;$AD$3,Predictions!$B$3:$B$3852,$A40)</f>
        <v>31</v>
      </c>
      <c r="L40" s="7">
        <f>COUNTIFS(Predictions!N$4:N$3853,"&gt;"&amp;$AD$3,Predictions!$B$3:$B$3852,$A40)</f>
        <v>18</v>
      </c>
      <c r="M40" s="7">
        <f>COUNTIFS(Predictions!O$4:O$3853,"&gt;"&amp;$AD$3,Predictions!$B$3:$B$3852,$A40)</f>
        <v>41</v>
      </c>
      <c r="N40" s="7">
        <f>COUNTIFS(Predictions!P$4:P$3853,"&gt;"&amp;$AD$3,Predictions!$B$3:$B$3852,$A40)</f>
        <v>0</v>
      </c>
      <c r="O40" s="8">
        <f t="shared" si="1"/>
        <v>0</v>
      </c>
      <c r="P40" s="6">
        <f>SUMIFS(Predictions!R$4:R$3853, Predictions!$B$4:$B$3853,$A40)</f>
        <v>42</v>
      </c>
      <c r="Q40" s="7">
        <f>SUMIFS(Predictions!S$4:S$3853, Predictions!$B$4:$B$3853,$A40)</f>
        <v>7</v>
      </c>
      <c r="R40" s="7">
        <f>SUMIFS(Predictions!T$4:T$3853, Predictions!$B$4:$B$3853,$A40)</f>
        <v>41</v>
      </c>
      <c r="S40" s="7">
        <f>SUMIFS(Predictions!U$4:U$3853, Predictions!$B$4:$B$3853,$A40)</f>
        <v>0</v>
      </c>
      <c r="T40" s="6">
        <f>COUNTIFS(Predictions!W$4:W$3853,"&gt;"&amp;$AD$3,Predictions!$B$3:$B$3852,$A40)</f>
        <v>40</v>
      </c>
      <c r="U40" s="7">
        <f>COUNTIFS(Predictions!X$4:X$3853,"&gt;"&amp;$AD$3,Predictions!$B$3:$B$3852,$A40)</f>
        <v>12</v>
      </c>
      <c r="V40" s="7">
        <f>COUNTIFS(Predictions!Y$4:Y$3853,"&gt;"&amp;$AD$3,Predictions!$B$3:$B$3852,$A40)</f>
        <v>33</v>
      </c>
      <c r="W40" s="7">
        <f>COUNTIFS(Predictions!Z$4:Z$3853,"&gt;"&amp;$AD$3,Predictions!$B$3:$B$3852,$A40)</f>
        <v>0</v>
      </c>
      <c r="X40" s="8">
        <f t="shared" si="2"/>
        <v>5</v>
      </c>
      <c r="Y40" s="6">
        <f>COUNTIFS(Predictions!AB$4:AB$3853,"&gt;"&amp;$AD$3,Predictions!$B$3:$B$3852,$A40)</f>
        <v>32</v>
      </c>
      <c r="Z40" s="7">
        <f>COUNTIFS(Predictions!AC$4:AC$3853,"&gt;"&amp;$AD$3,Predictions!$B$3:$B$3852,$A40)</f>
        <v>13</v>
      </c>
      <c r="AA40" s="7">
        <f>COUNTIFS(Predictions!AD$4:AD$3853,"&gt;"&amp;$AD$3,Predictions!$B$3:$B$3852,$A40)</f>
        <v>37</v>
      </c>
      <c r="AB40" s="7">
        <f>COUNTIFS(Predictions!AE$4:AE$3853,"&gt;"&amp;$AD$3,Predictions!$B$3:$B$3852,$A40)</f>
        <v>6</v>
      </c>
      <c r="AC40" s="8">
        <f t="shared" si="3"/>
        <v>2</v>
      </c>
    </row>
    <row r="41" spans="1:29" x14ac:dyDescent="0.3">
      <c r="A41" s="35">
        <v>2015</v>
      </c>
      <c r="B41" s="6">
        <f>SUMIFS(Predictions!C$4:C$3853, Predictions!$B$4:$B$3853,$A41)</f>
        <v>49</v>
      </c>
      <c r="C41" s="7">
        <f>SUMIFS(Predictions!D$4:D$3853, Predictions!$B$4:$B$3853,$A41)</f>
        <v>9</v>
      </c>
      <c r="D41" s="7">
        <f>SUMIFS(Predictions!E$4:E$3853, Predictions!$B$4:$B$3853,$A41)</f>
        <v>13</v>
      </c>
      <c r="E41" s="7">
        <f>SUMIFS(Predictions!F$4:F$3853, Predictions!$B$4:$B$3853,$A41)</f>
        <v>20</v>
      </c>
      <c r="F41" s="6">
        <f>COUNTIFS(Predictions!H$4:H$3853,"&gt;"&amp;$AD$3,Predictions!$B$3:$B$3852,$A41)</f>
        <v>60</v>
      </c>
      <c r="G41" s="7">
        <f>COUNTIFS(Predictions!I$4:I$3853,"&gt;"&amp;$AD$3,Predictions!$B$3:$B$3852,$A41)</f>
        <v>4</v>
      </c>
      <c r="H41" s="7">
        <f>COUNTIFS(Predictions!J$4:J$3853,"&gt;"&amp;$AD$3,Predictions!$B$3:$B$3852,$A41)</f>
        <v>13</v>
      </c>
      <c r="I41" s="7">
        <f>COUNTIFS(Predictions!K$4:K$3853,"&gt;"&amp;$AD$3,Predictions!$B$3:$B$3852,$A41)</f>
        <v>14</v>
      </c>
      <c r="J41" s="8">
        <f t="shared" si="0"/>
        <v>-1</v>
      </c>
      <c r="K41" s="6">
        <f>COUNTIFS(Predictions!M$4:M$3853,"&gt;"&amp;$AD$3,Predictions!$B$3:$B$3852,$A41)</f>
        <v>59</v>
      </c>
      <c r="L41" s="7">
        <f>COUNTIFS(Predictions!N$4:N$3853,"&gt;"&amp;$AD$3,Predictions!$B$3:$B$3852,$A41)</f>
        <v>4</v>
      </c>
      <c r="M41" s="7">
        <f>COUNTIFS(Predictions!O$4:O$3853,"&gt;"&amp;$AD$3,Predictions!$B$3:$B$3852,$A41)</f>
        <v>11</v>
      </c>
      <c r="N41" s="7">
        <f>COUNTIFS(Predictions!P$4:P$3853,"&gt;"&amp;$AD$3,Predictions!$B$3:$B$3852,$A41)</f>
        <v>16</v>
      </c>
      <c r="O41" s="8">
        <f t="shared" si="1"/>
        <v>0</v>
      </c>
      <c r="P41" s="6">
        <f>SUMIFS(Predictions!R$4:R$3853, Predictions!$B$4:$B$3853,$A41)</f>
        <v>67</v>
      </c>
      <c r="Q41" s="7">
        <f>SUMIFS(Predictions!S$4:S$3853, Predictions!$B$4:$B$3853,$A41)</f>
        <v>4</v>
      </c>
      <c r="R41" s="7">
        <f>SUMIFS(Predictions!T$4:T$3853, Predictions!$B$4:$B$3853,$A41)</f>
        <v>6</v>
      </c>
      <c r="S41" s="7">
        <f>SUMIFS(Predictions!U$4:U$3853, Predictions!$B$4:$B$3853,$A41)</f>
        <v>14</v>
      </c>
      <c r="T41" s="6">
        <f>COUNTIFS(Predictions!W$4:W$3853,"&gt;"&amp;$AD$3,Predictions!$B$3:$B$3852,$A41)</f>
        <v>36</v>
      </c>
      <c r="U41" s="7">
        <f>COUNTIFS(Predictions!X$4:X$3853,"&gt;"&amp;$AD$3,Predictions!$B$3:$B$3852,$A41)</f>
        <v>18</v>
      </c>
      <c r="V41" s="7">
        <f>COUNTIFS(Predictions!Y$4:Y$3853,"&gt;"&amp;$AD$3,Predictions!$B$3:$B$3852,$A41)</f>
        <v>17</v>
      </c>
      <c r="W41" s="7">
        <f>COUNTIFS(Predictions!Z$4:Z$3853,"&gt;"&amp;$AD$3,Predictions!$B$3:$B$3852,$A41)</f>
        <v>14</v>
      </c>
      <c r="X41" s="8">
        <f t="shared" si="2"/>
        <v>5</v>
      </c>
      <c r="Y41" s="6">
        <f>COUNTIFS(Predictions!AB$4:AB$3853,"&gt;"&amp;$AD$3,Predictions!$B$3:$B$3852,$A41)</f>
        <v>32</v>
      </c>
      <c r="Z41" s="7">
        <f>COUNTIFS(Predictions!AC$4:AC$3853,"&gt;"&amp;$AD$3,Predictions!$B$3:$B$3852,$A41)</f>
        <v>10</v>
      </c>
      <c r="AA41" s="7">
        <f>COUNTIFS(Predictions!AD$4:AD$3853,"&gt;"&amp;$AD$3,Predictions!$B$3:$B$3852,$A41)</f>
        <v>7</v>
      </c>
      <c r="AB41" s="7">
        <f>COUNTIFS(Predictions!AE$4:AE$3853,"&gt;"&amp;$AD$3,Predictions!$B$3:$B$3852,$A41)</f>
        <v>34</v>
      </c>
      <c r="AC41" s="8">
        <f t="shared" si="3"/>
        <v>7</v>
      </c>
    </row>
    <row r="42" spans="1:29" x14ac:dyDescent="0.3">
      <c r="A42" s="35">
        <v>2016</v>
      </c>
      <c r="B42" s="6">
        <f>SUMIFS(Predictions!C$4:C$3853, Predictions!$B$4:$B$3853,$A42)</f>
        <v>19</v>
      </c>
      <c r="C42" s="7">
        <f>SUMIFS(Predictions!D$4:D$3853, Predictions!$B$4:$B$3853,$A42)</f>
        <v>44</v>
      </c>
      <c r="D42" s="7">
        <f>SUMIFS(Predictions!E$4:E$3853, Predictions!$B$4:$B$3853,$A42)</f>
        <v>20</v>
      </c>
      <c r="E42" s="7">
        <f>SUMIFS(Predictions!F$4:F$3853, Predictions!$B$4:$B$3853,$A42)</f>
        <v>7</v>
      </c>
      <c r="F42" s="6">
        <f>COUNTIFS(Predictions!H$4:H$3853,"&gt;"&amp;$AD$3,Predictions!$B$3:$B$3852,$A42)</f>
        <v>33</v>
      </c>
      <c r="G42" s="7">
        <f>COUNTIFS(Predictions!I$4:I$3853,"&gt;"&amp;$AD$3,Predictions!$B$3:$B$3852,$A42)</f>
        <v>16</v>
      </c>
      <c r="H42" s="7">
        <f>COUNTIFS(Predictions!J$4:J$3853,"&gt;"&amp;$AD$3,Predictions!$B$3:$B$3852,$A42)</f>
        <v>34</v>
      </c>
      <c r="I42" s="7">
        <f>COUNTIFS(Predictions!K$4:K$3853,"&gt;"&amp;$AD$3,Predictions!$B$3:$B$3852,$A42)</f>
        <v>5</v>
      </c>
      <c r="J42" s="8">
        <f t="shared" si="0"/>
        <v>2</v>
      </c>
      <c r="K42" s="6">
        <f>COUNTIFS(Predictions!M$4:M$3853,"&gt;"&amp;$AD$3,Predictions!$B$3:$B$3852,$A42)</f>
        <v>33</v>
      </c>
      <c r="L42" s="7">
        <f>COUNTIFS(Predictions!N$4:N$3853,"&gt;"&amp;$AD$3,Predictions!$B$3:$B$3852,$A42)</f>
        <v>15</v>
      </c>
      <c r="M42" s="7">
        <f>COUNTIFS(Predictions!O$4:O$3853,"&gt;"&amp;$AD$3,Predictions!$B$3:$B$3852,$A42)</f>
        <v>34</v>
      </c>
      <c r="N42" s="7">
        <f>COUNTIFS(Predictions!P$4:P$3853,"&gt;"&amp;$AD$3,Predictions!$B$3:$B$3852,$A42)</f>
        <v>5</v>
      </c>
      <c r="O42" s="8">
        <f t="shared" si="1"/>
        <v>3</v>
      </c>
      <c r="P42" s="6">
        <f>SUMIFS(Predictions!R$4:R$3853, Predictions!$B$4:$B$3853,$A42)</f>
        <v>28</v>
      </c>
      <c r="Q42" s="7">
        <f>SUMIFS(Predictions!S$4:S$3853, Predictions!$B$4:$B$3853,$A42)</f>
        <v>35</v>
      </c>
      <c r="R42" s="7">
        <f>SUMIFS(Predictions!T$4:T$3853, Predictions!$B$4:$B$3853,$A42)</f>
        <v>20</v>
      </c>
      <c r="S42" s="7">
        <f>SUMIFS(Predictions!U$4:U$3853, Predictions!$B$4:$B$3853,$A42)</f>
        <v>7</v>
      </c>
      <c r="T42" s="6">
        <f>COUNTIFS(Predictions!W$4:W$3853,"&gt;"&amp;$AD$3,Predictions!$B$3:$B$3852,$A42)</f>
        <v>16</v>
      </c>
      <c r="U42" s="7">
        <f>COUNTIFS(Predictions!X$4:X$3853,"&gt;"&amp;$AD$3,Predictions!$B$3:$B$3852,$A42)</f>
        <v>36</v>
      </c>
      <c r="V42" s="7">
        <f>COUNTIFS(Predictions!Y$4:Y$3853,"&gt;"&amp;$AD$3,Predictions!$B$3:$B$3852,$A42)</f>
        <v>31</v>
      </c>
      <c r="W42" s="7">
        <f>COUNTIFS(Predictions!Z$4:Z$3853,"&gt;"&amp;$AD$3,Predictions!$B$3:$B$3852,$A42)</f>
        <v>3</v>
      </c>
      <c r="X42" s="8">
        <f t="shared" si="2"/>
        <v>4</v>
      </c>
      <c r="Y42" s="6">
        <f>COUNTIFS(Predictions!AB$4:AB$3853,"&gt;"&amp;$AD$3,Predictions!$B$3:$B$3852,$A42)</f>
        <v>14</v>
      </c>
      <c r="Z42" s="7">
        <f>COUNTIFS(Predictions!AC$4:AC$3853,"&gt;"&amp;$AD$3,Predictions!$B$3:$B$3852,$A42)</f>
        <v>33</v>
      </c>
      <c r="AA42" s="7">
        <f>COUNTIFS(Predictions!AD$4:AD$3853,"&gt;"&amp;$AD$3,Predictions!$B$3:$B$3852,$A42)</f>
        <v>19</v>
      </c>
      <c r="AB42" s="7">
        <f>COUNTIFS(Predictions!AE$4:AE$3853,"&gt;"&amp;$AD$3,Predictions!$B$3:$B$3852,$A42)</f>
        <v>17</v>
      </c>
      <c r="AC42" s="8">
        <f t="shared" si="3"/>
        <v>7</v>
      </c>
    </row>
    <row r="43" spans="1:29" x14ac:dyDescent="0.3">
      <c r="A43" s="35">
        <v>2017</v>
      </c>
      <c r="B43" s="6">
        <f>SUMIFS(Predictions!C$4:C$3853, Predictions!$B$4:$B$3853,$A43)</f>
        <v>33</v>
      </c>
      <c r="C43" s="7">
        <f>SUMIFS(Predictions!D$4:D$3853, Predictions!$B$4:$B$3853,$A43)</f>
        <v>27</v>
      </c>
      <c r="D43" s="7">
        <f>SUMIFS(Predictions!E$4:E$3853, Predictions!$B$4:$B$3853,$A43)</f>
        <v>25</v>
      </c>
      <c r="E43" s="7">
        <f>SUMIFS(Predictions!F$4:F$3853, Predictions!$B$4:$B$3853,$A43)</f>
        <v>5</v>
      </c>
      <c r="F43" s="6">
        <f>COUNTIFS(Predictions!H$4:H$3853,"&gt;"&amp;$AD$3,Predictions!$B$3:$B$3852,$A43)</f>
        <v>37</v>
      </c>
      <c r="G43" s="7">
        <f>COUNTIFS(Predictions!I$4:I$3853,"&gt;"&amp;$AD$3,Predictions!$B$3:$B$3852,$A43)</f>
        <v>27</v>
      </c>
      <c r="H43" s="7">
        <f>COUNTIFS(Predictions!J$4:J$3853,"&gt;"&amp;$AD$3,Predictions!$B$3:$B$3852,$A43)</f>
        <v>19</v>
      </c>
      <c r="I43" s="7">
        <f>COUNTIFS(Predictions!K$4:K$3853,"&gt;"&amp;$AD$3,Predictions!$B$3:$B$3852,$A43)</f>
        <v>2</v>
      </c>
      <c r="J43" s="8">
        <f t="shared" si="0"/>
        <v>5</v>
      </c>
      <c r="K43" s="6">
        <f>COUNTIFS(Predictions!M$4:M$3853,"&gt;"&amp;$AD$3,Predictions!$B$3:$B$3852,$A43)</f>
        <v>37</v>
      </c>
      <c r="L43" s="7">
        <f>COUNTIFS(Predictions!N$4:N$3853,"&gt;"&amp;$AD$3,Predictions!$B$3:$B$3852,$A43)</f>
        <v>29</v>
      </c>
      <c r="M43" s="7">
        <f>COUNTIFS(Predictions!O$4:O$3853,"&gt;"&amp;$AD$3,Predictions!$B$3:$B$3852,$A43)</f>
        <v>21</v>
      </c>
      <c r="N43" s="7">
        <f>COUNTIFS(Predictions!P$4:P$3853,"&gt;"&amp;$AD$3,Predictions!$B$3:$B$3852,$A43)</f>
        <v>2</v>
      </c>
      <c r="O43" s="8">
        <f t="shared" si="1"/>
        <v>1</v>
      </c>
      <c r="P43" s="6">
        <f>SUMIFS(Predictions!R$4:R$3853, Predictions!$B$4:$B$3853,$A43)</f>
        <v>47</v>
      </c>
      <c r="Q43" s="7">
        <f>SUMIFS(Predictions!S$4:S$3853, Predictions!$B$4:$B$3853,$A43)</f>
        <v>18</v>
      </c>
      <c r="R43" s="7">
        <f>SUMIFS(Predictions!T$4:T$3853, Predictions!$B$4:$B$3853,$A43)</f>
        <v>24</v>
      </c>
      <c r="S43" s="7">
        <f>SUMIFS(Predictions!U$4:U$3853, Predictions!$B$4:$B$3853,$A43)</f>
        <v>1</v>
      </c>
      <c r="T43" s="6">
        <f>COUNTIFS(Predictions!W$4:W$3853,"&gt;"&amp;$AD$3,Predictions!$B$3:$B$3852,$A43)</f>
        <v>49</v>
      </c>
      <c r="U43" s="7">
        <f>COUNTIFS(Predictions!X$4:X$3853,"&gt;"&amp;$AD$3,Predictions!$B$3:$B$3852,$A43)</f>
        <v>22</v>
      </c>
      <c r="V43" s="7">
        <f>COUNTIFS(Predictions!Y$4:Y$3853,"&gt;"&amp;$AD$3,Predictions!$B$3:$B$3852,$A43)</f>
        <v>13</v>
      </c>
      <c r="W43" s="7">
        <f>COUNTIFS(Predictions!Z$4:Z$3853,"&gt;"&amp;$AD$3,Predictions!$B$3:$B$3852,$A43)</f>
        <v>3</v>
      </c>
      <c r="X43" s="8">
        <f t="shared" si="2"/>
        <v>3</v>
      </c>
      <c r="Y43" s="6">
        <f>COUNTIFS(Predictions!AB$4:AB$3853,"&gt;"&amp;$AD$3,Predictions!$B$3:$B$3852,$A43)</f>
        <v>38</v>
      </c>
      <c r="Z43" s="7">
        <f>COUNTIFS(Predictions!AC$4:AC$3853,"&gt;"&amp;$AD$3,Predictions!$B$3:$B$3852,$A43)</f>
        <v>21</v>
      </c>
      <c r="AA43" s="7">
        <f>COUNTIFS(Predictions!AD$4:AD$3853,"&gt;"&amp;$AD$3,Predictions!$B$3:$B$3852,$A43)</f>
        <v>21</v>
      </c>
      <c r="AB43" s="7">
        <f>COUNTIFS(Predictions!AE$4:AE$3853,"&gt;"&amp;$AD$3,Predictions!$B$3:$B$3852,$A43)</f>
        <v>5</v>
      </c>
      <c r="AC43" s="8">
        <f t="shared" si="3"/>
        <v>5</v>
      </c>
    </row>
    <row r="44" spans="1:29" x14ac:dyDescent="0.3">
      <c r="A44" s="35">
        <v>2018</v>
      </c>
      <c r="B44" s="6">
        <f>SUMIFS(Predictions!C$4:C$3853, Predictions!$B$4:$B$3853,$A44)</f>
        <v>17</v>
      </c>
      <c r="C44" s="7">
        <f>SUMIFS(Predictions!D$4:D$3853, Predictions!$B$4:$B$3853,$A44)</f>
        <v>33</v>
      </c>
      <c r="D44" s="7">
        <f>SUMIFS(Predictions!E$4:E$3853, Predictions!$B$4:$B$3853,$A44)</f>
        <v>27</v>
      </c>
      <c r="E44" s="7">
        <f>SUMIFS(Predictions!F$4:F$3853, Predictions!$B$4:$B$3853,$A44)</f>
        <v>13</v>
      </c>
      <c r="F44" s="6">
        <f>COUNTIFS(Predictions!H$4:H$3853,"&gt;"&amp;$AD$3,Predictions!$B$3:$B$3852,$A44)</f>
        <v>47</v>
      </c>
      <c r="G44" s="7">
        <f>COUNTIFS(Predictions!I$4:I$3853,"&gt;"&amp;$AD$3,Predictions!$B$3:$B$3852,$A44)</f>
        <v>18</v>
      </c>
      <c r="H44" s="7">
        <f>COUNTIFS(Predictions!J$4:J$3853,"&gt;"&amp;$AD$3,Predictions!$B$3:$B$3852,$A44)</f>
        <v>18</v>
      </c>
      <c r="I44" s="7">
        <f>COUNTIFS(Predictions!K$4:K$3853,"&gt;"&amp;$AD$3,Predictions!$B$3:$B$3852,$A44)</f>
        <v>3</v>
      </c>
      <c r="J44" s="8">
        <f t="shared" si="0"/>
        <v>4</v>
      </c>
      <c r="K44" s="6">
        <f>COUNTIFS(Predictions!M$4:M$3853,"&gt;"&amp;$AD$3,Predictions!$B$3:$B$3852,$A44)</f>
        <v>43</v>
      </c>
      <c r="L44" s="7">
        <f>COUNTIFS(Predictions!N$4:N$3853,"&gt;"&amp;$AD$3,Predictions!$B$3:$B$3852,$A44)</f>
        <v>20</v>
      </c>
      <c r="M44" s="7">
        <f>COUNTIFS(Predictions!O$4:O$3853,"&gt;"&amp;$AD$3,Predictions!$B$3:$B$3852,$A44)</f>
        <v>19</v>
      </c>
      <c r="N44" s="7">
        <f>COUNTIFS(Predictions!P$4:P$3853,"&gt;"&amp;$AD$3,Predictions!$B$3:$B$3852,$A44)</f>
        <v>3</v>
      </c>
      <c r="O44" s="8">
        <f t="shared" si="1"/>
        <v>5</v>
      </c>
      <c r="P44" s="6">
        <f>SUMIFS(Predictions!R$4:R$3853, Predictions!$B$4:$B$3853,$A44)</f>
        <v>44</v>
      </c>
      <c r="Q44" s="7">
        <f>SUMIFS(Predictions!S$4:S$3853, Predictions!$B$4:$B$3853,$A44)</f>
        <v>25</v>
      </c>
      <c r="R44" s="7">
        <f>SUMIFS(Predictions!T$4:T$3853, Predictions!$B$4:$B$3853,$A44)</f>
        <v>16</v>
      </c>
      <c r="S44" s="7">
        <f>SUMIFS(Predictions!U$4:U$3853, Predictions!$B$4:$B$3853,$A44)</f>
        <v>5</v>
      </c>
      <c r="T44" s="6">
        <f>COUNTIFS(Predictions!W$4:W$3853,"&gt;"&amp;$AD$3,Predictions!$B$3:$B$3852,$A44)</f>
        <v>36</v>
      </c>
      <c r="U44" s="7">
        <f>COUNTIFS(Predictions!X$4:X$3853,"&gt;"&amp;$AD$3,Predictions!$B$3:$B$3852,$A44)</f>
        <v>29</v>
      </c>
      <c r="V44" s="7">
        <f>COUNTIFS(Predictions!Y$4:Y$3853,"&gt;"&amp;$AD$3,Predictions!$B$3:$B$3852,$A44)</f>
        <v>11</v>
      </c>
      <c r="W44" s="7">
        <f>COUNTIFS(Predictions!Z$4:Z$3853,"&gt;"&amp;$AD$3,Predictions!$B$3:$B$3852,$A44)</f>
        <v>10</v>
      </c>
      <c r="X44" s="8">
        <f t="shared" si="2"/>
        <v>4</v>
      </c>
      <c r="Y44" s="6">
        <f>COUNTIFS(Predictions!AB$4:AB$3853,"&gt;"&amp;$AD$3,Predictions!$B$3:$B$3852,$A44)</f>
        <v>31</v>
      </c>
      <c r="Z44" s="7">
        <f>COUNTIFS(Predictions!AC$4:AC$3853,"&gt;"&amp;$AD$3,Predictions!$B$3:$B$3852,$A44)</f>
        <v>22</v>
      </c>
      <c r="AA44" s="7">
        <f>COUNTIFS(Predictions!AD$4:AD$3853,"&gt;"&amp;$AD$3,Predictions!$B$3:$B$3852,$A44)</f>
        <v>16</v>
      </c>
      <c r="AB44" s="7">
        <f>COUNTIFS(Predictions!AE$4:AE$3853,"&gt;"&amp;$AD$3,Predictions!$B$3:$B$3852,$A44)</f>
        <v>14</v>
      </c>
      <c r="AC44" s="8">
        <f t="shared" si="3"/>
        <v>7</v>
      </c>
    </row>
    <row r="45" spans="1:29" x14ac:dyDescent="0.3">
      <c r="A45" s="35">
        <v>2019</v>
      </c>
      <c r="B45" s="6">
        <f>SUMIFS(Predictions!C$4:C$3853, Predictions!$B$4:$B$3853,$A45)</f>
        <v>57</v>
      </c>
      <c r="C45" s="7">
        <f>SUMIFS(Predictions!D$4:D$3853, Predictions!$B$4:$B$3853,$A45)</f>
        <v>19</v>
      </c>
      <c r="D45" s="7">
        <f>SUMIFS(Predictions!E$4:E$3853, Predictions!$B$4:$B$3853,$A45)</f>
        <v>3</v>
      </c>
      <c r="E45" s="7">
        <f>SUMIFS(Predictions!F$4:F$3853, Predictions!$B$4:$B$3853,$A45)</f>
        <v>12</v>
      </c>
      <c r="F45" s="6">
        <f>COUNTIFS(Predictions!H$4:H$3853,"&gt;"&amp;$AD$3,Predictions!$B$3:$B$3852,$A45)</f>
        <v>69</v>
      </c>
      <c r="G45" s="7">
        <f>COUNTIFS(Predictions!I$4:I$3853,"&gt;"&amp;$AD$3,Predictions!$B$3:$B$3852,$A45)</f>
        <v>13</v>
      </c>
      <c r="H45" s="7">
        <f>COUNTIFS(Predictions!J$4:J$3853,"&gt;"&amp;$AD$3,Predictions!$B$3:$B$3852,$A45)</f>
        <v>4</v>
      </c>
      <c r="I45" s="7">
        <f>COUNTIFS(Predictions!K$4:K$3853,"&gt;"&amp;$AD$3,Predictions!$B$3:$B$3852,$A45)</f>
        <v>3</v>
      </c>
      <c r="J45" s="8">
        <f t="shared" si="0"/>
        <v>1</v>
      </c>
      <c r="K45" s="6">
        <f>COUNTIFS(Predictions!M$4:M$3853,"&gt;"&amp;$AD$3,Predictions!$B$3:$B$3852,$A45)</f>
        <v>68</v>
      </c>
      <c r="L45" s="7">
        <f>COUNTIFS(Predictions!N$4:N$3853,"&gt;"&amp;$AD$3,Predictions!$B$3:$B$3852,$A45)</f>
        <v>12</v>
      </c>
      <c r="M45" s="7">
        <f>COUNTIFS(Predictions!O$4:O$3853,"&gt;"&amp;$AD$3,Predictions!$B$3:$B$3852,$A45)</f>
        <v>5</v>
      </c>
      <c r="N45" s="7">
        <f>COUNTIFS(Predictions!P$4:P$3853,"&gt;"&amp;$AD$3,Predictions!$B$3:$B$3852,$A45)</f>
        <v>3</v>
      </c>
      <c r="O45" s="8">
        <f t="shared" si="1"/>
        <v>2</v>
      </c>
      <c r="P45" s="6">
        <f>SUMIFS(Predictions!R$4:R$3853, Predictions!$B$4:$B$3853,$A45)</f>
        <v>69</v>
      </c>
      <c r="Q45" s="7">
        <f>SUMIFS(Predictions!S$4:S$3853, Predictions!$B$4:$B$3853,$A45)</f>
        <v>8</v>
      </c>
      <c r="R45" s="7">
        <f>SUMIFS(Predictions!T$4:T$3853, Predictions!$B$4:$B$3853,$A45)</f>
        <v>7</v>
      </c>
      <c r="S45" s="7">
        <f>SUMIFS(Predictions!U$4:U$3853, Predictions!$B$4:$B$3853,$A45)</f>
        <v>7</v>
      </c>
      <c r="T45" s="6">
        <f>COUNTIFS(Predictions!W$4:W$3853,"&gt;"&amp;$AD$3,Predictions!$B$3:$B$3852,$A45)</f>
        <v>47</v>
      </c>
      <c r="U45" s="7">
        <f>COUNTIFS(Predictions!X$4:X$3853,"&gt;"&amp;$AD$3,Predictions!$B$3:$B$3852,$A45)</f>
        <v>15</v>
      </c>
      <c r="V45" s="7">
        <f>COUNTIFS(Predictions!Y$4:Y$3853,"&gt;"&amp;$AD$3,Predictions!$B$3:$B$3852,$A45)</f>
        <v>11</v>
      </c>
      <c r="W45" s="7">
        <f>COUNTIFS(Predictions!Z$4:Z$3853,"&gt;"&amp;$AD$3,Predictions!$B$3:$B$3852,$A45)</f>
        <v>10</v>
      </c>
      <c r="X45" s="8">
        <f t="shared" si="2"/>
        <v>7</v>
      </c>
      <c r="Y45" s="6">
        <f>COUNTIFS(Predictions!AB$4:AB$3853,"&gt;"&amp;$AD$3,Predictions!$B$3:$B$3852,$A45)</f>
        <v>52</v>
      </c>
      <c r="Z45" s="7">
        <f>COUNTIFS(Predictions!AC$4:AC$3853,"&gt;"&amp;$AD$3,Predictions!$B$3:$B$3852,$A45)</f>
        <v>16</v>
      </c>
      <c r="AA45" s="7">
        <f>COUNTIFS(Predictions!AD$4:AD$3853,"&gt;"&amp;$AD$3,Predictions!$B$3:$B$3852,$A45)</f>
        <v>1</v>
      </c>
      <c r="AB45" s="7">
        <f>COUNTIFS(Predictions!AE$4:AE$3853,"&gt;"&amp;$AD$3,Predictions!$B$3:$B$3852,$A45)</f>
        <v>17</v>
      </c>
      <c r="AC45" s="8">
        <f t="shared" si="3"/>
        <v>4</v>
      </c>
    </row>
    <row r="46" spans="1:29" ht="15" thickBot="1" x14ac:dyDescent="0.35">
      <c r="A46" s="36">
        <v>2020</v>
      </c>
      <c r="B46" s="9">
        <f>SUMIFS(Predictions!C$4:C$3853, Predictions!$B$4:$B$3853,$A46)</f>
        <v>10</v>
      </c>
      <c r="C46" s="10">
        <f>SUMIFS(Predictions!D$4:D$3853, Predictions!$B$4:$B$3853,$A46)</f>
        <v>14</v>
      </c>
      <c r="D46" s="10">
        <f>SUMIFS(Predictions!E$4:E$3853, Predictions!$B$4:$B$3853,$A46)</f>
        <v>27</v>
      </c>
      <c r="E46" s="10">
        <f>SUMIFS(Predictions!F$4:F$3853, Predictions!$B$4:$B$3853,$A46)</f>
        <v>39</v>
      </c>
      <c r="F46" s="9">
        <f>COUNTIFS(Predictions!H$4:H$3853,"&gt;"&amp;$AD$3,Predictions!$B$3:$B$3852,$A46)</f>
        <v>34</v>
      </c>
      <c r="G46" s="10">
        <f>COUNTIFS(Predictions!I$4:I$3853,"&gt;"&amp;$AD$3,Predictions!$B$3:$B$3852,$A46)</f>
        <v>3</v>
      </c>
      <c r="H46" s="10">
        <f>COUNTIFS(Predictions!J$4:J$3853,"&gt;"&amp;$AD$3,Predictions!$B$3:$B$3852,$A46)</f>
        <v>29</v>
      </c>
      <c r="I46" s="10">
        <f>COUNTIFS(Predictions!K$4:K$3853,"&gt;"&amp;$AD$3,Predictions!$B$3:$B$3852,$A46)</f>
        <v>21</v>
      </c>
      <c r="J46" s="11">
        <f t="shared" si="0"/>
        <v>3</v>
      </c>
      <c r="K46" s="9">
        <f>COUNTIFS(Predictions!M$4:M$3853,"&gt;"&amp;$AD$3,Predictions!$B$3:$B$3852,$A46)</f>
        <v>34</v>
      </c>
      <c r="L46" s="10">
        <f>COUNTIFS(Predictions!N$4:N$3853,"&gt;"&amp;$AD$3,Predictions!$B$3:$B$3852,$A46)</f>
        <v>3</v>
      </c>
      <c r="M46" s="10">
        <f>COUNTIFS(Predictions!O$4:O$3853,"&gt;"&amp;$AD$3,Predictions!$B$3:$B$3852,$A46)</f>
        <v>29</v>
      </c>
      <c r="N46" s="10">
        <f>COUNTIFS(Predictions!P$4:P$3853,"&gt;"&amp;$AD$3,Predictions!$B$3:$B$3852,$A46)</f>
        <v>21</v>
      </c>
      <c r="O46" s="11">
        <f t="shared" si="1"/>
        <v>3</v>
      </c>
      <c r="P46" s="9">
        <f>SUMIFS(Predictions!R$4:R$3853, Predictions!$B$4:$B$3853,$A46)</f>
        <v>22</v>
      </c>
      <c r="Q46" s="10">
        <f>SUMIFS(Predictions!S$4:S$3853, Predictions!$B$4:$B$3853,$A46)</f>
        <v>17</v>
      </c>
      <c r="R46" s="10">
        <f>SUMIFS(Predictions!T$4:T$3853, Predictions!$B$4:$B$3853,$A46)</f>
        <v>20</v>
      </c>
      <c r="S46" s="10">
        <f>SUMIFS(Predictions!U$4:U$3853, Predictions!$B$4:$B$3853,$A46)</f>
        <v>31</v>
      </c>
      <c r="T46" s="9">
        <f>COUNTIFS(Predictions!W$4:W$3853,"&gt;"&amp;$AD$3,Predictions!$B$3:$B$3852,$A46)</f>
        <v>4</v>
      </c>
      <c r="U46" s="10">
        <f>COUNTIFS(Predictions!X$4:X$3853,"&gt;"&amp;$AD$3,Predictions!$B$3:$B$3852,$A46)</f>
        <v>16</v>
      </c>
      <c r="V46" s="10">
        <f>COUNTIFS(Predictions!Y$4:Y$3853,"&gt;"&amp;$AD$3,Predictions!$B$3:$B$3852,$A46)</f>
        <v>28</v>
      </c>
      <c r="W46" s="10">
        <f>COUNTIFS(Predictions!Z$4:Z$3853,"&gt;"&amp;$AD$3,Predictions!$B$3:$B$3852,$A46)</f>
        <v>35</v>
      </c>
      <c r="X46" s="11">
        <f t="shared" si="2"/>
        <v>7</v>
      </c>
      <c r="Y46" s="9">
        <f>COUNTIFS(Predictions!AB$4:AB$3853,"&gt;"&amp;$AD$3,Predictions!$B$3:$B$3852,$A46)</f>
        <v>10</v>
      </c>
      <c r="Z46" s="10">
        <f>COUNTIFS(Predictions!AC$4:AC$3853,"&gt;"&amp;$AD$3,Predictions!$B$3:$B$3852,$A46)</f>
        <v>11</v>
      </c>
      <c r="AA46" s="10">
        <f>COUNTIFS(Predictions!AD$4:AD$3853,"&gt;"&amp;$AD$3,Predictions!$B$3:$B$3852,$A46)</f>
        <v>18</v>
      </c>
      <c r="AB46" s="10">
        <f>COUNTIFS(Predictions!AE$4:AE$3853,"&gt;"&amp;$AD$3,Predictions!$B$3:$B$3852,$A46)</f>
        <v>47</v>
      </c>
      <c r="AC46" s="11">
        <f t="shared" si="3"/>
        <v>4</v>
      </c>
    </row>
  </sheetData>
  <mergeCells count="9">
    <mergeCell ref="P2:S2"/>
    <mergeCell ref="T2:X2"/>
    <mergeCell ref="Y2:AC2"/>
    <mergeCell ref="P1:AC1"/>
    <mergeCell ref="A2:A3"/>
    <mergeCell ref="B2:E2"/>
    <mergeCell ref="F2:J2"/>
    <mergeCell ref="K2:O2"/>
    <mergeCell ref="B1:O1"/>
  </mergeCell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>
      <selection activeCell="AI16" sqref="AI1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zoomScale="80" zoomScaleNormal="80" workbookViewId="0">
      <selection activeCell="K133" sqref="K133"/>
    </sheetView>
  </sheetViews>
  <sheetFormatPr defaultRowHeight="14.4" x14ac:dyDescent="0.3"/>
  <cols>
    <col min="1" max="10" width="8.88671875" style="7"/>
  </cols>
  <sheetData>
    <row r="1" spans="1:21" ht="15" thickBot="1" x14ac:dyDescent="0.35">
      <c r="A1" s="71" t="s">
        <v>1</v>
      </c>
      <c r="B1" s="75" t="s">
        <v>15</v>
      </c>
      <c r="C1" s="68" t="s">
        <v>29</v>
      </c>
      <c r="D1" s="69"/>
      <c r="E1" s="69"/>
      <c r="F1" s="70"/>
      <c r="G1" s="68" t="s">
        <v>30</v>
      </c>
      <c r="H1" s="69"/>
      <c r="I1" s="69"/>
      <c r="J1" s="70"/>
    </row>
    <row r="2" spans="1:21" ht="15" thickBot="1" x14ac:dyDescent="0.35">
      <c r="A2" s="72"/>
      <c r="B2" s="76"/>
      <c r="C2" s="40" t="s">
        <v>5</v>
      </c>
      <c r="D2" s="41" t="s">
        <v>6</v>
      </c>
      <c r="E2" s="41" t="s">
        <v>7</v>
      </c>
      <c r="F2" s="42" t="s">
        <v>8</v>
      </c>
      <c r="G2" s="24" t="s">
        <v>5</v>
      </c>
      <c r="H2" s="25" t="s">
        <v>6</v>
      </c>
      <c r="I2" s="25" t="s">
        <v>7</v>
      </c>
      <c r="J2" s="33" t="s">
        <v>8</v>
      </c>
    </row>
    <row r="3" spans="1:21" x14ac:dyDescent="0.3">
      <c r="A3" s="71">
        <v>1979</v>
      </c>
      <c r="B3" s="33">
        <v>12</v>
      </c>
      <c r="C3" s="24">
        <v>16</v>
      </c>
      <c r="D3" s="25">
        <v>7</v>
      </c>
      <c r="E3" s="25">
        <v>5</v>
      </c>
      <c r="F3" s="25">
        <v>3</v>
      </c>
      <c r="G3" s="24">
        <v>9.1999999999999993</v>
      </c>
      <c r="H3" s="25">
        <v>9.3000000000000007</v>
      </c>
      <c r="I3" s="25">
        <v>6.1</v>
      </c>
      <c r="J3" s="33">
        <v>6.4</v>
      </c>
      <c r="Q3">
        <v>12</v>
      </c>
      <c r="R3" s="6">
        <v>9.1999999999999993</v>
      </c>
      <c r="S3" s="7">
        <v>9.3000000000000007</v>
      </c>
      <c r="T3" s="7">
        <v>6.1</v>
      </c>
      <c r="U3" s="8">
        <v>6.4</v>
      </c>
    </row>
    <row r="4" spans="1:21" x14ac:dyDescent="0.3">
      <c r="A4" s="77"/>
      <c r="B4" s="8">
        <v>1</v>
      </c>
      <c r="C4" s="6">
        <v>1</v>
      </c>
      <c r="D4" s="7">
        <v>9</v>
      </c>
      <c r="E4" s="43">
        <v>5</v>
      </c>
      <c r="F4" s="43">
        <v>16</v>
      </c>
      <c r="G4" s="6">
        <v>9.9</v>
      </c>
      <c r="H4" s="7">
        <v>9.3000000000000007</v>
      </c>
      <c r="I4" s="7">
        <v>5.8</v>
      </c>
      <c r="J4" s="8">
        <v>6</v>
      </c>
      <c r="Q4">
        <v>1</v>
      </c>
      <c r="R4" s="6">
        <v>9.9</v>
      </c>
      <c r="S4" s="7">
        <v>9.3000000000000007</v>
      </c>
      <c r="T4" s="7">
        <v>5.8</v>
      </c>
      <c r="U4" s="8">
        <v>6</v>
      </c>
    </row>
    <row r="5" spans="1:21" ht="15" thickBot="1" x14ac:dyDescent="0.35">
      <c r="A5" s="72"/>
      <c r="B5" s="11">
        <v>2</v>
      </c>
      <c r="C5" s="9">
        <v>4</v>
      </c>
      <c r="D5" s="10">
        <v>14</v>
      </c>
      <c r="E5" s="44">
        <v>1</v>
      </c>
      <c r="F5" s="44">
        <v>10</v>
      </c>
      <c r="G5" s="9">
        <v>8.6</v>
      </c>
      <c r="H5" s="10">
        <v>9.3000000000000007</v>
      </c>
      <c r="I5" s="10">
        <v>5.9</v>
      </c>
      <c r="J5" s="11">
        <v>5.3</v>
      </c>
      <c r="Q5">
        <v>2</v>
      </c>
      <c r="R5" s="6">
        <v>8.6</v>
      </c>
      <c r="S5" s="7">
        <v>9.3000000000000007</v>
      </c>
      <c r="T5" s="7">
        <v>5.9</v>
      </c>
      <c r="U5" s="8">
        <v>5.3</v>
      </c>
    </row>
    <row r="6" spans="1:21" x14ac:dyDescent="0.3">
      <c r="A6" s="71">
        <v>1980</v>
      </c>
      <c r="B6" s="33">
        <v>12</v>
      </c>
      <c r="C6" s="24">
        <v>16</v>
      </c>
      <c r="D6" s="25">
        <v>2</v>
      </c>
      <c r="E6" s="25">
        <v>13</v>
      </c>
      <c r="F6" s="25">
        <v>0</v>
      </c>
      <c r="G6" s="24">
        <f>INDEX(R$3:R$5,MATCH($B6,$Q$3:$Q$5,0))</f>
        <v>9.1999999999999993</v>
      </c>
      <c r="H6" s="25">
        <f t="shared" ref="H6:J21" si="0">INDEX(S$3:S$5,MATCH($B6,$Q$3:$Q$5,0))</f>
        <v>9.3000000000000007</v>
      </c>
      <c r="I6" s="25">
        <f t="shared" si="0"/>
        <v>6.1</v>
      </c>
      <c r="J6" s="33">
        <f t="shared" si="0"/>
        <v>6.4</v>
      </c>
    </row>
    <row r="7" spans="1:21" x14ac:dyDescent="0.3">
      <c r="A7" s="77"/>
      <c r="B7" s="8">
        <v>1</v>
      </c>
      <c r="C7" s="6">
        <v>0</v>
      </c>
      <c r="D7" s="43">
        <v>13</v>
      </c>
      <c r="E7" s="43">
        <v>17</v>
      </c>
      <c r="F7" s="43">
        <v>1</v>
      </c>
      <c r="G7" s="6">
        <f t="shared" ref="G7:G70" si="1">INDEX(R$3:R$5,MATCH($B7,$Q$3:$Q$5,0))</f>
        <v>9.9</v>
      </c>
      <c r="H7" s="7">
        <f t="shared" si="0"/>
        <v>9.3000000000000007</v>
      </c>
      <c r="I7" s="7">
        <f t="shared" si="0"/>
        <v>5.8</v>
      </c>
      <c r="J7" s="8">
        <f t="shared" si="0"/>
        <v>6</v>
      </c>
    </row>
    <row r="8" spans="1:21" ht="15" thickBot="1" x14ac:dyDescent="0.35">
      <c r="A8" s="72"/>
      <c r="B8" s="11">
        <v>2</v>
      </c>
      <c r="C8" s="9">
        <v>4</v>
      </c>
      <c r="D8" s="10">
        <v>15</v>
      </c>
      <c r="E8" s="44">
        <v>7</v>
      </c>
      <c r="F8" s="44">
        <v>2</v>
      </c>
      <c r="G8" s="9">
        <f t="shared" si="1"/>
        <v>8.6</v>
      </c>
      <c r="H8" s="10">
        <f t="shared" si="0"/>
        <v>9.3000000000000007</v>
      </c>
      <c r="I8" s="10">
        <f t="shared" si="0"/>
        <v>5.9</v>
      </c>
      <c r="J8" s="11">
        <f t="shared" si="0"/>
        <v>5.3</v>
      </c>
    </row>
    <row r="9" spans="1:21" x14ac:dyDescent="0.3">
      <c r="A9" s="71">
        <v>1981</v>
      </c>
      <c r="B9" s="33">
        <v>12</v>
      </c>
      <c r="C9" s="24">
        <v>2</v>
      </c>
      <c r="D9" s="25">
        <v>2</v>
      </c>
      <c r="E9" s="25">
        <v>9</v>
      </c>
      <c r="F9" s="25">
        <v>18</v>
      </c>
      <c r="G9" s="24">
        <f t="shared" si="1"/>
        <v>9.1999999999999993</v>
      </c>
      <c r="H9" s="25">
        <f t="shared" si="0"/>
        <v>9.3000000000000007</v>
      </c>
      <c r="I9" s="25">
        <f t="shared" si="0"/>
        <v>6.1</v>
      </c>
      <c r="J9" s="33">
        <f t="shared" si="0"/>
        <v>6.4</v>
      </c>
    </row>
    <row r="10" spans="1:21" x14ac:dyDescent="0.3">
      <c r="A10" s="77"/>
      <c r="B10" s="8">
        <v>1</v>
      </c>
      <c r="C10" s="6">
        <v>1</v>
      </c>
      <c r="D10" s="43">
        <v>10</v>
      </c>
      <c r="E10" s="43">
        <v>7</v>
      </c>
      <c r="F10" s="43">
        <v>13</v>
      </c>
      <c r="G10" s="6">
        <f t="shared" si="1"/>
        <v>9.9</v>
      </c>
      <c r="H10" s="7">
        <f t="shared" si="0"/>
        <v>9.3000000000000007</v>
      </c>
      <c r="I10" s="7">
        <f t="shared" si="0"/>
        <v>5.8</v>
      </c>
      <c r="J10" s="8">
        <f t="shared" si="0"/>
        <v>6</v>
      </c>
    </row>
    <row r="11" spans="1:21" ht="15" thickBot="1" x14ac:dyDescent="0.35">
      <c r="A11" s="72"/>
      <c r="B11" s="11">
        <v>2</v>
      </c>
      <c r="C11" s="9">
        <v>14</v>
      </c>
      <c r="D11" s="10">
        <v>13</v>
      </c>
      <c r="E11" s="44">
        <v>0</v>
      </c>
      <c r="F11" s="44">
        <v>1</v>
      </c>
      <c r="G11" s="9">
        <f t="shared" si="1"/>
        <v>8.6</v>
      </c>
      <c r="H11" s="10">
        <f t="shared" si="0"/>
        <v>9.3000000000000007</v>
      </c>
      <c r="I11" s="10">
        <f t="shared" si="0"/>
        <v>5.9</v>
      </c>
      <c r="J11" s="11">
        <f t="shared" si="0"/>
        <v>5.3</v>
      </c>
    </row>
    <row r="12" spans="1:21" x14ac:dyDescent="0.3">
      <c r="A12" s="71">
        <v>1982</v>
      </c>
      <c r="B12" s="33">
        <v>12</v>
      </c>
      <c r="C12" s="24">
        <v>16</v>
      </c>
      <c r="D12" s="25">
        <v>7</v>
      </c>
      <c r="E12" s="25">
        <v>8</v>
      </c>
      <c r="F12" s="25">
        <v>0</v>
      </c>
      <c r="G12" s="24">
        <f t="shared" si="1"/>
        <v>9.1999999999999993</v>
      </c>
      <c r="H12" s="25">
        <f t="shared" si="0"/>
        <v>9.3000000000000007</v>
      </c>
      <c r="I12" s="25">
        <f t="shared" si="0"/>
        <v>6.1</v>
      </c>
      <c r="J12" s="33">
        <f t="shared" si="0"/>
        <v>6.4</v>
      </c>
    </row>
    <row r="13" spans="1:21" x14ac:dyDescent="0.3">
      <c r="A13" s="77"/>
      <c r="B13" s="8">
        <v>1</v>
      </c>
      <c r="C13" s="6">
        <v>15</v>
      </c>
      <c r="D13" s="43">
        <v>2</v>
      </c>
      <c r="E13" s="43">
        <v>14</v>
      </c>
      <c r="F13" s="43">
        <v>0</v>
      </c>
      <c r="G13" s="6">
        <f t="shared" si="1"/>
        <v>9.9</v>
      </c>
      <c r="H13" s="7">
        <f t="shared" si="0"/>
        <v>9.3000000000000007</v>
      </c>
      <c r="I13" s="7">
        <f t="shared" si="0"/>
        <v>5.8</v>
      </c>
      <c r="J13" s="8">
        <f t="shared" si="0"/>
        <v>6</v>
      </c>
    </row>
    <row r="14" spans="1:21" ht="15" thickBot="1" x14ac:dyDescent="0.35">
      <c r="A14" s="72"/>
      <c r="B14" s="11">
        <v>2</v>
      </c>
      <c r="C14" s="9">
        <v>3</v>
      </c>
      <c r="D14" s="10">
        <v>8</v>
      </c>
      <c r="E14" s="44">
        <v>13</v>
      </c>
      <c r="F14" s="44">
        <v>4</v>
      </c>
      <c r="G14" s="9">
        <f t="shared" si="1"/>
        <v>8.6</v>
      </c>
      <c r="H14" s="10">
        <f t="shared" si="0"/>
        <v>9.3000000000000007</v>
      </c>
      <c r="I14" s="10">
        <f t="shared" si="0"/>
        <v>5.9</v>
      </c>
      <c r="J14" s="11">
        <f t="shared" si="0"/>
        <v>5.3</v>
      </c>
    </row>
    <row r="15" spans="1:21" x14ac:dyDescent="0.3">
      <c r="A15" s="71">
        <v>1983</v>
      </c>
      <c r="B15" s="33">
        <v>12</v>
      </c>
      <c r="C15" s="24">
        <v>10</v>
      </c>
      <c r="D15" s="25">
        <v>5</v>
      </c>
      <c r="E15" s="25">
        <v>7</v>
      </c>
      <c r="F15" s="25">
        <v>9</v>
      </c>
      <c r="G15" s="24">
        <f t="shared" si="1"/>
        <v>9.1999999999999993</v>
      </c>
      <c r="H15" s="25">
        <f t="shared" si="0"/>
        <v>9.3000000000000007</v>
      </c>
      <c r="I15" s="25">
        <f t="shared" si="0"/>
        <v>6.1</v>
      </c>
      <c r="J15" s="33">
        <f t="shared" si="0"/>
        <v>6.4</v>
      </c>
    </row>
    <row r="16" spans="1:21" x14ac:dyDescent="0.3">
      <c r="A16" s="77"/>
      <c r="B16" s="8">
        <v>1</v>
      </c>
      <c r="C16" s="6">
        <v>12</v>
      </c>
      <c r="D16" s="43">
        <v>7</v>
      </c>
      <c r="E16" s="43">
        <v>12</v>
      </c>
      <c r="F16" s="43">
        <v>0</v>
      </c>
      <c r="G16" s="6">
        <f t="shared" si="1"/>
        <v>9.9</v>
      </c>
      <c r="H16" s="7">
        <f t="shared" si="0"/>
        <v>9.3000000000000007</v>
      </c>
      <c r="I16" s="7">
        <f t="shared" si="0"/>
        <v>5.8</v>
      </c>
      <c r="J16" s="8">
        <f t="shared" si="0"/>
        <v>6</v>
      </c>
    </row>
    <row r="17" spans="1:10" ht="15" thickBot="1" x14ac:dyDescent="0.35">
      <c r="A17" s="72"/>
      <c r="B17" s="11">
        <v>2</v>
      </c>
      <c r="C17" s="9">
        <v>6</v>
      </c>
      <c r="D17" s="10">
        <v>18</v>
      </c>
      <c r="E17" s="44">
        <v>3</v>
      </c>
      <c r="F17" s="44">
        <v>2</v>
      </c>
      <c r="G17" s="9">
        <f t="shared" si="1"/>
        <v>8.6</v>
      </c>
      <c r="H17" s="10">
        <f t="shared" si="0"/>
        <v>9.3000000000000007</v>
      </c>
      <c r="I17" s="10">
        <f t="shared" si="0"/>
        <v>5.9</v>
      </c>
      <c r="J17" s="11">
        <f t="shared" si="0"/>
        <v>5.3</v>
      </c>
    </row>
    <row r="18" spans="1:10" x14ac:dyDescent="0.3">
      <c r="A18" s="71">
        <v>1984</v>
      </c>
      <c r="B18" s="33">
        <v>12</v>
      </c>
      <c r="C18" s="24">
        <v>7</v>
      </c>
      <c r="D18" s="25">
        <v>23</v>
      </c>
      <c r="E18" s="25">
        <v>1</v>
      </c>
      <c r="F18" s="25">
        <v>0</v>
      </c>
      <c r="G18" s="24">
        <f t="shared" si="1"/>
        <v>9.1999999999999993</v>
      </c>
      <c r="H18" s="25">
        <f t="shared" si="0"/>
        <v>9.3000000000000007</v>
      </c>
      <c r="I18" s="25">
        <f t="shared" si="0"/>
        <v>6.1</v>
      </c>
      <c r="J18" s="33">
        <f t="shared" si="0"/>
        <v>6.4</v>
      </c>
    </row>
    <row r="19" spans="1:10" x14ac:dyDescent="0.3">
      <c r="A19" s="77"/>
      <c r="B19" s="8">
        <v>1</v>
      </c>
      <c r="C19" s="6">
        <v>0</v>
      </c>
      <c r="D19" s="43">
        <v>7</v>
      </c>
      <c r="E19" s="43">
        <v>2</v>
      </c>
      <c r="F19" s="43">
        <v>22</v>
      </c>
      <c r="G19" s="6">
        <f t="shared" si="1"/>
        <v>9.9</v>
      </c>
      <c r="H19" s="7">
        <f t="shared" si="0"/>
        <v>9.3000000000000007</v>
      </c>
      <c r="I19" s="7">
        <f t="shared" si="0"/>
        <v>5.8</v>
      </c>
      <c r="J19" s="8">
        <f t="shared" si="0"/>
        <v>6</v>
      </c>
    </row>
    <row r="20" spans="1:10" ht="15" thickBot="1" x14ac:dyDescent="0.35">
      <c r="A20" s="72"/>
      <c r="B20" s="11">
        <v>2</v>
      </c>
      <c r="C20" s="9">
        <v>0</v>
      </c>
      <c r="D20" s="10">
        <v>14</v>
      </c>
      <c r="E20" s="44">
        <v>2</v>
      </c>
      <c r="F20" s="44">
        <v>12</v>
      </c>
      <c r="G20" s="9">
        <f t="shared" si="1"/>
        <v>8.6</v>
      </c>
      <c r="H20" s="10">
        <f t="shared" si="0"/>
        <v>9.3000000000000007</v>
      </c>
      <c r="I20" s="10">
        <f t="shared" si="0"/>
        <v>5.9</v>
      </c>
      <c r="J20" s="11">
        <f t="shared" si="0"/>
        <v>5.3</v>
      </c>
    </row>
    <row r="21" spans="1:10" x14ac:dyDescent="0.3">
      <c r="A21" s="71">
        <v>1985</v>
      </c>
      <c r="B21" s="33">
        <v>12</v>
      </c>
      <c r="C21" s="24">
        <v>7</v>
      </c>
      <c r="D21" s="25">
        <v>7</v>
      </c>
      <c r="E21" s="25">
        <v>8</v>
      </c>
      <c r="F21" s="25">
        <v>9</v>
      </c>
      <c r="G21" s="24">
        <f t="shared" si="1"/>
        <v>9.1999999999999993</v>
      </c>
      <c r="H21" s="25">
        <f t="shared" si="0"/>
        <v>9.3000000000000007</v>
      </c>
      <c r="I21" s="25">
        <f t="shared" si="0"/>
        <v>6.1</v>
      </c>
      <c r="J21" s="33">
        <f t="shared" si="0"/>
        <v>6.4</v>
      </c>
    </row>
    <row r="22" spans="1:10" x14ac:dyDescent="0.3">
      <c r="A22" s="77"/>
      <c r="B22" s="8">
        <v>1</v>
      </c>
      <c r="C22" s="6">
        <v>11</v>
      </c>
      <c r="D22" s="43">
        <v>5</v>
      </c>
      <c r="E22" s="43">
        <v>12</v>
      </c>
      <c r="F22" s="43">
        <v>3</v>
      </c>
      <c r="G22" s="6">
        <f t="shared" si="1"/>
        <v>9.9</v>
      </c>
      <c r="H22" s="7">
        <f t="shared" ref="H22:H85" si="2">INDEX(S$3:S$5,MATCH($B22,$Q$3:$Q$5,0))</f>
        <v>9.3000000000000007</v>
      </c>
      <c r="I22" s="7">
        <f t="shared" ref="I22:I85" si="3">INDEX(T$3:T$5,MATCH($B22,$Q$3:$Q$5,0))</f>
        <v>5.8</v>
      </c>
      <c r="J22" s="8">
        <f t="shared" ref="J22:J85" si="4">INDEX(U$3:U$5,MATCH($B22,$Q$3:$Q$5,0))</f>
        <v>6</v>
      </c>
    </row>
    <row r="23" spans="1:10" ht="15" thickBot="1" x14ac:dyDescent="0.35">
      <c r="A23" s="72"/>
      <c r="B23" s="11">
        <v>2</v>
      </c>
      <c r="C23" s="9">
        <v>0</v>
      </c>
      <c r="D23" s="10">
        <v>11</v>
      </c>
      <c r="E23" s="44">
        <v>0</v>
      </c>
      <c r="F23" s="44">
        <v>17</v>
      </c>
      <c r="G23" s="9">
        <f t="shared" si="1"/>
        <v>8.6</v>
      </c>
      <c r="H23" s="10">
        <f t="shared" si="2"/>
        <v>9.3000000000000007</v>
      </c>
      <c r="I23" s="10">
        <f t="shared" si="3"/>
        <v>5.9</v>
      </c>
      <c r="J23" s="11">
        <f t="shared" si="4"/>
        <v>5.3</v>
      </c>
    </row>
    <row r="24" spans="1:10" x14ac:dyDescent="0.3">
      <c r="A24" s="71">
        <v>1986</v>
      </c>
      <c r="B24" s="33">
        <v>12</v>
      </c>
      <c r="C24" s="24">
        <v>21</v>
      </c>
      <c r="D24" s="25">
        <v>4</v>
      </c>
      <c r="E24" s="25">
        <v>6</v>
      </c>
      <c r="F24" s="25">
        <v>0</v>
      </c>
      <c r="G24" s="24">
        <f t="shared" si="1"/>
        <v>9.1999999999999993</v>
      </c>
      <c r="H24" s="25">
        <f t="shared" si="2"/>
        <v>9.3000000000000007</v>
      </c>
      <c r="I24" s="25">
        <f t="shared" si="3"/>
        <v>6.1</v>
      </c>
      <c r="J24" s="33">
        <f t="shared" si="4"/>
        <v>6.4</v>
      </c>
    </row>
    <row r="25" spans="1:10" x14ac:dyDescent="0.3">
      <c r="A25" s="77"/>
      <c r="B25" s="8">
        <v>1</v>
      </c>
      <c r="C25" s="6">
        <v>0</v>
      </c>
      <c r="D25" s="43">
        <v>15</v>
      </c>
      <c r="E25" s="43">
        <v>1</v>
      </c>
      <c r="F25" s="43">
        <v>15</v>
      </c>
      <c r="G25" s="6">
        <f t="shared" si="1"/>
        <v>9.9</v>
      </c>
      <c r="H25" s="7">
        <f t="shared" si="2"/>
        <v>9.3000000000000007</v>
      </c>
      <c r="I25" s="7">
        <f t="shared" si="3"/>
        <v>5.8</v>
      </c>
      <c r="J25" s="8">
        <f t="shared" si="4"/>
        <v>6</v>
      </c>
    </row>
    <row r="26" spans="1:10" ht="15" thickBot="1" x14ac:dyDescent="0.35">
      <c r="A26" s="72"/>
      <c r="B26" s="11">
        <v>2</v>
      </c>
      <c r="C26" s="9">
        <v>9</v>
      </c>
      <c r="D26" s="10">
        <v>1</v>
      </c>
      <c r="E26" s="44">
        <v>1</v>
      </c>
      <c r="F26" s="44">
        <v>17</v>
      </c>
      <c r="G26" s="9">
        <f t="shared" si="1"/>
        <v>8.6</v>
      </c>
      <c r="H26" s="10">
        <f t="shared" si="2"/>
        <v>9.3000000000000007</v>
      </c>
      <c r="I26" s="10">
        <f t="shared" si="3"/>
        <v>5.9</v>
      </c>
      <c r="J26" s="11">
        <f t="shared" si="4"/>
        <v>5.3</v>
      </c>
    </row>
    <row r="27" spans="1:10" x14ac:dyDescent="0.3">
      <c r="A27" s="71">
        <v>1987</v>
      </c>
      <c r="B27" s="33">
        <v>12</v>
      </c>
      <c r="C27" s="24">
        <v>10</v>
      </c>
      <c r="D27" s="25">
        <v>8</v>
      </c>
      <c r="E27" s="25">
        <v>0</v>
      </c>
      <c r="F27" s="25">
        <v>13</v>
      </c>
      <c r="G27" s="24">
        <f t="shared" si="1"/>
        <v>9.1999999999999993</v>
      </c>
      <c r="H27" s="25">
        <f t="shared" si="2"/>
        <v>9.3000000000000007</v>
      </c>
      <c r="I27" s="25">
        <f t="shared" si="3"/>
        <v>6.1</v>
      </c>
      <c r="J27" s="33">
        <f t="shared" si="4"/>
        <v>6.4</v>
      </c>
    </row>
    <row r="28" spans="1:10" x14ac:dyDescent="0.3">
      <c r="A28" s="77"/>
      <c r="B28" s="8">
        <v>1</v>
      </c>
      <c r="C28" s="6">
        <v>19</v>
      </c>
      <c r="D28" s="43">
        <v>5</v>
      </c>
      <c r="E28" s="43">
        <v>0</v>
      </c>
      <c r="F28" s="43">
        <v>7</v>
      </c>
      <c r="G28" s="6">
        <f t="shared" si="1"/>
        <v>9.9</v>
      </c>
      <c r="H28" s="7">
        <f t="shared" si="2"/>
        <v>9.3000000000000007</v>
      </c>
      <c r="I28" s="7">
        <f t="shared" si="3"/>
        <v>5.8</v>
      </c>
      <c r="J28" s="8">
        <f t="shared" si="4"/>
        <v>6</v>
      </c>
    </row>
    <row r="29" spans="1:10" ht="15" thickBot="1" x14ac:dyDescent="0.35">
      <c r="A29" s="72"/>
      <c r="B29" s="11">
        <v>2</v>
      </c>
      <c r="C29" s="9">
        <v>13</v>
      </c>
      <c r="D29" s="10">
        <v>13</v>
      </c>
      <c r="E29" s="44">
        <v>3</v>
      </c>
      <c r="F29" s="44">
        <v>0</v>
      </c>
      <c r="G29" s="9">
        <f t="shared" si="1"/>
        <v>8.6</v>
      </c>
      <c r="H29" s="10">
        <f t="shared" si="2"/>
        <v>9.3000000000000007</v>
      </c>
      <c r="I29" s="10">
        <f t="shared" si="3"/>
        <v>5.9</v>
      </c>
      <c r="J29" s="11">
        <f t="shared" si="4"/>
        <v>5.3</v>
      </c>
    </row>
    <row r="30" spans="1:10" x14ac:dyDescent="0.3">
      <c r="A30" s="71">
        <v>1988</v>
      </c>
      <c r="B30" s="33">
        <v>12</v>
      </c>
      <c r="C30" s="24">
        <v>9</v>
      </c>
      <c r="D30" s="25">
        <v>7</v>
      </c>
      <c r="E30" s="25">
        <v>15</v>
      </c>
      <c r="F30" s="25">
        <v>0</v>
      </c>
      <c r="G30" s="24">
        <f t="shared" si="1"/>
        <v>9.1999999999999993</v>
      </c>
      <c r="H30" s="25">
        <f t="shared" si="2"/>
        <v>9.3000000000000007</v>
      </c>
      <c r="I30" s="25">
        <f t="shared" si="3"/>
        <v>6.1</v>
      </c>
      <c r="J30" s="33">
        <f t="shared" si="4"/>
        <v>6.4</v>
      </c>
    </row>
    <row r="31" spans="1:10" x14ac:dyDescent="0.3">
      <c r="A31" s="77"/>
      <c r="B31" s="8">
        <v>1</v>
      </c>
      <c r="C31" s="6">
        <v>12</v>
      </c>
      <c r="D31" s="43">
        <v>12</v>
      </c>
      <c r="E31" s="43">
        <v>7</v>
      </c>
      <c r="F31" s="43">
        <v>0</v>
      </c>
      <c r="G31" s="6">
        <f t="shared" si="1"/>
        <v>9.9</v>
      </c>
      <c r="H31" s="7">
        <f t="shared" si="2"/>
        <v>9.3000000000000007</v>
      </c>
      <c r="I31" s="7">
        <f t="shared" si="3"/>
        <v>5.8</v>
      </c>
      <c r="J31" s="8">
        <f t="shared" si="4"/>
        <v>6</v>
      </c>
    </row>
    <row r="32" spans="1:10" ht="15" thickBot="1" x14ac:dyDescent="0.35">
      <c r="A32" s="72"/>
      <c r="B32" s="11">
        <v>2</v>
      </c>
      <c r="C32" s="9">
        <v>16</v>
      </c>
      <c r="D32" s="10">
        <v>5</v>
      </c>
      <c r="E32" s="44">
        <v>6</v>
      </c>
      <c r="F32" s="44">
        <v>1</v>
      </c>
      <c r="G32" s="9">
        <f t="shared" si="1"/>
        <v>8.6</v>
      </c>
      <c r="H32" s="10">
        <f t="shared" si="2"/>
        <v>9.3000000000000007</v>
      </c>
      <c r="I32" s="10">
        <f t="shared" si="3"/>
        <v>5.9</v>
      </c>
      <c r="J32" s="11">
        <f t="shared" si="4"/>
        <v>5.3</v>
      </c>
    </row>
    <row r="33" spans="1:10" x14ac:dyDescent="0.3">
      <c r="A33" s="71">
        <v>1989</v>
      </c>
      <c r="B33" s="33">
        <v>12</v>
      </c>
      <c r="C33" s="24">
        <v>6</v>
      </c>
      <c r="D33" s="25">
        <v>8</v>
      </c>
      <c r="E33" s="25">
        <v>2</v>
      </c>
      <c r="F33" s="25">
        <v>15</v>
      </c>
      <c r="G33" s="24">
        <f t="shared" si="1"/>
        <v>9.1999999999999993</v>
      </c>
      <c r="H33" s="25">
        <f t="shared" si="2"/>
        <v>9.3000000000000007</v>
      </c>
      <c r="I33" s="25">
        <f t="shared" si="3"/>
        <v>6.1</v>
      </c>
      <c r="J33" s="33">
        <f t="shared" si="4"/>
        <v>6.4</v>
      </c>
    </row>
    <row r="34" spans="1:10" x14ac:dyDescent="0.3">
      <c r="A34" s="77"/>
      <c r="B34" s="8">
        <v>1</v>
      </c>
      <c r="C34" s="6">
        <v>22</v>
      </c>
      <c r="D34" s="43">
        <v>8</v>
      </c>
      <c r="E34" s="43">
        <v>1</v>
      </c>
      <c r="F34" s="43">
        <v>0</v>
      </c>
      <c r="G34" s="6">
        <f t="shared" si="1"/>
        <v>9.9</v>
      </c>
      <c r="H34" s="7">
        <f t="shared" si="2"/>
        <v>9.3000000000000007</v>
      </c>
      <c r="I34" s="7">
        <f t="shared" si="3"/>
        <v>5.8</v>
      </c>
      <c r="J34" s="8">
        <f t="shared" si="4"/>
        <v>6</v>
      </c>
    </row>
    <row r="35" spans="1:10" ht="15" thickBot="1" x14ac:dyDescent="0.35">
      <c r="A35" s="72"/>
      <c r="B35" s="11">
        <v>2</v>
      </c>
      <c r="C35" s="9">
        <v>25</v>
      </c>
      <c r="D35" s="10">
        <v>0</v>
      </c>
      <c r="E35" s="44">
        <v>3</v>
      </c>
      <c r="F35" s="44">
        <v>0</v>
      </c>
      <c r="G35" s="9">
        <f t="shared" si="1"/>
        <v>8.6</v>
      </c>
      <c r="H35" s="10">
        <f t="shared" si="2"/>
        <v>9.3000000000000007</v>
      </c>
      <c r="I35" s="10">
        <f t="shared" si="3"/>
        <v>5.9</v>
      </c>
      <c r="J35" s="11">
        <f t="shared" si="4"/>
        <v>5.3</v>
      </c>
    </row>
    <row r="36" spans="1:10" x14ac:dyDescent="0.3">
      <c r="A36" s="71">
        <v>1990</v>
      </c>
      <c r="B36" s="33">
        <v>12</v>
      </c>
      <c r="C36" s="24">
        <v>11</v>
      </c>
      <c r="D36" s="25">
        <v>11</v>
      </c>
      <c r="E36" s="25">
        <v>9</v>
      </c>
      <c r="F36" s="25">
        <v>0</v>
      </c>
      <c r="G36" s="24">
        <f t="shared" si="1"/>
        <v>9.1999999999999993</v>
      </c>
      <c r="H36" s="25">
        <f t="shared" si="2"/>
        <v>9.3000000000000007</v>
      </c>
      <c r="I36" s="25">
        <f t="shared" si="3"/>
        <v>6.1</v>
      </c>
      <c r="J36" s="33">
        <f t="shared" si="4"/>
        <v>6.4</v>
      </c>
    </row>
    <row r="37" spans="1:10" x14ac:dyDescent="0.3">
      <c r="A37" s="77"/>
      <c r="B37" s="8">
        <v>1</v>
      </c>
      <c r="C37" s="6">
        <v>10</v>
      </c>
      <c r="D37" s="43">
        <v>19</v>
      </c>
      <c r="E37" s="43">
        <v>1</v>
      </c>
      <c r="F37" s="43">
        <v>1</v>
      </c>
      <c r="G37" s="6">
        <f t="shared" si="1"/>
        <v>9.9</v>
      </c>
      <c r="H37" s="7">
        <f t="shared" si="2"/>
        <v>9.3000000000000007</v>
      </c>
      <c r="I37" s="7">
        <f t="shared" si="3"/>
        <v>5.8</v>
      </c>
      <c r="J37" s="8">
        <f t="shared" si="4"/>
        <v>6</v>
      </c>
    </row>
    <row r="38" spans="1:10" ht="15" thickBot="1" x14ac:dyDescent="0.35">
      <c r="A38" s="72"/>
      <c r="B38" s="11">
        <v>2</v>
      </c>
      <c r="C38" s="9">
        <v>7</v>
      </c>
      <c r="D38" s="10">
        <v>17</v>
      </c>
      <c r="E38" s="44">
        <v>4</v>
      </c>
      <c r="F38" s="44">
        <v>0</v>
      </c>
      <c r="G38" s="9">
        <f t="shared" si="1"/>
        <v>8.6</v>
      </c>
      <c r="H38" s="10">
        <f t="shared" si="2"/>
        <v>9.3000000000000007</v>
      </c>
      <c r="I38" s="10">
        <f t="shared" si="3"/>
        <v>5.9</v>
      </c>
      <c r="J38" s="11">
        <f t="shared" si="4"/>
        <v>5.3</v>
      </c>
    </row>
    <row r="39" spans="1:10" x14ac:dyDescent="0.3">
      <c r="A39" s="71">
        <v>1991</v>
      </c>
      <c r="B39" s="33">
        <v>12</v>
      </c>
      <c r="C39" s="24">
        <v>6</v>
      </c>
      <c r="D39" s="25">
        <v>17</v>
      </c>
      <c r="E39" s="25">
        <v>7</v>
      </c>
      <c r="F39" s="25">
        <v>1</v>
      </c>
      <c r="G39" s="24">
        <f t="shared" si="1"/>
        <v>9.1999999999999993</v>
      </c>
      <c r="H39" s="25">
        <f t="shared" si="2"/>
        <v>9.3000000000000007</v>
      </c>
      <c r="I39" s="25">
        <f t="shared" si="3"/>
        <v>6.1</v>
      </c>
      <c r="J39" s="33">
        <f t="shared" si="4"/>
        <v>6.4</v>
      </c>
    </row>
    <row r="40" spans="1:10" x14ac:dyDescent="0.3">
      <c r="A40" s="77"/>
      <c r="B40" s="8">
        <v>1</v>
      </c>
      <c r="C40" s="6">
        <v>3</v>
      </c>
      <c r="D40" s="43">
        <v>19</v>
      </c>
      <c r="E40" s="43">
        <v>8</v>
      </c>
      <c r="F40" s="43">
        <v>1</v>
      </c>
      <c r="G40" s="6">
        <f t="shared" si="1"/>
        <v>9.9</v>
      </c>
      <c r="H40" s="7">
        <f t="shared" si="2"/>
        <v>9.3000000000000007</v>
      </c>
      <c r="I40" s="7">
        <f t="shared" si="3"/>
        <v>5.8</v>
      </c>
      <c r="J40" s="8">
        <f t="shared" si="4"/>
        <v>6</v>
      </c>
    </row>
    <row r="41" spans="1:10" ht="15" thickBot="1" x14ac:dyDescent="0.35">
      <c r="A41" s="72"/>
      <c r="B41" s="11">
        <v>2</v>
      </c>
      <c r="C41" s="9">
        <v>17</v>
      </c>
      <c r="D41" s="10">
        <v>6</v>
      </c>
      <c r="E41" s="44">
        <v>6</v>
      </c>
      <c r="F41" s="44">
        <v>0</v>
      </c>
      <c r="G41" s="9">
        <f t="shared" si="1"/>
        <v>8.6</v>
      </c>
      <c r="H41" s="10">
        <f t="shared" si="2"/>
        <v>9.3000000000000007</v>
      </c>
      <c r="I41" s="10">
        <f t="shared" si="3"/>
        <v>5.9</v>
      </c>
      <c r="J41" s="11">
        <f t="shared" si="4"/>
        <v>5.3</v>
      </c>
    </row>
    <row r="42" spans="1:10" x14ac:dyDescent="0.3">
      <c r="A42" s="71">
        <v>1992</v>
      </c>
      <c r="B42" s="33">
        <v>12</v>
      </c>
      <c r="C42" s="24">
        <v>11</v>
      </c>
      <c r="D42" s="25">
        <v>15</v>
      </c>
      <c r="E42" s="25">
        <v>4</v>
      </c>
      <c r="F42" s="25">
        <v>1</v>
      </c>
      <c r="G42" s="24">
        <f t="shared" si="1"/>
        <v>9.1999999999999993</v>
      </c>
      <c r="H42" s="25">
        <f t="shared" si="2"/>
        <v>9.3000000000000007</v>
      </c>
      <c r="I42" s="25">
        <f t="shared" si="3"/>
        <v>6.1</v>
      </c>
      <c r="J42" s="33">
        <f t="shared" si="4"/>
        <v>6.4</v>
      </c>
    </row>
    <row r="43" spans="1:10" x14ac:dyDescent="0.3">
      <c r="A43" s="77"/>
      <c r="B43" s="8">
        <v>1</v>
      </c>
      <c r="C43" s="6">
        <v>18</v>
      </c>
      <c r="D43" s="43">
        <v>7</v>
      </c>
      <c r="E43" s="43">
        <v>6</v>
      </c>
      <c r="F43" s="43">
        <v>0</v>
      </c>
      <c r="G43" s="6">
        <f t="shared" si="1"/>
        <v>9.9</v>
      </c>
      <c r="H43" s="7">
        <f t="shared" si="2"/>
        <v>9.3000000000000007</v>
      </c>
      <c r="I43" s="7">
        <f t="shared" si="3"/>
        <v>5.8</v>
      </c>
      <c r="J43" s="8">
        <f t="shared" si="4"/>
        <v>6</v>
      </c>
    </row>
    <row r="44" spans="1:10" ht="15" thickBot="1" x14ac:dyDescent="0.35">
      <c r="A44" s="72"/>
      <c r="B44" s="11">
        <v>2</v>
      </c>
      <c r="C44" s="9">
        <v>0</v>
      </c>
      <c r="D44" s="10">
        <v>15</v>
      </c>
      <c r="E44" s="44">
        <v>13</v>
      </c>
      <c r="F44" s="44">
        <v>0</v>
      </c>
      <c r="G44" s="9">
        <f t="shared" si="1"/>
        <v>8.6</v>
      </c>
      <c r="H44" s="10">
        <f t="shared" si="2"/>
        <v>9.3000000000000007</v>
      </c>
      <c r="I44" s="10">
        <f t="shared" si="3"/>
        <v>5.9</v>
      </c>
      <c r="J44" s="11">
        <f t="shared" si="4"/>
        <v>5.3</v>
      </c>
    </row>
    <row r="45" spans="1:10" x14ac:dyDescent="0.3">
      <c r="A45" s="71">
        <v>1993</v>
      </c>
      <c r="B45" s="33">
        <v>12</v>
      </c>
      <c r="C45" s="24">
        <v>13</v>
      </c>
      <c r="D45" s="25">
        <v>2</v>
      </c>
      <c r="E45" s="25">
        <v>16</v>
      </c>
      <c r="F45" s="25">
        <v>0</v>
      </c>
      <c r="G45" s="24">
        <f t="shared" si="1"/>
        <v>9.1999999999999993</v>
      </c>
      <c r="H45" s="25">
        <f t="shared" si="2"/>
        <v>9.3000000000000007</v>
      </c>
      <c r="I45" s="25">
        <f t="shared" si="3"/>
        <v>6.1</v>
      </c>
      <c r="J45" s="33">
        <f t="shared" si="4"/>
        <v>6.4</v>
      </c>
    </row>
    <row r="46" spans="1:10" x14ac:dyDescent="0.3">
      <c r="A46" s="77"/>
      <c r="B46" s="8">
        <v>1</v>
      </c>
      <c r="C46" s="6">
        <v>13</v>
      </c>
      <c r="D46" s="43">
        <v>0</v>
      </c>
      <c r="E46" s="43">
        <v>11</v>
      </c>
      <c r="F46" s="43">
        <v>7</v>
      </c>
      <c r="G46" s="6">
        <f t="shared" si="1"/>
        <v>9.9</v>
      </c>
      <c r="H46" s="7">
        <f t="shared" si="2"/>
        <v>9.3000000000000007</v>
      </c>
      <c r="I46" s="7">
        <f t="shared" si="3"/>
        <v>5.8</v>
      </c>
      <c r="J46" s="8">
        <f t="shared" si="4"/>
        <v>6</v>
      </c>
    </row>
    <row r="47" spans="1:10" ht="15" thickBot="1" x14ac:dyDescent="0.35">
      <c r="A47" s="72"/>
      <c r="B47" s="11">
        <v>2</v>
      </c>
      <c r="C47" s="9">
        <v>3</v>
      </c>
      <c r="D47" s="10">
        <v>15</v>
      </c>
      <c r="E47" s="44">
        <v>0</v>
      </c>
      <c r="F47" s="44">
        <v>10</v>
      </c>
      <c r="G47" s="9">
        <f t="shared" si="1"/>
        <v>8.6</v>
      </c>
      <c r="H47" s="10">
        <f t="shared" si="2"/>
        <v>9.3000000000000007</v>
      </c>
      <c r="I47" s="10">
        <f t="shared" si="3"/>
        <v>5.9</v>
      </c>
      <c r="J47" s="11">
        <f t="shared" si="4"/>
        <v>5.3</v>
      </c>
    </row>
    <row r="48" spans="1:10" x14ac:dyDescent="0.3">
      <c r="A48" s="71">
        <v>1994</v>
      </c>
      <c r="B48" s="33">
        <v>12</v>
      </c>
      <c r="C48" s="24">
        <v>17</v>
      </c>
      <c r="D48" s="25">
        <v>9</v>
      </c>
      <c r="E48" s="25">
        <v>5</v>
      </c>
      <c r="F48" s="25">
        <v>0</v>
      </c>
      <c r="G48" s="24">
        <f t="shared" si="1"/>
        <v>9.1999999999999993</v>
      </c>
      <c r="H48" s="25">
        <f t="shared" si="2"/>
        <v>9.3000000000000007</v>
      </c>
      <c r="I48" s="25">
        <f t="shared" si="3"/>
        <v>6.1</v>
      </c>
      <c r="J48" s="33">
        <f t="shared" si="4"/>
        <v>6.4</v>
      </c>
    </row>
    <row r="49" spans="1:10" x14ac:dyDescent="0.3">
      <c r="A49" s="77"/>
      <c r="B49" s="8">
        <v>1</v>
      </c>
      <c r="C49" s="6">
        <v>10</v>
      </c>
      <c r="D49" s="43">
        <v>8</v>
      </c>
      <c r="E49" s="43">
        <v>8</v>
      </c>
      <c r="F49" s="43">
        <v>5</v>
      </c>
      <c r="G49" s="6">
        <f t="shared" si="1"/>
        <v>9.9</v>
      </c>
      <c r="H49" s="7">
        <f t="shared" si="2"/>
        <v>9.3000000000000007</v>
      </c>
      <c r="I49" s="7">
        <f t="shared" si="3"/>
        <v>5.8</v>
      </c>
      <c r="J49" s="8">
        <f t="shared" si="4"/>
        <v>6</v>
      </c>
    </row>
    <row r="50" spans="1:10" ht="15" thickBot="1" x14ac:dyDescent="0.35">
      <c r="A50" s="72"/>
      <c r="B50" s="11">
        <v>2</v>
      </c>
      <c r="C50" s="9">
        <v>20</v>
      </c>
      <c r="D50" s="10">
        <v>0</v>
      </c>
      <c r="E50" s="44">
        <v>7</v>
      </c>
      <c r="F50" s="44">
        <v>1</v>
      </c>
      <c r="G50" s="9">
        <f t="shared" si="1"/>
        <v>8.6</v>
      </c>
      <c r="H50" s="10">
        <f t="shared" si="2"/>
        <v>9.3000000000000007</v>
      </c>
      <c r="I50" s="10">
        <f t="shared" si="3"/>
        <v>5.9</v>
      </c>
      <c r="J50" s="11">
        <f t="shared" si="4"/>
        <v>5.3</v>
      </c>
    </row>
    <row r="51" spans="1:10" x14ac:dyDescent="0.3">
      <c r="A51" s="71">
        <v>1995</v>
      </c>
      <c r="B51" s="33">
        <v>12</v>
      </c>
      <c r="C51" s="24">
        <v>0</v>
      </c>
      <c r="D51" s="25">
        <v>15</v>
      </c>
      <c r="E51" s="25">
        <v>0</v>
      </c>
      <c r="F51" s="25">
        <v>16</v>
      </c>
      <c r="G51" s="24">
        <f t="shared" si="1"/>
        <v>9.1999999999999993</v>
      </c>
      <c r="H51" s="25">
        <f t="shared" si="2"/>
        <v>9.3000000000000007</v>
      </c>
      <c r="I51" s="25">
        <f t="shared" si="3"/>
        <v>6.1</v>
      </c>
      <c r="J51" s="33">
        <f t="shared" si="4"/>
        <v>6.4</v>
      </c>
    </row>
    <row r="52" spans="1:10" x14ac:dyDescent="0.3">
      <c r="A52" s="77"/>
      <c r="B52" s="8">
        <v>1</v>
      </c>
      <c r="C52" s="6">
        <v>2</v>
      </c>
      <c r="D52" s="43">
        <v>15</v>
      </c>
      <c r="E52" s="43">
        <v>0</v>
      </c>
      <c r="F52" s="43">
        <v>14</v>
      </c>
      <c r="G52" s="6">
        <f t="shared" si="1"/>
        <v>9.9</v>
      </c>
      <c r="H52" s="7">
        <f t="shared" si="2"/>
        <v>9.3000000000000007</v>
      </c>
      <c r="I52" s="7">
        <f t="shared" si="3"/>
        <v>5.8</v>
      </c>
      <c r="J52" s="8">
        <f t="shared" si="4"/>
        <v>6</v>
      </c>
    </row>
    <row r="53" spans="1:10" ht="15" thickBot="1" x14ac:dyDescent="0.35">
      <c r="A53" s="72"/>
      <c r="B53" s="11">
        <v>2</v>
      </c>
      <c r="C53" s="9">
        <v>6</v>
      </c>
      <c r="D53" s="10">
        <v>12</v>
      </c>
      <c r="E53" s="44">
        <v>8</v>
      </c>
      <c r="F53" s="44">
        <v>3</v>
      </c>
      <c r="G53" s="9">
        <f t="shared" si="1"/>
        <v>8.6</v>
      </c>
      <c r="H53" s="10">
        <f t="shared" si="2"/>
        <v>9.3000000000000007</v>
      </c>
      <c r="I53" s="10">
        <f t="shared" si="3"/>
        <v>5.9</v>
      </c>
      <c r="J53" s="11">
        <f t="shared" si="4"/>
        <v>5.3</v>
      </c>
    </row>
    <row r="54" spans="1:10" x14ac:dyDescent="0.3">
      <c r="A54" s="71">
        <v>1996</v>
      </c>
      <c r="B54" s="33">
        <v>12</v>
      </c>
      <c r="C54" s="24">
        <v>0</v>
      </c>
      <c r="D54" s="25">
        <v>12</v>
      </c>
      <c r="E54" s="25">
        <v>6</v>
      </c>
      <c r="F54" s="25">
        <v>13</v>
      </c>
      <c r="G54" s="24">
        <f t="shared" si="1"/>
        <v>9.1999999999999993</v>
      </c>
      <c r="H54" s="25">
        <f t="shared" si="2"/>
        <v>9.3000000000000007</v>
      </c>
      <c r="I54" s="25">
        <f t="shared" si="3"/>
        <v>6.1</v>
      </c>
      <c r="J54" s="33">
        <f t="shared" si="4"/>
        <v>6.4</v>
      </c>
    </row>
    <row r="55" spans="1:10" x14ac:dyDescent="0.3">
      <c r="A55" s="77"/>
      <c r="B55" s="8">
        <v>1</v>
      </c>
      <c r="C55" s="6">
        <v>2</v>
      </c>
      <c r="D55" s="43">
        <v>15</v>
      </c>
      <c r="E55" s="43">
        <v>1</v>
      </c>
      <c r="F55" s="43">
        <v>13</v>
      </c>
      <c r="G55" s="6">
        <f t="shared" si="1"/>
        <v>9.9</v>
      </c>
      <c r="H55" s="7">
        <f t="shared" si="2"/>
        <v>9.3000000000000007</v>
      </c>
      <c r="I55" s="7">
        <f t="shared" si="3"/>
        <v>5.8</v>
      </c>
      <c r="J55" s="8">
        <f t="shared" si="4"/>
        <v>6</v>
      </c>
    </row>
    <row r="56" spans="1:10" ht="15" thickBot="1" x14ac:dyDescent="0.35">
      <c r="A56" s="72"/>
      <c r="B56" s="11">
        <v>2</v>
      </c>
      <c r="C56" s="9">
        <v>26</v>
      </c>
      <c r="D56" s="10">
        <v>1</v>
      </c>
      <c r="E56" s="44">
        <v>1</v>
      </c>
      <c r="F56" s="44">
        <v>0</v>
      </c>
      <c r="G56" s="9">
        <f t="shared" si="1"/>
        <v>8.6</v>
      </c>
      <c r="H56" s="10">
        <f t="shared" si="2"/>
        <v>9.3000000000000007</v>
      </c>
      <c r="I56" s="10">
        <f t="shared" si="3"/>
        <v>5.9</v>
      </c>
      <c r="J56" s="11">
        <f t="shared" si="4"/>
        <v>5.3</v>
      </c>
    </row>
    <row r="57" spans="1:10" x14ac:dyDescent="0.3">
      <c r="A57" s="71">
        <v>1997</v>
      </c>
      <c r="B57" s="33">
        <v>12</v>
      </c>
      <c r="C57" s="24">
        <v>12</v>
      </c>
      <c r="D57" s="25">
        <v>6</v>
      </c>
      <c r="E57" s="25">
        <v>2</v>
      </c>
      <c r="F57" s="25">
        <v>11</v>
      </c>
      <c r="G57" s="24">
        <f t="shared" si="1"/>
        <v>9.1999999999999993</v>
      </c>
      <c r="H57" s="25">
        <f t="shared" si="2"/>
        <v>9.3000000000000007</v>
      </c>
      <c r="I57" s="25">
        <f t="shared" si="3"/>
        <v>6.1</v>
      </c>
      <c r="J57" s="33">
        <f t="shared" si="4"/>
        <v>6.4</v>
      </c>
    </row>
    <row r="58" spans="1:10" x14ac:dyDescent="0.3">
      <c r="A58" s="77"/>
      <c r="B58" s="8">
        <v>1</v>
      </c>
      <c r="C58" s="6">
        <v>8</v>
      </c>
      <c r="D58" s="43">
        <v>8</v>
      </c>
      <c r="E58" s="43">
        <v>5</v>
      </c>
      <c r="F58" s="43">
        <v>10</v>
      </c>
      <c r="G58" s="6">
        <f t="shared" si="1"/>
        <v>9.9</v>
      </c>
      <c r="H58" s="7">
        <f t="shared" si="2"/>
        <v>9.3000000000000007</v>
      </c>
      <c r="I58" s="7">
        <f t="shared" si="3"/>
        <v>5.8</v>
      </c>
      <c r="J58" s="8">
        <f t="shared" si="4"/>
        <v>6</v>
      </c>
    </row>
    <row r="59" spans="1:10" ht="15" thickBot="1" x14ac:dyDescent="0.35">
      <c r="A59" s="72"/>
      <c r="B59" s="11">
        <v>2</v>
      </c>
      <c r="C59" s="9">
        <v>12</v>
      </c>
      <c r="D59" s="10">
        <v>6</v>
      </c>
      <c r="E59" s="44">
        <v>9</v>
      </c>
      <c r="F59" s="44">
        <v>1</v>
      </c>
      <c r="G59" s="9">
        <f t="shared" si="1"/>
        <v>8.6</v>
      </c>
      <c r="H59" s="10">
        <f t="shared" si="2"/>
        <v>9.3000000000000007</v>
      </c>
      <c r="I59" s="10">
        <f t="shared" si="3"/>
        <v>5.9</v>
      </c>
      <c r="J59" s="11">
        <f t="shared" si="4"/>
        <v>5.3</v>
      </c>
    </row>
    <row r="60" spans="1:10" x14ac:dyDescent="0.3">
      <c r="A60" s="71">
        <v>1998</v>
      </c>
      <c r="B60" s="33">
        <v>12</v>
      </c>
      <c r="C60" s="24">
        <v>20</v>
      </c>
      <c r="D60" s="25">
        <v>4</v>
      </c>
      <c r="E60" s="25">
        <v>4</v>
      </c>
      <c r="F60" s="25">
        <v>3</v>
      </c>
      <c r="G60" s="24">
        <f t="shared" si="1"/>
        <v>9.1999999999999993</v>
      </c>
      <c r="H60" s="25">
        <f t="shared" si="2"/>
        <v>9.3000000000000007</v>
      </c>
      <c r="I60" s="25">
        <f t="shared" si="3"/>
        <v>6.1</v>
      </c>
      <c r="J60" s="33">
        <f t="shared" si="4"/>
        <v>6.4</v>
      </c>
    </row>
    <row r="61" spans="1:10" x14ac:dyDescent="0.3">
      <c r="A61" s="77"/>
      <c r="B61" s="8">
        <v>1</v>
      </c>
      <c r="C61" s="6">
        <v>18</v>
      </c>
      <c r="D61" s="43">
        <v>6</v>
      </c>
      <c r="E61" s="43">
        <v>7</v>
      </c>
      <c r="F61" s="43">
        <v>0</v>
      </c>
      <c r="G61" s="6">
        <f t="shared" si="1"/>
        <v>9.9</v>
      </c>
      <c r="H61" s="7">
        <f t="shared" si="2"/>
        <v>9.3000000000000007</v>
      </c>
      <c r="I61" s="7">
        <f t="shared" si="3"/>
        <v>5.8</v>
      </c>
      <c r="J61" s="8">
        <f t="shared" si="4"/>
        <v>6</v>
      </c>
    </row>
    <row r="62" spans="1:10" ht="15" thickBot="1" x14ac:dyDescent="0.35">
      <c r="A62" s="72"/>
      <c r="B62" s="11">
        <v>2</v>
      </c>
      <c r="C62" s="9">
        <v>5</v>
      </c>
      <c r="D62" s="10">
        <v>7</v>
      </c>
      <c r="E62" s="44">
        <v>16</v>
      </c>
      <c r="F62" s="44">
        <v>0</v>
      </c>
      <c r="G62" s="9">
        <f t="shared" si="1"/>
        <v>8.6</v>
      </c>
      <c r="H62" s="10">
        <f t="shared" si="2"/>
        <v>9.3000000000000007</v>
      </c>
      <c r="I62" s="10">
        <f t="shared" si="3"/>
        <v>5.9</v>
      </c>
      <c r="J62" s="11">
        <f t="shared" si="4"/>
        <v>5.3</v>
      </c>
    </row>
    <row r="63" spans="1:10" x14ac:dyDescent="0.3">
      <c r="A63" s="71">
        <v>1999</v>
      </c>
      <c r="B63" s="33">
        <v>12</v>
      </c>
      <c r="C63" s="24">
        <v>14</v>
      </c>
      <c r="D63" s="25">
        <v>1</v>
      </c>
      <c r="E63" s="25">
        <v>16</v>
      </c>
      <c r="F63" s="25">
        <v>0</v>
      </c>
      <c r="G63" s="24">
        <f t="shared" si="1"/>
        <v>9.1999999999999993</v>
      </c>
      <c r="H63" s="25">
        <f t="shared" si="2"/>
        <v>9.3000000000000007</v>
      </c>
      <c r="I63" s="25">
        <f t="shared" si="3"/>
        <v>6.1</v>
      </c>
      <c r="J63" s="33">
        <f t="shared" si="4"/>
        <v>6.4</v>
      </c>
    </row>
    <row r="64" spans="1:10" x14ac:dyDescent="0.3">
      <c r="A64" s="77"/>
      <c r="B64" s="8">
        <v>1</v>
      </c>
      <c r="C64" s="6">
        <v>11</v>
      </c>
      <c r="D64" s="43">
        <v>8</v>
      </c>
      <c r="E64" s="43">
        <v>12</v>
      </c>
      <c r="F64" s="43">
        <v>0</v>
      </c>
      <c r="G64" s="6">
        <f t="shared" si="1"/>
        <v>9.9</v>
      </c>
      <c r="H64" s="7">
        <f t="shared" si="2"/>
        <v>9.3000000000000007</v>
      </c>
      <c r="I64" s="7">
        <f t="shared" si="3"/>
        <v>5.8</v>
      </c>
      <c r="J64" s="8">
        <f t="shared" si="4"/>
        <v>6</v>
      </c>
    </row>
    <row r="65" spans="1:10" ht="15" thickBot="1" x14ac:dyDescent="0.35">
      <c r="A65" s="72"/>
      <c r="B65" s="11">
        <v>2</v>
      </c>
      <c r="C65" s="9">
        <v>19</v>
      </c>
      <c r="D65" s="10">
        <v>3</v>
      </c>
      <c r="E65" s="44">
        <v>7</v>
      </c>
      <c r="F65" s="44">
        <v>0</v>
      </c>
      <c r="G65" s="9">
        <f t="shared" si="1"/>
        <v>8.6</v>
      </c>
      <c r="H65" s="10">
        <f t="shared" si="2"/>
        <v>9.3000000000000007</v>
      </c>
      <c r="I65" s="10">
        <f t="shared" si="3"/>
        <v>5.9</v>
      </c>
      <c r="J65" s="11">
        <f t="shared" si="4"/>
        <v>5.3</v>
      </c>
    </row>
    <row r="66" spans="1:10" x14ac:dyDescent="0.3">
      <c r="A66" s="71">
        <v>2000</v>
      </c>
      <c r="B66" s="33">
        <v>12</v>
      </c>
      <c r="C66" s="24">
        <v>12</v>
      </c>
      <c r="D66" s="25">
        <v>3</v>
      </c>
      <c r="E66" s="25">
        <v>3</v>
      </c>
      <c r="F66" s="25">
        <v>13</v>
      </c>
      <c r="G66" s="24">
        <f t="shared" si="1"/>
        <v>9.1999999999999993</v>
      </c>
      <c r="H66" s="25">
        <f t="shared" si="2"/>
        <v>9.3000000000000007</v>
      </c>
      <c r="I66" s="25">
        <f t="shared" si="3"/>
        <v>6.1</v>
      </c>
      <c r="J66" s="33">
        <f t="shared" si="4"/>
        <v>6.4</v>
      </c>
    </row>
    <row r="67" spans="1:10" x14ac:dyDescent="0.3">
      <c r="A67" s="77"/>
      <c r="B67" s="8">
        <v>1</v>
      </c>
      <c r="C67" s="6">
        <v>6</v>
      </c>
      <c r="D67" s="43">
        <v>13</v>
      </c>
      <c r="E67" s="43">
        <v>0</v>
      </c>
      <c r="F67" s="43">
        <v>12</v>
      </c>
      <c r="G67" s="6">
        <f t="shared" si="1"/>
        <v>9.9</v>
      </c>
      <c r="H67" s="7">
        <f t="shared" si="2"/>
        <v>9.3000000000000007</v>
      </c>
      <c r="I67" s="7">
        <f t="shared" si="3"/>
        <v>5.8</v>
      </c>
      <c r="J67" s="8">
        <f t="shared" si="4"/>
        <v>6</v>
      </c>
    </row>
    <row r="68" spans="1:10" ht="15" thickBot="1" x14ac:dyDescent="0.35">
      <c r="A68" s="72"/>
      <c r="B68" s="11">
        <v>2</v>
      </c>
      <c r="C68" s="9">
        <v>2</v>
      </c>
      <c r="D68" s="10">
        <v>12</v>
      </c>
      <c r="E68" s="44">
        <v>6</v>
      </c>
      <c r="F68" s="44">
        <v>8</v>
      </c>
      <c r="G68" s="9">
        <f t="shared" si="1"/>
        <v>8.6</v>
      </c>
      <c r="H68" s="10">
        <f t="shared" si="2"/>
        <v>9.3000000000000007</v>
      </c>
      <c r="I68" s="10">
        <f t="shared" si="3"/>
        <v>5.9</v>
      </c>
      <c r="J68" s="11">
        <f t="shared" si="4"/>
        <v>5.3</v>
      </c>
    </row>
    <row r="69" spans="1:10" x14ac:dyDescent="0.3">
      <c r="A69" s="71">
        <v>2001</v>
      </c>
      <c r="B69" s="33">
        <v>12</v>
      </c>
      <c r="C69" s="24">
        <v>0</v>
      </c>
      <c r="D69" s="25">
        <v>17</v>
      </c>
      <c r="E69" s="25">
        <v>8</v>
      </c>
      <c r="F69" s="25">
        <v>6</v>
      </c>
      <c r="G69" s="24">
        <f t="shared" si="1"/>
        <v>9.1999999999999993</v>
      </c>
      <c r="H69" s="25">
        <f t="shared" si="2"/>
        <v>9.3000000000000007</v>
      </c>
      <c r="I69" s="25">
        <f t="shared" si="3"/>
        <v>6.1</v>
      </c>
      <c r="J69" s="33">
        <f t="shared" si="4"/>
        <v>6.4</v>
      </c>
    </row>
    <row r="70" spans="1:10" x14ac:dyDescent="0.3">
      <c r="A70" s="77"/>
      <c r="B70" s="8">
        <v>1</v>
      </c>
      <c r="C70" s="6">
        <v>16</v>
      </c>
      <c r="D70" s="43">
        <v>12</v>
      </c>
      <c r="E70" s="43">
        <v>0</v>
      </c>
      <c r="F70" s="43">
        <v>3</v>
      </c>
      <c r="G70" s="6">
        <f t="shared" si="1"/>
        <v>9.9</v>
      </c>
      <c r="H70" s="7">
        <f t="shared" si="2"/>
        <v>9.3000000000000007</v>
      </c>
      <c r="I70" s="7">
        <f t="shared" si="3"/>
        <v>5.8</v>
      </c>
      <c r="J70" s="8">
        <f t="shared" si="4"/>
        <v>6</v>
      </c>
    </row>
    <row r="71" spans="1:10" ht="15" thickBot="1" x14ac:dyDescent="0.35">
      <c r="A71" s="72"/>
      <c r="B71" s="11">
        <v>2</v>
      </c>
      <c r="C71" s="9">
        <v>13</v>
      </c>
      <c r="D71" s="10">
        <v>3</v>
      </c>
      <c r="E71" s="44">
        <v>12</v>
      </c>
      <c r="F71" s="44">
        <v>0</v>
      </c>
      <c r="G71" s="9">
        <f t="shared" ref="G71:G128" si="5">INDEX(R$3:R$5,MATCH($B71,$Q$3:$Q$5,0))</f>
        <v>8.6</v>
      </c>
      <c r="H71" s="10">
        <f t="shared" si="2"/>
        <v>9.3000000000000007</v>
      </c>
      <c r="I71" s="10">
        <f t="shared" si="3"/>
        <v>5.9</v>
      </c>
      <c r="J71" s="11">
        <f t="shared" si="4"/>
        <v>5.3</v>
      </c>
    </row>
    <row r="72" spans="1:10" x14ac:dyDescent="0.3">
      <c r="A72" s="71">
        <v>2002</v>
      </c>
      <c r="B72" s="33">
        <v>12</v>
      </c>
      <c r="C72" s="24">
        <v>2</v>
      </c>
      <c r="D72" s="25">
        <v>17</v>
      </c>
      <c r="E72" s="25">
        <v>0</v>
      </c>
      <c r="F72" s="25">
        <v>12</v>
      </c>
      <c r="G72" s="24">
        <f t="shared" si="5"/>
        <v>9.1999999999999993</v>
      </c>
      <c r="H72" s="25">
        <f t="shared" si="2"/>
        <v>9.3000000000000007</v>
      </c>
      <c r="I72" s="25">
        <f t="shared" si="3"/>
        <v>6.1</v>
      </c>
      <c r="J72" s="33">
        <f t="shared" si="4"/>
        <v>6.4</v>
      </c>
    </row>
    <row r="73" spans="1:10" x14ac:dyDescent="0.3">
      <c r="A73" s="77"/>
      <c r="B73" s="8">
        <v>1</v>
      </c>
      <c r="C73" s="6">
        <v>7</v>
      </c>
      <c r="D73" s="43">
        <v>6</v>
      </c>
      <c r="E73" s="43">
        <v>5</v>
      </c>
      <c r="F73" s="43">
        <v>13</v>
      </c>
      <c r="G73" s="6">
        <f t="shared" si="5"/>
        <v>9.9</v>
      </c>
      <c r="H73" s="7">
        <f t="shared" si="2"/>
        <v>9.3000000000000007</v>
      </c>
      <c r="I73" s="7">
        <f t="shared" si="3"/>
        <v>5.8</v>
      </c>
      <c r="J73" s="8">
        <f t="shared" si="4"/>
        <v>6</v>
      </c>
    </row>
    <row r="74" spans="1:10" ht="15" thickBot="1" x14ac:dyDescent="0.35">
      <c r="A74" s="72"/>
      <c r="B74" s="11">
        <v>2</v>
      </c>
      <c r="C74" s="9">
        <v>3</v>
      </c>
      <c r="D74" s="10">
        <v>18</v>
      </c>
      <c r="E74" s="44">
        <v>5</v>
      </c>
      <c r="F74" s="44">
        <v>2</v>
      </c>
      <c r="G74" s="9">
        <f t="shared" si="5"/>
        <v>8.6</v>
      </c>
      <c r="H74" s="10">
        <f t="shared" si="2"/>
        <v>9.3000000000000007</v>
      </c>
      <c r="I74" s="10">
        <f t="shared" si="3"/>
        <v>5.9</v>
      </c>
      <c r="J74" s="11">
        <f t="shared" si="4"/>
        <v>5.3</v>
      </c>
    </row>
    <row r="75" spans="1:10" x14ac:dyDescent="0.3">
      <c r="A75" s="71">
        <v>2003</v>
      </c>
      <c r="B75" s="33">
        <v>12</v>
      </c>
      <c r="C75" s="24">
        <v>6</v>
      </c>
      <c r="D75" s="25">
        <v>9</v>
      </c>
      <c r="E75" s="25">
        <v>13</v>
      </c>
      <c r="F75" s="25">
        <v>3</v>
      </c>
      <c r="G75" s="24">
        <f t="shared" si="5"/>
        <v>9.1999999999999993</v>
      </c>
      <c r="H75" s="25">
        <f t="shared" si="2"/>
        <v>9.3000000000000007</v>
      </c>
      <c r="I75" s="25">
        <f t="shared" si="3"/>
        <v>6.1</v>
      </c>
      <c r="J75" s="33">
        <f t="shared" si="4"/>
        <v>6.4</v>
      </c>
    </row>
    <row r="76" spans="1:10" x14ac:dyDescent="0.3">
      <c r="A76" s="77"/>
      <c r="B76" s="8">
        <v>1</v>
      </c>
      <c r="C76" s="6">
        <v>9</v>
      </c>
      <c r="D76" s="43">
        <v>5</v>
      </c>
      <c r="E76" s="43">
        <v>0</v>
      </c>
      <c r="F76" s="43">
        <v>17</v>
      </c>
      <c r="G76" s="6">
        <f t="shared" si="5"/>
        <v>9.9</v>
      </c>
      <c r="H76" s="7">
        <f t="shared" si="2"/>
        <v>9.3000000000000007</v>
      </c>
      <c r="I76" s="7">
        <f t="shared" si="3"/>
        <v>5.8</v>
      </c>
      <c r="J76" s="8">
        <f t="shared" si="4"/>
        <v>6</v>
      </c>
    </row>
    <row r="77" spans="1:10" ht="15" thickBot="1" x14ac:dyDescent="0.35">
      <c r="A77" s="72"/>
      <c r="B77" s="11">
        <v>2</v>
      </c>
      <c r="C77" s="9">
        <v>3</v>
      </c>
      <c r="D77" s="10">
        <v>12</v>
      </c>
      <c r="E77" s="44">
        <v>10</v>
      </c>
      <c r="F77" s="44">
        <v>4</v>
      </c>
      <c r="G77" s="9">
        <f t="shared" si="5"/>
        <v>8.6</v>
      </c>
      <c r="H77" s="10">
        <f t="shared" si="2"/>
        <v>9.3000000000000007</v>
      </c>
      <c r="I77" s="10">
        <f t="shared" si="3"/>
        <v>5.9</v>
      </c>
      <c r="J77" s="11">
        <f t="shared" si="4"/>
        <v>5.3</v>
      </c>
    </row>
    <row r="78" spans="1:10" x14ac:dyDescent="0.3">
      <c r="A78" s="71">
        <v>2004</v>
      </c>
      <c r="B78" s="33">
        <v>12</v>
      </c>
      <c r="C78" s="24">
        <v>12</v>
      </c>
      <c r="D78" s="25">
        <v>10</v>
      </c>
      <c r="E78" s="25">
        <v>9</v>
      </c>
      <c r="F78" s="25">
        <v>0</v>
      </c>
      <c r="G78" s="24">
        <f t="shared" si="5"/>
        <v>9.1999999999999993</v>
      </c>
      <c r="H78" s="25">
        <f t="shared" si="2"/>
        <v>9.3000000000000007</v>
      </c>
      <c r="I78" s="25">
        <f t="shared" si="3"/>
        <v>6.1</v>
      </c>
      <c r="J78" s="33">
        <f t="shared" si="4"/>
        <v>6.4</v>
      </c>
    </row>
    <row r="79" spans="1:10" x14ac:dyDescent="0.3">
      <c r="A79" s="77"/>
      <c r="B79" s="8">
        <v>1</v>
      </c>
      <c r="C79" s="6">
        <v>15</v>
      </c>
      <c r="D79" s="43">
        <v>7</v>
      </c>
      <c r="E79" s="43">
        <v>9</v>
      </c>
      <c r="F79" s="43">
        <v>0</v>
      </c>
      <c r="G79" s="6">
        <f t="shared" si="5"/>
        <v>9.9</v>
      </c>
      <c r="H79" s="7">
        <f t="shared" si="2"/>
        <v>9.3000000000000007</v>
      </c>
      <c r="I79" s="7">
        <f t="shared" si="3"/>
        <v>5.8</v>
      </c>
      <c r="J79" s="8">
        <f t="shared" si="4"/>
        <v>6</v>
      </c>
    </row>
    <row r="80" spans="1:10" ht="15" thickBot="1" x14ac:dyDescent="0.35">
      <c r="A80" s="72"/>
      <c r="B80" s="11">
        <v>2</v>
      </c>
      <c r="C80" s="9">
        <v>1</v>
      </c>
      <c r="D80" s="10">
        <v>10</v>
      </c>
      <c r="E80" s="44">
        <v>10</v>
      </c>
      <c r="F80" s="44">
        <v>7</v>
      </c>
      <c r="G80" s="9">
        <f t="shared" si="5"/>
        <v>8.6</v>
      </c>
      <c r="H80" s="10">
        <f t="shared" si="2"/>
        <v>9.3000000000000007</v>
      </c>
      <c r="I80" s="10">
        <f t="shared" si="3"/>
        <v>5.9</v>
      </c>
      <c r="J80" s="11">
        <f t="shared" si="4"/>
        <v>5.3</v>
      </c>
    </row>
    <row r="81" spans="1:10" x14ac:dyDescent="0.3">
      <c r="A81" s="71">
        <v>2005</v>
      </c>
      <c r="B81" s="33">
        <v>12</v>
      </c>
      <c r="C81" s="24">
        <v>3</v>
      </c>
      <c r="D81" s="25">
        <v>16</v>
      </c>
      <c r="E81" s="25">
        <v>7</v>
      </c>
      <c r="F81" s="25">
        <v>5</v>
      </c>
      <c r="G81" s="24">
        <f t="shared" si="5"/>
        <v>9.1999999999999993</v>
      </c>
      <c r="H81" s="25">
        <f t="shared" si="2"/>
        <v>9.3000000000000007</v>
      </c>
      <c r="I81" s="25">
        <f t="shared" si="3"/>
        <v>6.1</v>
      </c>
      <c r="J81" s="33">
        <f t="shared" si="4"/>
        <v>6.4</v>
      </c>
    </row>
    <row r="82" spans="1:10" x14ac:dyDescent="0.3">
      <c r="A82" s="77"/>
      <c r="B82" s="8">
        <v>1</v>
      </c>
      <c r="C82" s="6">
        <v>4</v>
      </c>
      <c r="D82" s="43">
        <v>25</v>
      </c>
      <c r="E82" s="43">
        <v>1</v>
      </c>
      <c r="F82" s="43">
        <v>1</v>
      </c>
      <c r="G82" s="6">
        <f t="shared" si="5"/>
        <v>9.9</v>
      </c>
      <c r="H82" s="7">
        <f t="shared" si="2"/>
        <v>9.3000000000000007</v>
      </c>
      <c r="I82" s="7">
        <f t="shared" si="3"/>
        <v>5.8</v>
      </c>
      <c r="J82" s="8">
        <f t="shared" si="4"/>
        <v>6</v>
      </c>
    </row>
    <row r="83" spans="1:10" ht="15" thickBot="1" x14ac:dyDescent="0.35">
      <c r="A83" s="72"/>
      <c r="B83" s="11">
        <v>2</v>
      </c>
      <c r="C83" s="9">
        <v>5</v>
      </c>
      <c r="D83" s="10">
        <v>11</v>
      </c>
      <c r="E83" s="44">
        <v>4</v>
      </c>
      <c r="F83" s="44">
        <v>8</v>
      </c>
      <c r="G83" s="9">
        <f t="shared" si="5"/>
        <v>8.6</v>
      </c>
      <c r="H83" s="10">
        <f t="shared" si="2"/>
        <v>9.3000000000000007</v>
      </c>
      <c r="I83" s="10">
        <f t="shared" si="3"/>
        <v>5.9</v>
      </c>
      <c r="J83" s="11">
        <f t="shared" si="4"/>
        <v>5.3</v>
      </c>
    </row>
    <row r="84" spans="1:10" x14ac:dyDescent="0.3">
      <c r="A84" s="71">
        <v>2006</v>
      </c>
      <c r="B84" s="33">
        <v>12</v>
      </c>
      <c r="C84" s="24">
        <v>19</v>
      </c>
      <c r="D84" s="25">
        <v>10</v>
      </c>
      <c r="E84" s="25">
        <v>2</v>
      </c>
      <c r="F84" s="25">
        <v>0</v>
      </c>
      <c r="G84" s="24">
        <f t="shared" si="5"/>
        <v>9.1999999999999993</v>
      </c>
      <c r="H84" s="25">
        <f t="shared" si="2"/>
        <v>9.3000000000000007</v>
      </c>
      <c r="I84" s="25">
        <f t="shared" si="3"/>
        <v>6.1</v>
      </c>
      <c r="J84" s="33">
        <f t="shared" si="4"/>
        <v>6.4</v>
      </c>
    </row>
    <row r="85" spans="1:10" x14ac:dyDescent="0.3">
      <c r="A85" s="77"/>
      <c r="B85" s="8">
        <v>1</v>
      </c>
      <c r="C85" s="6">
        <v>18</v>
      </c>
      <c r="D85" s="43">
        <v>0</v>
      </c>
      <c r="E85" s="43">
        <v>12</v>
      </c>
      <c r="F85" s="43">
        <v>0</v>
      </c>
      <c r="G85" s="6">
        <f t="shared" si="5"/>
        <v>9.9</v>
      </c>
      <c r="H85" s="7">
        <f t="shared" si="2"/>
        <v>9.3000000000000007</v>
      </c>
      <c r="I85" s="7">
        <f t="shared" si="3"/>
        <v>5.8</v>
      </c>
      <c r="J85" s="8">
        <f t="shared" si="4"/>
        <v>6</v>
      </c>
    </row>
    <row r="86" spans="1:10" ht="15" thickBot="1" x14ac:dyDescent="0.35">
      <c r="A86" s="72"/>
      <c r="B86" s="11">
        <v>2</v>
      </c>
      <c r="C86" s="9">
        <v>2</v>
      </c>
      <c r="D86" s="10">
        <v>4</v>
      </c>
      <c r="E86" s="44">
        <v>4</v>
      </c>
      <c r="F86" s="44">
        <v>18</v>
      </c>
      <c r="G86" s="9">
        <f t="shared" si="5"/>
        <v>8.6</v>
      </c>
      <c r="H86" s="10">
        <f t="shared" ref="H86:H128" si="6">INDEX(S$3:S$5,MATCH($B86,$Q$3:$Q$5,0))</f>
        <v>9.3000000000000007</v>
      </c>
      <c r="I86" s="10">
        <f t="shared" ref="I86:I128" si="7">INDEX(T$3:T$5,MATCH($B86,$Q$3:$Q$5,0))</f>
        <v>5.9</v>
      </c>
      <c r="J86" s="11">
        <f t="shared" ref="J86:J128" si="8">INDEX(U$3:U$5,MATCH($B86,$Q$3:$Q$5,0))</f>
        <v>5.3</v>
      </c>
    </row>
    <row r="87" spans="1:10" x14ac:dyDescent="0.3">
      <c r="A87" s="71">
        <v>2007</v>
      </c>
      <c r="B87" s="33">
        <v>12</v>
      </c>
      <c r="C87" s="24">
        <v>14</v>
      </c>
      <c r="D87" s="25">
        <v>15</v>
      </c>
      <c r="E87" s="25">
        <v>1</v>
      </c>
      <c r="F87" s="25">
        <v>1</v>
      </c>
      <c r="G87" s="24">
        <f t="shared" si="5"/>
        <v>9.1999999999999993</v>
      </c>
      <c r="H87" s="25">
        <f t="shared" si="6"/>
        <v>9.3000000000000007</v>
      </c>
      <c r="I87" s="25">
        <f t="shared" si="7"/>
        <v>6.1</v>
      </c>
      <c r="J87" s="33">
        <f t="shared" si="8"/>
        <v>6.4</v>
      </c>
    </row>
    <row r="88" spans="1:10" x14ac:dyDescent="0.3">
      <c r="A88" s="77"/>
      <c r="B88" s="8">
        <v>1</v>
      </c>
      <c r="C88" s="6">
        <v>18</v>
      </c>
      <c r="D88" s="43">
        <v>5</v>
      </c>
      <c r="E88" s="43">
        <v>7</v>
      </c>
      <c r="F88" s="43">
        <v>1</v>
      </c>
      <c r="G88" s="6">
        <f t="shared" si="5"/>
        <v>9.9</v>
      </c>
      <c r="H88" s="7">
        <f t="shared" si="6"/>
        <v>9.3000000000000007</v>
      </c>
      <c r="I88" s="7">
        <f t="shared" si="7"/>
        <v>5.8</v>
      </c>
      <c r="J88" s="8">
        <f t="shared" si="8"/>
        <v>6</v>
      </c>
    </row>
    <row r="89" spans="1:10" ht="15" thickBot="1" x14ac:dyDescent="0.35">
      <c r="A89" s="72"/>
      <c r="B89" s="11">
        <v>2</v>
      </c>
      <c r="C89" s="9">
        <v>14</v>
      </c>
      <c r="D89" s="10">
        <v>13</v>
      </c>
      <c r="E89" s="44">
        <v>2</v>
      </c>
      <c r="F89" s="44">
        <v>0</v>
      </c>
      <c r="G89" s="9">
        <f t="shared" si="5"/>
        <v>8.6</v>
      </c>
      <c r="H89" s="10">
        <f t="shared" si="6"/>
        <v>9.3000000000000007</v>
      </c>
      <c r="I89" s="10">
        <f t="shared" si="7"/>
        <v>5.9</v>
      </c>
      <c r="J89" s="11">
        <f t="shared" si="8"/>
        <v>5.3</v>
      </c>
    </row>
    <row r="90" spans="1:10" x14ac:dyDescent="0.3">
      <c r="A90" s="71">
        <v>2008</v>
      </c>
      <c r="B90" s="33">
        <v>12</v>
      </c>
      <c r="C90" s="24">
        <v>11</v>
      </c>
      <c r="D90" s="25">
        <v>12</v>
      </c>
      <c r="E90" s="25">
        <v>6</v>
      </c>
      <c r="F90" s="25">
        <v>2</v>
      </c>
      <c r="G90" s="24">
        <f t="shared" si="5"/>
        <v>9.1999999999999993</v>
      </c>
      <c r="H90" s="25">
        <f t="shared" si="6"/>
        <v>9.3000000000000007</v>
      </c>
      <c r="I90" s="25">
        <f t="shared" si="7"/>
        <v>6.1</v>
      </c>
      <c r="J90" s="33">
        <f t="shared" si="8"/>
        <v>6.4</v>
      </c>
    </row>
    <row r="91" spans="1:10" x14ac:dyDescent="0.3">
      <c r="A91" s="77"/>
      <c r="B91" s="8">
        <v>1</v>
      </c>
      <c r="C91" s="6">
        <v>17</v>
      </c>
      <c r="D91" s="43">
        <v>5</v>
      </c>
      <c r="E91" s="43">
        <v>3</v>
      </c>
      <c r="F91" s="43">
        <v>6</v>
      </c>
      <c r="G91" s="6">
        <f t="shared" si="5"/>
        <v>9.9</v>
      </c>
      <c r="H91" s="7">
        <f t="shared" si="6"/>
        <v>9.3000000000000007</v>
      </c>
      <c r="I91" s="7">
        <f t="shared" si="7"/>
        <v>5.8</v>
      </c>
      <c r="J91" s="8">
        <f t="shared" si="8"/>
        <v>6</v>
      </c>
    </row>
    <row r="92" spans="1:10" ht="15" thickBot="1" x14ac:dyDescent="0.35">
      <c r="A92" s="72"/>
      <c r="B92" s="11">
        <v>2</v>
      </c>
      <c r="C92" s="9">
        <v>3</v>
      </c>
      <c r="D92" s="10">
        <v>7</v>
      </c>
      <c r="E92" s="44">
        <v>9</v>
      </c>
      <c r="F92" s="44">
        <v>9</v>
      </c>
      <c r="G92" s="9">
        <f t="shared" si="5"/>
        <v>8.6</v>
      </c>
      <c r="H92" s="10">
        <f t="shared" si="6"/>
        <v>9.3000000000000007</v>
      </c>
      <c r="I92" s="10">
        <f t="shared" si="7"/>
        <v>5.9</v>
      </c>
      <c r="J92" s="11">
        <f t="shared" si="8"/>
        <v>5.3</v>
      </c>
    </row>
    <row r="93" spans="1:10" x14ac:dyDescent="0.3">
      <c r="A93" s="71">
        <v>2009</v>
      </c>
      <c r="B93" s="33">
        <v>12</v>
      </c>
      <c r="C93" s="24">
        <v>6</v>
      </c>
      <c r="D93" s="25">
        <v>6</v>
      </c>
      <c r="E93" s="25">
        <v>0</v>
      </c>
      <c r="F93" s="25">
        <v>19</v>
      </c>
      <c r="G93" s="24">
        <f t="shared" si="5"/>
        <v>9.1999999999999993</v>
      </c>
      <c r="H93" s="25">
        <f t="shared" si="6"/>
        <v>9.3000000000000007</v>
      </c>
      <c r="I93" s="25">
        <f t="shared" si="7"/>
        <v>6.1</v>
      </c>
      <c r="J93" s="33">
        <f t="shared" si="8"/>
        <v>6.4</v>
      </c>
    </row>
    <row r="94" spans="1:10" x14ac:dyDescent="0.3">
      <c r="A94" s="77"/>
      <c r="B94" s="8">
        <v>1</v>
      </c>
      <c r="C94" s="6">
        <v>0</v>
      </c>
      <c r="D94" s="43">
        <v>13</v>
      </c>
      <c r="E94" s="43">
        <v>3</v>
      </c>
      <c r="F94" s="43">
        <v>15</v>
      </c>
      <c r="G94" s="6">
        <f t="shared" si="5"/>
        <v>9.9</v>
      </c>
      <c r="H94" s="7">
        <f t="shared" si="6"/>
        <v>9.3000000000000007</v>
      </c>
      <c r="I94" s="7">
        <f t="shared" si="7"/>
        <v>5.8</v>
      </c>
      <c r="J94" s="8">
        <f t="shared" si="8"/>
        <v>6</v>
      </c>
    </row>
    <row r="95" spans="1:10" ht="15" thickBot="1" x14ac:dyDescent="0.35">
      <c r="A95" s="72"/>
      <c r="B95" s="11">
        <v>2</v>
      </c>
      <c r="C95" s="9">
        <v>1</v>
      </c>
      <c r="D95" s="10">
        <v>0</v>
      </c>
      <c r="E95" s="44">
        <v>0</v>
      </c>
      <c r="F95" s="44">
        <v>27</v>
      </c>
      <c r="G95" s="9">
        <f t="shared" si="5"/>
        <v>8.6</v>
      </c>
      <c r="H95" s="10">
        <f t="shared" si="6"/>
        <v>9.3000000000000007</v>
      </c>
      <c r="I95" s="10">
        <f t="shared" si="7"/>
        <v>5.9</v>
      </c>
      <c r="J95" s="11">
        <f t="shared" si="8"/>
        <v>5.3</v>
      </c>
    </row>
    <row r="96" spans="1:10" x14ac:dyDescent="0.3">
      <c r="A96" s="71">
        <v>2010</v>
      </c>
      <c r="B96" s="33">
        <v>12</v>
      </c>
      <c r="C96" s="24">
        <v>0</v>
      </c>
      <c r="D96" s="25">
        <v>2</v>
      </c>
      <c r="E96" s="25">
        <v>8</v>
      </c>
      <c r="F96" s="25">
        <v>21</v>
      </c>
      <c r="G96" s="24">
        <f t="shared" si="5"/>
        <v>9.1999999999999993</v>
      </c>
      <c r="H96" s="25">
        <f t="shared" si="6"/>
        <v>9.3000000000000007</v>
      </c>
      <c r="I96" s="25">
        <f t="shared" si="7"/>
        <v>6.1</v>
      </c>
      <c r="J96" s="33">
        <f t="shared" si="8"/>
        <v>6.4</v>
      </c>
    </row>
    <row r="97" spans="1:10" x14ac:dyDescent="0.3">
      <c r="A97" s="77"/>
      <c r="B97" s="8">
        <v>1</v>
      </c>
      <c r="C97" s="6">
        <v>4</v>
      </c>
      <c r="D97" s="43">
        <v>9</v>
      </c>
      <c r="E97" s="43">
        <v>6</v>
      </c>
      <c r="F97" s="43">
        <v>12</v>
      </c>
      <c r="G97" s="6">
        <f t="shared" si="5"/>
        <v>9.9</v>
      </c>
      <c r="H97" s="7">
        <f t="shared" si="6"/>
        <v>9.3000000000000007</v>
      </c>
      <c r="I97" s="7">
        <f t="shared" si="7"/>
        <v>5.8</v>
      </c>
      <c r="J97" s="8">
        <f t="shared" si="8"/>
        <v>6</v>
      </c>
    </row>
    <row r="98" spans="1:10" ht="15" thickBot="1" x14ac:dyDescent="0.35">
      <c r="A98" s="72"/>
      <c r="B98" s="11">
        <v>2</v>
      </c>
      <c r="C98" s="9">
        <v>14</v>
      </c>
      <c r="D98" s="10">
        <v>7</v>
      </c>
      <c r="E98" s="44">
        <v>0</v>
      </c>
      <c r="F98" s="44">
        <v>7</v>
      </c>
      <c r="G98" s="9">
        <f t="shared" si="5"/>
        <v>8.6</v>
      </c>
      <c r="H98" s="10">
        <f t="shared" si="6"/>
        <v>9.3000000000000007</v>
      </c>
      <c r="I98" s="10">
        <f t="shared" si="7"/>
        <v>5.9</v>
      </c>
      <c r="J98" s="11">
        <f t="shared" si="8"/>
        <v>5.3</v>
      </c>
    </row>
    <row r="99" spans="1:10" x14ac:dyDescent="0.3">
      <c r="A99" s="71">
        <v>2011</v>
      </c>
      <c r="B99" s="33">
        <v>12</v>
      </c>
      <c r="C99" s="24">
        <v>18</v>
      </c>
      <c r="D99" s="25">
        <v>0</v>
      </c>
      <c r="E99" s="25">
        <v>13</v>
      </c>
      <c r="F99" s="25">
        <v>0</v>
      </c>
      <c r="G99" s="24">
        <f t="shared" si="5"/>
        <v>9.1999999999999993</v>
      </c>
      <c r="H99" s="25">
        <f t="shared" si="6"/>
        <v>9.3000000000000007</v>
      </c>
      <c r="I99" s="25">
        <f t="shared" si="7"/>
        <v>6.1</v>
      </c>
      <c r="J99" s="33">
        <f t="shared" si="8"/>
        <v>6.4</v>
      </c>
    </row>
    <row r="100" spans="1:10" x14ac:dyDescent="0.3">
      <c r="A100" s="77"/>
      <c r="B100" s="8">
        <v>1</v>
      </c>
      <c r="C100" s="6">
        <v>4</v>
      </c>
      <c r="D100" s="43">
        <v>15</v>
      </c>
      <c r="E100" s="43">
        <v>12</v>
      </c>
      <c r="F100" s="43">
        <v>0</v>
      </c>
      <c r="G100" s="6">
        <f t="shared" si="5"/>
        <v>9.9</v>
      </c>
      <c r="H100" s="7">
        <f t="shared" si="6"/>
        <v>9.3000000000000007</v>
      </c>
      <c r="I100" s="7">
        <f t="shared" si="7"/>
        <v>5.8</v>
      </c>
      <c r="J100" s="8">
        <f t="shared" si="8"/>
        <v>6</v>
      </c>
    </row>
    <row r="101" spans="1:10" ht="15" thickBot="1" x14ac:dyDescent="0.35">
      <c r="A101" s="72"/>
      <c r="B101" s="11">
        <v>2</v>
      </c>
      <c r="C101" s="9">
        <v>7</v>
      </c>
      <c r="D101" s="10">
        <v>12</v>
      </c>
      <c r="E101" s="44">
        <v>10</v>
      </c>
      <c r="F101" s="44">
        <v>0</v>
      </c>
      <c r="G101" s="9">
        <f t="shared" si="5"/>
        <v>8.6</v>
      </c>
      <c r="H101" s="10">
        <f t="shared" si="6"/>
        <v>9.3000000000000007</v>
      </c>
      <c r="I101" s="10">
        <f t="shared" si="7"/>
        <v>5.9</v>
      </c>
      <c r="J101" s="11">
        <f t="shared" si="8"/>
        <v>5.3</v>
      </c>
    </row>
    <row r="102" spans="1:10" x14ac:dyDescent="0.3">
      <c r="A102" s="71">
        <v>2012</v>
      </c>
      <c r="B102" s="33">
        <v>12</v>
      </c>
      <c r="C102" s="24">
        <v>8</v>
      </c>
      <c r="D102" s="25">
        <v>7</v>
      </c>
      <c r="E102" s="25">
        <v>4</v>
      </c>
      <c r="F102" s="25">
        <v>12</v>
      </c>
      <c r="G102" s="24">
        <f t="shared" si="5"/>
        <v>9.1999999999999993</v>
      </c>
      <c r="H102" s="25">
        <f t="shared" si="6"/>
        <v>9.3000000000000007</v>
      </c>
      <c r="I102" s="25">
        <f t="shared" si="7"/>
        <v>6.1</v>
      </c>
      <c r="J102" s="33">
        <f t="shared" si="8"/>
        <v>6.4</v>
      </c>
    </row>
    <row r="103" spans="1:10" x14ac:dyDescent="0.3">
      <c r="A103" s="77"/>
      <c r="B103" s="8">
        <v>1</v>
      </c>
      <c r="C103" s="6">
        <v>8</v>
      </c>
      <c r="D103" s="43">
        <v>11</v>
      </c>
      <c r="E103" s="43">
        <v>1</v>
      </c>
      <c r="F103" s="43">
        <v>11</v>
      </c>
      <c r="G103" s="6">
        <f t="shared" si="5"/>
        <v>9.9</v>
      </c>
      <c r="H103" s="7">
        <f t="shared" si="6"/>
        <v>9.3000000000000007</v>
      </c>
      <c r="I103" s="7">
        <f t="shared" si="7"/>
        <v>5.8</v>
      </c>
      <c r="J103" s="8">
        <f t="shared" si="8"/>
        <v>6</v>
      </c>
    </row>
    <row r="104" spans="1:10" ht="15" thickBot="1" x14ac:dyDescent="0.35">
      <c r="A104" s="72"/>
      <c r="B104" s="11">
        <v>2</v>
      </c>
      <c r="C104" s="9">
        <v>1</v>
      </c>
      <c r="D104" s="10">
        <v>10</v>
      </c>
      <c r="E104" s="44">
        <v>6</v>
      </c>
      <c r="F104" s="44">
        <v>11</v>
      </c>
      <c r="G104" s="9">
        <f t="shared" si="5"/>
        <v>8.6</v>
      </c>
      <c r="H104" s="10">
        <f t="shared" si="6"/>
        <v>9.3000000000000007</v>
      </c>
      <c r="I104" s="10">
        <f t="shared" si="7"/>
        <v>5.9</v>
      </c>
      <c r="J104" s="11">
        <f t="shared" si="8"/>
        <v>5.3</v>
      </c>
    </row>
    <row r="105" spans="1:10" x14ac:dyDescent="0.3">
      <c r="A105" s="71">
        <v>2013</v>
      </c>
      <c r="B105" s="33">
        <v>12</v>
      </c>
      <c r="C105" s="24">
        <v>22</v>
      </c>
      <c r="D105" s="25">
        <v>3</v>
      </c>
      <c r="E105" s="25">
        <v>6</v>
      </c>
      <c r="F105" s="25">
        <v>0</v>
      </c>
      <c r="G105" s="24">
        <f t="shared" si="5"/>
        <v>9.1999999999999993</v>
      </c>
      <c r="H105" s="25">
        <f t="shared" si="6"/>
        <v>9.3000000000000007</v>
      </c>
      <c r="I105" s="25">
        <f t="shared" si="7"/>
        <v>6.1</v>
      </c>
      <c r="J105" s="33">
        <f t="shared" si="8"/>
        <v>6.4</v>
      </c>
    </row>
    <row r="106" spans="1:10" x14ac:dyDescent="0.3">
      <c r="A106" s="77"/>
      <c r="B106" s="8">
        <v>1</v>
      </c>
      <c r="C106" s="6">
        <v>19</v>
      </c>
      <c r="D106" s="43">
        <v>6</v>
      </c>
      <c r="E106" s="43">
        <v>1</v>
      </c>
      <c r="F106" s="43">
        <v>5</v>
      </c>
      <c r="G106" s="6">
        <f t="shared" si="5"/>
        <v>9.9</v>
      </c>
      <c r="H106" s="7">
        <f t="shared" si="6"/>
        <v>9.3000000000000007</v>
      </c>
      <c r="I106" s="7">
        <f t="shared" si="7"/>
        <v>5.8</v>
      </c>
      <c r="J106" s="8">
        <f t="shared" si="8"/>
        <v>6</v>
      </c>
    </row>
    <row r="107" spans="1:10" ht="15" thickBot="1" x14ac:dyDescent="0.35">
      <c r="A107" s="72"/>
      <c r="B107" s="11">
        <v>2</v>
      </c>
      <c r="C107" s="9">
        <v>28</v>
      </c>
      <c r="D107" s="10">
        <v>0</v>
      </c>
      <c r="E107" s="44">
        <v>0</v>
      </c>
      <c r="F107" s="44">
        <v>0</v>
      </c>
      <c r="G107" s="9">
        <f t="shared" si="5"/>
        <v>8.6</v>
      </c>
      <c r="H107" s="10">
        <f t="shared" si="6"/>
        <v>9.3000000000000007</v>
      </c>
      <c r="I107" s="10">
        <f t="shared" si="7"/>
        <v>5.9</v>
      </c>
      <c r="J107" s="11">
        <f t="shared" si="8"/>
        <v>5.3</v>
      </c>
    </row>
    <row r="108" spans="1:10" x14ac:dyDescent="0.3">
      <c r="A108" s="71">
        <v>2014</v>
      </c>
      <c r="B108" s="33">
        <v>12</v>
      </c>
      <c r="C108" s="24">
        <v>7</v>
      </c>
      <c r="D108" s="25">
        <v>7</v>
      </c>
      <c r="E108" s="25">
        <v>17</v>
      </c>
      <c r="F108" s="25">
        <v>0</v>
      </c>
      <c r="G108" s="24">
        <f t="shared" si="5"/>
        <v>9.1999999999999993</v>
      </c>
      <c r="H108" s="25">
        <f t="shared" si="6"/>
        <v>9.3000000000000007</v>
      </c>
      <c r="I108" s="25">
        <f t="shared" si="7"/>
        <v>6.1</v>
      </c>
      <c r="J108" s="33">
        <f t="shared" si="8"/>
        <v>6.4</v>
      </c>
    </row>
    <row r="109" spans="1:10" x14ac:dyDescent="0.3">
      <c r="A109" s="77"/>
      <c r="B109" s="8">
        <v>1</v>
      </c>
      <c r="C109" s="6">
        <v>10</v>
      </c>
      <c r="D109" s="43">
        <v>11</v>
      </c>
      <c r="E109" s="43">
        <v>10</v>
      </c>
      <c r="F109" s="43">
        <v>0</v>
      </c>
      <c r="G109" s="6">
        <f t="shared" si="5"/>
        <v>9.9</v>
      </c>
      <c r="H109" s="7">
        <f t="shared" si="6"/>
        <v>9.3000000000000007</v>
      </c>
      <c r="I109" s="7">
        <f t="shared" si="7"/>
        <v>5.8</v>
      </c>
      <c r="J109" s="8">
        <f t="shared" si="8"/>
        <v>6</v>
      </c>
    </row>
    <row r="110" spans="1:10" ht="15" thickBot="1" x14ac:dyDescent="0.35">
      <c r="A110" s="72"/>
      <c r="B110" s="11">
        <v>2</v>
      </c>
      <c r="C110" s="9">
        <v>10</v>
      </c>
      <c r="D110" s="10">
        <v>6</v>
      </c>
      <c r="E110" s="44">
        <v>11</v>
      </c>
      <c r="F110" s="44">
        <v>1</v>
      </c>
      <c r="G110" s="9">
        <f t="shared" si="5"/>
        <v>8.6</v>
      </c>
      <c r="H110" s="10">
        <f t="shared" si="6"/>
        <v>9.3000000000000007</v>
      </c>
      <c r="I110" s="10">
        <f t="shared" si="7"/>
        <v>5.9</v>
      </c>
      <c r="J110" s="11">
        <f t="shared" si="8"/>
        <v>5.3</v>
      </c>
    </row>
    <row r="111" spans="1:10" x14ac:dyDescent="0.3">
      <c r="A111" s="71">
        <v>2015</v>
      </c>
      <c r="B111" s="33">
        <v>12</v>
      </c>
      <c r="C111" s="24">
        <v>24</v>
      </c>
      <c r="D111" s="25">
        <v>1</v>
      </c>
      <c r="E111" s="25">
        <v>2</v>
      </c>
      <c r="F111" s="25">
        <v>4</v>
      </c>
      <c r="G111" s="24">
        <f t="shared" si="5"/>
        <v>9.1999999999999993</v>
      </c>
      <c r="H111" s="25">
        <f t="shared" si="6"/>
        <v>9.3000000000000007</v>
      </c>
      <c r="I111" s="25">
        <f t="shared" si="7"/>
        <v>6.1</v>
      </c>
      <c r="J111" s="33">
        <f t="shared" si="8"/>
        <v>6.4</v>
      </c>
    </row>
    <row r="112" spans="1:10" x14ac:dyDescent="0.3">
      <c r="A112" s="77"/>
      <c r="B112" s="8">
        <v>1</v>
      </c>
      <c r="C112" s="6">
        <v>7</v>
      </c>
      <c r="D112" s="43">
        <v>5</v>
      </c>
      <c r="E112" s="43">
        <v>4</v>
      </c>
      <c r="F112" s="43">
        <v>15</v>
      </c>
      <c r="G112" s="6">
        <f t="shared" si="5"/>
        <v>9.9</v>
      </c>
      <c r="H112" s="7">
        <f t="shared" si="6"/>
        <v>9.3000000000000007</v>
      </c>
      <c r="I112" s="7">
        <f t="shared" si="7"/>
        <v>5.8</v>
      </c>
      <c r="J112" s="8">
        <f t="shared" si="8"/>
        <v>6</v>
      </c>
    </row>
    <row r="113" spans="1:10" ht="15" thickBot="1" x14ac:dyDescent="0.35">
      <c r="A113" s="72"/>
      <c r="B113" s="11">
        <v>2</v>
      </c>
      <c r="C113" s="9">
        <v>12</v>
      </c>
      <c r="D113" s="10">
        <v>3</v>
      </c>
      <c r="E113" s="44">
        <v>11</v>
      </c>
      <c r="F113" s="44">
        <v>3</v>
      </c>
      <c r="G113" s="9">
        <f t="shared" si="5"/>
        <v>8.6</v>
      </c>
      <c r="H113" s="10">
        <f t="shared" si="6"/>
        <v>9.3000000000000007</v>
      </c>
      <c r="I113" s="10">
        <f t="shared" si="7"/>
        <v>5.9</v>
      </c>
      <c r="J113" s="11">
        <f t="shared" si="8"/>
        <v>5.3</v>
      </c>
    </row>
    <row r="114" spans="1:10" x14ac:dyDescent="0.3">
      <c r="A114" s="71">
        <v>2016</v>
      </c>
      <c r="B114" s="33">
        <v>12</v>
      </c>
      <c r="C114" s="24">
        <v>12</v>
      </c>
      <c r="D114" s="25">
        <v>13</v>
      </c>
      <c r="E114" s="25">
        <v>2</v>
      </c>
      <c r="F114" s="25">
        <v>4</v>
      </c>
      <c r="G114" s="24">
        <f t="shared" si="5"/>
        <v>9.1999999999999993</v>
      </c>
      <c r="H114" s="25">
        <f t="shared" si="6"/>
        <v>9.3000000000000007</v>
      </c>
      <c r="I114" s="25">
        <f t="shared" si="7"/>
        <v>6.1</v>
      </c>
      <c r="J114" s="33">
        <f t="shared" si="8"/>
        <v>6.4</v>
      </c>
    </row>
    <row r="115" spans="1:10" x14ac:dyDescent="0.3">
      <c r="A115" s="77"/>
      <c r="B115" s="8">
        <v>1</v>
      </c>
      <c r="C115" s="6">
        <v>1</v>
      </c>
      <c r="D115" s="43">
        <v>17</v>
      </c>
      <c r="E115" s="43">
        <v>9</v>
      </c>
      <c r="F115" s="43">
        <v>4</v>
      </c>
      <c r="G115" s="6">
        <f t="shared" si="5"/>
        <v>9.9</v>
      </c>
      <c r="H115" s="7">
        <f t="shared" si="6"/>
        <v>9.3000000000000007</v>
      </c>
      <c r="I115" s="7">
        <f t="shared" si="7"/>
        <v>5.8</v>
      </c>
      <c r="J115" s="8">
        <f t="shared" si="8"/>
        <v>6</v>
      </c>
    </row>
    <row r="116" spans="1:10" ht="15" thickBot="1" x14ac:dyDescent="0.35">
      <c r="A116" s="72"/>
      <c r="B116" s="11">
        <v>2</v>
      </c>
      <c r="C116" s="9">
        <v>10</v>
      </c>
      <c r="D116" s="10">
        <v>10</v>
      </c>
      <c r="E116" s="44">
        <v>6</v>
      </c>
      <c r="F116" s="44">
        <v>2</v>
      </c>
      <c r="G116" s="9">
        <f t="shared" si="5"/>
        <v>8.6</v>
      </c>
      <c r="H116" s="10">
        <f t="shared" si="6"/>
        <v>9.3000000000000007</v>
      </c>
      <c r="I116" s="10">
        <f t="shared" si="7"/>
        <v>5.9</v>
      </c>
      <c r="J116" s="11">
        <f t="shared" si="8"/>
        <v>5.3</v>
      </c>
    </row>
    <row r="117" spans="1:10" x14ac:dyDescent="0.3">
      <c r="A117" s="71">
        <v>2017</v>
      </c>
      <c r="B117" s="33">
        <v>12</v>
      </c>
      <c r="C117" s="24">
        <v>8</v>
      </c>
      <c r="D117" s="25">
        <v>6</v>
      </c>
      <c r="E117" s="25">
        <v>17</v>
      </c>
      <c r="F117" s="25">
        <v>0</v>
      </c>
      <c r="G117" s="24">
        <f t="shared" si="5"/>
        <v>9.1999999999999993</v>
      </c>
      <c r="H117" s="25">
        <f t="shared" si="6"/>
        <v>9.3000000000000007</v>
      </c>
      <c r="I117" s="25">
        <f t="shared" si="7"/>
        <v>6.1</v>
      </c>
      <c r="J117" s="33">
        <f t="shared" si="8"/>
        <v>6.4</v>
      </c>
    </row>
    <row r="118" spans="1:10" x14ac:dyDescent="0.3">
      <c r="A118" s="77"/>
      <c r="B118" s="8">
        <v>1</v>
      </c>
      <c r="C118" s="6">
        <v>8</v>
      </c>
      <c r="D118" s="43">
        <v>12</v>
      </c>
      <c r="E118" s="43">
        <v>9</v>
      </c>
      <c r="F118" s="43">
        <v>2</v>
      </c>
      <c r="G118" s="6">
        <f t="shared" si="5"/>
        <v>9.9</v>
      </c>
      <c r="H118" s="7">
        <f t="shared" si="6"/>
        <v>9.3000000000000007</v>
      </c>
      <c r="I118" s="7">
        <f t="shared" si="7"/>
        <v>5.8</v>
      </c>
      <c r="J118" s="8">
        <f t="shared" si="8"/>
        <v>6</v>
      </c>
    </row>
    <row r="119" spans="1:10" ht="15" thickBot="1" x14ac:dyDescent="0.35">
      <c r="A119" s="72"/>
      <c r="B119" s="11">
        <v>2</v>
      </c>
      <c r="C119" s="9">
        <v>8</v>
      </c>
      <c r="D119" s="10">
        <v>14</v>
      </c>
      <c r="E119" s="44">
        <v>3</v>
      </c>
      <c r="F119" s="44">
        <v>3</v>
      </c>
      <c r="G119" s="9">
        <f t="shared" si="5"/>
        <v>8.6</v>
      </c>
      <c r="H119" s="10">
        <f t="shared" si="6"/>
        <v>9.3000000000000007</v>
      </c>
      <c r="I119" s="10">
        <f t="shared" si="7"/>
        <v>5.9</v>
      </c>
      <c r="J119" s="11">
        <f t="shared" si="8"/>
        <v>5.3</v>
      </c>
    </row>
    <row r="120" spans="1:10" x14ac:dyDescent="0.3">
      <c r="A120" s="71">
        <v>2018</v>
      </c>
      <c r="B120" s="33">
        <v>12</v>
      </c>
      <c r="C120" s="24">
        <v>6</v>
      </c>
      <c r="D120" s="25">
        <v>19</v>
      </c>
      <c r="E120" s="25">
        <v>5</v>
      </c>
      <c r="F120" s="25">
        <v>1</v>
      </c>
      <c r="G120" s="24">
        <f t="shared" si="5"/>
        <v>9.1999999999999993</v>
      </c>
      <c r="H120" s="25">
        <f t="shared" si="6"/>
        <v>9.3000000000000007</v>
      </c>
      <c r="I120" s="25">
        <f t="shared" si="7"/>
        <v>6.1</v>
      </c>
      <c r="J120" s="33">
        <f t="shared" si="8"/>
        <v>6.4</v>
      </c>
    </row>
    <row r="121" spans="1:10" x14ac:dyDescent="0.3">
      <c r="A121" s="77"/>
      <c r="B121" s="8">
        <v>1</v>
      </c>
      <c r="C121" s="6">
        <v>0</v>
      </c>
      <c r="D121" s="43">
        <v>5</v>
      </c>
      <c r="E121" s="43">
        <v>24</v>
      </c>
      <c r="F121" s="43">
        <v>2</v>
      </c>
      <c r="G121" s="6">
        <f t="shared" si="5"/>
        <v>9.9</v>
      </c>
      <c r="H121" s="7">
        <f t="shared" si="6"/>
        <v>9.3000000000000007</v>
      </c>
      <c r="I121" s="7">
        <f t="shared" si="7"/>
        <v>5.8</v>
      </c>
      <c r="J121" s="8">
        <f t="shared" si="8"/>
        <v>6</v>
      </c>
    </row>
    <row r="122" spans="1:10" ht="15" thickBot="1" x14ac:dyDescent="0.35">
      <c r="A122" s="72"/>
      <c r="B122" s="11">
        <v>2</v>
      </c>
      <c r="C122" s="9">
        <v>14</v>
      </c>
      <c r="D122" s="10">
        <v>12</v>
      </c>
      <c r="E122" s="44">
        <v>1</v>
      </c>
      <c r="F122" s="44">
        <v>1</v>
      </c>
      <c r="G122" s="9">
        <f t="shared" si="5"/>
        <v>8.6</v>
      </c>
      <c r="H122" s="10">
        <f t="shared" si="6"/>
        <v>9.3000000000000007</v>
      </c>
      <c r="I122" s="10">
        <f t="shared" si="7"/>
        <v>5.9</v>
      </c>
      <c r="J122" s="11">
        <f t="shared" si="8"/>
        <v>5.3</v>
      </c>
    </row>
    <row r="123" spans="1:10" x14ac:dyDescent="0.3">
      <c r="A123" s="71">
        <v>2019</v>
      </c>
      <c r="B123" s="33">
        <v>12</v>
      </c>
      <c r="C123" s="24">
        <v>14</v>
      </c>
      <c r="D123" s="25">
        <v>5</v>
      </c>
      <c r="E123" s="25">
        <v>5</v>
      </c>
      <c r="F123" s="25">
        <v>7</v>
      </c>
      <c r="G123" s="24">
        <f t="shared" si="5"/>
        <v>9.1999999999999993</v>
      </c>
      <c r="H123" s="25">
        <f t="shared" si="6"/>
        <v>9.3000000000000007</v>
      </c>
      <c r="I123" s="25">
        <f t="shared" si="7"/>
        <v>6.1</v>
      </c>
      <c r="J123" s="33">
        <f t="shared" si="8"/>
        <v>6.4</v>
      </c>
    </row>
    <row r="124" spans="1:10" x14ac:dyDescent="0.3">
      <c r="A124" s="77"/>
      <c r="B124" s="8">
        <v>1</v>
      </c>
      <c r="C124" s="6">
        <v>19</v>
      </c>
      <c r="D124" s="43">
        <v>6</v>
      </c>
      <c r="E124" s="43">
        <v>4</v>
      </c>
      <c r="F124" s="43">
        <v>2</v>
      </c>
      <c r="G124" s="6">
        <f t="shared" si="5"/>
        <v>9.9</v>
      </c>
      <c r="H124" s="7">
        <f t="shared" si="6"/>
        <v>9.3000000000000007</v>
      </c>
      <c r="I124" s="7">
        <f t="shared" si="7"/>
        <v>5.8</v>
      </c>
      <c r="J124" s="8">
        <f t="shared" si="8"/>
        <v>6</v>
      </c>
    </row>
    <row r="125" spans="1:10" ht="15" thickBot="1" x14ac:dyDescent="0.35">
      <c r="A125" s="72"/>
      <c r="B125" s="11">
        <v>2</v>
      </c>
      <c r="C125" s="9">
        <v>21</v>
      </c>
      <c r="D125" s="10">
        <v>2</v>
      </c>
      <c r="E125" s="44">
        <v>6</v>
      </c>
      <c r="F125" s="44">
        <v>0</v>
      </c>
      <c r="G125" s="9">
        <f t="shared" si="5"/>
        <v>8.6</v>
      </c>
      <c r="H125" s="10">
        <f t="shared" si="6"/>
        <v>9.3000000000000007</v>
      </c>
      <c r="I125" s="10">
        <f t="shared" si="7"/>
        <v>5.9</v>
      </c>
      <c r="J125" s="11">
        <f t="shared" si="8"/>
        <v>5.3</v>
      </c>
    </row>
    <row r="126" spans="1:10" x14ac:dyDescent="0.3">
      <c r="A126" s="71">
        <v>2020</v>
      </c>
      <c r="B126" s="33">
        <v>12</v>
      </c>
      <c r="C126" s="24">
        <v>7</v>
      </c>
      <c r="D126" s="25">
        <v>4</v>
      </c>
      <c r="E126" s="25">
        <v>14</v>
      </c>
      <c r="F126" s="25">
        <v>6</v>
      </c>
      <c r="G126" s="24">
        <f t="shared" si="5"/>
        <v>9.1999999999999993</v>
      </c>
      <c r="H126" s="25">
        <f t="shared" si="6"/>
        <v>9.3000000000000007</v>
      </c>
      <c r="I126" s="25">
        <f t="shared" si="7"/>
        <v>6.1</v>
      </c>
      <c r="J126" s="33">
        <f t="shared" si="8"/>
        <v>6.4</v>
      </c>
    </row>
    <row r="127" spans="1:10" x14ac:dyDescent="0.3">
      <c r="A127" s="77"/>
      <c r="B127" s="8">
        <v>1</v>
      </c>
      <c r="C127" s="6">
        <v>0</v>
      </c>
      <c r="D127" s="43">
        <v>10</v>
      </c>
      <c r="E127" s="43">
        <v>5</v>
      </c>
      <c r="F127" s="43">
        <v>16</v>
      </c>
      <c r="G127" s="6">
        <f t="shared" si="5"/>
        <v>9.9</v>
      </c>
      <c r="H127" s="7">
        <f t="shared" si="6"/>
        <v>9.3000000000000007</v>
      </c>
      <c r="I127" s="7">
        <f t="shared" si="7"/>
        <v>5.8</v>
      </c>
      <c r="J127" s="8">
        <f t="shared" si="8"/>
        <v>6</v>
      </c>
    </row>
    <row r="128" spans="1:10" ht="15" thickBot="1" x14ac:dyDescent="0.35">
      <c r="A128" s="72"/>
      <c r="B128" s="11">
        <v>2</v>
      </c>
      <c r="C128" s="9">
        <v>11</v>
      </c>
      <c r="D128" s="10">
        <v>5</v>
      </c>
      <c r="E128" s="44">
        <v>0</v>
      </c>
      <c r="F128" s="44">
        <v>12</v>
      </c>
      <c r="G128" s="9">
        <f t="shared" si="5"/>
        <v>8.6</v>
      </c>
      <c r="H128" s="10">
        <f t="shared" si="6"/>
        <v>9.3000000000000007</v>
      </c>
      <c r="I128" s="10">
        <f t="shared" si="7"/>
        <v>5.9</v>
      </c>
      <c r="J128" s="11">
        <f t="shared" si="8"/>
        <v>5.3</v>
      </c>
    </row>
  </sheetData>
  <mergeCells count="46">
    <mergeCell ref="A114:A116"/>
    <mergeCell ref="A117:A119"/>
    <mergeCell ref="A120:A122"/>
    <mergeCell ref="A123:A125"/>
    <mergeCell ref="A126:A128"/>
    <mergeCell ref="A111:A113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75:A77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C1:F1"/>
    <mergeCell ref="G1:J1"/>
    <mergeCell ref="A1:A2"/>
    <mergeCell ref="B1:B2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Predictions</vt:lpstr>
      <vt:lpstr>Sheet1</vt:lpstr>
      <vt:lpstr>Stats</vt:lpstr>
      <vt:lpstr>NAO INDEX</vt:lpstr>
      <vt:lpstr>ANALYSIS</vt:lpstr>
      <vt:lpstr>Charts</vt:lpstr>
      <vt:lpstr>METEO FRANCE</vt:lpstr>
    </vt:vector>
  </TitlesOfParts>
  <Company>Total Trading &amp; Shipping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BALDO</dc:creator>
  <cp:lastModifiedBy>Alessandro BALDO</cp:lastModifiedBy>
  <dcterms:created xsi:type="dcterms:W3CDTF">2021-08-09T12:04:34Z</dcterms:created>
  <dcterms:modified xsi:type="dcterms:W3CDTF">2021-11-26T09:22:08Z</dcterms:modified>
</cp:coreProperties>
</file>